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82e9038dfe436394/Documents/Excel_Capstone_Project(Companies_Market_Capitalisation)/"/>
    </mc:Choice>
  </mc:AlternateContent>
  <xr:revisionPtr revIDLastSave="3176" documentId="14_{33ADB36E-7CD3-4C59-A085-4062E1AF1306}" xr6:coauthVersionLast="47" xr6:coauthVersionMax="47" xr10:uidLastSave="{301FD737-7882-4224-86E7-CCB1E26BEC9B}"/>
  <bookViews>
    <workbookView xWindow="-110" yWindow="-110" windowWidth="19420" windowHeight="11500" tabRatio="844" xr2:uid="{00000000-000D-0000-FFFF-FFFF00000000}"/>
  </bookViews>
  <sheets>
    <sheet name="Original_Dataset" sheetId="1" r:id="rId1"/>
    <sheet name="Transformed_Dataset" sheetId="2" r:id="rId2"/>
    <sheet name="Data_Cleaning_Steps" sheetId="3" r:id="rId3"/>
    <sheet name="Pivot_Tables" sheetId="9" r:id="rId4"/>
    <sheet name="Charts" sheetId="10" r:id="rId5"/>
  </sheets>
  <definedNames>
    <definedName name="_xlnm._FilterDatabase" localSheetId="0" hidden="1">Original_Dataset!$H$1:$H$7989</definedName>
    <definedName name="_xlchart.v1.0" hidden="1">Transformed_Dataset!$C$3:$C$502</definedName>
    <definedName name="_xlchart.v1.1" hidden="1">Transformed_Dataset!$F$3:$F$502</definedName>
    <definedName name="category">Table1[Market Capitalisation Category]</definedName>
    <definedName name="companies">Table1[Company Names]</definedName>
    <definedName name="country">Table1[Country]</definedName>
    <definedName name="market_cap">Table1[Market Capitalisation]</definedName>
    <definedName name="num_of_shares">Table1[Number of Shares]</definedName>
    <definedName name="rank">Table1[Rank]</definedName>
    <definedName name="Slicer_Country">#N/A</definedName>
    <definedName name="stock_price">Table1[Stock Price]</definedName>
    <definedName name="Top_100" comment="Top 100 Companies by Market Capitalisation">Transformed_Dataset!$B$2:$H$102</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9" i="2" l="1"/>
  <c r="M30" i="2"/>
  <c r="M31" i="2"/>
  <c r="M32" i="2"/>
  <c r="M33" i="2"/>
  <c r="K29" i="2" a="1"/>
  <c r="K29" i="2" s="1"/>
  <c r="K30" i="2" a="1"/>
  <c r="K30" i="2" s="1"/>
  <c r="K31" i="2" a="1"/>
  <c r="K31" i="2" s="1"/>
  <c r="K32" i="2" a="1"/>
  <c r="K32" i="2" s="1"/>
  <c r="K33" i="2" a="1"/>
  <c r="K33" i="2" s="1"/>
  <c r="K28" i="2" a="1"/>
  <c r="K28" i="2" s="1"/>
  <c r="M28" i="2"/>
  <c r="N16" i="2"/>
  <c r="H4" i="2"/>
  <c r="H6"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 i="2"/>
  <c r="H7" i="2"/>
  <c r="H8" i="2"/>
  <c r="H9" i="2"/>
  <c r="H10" i="2"/>
  <c r="H11" i="2"/>
  <c r="H12" i="2"/>
  <c r="H13" i="2"/>
  <c r="H14" i="2"/>
  <c r="H15" i="2"/>
  <c r="H3" i="2"/>
  <c r="E3" i="2" a="1"/>
  <c r="E3" i="2" s="1"/>
  <c r="L24" i="2" s="1" a="1"/>
  <c r="L24" i="2" s="1"/>
  <c r="O8" i="2"/>
  <c r="O9" i="2"/>
  <c r="O10" i="2"/>
  <c r="E4" i="2" a="1"/>
  <c r="E4" i="2" s="1"/>
  <c r="E5" i="2" a="1"/>
  <c r="E5" i="2" s="1"/>
  <c r="E6" i="2" a="1"/>
  <c r="E6" i="2" s="1"/>
  <c r="E7" i="2" a="1"/>
  <c r="E7" i="2" s="1"/>
  <c r="E8" i="2" a="1"/>
  <c r="E8" i="2" s="1"/>
  <c r="E9" i="2" a="1"/>
  <c r="E9" i="2" s="1"/>
  <c r="E10" i="2" a="1"/>
  <c r="E10" i="2" s="1"/>
  <c r="E11" i="2" a="1"/>
  <c r="E11" i="2" s="1"/>
  <c r="E12" i="2" a="1"/>
  <c r="E12" i="2" s="1"/>
  <c r="E13" i="2" a="1"/>
  <c r="E13" i="2" s="1"/>
  <c r="E14" i="2" a="1"/>
  <c r="E14" i="2" s="1"/>
  <c r="E15" i="2" a="1"/>
  <c r="E15" i="2" s="1"/>
  <c r="E16" i="2" a="1"/>
  <c r="E16" i="2" s="1"/>
  <c r="E17" i="2" a="1"/>
  <c r="E17" i="2" s="1"/>
  <c r="E18" i="2" a="1"/>
  <c r="E18" i="2" s="1"/>
  <c r="E19" i="2" a="1"/>
  <c r="E19" i="2" s="1"/>
  <c r="E20" i="2" a="1"/>
  <c r="E20" i="2" s="1"/>
  <c r="E21" i="2" a="1"/>
  <c r="E21" i="2" s="1"/>
  <c r="E22" i="2" a="1"/>
  <c r="E22" i="2" s="1"/>
  <c r="E23" i="2" a="1"/>
  <c r="E23" i="2" s="1"/>
  <c r="E24" i="2" a="1"/>
  <c r="E24" i="2" s="1"/>
  <c r="E25" i="2" a="1"/>
  <c r="E25" i="2" s="1"/>
  <c r="E26" i="2" a="1"/>
  <c r="E26" i="2" s="1"/>
  <c r="E27" i="2" a="1"/>
  <c r="E27" i="2" s="1"/>
  <c r="E28" i="2" a="1"/>
  <c r="E28" i="2" s="1"/>
  <c r="E29" i="2" a="1"/>
  <c r="E29" i="2" s="1"/>
  <c r="E30" i="2" a="1"/>
  <c r="E30" i="2" s="1"/>
  <c r="E31" i="2" a="1"/>
  <c r="E31" i="2" s="1"/>
  <c r="E32" i="2" a="1"/>
  <c r="E32" i="2" s="1"/>
  <c r="E33" i="2" a="1"/>
  <c r="E33" i="2" s="1"/>
  <c r="E34" i="2" a="1"/>
  <c r="E34" i="2" s="1"/>
  <c r="E35" i="2" a="1"/>
  <c r="E35" i="2" s="1"/>
  <c r="E36" i="2" a="1"/>
  <c r="E36" i="2" s="1"/>
  <c r="E37" i="2" a="1"/>
  <c r="E37" i="2" s="1"/>
  <c r="E38" i="2" a="1"/>
  <c r="E38" i="2" s="1"/>
  <c r="E39" i="2" a="1"/>
  <c r="E39" i="2" s="1"/>
  <c r="E40" i="2" a="1"/>
  <c r="E40" i="2" s="1"/>
  <c r="E41" i="2" a="1"/>
  <c r="E41" i="2" s="1"/>
  <c r="E42" i="2" a="1"/>
  <c r="E42" i="2" s="1"/>
  <c r="E43" i="2" a="1"/>
  <c r="E43" i="2" s="1"/>
  <c r="E44" i="2" a="1"/>
  <c r="E44" i="2" s="1"/>
  <c r="E45" i="2" a="1"/>
  <c r="E45" i="2" s="1"/>
  <c r="E46" i="2" a="1"/>
  <c r="E46" i="2" s="1"/>
  <c r="E47" i="2" a="1"/>
  <c r="E47" i="2" s="1"/>
  <c r="E48" i="2" a="1"/>
  <c r="E48" i="2" s="1"/>
  <c r="E49" i="2" a="1"/>
  <c r="E49" i="2" s="1"/>
  <c r="E50" i="2" a="1"/>
  <c r="E50" i="2" s="1"/>
  <c r="E51" i="2" a="1"/>
  <c r="E51" i="2" s="1"/>
  <c r="E52" i="2" a="1"/>
  <c r="E52" i="2" s="1"/>
  <c r="E53" i="2" a="1"/>
  <c r="E53" i="2" s="1"/>
  <c r="E54" i="2" a="1"/>
  <c r="E54" i="2" s="1"/>
  <c r="E55" i="2" a="1"/>
  <c r="E55" i="2" s="1"/>
  <c r="E56" i="2" a="1"/>
  <c r="E56" i="2" s="1"/>
  <c r="E57" i="2" a="1"/>
  <c r="E57" i="2" s="1"/>
  <c r="E58" i="2" a="1"/>
  <c r="E58" i="2" s="1"/>
  <c r="E59" i="2" a="1"/>
  <c r="E59" i="2" s="1"/>
  <c r="E60" i="2" a="1"/>
  <c r="E60" i="2" s="1"/>
  <c r="E61" i="2" a="1"/>
  <c r="E61" i="2" s="1"/>
  <c r="E62" i="2" a="1"/>
  <c r="E62" i="2" s="1"/>
  <c r="E63" i="2" a="1"/>
  <c r="E63" i="2" s="1"/>
  <c r="E64" i="2" a="1"/>
  <c r="E64" i="2" s="1"/>
  <c r="E65" i="2" a="1"/>
  <c r="E65" i="2" s="1"/>
  <c r="E66" i="2" a="1"/>
  <c r="E66" i="2" s="1"/>
  <c r="E67" i="2" a="1"/>
  <c r="E67" i="2" s="1"/>
  <c r="E68" i="2" a="1"/>
  <c r="E68" i="2" s="1"/>
  <c r="E69" i="2" a="1"/>
  <c r="E69" i="2" s="1"/>
  <c r="E70" i="2" a="1"/>
  <c r="E70" i="2" s="1"/>
  <c r="E71" i="2" a="1"/>
  <c r="E71" i="2" s="1"/>
  <c r="E72" i="2" a="1"/>
  <c r="E72" i="2" s="1"/>
  <c r="E73" i="2" a="1"/>
  <c r="E73" i="2" s="1"/>
  <c r="E74" i="2" a="1"/>
  <c r="E74" i="2" s="1"/>
  <c r="E75" i="2" a="1"/>
  <c r="E75" i="2" s="1"/>
  <c r="E76" i="2" a="1"/>
  <c r="E76" i="2" s="1"/>
  <c r="E77" i="2" a="1"/>
  <c r="E77" i="2" s="1"/>
  <c r="E78" i="2" a="1"/>
  <c r="E78" i="2" s="1"/>
  <c r="E79" i="2" a="1"/>
  <c r="E79" i="2" s="1"/>
  <c r="E80" i="2" a="1"/>
  <c r="E80" i="2" s="1"/>
  <c r="E81" i="2" a="1"/>
  <c r="E81" i="2" s="1"/>
  <c r="E82" i="2" a="1"/>
  <c r="E82" i="2" s="1"/>
  <c r="E83" i="2" a="1"/>
  <c r="E83" i="2" s="1"/>
  <c r="E84" i="2" a="1"/>
  <c r="E84" i="2" s="1"/>
  <c r="E85" i="2" a="1"/>
  <c r="E85" i="2" s="1"/>
  <c r="E86" i="2" a="1"/>
  <c r="E86" i="2" s="1"/>
  <c r="E87" i="2" a="1"/>
  <c r="E87" i="2" s="1"/>
  <c r="E88" i="2" a="1"/>
  <c r="E88" i="2" s="1"/>
  <c r="E89" i="2" a="1"/>
  <c r="E89" i="2" s="1"/>
  <c r="E90" i="2" a="1"/>
  <c r="E90" i="2" s="1"/>
  <c r="E91" i="2" a="1"/>
  <c r="E91" i="2" s="1"/>
  <c r="E92" i="2" a="1"/>
  <c r="E92" i="2" s="1"/>
  <c r="E93" i="2" a="1"/>
  <c r="E93" i="2" s="1"/>
  <c r="E94" i="2" a="1"/>
  <c r="E94" i="2" s="1"/>
  <c r="E95" i="2" a="1"/>
  <c r="E95" i="2" s="1"/>
  <c r="E96" i="2" a="1"/>
  <c r="E96" i="2" s="1"/>
  <c r="E97" i="2" a="1"/>
  <c r="E97" i="2" s="1"/>
  <c r="E98" i="2" a="1"/>
  <c r="E98" i="2" s="1"/>
  <c r="E99" i="2" a="1"/>
  <c r="E99" i="2" s="1"/>
  <c r="E100" i="2" a="1"/>
  <c r="E100" i="2" s="1"/>
  <c r="E101" i="2" a="1"/>
  <c r="E101" i="2" s="1"/>
  <c r="E102" i="2" a="1"/>
  <c r="E102" i="2" s="1"/>
  <c r="E103" i="2" a="1"/>
  <c r="E103" i="2" s="1"/>
  <c r="E104" i="2" a="1"/>
  <c r="E104" i="2" s="1"/>
  <c r="E105" i="2" a="1"/>
  <c r="E105" i="2" s="1"/>
  <c r="E106" i="2" a="1"/>
  <c r="E106" i="2" s="1"/>
  <c r="E107" i="2" a="1"/>
  <c r="E107" i="2" s="1"/>
  <c r="E108" i="2" a="1"/>
  <c r="E108" i="2" s="1"/>
  <c r="E109" i="2" a="1"/>
  <c r="E109" i="2" s="1"/>
  <c r="E110" i="2" a="1"/>
  <c r="E110" i="2" s="1"/>
  <c r="E111" i="2" a="1"/>
  <c r="E111" i="2" s="1"/>
  <c r="E112" i="2" a="1"/>
  <c r="E112" i="2" s="1"/>
  <c r="E113" i="2" a="1"/>
  <c r="E113" i="2" s="1"/>
  <c r="E114" i="2" a="1"/>
  <c r="E114" i="2" s="1"/>
  <c r="E115" i="2" a="1"/>
  <c r="E115" i="2" s="1"/>
  <c r="E116" i="2" a="1"/>
  <c r="E116" i="2" s="1"/>
  <c r="E117" i="2" a="1"/>
  <c r="E117" i="2" s="1"/>
  <c r="E118" i="2" a="1"/>
  <c r="E118" i="2" s="1"/>
  <c r="E119" i="2" a="1"/>
  <c r="E119" i="2" s="1"/>
  <c r="E120" i="2" a="1"/>
  <c r="E120" i="2" s="1"/>
  <c r="E121" i="2" a="1"/>
  <c r="E121" i="2" s="1"/>
  <c r="E122" i="2" a="1"/>
  <c r="E122" i="2" s="1"/>
  <c r="E123" i="2" a="1"/>
  <c r="E123" i="2" s="1"/>
  <c r="E124" i="2" a="1"/>
  <c r="E124" i="2" s="1"/>
  <c r="E125" i="2" a="1"/>
  <c r="E125" i="2" s="1"/>
  <c r="E126" i="2" a="1"/>
  <c r="E126" i="2" s="1"/>
  <c r="E127" i="2" a="1"/>
  <c r="E127" i="2" s="1"/>
  <c r="E128" i="2" a="1"/>
  <c r="E128" i="2" s="1"/>
  <c r="E129" i="2" a="1"/>
  <c r="E129" i="2" s="1"/>
  <c r="E130" i="2" a="1"/>
  <c r="E130" i="2" s="1"/>
  <c r="E131" i="2" a="1"/>
  <c r="E131" i="2" s="1"/>
  <c r="E132" i="2" a="1"/>
  <c r="E132" i="2" s="1"/>
  <c r="E133" i="2" a="1"/>
  <c r="E133" i="2" s="1"/>
  <c r="E134" i="2" a="1"/>
  <c r="E134" i="2" s="1"/>
  <c r="E135" i="2" a="1"/>
  <c r="E135" i="2" s="1"/>
  <c r="E136" i="2" a="1"/>
  <c r="E136" i="2" s="1"/>
  <c r="E137" i="2" a="1"/>
  <c r="E137" i="2" s="1"/>
  <c r="E138" i="2" a="1"/>
  <c r="E138" i="2" s="1"/>
  <c r="E139" i="2" a="1"/>
  <c r="E139" i="2" s="1"/>
  <c r="E140" i="2" a="1"/>
  <c r="E140" i="2" s="1"/>
  <c r="E141" i="2" a="1"/>
  <c r="E141" i="2" s="1"/>
  <c r="E142" i="2" a="1"/>
  <c r="E142" i="2" s="1"/>
  <c r="E143" i="2" a="1"/>
  <c r="E143" i="2" s="1"/>
  <c r="E144" i="2" a="1"/>
  <c r="E144" i="2" s="1"/>
  <c r="E145" i="2" a="1"/>
  <c r="E145" i="2" s="1"/>
  <c r="E146" i="2" a="1"/>
  <c r="E146" i="2" s="1"/>
  <c r="E147" i="2" a="1"/>
  <c r="E147" i="2" s="1"/>
  <c r="E148" i="2" a="1"/>
  <c r="E148" i="2" s="1"/>
  <c r="E149" i="2" a="1"/>
  <c r="E149" i="2" s="1"/>
  <c r="E150" i="2" a="1"/>
  <c r="E150" i="2" s="1"/>
  <c r="E151" i="2" a="1"/>
  <c r="E151" i="2" s="1"/>
  <c r="E152" i="2" a="1"/>
  <c r="E152" i="2" s="1"/>
  <c r="E153" i="2" a="1"/>
  <c r="E153" i="2" s="1"/>
  <c r="E154" i="2" a="1"/>
  <c r="E154" i="2" s="1"/>
  <c r="E155" i="2" a="1"/>
  <c r="E155" i="2" s="1"/>
  <c r="E156" i="2" a="1"/>
  <c r="E156" i="2" s="1"/>
  <c r="E157" i="2" a="1"/>
  <c r="E157" i="2" s="1"/>
  <c r="E158" i="2" a="1"/>
  <c r="E158" i="2" s="1"/>
  <c r="E159" i="2" a="1"/>
  <c r="E159" i="2" s="1"/>
  <c r="E160" i="2" a="1"/>
  <c r="E160" i="2" s="1"/>
  <c r="E161" i="2" a="1"/>
  <c r="E161" i="2" s="1"/>
  <c r="E162" i="2" a="1"/>
  <c r="E162" i="2" s="1"/>
  <c r="E163" i="2" a="1"/>
  <c r="E163" i="2" s="1"/>
  <c r="E164" i="2" a="1"/>
  <c r="E164" i="2" s="1"/>
  <c r="E165" i="2" a="1"/>
  <c r="E165" i="2" s="1"/>
  <c r="E166" i="2" a="1"/>
  <c r="E166" i="2" s="1"/>
  <c r="E167" i="2" a="1"/>
  <c r="E167" i="2" s="1"/>
  <c r="E168" i="2" a="1"/>
  <c r="E168" i="2" s="1"/>
  <c r="E169" i="2" a="1"/>
  <c r="E169" i="2" s="1"/>
  <c r="E170" i="2" a="1"/>
  <c r="E170" i="2" s="1"/>
  <c r="E171" i="2" a="1"/>
  <c r="E171" i="2" s="1"/>
  <c r="E172" i="2" a="1"/>
  <c r="E172" i="2" s="1"/>
  <c r="E173" i="2" a="1"/>
  <c r="E173" i="2" s="1"/>
  <c r="E174" i="2" a="1"/>
  <c r="E174" i="2" s="1"/>
  <c r="E175" i="2" a="1"/>
  <c r="E175" i="2" s="1"/>
  <c r="E176" i="2" a="1"/>
  <c r="E176" i="2" s="1"/>
  <c r="E177" i="2" a="1"/>
  <c r="E177" i="2" s="1"/>
  <c r="E178" i="2" a="1"/>
  <c r="E178" i="2" s="1"/>
  <c r="E179" i="2" a="1"/>
  <c r="E179" i="2" s="1"/>
  <c r="E180" i="2" a="1"/>
  <c r="E180" i="2" s="1"/>
  <c r="E181" i="2" a="1"/>
  <c r="E181" i="2" s="1"/>
  <c r="E182" i="2" a="1"/>
  <c r="E182" i="2" s="1"/>
  <c r="E183" i="2" a="1"/>
  <c r="E183" i="2" s="1"/>
  <c r="E184" i="2" a="1"/>
  <c r="E184" i="2" s="1"/>
  <c r="E185" i="2" a="1"/>
  <c r="E185" i="2" s="1"/>
  <c r="E186" i="2" a="1"/>
  <c r="E186" i="2" s="1"/>
  <c r="E187" i="2" a="1"/>
  <c r="E187" i="2" s="1"/>
  <c r="E188" i="2" a="1"/>
  <c r="E188" i="2" s="1"/>
  <c r="E189" i="2" a="1"/>
  <c r="E189" i="2" s="1"/>
  <c r="E190" i="2" a="1"/>
  <c r="E190" i="2" s="1"/>
  <c r="E191" i="2" a="1"/>
  <c r="E191" i="2" s="1"/>
  <c r="E192" i="2" a="1"/>
  <c r="E192" i="2" s="1"/>
  <c r="E193" i="2" a="1"/>
  <c r="E193" i="2" s="1"/>
  <c r="E194" i="2" a="1"/>
  <c r="E194" i="2" s="1"/>
  <c r="E195" i="2" a="1"/>
  <c r="E195" i="2" s="1"/>
  <c r="E196" i="2" a="1"/>
  <c r="E196" i="2" s="1"/>
  <c r="E197" i="2" a="1"/>
  <c r="E197" i="2" s="1"/>
  <c r="E198" i="2" a="1"/>
  <c r="E198" i="2" s="1"/>
  <c r="E199" i="2" a="1"/>
  <c r="E199" i="2" s="1"/>
  <c r="E200" i="2" a="1"/>
  <c r="E200" i="2" s="1"/>
  <c r="E201" i="2" a="1"/>
  <c r="E201" i="2" s="1"/>
  <c r="E202" i="2" a="1"/>
  <c r="E202" i="2" s="1"/>
  <c r="E203" i="2" a="1"/>
  <c r="E203" i="2" s="1"/>
  <c r="E204" i="2" a="1"/>
  <c r="E204" i="2" s="1"/>
  <c r="E205" i="2" a="1"/>
  <c r="E205" i="2" s="1"/>
  <c r="E206" i="2" a="1"/>
  <c r="E206" i="2" s="1"/>
  <c r="E207" i="2" a="1"/>
  <c r="E207" i="2" s="1"/>
  <c r="E208" i="2" a="1"/>
  <c r="E208" i="2" s="1"/>
  <c r="E209" i="2" a="1"/>
  <c r="E209" i="2" s="1"/>
  <c r="E210" i="2" a="1"/>
  <c r="E210" i="2" s="1"/>
  <c r="E211" i="2" a="1"/>
  <c r="E211" i="2" s="1"/>
  <c r="E212" i="2" a="1"/>
  <c r="E212" i="2" s="1"/>
  <c r="E213" i="2" a="1"/>
  <c r="E213" i="2" s="1"/>
  <c r="E214" i="2" a="1"/>
  <c r="E214" i="2" s="1"/>
  <c r="E215" i="2" a="1"/>
  <c r="E215" i="2" s="1"/>
  <c r="E216" i="2" a="1"/>
  <c r="E216" i="2" s="1"/>
  <c r="E217" i="2" a="1"/>
  <c r="E217" i="2" s="1"/>
  <c r="E218" i="2" a="1"/>
  <c r="E218" i="2" s="1"/>
  <c r="E219" i="2" a="1"/>
  <c r="E219" i="2" s="1"/>
  <c r="E220" i="2" a="1"/>
  <c r="E220" i="2" s="1"/>
  <c r="E221" i="2" a="1"/>
  <c r="E221" i="2" s="1"/>
  <c r="E222" i="2" a="1"/>
  <c r="E222" i="2" s="1"/>
  <c r="E223" i="2" a="1"/>
  <c r="E223" i="2" s="1"/>
  <c r="E224" i="2" a="1"/>
  <c r="E224" i="2" s="1"/>
  <c r="E225" i="2" a="1"/>
  <c r="E225" i="2" s="1"/>
  <c r="E226" i="2" a="1"/>
  <c r="E226" i="2" s="1"/>
  <c r="E227" i="2" a="1"/>
  <c r="E227" i="2" s="1"/>
  <c r="E228" i="2" a="1"/>
  <c r="E228" i="2" s="1"/>
  <c r="E229" i="2" a="1"/>
  <c r="E229" i="2" s="1"/>
  <c r="E230" i="2" a="1"/>
  <c r="E230" i="2" s="1"/>
  <c r="E231" i="2" a="1"/>
  <c r="E231" i="2" s="1"/>
  <c r="E232" i="2" a="1"/>
  <c r="E232" i="2" s="1"/>
  <c r="E233" i="2" a="1"/>
  <c r="E233" i="2" s="1"/>
  <c r="E234" i="2" a="1"/>
  <c r="E234" i="2" s="1"/>
  <c r="E235" i="2" a="1"/>
  <c r="E235" i="2" s="1"/>
  <c r="E236" i="2" a="1"/>
  <c r="E236" i="2" s="1"/>
  <c r="E237" i="2" a="1"/>
  <c r="E237" i="2" s="1"/>
  <c r="E238" i="2" a="1"/>
  <c r="E238" i="2" s="1"/>
  <c r="E239" i="2" a="1"/>
  <c r="E239" i="2" s="1"/>
  <c r="E240" i="2" a="1"/>
  <c r="E240" i="2" s="1"/>
  <c r="E241" i="2" a="1"/>
  <c r="E241" i="2" s="1"/>
  <c r="E242" i="2" a="1"/>
  <c r="E242" i="2" s="1"/>
  <c r="E243" i="2" a="1"/>
  <c r="E243" i="2" s="1"/>
  <c r="E244" i="2" a="1"/>
  <c r="E244" i="2" s="1"/>
  <c r="E245" i="2" a="1"/>
  <c r="E245" i="2" s="1"/>
  <c r="E246" i="2" a="1"/>
  <c r="E246" i="2" s="1"/>
  <c r="E247" i="2" a="1"/>
  <c r="E247" i="2" s="1"/>
  <c r="E248" i="2" a="1"/>
  <c r="E248" i="2" s="1"/>
  <c r="E249" i="2" a="1"/>
  <c r="E249" i="2" s="1"/>
  <c r="E250" i="2" a="1"/>
  <c r="E250" i="2" s="1"/>
  <c r="E251" i="2" a="1"/>
  <c r="E251" i="2" s="1"/>
  <c r="E252" i="2" a="1"/>
  <c r="E252" i="2" s="1"/>
  <c r="E253" i="2" a="1"/>
  <c r="E253" i="2" s="1"/>
  <c r="E254" i="2" a="1"/>
  <c r="E254" i="2" s="1"/>
  <c r="E255" i="2" a="1"/>
  <c r="E255" i="2" s="1"/>
  <c r="E256" i="2" a="1"/>
  <c r="E256" i="2" s="1"/>
  <c r="E257" i="2" a="1"/>
  <c r="E257" i="2" s="1"/>
  <c r="E258" i="2" a="1"/>
  <c r="E258" i="2" s="1"/>
  <c r="E259" i="2" a="1"/>
  <c r="E259" i="2" s="1"/>
  <c r="E260" i="2" a="1"/>
  <c r="E260" i="2" s="1"/>
  <c r="E261" i="2" a="1"/>
  <c r="E261" i="2" s="1"/>
  <c r="E262" i="2" a="1"/>
  <c r="E262" i="2" s="1"/>
  <c r="E263" i="2" a="1"/>
  <c r="E263" i="2" s="1"/>
  <c r="E264" i="2" a="1"/>
  <c r="E264" i="2" s="1"/>
  <c r="E265" i="2" a="1"/>
  <c r="E265" i="2" s="1"/>
  <c r="E266" i="2" a="1"/>
  <c r="E266" i="2" s="1"/>
  <c r="E267" i="2" a="1"/>
  <c r="E267" i="2" s="1"/>
  <c r="E268" i="2" a="1"/>
  <c r="E268" i="2" s="1"/>
  <c r="E269" i="2" a="1"/>
  <c r="E269" i="2" s="1"/>
  <c r="E270" i="2" a="1"/>
  <c r="E270" i="2" s="1"/>
  <c r="E271" i="2" a="1"/>
  <c r="E271" i="2" s="1"/>
  <c r="E272" i="2" a="1"/>
  <c r="E272" i="2" s="1"/>
  <c r="E273" i="2" a="1"/>
  <c r="E273" i="2" s="1"/>
  <c r="E274" i="2" a="1"/>
  <c r="E274" i="2" s="1"/>
  <c r="E275" i="2" a="1"/>
  <c r="E275" i="2" s="1"/>
  <c r="E276" i="2" a="1"/>
  <c r="E276" i="2" s="1"/>
  <c r="E277" i="2" a="1"/>
  <c r="E277" i="2" s="1"/>
  <c r="E278" i="2" a="1"/>
  <c r="E278" i="2" s="1"/>
  <c r="E279" i="2" a="1"/>
  <c r="E279" i="2" s="1"/>
  <c r="E280" i="2" a="1"/>
  <c r="E280" i="2" s="1"/>
  <c r="E281" i="2" a="1"/>
  <c r="E281" i="2" s="1"/>
  <c r="E282" i="2" a="1"/>
  <c r="E282" i="2" s="1"/>
  <c r="E283" i="2" a="1"/>
  <c r="E283" i="2" s="1"/>
  <c r="E284" i="2" a="1"/>
  <c r="E284" i="2" s="1"/>
  <c r="E285" i="2" a="1"/>
  <c r="E285" i="2" s="1"/>
  <c r="E286" i="2" a="1"/>
  <c r="E286" i="2" s="1"/>
  <c r="E287" i="2" a="1"/>
  <c r="E287" i="2" s="1"/>
  <c r="E288" i="2" a="1"/>
  <c r="E288" i="2" s="1"/>
  <c r="E289" i="2" a="1"/>
  <c r="E289" i="2" s="1"/>
  <c r="E290" i="2" a="1"/>
  <c r="E290" i="2" s="1"/>
  <c r="E291" i="2" a="1"/>
  <c r="E291" i="2" s="1"/>
  <c r="E292" i="2" a="1"/>
  <c r="E292" i="2" s="1"/>
  <c r="E293" i="2" a="1"/>
  <c r="E293" i="2" s="1"/>
  <c r="E294" i="2" a="1"/>
  <c r="E294" i="2" s="1"/>
  <c r="E295" i="2" a="1"/>
  <c r="E295" i="2" s="1"/>
  <c r="E296" i="2" a="1"/>
  <c r="E296" i="2" s="1"/>
  <c r="E297" i="2" a="1"/>
  <c r="E297" i="2" s="1"/>
  <c r="E298" i="2" a="1"/>
  <c r="E298" i="2" s="1"/>
  <c r="E299" i="2" a="1"/>
  <c r="E299" i="2" s="1"/>
  <c r="E300" i="2" a="1"/>
  <c r="E300" i="2" s="1"/>
  <c r="E301" i="2" a="1"/>
  <c r="E301" i="2" s="1"/>
  <c r="E302" i="2" a="1"/>
  <c r="E302" i="2" s="1"/>
  <c r="E303" i="2" a="1"/>
  <c r="E303" i="2" s="1"/>
  <c r="E304" i="2" a="1"/>
  <c r="E304" i="2" s="1"/>
  <c r="E305" i="2" a="1"/>
  <c r="E305" i="2" s="1"/>
  <c r="E306" i="2" a="1"/>
  <c r="E306" i="2" s="1"/>
  <c r="E307" i="2" a="1"/>
  <c r="E307" i="2" s="1"/>
  <c r="E308" i="2" a="1"/>
  <c r="E308" i="2" s="1"/>
  <c r="E309" i="2" a="1"/>
  <c r="E309" i="2" s="1"/>
  <c r="E310" i="2" a="1"/>
  <c r="E310" i="2" s="1"/>
  <c r="E311" i="2" a="1"/>
  <c r="E311" i="2" s="1"/>
  <c r="E312" i="2" a="1"/>
  <c r="E312" i="2" s="1"/>
  <c r="E313" i="2" a="1"/>
  <c r="E313" i="2" s="1"/>
  <c r="E314" i="2" a="1"/>
  <c r="E314" i="2" s="1"/>
  <c r="E315" i="2" a="1"/>
  <c r="E315" i="2" s="1"/>
  <c r="E316" i="2" a="1"/>
  <c r="E316" i="2" s="1"/>
  <c r="E317" i="2" a="1"/>
  <c r="E317" i="2" s="1"/>
  <c r="E318" i="2" a="1"/>
  <c r="E318" i="2" s="1"/>
  <c r="E319" i="2" a="1"/>
  <c r="E319" i="2" s="1"/>
  <c r="E320" i="2" a="1"/>
  <c r="E320" i="2" s="1"/>
  <c r="E321" i="2" a="1"/>
  <c r="E321" i="2" s="1"/>
  <c r="E322" i="2" a="1"/>
  <c r="E322" i="2" s="1"/>
  <c r="E323" i="2" a="1"/>
  <c r="E323" i="2" s="1"/>
  <c r="E324" i="2" a="1"/>
  <c r="E324" i="2" s="1"/>
  <c r="E325" i="2" a="1"/>
  <c r="E325" i="2" s="1"/>
  <c r="E326" i="2" a="1"/>
  <c r="E326" i="2" s="1"/>
  <c r="E327" i="2" a="1"/>
  <c r="E327" i="2" s="1"/>
  <c r="E328" i="2" a="1"/>
  <c r="E328" i="2" s="1"/>
  <c r="E329" i="2" a="1"/>
  <c r="E329" i="2" s="1"/>
  <c r="E330" i="2" a="1"/>
  <c r="E330" i="2" s="1"/>
  <c r="E331" i="2" a="1"/>
  <c r="E331" i="2" s="1"/>
  <c r="E332" i="2" a="1"/>
  <c r="E332" i="2" s="1"/>
  <c r="E333" i="2" a="1"/>
  <c r="E333" i="2" s="1"/>
  <c r="E334" i="2" a="1"/>
  <c r="E334" i="2" s="1"/>
  <c r="E335" i="2" a="1"/>
  <c r="E335" i="2" s="1"/>
  <c r="E336" i="2" a="1"/>
  <c r="E336" i="2" s="1"/>
  <c r="E337" i="2" a="1"/>
  <c r="E337" i="2" s="1"/>
  <c r="E338" i="2" a="1"/>
  <c r="E338" i="2" s="1"/>
  <c r="E339" i="2" a="1"/>
  <c r="E339" i="2" s="1"/>
  <c r="E340" i="2" a="1"/>
  <c r="E340" i="2" s="1"/>
  <c r="E341" i="2" a="1"/>
  <c r="E341" i="2" s="1"/>
  <c r="E342" i="2" a="1"/>
  <c r="E342" i="2" s="1"/>
  <c r="E343" i="2" a="1"/>
  <c r="E343" i="2" s="1"/>
  <c r="E344" i="2" a="1"/>
  <c r="E344" i="2" s="1"/>
  <c r="E345" i="2" a="1"/>
  <c r="E345" i="2" s="1"/>
  <c r="E346" i="2" a="1"/>
  <c r="E346" i="2" s="1"/>
  <c r="E347" i="2" a="1"/>
  <c r="E347" i="2" s="1"/>
  <c r="E348" i="2" a="1"/>
  <c r="E348" i="2" s="1"/>
  <c r="E349" i="2" a="1"/>
  <c r="E349" i="2" s="1"/>
  <c r="E350" i="2" a="1"/>
  <c r="E350" i="2" s="1"/>
  <c r="E351" i="2" a="1"/>
  <c r="E351" i="2" s="1"/>
  <c r="E352" i="2" a="1"/>
  <c r="E352" i="2" s="1"/>
  <c r="E353" i="2" a="1"/>
  <c r="E353" i="2" s="1"/>
  <c r="E354" i="2" a="1"/>
  <c r="E354" i="2" s="1"/>
  <c r="E355" i="2" a="1"/>
  <c r="E355" i="2" s="1"/>
  <c r="E356" i="2" a="1"/>
  <c r="E356" i="2" s="1"/>
  <c r="E357" i="2" a="1"/>
  <c r="E357" i="2" s="1"/>
  <c r="E358" i="2" a="1"/>
  <c r="E358" i="2" s="1"/>
  <c r="E359" i="2" a="1"/>
  <c r="E359" i="2" s="1"/>
  <c r="E360" i="2" a="1"/>
  <c r="E360" i="2" s="1"/>
  <c r="E361" i="2" a="1"/>
  <c r="E361" i="2" s="1"/>
  <c r="E362" i="2" a="1"/>
  <c r="E362" i="2" s="1"/>
  <c r="E363" i="2" a="1"/>
  <c r="E363" i="2" s="1"/>
  <c r="E364" i="2" a="1"/>
  <c r="E364" i="2" s="1"/>
  <c r="E365" i="2" a="1"/>
  <c r="E365" i="2" s="1"/>
  <c r="E366" i="2" a="1"/>
  <c r="E366" i="2" s="1"/>
  <c r="E367" i="2" a="1"/>
  <c r="E367" i="2" s="1"/>
  <c r="E368" i="2" a="1"/>
  <c r="E368" i="2" s="1"/>
  <c r="E369" i="2" a="1"/>
  <c r="E369" i="2" s="1"/>
  <c r="E370" i="2" a="1"/>
  <c r="E370" i="2" s="1"/>
  <c r="E371" i="2" a="1"/>
  <c r="E371" i="2" s="1"/>
  <c r="E372" i="2" a="1"/>
  <c r="E372" i="2" s="1"/>
  <c r="E373" i="2" a="1"/>
  <c r="E373" i="2" s="1"/>
  <c r="E374" i="2" a="1"/>
  <c r="E374" i="2" s="1"/>
  <c r="E375" i="2" a="1"/>
  <c r="E375" i="2" s="1"/>
  <c r="E376" i="2" a="1"/>
  <c r="E376" i="2" s="1"/>
  <c r="E377" i="2" a="1"/>
  <c r="E377" i="2" s="1"/>
  <c r="E378" i="2" a="1"/>
  <c r="E378" i="2" s="1"/>
  <c r="E379" i="2" a="1"/>
  <c r="E379" i="2" s="1"/>
  <c r="E380" i="2" a="1"/>
  <c r="E380" i="2" s="1"/>
  <c r="E381" i="2" a="1"/>
  <c r="E381" i="2" s="1"/>
  <c r="E382" i="2" a="1"/>
  <c r="E382" i="2" s="1"/>
  <c r="E383" i="2" a="1"/>
  <c r="E383" i="2" s="1"/>
  <c r="E384" i="2" a="1"/>
  <c r="E384" i="2" s="1"/>
  <c r="E385" i="2" a="1"/>
  <c r="E385" i="2" s="1"/>
  <c r="E386" i="2" a="1"/>
  <c r="E386" i="2" s="1"/>
  <c r="E387" i="2" a="1"/>
  <c r="E387" i="2" s="1"/>
  <c r="E388" i="2" a="1"/>
  <c r="E388" i="2" s="1"/>
  <c r="E389" i="2" a="1"/>
  <c r="E389" i="2" s="1"/>
  <c r="E390" i="2" a="1"/>
  <c r="E390" i="2" s="1"/>
  <c r="E391" i="2" a="1"/>
  <c r="E391" i="2" s="1"/>
  <c r="E392" i="2" a="1"/>
  <c r="E392" i="2" s="1"/>
  <c r="E393" i="2" a="1"/>
  <c r="E393" i="2" s="1"/>
  <c r="E394" i="2" a="1"/>
  <c r="E394" i="2" s="1"/>
  <c r="E395" i="2" a="1"/>
  <c r="E395" i="2" s="1"/>
  <c r="E396" i="2" a="1"/>
  <c r="E396" i="2" s="1"/>
  <c r="E397" i="2" a="1"/>
  <c r="E397" i="2" s="1"/>
  <c r="E398" i="2" a="1"/>
  <c r="E398" i="2" s="1"/>
  <c r="E399" i="2" a="1"/>
  <c r="E399" i="2" s="1"/>
  <c r="E400" i="2" a="1"/>
  <c r="E400" i="2" s="1"/>
  <c r="E401" i="2" a="1"/>
  <c r="E401" i="2" s="1"/>
  <c r="E402" i="2" a="1"/>
  <c r="E402" i="2" s="1"/>
  <c r="E403" i="2" a="1"/>
  <c r="E403" i="2" s="1"/>
  <c r="E404" i="2" a="1"/>
  <c r="E404" i="2" s="1"/>
  <c r="E405" i="2" a="1"/>
  <c r="E405" i="2" s="1"/>
  <c r="E406" i="2" a="1"/>
  <c r="E406" i="2" s="1"/>
  <c r="E407" i="2" a="1"/>
  <c r="E407" i="2" s="1"/>
  <c r="E408" i="2" a="1"/>
  <c r="E408" i="2" s="1"/>
  <c r="E409" i="2" a="1"/>
  <c r="E409" i="2" s="1"/>
  <c r="E410" i="2" a="1"/>
  <c r="E410" i="2" s="1"/>
  <c r="E411" i="2" a="1"/>
  <c r="E411" i="2" s="1"/>
  <c r="E412" i="2" a="1"/>
  <c r="E412" i="2" s="1"/>
  <c r="E413" i="2" a="1"/>
  <c r="E413" i="2" s="1"/>
  <c r="E414" i="2" a="1"/>
  <c r="E414" i="2" s="1"/>
  <c r="E415" i="2" a="1"/>
  <c r="E415" i="2" s="1"/>
  <c r="E416" i="2" a="1"/>
  <c r="E416" i="2" s="1"/>
  <c r="E417" i="2" a="1"/>
  <c r="E417" i="2" s="1"/>
  <c r="E418" i="2" a="1"/>
  <c r="E418" i="2" s="1"/>
  <c r="E419" i="2" a="1"/>
  <c r="E419" i="2" s="1"/>
  <c r="E420" i="2" a="1"/>
  <c r="E420" i="2" s="1"/>
  <c r="E421" i="2" a="1"/>
  <c r="E421" i="2" s="1"/>
  <c r="E422" i="2" a="1"/>
  <c r="E422" i="2" s="1"/>
  <c r="E423" i="2" a="1"/>
  <c r="E423" i="2" s="1"/>
  <c r="E424" i="2" a="1"/>
  <c r="E424" i="2" s="1"/>
  <c r="E425" i="2" a="1"/>
  <c r="E425" i="2" s="1"/>
  <c r="E426" i="2" a="1"/>
  <c r="E426" i="2" s="1"/>
  <c r="E427" i="2" a="1"/>
  <c r="E427" i="2" s="1"/>
  <c r="E428" i="2" a="1"/>
  <c r="E428" i="2" s="1"/>
  <c r="E429" i="2" a="1"/>
  <c r="E429" i="2" s="1"/>
  <c r="E430" i="2" a="1"/>
  <c r="E430" i="2" s="1"/>
  <c r="E431" i="2" a="1"/>
  <c r="E431" i="2" s="1"/>
  <c r="E432" i="2" a="1"/>
  <c r="E432" i="2" s="1"/>
  <c r="E433" i="2" a="1"/>
  <c r="E433" i="2" s="1"/>
  <c r="E434" i="2" a="1"/>
  <c r="E434" i="2" s="1"/>
  <c r="E435" i="2" a="1"/>
  <c r="E435" i="2" s="1"/>
  <c r="E436" i="2" a="1"/>
  <c r="E436" i="2" s="1"/>
  <c r="E437" i="2" a="1"/>
  <c r="E437" i="2" s="1"/>
  <c r="E438" i="2" a="1"/>
  <c r="E438" i="2" s="1"/>
  <c r="E439" i="2" a="1"/>
  <c r="E439" i="2" s="1"/>
  <c r="E440" i="2" a="1"/>
  <c r="E440" i="2" s="1"/>
  <c r="E441" i="2" a="1"/>
  <c r="E441" i="2" s="1"/>
  <c r="E442" i="2" a="1"/>
  <c r="E442" i="2" s="1"/>
  <c r="E443" i="2" a="1"/>
  <c r="E443" i="2" s="1"/>
  <c r="E444" i="2" a="1"/>
  <c r="E444" i="2" s="1"/>
  <c r="E445" i="2" a="1"/>
  <c r="E445" i="2" s="1"/>
  <c r="E446" i="2" a="1"/>
  <c r="E446" i="2" s="1"/>
  <c r="E447" i="2" a="1"/>
  <c r="E447" i="2" s="1"/>
  <c r="E448" i="2" a="1"/>
  <c r="E448" i="2" s="1"/>
  <c r="E449" i="2" a="1"/>
  <c r="E449" i="2" s="1"/>
  <c r="E450" i="2" a="1"/>
  <c r="E450" i="2" s="1"/>
  <c r="E451" i="2" a="1"/>
  <c r="E451" i="2" s="1"/>
  <c r="E452" i="2" a="1"/>
  <c r="E452" i="2" s="1"/>
  <c r="E453" i="2" a="1"/>
  <c r="E453" i="2" s="1"/>
  <c r="E454" i="2" a="1"/>
  <c r="E454" i="2" s="1"/>
  <c r="E455" i="2" a="1"/>
  <c r="E455" i="2" s="1"/>
  <c r="E456" i="2" a="1"/>
  <c r="E456" i="2" s="1"/>
  <c r="E457" i="2" a="1"/>
  <c r="E457" i="2" s="1"/>
  <c r="E458" i="2" a="1"/>
  <c r="E458" i="2" s="1"/>
  <c r="E459" i="2" a="1"/>
  <c r="E459" i="2" s="1"/>
  <c r="E460" i="2" a="1"/>
  <c r="E460" i="2" s="1"/>
  <c r="E461" i="2" a="1"/>
  <c r="E461" i="2" s="1"/>
  <c r="E462" i="2" a="1"/>
  <c r="E462" i="2" s="1"/>
  <c r="E463" i="2" a="1"/>
  <c r="E463" i="2" s="1"/>
  <c r="E464" i="2" a="1"/>
  <c r="E464" i="2" s="1"/>
  <c r="E465" i="2" a="1"/>
  <c r="E465" i="2" s="1"/>
  <c r="E466" i="2" a="1"/>
  <c r="E466" i="2" s="1"/>
  <c r="E467" i="2" a="1"/>
  <c r="E467" i="2" s="1"/>
  <c r="E468" i="2" a="1"/>
  <c r="E468" i="2" s="1"/>
  <c r="E469" i="2" a="1"/>
  <c r="E469" i="2" s="1"/>
  <c r="E470" i="2" a="1"/>
  <c r="E470" i="2" s="1"/>
  <c r="E471" i="2" a="1"/>
  <c r="E471" i="2" s="1"/>
  <c r="E472" i="2" a="1"/>
  <c r="E472" i="2" s="1"/>
  <c r="E473" i="2" a="1"/>
  <c r="E473" i="2" s="1"/>
  <c r="E474" i="2" a="1"/>
  <c r="E474" i="2" s="1"/>
  <c r="E475" i="2" a="1"/>
  <c r="E475" i="2" s="1"/>
  <c r="E476" i="2" a="1"/>
  <c r="E476" i="2" s="1"/>
  <c r="E477" i="2" a="1"/>
  <c r="E477" i="2" s="1"/>
  <c r="E478" i="2" a="1"/>
  <c r="E478" i="2" s="1"/>
  <c r="E479" i="2" a="1"/>
  <c r="E479" i="2" s="1"/>
  <c r="E480" i="2" a="1"/>
  <c r="E480" i="2" s="1"/>
  <c r="E481" i="2" a="1"/>
  <c r="E481" i="2" s="1"/>
  <c r="E482" i="2" a="1"/>
  <c r="E482" i="2" s="1"/>
  <c r="E483" i="2" a="1"/>
  <c r="E483" i="2" s="1"/>
  <c r="E484" i="2" a="1"/>
  <c r="E484" i="2" s="1"/>
  <c r="E485" i="2" a="1"/>
  <c r="E485" i="2" s="1"/>
  <c r="E486" i="2" a="1"/>
  <c r="E486" i="2" s="1"/>
  <c r="E487" i="2" a="1"/>
  <c r="E487" i="2" s="1"/>
  <c r="E488" i="2" a="1"/>
  <c r="E488" i="2" s="1"/>
  <c r="E489" i="2" a="1"/>
  <c r="E489" i="2" s="1"/>
  <c r="E490" i="2" a="1"/>
  <c r="E490" i="2" s="1"/>
  <c r="E491" i="2" a="1"/>
  <c r="E491" i="2" s="1"/>
  <c r="E492" i="2" a="1"/>
  <c r="E492" i="2" s="1"/>
  <c r="E493" i="2" a="1"/>
  <c r="E493" i="2" s="1"/>
  <c r="E494" i="2" a="1"/>
  <c r="E494" i="2" s="1"/>
  <c r="E495" i="2" a="1"/>
  <c r="E495" i="2" s="1"/>
  <c r="E496" i="2" a="1"/>
  <c r="E496" i="2" s="1"/>
  <c r="E497" i="2" a="1"/>
  <c r="E497" i="2" s="1"/>
  <c r="E498" i="2" a="1"/>
  <c r="E498" i="2" s="1"/>
  <c r="E499" i="2" a="1"/>
  <c r="E499" i="2" s="1"/>
  <c r="E500" i="2" a="1"/>
  <c r="E500" i="2" s="1"/>
  <c r="E501" i="2" a="1"/>
  <c r="E501" i="2" s="1"/>
  <c r="E502" i="2" a="1"/>
  <c r="E502" i="2" s="1"/>
  <c r="E503" i="2" a="1"/>
  <c r="E503" i="2" s="1"/>
  <c r="E504" i="2" a="1"/>
  <c r="E504" i="2" s="1"/>
  <c r="E505" i="2" a="1"/>
  <c r="E505" i="2" s="1"/>
  <c r="E506" i="2" a="1"/>
  <c r="E506" i="2" s="1"/>
  <c r="E507" i="2" a="1"/>
  <c r="E507" i="2" s="1"/>
  <c r="E508" i="2" a="1"/>
  <c r="E508" i="2" s="1"/>
  <c r="E509" i="2" a="1"/>
  <c r="E509" i="2" s="1"/>
  <c r="E510" i="2" a="1"/>
  <c r="E510" i="2" s="1"/>
  <c r="E511" i="2" a="1"/>
  <c r="E511" i="2" s="1"/>
  <c r="E512" i="2" a="1"/>
  <c r="E512" i="2" s="1"/>
  <c r="E513" i="2" a="1"/>
  <c r="E513" i="2" s="1"/>
  <c r="E514" i="2" a="1"/>
  <c r="E514" i="2" s="1"/>
  <c r="E515" i="2" a="1"/>
  <c r="E515" i="2" s="1"/>
  <c r="E516" i="2" a="1"/>
  <c r="E516" i="2" s="1"/>
  <c r="E517" i="2" a="1"/>
  <c r="E517" i="2" s="1"/>
  <c r="E518" i="2" a="1"/>
  <c r="E518" i="2" s="1"/>
  <c r="E519" i="2" a="1"/>
  <c r="E519" i="2" s="1"/>
  <c r="E520" i="2" a="1"/>
  <c r="E520" i="2" s="1"/>
  <c r="E521" i="2" a="1"/>
  <c r="E521" i="2" s="1"/>
  <c r="E522" i="2" a="1"/>
  <c r="E522" i="2" s="1"/>
  <c r="E523" i="2" a="1"/>
  <c r="E523" i="2" s="1"/>
  <c r="E524" i="2" a="1"/>
  <c r="E524" i="2" s="1"/>
  <c r="E525" i="2" a="1"/>
  <c r="E525" i="2" s="1"/>
  <c r="E526" i="2" a="1"/>
  <c r="E526" i="2" s="1"/>
  <c r="E527" i="2" a="1"/>
  <c r="E527" i="2" s="1"/>
  <c r="E528" i="2" a="1"/>
  <c r="E528" i="2" s="1"/>
  <c r="E529" i="2" a="1"/>
  <c r="E529" i="2" s="1"/>
  <c r="E530" i="2" a="1"/>
  <c r="E530" i="2" s="1"/>
  <c r="E531" i="2" a="1"/>
  <c r="E531" i="2" s="1"/>
  <c r="E532" i="2" a="1"/>
  <c r="E532" i="2" s="1"/>
  <c r="E533" i="2" a="1"/>
  <c r="E533" i="2" s="1"/>
  <c r="E534" i="2" a="1"/>
  <c r="E534" i="2" s="1"/>
  <c r="E535" i="2" a="1"/>
  <c r="E535" i="2" s="1"/>
  <c r="E536" i="2" a="1"/>
  <c r="E536" i="2" s="1"/>
  <c r="E537" i="2" a="1"/>
  <c r="E537" i="2" s="1"/>
  <c r="E538" i="2" a="1"/>
  <c r="E538" i="2" s="1"/>
  <c r="E539" i="2" a="1"/>
  <c r="E539" i="2" s="1"/>
  <c r="E540" i="2" a="1"/>
  <c r="E540" i="2" s="1"/>
  <c r="E541" i="2" a="1"/>
  <c r="E541" i="2" s="1"/>
  <c r="E542" i="2" a="1"/>
  <c r="E542" i="2" s="1"/>
  <c r="E543" i="2" a="1"/>
  <c r="E543" i="2" s="1"/>
  <c r="E544" i="2" a="1"/>
  <c r="E544" i="2" s="1"/>
  <c r="E545" i="2" a="1"/>
  <c r="E545" i="2" s="1"/>
  <c r="E546" i="2" a="1"/>
  <c r="E546" i="2" s="1"/>
  <c r="E547" i="2" a="1"/>
  <c r="E547" i="2" s="1"/>
  <c r="E548" i="2" a="1"/>
  <c r="E548" i="2" s="1"/>
  <c r="E549" i="2" a="1"/>
  <c r="E549" i="2" s="1"/>
  <c r="E550" i="2" a="1"/>
  <c r="E550" i="2" s="1"/>
  <c r="E551" i="2" a="1"/>
  <c r="E551" i="2" s="1"/>
  <c r="E552" i="2" a="1"/>
  <c r="E552" i="2" s="1"/>
  <c r="E553" i="2" a="1"/>
  <c r="E553" i="2" s="1"/>
  <c r="E554" i="2" a="1"/>
  <c r="E554" i="2" s="1"/>
  <c r="E555" i="2" a="1"/>
  <c r="E555" i="2" s="1"/>
  <c r="E556" i="2" a="1"/>
  <c r="E556" i="2" s="1"/>
  <c r="E557" i="2" a="1"/>
  <c r="E557" i="2" s="1"/>
  <c r="E558" i="2" a="1"/>
  <c r="E558" i="2" s="1"/>
  <c r="E559" i="2" a="1"/>
  <c r="E559" i="2" s="1"/>
  <c r="E560" i="2" a="1"/>
  <c r="E560" i="2" s="1"/>
  <c r="E561" i="2" a="1"/>
  <c r="E561" i="2" s="1"/>
  <c r="E562" i="2" a="1"/>
  <c r="E562" i="2" s="1"/>
  <c r="E563" i="2" a="1"/>
  <c r="E563" i="2" s="1"/>
  <c r="E564" i="2" a="1"/>
  <c r="E564" i="2" s="1"/>
  <c r="E565" i="2" a="1"/>
  <c r="E565" i="2" s="1"/>
  <c r="E566" i="2" a="1"/>
  <c r="E566" i="2" s="1"/>
  <c r="E567" i="2" a="1"/>
  <c r="E567" i="2" s="1"/>
  <c r="E568" i="2" a="1"/>
  <c r="E568" i="2" s="1"/>
  <c r="E569" i="2" a="1"/>
  <c r="E569" i="2" s="1"/>
  <c r="E570" i="2" a="1"/>
  <c r="E570" i="2" s="1"/>
  <c r="E571" i="2" a="1"/>
  <c r="E571" i="2" s="1"/>
  <c r="E572" i="2" a="1"/>
  <c r="E572" i="2" s="1"/>
  <c r="E573" i="2" a="1"/>
  <c r="E573" i="2" s="1"/>
  <c r="E574" i="2" a="1"/>
  <c r="E574" i="2" s="1"/>
  <c r="E575" i="2" a="1"/>
  <c r="E575" i="2" s="1"/>
  <c r="E576" i="2" a="1"/>
  <c r="E576" i="2" s="1"/>
  <c r="E577" i="2" a="1"/>
  <c r="E577" i="2" s="1"/>
  <c r="E578" i="2" a="1"/>
  <c r="E578" i="2" s="1"/>
  <c r="E579" i="2" a="1"/>
  <c r="E579" i="2" s="1"/>
  <c r="E580" i="2" a="1"/>
  <c r="E580" i="2" s="1"/>
  <c r="E581" i="2" a="1"/>
  <c r="E581" i="2" s="1"/>
  <c r="E582" i="2" a="1"/>
  <c r="E582" i="2" s="1"/>
  <c r="E583" i="2" a="1"/>
  <c r="E583" i="2" s="1"/>
  <c r="E584" i="2" a="1"/>
  <c r="E584" i="2" s="1"/>
  <c r="E585" i="2" a="1"/>
  <c r="E585" i="2" s="1"/>
  <c r="E586" i="2" a="1"/>
  <c r="E586" i="2" s="1"/>
  <c r="E587" i="2" a="1"/>
  <c r="E587" i="2" s="1"/>
  <c r="E588" i="2" a="1"/>
  <c r="E588" i="2" s="1"/>
  <c r="E589" i="2" a="1"/>
  <c r="E589" i="2" s="1"/>
  <c r="E590" i="2" a="1"/>
  <c r="E590" i="2" s="1"/>
  <c r="E591" i="2" a="1"/>
  <c r="E591" i="2" s="1"/>
  <c r="E592" i="2" a="1"/>
  <c r="E592" i="2" s="1"/>
  <c r="E593" i="2" a="1"/>
  <c r="E593" i="2" s="1"/>
  <c r="E594" i="2" a="1"/>
  <c r="E594" i="2" s="1"/>
  <c r="E595" i="2" a="1"/>
  <c r="E595" i="2" s="1"/>
  <c r="E596" i="2" a="1"/>
  <c r="E596" i="2" s="1"/>
  <c r="E597" i="2" a="1"/>
  <c r="E597" i="2" s="1"/>
  <c r="E598" i="2" a="1"/>
  <c r="E598" i="2" s="1"/>
  <c r="E599" i="2" a="1"/>
  <c r="E599" i="2" s="1"/>
  <c r="E600" i="2" a="1"/>
  <c r="E600" i="2" s="1"/>
  <c r="E601" i="2" a="1"/>
  <c r="E601" i="2" s="1"/>
  <c r="E602" i="2" a="1"/>
  <c r="E602" i="2" s="1"/>
  <c r="E603" i="2" a="1"/>
  <c r="E603" i="2" s="1"/>
  <c r="E604" i="2" a="1"/>
  <c r="E604" i="2" s="1"/>
  <c r="E605" i="2" a="1"/>
  <c r="E605" i="2" s="1"/>
  <c r="E606" i="2" a="1"/>
  <c r="E606" i="2" s="1"/>
  <c r="E607" i="2" a="1"/>
  <c r="E607" i="2" s="1"/>
  <c r="E608" i="2" a="1"/>
  <c r="E608" i="2" s="1"/>
  <c r="E609" i="2" a="1"/>
  <c r="E609" i="2" s="1"/>
  <c r="E610" i="2" a="1"/>
  <c r="E610" i="2" s="1"/>
  <c r="E611" i="2" a="1"/>
  <c r="E611" i="2" s="1"/>
  <c r="E612" i="2" a="1"/>
  <c r="E612" i="2" s="1"/>
  <c r="E613" i="2" a="1"/>
  <c r="E613" i="2" s="1"/>
  <c r="E614" i="2" a="1"/>
  <c r="E614" i="2" s="1"/>
  <c r="E615" i="2" a="1"/>
  <c r="E615" i="2" s="1"/>
  <c r="E616" i="2" a="1"/>
  <c r="E616" i="2" s="1"/>
  <c r="E617" i="2" a="1"/>
  <c r="E617" i="2" s="1"/>
  <c r="E618" i="2" a="1"/>
  <c r="E618" i="2" s="1"/>
  <c r="E619" i="2" a="1"/>
  <c r="E619" i="2" s="1"/>
  <c r="E620" i="2" a="1"/>
  <c r="E620" i="2" s="1"/>
  <c r="E621" i="2" a="1"/>
  <c r="E621" i="2" s="1"/>
  <c r="E622" i="2" a="1"/>
  <c r="E622" i="2" s="1"/>
  <c r="E623" i="2" a="1"/>
  <c r="E623" i="2" s="1"/>
  <c r="E624" i="2" a="1"/>
  <c r="E624" i="2" s="1"/>
  <c r="E625" i="2" a="1"/>
  <c r="E625" i="2" s="1"/>
  <c r="E626" i="2" a="1"/>
  <c r="E626" i="2" s="1"/>
  <c r="E627" i="2" a="1"/>
  <c r="E627" i="2" s="1"/>
  <c r="E628" i="2" a="1"/>
  <c r="E628" i="2" s="1"/>
  <c r="E629" i="2" a="1"/>
  <c r="E629" i="2" s="1"/>
  <c r="E630" i="2" a="1"/>
  <c r="E630" i="2" s="1"/>
  <c r="E631" i="2" a="1"/>
  <c r="E631" i="2" s="1"/>
  <c r="E632" i="2" a="1"/>
  <c r="E632" i="2" s="1"/>
  <c r="E633" i="2" a="1"/>
  <c r="E633" i="2" s="1"/>
  <c r="E634" i="2" a="1"/>
  <c r="E634" i="2" s="1"/>
  <c r="E635" i="2" a="1"/>
  <c r="E635" i="2" s="1"/>
  <c r="E636" i="2" a="1"/>
  <c r="E636" i="2" s="1"/>
  <c r="E637" i="2" a="1"/>
  <c r="E637" i="2" s="1"/>
  <c r="E638" i="2" a="1"/>
  <c r="E638" i="2" s="1"/>
  <c r="E639" i="2" a="1"/>
  <c r="E639" i="2" s="1"/>
  <c r="E640" i="2" a="1"/>
  <c r="E640" i="2" s="1"/>
  <c r="E641" i="2" a="1"/>
  <c r="E641" i="2" s="1"/>
  <c r="E642" i="2" a="1"/>
  <c r="E642" i="2" s="1"/>
  <c r="E643" i="2" a="1"/>
  <c r="E643" i="2" s="1"/>
  <c r="E644" i="2" a="1"/>
  <c r="E644" i="2" s="1"/>
  <c r="E645" i="2" a="1"/>
  <c r="E645" i="2" s="1"/>
  <c r="E646" i="2" a="1"/>
  <c r="E646" i="2" s="1"/>
  <c r="E647" i="2" a="1"/>
  <c r="E647" i="2" s="1"/>
  <c r="E648" i="2" a="1"/>
  <c r="E648" i="2" s="1"/>
  <c r="E649" i="2" a="1"/>
  <c r="E649" i="2" s="1"/>
  <c r="E650" i="2" a="1"/>
  <c r="E650" i="2" s="1"/>
  <c r="E651" i="2" a="1"/>
  <c r="E651" i="2" s="1"/>
  <c r="E652" i="2" a="1"/>
  <c r="E652" i="2" s="1"/>
  <c r="E653" i="2" a="1"/>
  <c r="E653" i="2" s="1"/>
  <c r="E654" i="2" a="1"/>
  <c r="E654" i="2" s="1"/>
  <c r="E655" i="2" a="1"/>
  <c r="E655" i="2" s="1"/>
  <c r="E656" i="2" a="1"/>
  <c r="E656" i="2" s="1"/>
  <c r="E657" i="2" a="1"/>
  <c r="E657" i="2" s="1"/>
  <c r="E658" i="2" a="1"/>
  <c r="E658" i="2" s="1"/>
  <c r="E659" i="2" a="1"/>
  <c r="E659" i="2" s="1"/>
  <c r="E660" i="2" a="1"/>
  <c r="E660" i="2" s="1"/>
  <c r="E661" i="2" a="1"/>
  <c r="E661" i="2" s="1"/>
  <c r="E662" i="2" a="1"/>
  <c r="E662" i="2" s="1"/>
  <c r="E663" i="2" a="1"/>
  <c r="E663" i="2" s="1"/>
  <c r="E664" i="2" a="1"/>
  <c r="E664" i="2" s="1"/>
  <c r="E665" i="2" a="1"/>
  <c r="E665" i="2" s="1"/>
  <c r="E666" i="2" a="1"/>
  <c r="E666" i="2" s="1"/>
  <c r="E667" i="2" a="1"/>
  <c r="E667" i="2" s="1"/>
  <c r="E668" i="2" a="1"/>
  <c r="E668" i="2" s="1"/>
  <c r="E669" i="2" a="1"/>
  <c r="E669" i="2" s="1"/>
  <c r="E670" i="2" a="1"/>
  <c r="E670" i="2" s="1"/>
  <c r="E671" i="2" a="1"/>
  <c r="E671" i="2" s="1"/>
  <c r="E672" i="2" a="1"/>
  <c r="E672" i="2" s="1"/>
  <c r="E673" i="2" a="1"/>
  <c r="E673" i="2" s="1"/>
  <c r="E674" i="2" a="1"/>
  <c r="E674" i="2" s="1"/>
  <c r="E675" i="2" a="1"/>
  <c r="E675" i="2" s="1"/>
  <c r="E676" i="2" a="1"/>
  <c r="E676" i="2" s="1"/>
  <c r="E677" i="2" a="1"/>
  <c r="E677" i="2" s="1"/>
  <c r="E678" i="2" a="1"/>
  <c r="E678" i="2" s="1"/>
  <c r="E679" i="2" a="1"/>
  <c r="E679" i="2" s="1"/>
  <c r="E680" i="2" a="1"/>
  <c r="E680" i="2" s="1"/>
  <c r="E681" i="2" a="1"/>
  <c r="E681" i="2" s="1"/>
  <c r="E682" i="2" a="1"/>
  <c r="E682" i="2" s="1"/>
  <c r="E683" i="2" a="1"/>
  <c r="E683" i="2" s="1"/>
  <c r="E684" i="2" a="1"/>
  <c r="E684" i="2" s="1"/>
  <c r="E685" i="2" a="1"/>
  <c r="E685" i="2" s="1"/>
  <c r="E686" i="2" a="1"/>
  <c r="E686" i="2" s="1"/>
  <c r="E687" i="2" a="1"/>
  <c r="E687" i="2" s="1"/>
  <c r="E688" i="2" a="1"/>
  <c r="E688" i="2" s="1"/>
  <c r="E689" i="2" a="1"/>
  <c r="E689" i="2" s="1"/>
  <c r="E690" i="2" a="1"/>
  <c r="E690" i="2" s="1"/>
  <c r="E691" i="2" a="1"/>
  <c r="E691" i="2" s="1"/>
  <c r="E692" i="2" a="1"/>
  <c r="E692" i="2" s="1"/>
  <c r="E693" i="2" a="1"/>
  <c r="E693" i="2" s="1"/>
  <c r="E694" i="2" a="1"/>
  <c r="E694" i="2" s="1"/>
  <c r="E695" i="2" a="1"/>
  <c r="E695" i="2" s="1"/>
  <c r="E696" i="2" a="1"/>
  <c r="E696" i="2" s="1"/>
  <c r="E697" i="2" a="1"/>
  <c r="E697" i="2" s="1"/>
  <c r="E698" i="2" a="1"/>
  <c r="E698" i="2" s="1"/>
  <c r="E699" i="2" a="1"/>
  <c r="E699" i="2" s="1"/>
  <c r="E700" i="2" a="1"/>
  <c r="E700" i="2" s="1"/>
  <c r="E701" i="2" a="1"/>
  <c r="E701" i="2" s="1"/>
  <c r="E702" i="2" a="1"/>
  <c r="E702" i="2" s="1"/>
  <c r="E703" i="2" a="1"/>
  <c r="E703" i="2" s="1"/>
  <c r="E704" i="2" a="1"/>
  <c r="E704" i="2" s="1"/>
  <c r="E705" i="2" a="1"/>
  <c r="E705" i="2" s="1"/>
  <c r="E706" i="2" a="1"/>
  <c r="E706" i="2" s="1"/>
  <c r="E707" i="2" a="1"/>
  <c r="E707" i="2" s="1"/>
  <c r="E708" i="2" a="1"/>
  <c r="E708" i="2" s="1"/>
  <c r="E709" i="2" a="1"/>
  <c r="E709" i="2" s="1"/>
  <c r="E710" i="2" a="1"/>
  <c r="E710" i="2" s="1"/>
  <c r="E711" i="2" a="1"/>
  <c r="E711" i="2" s="1"/>
  <c r="E712" i="2" a="1"/>
  <c r="E712" i="2" s="1"/>
  <c r="E713" i="2" a="1"/>
  <c r="E713" i="2" s="1"/>
  <c r="E714" i="2" a="1"/>
  <c r="E714" i="2" s="1"/>
  <c r="E715" i="2" a="1"/>
  <c r="E715" i="2" s="1"/>
  <c r="E716" i="2" a="1"/>
  <c r="E716" i="2" s="1"/>
  <c r="E717" i="2" a="1"/>
  <c r="E717" i="2" s="1"/>
  <c r="E718" i="2" a="1"/>
  <c r="E718" i="2" s="1"/>
  <c r="E719" i="2" a="1"/>
  <c r="E719" i="2" s="1"/>
  <c r="E720" i="2" a="1"/>
  <c r="E720" i="2" s="1"/>
  <c r="E721" i="2" a="1"/>
  <c r="E721" i="2" s="1"/>
  <c r="E722" i="2" a="1"/>
  <c r="E722" i="2" s="1"/>
  <c r="E723" i="2" a="1"/>
  <c r="E723" i="2" s="1"/>
  <c r="E724" i="2" a="1"/>
  <c r="E724" i="2" s="1"/>
  <c r="E725" i="2" a="1"/>
  <c r="E725" i="2" s="1"/>
  <c r="E726" i="2" a="1"/>
  <c r="E726" i="2" s="1"/>
  <c r="E727" i="2" a="1"/>
  <c r="E727" i="2" s="1"/>
  <c r="E728" i="2" a="1"/>
  <c r="E728" i="2" s="1"/>
  <c r="E729" i="2" a="1"/>
  <c r="E729" i="2" s="1"/>
  <c r="E730" i="2" a="1"/>
  <c r="E730" i="2" s="1"/>
  <c r="E731" i="2" a="1"/>
  <c r="E731" i="2" s="1"/>
  <c r="E732" i="2" a="1"/>
  <c r="E732" i="2" s="1"/>
  <c r="E733" i="2" a="1"/>
  <c r="E733" i="2" s="1"/>
  <c r="E734" i="2" a="1"/>
  <c r="E734" i="2" s="1"/>
  <c r="E735" i="2" a="1"/>
  <c r="E735" i="2" s="1"/>
  <c r="E736" i="2" a="1"/>
  <c r="E736" i="2" s="1"/>
  <c r="E737" i="2" a="1"/>
  <c r="E737" i="2" s="1"/>
  <c r="E738" i="2" a="1"/>
  <c r="E738" i="2" s="1"/>
  <c r="E739" i="2" a="1"/>
  <c r="E739" i="2" s="1"/>
  <c r="E740" i="2" a="1"/>
  <c r="E740" i="2" s="1"/>
  <c r="E741" i="2" a="1"/>
  <c r="E741" i="2" s="1"/>
  <c r="E742" i="2" a="1"/>
  <c r="E742" i="2" s="1"/>
  <c r="E743" i="2" a="1"/>
  <c r="E743" i="2" s="1"/>
  <c r="E744" i="2" a="1"/>
  <c r="E744" i="2" s="1"/>
  <c r="E745" i="2" a="1"/>
  <c r="E745" i="2" s="1"/>
  <c r="E746" i="2" a="1"/>
  <c r="E746" i="2" s="1"/>
  <c r="E747" i="2" a="1"/>
  <c r="E747" i="2" s="1"/>
  <c r="E748" i="2" a="1"/>
  <c r="E748" i="2" s="1"/>
  <c r="E749" i="2" a="1"/>
  <c r="E749" i="2" s="1"/>
  <c r="E750" i="2" a="1"/>
  <c r="E750" i="2" s="1"/>
  <c r="E751" i="2" a="1"/>
  <c r="E751" i="2" s="1"/>
  <c r="E752" i="2" a="1"/>
  <c r="E752" i="2" s="1"/>
  <c r="E753" i="2" a="1"/>
  <c r="E753" i="2" s="1"/>
  <c r="E754" i="2" a="1"/>
  <c r="E754" i="2" s="1"/>
  <c r="E755" i="2" a="1"/>
  <c r="E755" i="2" s="1"/>
  <c r="E756" i="2" a="1"/>
  <c r="E756" i="2" s="1"/>
  <c r="E757" i="2" a="1"/>
  <c r="E757" i="2" s="1"/>
  <c r="E758" i="2" a="1"/>
  <c r="E758" i="2" s="1"/>
  <c r="E759" i="2" a="1"/>
  <c r="E759" i="2" s="1"/>
  <c r="E760" i="2" a="1"/>
  <c r="E760" i="2" s="1"/>
  <c r="E761" i="2" a="1"/>
  <c r="E761" i="2" s="1"/>
  <c r="E762" i="2" a="1"/>
  <c r="E762" i="2" s="1"/>
  <c r="E763" i="2" a="1"/>
  <c r="E763" i="2" s="1"/>
  <c r="E764" i="2" a="1"/>
  <c r="E764" i="2" s="1"/>
  <c r="E765" i="2" a="1"/>
  <c r="E765" i="2" s="1"/>
  <c r="E766" i="2" a="1"/>
  <c r="E766" i="2" s="1"/>
  <c r="E767" i="2" a="1"/>
  <c r="E767" i="2" s="1"/>
  <c r="E768" i="2" a="1"/>
  <c r="E768" i="2" s="1"/>
  <c r="E769" i="2" a="1"/>
  <c r="E769" i="2" s="1"/>
  <c r="E770" i="2" a="1"/>
  <c r="E770" i="2" s="1"/>
  <c r="E771" i="2" a="1"/>
  <c r="E771" i="2" s="1"/>
  <c r="E772" i="2" a="1"/>
  <c r="E772" i="2" s="1"/>
  <c r="E773" i="2" a="1"/>
  <c r="E773" i="2" s="1"/>
  <c r="E774" i="2" a="1"/>
  <c r="E774" i="2" s="1"/>
  <c r="E775" i="2" a="1"/>
  <c r="E775" i="2" s="1"/>
  <c r="E776" i="2" a="1"/>
  <c r="E776" i="2" s="1"/>
  <c r="E777" i="2" a="1"/>
  <c r="E777" i="2" s="1"/>
  <c r="E778" i="2" a="1"/>
  <c r="E778" i="2" s="1"/>
  <c r="E779" i="2" a="1"/>
  <c r="E779" i="2" s="1"/>
  <c r="E780" i="2" a="1"/>
  <c r="E780" i="2" s="1"/>
  <c r="E781" i="2" a="1"/>
  <c r="E781" i="2" s="1"/>
  <c r="E782" i="2" a="1"/>
  <c r="E782" i="2" s="1"/>
  <c r="E783" i="2" a="1"/>
  <c r="E783" i="2" s="1"/>
  <c r="E784" i="2" a="1"/>
  <c r="E784" i="2" s="1"/>
  <c r="E785" i="2" a="1"/>
  <c r="E785" i="2" s="1"/>
  <c r="E786" i="2" a="1"/>
  <c r="E786" i="2" s="1"/>
  <c r="E787" i="2" a="1"/>
  <c r="E787" i="2" s="1"/>
  <c r="E788" i="2" a="1"/>
  <c r="E788" i="2" s="1"/>
  <c r="E789" i="2" a="1"/>
  <c r="E789" i="2" s="1"/>
  <c r="E790" i="2" a="1"/>
  <c r="E790" i="2" s="1"/>
  <c r="E791" i="2" a="1"/>
  <c r="E791" i="2" s="1"/>
  <c r="E792" i="2" a="1"/>
  <c r="E792" i="2" s="1"/>
  <c r="E793" i="2" a="1"/>
  <c r="E793" i="2" s="1"/>
  <c r="E794" i="2" a="1"/>
  <c r="E794" i="2" s="1"/>
  <c r="E795" i="2" a="1"/>
  <c r="E795" i="2" s="1"/>
  <c r="E796" i="2" a="1"/>
  <c r="E796" i="2" s="1"/>
  <c r="E797" i="2" a="1"/>
  <c r="E797" i="2" s="1"/>
  <c r="E798" i="2" a="1"/>
  <c r="E798" i="2" s="1"/>
  <c r="E799" i="2" a="1"/>
  <c r="E799" i="2" s="1"/>
  <c r="E800" i="2" a="1"/>
  <c r="E800" i="2" s="1"/>
  <c r="E801" i="2" a="1"/>
  <c r="E801" i="2" s="1"/>
  <c r="E802" i="2" a="1"/>
  <c r="E802" i="2" s="1"/>
  <c r="E803" i="2" a="1"/>
  <c r="E803" i="2" s="1"/>
  <c r="E804" i="2" a="1"/>
  <c r="E804" i="2" s="1"/>
  <c r="E805" i="2" a="1"/>
  <c r="E805" i="2" s="1"/>
  <c r="E806" i="2" a="1"/>
  <c r="E806" i="2" s="1"/>
  <c r="E807" i="2" a="1"/>
  <c r="E807" i="2" s="1"/>
  <c r="E808" i="2" a="1"/>
  <c r="E808" i="2" s="1"/>
  <c r="E809" i="2" a="1"/>
  <c r="E809" i="2" s="1"/>
  <c r="E810" i="2" a="1"/>
  <c r="E810" i="2" s="1"/>
  <c r="E811" i="2" a="1"/>
  <c r="E811" i="2" s="1"/>
  <c r="E812" i="2" a="1"/>
  <c r="E812" i="2" s="1"/>
  <c r="E813" i="2" a="1"/>
  <c r="E813" i="2" s="1"/>
  <c r="E814" i="2" a="1"/>
  <c r="E814" i="2" s="1"/>
  <c r="E815" i="2" a="1"/>
  <c r="E815" i="2" s="1"/>
  <c r="E816" i="2" a="1"/>
  <c r="E816" i="2" s="1"/>
  <c r="E817" i="2" a="1"/>
  <c r="E817" i="2" s="1"/>
  <c r="E818" i="2" a="1"/>
  <c r="E818" i="2" s="1"/>
  <c r="E819" i="2" a="1"/>
  <c r="E819" i="2" s="1"/>
  <c r="E820" i="2" a="1"/>
  <c r="E820" i="2" s="1"/>
  <c r="E821" i="2" a="1"/>
  <c r="E821" i="2" s="1"/>
  <c r="E822" i="2" a="1"/>
  <c r="E822" i="2" s="1"/>
  <c r="E823" i="2" a="1"/>
  <c r="E823" i="2" s="1"/>
  <c r="E824" i="2" a="1"/>
  <c r="E824" i="2" s="1"/>
  <c r="E825" i="2" a="1"/>
  <c r="E825" i="2" s="1"/>
  <c r="E826" i="2" a="1"/>
  <c r="E826" i="2" s="1"/>
  <c r="E827" i="2" a="1"/>
  <c r="E827" i="2" s="1"/>
  <c r="E828" i="2" a="1"/>
  <c r="E828" i="2" s="1"/>
  <c r="E829" i="2" a="1"/>
  <c r="E829" i="2" s="1"/>
  <c r="E830" i="2" a="1"/>
  <c r="E830" i="2" s="1"/>
  <c r="E831" i="2" a="1"/>
  <c r="E831" i="2" s="1"/>
  <c r="E832" i="2" a="1"/>
  <c r="E832" i="2" s="1"/>
  <c r="E833" i="2" a="1"/>
  <c r="E833" i="2" s="1"/>
  <c r="E834" i="2" a="1"/>
  <c r="E834" i="2" s="1"/>
  <c r="E835" i="2" a="1"/>
  <c r="E835" i="2" s="1"/>
  <c r="E836" i="2" a="1"/>
  <c r="E836" i="2" s="1"/>
  <c r="E837" i="2" a="1"/>
  <c r="E837" i="2" s="1"/>
  <c r="E838" i="2" a="1"/>
  <c r="E838" i="2" s="1"/>
  <c r="E839" i="2" a="1"/>
  <c r="E839" i="2" s="1"/>
  <c r="E840" i="2" a="1"/>
  <c r="E840" i="2" s="1"/>
  <c r="E841" i="2" a="1"/>
  <c r="E841" i="2" s="1"/>
  <c r="E842" i="2" a="1"/>
  <c r="E842" i="2" s="1"/>
  <c r="E843" i="2" a="1"/>
  <c r="E843" i="2" s="1"/>
  <c r="E844" i="2" a="1"/>
  <c r="E844" i="2" s="1"/>
  <c r="E845" i="2" a="1"/>
  <c r="E845" i="2" s="1"/>
  <c r="E846" i="2" a="1"/>
  <c r="E846" i="2" s="1"/>
  <c r="E847" i="2" a="1"/>
  <c r="E847" i="2" s="1"/>
  <c r="E848" i="2" a="1"/>
  <c r="E848" i="2" s="1"/>
  <c r="E849" i="2" a="1"/>
  <c r="E849" i="2" s="1"/>
  <c r="E850" i="2" a="1"/>
  <c r="E850" i="2" s="1"/>
  <c r="E851" i="2" a="1"/>
  <c r="E851" i="2" s="1"/>
  <c r="E852" i="2" a="1"/>
  <c r="E852" i="2" s="1"/>
  <c r="E853" i="2" a="1"/>
  <c r="E853" i="2" s="1"/>
  <c r="E854" i="2" a="1"/>
  <c r="E854" i="2" s="1"/>
  <c r="E855" i="2" a="1"/>
  <c r="E855" i="2" s="1"/>
  <c r="E856" i="2" a="1"/>
  <c r="E856" i="2" s="1"/>
  <c r="E857" i="2" a="1"/>
  <c r="E857" i="2" s="1"/>
  <c r="E858" i="2" a="1"/>
  <c r="E858" i="2" s="1"/>
  <c r="E859" i="2" a="1"/>
  <c r="E859" i="2" s="1"/>
  <c r="E860" i="2" a="1"/>
  <c r="E860" i="2" s="1"/>
  <c r="E861" i="2" a="1"/>
  <c r="E861" i="2" s="1"/>
  <c r="E862" i="2" a="1"/>
  <c r="E862" i="2" s="1"/>
  <c r="E863" i="2" a="1"/>
  <c r="E863" i="2" s="1"/>
  <c r="E864" i="2" a="1"/>
  <c r="E864" i="2" s="1"/>
  <c r="E865" i="2" a="1"/>
  <c r="E865" i="2" s="1"/>
  <c r="E866" i="2" a="1"/>
  <c r="E866" i="2" s="1"/>
  <c r="E867" i="2" a="1"/>
  <c r="E867" i="2" s="1"/>
  <c r="E868" i="2" a="1"/>
  <c r="E868" i="2" s="1"/>
  <c r="E869" i="2" a="1"/>
  <c r="E869" i="2" s="1"/>
  <c r="E870" i="2" a="1"/>
  <c r="E870" i="2" s="1"/>
  <c r="E871" i="2" a="1"/>
  <c r="E871" i="2" s="1"/>
  <c r="E872" i="2" a="1"/>
  <c r="E872" i="2" s="1"/>
  <c r="E873" i="2" a="1"/>
  <c r="E873" i="2" s="1"/>
  <c r="E874" i="2" a="1"/>
  <c r="E874" i="2" s="1"/>
  <c r="E875" i="2" a="1"/>
  <c r="E875" i="2" s="1"/>
  <c r="E876" i="2" a="1"/>
  <c r="E876" i="2" s="1"/>
  <c r="E877" i="2" a="1"/>
  <c r="E877" i="2" s="1"/>
  <c r="E878" i="2" a="1"/>
  <c r="E878" i="2" s="1"/>
  <c r="E879" i="2" a="1"/>
  <c r="E879" i="2" s="1"/>
  <c r="E880" i="2" a="1"/>
  <c r="E880" i="2" s="1"/>
  <c r="E881" i="2" a="1"/>
  <c r="E881" i="2" s="1"/>
  <c r="E882" i="2" a="1"/>
  <c r="E882" i="2" s="1"/>
  <c r="E883" i="2" a="1"/>
  <c r="E883" i="2" s="1"/>
  <c r="E884" i="2" a="1"/>
  <c r="E884" i="2" s="1"/>
  <c r="E885" i="2" a="1"/>
  <c r="E885" i="2" s="1"/>
  <c r="E886" i="2" a="1"/>
  <c r="E886" i="2" s="1"/>
  <c r="E887" i="2" a="1"/>
  <c r="E887" i="2" s="1"/>
  <c r="E888" i="2" a="1"/>
  <c r="E888" i="2" s="1"/>
  <c r="E889" i="2" a="1"/>
  <c r="E889" i="2" s="1"/>
  <c r="E890" i="2" a="1"/>
  <c r="E890" i="2" s="1"/>
  <c r="E891" i="2" a="1"/>
  <c r="E891" i="2" s="1"/>
  <c r="E892" i="2" a="1"/>
  <c r="E892" i="2" s="1"/>
  <c r="E893" i="2" a="1"/>
  <c r="E893" i="2" s="1"/>
  <c r="E894" i="2" a="1"/>
  <c r="E894" i="2" s="1"/>
  <c r="E895" i="2" a="1"/>
  <c r="E895" i="2" s="1"/>
  <c r="E896" i="2" a="1"/>
  <c r="E896" i="2" s="1"/>
  <c r="E897" i="2" a="1"/>
  <c r="E897" i="2" s="1"/>
  <c r="E898" i="2" a="1"/>
  <c r="E898" i="2" s="1"/>
  <c r="E899" i="2" a="1"/>
  <c r="E899" i="2" s="1"/>
  <c r="E900" i="2" a="1"/>
  <c r="E900" i="2" s="1"/>
  <c r="E901" i="2" a="1"/>
  <c r="E901" i="2" s="1"/>
  <c r="E902" i="2" a="1"/>
  <c r="E902" i="2" s="1"/>
  <c r="E903" i="2" a="1"/>
  <c r="E903" i="2" s="1"/>
  <c r="E904" i="2" a="1"/>
  <c r="E904" i="2" s="1"/>
  <c r="E905" i="2" a="1"/>
  <c r="E905" i="2" s="1"/>
  <c r="E906" i="2" a="1"/>
  <c r="E906" i="2" s="1"/>
  <c r="E907" i="2" a="1"/>
  <c r="E907" i="2" s="1"/>
  <c r="E908" i="2" a="1"/>
  <c r="E908" i="2" s="1"/>
  <c r="E909" i="2" a="1"/>
  <c r="E909" i="2" s="1"/>
  <c r="E910" i="2" a="1"/>
  <c r="E910" i="2" s="1"/>
  <c r="E911" i="2" a="1"/>
  <c r="E911" i="2" s="1"/>
  <c r="E912" i="2" a="1"/>
  <c r="E912" i="2" s="1"/>
  <c r="E913" i="2" a="1"/>
  <c r="E913" i="2" s="1"/>
  <c r="E914" i="2" a="1"/>
  <c r="E914" i="2" s="1"/>
  <c r="E915" i="2" a="1"/>
  <c r="E915" i="2" s="1"/>
  <c r="E916" i="2" a="1"/>
  <c r="E916" i="2" s="1"/>
  <c r="E917" i="2" a="1"/>
  <c r="E917" i="2" s="1"/>
  <c r="E918" i="2" a="1"/>
  <c r="E918" i="2" s="1"/>
  <c r="E919" i="2" a="1"/>
  <c r="E919" i="2" s="1"/>
  <c r="E920" i="2" a="1"/>
  <c r="E920" i="2" s="1"/>
  <c r="E921" i="2" a="1"/>
  <c r="E921" i="2" s="1"/>
  <c r="E922" i="2" a="1"/>
  <c r="E922" i="2" s="1"/>
  <c r="E923" i="2" a="1"/>
  <c r="E923" i="2" s="1"/>
  <c r="E924" i="2" a="1"/>
  <c r="E924" i="2" s="1"/>
  <c r="E925" i="2" a="1"/>
  <c r="E925" i="2" s="1"/>
  <c r="E926" i="2" a="1"/>
  <c r="E926" i="2" s="1"/>
  <c r="E927" i="2" a="1"/>
  <c r="E927" i="2" s="1"/>
  <c r="E928" i="2" a="1"/>
  <c r="E928" i="2" s="1"/>
  <c r="E929" i="2" a="1"/>
  <c r="E929" i="2" s="1"/>
  <c r="E930" i="2" a="1"/>
  <c r="E930" i="2" s="1"/>
  <c r="E931" i="2" a="1"/>
  <c r="E931" i="2" s="1"/>
  <c r="E932" i="2" a="1"/>
  <c r="E932" i="2" s="1"/>
  <c r="E933" i="2" a="1"/>
  <c r="E933" i="2" s="1"/>
  <c r="E934" i="2" a="1"/>
  <c r="E934" i="2" s="1"/>
  <c r="E935" i="2" a="1"/>
  <c r="E935" i="2" s="1"/>
  <c r="E936" i="2" a="1"/>
  <c r="E936" i="2" s="1"/>
  <c r="E937" i="2" a="1"/>
  <c r="E937" i="2" s="1"/>
  <c r="E938" i="2" a="1"/>
  <c r="E938" i="2" s="1"/>
  <c r="E939" i="2" a="1"/>
  <c r="E939" i="2" s="1"/>
  <c r="E940" i="2" a="1"/>
  <c r="E940" i="2" s="1"/>
  <c r="E941" i="2" a="1"/>
  <c r="E941" i="2" s="1"/>
  <c r="E942" i="2" a="1"/>
  <c r="E942" i="2" s="1"/>
  <c r="E943" i="2" a="1"/>
  <c r="E943" i="2" s="1"/>
  <c r="E944" i="2" a="1"/>
  <c r="E944" i="2" s="1"/>
  <c r="E945" i="2" a="1"/>
  <c r="E945" i="2" s="1"/>
  <c r="E946" i="2" a="1"/>
  <c r="E946" i="2" s="1"/>
  <c r="E947" i="2" a="1"/>
  <c r="E947" i="2" s="1"/>
  <c r="E948" i="2" a="1"/>
  <c r="E948" i="2" s="1"/>
  <c r="E949" i="2" a="1"/>
  <c r="E949" i="2" s="1"/>
  <c r="E950" i="2" a="1"/>
  <c r="E950" i="2" s="1"/>
  <c r="E951" i="2" a="1"/>
  <c r="E951" i="2" s="1"/>
  <c r="E952" i="2" a="1"/>
  <c r="E952" i="2" s="1"/>
  <c r="E953" i="2" a="1"/>
  <c r="E953" i="2" s="1"/>
  <c r="E954" i="2" a="1"/>
  <c r="E954" i="2" s="1"/>
  <c r="E955" i="2" a="1"/>
  <c r="E955" i="2" s="1"/>
  <c r="E956" i="2" a="1"/>
  <c r="E956" i="2" s="1"/>
  <c r="E957" i="2" a="1"/>
  <c r="E957" i="2" s="1"/>
  <c r="E958" i="2" a="1"/>
  <c r="E958" i="2" s="1"/>
  <c r="E959" i="2" a="1"/>
  <c r="E959" i="2" s="1"/>
  <c r="E960" i="2" a="1"/>
  <c r="E960" i="2" s="1"/>
  <c r="E961" i="2" a="1"/>
  <c r="E961" i="2" s="1"/>
  <c r="E962" i="2" a="1"/>
  <c r="E962" i="2" s="1"/>
  <c r="E963" i="2" a="1"/>
  <c r="E963" i="2" s="1"/>
  <c r="E964" i="2" a="1"/>
  <c r="E964" i="2" s="1"/>
  <c r="E965" i="2" a="1"/>
  <c r="E965" i="2" s="1"/>
  <c r="E966" i="2" a="1"/>
  <c r="E966" i="2" s="1"/>
  <c r="E967" i="2" a="1"/>
  <c r="E967" i="2" s="1"/>
  <c r="E968" i="2" a="1"/>
  <c r="E968" i="2" s="1"/>
  <c r="E969" i="2" a="1"/>
  <c r="E969" i="2" s="1"/>
  <c r="E970" i="2" a="1"/>
  <c r="E970" i="2" s="1"/>
  <c r="E971" i="2" a="1"/>
  <c r="E971" i="2" s="1"/>
  <c r="E972" i="2" a="1"/>
  <c r="E972" i="2" s="1"/>
  <c r="E973" i="2" a="1"/>
  <c r="E973" i="2" s="1"/>
  <c r="E974" i="2" a="1"/>
  <c r="E974" i="2" s="1"/>
  <c r="E975" i="2" a="1"/>
  <c r="E975" i="2" s="1"/>
  <c r="E976" i="2" a="1"/>
  <c r="E976" i="2" s="1"/>
  <c r="E977" i="2" a="1"/>
  <c r="E977" i="2" s="1"/>
  <c r="E978" i="2" a="1"/>
  <c r="E978" i="2" s="1"/>
  <c r="E979" i="2" a="1"/>
  <c r="E979" i="2" s="1"/>
  <c r="E980" i="2" a="1"/>
  <c r="E980" i="2" s="1"/>
  <c r="E981" i="2" a="1"/>
  <c r="E981" i="2" s="1"/>
  <c r="E982" i="2" a="1"/>
  <c r="E982" i="2" s="1"/>
  <c r="E983" i="2" a="1"/>
  <c r="E983" i="2" s="1"/>
  <c r="E984" i="2" a="1"/>
  <c r="E984" i="2" s="1"/>
  <c r="E985" i="2" a="1"/>
  <c r="E985" i="2" s="1"/>
  <c r="E986" i="2" a="1"/>
  <c r="E986" i="2" s="1"/>
  <c r="E987" i="2" a="1"/>
  <c r="E987" i="2" s="1"/>
  <c r="E988" i="2" a="1"/>
  <c r="E988" i="2" s="1"/>
  <c r="E989" i="2" a="1"/>
  <c r="E989" i="2" s="1"/>
  <c r="E990" i="2" a="1"/>
  <c r="E990" i="2" s="1"/>
  <c r="E991" i="2" a="1"/>
  <c r="E991" i="2" s="1"/>
  <c r="E992" i="2" a="1"/>
  <c r="E992" i="2" s="1"/>
  <c r="E993" i="2" a="1"/>
  <c r="E993" i="2" s="1"/>
  <c r="E994" i="2" a="1"/>
  <c r="E994" i="2" s="1"/>
  <c r="E995" i="2" a="1"/>
  <c r="E995" i="2" s="1"/>
  <c r="E996" i="2" a="1"/>
  <c r="E996" i="2" s="1"/>
  <c r="E997" i="2" a="1"/>
  <c r="E997" i="2" s="1"/>
  <c r="E998" i="2" a="1"/>
  <c r="E998" i="2" s="1"/>
  <c r="E999" i="2" a="1"/>
  <c r="E999" i="2" s="1"/>
  <c r="E1000" i="2" a="1"/>
  <c r="E1000" i="2" s="1"/>
  <c r="E1001" i="2" a="1"/>
  <c r="E1001" i="2" s="1"/>
  <c r="E1002" i="2" a="1"/>
  <c r="E1002" i="2" s="1"/>
  <c r="E1003" i="2" a="1"/>
  <c r="E1003" i="2" s="1"/>
  <c r="E1004" i="2" a="1"/>
  <c r="E1004" i="2" s="1"/>
  <c r="E1005" i="2" a="1"/>
  <c r="E1005" i="2" s="1"/>
  <c r="E1006" i="2" a="1"/>
  <c r="E1006" i="2" s="1"/>
  <c r="E1007" i="2" a="1"/>
  <c r="E1007" i="2" s="1"/>
  <c r="E1008" i="2" a="1"/>
  <c r="E1008" i="2" s="1"/>
  <c r="E1009" i="2" a="1"/>
  <c r="E1009" i="2" s="1"/>
  <c r="E1010" i="2" a="1"/>
  <c r="E1010" i="2" s="1"/>
  <c r="E1011" i="2" a="1"/>
  <c r="E1011" i="2" s="1"/>
  <c r="E1012" i="2" a="1"/>
  <c r="E1012" i="2" s="1"/>
  <c r="E1013" i="2" a="1"/>
  <c r="E1013" i="2" s="1"/>
  <c r="E1014" i="2" a="1"/>
  <c r="E1014" i="2" s="1"/>
  <c r="E1015" i="2" a="1"/>
  <c r="E1015" i="2" s="1"/>
  <c r="E1016" i="2" a="1"/>
  <c r="E1016" i="2" s="1"/>
  <c r="E1017" i="2" a="1"/>
  <c r="E1017" i="2" s="1"/>
  <c r="E1018" i="2" a="1"/>
  <c r="E1018" i="2" s="1"/>
  <c r="E1019" i="2" a="1"/>
  <c r="E1019" i="2" s="1"/>
  <c r="E1020" i="2" a="1"/>
  <c r="E1020" i="2" s="1"/>
  <c r="E1021" i="2" a="1"/>
  <c r="E1021" i="2" s="1"/>
  <c r="E1022" i="2" a="1"/>
  <c r="E1022" i="2" s="1"/>
  <c r="E1023" i="2" a="1"/>
  <c r="E1023" i="2" s="1"/>
  <c r="E1024" i="2" a="1"/>
  <c r="E1024" i="2" s="1"/>
  <c r="E1025" i="2" a="1"/>
  <c r="E1025" i="2" s="1"/>
  <c r="E1026" i="2" a="1"/>
  <c r="E1026" i="2" s="1"/>
  <c r="E1027" i="2" a="1"/>
  <c r="E1027" i="2" s="1"/>
  <c r="E1028" i="2" a="1"/>
  <c r="E1028" i="2" s="1"/>
  <c r="E1029" i="2" a="1"/>
  <c r="E1029" i="2" s="1"/>
  <c r="E1030" i="2" a="1"/>
  <c r="E1030" i="2" s="1"/>
  <c r="E1031" i="2" a="1"/>
  <c r="E1031" i="2" s="1"/>
  <c r="E1032" i="2" a="1"/>
  <c r="E1032" i="2" s="1"/>
  <c r="E1033" i="2" a="1"/>
  <c r="E1033" i="2" s="1"/>
  <c r="E1034" i="2" a="1"/>
  <c r="E1034" i="2" s="1"/>
  <c r="E1035" i="2" a="1"/>
  <c r="E1035" i="2" s="1"/>
  <c r="E1036" i="2" a="1"/>
  <c r="E1036" i="2" s="1"/>
  <c r="E1037" i="2" a="1"/>
  <c r="E1037" i="2" s="1"/>
  <c r="E1038" i="2" a="1"/>
  <c r="E1038" i="2" s="1"/>
  <c r="E1039" i="2" a="1"/>
  <c r="E1039" i="2" s="1"/>
  <c r="E1040" i="2" a="1"/>
  <c r="E1040" i="2" s="1"/>
  <c r="E1041" i="2" a="1"/>
  <c r="E1041" i="2" s="1"/>
  <c r="E1042" i="2" a="1"/>
  <c r="E1042" i="2" s="1"/>
  <c r="E1043" i="2" a="1"/>
  <c r="E1043" i="2" s="1"/>
  <c r="E1044" i="2" a="1"/>
  <c r="E1044" i="2" s="1"/>
  <c r="E1045" i="2" a="1"/>
  <c r="E1045" i="2" s="1"/>
  <c r="E1046" i="2" a="1"/>
  <c r="E1046" i="2" s="1"/>
  <c r="E1047" i="2" a="1"/>
  <c r="E1047" i="2" s="1"/>
  <c r="E1048" i="2" a="1"/>
  <c r="E1048" i="2" s="1"/>
  <c r="E1049" i="2" a="1"/>
  <c r="E1049" i="2" s="1"/>
  <c r="E1050" i="2" a="1"/>
  <c r="E1050" i="2" s="1"/>
  <c r="E1051" i="2" a="1"/>
  <c r="E1051" i="2" s="1"/>
  <c r="E1052" i="2" a="1"/>
  <c r="E1052" i="2" s="1"/>
  <c r="E1053" i="2" a="1"/>
  <c r="E1053" i="2" s="1"/>
  <c r="E1054" i="2" a="1"/>
  <c r="E1054" i="2" s="1"/>
  <c r="E1055" i="2" a="1"/>
  <c r="E1055" i="2" s="1"/>
  <c r="E1056" i="2" a="1"/>
  <c r="E1056" i="2" s="1"/>
  <c r="E1057" i="2" a="1"/>
  <c r="E1057" i="2" s="1"/>
  <c r="E1058" i="2" a="1"/>
  <c r="E1058" i="2" s="1"/>
  <c r="E1059" i="2" a="1"/>
  <c r="E1059" i="2" s="1"/>
  <c r="E1060" i="2" a="1"/>
  <c r="E1060" i="2" s="1"/>
  <c r="E1061" i="2" a="1"/>
  <c r="E1061" i="2" s="1"/>
  <c r="E1062" i="2" a="1"/>
  <c r="E1062" i="2" s="1"/>
  <c r="E1063" i="2" a="1"/>
  <c r="E1063" i="2" s="1"/>
  <c r="E1064" i="2" a="1"/>
  <c r="E1064" i="2" s="1"/>
  <c r="E1065" i="2" a="1"/>
  <c r="E1065" i="2" s="1"/>
  <c r="E1066" i="2" a="1"/>
  <c r="E1066" i="2" s="1"/>
  <c r="E1067" i="2" a="1"/>
  <c r="E1067" i="2" s="1"/>
  <c r="E1068" i="2" a="1"/>
  <c r="E1068" i="2" s="1"/>
  <c r="E1069" i="2" a="1"/>
  <c r="E1069" i="2" s="1"/>
  <c r="E1070" i="2" a="1"/>
  <c r="E1070" i="2" s="1"/>
  <c r="E1071" i="2" a="1"/>
  <c r="E1071" i="2" s="1"/>
  <c r="E1072" i="2" a="1"/>
  <c r="E1072" i="2" s="1"/>
  <c r="E1073" i="2" a="1"/>
  <c r="E1073" i="2" s="1"/>
  <c r="E1074" i="2" a="1"/>
  <c r="E1074" i="2" s="1"/>
  <c r="E1075" i="2" a="1"/>
  <c r="E1075" i="2" s="1"/>
  <c r="E1076" i="2" a="1"/>
  <c r="E1076" i="2" s="1"/>
  <c r="E1077" i="2" a="1"/>
  <c r="E1077" i="2" s="1"/>
  <c r="E1078" i="2" a="1"/>
  <c r="E1078" i="2" s="1"/>
  <c r="E1079" i="2" a="1"/>
  <c r="E1079" i="2" s="1"/>
  <c r="E1080" i="2" a="1"/>
  <c r="E1080" i="2" s="1"/>
  <c r="E1081" i="2" a="1"/>
  <c r="E1081" i="2" s="1"/>
  <c r="E1082" i="2" a="1"/>
  <c r="E1082" i="2" s="1"/>
  <c r="E1083" i="2" a="1"/>
  <c r="E1083" i="2" s="1"/>
  <c r="E1084" i="2" a="1"/>
  <c r="E1084" i="2" s="1"/>
  <c r="E1085" i="2" a="1"/>
  <c r="E1085" i="2" s="1"/>
  <c r="E1086" i="2" a="1"/>
  <c r="E1086" i="2" s="1"/>
  <c r="E1087" i="2" a="1"/>
  <c r="E1087" i="2" s="1"/>
  <c r="E1088" i="2" a="1"/>
  <c r="E1088" i="2" s="1"/>
  <c r="E1089" i="2" a="1"/>
  <c r="E1089" i="2" s="1"/>
  <c r="E1090" i="2" a="1"/>
  <c r="E1090" i="2" s="1"/>
  <c r="E1091" i="2" a="1"/>
  <c r="E1091" i="2" s="1"/>
  <c r="E1092" i="2" a="1"/>
  <c r="E1092" i="2" s="1"/>
  <c r="E1093" i="2" a="1"/>
  <c r="E1093" i="2" s="1"/>
  <c r="E1094" i="2" a="1"/>
  <c r="E1094" i="2" s="1"/>
  <c r="E1095" i="2" a="1"/>
  <c r="E1095" i="2" s="1"/>
  <c r="E1096" i="2" a="1"/>
  <c r="E1096" i="2" s="1"/>
  <c r="E1097" i="2" a="1"/>
  <c r="E1097" i="2" s="1"/>
  <c r="E1098" i="2" a="1"/>
  <c r="E1098" i="2" s="1"/>
  <c r="E1099" i="2" a="1"/>
  <c r="E1099" i="2" s="1"/>
  <c r="E1100" i="2" a="1"/>
  <c r="E1100" i="2" s="1"/>
  <c r="E1101" i="2" a="1"/>
  <c r="E1101" i="2" s="1"/>
  <c r="E1102" i="2" a="1"/>
  <c r="E1102" i="2" s="1"/>
  <c r="E1103" i="2" a="1"/>
  <c r="E1103" i="2" s="1"/>
  <c r="E1104" i="2" a="1"/>
  <c r="E1104" i="2" s="1"/>
  <c r="E1105" i="2" a="1"/>
  <c r="E1105" i="2" s="1"/>
  <c r="E1106" i="2" a="1"/>
  <c r="E1106" i="2" s="1"/>
  <c r="E1107" i="2" a="1"/>
  <c r="E1107" i="2" s="1"/>
  <c r="E1108" i="2" a="1"/>
  <c r="E1108" i="2" s="1"/>
  <c r="E1109" i="2" a="1"/>
  <c r="E1109" i="2" s="1"/>
  <c r="E1110" i="2" a="1"/>
  <c r="E1110" i="2" s="1"/>
  <c r="E1111" i="2" a="1"/>
  <c r="E1111" i="2" s="1"/>
  <c r="E1112" i="2" a="1"/>
  <c r="E1112" i="2" s="1"/>
  <c r="E1113" i="2" a="1"/>
  <c r="E1113" i="2" s="1"/>
  <c r="E1114" i="2" a="1"/>
  <c r="E1114" i="2" s="1"/>
  <c r="E1115" i="2" a="1"/>
  <c r="E1115" i="2" s="1"/>
  <c r="E1116" i="2" a="1"/>
  <c r="E1116" i="2" s="1"/>
  <c r="E1117" i="2" a="1"/>
  <c r="E1117" i="2" s="1"/>
  <c r="E1118" i="2" a="1"/>
  <c r="E1118" i="2" s="1"/>
  <c r="E1119" i="2" a="1"/>
  <c r="E1119" i="2" s="1"/>
  <c r="E1120" i="2" a="1"/>
  <c r="E1120" i="2" s="1"/>
  <c r="E1121" i="2" a="1"/>
  <c r="E1121" i="2" s="1"/>
  <c r="E1122" i="2" a="1"/>
  <c r="E1122" i="2" s="1"/>
  <c r="E1123" i="2" a="1"/>
  <c r="E1123" i="2" s="1"/>
  <c r="E1124" i="2" a="1"/>
  <c r="E1124" i="2" s="1"/>
  <c r="E1125" i="2" a="1"/>
  <c r="E1125" i="2" s="1"/>
  <c r="E1126" i="2" a="1"/>
  <c r="E1126" i="2" s="1"/>
  <c r="E1127" i="2" a="1"/>
  <c r="E1127" i="2" s="1"/>
  <c r="E1128" i="2" a="1"/>
  <c r="E1128" i="2" s="1"/>
  <c r="E1129" i="2" a="1"/>
  <c r="E1129" i="2" s="1"/>
  <c r="E1130" i="2" a="1"/>
  <c r="E1130" i="2" s="1"/>
  <c r="E1131" i="2" a="1"/>
  <c r="E1131" i="2" s="1"/>
  <c r="E1132" i="2" a="1"/>
  <c r="E1132" i="2" s="1"/>
  <c r="E1133" i="2" a="1"/>
  <c r="E1133" i="2" s="1"/>
  <c r="E1134" i="2" a="1"/>
  <c r="E1134" i="2" s="1"/>
  <c r="E1135" i="2" a="1"/>
  <c r="E1135" i="2" s="1"/>
  <c r="E1136" i="2" a="1"/>
  <c r="E1136" i="2" s="1"/>
  <c r="E1137" i="2" a="1"/>
  <c r="E1137" i="2" s="1"/>
  <c r="E1138" i="2" a="1"/>
  <c r="E1138" i="2" s="1"/>
  <c r="E1139" i="2" a="1"/>
  <c r="E1139" i="2" s="1"/>
  <c r="E1140" i="2" a="1"/>
  <c r="E1140" i="2" s="1"/>
  <c r="E1141" i="2" a="1"/>
  <c r="E1141" i="2" s="1"/>
  <c r="E1142" i="2" a="1"/>
  <c r="E1142" i="2" s="1"/>
  <c r="E1143" i="2" a="1"/>
  <c r="E1143" i="2" s="1"/>
  <c r="E1144" i="2" a="1"/>
  <c r="E1144" i="2" s="1"/>
  <c r="E1145" i="2" a="1"/>
  <c r="E1145" i="2" s="1"/>
  <c r="E1146" i="2" a="1"/>
  <c r="E1146" i="2" s="1"/>
  <c r="E1147" i="2" a="1"/>
  <c r="E1147" i="2" s="1"/>
  <c r="E1148" i="2" a="1"/>
  <c r="E1148" i="2" s="1"/>
  <c r="E1149" i="2" a="1"/>
  <c r="E1149" i="2" s="1"/>
  <c r="E1150" i="2" a="1"/>
  <c r="E1150" i="2" s="1"/>
  <c r="E1151" i="2" a="1"/>
  <c r="E1151" i="2" s="1"/>
  <c r="E1152" i="2" a="1"/>
  <c r="E1152" i="2" s="1"/>
  <c r="E1153" i="2" a="1"/>
  <c r="E1153" i="2" s="1"/>
  <c r="E1154" i="2" a="1"/>
  <c r="E1154" i="2" s="1"/>
  <c r="E1155" i="2" a="1"/>
  <c r="E1155" i="2" s="1"/>
  <c r="E1156" i="2" a="1"/>
  <c r="E1156" i="2" s="1"/>
  <c r="E1157" i="2" a="1"/>
  <c r="E1157" i="2" s="1"/>
  <c r="E1158" i="2" a="1"/>
  <c r="E1158" i="2" s="1"/>
  <c r="E1159" i="2" a="1"/>
  <c r="E1159" i="2" s="1"/>
  <c r="E1160" i="2" a="1"/>
  <c r="E1160" i="2" s="1"/>
  <c r="E1161" i="2" a="1"/>
  <c r="E1161" i="2" s="1"/>
  <c r="E1162" i="2" a="1"/>
  <c r="E1162" i="2" s="1"/>
  <c r="E1163" i="2" a="1"/>
  <c r="E1163" i="2" s="1"/>
  <c r="E1164" i="2" a="1"/>
  <c r="E1164" i="2" s="1"/>
  <c r="E1165" i="2" a="1"/>
  <c r="E1165" i="2" s="1"/>
  <c r="E1166" i="2" a="1"/>
  <c r="E1166" i="2" s="1"/>
  <c r="E1167" i="2" a="1"/>
  <c r="E1167" i="2" s="1"/>
  <c r="E1168" i="2" a="1"/>
  <c r="E1168" i="2" s="1"/>
  <c r="E1169" i="2" a="1"/>
  <c r="E1169" i="2" s="1"/>
  <c r="E1170" i="2" a="1"/>
  <c r="E1170" i="2" s="1"/>
  <c r="E1171" i="2" a="1"/>
  <c r="E1171" i="2" s="1"/>
  <c r="E1172" i="2" a="1"/>
  <c r="E1172" i="2" s="1"/>
  <c r="E1173" i="2" a="1"/>
  <c r="E1173" i="2" s="1"/>
  <c r="E1174" i="2" a="1"/>
  <c r="E1174" i="2" s="1"/>
  <c r="E1175" i="2" a="1"/>
  <c r="E1175" i="2" s="1"/>
  <c r="E1176" i="2" a="1"/>
  <c r="E1176" i="2" s="1"/>
  <c r="E1177" i="2" a="1"/>
  <c r="E1177" i="2" s="1"/>
  <c r="E1178" i="2" a="1"/>
  <c r="E1178" i="2" s="1"/>
  <c r="E1179" i="2" a="1"/>
  <c r="E1179" i="2" s="1"/>
  <c r="E1180" i="2" a="1"/>
  <c r="E1180" i="2" s="1"/>
  <c r="E1181" i="2" a="1"/>
  <c r="E1181" i="2" s="1"/>
  <c r="E1182" i="2" a="1"/>
  <c r="E1182" i="2" s="1"/>
  <c r="E1183" i="2" a="1"/>
  <c r="E1183" i="2" s="1"/>
  <c r="E1184" i="2" a="1"/>
  <c r="E1184" i="2" s="1"/>
  <c r="E1185" i="2" a="1"/>
  <c r="E1185" i="2" s="1"/>
  <c r="E1186" i="2" a="1"/>
  <c r="E1186" i="2" s="1"/>
  <c r="E1187" i="2" a="1"/>
  <c r="E1187" i="2" s="1"/>
  <c r="E1188" i="2" a="1"/>
  <c r="E1188" i="2" s="1"/>
  <c r="E1189" i="2" a="1"/>
  <c r="E1189" i="2" s="1"/>
  <c r="E1190" i="2" a="1"/>
  <c r="E1190" i="2" s="1"/>
  <c r="E1191" i="2" a="1"/>
  <c r="E1191" i="2" s="1"/>
  <c r="E1192" i="2" a="1"/>
  <c r="E1192" i="2" s="1"/>
  <c r="E1193" i="2" a="1"/>
  <c r="E1193" i="2" s="1"/>
  <c r="E1194" i="2" a="1"/>
  <c r="E1194" i="2" s="1"/>
  <c r="E1195" i="2" a="1"/>
  <c r="E1195" i="2" s="1"/>
  <c r="E1196" i="2" a="1"/>
  <c r="E1196" i="2" s="1"/>
  <c r="E1197" i="2" a="1"/>
  <c r="E1197" i="2" s="1"/>
  <c r="E1198" i="2" a="1"/>
  <c r="E1198" i="2" s="1"/>
  <c r="E1199" i="2" a="1"/>
  <c r="E1199" i="2" s="1"/>
  <c r="E1200" i="2" a="1"/>
  <c r="E1200" i="2" s="1"/>
  <c r="E1201" i="2" a="1"/>
  <c r="E1201" i="2" s="1"/>
  <c r="E1202" i="2" a="1"/>
  <c r="E1202" i="2" s="1"/>
  <c r="E1203" i="2" a="1"/>
  <c r="E1203" i="2" s="1"/>
  <c r="E1204" i="2" a="1"/>
  <c r="E1204" i="2" s="1"/>
  <c r="E1205" i="2" a="1"/>
  <c r="E1205" i="2" s="1"/>
  <c r="E1206" i="2" a="1"/>
  <c r="E1206" i="2" s="1"/>
  <c r="E1207" i="2" a="1"/>
  <c r="E1207" i="2" s="1"/>
  <c r="E1208" i="2" a="1"/>
  <c r="E1208" i="2" s="1"/>
  <c r="E1209" i="2" a="1"/>
  <c r="E1209" i="2" s="1"/>
  <c r="E1210" i="2" a="1"/>
  <c r="E1210" i="2" s="1"/>
  <c r="E1211" i="2" a="1"/>
  <c r="E1211" i="2" s="1"/>
  <c r="E1212" i="2" a="1"/>
  <c r="E1212" i="2" s="1"/>
  <c r="E1213" i="2" a="1"/>
  <c r="E1213" i="2" s="1"/>
  <c r="E1214" i="2" a="1"/>
  <c r="E1214" i="2" s="1"/>
  <c r="E1215" i="2" a="1"/>
  <c r="E1215" i="2" s="1"/>
  <c r="E1216" i="2" a="1"/>
  <c r="E1216" i="2" s="1"/>
  <c r="E1217" i="2" a="1"/>
  <c r="E1217" i="2" s="1"/>
  <c r="E1218" i="2" a="1"/>
  <c r="E1218" i="2" s="1"/>
  <c r="E1219" i="2" a="1"/>
  <c r="E1219" i="2" s="1"/>
  <c r="E1220" i="2" a="1"/>
  <c r="E1220" i="2" s="1"/>
  <c r="E1221" i="2" a="1"/>
  <c r="E1221" i="2" s="1"/>
  <c r="E1222" i="2" a="1"/>
  <c r="E1222" i="2" s="1"/>
  <c r="E1223" i="2" a="1"/>
  <c r="E1223" i="2" s="1"/>
  <c r="E1224" i="2" a="1"/>
  <c r="E1224" i="2" s="1"/>
  <c r="E1225" i="2" a="1"/>
  <c r="E1225" i="2" s="1"/>
  <c r="E1226" i="2" a="1"/>
  <c r="E1226" i="2" s="1"/>
  <c r="E1227" i="2" a="1"/>
  <c r="E1227" i="2" s="1"/>
  <c r="E1228" i="2" a="1"/>
  <c r="E1228" i="2" s="1"/>
  <c r="E1229" i="2" a="1"/>
  <c r="E1229" i="2" s="1"/>
  <c r="E1230" i="2" a="1"/>
  <c r="E1230" i="2" s="1"/>
  <c r="E1231" i="2" a="1"/>
  <c r="E1231" i="2" s="1"/>
  <c r="E1232" i="2" a="1"/>
  <c r="E1232" i="2" s="1"/>
  <c r="E1233" i="2" a="1"/>
  <c r="E1233" i="2" s="1"/>
  <c r="E1234" i="2" a="1"/>
  <c r="E1234" i="2" s="1"/>
  <c r="E1235" i="2" a="1"/>
  <c r="E1235" i="2" s="1"/>
  <c r="E1236" i="2" a="1"/>
  <c r="E1236" i="2" s="1"/>
  <c r="E1237" i="2" a="1"/>
  <c r="E1237" i="2" s="1"/>
  <c r="E1238" i="2" a="1"/>
  <c r="E1238" i="2" s="1"/>
  <c r="E1239" i="2" a="1"/>
  <c r="E1239" i="2" s="1"/>
  <c r="E1240" i="2" a="1"/>
  <c r="E1240" i="2" s="1"/>
  <c r="E1241" i="2" a="1"/>
  <c r="E1241" i="2" s="1"/>
  <c r="E1242" i="2" a="1"/>
  <c r="E1242" i="2" s="1"/>
  <c r="E1243" i="2" a="1"/>
  <c r="E1243" i="2" s="1"/>
  <c r="E1244" i="2" a="1"/>
  <c r="E1244" i="2" s="1"/>
  <c r="E1245" i="2" a="1"/>
  <c r="E1245" i="2" s="1"/>
  <c r="E1246" i="2" a="1"/>
  <c r="E1246" i="2" s="1"/>
  <c r="E1247" i="2" a="1"/>
  <c r="E1247" i="2" s="1"/>
  <c r="E1248" i="2" a="1"/>
  <c r="E1248" i="2" s="1"/>
  <c r="E1249" i="2" a="1"/>
  <c r="E1249" i="2" s="1"/>
  <c r="E1250" i="2" a="1"/>
  <c r="E1250" i="2" s="1"/>
  <c r="E1251" i="2" a="1"/>
  <c r="E1251" i="2" s="1"/>
  <c r="E1252" i="2" a="1"/>
  <c r="E1252" i="2" s="1"/>
  <c r="E1253" i="2" a="1"/>
  <c r="E1253" i="2" s="1"/>
  <c r="E1254" i="2" a="1"/>
  <c r="E1254" i="2" s="1"/>
  <c r="E1255" i="2" a="1"/>
  <c r="E1255" i="2" s="1"/>
  <c r="E1256" i="2" a="1"/>
  <c r="E1256" i="2" s="1"/>
  <c r="E1257" i="2" a="1"/>
  <c r="E1257" i="2" s="1"/>
  <c r="E1258" i="2" a="1"/>
  <c r="E1258" i="2" s="1"/>
  <c r="E1259" i="2" a="1"/>
  <c r="E1259" i="2" s="1"/>
  <c r="E1260" i="2" a="1"/>
  <c r="E1260" i="2" s="1"/>
  <c r="E1261" i="2" a="1"/>
  <c r="E1261" i="2" s="1"/>
  <c r="E1262" i="2" a="1"/>
  <c r="E1262" i="2" s="1"/>
  <c r="E1263" i="2" a="1"/>
  <c r="E1263" i="2" s="1"/>
  <c r="E1264" i="2" a="1"/>
  <c r="E1264" i="2" s="1"/>
  <c r="E1265" i="2" a="1"/>
  <c r="E1265" i="2" s="1"/>
  <c r="E1266" i="2" a="1"/>
  <c r="E1266" i="2" s="1"/>
  <c r="E1267" i="2" a="1"/>
  <c r="E1267" i="2" s="1"/>
  <c r="E1268" i="2" a="1"/>
  <c r="E1268" i="2" s="1"/>
  <c r="E1269" i="2" a="1"/>
  <c r="E1269" i="2" s="1"/>
  <c r="E1270" i="2" a="1"/>
  <c r="E1270" i="2" s="1"/>
  <c r="E1271" i="2" a="1"/>
  <c r="E1271" i="2" s="1"/>
  <c r="E1272" i="2" a="1"/>
  <c r="E1272" i="2" s="1"/>
  <c r="E1273" i="2" a="1"/>
  <c r="E1273" i="2" s="1"/>
  <c r="E1274" i="2" a="1"/>
  <c r="E1274" i="2" s="1"/>
  <c r="E1275" i="2" a="1"/>
  <c r="E1275" i="2" s="1"/>
  <c r="E1276" i="2" a="1"/>
  <c r="E1276" i="2" s="1"/>
  <c r="E1277" i="2" a="1"/>
  <c r="E1277" i="2" s="1"/>
  <c r="E1278" i="2" a="1"/>
  <c r="E1278" i="2" s="1"/>
  <c r="E1279" i="2" a="1"/>
  <c r="E1279" i="2" s="1"/>
  <c r="E1280" i="2" a="1"/>
  <c r="E1280" i="2" s="1"/>
  <c r="E1281" i="2" a="1"/>
  <c r="E1281" i="2" s="1"/>
  <c r="E1282" i="2" a="1"/>
  <c r="E1282" i="2" s="1"/>
  <c r="E1283" i="2" a="1"/>
  <c r="E1283" i="2" s="1"/>
  <c r="E1284" i="2" a="1"/>
  <c r="E1284" i="2" s="1"/>
  <c r="E1285" i="2" a="1"/>
  <c r="E1285" i="2" s="1"/>
  <c r="E1286" i="2" a="1"/>
  <c r="E1286" i="2" s="1"/>
  <c r="E1287" i="2" a="1"/>
  <c r="E1287" i="2" s="1"/>
  <c r="E1288" i="2" a="1"/>
  <c r="E1288" i="2" s="1"/>
  <c r="E1289" i="2" a="1"/>
  <c r="E1289" i="2" s="1"/>
  <c r="E1290" i="2" a="1"/>
  <c r="E1290" i="2" s="1"/>
  <c r="E1291" i="2" a="1"/>
  <c r="E1291" i="2" s="1"/>
  <c r="E1292" i="2" a="1"/>
  <c r="E1292" i="2" s="1"/>
  <c r="E1293" i="2" a="1"/>
  <c r="E1293" i="2" s="1"/>
  <c r="E1294" i="2" a="1"/>
  <c r="E1294" i="2" s="1"/>
  <c r="E1295" i="2" a="1"/>
  <c r="E1295" i="2" s="1"/>
  <c r="E1296" i="2" a="1"/>
  <c r="E1296" i="2" s="1"/>
  <c r="E1297" i="2" a="1"/>
  <c r="E1297" i="2" s="1"/>
  <c r="E1298" i="2" a="1"/>
  <c r="E1298" i="2" s="1"/>
  <c r="E1299" i="2" a="1"/>
  <c r="E1299" i="2" s="1"/>
  <c r="E1300" i="2" a="1"/>
  <c r="E1300" i="2" s="1"/>
  <c r="E1301" i="2" a="1"/>
  <c r="E1301" i="2" s="1"/>
  <c r="E1302" i="2" a="1"/>
  <c r="E1302" i="2" s="1"/>
  <c r="E1303" i="2" a="1"/>
  <c r="E1303" i="2" s="1"/>
  <c r="E1304" i="2" a="1"/>
  <c r="E1304" i="2" s="1"/>
  <c r="E1305" i="2" a="1"/>
  <c r="E1305" i="2" s="1"/>
  <c r="E1306" i="2" a="1"/>
  <c r="E1306" i="2" s="1"/>
  <c r="E1307" i="2" a="1"/>
  <c r="E1307" i="2" s="1"/>
  <c r="E1308" i="2" a="1"/>
  <c r="E1308" i="2" s="1"/>
  <c r="E1309" i="2" a="1"/>
  <c r="E1309" i="2" s="1"/>
  <c r="E1310" i="2" a="1"/>
  <c r="E1310" i="2" s="1"/>
  <c r="E1311" i="2" a="1"/>
  <c r="E1311" i="2" s="1"/>
  <c r="E1312" i="2" a="1"/>
  <c r="E1312" i="2" s="1"/>
  <c r="E1313" i="2" a="1"/>
  <c r="E1313" i="2" s="1"/>
  <c r="E1314" i="2" a="1"/>
  <c r="E1314" i="2" s="1"/>
  <c r="E1315" i="2" a="1"/>
  <c r="E1315" i="2" s="1"/>
  <c r="E1316" i="2" a="1"/>
  <c r="E1316" i="2" s="1"/>
  <c r="E1317" i="2" a="1"/>
  <c r="E1317" i="2" s="1"/>
  <c r="E1318" i="2" a="1"/>
  <c r="E1318" i="2" s="1"/>
  <c r="E1319" i="2" a="1"/>
  <c r="E1319" i="2" s="1"/>
  <c r="E1320" i="2" a="1"/>
  <c r="E1320" i="2" s="1"/>
  <c r="E1321" i="2" a="1"/>
  <c r="E1321" i="2" s="1"/>
  <c r="E1322" i="2" a="1"/>
  <c r="E1322" i="2" s="1"/>
  <c r="E1323" i="2" a="1"/>
  <c r="E1323" i="2" s="1"/>
  <c r="E1324" i="2" a="1"/>
  <c r="E1324" i="2" s="1"/>
  <c r="E1325" i="2" a="1"/>
  <c r="E1325" i="2" s="1"/>
  <c r="E1326" i="2" a="1"/>
  <c r="E1326" i="2" s="1"/>
  <c r="E1327" i="2" a="1"/>
  <c r="E1327" i="2" s="1"/>
  <c r="E1328" i="2" a="1"/>
  <c r="E1328" i="2" s="1"/>
  <c r="E1329" i="2" a="1"/>
  <c r="E1329" i="2" s="1"/>
  <c r="E1330" i="2" a="1"/>
  <c r="E1330" i="2" s="1"/>
  <c r="E1331" i="2" a="1"/>
  <c r="E1331" i="2" s="1"/>
  <c r="E1332" i="2" a="1"/>
  <c r="E1332" i="2" s="1"/>
  <c r="E1333" i="2" a="1"/>
  <c r="E1333" i="2" s="1"/>
  <c r="E1334" i="2" a="1"/>
  <c r="E1334" i="2" s="1"/>
  <c r="E1335" i="2" a="1"/>
  <c r="E1335" i="2" s="1"/>
  <c r="E1336" i="2" a="1"/>
  <c r="E1336" i="2" s="1"/>
  <c r="E1337" i="2" a="1"/>
  <c r="E1337" i="2" s="1"/>
  <c r="E1338" i="2" a="1"/>
  <c r="E1338" i="2" s="1"/>
  <c r="E1339" i="2" a="1"/>
  <c r="E1339" i="2" s="1"/>
  <c r="E1340" i="2" a="1"/>
  <c r="E1340" i="2" s="1"/>
  <c r="E1341" i="2" a="1"/>
  <c r="E1341" i="2" s="1"/>
  <c r="E1342" i="2" a="1"/>
  <c r="E1342" i="2" s="1"/>
  <c r="E1343" i="2" a="1"/>
  <c r="E1343" i="2" s="1"/>
  <c r="E1344" i="2" a="1"/>
  <c r="E1344" i="2" s="1"/>
  <c r="E1345" i="2" a="1"/>
  <c r="E1345" i="2" s="1"/>
  <c r="E1346" i="2" a="1"/>
  <c r="E1346" i="2" s="1"/>
  <c r="E1347" i="2" a="1"/>
  <c r="E1347" i="2" s="1"/>
  <c r="E1348" i="2" a="1"/>
  <c r="E1348" i="2" s="1"/>
  <c r="E1349" i="2" a="1"/>
  <c r="E1349" i="2" s="1"/>
  <c r="E1350" i="2" a="1"/>
  <c r="E1350" i="2" s="1"/>
  <c r="E1351" i="2" a="1"/>
  <c r="E1351" i="2" s="1"/>
  <c r="E1352" i="2" a="1"/>
  <c r="E1352" i="2" s="1"/>
  <c r="E1353" i="2" a="1"/>
  <c r="E1353" i="2" s="1"/>
  <c r="E1354" i="2" a="1"/>
  <c r="E1354" i="2" s="1"/>
  <c r="E1355" i="2" a="1"/>
  <c r="E1355" i="2" s="1"/>
  <c r="E1356" i="2" a="1"/>
  <c r="E1356" i="2" s="1"/>
  <c r="E1357" i="2" a="1"/>
  <c r="E1357" i="2" s="1"/>
  <c r="E1358" i="2" a="1"/>
  <c r="E1358" i="2" s="1"/>
  <c r="E1359" i="2" a="1"/>
  <c r="E1359" i="2" s="1"/>
  <c r="E1360" i="2" a="1"/>
  <c r="E1360" i="2" s="1"/>
  <c r="E1361" i="2" a="1"/>
  <c r="E1361" i="2" s="1"/>
  <c r="E1362" i="2" a="1"/>
  <c r="E1362" i="2" s="1"/>
  <c r="E1363" i="2" a="1"/>
  <c r="E1363" i="2" s="1"/>
  <c r="E1364" i="2" a="1"/>
  <c r="E1364" i="2" s="1"/>
  <c r="E1365" i="2" a="1"/>
  <c r="E1365" i="2" s="1"/>
  <c r="E1366" i="2" a="1"/>
  <c r="E1366" i="2" s="1"/>
  <c r="E1367" i="2" a="1"/>
  <c r="E1367" i="2" s="1"/>
  <c r="E1368" i="2" a="1"/>
  <c r="E1368" i="2" s="1"/>
  <c r="E1369" i="2" a="1"/>
  <c r="E1369" i="2" s="1"/>
  <c r="E1370" i="2" a="1"/>
  <c r="E1370" i="2" s="1"/>
  <c r="E1371" i="2" a="1"/>
  <c r="E1371" i="2" s="1"/>
  <c r="E1372" i="2" a="1"/>
  <c r="E1372" i="2" s="1"/>
  <c r="E1373" i="2" a="1"/>
  <c r="E1373" i="2" s="1"/>
  <c r="E1374" i="2" a="1"/>
  <c r="E1374" i="2" s="1"/>
  <c r="E1375" i="2" a="1"/>
  <c r="E1375" i="2" s="1"/>
  <c r="E1376" i="2" a="1"/>
  <c r="E1376" i="2" s="1"/>
  <c r="E1377" i="2" a="1"/>
  <c r="E1377" i="2" s="1"/>
  <c r="E1378" i="2" a="1"/>
  <c r="E1378" i="2" s="1"/>
  <c r="E1379" i="2" a="1"/>
  <c r="E1379" i="2" s="1"/>
  <c r="E1380" i="2" a="1"/>
  <c r="E1380" i="2" s="1"/>
  <c r="E1381" i="2" a="1"/>
  <c r="E1381" i="2" s="1"/>
  <c r="E1382" i="2" a="1"/>
  <c r="E1382" i="2" s="1"/>
  <c r="E1383" i="2" a="1"/>
  <c r="E1383" i="2" s="1"/>
  <c r="E1384" i="2" a="1"/>
  <c r="E1384" i="2" s="1"/>
  <c r="E1385" i="2" a="1"/>
  <c r="E1385" i="2" s="1"/>
  <c r="E1386" i="2" a="1"/>
  <c r="E1386" i="2" s="1"/>
  <c r="E1387" i="2" a="1"/>
  <c r="E1387" i="2" s="1"/>
  <c r="E1388" i="2" a="1"/>
  <c r="E1388" i="2" s="1"/>
  <c r="E1389" i="2" a="1"/>
  <c r="E1389" i="2" s="1"/>
  <c r="E1390" i="2" a="1"/>
  <c r="E1390" i="2" s="1"/>
  <c r="E1391" i="2" a="1"/>
  <c r="E1391" i="2" s="1"/>
  <c r="E1392" i="2" a="1"/>
  <c r="E1392" i="2" s="1"/>
  <c r="E1393" i="2" a="1"/>
  <c r="E1393" i="2" s="1"/>
  <c r="E1394" i="2" a="1"/>
  <c r="E1394" i="2" s="1"/>
  <c r="E1395" i="2" a="1"/>
  <c r="E1395" i="2" s="1"/>
  <c r="E1396" i="2" a="1"/>
  <c r="E1396" i="2" s="1"/>
  <c r="E1397" i="2" a="1"/>
  <c r="E1397" i="2" s="1"/>
  <c r="E1398" i="2" a="1"/>
  <c r="E1398" i="2" s="1"/>
  <c r="E1399" i="2" a="1"/>
  <c r="E1399" i="2" s="1"/>
  <c r="E1400" i="2" a="1"/>
  <c r="E1400" i="2" s="1"/>
  <c r="E1401" i="2" a="1"/>
  <c r="E1401" i="2" s="1"/>
  <c r="E1402" i="2" a="1"/>
  <c r="E1402" i="2" s="1"/>
  <c r="E1403" i="2" a="1"/>
  <c r="E1403" i="2" s="1"/>
  <c r="E1404" i="2" a="1"/>
  <c r="E1404" i="2" s="1"/>
  <c r="E1405" i="2" a="1"/>
  <c r="E1405" i="2" s="1"/>
  <c r="E1406" i="2" a="1"/>
  <c r="E1406" i="2" s="1"/>
  <c r="E1407" i="2" a="1"/>
  <c r="E1407" i="2" s="1"/>
  <c r="E1408" i="2" a="1"/>
  <c r="E1408" i="2" s="1"/>
  <c r="E1409" i="2" a="1"/>
  <c r="E1409" i="2" s="1"/>
  <c r="E1410" i="2" a="1"/>
  <c r="E1410" i="2" s="1"/>
  <c r="E1411" i="2" a="1"/>
  <c r="E1411" i="2" s="1"/>
  <c r="E1412" i="2" a="1"/>
  <c r="E1412" i="2" s="1"/>
  <c r="E1413" i="2" a="1"/>
  <c r="E1413" i="2" s="1"/>
  <c r="E1414" i="2" a="1"/>
  <c r="E1414" i="2" s="1"/>
  <c r="E1415" i="2" a="1"/>
  <c r="E1415" i="2" s="1"/>
  <c r="E1416" i="2" a="1"/>
  <c r="E1416" i="2" s="1"/>
  <c r="E1417" i="2" a="1"/>
  <c r="E1417" i="2" s="1"/>
  <c r="E1418" i="2" a="1"/>
  <c r="E1418" i="2" s="1"/>
  <c r="E1419" i="2" a="1"/>
  <c r="E1419" i="2" s="1"/>
  <c r="E1420" i="2" a="1"/>
  <c r="E1420" i="2" s="1"/>
  <c r="E1421" i="2" a="1"/>
  <c r="E1421" i="2" s="1"/>
  <c r="E1422" i="2" a="1"/>
  <c r="E1422" i="2" s="1"/>
  <c r="E1423" i="2" a="1"/>
  <c r="E1423" i="2" s="1"/>
  <c r="E1424" i="2" a="1"/>
  <c r="E1424" i="2" s="1"/>
  <c r="E1425" i="2" a="1"/>
  <c r="E1425" i="2" s="1"/>
  <c r="E1426" i="2" a="1"/>
  <c r="E1426" i="2" s="1"/>
  <c r="E1427" i="2" a="1"/>
  <c r="E1427" i="2" s="1"/>
  <c r="E1428" i="2" a="1"/>
  <c r="E1428" i="2" s="1"/>
  <c r="E1429" i="2" a="1"/>
  <c r="E1429" i="2" s="1"/>
  <c r="E1430" i="2" a="1"/>
  <c r="E1430" i="2" s="1"/>
  <c r="E1431" i="2" a="1"/>
  <c r="E1431" i="2" s="1"/>
  <c r="E1432" i="2" a="1"/>
  <c r="E1432" i="2" s="1"/>
  <c r="E1433" i="2" a="1"/>
  <c r="E1433" i="2" s="1"/>
  <c r="E1434" i="2" a="1"/>
  <c r="E1434" i="2" s="1"/>
  <c r="E1435" i="2" a="1"/>
  <c r="E1435" i="2" s="1"/>
  <c r="E1436" i="2" a="1"/>
  <c r="E1436" i="2" s="1"/>
  <c r="E1437" i="2" a="1"/>
  <c r="E1437" i="2" s="1"/>
  <c r="E1438" i="2" a="1"/>
  <c r="E1438" i="2" s="1"/>
  <c r="E1439" i="2" a="1"/>
  <c r="E1439" i="2" s="1"/>
  <c r="E1440" i="2" a="1"/>
  <c r="E1440" i="2" s="1"/>
  <c r="E1441" i="2" a="1"/>
  <c r="E1441" i="2" s="1"/>
  <c r="E1442" i="2" a="1"/>
  <c r="E1442" i="2" s="1"/>
  <c r="E1443" i="2" a="1"/>
  <c r="E1443" i="2" s="1"/>
  <c r="E1444" i="2" a="1"/>
  <c r="E1444" i="2" s="1"/>
  <c r="E1445" i="2" a="1"/>
  <c r="E1445" i="2" s="1"/>
  <c r="E1446" i="2" a="1"/>
  <c r="E1446" i="2" s="1"/>
  <c r="E1447" i="2" a="1"/>
  <c r="E1447" i="2" s="1"/>
  <c r="E1448" i="2" a="1"/>
  <c r="E1448" i="2" s="1"/>
  <c r="E1449" i="2" a="1"/>
  <c r="E1449" i="2" s="1"/>
  <c r="E1450" i="2" a="1"/>
  <c r="E1450" i="2" s="1"/>
  <c r="E1451" i="2" a="1"/>
  <c r="E1451" i="2" s="1"/>
  <c r="E1452" i="2" a="1"/>
  <c r="E1452" i="2" s="1"/>
  <c r="E1453" i="2" a="1"/>
  <c r="E1453" i="2" s="1"/>
  <c r="E1454" i="2" a="1"/>
  <c r="E1454" i="2" s="1"/>
  <c r="E1455" i="2" a="1"/>
  <c r="E1455" i="2" s="1"/>
  <c r="E1456" i="2" a="1"/>
  <c r="E1456" i="2" s="1"/>
  <c r="E1457" i="2" a="1"/>
  <c r="E1457" i="2" s="1"/>
  <c r="E1458" i="2" a="1"/>
  <c r="E1458" i="2" s="1"/>
  <c r="E1459" i="2" a="1"/>
  <c r="E1459" i="2" s="1"/>
  <c r="E1460" i="2" a="1"/>
  <c r="E1460" i="2" s="1"/>
  <c r="E1461" i="2" a="1"/>
  <c r="E1461" i="2" s="1"/>
  <c r="E1462" i="2" a="1"/>
  <c r="E1462" i="2" s="1"/>
  <c r="E1463" i="2" a="1"/>
  <c r="E1463" i="2" s="1"/>
  <c r="E1464" i="2" a="1"/>
  <c r="E1464" i="2" s="1"/>
  <c r="E1465" i="2" a="1"/>
  <c r="E1465" i="2" s="1"/>
  <c r="E1466" i="2" a="1"/>
  <c r="E1466" i="2" s="1"/>
  <c r="E1467" i="2" a="1"/>
  <c r="E1467" i="2" s="1"/>
  <c r="E1468" i="2" a="1"/>
  <c r="E1468" i="2" s="1"/>
  <c r="E1469" i="2" a="1"/>
  <c r="E1469" i="2" s="1"/>
  <c r="E1470" i="2" a="1"/>
  <c r="E1470" i="2" s="1"/>
  <c r="E1471" i="2" a="1"/>
  <c r="E1471" i="2" s="1"/>
  <c r="E1472" i="2" a="1"/>
  <c r="E1472" i="2" s="1"/>
  <c r="E1473" i="2" a="1"/>
  <c r="E1473" i="2" s="1"/>
  <c r="E1474" i="2" a="1"/>
  <c r="E1474" i="2" s="1"/>
  <c r="E1475" i="2" a="1"/>
  <c r="E1475" i="2" s="1"/>
  <c r="E1476" i="2" a="1"/>
  <c r="E1476" i="2" s="1"/>
  <c r="E1477" i="2" a="1"/>
  <c r="E1477" i="2" s="1"/>
  <c r="E1478" i="2" a="1"/>
  <c r="E1478" i="2" s="1"/>
  <c r="E1479" i="2" a="1"/>
  <c r="E1479" i="2" s="1"/>
  <c r="E1480" i="2" a="1"/>
  <c r="E1480" i="2" s="1"/>
  <c r="E1481" i="2" a="1"/>
  <c r="E1481" i="2" s="1"/>
  <c r="E1482" i="2" a="1"/>
  <c r="E1482" i="2" s="1"/>
  <c r="E1483" i="2" a="1"/>
  <c r="E1483" i="2" s="1"/>
  <c r="E1484" i="2" a="1"/>
  <c r="E1484" i="2" s="1"/>
  <c r="E1485" i="2" a="1"/>
  <c r="E1485" i="2" s="1"/>
  <c r="E1486" i="2" a="1"/>
  <c r="E1486" i="2" s="1"/>
  <c r="E1487" i="2" a="1"/>
  <c r="E1487" i="2" s="1"/>
  <c r="E1488" i="2" a="1"/>
  <c r="E1488" i="2" s="1"/>
  <c r="E1489" i="2" a="1"/>
  <c r="E1489" i="2" s="1"/>
  <c r="E1490" i="2" a="1"/>
  <c r="E1490" i="2" s="1"/>
  <c r="E1491" i="2" a="1"/>
  <c r="E1491" i="2" s="1"/>
  <c r="E1492" i="2" a="1"/>
  <c r="E1492" i="2" s="1"/>
  <c r="E1493" i="2" a="1"/>
  <c r="E1493" i="2" s="1"/>
  <c r="E1494" i="2" a="1"/>
  <c r="E1494" i="2" s="1"/>
  <c r="E1495" i="2" a="1"/>
  <c r="E1495" i="2" s="1"/>
  <c r="E1496" i="2" a="1"/>
  <c r="E1496" i="2" s="1"/>
  <c r="E1497" i="2" a="1"/>
  <c r="E1497" i="2" s="1"/>
  <c r="E1498" i="2" a="1"/>
  <c r="E1498" i="2" s="1"/>
  <c r="E1499" i="2" a="1"/>
  <c r="E1499" i="2" s="1"/>
  <c r="E1500" i="2" a="1"/>
  <c r="E1500" i="2" s="1"/>
  <c r="E1501" i="2" a="1"/>
  <c r="E1501" i="2" s="1"/>
  <c r="E1502" i="2" a="1"/>
  <c r="E1502" i="2" s="1"/>
  <c r="E1503" i="2" a="1"/>
  <c r="E1503" i="2" s="1"/>
  <c r="E1504" i="2" a="1"/>
  <c r="E1504" i="2" s="1"/>
  <c r="E1505" i="2" a="1"/>
  <c r="E1505" i="2" s="1"/>
  <c r="E1506" i="2" a="1"/>
  <c r="E1506" i="2" s="1"/>
  <c r="E1507" i="2" a="1"/>
  <c r="E1507" i="2" s="1"/>
  <c r="E1508" i="2" a="1"/>
  <c r="E1508" i="2" s="1"/>
  <c r="E1509" i="2" a="1"/>
  <c r="E1509" i="2" s="1"/>
  <c r="E1510" i="2" a="1"/>
  <c r="E1510" i="2" s="1"/>
  <c r="E1511" i="2" a="1"/>
  <c r="E1511" i="2" s="1"/>
  <c r="E1512" i="2" a="1"/>
  <c r="E1512" i="2" s="1"/>
  <c r="E1513" i="2" a="1"/>
  <c r="E1513" i="2" s="1"/>
  <c r="E1514" i="2" a="1"/>
  <c r="E1514" i="2" s="1"/>
  <c r="E1515" i="2" a="1"/>
  <c r="E1515" i="2" s="1"/>
  <c r="E1516" i="2" a="1"/>
  <c r="E1516" i="2" s="1"/>
  <c r="E1517" i="2" a="1"/>
  <c r="E1517" i="2" s="1"/>
  <c r="E1518" i="2" a="1"/>
  <c r="E1518" i="2" s="1"/>
  <c r="E1519" i="2" a="1"/>
  <c r="E1519" i="2" s="1"/>
  <c r="E1520" i="2" a="1"/>
  <c r="E1520" i="2" s="1"/>
  <c r="E1521" i="2" a="1"/>
  <c r="E1521" i="2" s="1"/>
  <c r="E1522" i="2" a="1"/>
  <c r="E1522" i="2" s="1"/>
  <c r="E1523" i="2" a="1"/>
  <c r="E1523" i="2" s="1"/>
  <c r="E1524" i="2" a="1"/>
  <c r="E1524" i="2" s="1"/>
  <c r="E1525" i="2" a="1"/>
  <c r="E1525" i="2" s="1"/>
  <c r="E1526" i="2" a="1"/>
  <c r="E1526" i="2" s="1"/>
  <c r="E1527" i="2" a="1"/>
  <c r="E1527" i="2" s="1"/>
  <c r="E1528" i="2" a="1"/>
  <c r="E1528" i="2" s="1"/>
  <c r="E1529" i="2" a="1"/>
  <c r="E1529" i="2" s="1"/>
  <c r="E1530" i="2" a="1"/>
  <c r="E1530" i="2" s="1"/>
  <c r="E1531" i="2" a="1"/>
  <c r="E1531" i="2" s="1"/>
  <c r="E1532" i="2" a="1"/>
  <c r="E1532" i="2" s="1"/>
  <c r="E1533" i="2" a="1"/>
  <c r="E1533" i="2" s="1"/>
  <c r="E1534" i="2" a="1"/>
  <c r="E1534" i="2" s="1"/>
  <c r="E1535" i="2" a="1"/>
  <c r="E1535" i="2" s="1"/>
  <c r="E1536" i="2" a="1"/>
  <c r="E1536" i="2" s="1"/>
  <c r="E1537" i="2" a="1"/>
  <c r="E1537" i="2" s="1"/>
  <c r="E1538" i="2" a="1"/>
  <c r="E1538" i="2" s="1"/>
  <c r="E1539" i="2" a="1"/>
  <c r="E1539" i="2" s="1"/>
  <c r="E1540" i="2" a="1"/>
  <c r="E1540" i="2" s="1"/>
  <c r="E1541" i="2" a="1"/>
  <c r="E1541" i="2" s="1"/>
  <c r="E1542" i="2" a="1"/>
  <c r="E1542" i="2" s="1"/>
  <c r="E1543" i="2" a="1"/>
  <c r="E1543" i="2" s="1"/>
  <c r="E1544" i="2" a="1"/>
  <c r="E1544" i="2" s="1"/>
  <c r="E1545" i="2" a="1"/>
  <c r="E1545" i="2" s="1"/>
  <c r="E1546" i="2" a="1"/>
  <c r="E1546" i="2" s="1"/>
  <c r="E1547" i="2" a="1"/>
  <c r="E1547" i="2" s="1"/>
  <c r="E1548" i="2" a="1"/>
  <c r="E1548" i="2" s="1"/>
  <c r="E1549" i="2" a="1"/>
  <c r="E1549" i="2" s="1"/>
  <c r="E1550" i="2" a="1"/>
  <c r="E1550" i="2" s="1"/>
  <c r="E1551" i="2" a="1"/>
  <c r="E1551" i="2" s="1"/>
  <c r="E1552" i="2" a="1"/>
  <c r="E1552" i="2" s="1"/>
  <c r="E1553" i="2" a="1"/>
  <c r="E1553" i="2" s="1"/>
  <c r="E1554" i="2" a="1"/>
  <c r="E1554" i="2" s="1"/>
  <c r="E1555" i="2" a="1"/>
  <c r="E1555" i="2" s="1"/>
  <c r="E1556" i="2" a="1"/>
  <c r="E1556" i="2" s="1"/>
  <c r="E1557" i="2" a="1"/>
  <c r="E1557" i="2" s="1"/>
  <c r="E1558" i="2" a="1"/>
  <c r="E1558" i="2" s="1"/>
  <c r="E1559" i="2" a="1"/>
  <c r="E1559" i="2" s="1"/>
  <c r="E1560" i="2" a="1"/>
  <c r="E1560" i="2" s="1"/>
  <c r="E1561" i="2" a="1"/>
  <c r="E1561" i="2" s="1"/>
  <c r="E1562" i="2" a="1"/>
  <c r="E1562" i="2" s="1"/>
  <c r="E1563" i="2" a="1"/>
  <c r="E1563" i="2" s="1"/>
  <c r="E1564" i="2" a="1"/>
  <c r="E1564" i="2" s="1"/>
  <c r="E1565" i="2" a="1"/>
  <c r="E1565" i="2" s="1"/>
  <c r="E1566" i="2" a="1"/>
  <c r="E1566" i="2" s="1"/>
  <c r="E1567" i="2" a="1"/>
  <c r="E1567" i="2" s="1"/>
  <c r="E1568" i="2" a="1"/>
  <c r="E1568" i="2" s="1"/>
  <c r="E1569" i="2" a="1"/>
  <c r="E1569" i="2" s="1"/>
  <c r="E1570" i="2" a="1"/>
  <c r="E1570" i="2" s="1"/>
  <c r="E1571" i="2" a="1"/>
  <c r="E1571" i="2" s="1"/>
  <c r="E1572" i="2" a="1"/>
  <c r="E1572" i="2" s="1"/>
  <c r="E1573" i="2" a="1"/>
  <c r="E1573" i="2" s="1"/>
  <c r="E1574" i="2" a="1"/>
  <c r="E1574" i="2" s="1"/>
  <c r="E1575" i="2" a="1"/>
  <c r="E1575" i="2" s="1"/>
  <c r="E1576" i="2" a="1"/>
  <c r="E1576" i="2" s="1"/>
  <c r="E1577" i="2" a="1"/>
  <c r="E1577" i="2" s="1"/>
  <c r="E1578" i="2" a="1"/>
  <c r="E1578" i="2" s="1"/>
  <c r="E1579" i="2" a="1"/>
  <c r="E1579" i="2" s="1"/>
  <c r="E1580" i="2" a="1"/>
  <c r="E1580" i="2" s="1"/>
  <c r="E1581" i="2" a="1"/>
  <c r="E1581" i="2" s="1"/>
  <c r="E1582" i="2" a="1"/>
  <c r="E1582" i="2" s="1"/>
  <c r="E1583" i="2" a="1"/>
  <c r="E1583" i="2" s="1"/>
  <c r="E1584" i="2" a="1"/>
  <c r="E1584" i="2" s="1"/>
  <c r="E1585" i="2" a="1"/>
  <c r="E1585" i="2" s="1"/>
  <c r="E1586" i="2" a="1"/>
  <c r="E1586" i="2" s="1"/>
  <c r="E1587" i="2" a="1"/>
  <c r="E1587" i="2" s="1"/>
  <c r="E1588" i="2" a="1"/>
  <c r="E1588" i="2" s="1"/>
  <c r="E1589" i="2" a="1"/>
  <c r="E1589" i="2" s="1"/>
  <c r="E1590" i="2" a="1"/>
  <c r="E1590" i="2" s="1"/>
  <c r="E1591" i="2" a="1"/>
  <c r="E1591" i="2" s="1"/>
  <c r="E1592" i="2" a="1"/>
  <c r="E1592" i="2" s="1"/>
  <c r="E1593" i="2" a="1"/>
  <c r="E1593" i="2" s="1"/>
  <c r="E1594" i="2" a="1"/>
  <c r="E1594" i="2" s="1"/>
  <c r="E1595" i="2" a="1"/>
  <c r="E1595" i="2" s="1"/>
  <c r="E1596" i="2" a="1"/>
  <c r="E1596" i="2" s="1"/>
  <c r="E1597" i="2" a="1"/>
  <c r="E1597" i="2" s="1"/>
  <c r="E1598" i="2" a="1"/>
  <c r="E1598" i="2" s="1"/>
  <c r="E1599" i="2" a="1"/>
  <c r="E1599" i="2" s="1"/>
  <c r="E1600" i="2" a="1"/>
  <c r="E1600" i="2" s="1"/>
  <c r="E1601" i="2" a="1"/>
  <c r="E1601" i="2" s="1"/>
  <c r="E1602" i="2" a="1"/>
  <c r="E1602" i="2" s="1"/>
  <c r="E1603" i="2" a="1"/>
  <c r="E1603" i="2" s="1"/>
  <c r="E1604" i="2" a="1"/>
  <c r="E1604" i="2" s="1"/>
  <c r="E1605" i="2" a="1"/>
  <c r="E1605" i="2" s="1"/>
  <c r="E1606" i="2" a="1"/>
  <c r="E1606" i="2" s="1"/>
  <c r="E1607" i="2" a="1"/>
  <c r="E1607" i="2" s="1"/>
  <c r="E1608" i="2" a="1"/>
  <c r="E1608" i="2" s="1"/>
  <c r="E1609" i="2" a="1"/>
  <c r="E1609" i="2" s="1"/>
  <c r="E1610" i="2" a="1"/>
  <c r="E1610" i="2" s="1"/>
  <c r="E1611" i="2" a="1"/>
  <c r="E1611" i="2" s="1"/>
  <c r="E1612" i="2" a="1"/>
  <c r="E1612" i="2" s="1"/>
  <c r="E1613" i="2" a="1"/>
  <c r="E1613" i="2" s="1"/>
  <c r="E1614" i="2" a="1"/>
  <c r="E1614" i="2" s="1"/>
  <c r="E1615" i="2" a="1"/>
  <c r="E1615" i="2" s="1"/>
  <c r="E1616" i="2" a="1"/>
  <c r="E1616" i="2" s="1"/>
  <c r="E1617" i="2" a="1"/>
  <c r="E1617" i="2" s="1"/>
  <c r="E1618" i="2" a="1"/>
  <c r="E1618" i="2" s="1"/>
  <c r="E1619" i="2" a="1"/>
  <c r="E1619" i="2" s="1"/>
  <c r="E1620" i="2" a="1"/>
  <c r="E1620" i="2" s="1"/>
  <c r="E1621" i="2" a="1"/>
  <c r="E1621" i="2" s="1"/>
  <c r="E1622" i="2" a="1"/>
  <c r="E1622" i="2" s="1"/>
  <c r="E1623" i="2" a="1"/>
  <c r="E1623" i="2" s="1"/>
  <c r="E1624" i="2" a="1"/>
  <c r="E1624" i="2" s="1"/>
  <c r="E1625" i="2" a="1"/>
  <c r="E1625" i="2" s="1"/>
  <c r="E1626" i="2" a="1"/>
  <c r="E1626" i="2" s="1"/>
  <c r="E1627" i="2" a="1"/>
  <c r="E1627" i="2" s="1"/>
  <c r="E1628" i="2" a="1"/>
  <c r="E1628" i="2" s="1"/>
  <c r="E1629" i="2" a="1"/>
  <c r="E1629" i="2" s="1"/>
  <c r="E1630" i="2" a="1"/>
  <c r="E1630" i="2" s="1"/>
  <c r="E1631" i="2" a="1"/>
  <c r="E1631" i="2" s="1"/>
  <c r="E1632" i="2" a="1"/>
  <c r="E1632" i="2" s="1"/>
  <c r="E1633" i="2" a="1"/>
  <c r="E1633" i="2" s="1"/>
  <c r="E1634" i="2" a="1"/>
  <c r="E1634" i="2" s="1"/>
  <c r="E1635" i="2" a="1"/>
  <c r="E1635" i="2" s="1"/>
  <c r="E1636" i="2" a="1"/>
  <c r="E1636" i="2" s="1"/>
  <c r="E1637" i="2" a="1"/>
  <c r="E1637" i="2" s="1"/>
  <c r="E1638" i="2" a="1"/>
  <c r="E1638" i="2" s="1"/>
  <c r="E1639" i="2" a="1"/>
  <c r="E1639" i="2" s="1"/>
  <c r="E1640" i="2" a="1"/>
  <c r="E1640" i="2" s="1"/>
  <c r="E1641" i="2" a="1"/>
  <c r="E1641" i="2" s="1"/>
  <c r="E1642" i="2" a="1"/>
  <c r="E1642" i="2" s="1"/>
  <c r="E1643" i="2" a="1"/>
  <c r="E1643" i="2" s="1"/>
  <c r="E1644" i="2" a="1"/>
  <c r="E1644" i="2" s="1"/>
  <c r="E1645" i="2" a="1"/>
  <c r="E1645" i="2" s="1"/>
  <c r="E1646" i="2" a="1"/>
  <c r="E1646" i="2" s="1"/>
  <c r="E1647" i="2" a="1"/>
  <c r="E1647" i="2" s="1"/>
  <c r="E1648" i="2" a="1"/>
  <c r="E1648" i="2" s="1"/>
  <c r="E1649" i="2" a="1"/>
  <c r="E1649" i="2" s="1"/>
  <c r="E1650" i="2" a="1"/>
  <c r="E1650" i="2" s="1"/>
  <c r="E1651" i="2" a="1"/>
  <c r="E1651" i="2" s="1"/>
  <c r="E1652" i="2" a="1"/>
  <c r="E1652" i="2" s="1"/>
  <c r="E1653" i="2" a="1"/>
  <c r="E1653" i="2" s="1"/>
  <c r="E1654" i="2" a="1"/>
  <c r="E1654" i="2" s="1"/>
  <c r="E1655" i="2" a="1"/>
  <c r="E1655" i="2" s="1"/>
  <c r="E1656" i="2" a="1"/>
  <c r="E1656" i="2" s="1"/>
  <c r="E1657" i="2" a="1"/>
  <c r="E1657" i="2" s="1"/>
  <c r="E1658" i="2" a="1"/>
  <c r="E1658" i="2" s="1"/>
  <c r="E1659" i="2" a="1"/>
  <c r="E1659" i="2" s="1"/>
  <c r="E1660" i="2" a="1"/>
  <c r="E1660" i="2" s="1"/>
  <c r="E1661" i="2" a="1"/>
  <c r="E1661" i="2" s="1"/>
  <c r="E1662" i="2" a="1"/>
  <c r="E1662" i="2" s="1"/>
  <c r="E1663" i="2" a="1"/>
  <c r="E1663" i="2" s="1"/>
  <c r="E1664" i="2" a="1"/>
  <c r="E1664" i="2" s="1"/>
  <c r="E1665" i="2" a="1"/>
  <c r="E1665" i="2" s="1"/>
  <c r="E1666" i="2" a="1"/>
  <c r="E1666" i="2" s="1"/>
  <c r="E1667" i="2" a="1"/>
  <c r="E1667" i="2" s="1"/>
  <c r="E1668" i="2" a="1"/>
  <c r="E1668" i="2" s="1"/>
  <c r="E1669" i="2" a="1"/>
  <c r="E1669" i="2" s="1"/>
  <c r="E1670" i="2" a="1"/>
  <c r="E1670" i="2" s="1"/>
  <c r="E1671" i="2" a="1"/>
  <c r="E1671" i="2" s="1"/>
  <c r="E1672" i="2" a="1"/>
  <c r="E1672" i="2" s="1"/>
  <c r="E1673" i="2" a="1"/>
  <c r="E1673" i="2" s="1"/>
  <c r="E1674" i="2" a="1"/>
  <c r="E1674" i="2" s="1"/>
  <c r="E1675" i="2" a="1"/>
  <c r="E1675" i="2" s="1"/>
  <c r="E1676" i="2" a="1"/>
  <c r="E1676" i="2" s="1"/>
  <c r="E1677" i="2" a="1"/>
  <c r="E1677" i="2" s="1"/>
  <c r="E1678" i="2" a="1"/>
  <c r="E1678" i="2" s="1"/>
  <c r="E1679" i="2" a="1"/>
  <c r="E1679" i="2" s="1"/>
  <c r="E1680" i="2" a="1"/>
  <c r="E1680" i="2" s="1"/>
  <c r="E1681" i="2" a="1"/>
  <c r="E1681" i="2" s="1"/>
  <c r="E1682" i="2" a="1"/>
  <c r="E1682" i="2" s="1"/>
  <c r="E1683" i="2" a="1"/>
  <c r="E1683" i="2" s="1"/>
  <c r="E1684" i="2" a="1"/>
  <c r="E1684" i="2" s="1"/>
  <c r="E1685" i="2" a="1"/>
  <c r="E1685" i="2" s="1"/>
  <c r="E1686" i="2" a="1"/>
  <c r="E1686" i="2" s="1"/>
  <c r="E1687" i="2" a="1"/>
  <c r="E1687" i="2" s="1"/>
  <c r="E1688" i="2" a="1"/>
  <c r="E1688" i="2" s="1"/>
  <c r="E1689" i="2" a="1"/>
  <c r="E1689" i="2" s="1"/>
  <c r="E1690" i="2" a="1"/>
  <c r="E1690" i="2" s="1"/>
  <c r="E1691" i="2" a="1"/>
  <c r="E1691" i="2" s="1"/>
  <c r="E1692" i="2" a="1"/>
  <c r="E1692" i="2" s="1"/>
  <c r="E1693" i="2" a="1"/>
  <c r="E1693" i="2" s="1"/>
  <c r="E1694" i="2" a="1"/>
  <c r="E1694" i="2" s="1"/>
  <c r="E1695" i="2" a="1"/>
  <c r="E1695" i="2" s="1"/>
  <c r="E1696" i="2" a="1"/>
  <c r="E1696" i="2" s="1"/>
  <c r="E1697" i="2" a="1"/>
  <c r="E1697" i="2" s="1"/>
  <c r="E1698" i="2" a="1"/>
  <c r="E1698" i="2" s="1"/>
  <c r="E1699" i="2" a="1"/>
  <c r="E1699" i="2" s="1"/>
  <c r="E1700" i="2" a="1"/>
  <c r="E1700" i="2" s="1"/>
  <c r="E1701" i="2" a="1"/>
  <c r="E1701" i="2" s="1"/>
  <c r="E1702" i="2" a="1"/>
  <c r="E1702" i="2" s="1"/>
  <c r="E1703" i="2" a="1"/>
  <c r="E1703" i="2" s="1"/>
  <c r="E1704" i="2" a="1"/>
  <c r="E1704" i="2" s="1"/>
  <c r="E1705" i="2" a="1"/>
  <c r="E1705" i="2" s="1"/>
  <c r="E1706" i="2" a="1"/>
  <c r="E1706" i="2" s="1"/>
  <c r="E1707" i="2" a="1"/>
  <c r="E1707" i="2" s="1"/>
  <c r="E1708" i="2" a="1"/>
  <c r="E1708" i="2" s="1"/>
  <c r="E1709" i="2" a="1"/>
  <c r="E1709" i="2" s="1"/>
  <c r="E1710" i="2" a="1"/>
  <c r="E1710" i="2" s="1"/>
  <c r="E1711" i="2" a="1"/>
  <c r="E1711" i="2" s="1"/>
  <c r="E1712" i="2" a="1"/>
  <c r="E1712" i="2" s="1"/>
  <c r="E1713" i="2" a="1"/>
  <c r="E1713" i="2" s="1"/>
  <c r="E1714" i="2" a="1"/>
  <c r="E1714" i="2" s="1"/>
  <c r="E1715" i="2" a="1"/>
  <c r="E1715" i="2" s="1"/>
  <c r="E1716" i="2" a="1"/>
  <c r="E1716" i="2" s="1"/>
  <c r="E1717" i="2" a="1"/>
  <c r="E1717" i="2" s="1"/>
  <c r="E1718" i="2" a="1"/>
  <c r="E1718" i="2" s="1"/>
  <c r="E1719" i="2" a="1"/>
  <c r="E1719" i="2" s="1"/>
  <c r="E1720" i="2" a="1"/>
  <c r="E1720" i="2" s="1"/>
  <c r="E1721" i="2" a="1"/>
  <c r="E1721" i="2" s="1"/>
  <c r="E1722" i="2" a="1"/>
  <c r="E1722" i="2" s="1"/>
  <c r="E1723" i="2" a="1"/>
  <c r="E1723" i="2" s="1"/>
  <c r="E1724" i="2" a="1"/>
  <c r="E1724" i="2" s="1"/>
  <c r="E1725" i="2" a="1"/>
  <c r="E1725" i="2" s="1"/>
  <c r="E1726" i="2" a="1"/>
  <c r="E1726" i="2" s="1"/>
  <c r="E1727" i="2" a="1"/>
  <c r="E1727" i="2" s="1"/>
  <c r="E1728" i="2" a="1"/>
  <c r="E1728" i="2" s="1"/>
  <c r="E1729" i="2" a="1"/>
  <c r="E1729" i="2" s="1"/>
  <c r="E1730" i="2" a="1"/>
  <c r="E1730" i="2" s="1"/>
  <c r="E1731" i="2" a="1"/>
  <c r="E1731" i="2" s="1"/>
  <c r="E1732" i="2" a="1"/>
  <c r="E1732" i="2" s="1"/>
  <c r="E1733" i="2" a="1"/>
  <c r="E1733" i="2" s="1"/>
  <c r="E1734" i="2" a="1"/>
  <c r="E1734" i="2" s="1"/>
  <c r="E1735" i="2" a="1"/>
  <c r="E1735" i="2" s="1"/>
  <c r="E1736" i="2" a="1"/>
  <c r="E1736" i="2" s="1"/>
  <c r="E1737" i="2" a="1"/>
  <c r="E1737" i="2" s="1"/>
  <c r="E1738" i="2" a="1"/>
  <c r="E1738" i="2" s="1"/>
  <c r="E1739" i="2" a="1"/>
  <c r="E1739" i="2" s="1"/>
  <c r="E1740" i="2" a="1"/>
  <c r="E1740" i="2" s="1"/>
  <c r="E1741" i="2" a="1"/>
  <c r="E1741" i="2" s="1"/>
  <c r="E1742" i="2" a="1"/>
  <c r="E1742" i="2" s="1"/>
  <c r="E1743" i="2" a="1"/>
  <c r="E1743" i="2" s="1"/>
  <c r="E1744" i="2" a="1"/>
  <c r="E1744" i="2" s="1"/>
  <c r="E1745" i="2" a="1"/>
  <c r="E1745" i="2" s="1"/>
  <c r="E1746" i="2" a="1"/>
  <c r="E1746" i="2" s="1"/>
  <c r="E1747" i="2" a="1"/>
  <c r="E1747" i="2" s="1"/>
  <c r="E1748" i="2" a="1"/>
  <c r="E1748" i="2" s="1"/>
  <c r="E1749" i="2" a="1"/>
  <c r="E1749" i="2" s="1"/>
  <c r="E1750" i="2" a="1"/>
  <c r="E1750" i="2" s="1"/>
  <c r="E1751" i="2" a="1"/>
  <c r="E1751" i="2" s="1"/>
  <c r="E1752" i="2" a="1"/>
  <c r="E1752" i="2" s="1"/>
  <c r="E1753" i="2" a="1"/>
  <c r="E1753" i="2" s="1"/>
  <c r="E1754" i="2" a="1"/>
  <c r="E1754" i="2" s="1"/>
  <c r="E1755" i="2" a="1"/>
  <c r="E1755" i="2" s="1"/>
  <c r="E1756" i="2" a="1"/>
  <c r="E1756" i="2" s="1"/>
  <c r="E1757" i="2" a="1"/>
  <c r="E1757" i="2" s="1"/>
  <c r="E1758" i="2" a="1"/>
  <c r="E1758" i="2" s="1"/>
  <c r="E1759" i="2" a="1"/>
  <c r="E1759" i="2" s="1"/>
  <c r="E1760" i="2" a="1"/>
  <c r="E1760" i="2" s="1"/>
  <c r="E1761" i="2" a="1"/>
  <c r="E1761" i="2" s="1"/>
  <c r="E1762" i="2" a="1"/>
  <c r="E1762" i="2" s="1"/>
  <c r="E1763" i="2" a="1"/>
  <c r="E1763" i="2" s="1"/>
  <c r="E1764" i="2" a="1"/>
  <c r="E1764" i="2" s="1"/>
  <c r="E1765" i="2" a="1"/>
  <c r="E1765" i="2" s="1"/>
  <c r="E1766" i="2" a="1"/>
  <c r="E1766" i="2" s="1"/>
  <c r="E1767" i="2" a="1"/>
  <c r="E1767" i="2" s="1"/>
  <c r="E1768" i="2" a="1"/>
  <c r="E1768" i="2" s="1"/>
  <c r="E1769" i="2" a="1"/>
  <c r="E1769" i="2" s="1"/>
  <c r="E1770" i="2" a="1"/>
  <c r="E1770" i="2" s="1"/>
  <c r="E1771" i="2" a="1"/>
  <c r="E1771" i="2" s="1"/>
  <c r="E1772" i="2" a="1"/>
  <c r="E1772" i="2" s="1"/>
  <c r="E1773" i="2" a="1"/>
  <c r="E1773" i="2" s="1"/>
  <c r="E1774" i="2" a="1"/>
  <c r="E1774" i="2" s="1"/>
  <c r="E1775" i="2" a="1"/>
  <c r="E1775" i="2" s="1"/>
  <c r="E1776" i="2" a="1"/>
  <c r="E1776" i="2" s="1"/>
  <c r="E1777" i="2" a="1"/>
  <c r="E1777" i="2" s="1"/>
  <c r="E1778" i="2" a="1"/>
  <c r="E1778" i="2" s="1"/>
  <c r="E1779" i="2" a="1"/>
  <c r="E1779" i="2" s="1"/>
  <c r="E1780" i="2" a="1"/>
  <c r="E1780" i="2" s="1"/>
  <c r="E1781" i="2" a="1"/>
  <c r="E1781" i="2" s="1"/>
  <c r="E1782" i="2" a="1"/>
  <c r="E1782" i="2" s="1"/>
  <c r="E1783" i="2" a="1"/>
  <c r="E1783" i="2" s="1"/>
  <c r="E1784" i="2" a="1"/>
  <c r="E1784" i="2" s="1"/>
  <c r="E1785" i="2" a="1"/>
  <c r="E1785" i="2" s="1"/>
  <c r="E1786" i="2" a="1"/>
  <c r="E1786" i="2" s="1"/>
  <c r="E1787" i="2" a="1"/>
  <c r="E1787" i="2" s="1"/>
  <c r="E1788" i="2" a="1"/>
  <c r="E1788" i="2" s="1"/>
  <c r="E1789" i="2" a="1"/>
  <c r="E1789" i="2" s="1"/>
  <c r="E1790" i="2" a="1"/>
  <c r="E1790" i="2" s="1"/>
  <c r="E1791" i="2" a="1"/>
  <c r="E1791" i="2" s="1"/>
  <c r="E1792" i="2" a="1"/>
  <c r="E1792" i="2" s="1"/>
  <c r="E1793" i="2" a="1"/>
  <c r="E1793" i="2" s="1"/>
  <c r="E1794" i="2" a="1"/>
  <c r="E1794" i="2" s="1"/>
  <c r="E1795" i="2" a="1"/>
  <c r="E1795" i="2" s="1"/>
  <c r="E1796" i="2" a="1"/>
  <c r="E1796" i="2" s="1"/>
  <c r="E1797" i="2" a="1"/>
  <c r="E1797" i="2" s="1"/>
  <c r="E1798" i="2" a="1"/>
  <c r="E1798" i="2" s="1"/>
  <c r="E1799" i="2" a="1"/>
  <c r="E1799" i="2" s="1"/>
  <c r="E1800" i="2" a="1"/>
  <c r="E1800" i="2" s="1"/>
  <c r="E1801" i="2" a="1"/>
  <c r="E1801" i="2" s="1"/>
  <c r="E1802" i="2" a="1"/>
  <c r="E1802" i="2" s="1"/>
  <c r="E1803" i="2" a="1"/>
  <c r="E1803" i="2" s="1"/>
  <c r="E1804" i="2" a="1"/>
  <c r="E1804" i="2" s="1"/>
  <c r="E1805" i="2" a="1"/>
  <c r="E1805" i="2" s="1"/>
  <c r="E1806" i="2" a="1"/>
  <c r="E1806" i="2" s="1"/>
  <c r="E1807" i="2" a="1"/>
  <c r="E1807" i="2" s="1"/>
  <c r="E1808" i="2" a="1"/>
  <c r="E1808" i="2" s="1"/>
  <c r="E1809" i="2" a="1"/>
  <c r="E1809" i="2" s="1"/>
  <c r="E1810" i="2" a="1"/>
  <c r="E1810" i="2" s="1"/>
  <c r="E1811" i="2" a="1"/>
  <c r="E1811" i="2" s="1"/>
  <c r="E1812" i="2" a="1"/>
  <c r="E1812" i="2" s="1"/>
  <c r="E1813" i="2" a="1"/>
  <c r="E1813" i="2" s="1"/>
  <c r="E1814" i="2" a="1"/>
  <c r="E1814" i="2" s="1"/>
  <c r="E1815" i="2" a="1"/>
  <c r="E1815" i="2" s="1"/>
  <c r="E1816" i="2" a="1"/>
  <c r="E1816" i="2" s="1"/>
  <c r="E1817" i="2" a="1"/>
  <c r="E1817" i="2" s="1"/>
  <c r="E1818" i="2" a="1"/>
  <c r="E1818" i="2" s="1"/>
  <c r="E1819" i="2" a="1"/>
  <c r="E1819" i="2" s="1"/>
  <c r="E1820" i="2" a="1"/>
  <c r="E1820" i="2" s="1"/>
  <c r="E1821" i="2" a="1"/>
  <c r="E1821" i="2" s="1"/>
  <c r="E1822" i="2" a="1"/>
  <c r="E1822" i="2" s="1"/>
  <c r="E1823" i="2" a="1"/>
  <c r="E1823" i="2" s="1"/>
  <c r="E1824" i="2" a="1"/>
  <c r="E1824" i="2" s="1"/>
  <c r="E1825" i="2" a="1"/>
  <c r="E1825" i="2" s="1"/>
  <c r="E1826" i="2" a="1"/>
  <c r="E1826" i="2" s="1"/>
  <c r="E1827" i="2" a="1"/>
  <c r="E1827" i="2" s="1"/>
  <c r="E1828" i="2" a="1"/>
  <c r="E1828" i="2" s="1"/>
  <c r="E1829" i="2" a="1"/>
  <c r="E1829" i="2" s="1"/>
  <c r="E1830" i="2" a="1"/>
  <c r="E1830" i="2" s="1"/>
  <c r="E1831" i="2" a="1"/>
  <c r="E1831" i="2" s="1"/>
  <c r="E1832" i="2" a="1"/>
  <c r="E1832" i="2" s="1"/>
  <c r="E1833" i="2" a="1"/>
  <c r="E1833" i="2" s="1"/>
  <c r="E1834" i="2" a="1"/>
  <c r="E1834" i="2" s="1"/>
  <c r="E1835" i="2" a="1"/>
  <c r="E1835" i="2" s="1"/>
  <c r="E1836" i="2" a="1"/>
  <c r="E1836" i="2" s="1"/>
  <c r="E1837" i="2" a="1"/>
  <c r="E1837" i="2" s="1"/>
  <c r="E1838" i="2" a="1"/>
  <c r="E1838" i="2" s="1"/>
  <c r="E1839" i="2" a="1"/>
  <c r="E1839" i="2" s="1"/>
  <c r="E1840" i="2" a="1"/>
  <c r="E1840" i="2" s="1"/>
  <c r="E1841" i="2" a="1"/>
  <c r="E1841" i="2" s="1"/>
  <c r="E1842" i="2" a="1"/>
  <c r="E1842" i="2" s="1"/>
  <c r="E1843" i="2" a="1"/>
  <c r="E1843" i="2" s="1"/>
  <c r="E1844" i="2" a="1"/>
  <c r="E1844" i="2" s="1"/>
  <c r="E1845" i="2" a="1"/>
  <c r="E1845" i="2" s="1"/>
  <c r="E1846" i="2" a="1"/>
  <c r="E1846" i="2" s="1"/>
  <c r="E1847" i="2" a="1"/>
  <c r="E1847" i="2" s="1"/>
  <c r="E1848" i="2" a="1"/>
  <c r="E1848" i="2" s="1"/>
  <c r="E1849" i="2" a="1"/>
  <c r="E1849" i="2" s="1"/>
  <c r="E1850" i="2" a="1"/>
  <c r="E1850" i="2" s="1"/>
  <c r="E1851" i="2" a="1"/>
  <c r="E1851" i="2" s="1"/>
  <c r="E1852" i="2" a="1"/>
  <c r="E1852" i="2" s="1"/>
  <c r="E1853" i="2" a="1"/>
  <c r="E1853" i="2" s="1"/>
  <c r="E1854" i="2" a="1"/>
  <c r="E1854" i="2" s="1"/>
  <c r="E1855" i="2" a="1"/>
  <c r="E1855" i="2" s="1"/>
  <c r="E1856" i="2" a="1"/>
  <c r="E1856" i="2" s="1"/>
  <c r="E1857" i="2" a="1"/>
  <c r="E1857" i="2" s="1"/>
  <c r="E1858" i="2" a="1"/>
  <c r="E1858" i="2" s="1"/>
  <c r="E1859" i="2" a="1"/>
  <c r="E1859" i="2" s="1"/>
  <c r="E1860" i="2" a="1"/>
  <c r="E1860" i="2" s="1"/>
  <c r="E1861" i="2" a="1"/>
  <c r="E1861" i="2" s="1"/>
  <c r="E1862" i="2" a="1"/>
  <c r="E1862" i="2" s="1"/>
  <c r="E1863" i="2" a="1"/>
  <c r="E1863" i="2" s="1"/>
  <c r="E1864" i="2" a="1"/>
  <c r="E1864" i="2" s="1"/>
  <c r="E1865" i="2" a="1"/>
  <c r="E1865" i="2" s="1"/>
  <c r="E1866" i="2" a="1"/>
  <c r="E1866" i="2" s="1"/>
  <c r="E1867" i="2" a="1"/>
  <c r="E1867" i="2" s="1"/>
  <c r="E1868" i="2" a="1"/>
  <c r="E1868" i="2" s="1"/>
  <c r="E1869" i="2" a="1"/>
  <c r="E1869" i="2" s="1"/>
  <c r="E1870" i="2" a="1"/>
  <c r="E1870" i="2" s="1"/>
  <c r="E1871" i="2" a="1"/>
  <c r="E1871" i="2" s="1"/>
  <c r="E1872" i="2" a="1"/>
  <c r="E1872" i="2" s="1"/>
  <c r="E1873" i="2" a="1"/>
  <c r="E1873" i="2" s="1"/>
  <c r="E1874" i="2" a="1"/>
  <c r="E1874" i="2" s="1"/>
  <c r="E1875" i="2" a="1"/>
  <c r="E1875" i="2" s="1"/>
  <c r="E1876" i="2" a="1"/>
  <c r="E1876" i="2" s="1"/>
  <c r="E1877" i="2" a="1"/>
  <c r="E1877" i="2" s="1"/>
  <c r="E1878" i="2" a="1"/>
  <c r="E1878" i="2" s="1"/>
  <c r="E1879" i="2" a="1"/>
  <c r="E1879" i="2" s="1"/>
  <c r="E1880" i="2" a="1"/>
  <c r="E1880" i="2" s="1"/>
  <c r="E1881" i="2" a="1"/>
  <c r="E1881" i="2" s="1"/>
  <c r="E1882" i="2" a="1"/>
  <c r="E1882" i="2" s="1"/>
  <c r="E1883" i="2" a="1"/>
  <c r="E1883" i="2" s="1"/>
  <c r="E1884" i="2" a="1"/>
  <c r="E1884" i="2" s="1"/>
  <c r="E1885" i="2" a="1"/>
  <c r="E1885" i="2" s="1"/>
  <c r="E1886" i="2" a="1"/>
  <c r="E1886" i="2" s="1"/>
  <c r="E1887" i="2" a="1"/>
  <c r="E1887" i="2" s="1"/>
  <c r="E1888" i="2" a="1"/>
  <c r="E1888" i="2" s="1"/>
  <c r="E1889" i="2" a="1"/>
  <c r="E1889" i="2" s="1"/>
  <c r="E1890" i="2" a="1"/>
  <c r="E1890" i="2" s="1"/>
  <c r="E1891" i="2" a="1"/>
  <c r="E1891" i="2" s="1"/>
  <c r="E1892" i="2" a="1"/>
  <c r="E1892" i="2" s="1"/>
  <c r="E1893" i="2" a="1"/>
  <c r="E1893" i="2" s="1"/>
  <c r="E1894" i="2" a="1"/>
  <c r="E1894" i="2" s="1"/>
  <c r="E1895" i="2" a="1"/>
  <c r="E1895" i="2" s="1"/>
  <c r="E1896" i="2" a="1"/>
  <c r="E1896" i="2" s="1"/>
  <c r="E1897" i="2" a="1"/>
  <c r="E1897" i="2" s="1"/>
  <c r="E1898" i="2" a="1"/>
  <c r="E1898" i="2" s="1"/>
  <c r="E1899" i="2" a="1"/>
  <c r="E1899" i="2" s="1"/>
  <c r="E1900" i="2" a="1"/>
  <c r="E1900" i="2" s="1"/>
  <c r="E1901" i="2" a="1"/>
  <c r="E1901" i="2" s="1"/>
  <c r="E1902" i="2" a="1"/>
  <c r="E1902" i="2" s="1"/>
  <c r="E1903" i="2" a="1"/>
  <c r="E1903" i="2" s="1"/>
  <c r="E1904" i="2" a="1"/>
  <c r="E1904" i="2" s="1"/>
  <c r="E1905" i="2" a="1"/>
  <c r="E1905" i="2" s="1"/>
  <c r="E1906" i="2" a="1"/>
  <c r="E1906" i="2" s="1"/>
  <c r="E1907" i="2" a="1"/>
  <c r="E1907" i="2" s="1"/>
  <c r="E1908" i="2" a="1"/>
  <c r="E1908" i="2" s="1"/>
  <c r="E1909" i="2" a="1"/>
  <c r="E1909" i="2" s="1"/>
  <c r="E1910" i="2" a="1"/>
  <c r="E1910" i="2" s="1"/>
  <c r="E1911" i="2" a="1"/>
  <c r="E1911" i="2" s="1"/>
  <c r="E1912" i="2" a="1"/>
  <c r="E1912" i="2" s="1"/>
  <c r="E1913" i="2" a="1"/>
  <c r="E1913" i="2" s="1"/>
  <c r="E1914" i="2" a="1"/>
  <c r="E1914" i="2" s="1"/>
  <c r="E1915" i="2" a="1"/>
  <c r="E1915" i="2" s="1"/>
  <c r="E1916" i="2" a="1"/>
  <c r="E1916" i="2" s="1"/>
  <c r="E1917" i="2" a="1"/>
  <c r="E1917" i="2" s="1"/>
  <c r="E1918" i="2" a="1"/>
  <c r="E1918" i="2" s="1"/>
  <c r="E1919" i="2" a="1"/>
  <c r="E1919" i="2" s="1"/>
  <c r="E1920" i="2" a="1"/>
  <c r="E1920" i="2" s="1"/>
  <c r="E1921" i="2" a="1"/>
  <c r="E1921" i="2" s="1"/>
  <c r="E1922" i="2" a="1"/>
  <c r="E1922" i="2" s="1"/>
  <c r="E1923" i="2" a="1"/>
  <c r="E1923" i="2" s="1"/>
  <c r="E1924" i="2" a="1"/>
  <c r="E1924" i="2" s="1"/>
  <c r="E1925" i="2" a="1"/>
  <c r="E1925" i="2" s="1"/>
  <c r="E1926" i="2" a="1"/>
  <c r="E1926" i="2" s="1"/>
  <c r="E1927" i="2" a="1"/>
  <c r="E1927" i="2" s="1"/>
  <c r="E1928" i="2" a="1"/>
  <c r="E1928" i="2" s="1"/>
  <c r="E1929" i="2" a="1"/>
  <c r="E1929" i="2" s="1"/>
  <c r="E1930" i="2" a="1"/>
  <c r="E1930" i="2" s="1"/>
  <c r="E1931" i="2" a="1"/>
  <c r="E1931" i="2" s="1"/>
  <c r="E1932" i="2" a="1"/>
  <c r="E1932" i="2" s="1"/>
  <c r="E1933" i="2" a="1"/>
  <c r="E1933" i="2" s="1"/>
  <c r="E1934" i="2" a="1"/>
  <c r="E1934" i="2" s="1"/>
  <c r="E1935" i="2" a="1"/>
  <c r="E1935" i="2" s="1"/>
  <c r="E1936" i="2" a="1"/>
  <c r="E1936" i="2" s="1"/>
  <c r="E1937" i="2" a="1"/>
  <c r="E1937" i="2" s="1"/>
  <c r="E1938" i="2" a="1"/>
  <c r="E1938" i="2" s="1"/>
  <c r="E1939" i="2" a="1"/>
  <c r="E1939" i="2" s="1"/>
  <c r="E1940" i="2" a="1"/>
  <c r="E1940" i="2" s="1"/>
  <c r="E1941" i="2" a="1"/>
  <c r="E1941" i="2" s="1"/>
  <c r="E1942" i="2" a="1"/>
  <c r="E1942" i="2" s="1"/>
  <c r="E1943" i="2" a="1"/>
  <c r="E1943" i="2" s="1"/>
  <c r="E1944" i="2" a="1"/>
  <c r="E1944" i="2" s="1"/>
  <c r="E1945" i="2" a="1"/>
  <c r="E1945" i="2" s="1"/>
  <c r="E1946" i="2" a="1"/>
  <c r="E1946" i="2" s="1"/>
  <c r="E1947" i="2" a="1"/>
  <c r="E1947" i="2" s="1"/>
  <c r="E1948" i="2" a="1"/>
  <c r="E1948" i="2" s="1"/>
  <c r="E1949" i="2" a="1"/>
  <c r="E1949" i="2" s="1"/>
  <c r="E1950" i="2" a="1"/>
  <c r="E1950" i="2" s="1"/>
  <c r="E1951" i="2" a="1"/>
  <c r="E1951" i="2" s="1"/>
  <c r="E1952" i="2" a="1"/>
  <c r="E1952" i="2" s="1"/>
  <c r="E1953" i="2" a="1"/>
  <c r="E1953" i="2" s="1"/>
  <c r="E1954" i="2" a="1"/>
  <c r="E1954" i="2" s="1"/>
  <c r="E1955" i="2" a="1"/>
  <c r="E1955" i="2" s="1"/>
  <c r="E1956" i="2" a="1"/>
  <c r="E1956" i="2" s="1"/>
  <c r="E1957" i="2" a="1"/>
  <c r="E1957" i="2" s="1"/>
  <c r="E1958" i="2" a="1"/>
  <c r="E1958" i="2" s="1"/>
  <c r="E1959" i="2" a="1"/>
  <c r="E1959" i="2" s="1"/>
  <c r="E1960" i="2" a="1"/>
  <c r="E1960" i="2" s="1"/>
  <c r="E1961" i="2" a="1"/>
  <c r="E1961" i="2" s="1"/>
  <c r="E1962" i="2" a="1"/>
  <c r="E1962" i="2" s="1"/>
  <c r="E1963" i="2" a="1"/>
  <c r="E1963" i="2" s="1"/>
  <c r="E1964" i="2" a="1"/>
  <c r="E1964" i="2" s="1"/>
  <c r="E1965" i="2" a="1"/>
  <c r="E1965" i="2" s="1"/>
  <c r="E1966" i="2" a="1"/>
  <c r="E1966" i="2" s="1"/>
  <c r="E1967" i="2" a="1"/>
  <c r="E1967" i="2" s="1"/>
  <c r="E1968" i="2" a="1"/>
  <c r="E1968" i="2" s="1"/>
  <c r="E1969" i="2" a="1"/>
  <c r="E1969" i="2" s="1"/>
  <c r="E1970" i="2" a="1"/>
  <c r="E1970" i="2" s="1"/>
  <c r="E1971" i="2" a="1"/>
  <c r="E1971" i="2" s="1"/>
  <c r="E1972" i="2" a="1"/>
  <c r="E1972" i="2" s="1"/>
  <c r="E1973" i="2" a="1"/>
  <c r="E1973" i="2" s="1"/>
  <c r="E1974" i="2" a="1"/>
  <c r="E1974" i="2" s="1"/>
  <c r="E1975" i="2" a="1"/>
  <c r="E1975" i="2" s="1"/>
  <c r="E1976" i="2" a="1"/>
  <c r="E1976" i="2" s="1"/>
  <c r="E1977" i="2" a="1"/>
  <c r="E1977" i="2" s="1"/>
  <c r="E1978" i="2" a="1"/>
  <c r="E1978" i="2" s="1"/>
  <c r="E1979" i="2" a="1"/>
  <c r="E1979" i="2" s="1"/>
  <c r="E1980" i="2" a="1"/>
  <c r="E1980" i="2" s="1"/>
  <c r="E1981" i="2" a="1"/>
  <c r="E1981" i="2" s="1"/>
  <c r="E1982" i="2" a="1"/>
  <c r="E1982" i="2" s="1"/>
  <c r="E1983" i="2" a="1"/>
  <c r="E1983" i="2" s="1"/>
  <c r="E1984" i="2" a="1"/>
  <c r="E1984" i="2" s="1"/>
  <c r="E1985" i="2" a="1"/>
  <c r="E1985" i="2" s="1"/>
  <c r="E1986" i="2" a="1"/>
  <c r="E1986" i="2" s="1"/>
  <c r="E1987" i="2" a="1"/>
  <c r="E1987" i="2" s="1"/>
  <c r="E1988" i="2" a="1"/>
  <c r="E1988" i="2" s="1"/>
  <c r="E1989" i="2" a="1"/>
  <c r="E1989" i="2" s="1"/>
  <c r="E1990" i="2" a="1"/>
  <c r="E1990" i="2" s="1"/>
  <c r="E1991" i="2" a="1"/>
  <c r="E1991" i="2" s="1"/>
  <c r="E1992" i="2" a="1"/>
  <c r="E1992" i="2" s="1"/>
  <c r="E1993" i="2" a="1"/>
  <c r="E1993" i="2" s="1"/>
  <c r="E1994" i="2" a="1"/>
  <c r="E1994" i="2" s="1"/>
  <c r="E1995" i="2" a="1"/>
  <c r="E1995" i="2" s="1"/>
  <c r="E1996" i="2" a="1"/>
  <c r="E1996" i="2" s="1"/>
  <c r="E1997" i="2" a="1"/>
  <c r="E1997" i="2" s="1"/>
  <c r="E1998" i="2" a="1"/>
  <c r="E1998" i="2" s="1"/>
  <c r="E1999" i="2" a="1"/>
  <c r="E1999" i="2" s="1"/>
  <c r="E2000" i="2" a="1"/>
  <c r="E2000" i="2" s="1"/>
  <c r="E2001" i="2" a="1"/>
  <c r="E2001" i="2" s="1"/>
  <c r="E2002" i="2" a="1"/>
  <c r="E2002" i="2" s="1"/>
  <c r="E2003" i="2" a="1"/>
  <c r="E2003" i="2" s="1"/>
  <c r="E2004" i="2" a="1"/>
  <c r="E2004" i="2" s="1"/>
  <c r="E2005" i="2" a="1"/>
  <c r="E2005" i="2" s="1"/>
  <c r="E2006" i="2" a="1"/>
  <c r="E2006" i="2" s="1"/>
  <c r="E2007" i="2" a="1"/>
  <c r="E2007" i="2" s="1"/>
  <c r="E2008" i="2" a="1"/>
  <c r="E2008" i="2" s="1"/>
  <c r="E2009" i="2" a="1"/>
  <c r="E2009" i="2" s="1"/>
  <c r="E2010" i="2" a="1"/>
  <c r="E2010" i="2" s="1"/>
  <c r="E2011" i="2" a="1"/>
  <c r="E2011" i="2" s="1"/>
  <c r="E2012" i="2" a="1"/>
  <c r="E2012" i="2" s="1"/>
  <c r="E2013" i="2" a="1"/>
  <c r="E2013" i="2" s="1"/>
  <c r="E2014" i="2" a="1"/>
  <c r="E2014" i="2" s="1"/>
  <c r="E2015" i="2" a="1"/>
  <c r="E2015" i="2" s="1"/>
  <c r="E2016" i="2" a="1"/>
  <c r="E2016" i="2" s="1"/>
  <c r="E2017" i="2" a="1"/>
  <c r="E2017" i="2" s="1"/>
  <c r="E2018" i="2" a="1"/>
  <c r="E2018" i="2" s="1"/>
  <c r="E2019" i="2" a="1"/>
  <c r="E2019" i="2" s="1"/>
  <c r="E2020" i="2" a="1"/>
  <c r="E2020" i="2" s="1"/>
  <c r="E2021" i="2" a="1"/>
  <c r="E2021" i="2" s="1"/>
  <c r="E2022" i="2" a="1"/>
  <c r="E2022" i="2" s="1"/>
  <c r="E2023" i="2" a="1"/>
  <c r="E2023" i="2" s="1"/>
  <c r="E2024" i="2" a="1"/>
  <c r="E2024" i="2" s="1"/>
  <c r="E2025" i="2" a="1"/>
  <c r="E2025" i="2" s="1"/>
  <c r="E2026" i="2" a="1"/>
  <c r="E2026" i="2" s="1"/>
  <c r="E2027" i="2" a="1"/>
  <c r="E2027" i="2" s="1"/>
  <c r="E2028" i="2" a="1"/>
  <c r="E2028" i="2" s="1"/>
  <c r="E2029" i="2" a="1"/>
  <c r="E2029" i="2" s="1"/>
  <c r="E2030" i="2" a="1"/>
  <c r="E2030" i="2" s="1"/>
  <c r="E2031" i="2" a="1"/>
  <c r="E2031" i="2" s="1"/>
  <c r="E2032" i="2" a="1"/>
  <c r="E2032" i="2" s="1"/>
  <c r="E2033" i="2" a="1"/>
  <c r="E2033" i="2" s="1"/>
  <c r="E2034" i="2" a="1"/>
  <c r="E2034" i="2" s="1"/>
  <c r="E2035" i="2" a="1"/>
  <c r="E2035" i="2" s="1"/>
  <c r="E2036" i="2" a="1"/>
  <c r="E2036" i="2" s="1"/>
  <c r="E2037" i="2" a="1"/>
  <c r="E2037" i="2" s="1"/>
  <c r="E2038" i="2" a="1"/>
  <c r="E2038" i="2" s="1"/>
  <c r="E2039" i="2" a="1"/>
  <c r="E2039" i="2" s="1"/>
  <c r="E2040" i="2" a="1"/>
  <c r="E2040" i="2" s="1"/>
  <c r="E2041" i="2" a="1"/>
  <c r="E2041" i="2" s="1"/>
  <c r="E2042" i="2" a="1"/>
  <c r="E2042" i="2" s="1"/>
  <c r="E2043" i="2" a="1"/>
  <c r="E2043" i="2" s="1"/>
  <c r="E2044" i="2" a="1"/>
  <c r="E2044" i="2" s="1"/>
  <c r="E2045" i="2" a="1"/>
  <c r="E2045" i="2" s="1"/>
  <c r="E2046" i="2" a="1"/>
  <c r="E2046" i="2" s="1"/>
  <c r="E2047" i="2" a="1"/>
  <c r="E2047" i="2" s="1"/>
  <c r="E2048" i="2" a="1"/>
  <c r="E2048" i="2" s="1"/>
  <c r="E2049" i="2" a="1"/>
  <c r="E2049" i="2" s="1"/>
  <c r="E2050" i="2" a="1"/>
  <c r="E2050" i="2" s="1"/>
  <c r="E2051" i="2" a="1"/>
  <c r="E2051" i="2" s="1"/>
  <c r="E2052" i="2" a="1"/>
  <c r="E2052" i="2" s="1"/>
  <c r="E2053" i="2" a="1"/>
  <c r="E2053" i="2" s="1"/>
  <c r="E2054" i="2" a="1"/>
  <c r="E2054" i="2" s="1"/>
  <c r="E2055" i="2" a="1"/>
  <c r="E2055" i="2" s="1"/>
  <c r="E2056" i="2" a="1"/>
  <c r="E2056" i="2" s="1"/>
  <c r="E2057" i="2" a="1"/>
  <c r="E2057" i="2" s="1"/>
  <c r="E2058" i="2" a="1"/>
  <c r="E2058" i="2" s="1"/>
  <c r="E2059" i="2" a="1"/>
  <c r="E2059" i="2" s="1"/>
  <c r="E2060" i="2" a="1"/>
  <c r="E2060" i="2" s="1"/>
  <c r="E2061" i="2" a="1"/>
  <c r="E2061" i="2" s="1"/>
  <c r="E2062" i="2" a="1"/>
  <c r="E2062" i="2" s="1"/>
  <c r="E2063" i="2" a="1"/>
  <c r="E2063" i="2" s="1"/>
  <c r="E2064" i="2" a="1"/>
  <c r="E2064" i="2" s="1"/>
  <c r="E2065" i="2" a="1"/>
  <c r="E2065" i="2" s="1"/>
  <c r="E2066" i="2" a="1"/>
  <c r="E2066" i="2" s="1"/>
  <c r="E2067" i="2" a="1"/>
  <c r="E2067" i="2" s="1"/>
  <c r="E2068" i="2" a="1"/>
  <c r="E2068" i="2" s="1"/>
  <c r="E2069" i="2" a="1"/>
  <c r="E2069" i="2" s="1"/>
  <c r="E2070" i="2" a="1"/>
  <c r="E2070" i="2" s="1"/>
  <c r="E2071" i="2" a="1"/>
  <c r="E2071" i="2" s="1"/>
  <c r="E2072" i="2" a="1"/>
  <c r="E2072" i="2" s="1"/>
  <c r="E2073" i="2" a="1"/>
  <c r="E2073" i="2" s="1"/>
  <c r="E2074" i="2" a="1"/>
  <c r="E2074" i="2" s="1"/>
  <c r="E2075" i="2" a="1"/>
  <c r="E2075" i="2" s="1"/>
  <c r="E2076" i="2" a="1"/>
  <c r="E2076" i="2" s="1"/>
  <c r="E2077" i="2" a="1"/>
  <c r="E2077" i="2" s="1"/>
  <c r="E2078" i="2" a="1"/>
  <c r="E2078" i="2" s="1"/>
  <c r="E2079" i="2" a="1"/>
  <c r="E2079" i="2" s="1"/>
  <c r="E2080" i="2" a="1"/>
  <c r="E2080" i="2" s="1"/>
  <c r="E2081" i="2" a="1"/>
  <c r="E2081" i="2" s="1"/>
  <c r="E2082" i="2" a="1"/>
  <c r="E2082" i="2" s="1"/>
  <c r="E2083" i="2" a="1"/>
  <c r="E2083" i="2" s="1"/>
  <c r="E2084" i="2" a="1"/>
  <c r="E2084" i="2" s="1"/>
  <c r="E2085" i="2" a="1"/>
  <c r="E2085" i="2" s="1"/>
  <c r="E2086" i="2" a="1"/>
  <c r="E2086" i="2" s="1"/>
  <c r="E2087" i="2" a="1"/>
  <c r="E2087" i="2" s="1"/>
  <c r="E2088" i="2" a="1"/>
  <c r="E2088" i="2" s="1"/>
  <c r="E2089" i="2" a="1"/>
  <c r="E2089" i="2" s="1"/>
  <c r="E2090" i="2" a="1"/>
  <c r="E2090" i="2" s="1"/>
  <c r="E2091" i="2" a="1"/>
  <c r="E2091" i="2" s="1"/>
  <c r="E2092" i="2" a="1"/>
  <c r="E2092" i="2" s="1"/>
  <c r="E2093" i="2" a="1"/>
  <c r="E2093" i="2" s="1"/>
  <c r="E2094" i="2" a="1"/>
  <c r="E2094" i="2" s="1"/>
  <c r="E2095" i="2" a="1"/>
  <c r="E2095" i="2" s="1"/>
  <c r="E2096" i="2" a="1"/>
  <c r="E2096" i="2" s="1"/>
  <c r="E2097" i="2" a="1"/>
  <c r="E2097" i="2" s="1"/>
  <c r="E2098" i="2" a="1"/>
  <c r="E2098" i="2" s="1"/>
  <c r="E2099" i="2" a="1"/>
  <c r="E2099" i="2" s="1"/>
  <c r="E2100" i="2" a="1"/>
  <c r="E2100" i="2" s="1"/>
  <c r="E2101" i="2" a="1"/>
  <c r="E2101" i="2" s="1"/>
  <c r="E2102" i="2" a="1"/>
  <c r="E2102" i="2" s="1"/>
  <c r="E2103" i="2" a="1"/>
  <c r="E2103" i="2" s="1"/>
  <c r="E2104" i="2" a="1"/>
  <c r="E2104" i="2" s="1"/>
  <c r="E2105" i="2" a="1"/>
  <c r="E2105" i="2" s="1"/>
  <c r="E2106" i="2" a="1"/>
  <c r="E2106" i="2" s="1"/>
  <c r="E2107" i="2" a="1"/>
  <c r="E2107" i="2" s="1"/>
  <c r="E2108" i="2" a="1"/>
  <c r="E2108" i="2" s="1"/>
  <c r="E2109" i="2" a="1"/>
  <c r="E2109" i="2" s="1"/>
  <c r="E2110" i="2" a="1"/>
  <c r="E2110" i="2" s="1"/>
  <c r="E2111" i="2" a="1"/>
  <c r="E2111" i="2" s="1"/>
  <c r="E2112" i="2" a="1"/>
  <c r="E2112" i="2" s="1"/>
  <c r="E2113" i="2" a="1"/>
  <c r="E2113" i="2" s="1"/>
  <c r="E2114" i="2" a="1"/>
  <c r="E2114" i="2" s="1"/>
  <c r="E2115" i="2" a="1"/>
  <c r="E2115" i="2" s="1"/>
  <c r="E2116" i="2" a="1"/>
  <c r="E2116" i="2" s="1"/>
  <c r="E2117" i="2" a="1"/>
  <c r="E2117" i="2" s="1"/>
  <c r="E2118" i="2" a="1"/>
  <c r="E2118" i="2" s="1"/>
  <c r="E2119" i="2" a="1"/>
  <c r="E2119" i="2" s="1"/>
  <c r="E2120" i="2" a="1"/>
  <c r="E2120" i="2" s="1"/>
  <c r="E2121" i="2" a="1"/>
  <c r="E2121" i="2" s="1"/>
  <c r="E2122" i="2" a="1"/>
  <c r="E2122" i="2" s="1"/>
  <c r="E2123" i="2" a="1"/>
  <c r="E2123" i="2" s="1"/>
  <c r="E2124" i="2" a="1"/>
  <c r="E2124" i="2" s="1"/>
  <c r="E2125" i="2" a="1"/>
  <c r="E2125" i="2" s="1"/>
  <c r="E2126" i="2" a="1"/>
  <c r="E2126" i="2" s="1"/>
  <c r="E2127" i="2" a="1"/>
  <c r="E2127" i="2" s="1"/>
  <c r="E2128" i="2" a="1"/>
  <c r="E2128" i="2" s="1"/>
  <c r="E2129" i="2" a="1"/>
  <c r="E2129" i="2" s="1"/>
  <c r="E2130" i="2" a="1"/>
  <c r="E2130" i="2" s="1"/>
  <c r="E2131" i="2" a="1"/>
  <c r="E2131" i="2" s="1"/>
  <c r="E2132" i="2" a="1"/>
  <c r="E2132" i="2" s="1"/>
  <c r="E2133" i="2" a="1"/>
  <c r="E2133" i="2" s="1"/>
  <c r="E2134" i="2" a="1"/>
  <c r="E2134" i="2" s="1"/>
  <c r="E2135" i="2" a="1"/>
  <c r="E2135" i="2" s="1"/>
  <c r="E2136" i="2" a="1"/>
  <c r="E2136" i="2" s="1"/>
  <c r="E2137" i="2" a="1"/>
  <c r="E2137" i="2" s="1"/>
  <c r="E2138" i="2" a="1"/>
  <c r="E2138" i="2" s="1"/>
  <c r="E2139" i="2" a="1"/>
  <c r="E2139" i="2" s="1"/>
  <c r="E2140" i="2" a="1"/>
  <c r="E2140" i="2" s="1"/>
  <c r="E2141" i="2" a="1"/>
  <c r="E2141" i="2" s="1"/>
  <c r="E2142" i="2" a="1"/>
  <c r="E2142" i="2" s="1"/>
  <c r="E2143" i="2" a="1"/>
  <c r="E2143" i="2" s="1"/>
  <c r="E2144" i="2" a="1"/>
  <c r="E2144" i="2" s="1"/>
  <c r="E2145" i="2" a="1"/>
  <c r="E2145" i="2" s="1"/>
  <c r="E2146" i="2" a="1"/>
  <c r="E2146" i="2" s="1"/>
  <c r="E2147" i="2" a="1"/>
  <c r="E2147" i="2" s="1"/>
  <c r="E2148" i="2" a="1"/>
  <c r="E2148" i="2" s="1"/>
  <c r="E2149" i="2" a="1"/>
  <c r="E2149" i="2" s="1"/>
  <c r="E2150" i="2" a="1"/>
  <c r="E2150" i="2" s="1"/>
  <c r="E2151" i="2" a="1"/>
  <c r="E2151" i="2" s="1"/>
  <c r="E2152" i="2" a="1"/>
  <c r="E2152" i="2" s="1"/>
  <c r="E2153" i="2" a="1"/>
  <c r="E2153" i="2" s="1"/>
  <c r="E2154" i="2" a="1"/>
  <c r="E2154" i="2" s="1"/>
  <c r="E2155" i="2" a="1"/>
  <c r="E2155" i="2" s="1"/>
  <c r="E2156" i="2" a="1"/>
  <c r="E2156" i="2" s="1"/>
  <c r="E2157" i="2" a="1"/>
  <c r="E2157" i="2" s="1"/>
  <c r="E2158" i="2" a="1"/>
  <c r="E2158" i="2" s="1"/>
  <c r="E2159" i="2" a="1"/>
  <c r="E2159" i="2" s="1"/>
  <c r="E2160" i="2" a="1"/>
  <c r="E2160" i="2" s="1"/>
  <c r="E2161" i="2" a="1"/>
  <c r="E2161" i="2" s="1"/>
  <c r="E2162" i="2" a="1"/>
  <c r="E2162" i="2" s="1"/>
  <c r="E2163" i="2" a="1"/>
  <c r="E2163" i="2" s="1"/>
  <c r="E2164" i="2" a="1"/>
  <c r="E2164" i="2" s="1"/>
  <c r="E2165" i="2" a="1"/>
  <c r="E2165" i="2" s="1"/>
  <c r="E2166" i="2" a="1"/>
  <c r="E2166" i="2" s="1"/>
  <c r="E2167" i="2" a="1"/>
  <c r="E2167" i="2" s="1"/>
  <c r="E2168" i="2" a="1"/>
  <c r="E2168" i="2" s="1"/>
  <c r="E2169" i="2" a="1"/>
  <c r="E2169" i="2" s="1"/>
  <c r="E2170" i="2" a="1"/>
  <c r="E2170" i="2" s="1"/>
  <c r="E2171" i="2" a="1"/>
  <c r="E2171" i="2" s="1"/>
  <c r="E2172" i="2" a="1"/>
  <c r="E2172" i="2" s="1"/>
  <c r="E2173" i="2" a="1"/>
  <c r="E2173" i="2" s="1"/>
  <c r="E2174" i="2" a="1"/>
  <c r="E2174" i="2" s="1"/>
  <c r="E2175" i="2" a="1"/>
  <c r="E2175" i="2" s="1"/>
  <c r="E2176" i="2" a="1"/>
  <c r="E2176" i="2" s="1"/>
  <c r="E2177" i="2" a="1"/>
  <c r="E2177" i="2" s="1"/>
  <c r="E2178" i="2" a="1"/>
  <c r="E2178" i="2" s="1"/>
  <c r="E2179" i="2" a="1"/>
  <c r="E2179" i="2" s="1"/>
  <c r="E2180" i="2" a="1"/>
  <c r="E2180" i="2" s="1"/>
  <c r="E2181" i="2" a="1"/>
  <c r="E2181" i="2" s="1"/>
  <c r="E2182" i="2" a="1"/>
  <c r="E2182" i="2" s="1"/>
  <c r="E2183" i="2" a="1"/>
  <c r="E2183" i="2" s="1"/>
  <c r="E2184" i="2" a="1"/>
  <c r="E2184" i="2" s="1"/>
  <c r="E2185" i="2" a="1"/>
  <c r="E2185" i="2" s="1"/>
  <c r="E2186" i="2" a="1"/>
  <c r="E2186" i="2" s="1"/>
  <c r="E2187" i="2" a="1"/>
  <c r="E2187" i="2" s="1"/>
  <c r="E2188" i="2" a="1"/>
  <c r="E2188" i="2" s="1"/>
  <c r="E2189" i="2" a="1"/>
  <c r="E2189" i="2" s="1"/>
  <c r="E2190" i="2" a="1"/>
  <c r="E2190" i="2" s="1"/>
  <c r="E2191" i="2" a="1"/>
  <c r="E2191" i="2" s="1"/>
  <c r="E2192" i="2" a="1"/>
  <c r="E2192" i="2" s="1"/>
  <c r="E2193" i="2" a="1"/>
  <c r="E2193" i="2" s="1"/>
  <c r="E2194" i="2" a="1"/>
  <c r="E2194" i="2" s="1"/>
  <c r="E2195" i="2" a="1"/>
  <c r="E2195" i="2" s="1"/>
  <c r="E2196" i="2" a="1"/>
  <c r="E2196" i="2" s="1"/>
  <c r="E2197" i="2" a="1"/>
  <c r="E2197" i="2" s="1"/>
  <c r="E2198" i="2" a="1"/>
  <c r="E2198" i="2" s="1"/>
  <c r="E2199" i="2" a="1"/>
  <c r="E2199" i="2" s="1"/>
  <c r="E2200" i="2" a="1"/>
  <c r="E2200" i="2" s="1"/>
  <c r="E2201" i="2" a="1"/>
  <c r="E2201" i="2" s="1"/>
  <c r="E2202" i="2" a="1"/>
  <c r="E2202" i="2" s="1"/>
  <c r="E2203" i="2" a="1"/>
  <c r="E2203" i="2" s="1"/>
  <c r="E2204" i="2" a="1"/>
  <c r="E2204" i="2" s="1"/>
  <c r="E2205" i="2" a="1"/>
  <c r="E2205" i="2" s="1"/>
  <c r="E2206" i="2" a="1"/>
  <c r="E2206" i="2" s="1"/>
  <c r="E2207" i="2" a="1"/>
  <c r="E2207" i="2" s="1"/>
  <c r="E2208" i="2" a="1"/>
  <c r="E2208" i="2" s="1"/>
  <c r="E2209" i="2" a="1"/>
  <c r="E2209" i="2" s="1"/>
  <c r="E2210" i="2" a="1"/>
  <c r="E2210" i="2" s="1"/>
  <c r="E2211" i="2" a="1"/>
  <c r="E2211" i="2" s="1"/>
  <c r="E2212" i="2" a="1"/>
  <c r="E2212" i="2" s="1"/>
  <c r="E2213" i="2" a="1"/>
  <c r="E2213" i="2" s="1"/>
  <c r="E2214" i="2" a="1"/>
  <c r="E2214" i="2" s="1"/>
  <c r="E2215" i="2" a="1"/>
  <c r="E2215" i="2" s="1"/>
  <c r="E2216" i="2" a="1"/>
  <c r="E2216" i="2" s="1"/>
  <c r="E2217" i="2" a="1"/>
  <c r="E2217" i="2" s="1"/>
  <c r="E2218" i="2" a="1"/>
  <c r="E2218" i="2" s="1"/>
  <c r="E2219" i="2" a="1"/>
  <c r="E2219" i="2" s="1"/>
  <c r="E2220" i="2" a="1"/>
  <c r="E2220" i="2" s="1"/>
  <c r="E2221" i="2" a="1"/>
  <c r="E2221" i="2" s="1"/>
  <c r="E2222" i="2" a="1"/>
  <c r="E2222" i="2" s="1"/>
  <c r="E2223" i="2" a="1"/>
  <c r="E2223" i="2" s="1"/>
  <c r="E2224" i="2" a="1"/>
  <c r="E2224" i="2" s="1"/>
  <c r="E2225" i="2" a="1"/>
  <c r="E2225" i="2" s="1"/>
  <c r="E2226" i="2" a="1"/>
  <c r="E2226" i="2" s="1"/>
  <c r="E2227" i="2" a="1"/>
  <c r="E2227" i="2" s="1"/>
  <c r="E2228" i="2" a="1"/>
  <c r="E2228" i="2" s="1"/>
  <c r="E2229" i="2" a="1"/>
  <c r="E2229" i="2" s="1"/>
  <c r="E2230" i="2" a="1"/>
  <c r="E2230" i="2" s="1"/>
  <c r="E2231" i="2" a="1"/>
  <c r="E2231" i="2" s="1"/>
  <c r="E2232" i="2" a="1"/>
  <c r="E2232" i="2" s="1"/>
  <c r="E2233" i="2" a="1"/>
  <c r="E2233" i="2" s="1"/>
  <c r="E2234" i="2" a="1"/>
  <c r="E2234" i="2" s="1"/>
  <c r="E2235" i="2" a="1"/>
  <c r="E2235" i="2" s="1"/>
  <c r="E2236" i="2" a="1"/>
  <c r="E2236" i="2" s="1"/>
  <c r="E2237" i="2" a="1"/>
  <c r="E2237" i="2" s="1"/>
  <c r="E2238" i="2" a="1"/>
  <c r="E2238" i="2" s="1"/>
  <c r="E2239" i="2" a="1"/>
  <c r="E2239" i="2" s="1"/>
  <c r="E2240" i="2" a="1"/>
  <c r="E2240" i="2" s="1"/>
  <c r="E2241" i="2" a="1"/>
  <c r="E2241" i="2" s="1"/>
  <c r="E2242" i="2" a="1"/>
  <c r="E2242" i="2" s="1"/>
  <c r="E2243" i="2" a="1"/>
  <c r="E2243" i="2" s="1"/>
  <c r="E2244" i="2" a="1"/>
  <c r="E2244" i="2" s="1"/>
  <c r="E2245" i="2" a="1"/>
  <c r="E2245" i="2" s="1"/>
  <c r="E2246" i="2" a="1"/>
  <c r="E2246" i="2" s="1"/>
  <c r="E2247" i="2" a="1"/>
  <c r="E2247" i="2" s="1"/>
  <c r="E2248" i="2" a="1"/>
  <c r="E2248" i="2" s="1"/>
  <c r="E2249" i="2" a="1"/>
  <c r="E2249" i="2" s="1"/>
  <c r="E2250" i="2" a="1"/>
  <c r="E2250" i="2" s="1"/>
  <c r="E2251" i="2" a="1"/>
  <c r="E2251" i="2" s="1"/>
  <c r="E2252" i="2" a="1"/>
  <c r="E2252" i="2" s="1"/>
  <c r="E2253" i="2" a="1"/>
  <c r="E2253" i="2" s="1"/>
  <c r="E2254" i="2" a="1"/>
  <c r="E2254" i="2" s="1"/>
  <c r="E2255" i="2" a="1"/>
  <c r="E2255" i="2" s="1"/>
  <c r="E2256" i="2" a="1"/>
  <c r="E2256" i="2" s="1"/>
  <c r="E2257" i="2" a="1"/>
  <c r="E2257" i="2" s="1"/>
  <c r="E2258" i="2" a="1"/>
  <c r="E2258" i="2" s="1"/>
  <c r="E2259" i="2" a="1"/>
  <c r="E2259" i="2" s="1"/>
  <c r="E2260" i="2" a="1"/>
  <c r="E2260" i="2" s="1"/>
  <c r="E2261" i="2" a="1"/>
  <c r="E2261" i="2" s="1"/>
  <c r="E2262" i="2" a="1"/>
  <c r="E2262" i="2" s="1"/>
  <c r="E2263" i="2" a="1"/>
  <c r="E2263" i="2" s="1"/>
  <c r="E2264" i="2" a="1"/>
  <c r="E2264" i="2" s="1"/>
  <c r="E2265" i="2" a="1"/>
  <c r="E2265" i="2" s="1"/>
  <c r="E2266" i="2" a="1"/>
  <c r="E2266" i="2" s="1"/>
  <c r="E2267" i="2" a="1"/>
  <c r="E2267" i="2" s="1"/>
  <c r="E2268" i="2" a="1"/>
  <c r="E2268" i="2" s="1"/>
  <c r="E2269" i="2" a="1"/>
  <c r="E2269" i="2" s="1"/>
  <c r="E2270" i="2" a="1"/>
  <c r="E2270" i="2" s="1"/>
  <c r="E2271" i="2" a="1"/>
  <c r="E2271" i="2" s="1"/>
  <c r="E2272" i="2" a="1"/>
  <c r="E2272" i="2" s="1"/>
  <c r="E2273" i="2" a="1"/>
  <c r="E2273" i="2" s="1"/>
  <c r="E2274" i="2" a="1"/>
  <c r="E2274" i="2" s="1"/>
  <c r="E2275" i="2" a="1"/>
  <c r="E2275" i="2" s="1"/>
  <c r="E2276" i="2" a="1"/>
  <c r="E2276" i="2" s="1"/>
  <c r="E2277" i="2" a="1"/>
  <c r="E2277" i="2" s="1"/>
  <c r="E2278" i="2" a="1"/>
  <c r="E2278" i="2" s="1"/>
  <c r="E2279" i="2" a="1"/>
  <c r="E2279" i="2" s="1"/>
  <c r="E2280" i="2" a="1"/>
  <c r="E2280" i="2" s="1"/>
  <c r="E2281" i="2" a="1"/>
  <c r="E2281" i="2" s="1"/>
  <c r="E2282" i="2" a="1"/>
  <c r="E2282" i="2" s="1"/>
  <c r="E2283" i="2" a="1"/>
  <c r="E2283" i="2" s="1"/>
  <c r="E2284" i="2" a="1"/>
  <c r="E2284" i="2" s="1"/>
  <c r="E2285" i="2" a="1"/>
  <c r="E2285" i="2" s="1"/>
  <c r="E2286" i="2" a="1"/>
  <c r="E2286" i="2" s="1"/>
  <c r="E2287" i="2" a="1"/>
  <c r="E2287" i="2" s="1"/>
  <c r="E2288" i="2" a="1"/>
  <c r="E2288" i="2" s="1"/>
  <c r="E2289" i="2" a="1"/>
  <c r="E2289" i="2" s="1"/>
  <c r="E2290" i="2" a="1"/>
  <c r="E2290" i="2" s="1"/>
  <c r="E2291" i="2" a="1"/>
  <c r="E2291" i="2" s="1"/>
  <c r="E2292" i="2" a="1"/>
  <c r="E2292" i="2" s="1"/>
  <c r="E2293" i="2" a="1"/>
  <c r="E2293" i="2" s="1"/>
  <c r="E2294" i="2" a="1"/>
  <c r="E2294" i="2" s="1"/>
  <c r="E2295" i="2" a="1"/>
  <c r="E2295" i="2" s="1"/>
  <c r="E2296" i="2" a="1"/>
  <c r="E2296" i="2" s="1"/>
  <c r="E2297" i="2" a="1"/>
  <c r="E2297" i="2" s="1"/>
  <c r="E2298" i="2" a="1"/>
  <c r="E2298" i="2" s="1"/>
  <c r="E2299" i="2" a="1"/>
  <c r="E2299" i="2" s="1"/>
  <c r="E2300" i="2" a="1"/>
  <c r="E2300" i="2" s="1"/>
  <c r="E2301" i="2" a="1"/>
  <c r="E2301" i="2" s="1"/>
  <c r="E2302" i="2" a="1"/>
  <c r="E2302" i="2" s="1"/>
  <c r="E2303" i="2" a="1"/>
  <c r="E2303" i="2" s="1"/>
  <c r="E2304" i="2" a="1"/>
  <c r="E2304" i="2" s="1"/>
  <c r="E2305" i="2" a="1"/>
  <c r="E2305" i="2" s="1"/>
  <c r="E2306" i="2" a="1"/>
  <c r="E2306" i="2" s="1"/>
  <c r="E2307" i="2" a="1"/>
  <c r="E2307" i="2" s="1"/>
  <c r="E2308" i="2" a="1"/>
  <c r="E2308" i="2" s="1"/>
  <c r="E2309" i="2" a="1"/>
  <c r="E2309" i="2" s="1"/>
  <c r="E2310" i="2" a="1"/>
  <c r="E2310" i="2" s="1"/>
  <c r="E2311" i="2" a="1"/>
  <c r="E2311" i="2" s="1"/>
  <c r="E2312" i="2" a="1"/>
  <c r="E2312" i="2" s="1"/>
  <c r="E2313" i="2" a="1"/>
  <c r="E2313" i="2" s="1"/>
  <c r="E2314" i="2" a="1"/>
  <c r="E2314" i="2" s="1"/>
  <c r="E2315" i="2" a="1"/>
  <c r="E2315" i="2" s="1"/>
  <c r="E2316" i="2" a="1"/>
  <c r="E2316" i="2" s="1"/>
  <c r="E2317" i="2" a="1"/>
  <c r="E2317" i="2" s="1"/>
  <c r="E2318" i="2" a="1"/>
  <c r="E2318" i="2" s="1"/>
  <c r="E2319" i="2" a="1"/>
  <c r="E2319" i="2" s="1"/>
  <c r="E2320" i="2" a="1"/>
  <c r="E2320" i="2" s="1"/>
  <c r="E2321" i="2" a="1"/>
  <c r="E2321" i="2" s="1"/>
  <c r="E2322" i="2" a="1"/>
  <c r="E2322" i="2" s="1"/>
  <c r="E2323" i="2" a="1"/>
  <c r="E2323" i="2" s="1"/>
  <c r="E2324" i="2" a="1"/>
  <c r="E2324" i="2" s="1"/>
  <c r="E2325" i="2" a="1"/>
  <c r="E2325" i="2" s="1"/>
  <c r="E2326" i="2" a="1"/>
  <c r="E2326" i="2" s="1"/>
  <c r="E2327" i="2" a="1"/>
  <c r="E2327" i="2" s="1"/>
  <c r="E2328" i="2" a="1"/>
  <c r="E2328" i="2" s="1"/>
  <c r="E2329" i="2" a="1"/>
  <c r="E2329" i="2" s="1"/>
  <c r="E2330" i="2" a="1"/>
  <c r="E2330" i="2" s="1"/>
  <c r="E2331" i="2" a="1"/>
  <c r="E2331" i="2" s="1"/>
  <c r="E2332" i="2" a="1"/>
  <c r="E2332" i="2" s="1"/>
  <c r="E2333" i="2" a="1"/>
  <c r="E2333" i="2" s="1"/>
  <c r="E2334" i="2" a="1"/>
  <c r="E2334" i="2" s="1"/>
  <c r="E2335" i="2" a="1"/>
  <c r="E2335" i="2" s="1"/>
  <c r="E2336" i="2" a="1"/>
  <c r="E2336" i="2" s="1"/>
  <c r="E2337" i="2" a="1"/>
  <c r="E2337" i="2" s="1"/>
  <c r="E2338" i="2" a="1"/>
  <c r="E2338" i="2" s="1"/>
  <c r="E2339" i="2" a="1"/>
  <c r="E2339" i="2" s="1"/>
  <c r="E2340" i="2" a="1"/>
  <c r="E2340" i="2" s="1"/>
  <c r="E2341" i="2" a="1"/>
  <c r="E2341" i="2" s="1"/>
  <c r="E2342" i="2" a="1"/>
  <c r="E2342" i="2" s="1"/>
  <c r="E2343" i="2" a="1"/>
  <c r="E2343" i="2" s="1"/>
  <c r="E2344" i="2" a="1"/>
  <c r="E2344" i="2" s="1"/>
  <c r="E2345" i="2" a="1"/>
  <c r="E2345" i="2" s="1"/>
  <c r="E2346" i="2" a="1"/>
  <c r="E2346" i="2" s="1"/>
  <c r="E2347" i="2" a="1"/>
  <c r="E2347" i="2" s="1"/>
  <c r="E2348" i="2" a="1"/>
  <c r="E2348" i="2" s="1"/>
  <c r="E2349" i="2" a="1"/>
  <c r="E2349" i="2" s="1"/>
  <c r="E2350" i="2" a="1"/>
  <c r="E2350" i="2" s="1"/>
  <c r="E2351" i="2" a="1"/>
  <c r="E2351" i="2" s="1"/>
  <c r="E2352" i="2" a="1"/>
  <c r="E2352" i="2" s="1"/>
  <c r="E2353" i="2" a="1"/>
  <c r="E2353" i="2" s="1"/>
  <c r="E2354" i="2" a="1"/>
  <c r="E2354" i="2" s="1"/>
  <c r="E2355" i="2" a="1"/>
  <c r="E2355" i="2" s="1"/>
  <c r="E2356" i="2" a="1"/>
  <c r="E2356" i="2" s="1"/>
  <c r="E2357" i="2" a="1"/>
  <c r="E2357" i="2" s="1"/>
  <c r="E2358" i="2" a="1"/>
  <c r="E2358" i="2" s="1"/>
  <c r="E2359" i="2" a="1"/>
  <c r="E2359" i="2" s="1"/>
  <c r="E2360" i="2" a="1"/>
  <c r="E2360" i="2" s="1"/>
  <c r="E2361" i="2" a="1"/>
  <c r="E2361" i="2" s="1"/>
  <c r="E2362" i="2" a="1"/>
  <c r="E2362" i="2" s="1"/>
  <c r="E2363" i="2" a="1"/>
  <c r="E2363" i="2" s="1"/>
  <c r="E2364" i="2" a="1"/>
  <c r="E2364" i="2" s="1"/>
  <c r="E2365" i="2" a="1"/>
  <c r="E2365" i="2" s="1"/>
  <c r="E2366" i="2" a="1"/>
  <c r="E2366" i="2" s="1"/>
  <c r="E2367" i="2" a="1"/>
  <c r="E2367" i="2" s="1"/>
  <c r="E2368" i="2" a="1"/>
  <c r="E2368" i="2" s="1"/>
  <c r="E2369" i="2" a="1"/>
  <c r="E2369" i="2" s="1"/>
  <c r="E2370" i="2" a="1"/>
  <c r="E2370" i="2" s="1"/>
  <c r="E2371" i="2" a="1"/>
  <c r="E2371" i="2" s="1"/>
  <c r="E2372" i="2" a="1"/>
  <c r="E2372" i="2" s="1"/>
  <c r="E2373" i="2" a="1"/>
  <c r="E2373" i="2" s="1"/>
  <c r="E2374" i="2" a="1"/>
  <c r="E2374" i="2" s="1"/>
  <c r="E2375" i="2" a="1"/>
  <c r="E2375" i="2" s="1"/>
  <c r="E2376" i="2" a="1"/>
  <c r="E2376" i="2" s="1"/>
  <c r="E2377" i="2" a="1"/>
  <c r="E2377" i="2" s="1"/>
  <c r="E2378" i="2" a="1"/>
  <c r="E2378" i="2" s="1"/>
  <c r="E2379" i="2" a="1"/>
  <c r="E2379" i="2" s="1"/>
  <c r="E2380" i="2" a="1"/>
  <c r="E2380" i="2" s="1"/>
  <c r="E2381" i="2" a="1"/>
  <c r="E2381" i="2" s="1"/>
  <c r="E2382" i="2" a="1"/>
  <c r="E2382" i="2" s="1"/>
  <c r="E2383" i="2" a="1"/>
  <c r="E2383" i="2" s="1"/>
  <c r="E2384" i="2" a="1"/>
  <c r="E2384" i="2" s="1"/>
  <c r="E2385" i="2" a="1"/>
  <c r="E2385" i="2" s="1"/>
  <c r="E2386" i="2" a="1"/>
  <c r="E2386" i="2" s="1"/>
  <c r="E2387" i="2" a="1"/>
  <c r="E2387" i="2" s="1"/>
  <c r="E2388" i="2" a="1"/>
  <c r="E2388" i="2" s="1"/>
  <c r="E2389" i="2" a="1"/>
  <c r="E2389" i="2" s="1"/>
  <c r="E2390" i="2" a="1"/>
  <c r="E2390" i="2" s="1"/>
  <c r="E2391" i="2" a="1"/>
  <c r="E2391" i="2" s="1"/>
  <c r="E2392" i="2" a="1"/>
  <c r="E2392" i="2" s="1"/>
  <c r="E2393" i="2" a="1"/>
  <c r="E2393" i="2" s="1"/>
  <c r="E2394" i="2" a="1"/>
  <c r="E2394" i="2" s="1"/>
  <c r="E2395" i="2" a="1"/>
  <c r="E2395" i="2" s="1"/>
  <c r="E2396" i="2" a="1"/>
  <c r="E2396" i="2" s="1"/>
  <c r="E2397" i="2" a="1"/>
  <c r="E2397" i="2" s="1"/>
  <c r="E2398" i="2" a="1"/>
  <c r="E2398" i="2" s="1"/>
  <c r="E2399" i="2" a="1"/>
  <c r="E2399" i="2" s="1"/>
  <c r="E2400" i="2" a="1"/>
  <c r="E2400" i="2" s="1"/>
  <c r="E2401" i="2" a="1"/>
  <c r="E2401" i="2" s="1"/>
  <c r="E2402" i="2" a="1"/>
  <c r="E2402" i="2" s="1"/>
  <c r="E2403" i="2" a="1"/>
  <c r="E2403" i="2" s="1"/>
  <c r="E2404" i="2" a="1"/>
  <c r="E2404" i="2" s="1"/>
  <c r="E2405" i="2" a="1"/>
  <c r="E2405" i="2" s="1"/>
  <c r="E2406" i="2" a="1"/>
  <c r="E2406" i="2" s="1"/>
  <c r="E2407" i="2" a="1"/>
  <c r="E2407" i="2" s="1"/>
  <c r="E2408" i="2" a="1"/>
  <c r="E2408" i="2" s="1"/>
  <c r="E2409" i="2" a="1"/>
  <c r="E2409" i="2" s="1"/>
  <c r="E2410" i="2" a="1"/>
  <c r="E2410" i="2" s="1"/>
  <c r="E2411" i="2" a="1"/>
  <c r="E2411" i="2" s="1"/>
  <c r="E2412" i="2" a="1"/>
  <c r="E2412" i="2" s="1"/>
  <c r="E2413" i="2" a="1"/>
  <c r="E2413" i="2" s="1"/>
  <c r="E2414" i="2" a="1"/>
  <c r="E2414" i="2" s="1"/>
  <c r="E2415" i="2" a="1"/>
  <c r="E2415" i="2" s="1"/>
  <c r="E2416" i="2" a="1"/>
  <c r="E2416" i="2" s="1"/>
  <c r="E2417" i="2" a="1"/>
  <c r="E2417" i="2" s="1"/>
  <c r="E2418" i="2" a="1"/>
  <c r="E2418" i="2" s="1"/>
  <c r="E2419" i="2" a="1"/>
  <c r="E2419" i="2" s="1"/>
  <c r="E2420" i="2" a="1"/>
  <c r="E2420" i="2" s="1"/>
  <c r="E2421" i="2" a="1"/>
  <c r="E2421" i="2" s="1"/>
  <c r="E2422" i="2" a="1"/>
  <c r="E2422" i="2" s="1"/>
  <c r="E2423" i="2" a="1"/>
  <c r="E2423" i="2" s="1"/>
  <c r="E2424" i="2" a="1"/>
  <c r="E2424" i="2" s="1"/>
  <c r="E2425" i="2" a="1"/>
  <c r="E2425" i="2" s="1"/>
  <c r="E2426" i="2" a="1"/>
  <c r="E2426" i="2" s="1"/>
  <c r="E2427" i="2" a="1"/>
  <c r="E2427" i="2" s="1"/>
  <c r="E2428" i="2" a="1"/>
  <c r="E2428" i="2" s="1"/>
  <c r="E2429" i="2" a="1"/>
  <c r="E2429" i="2" s="1"/>
  <c r="E2430" i="2" a="1"/>
  <c r="E2430" i="2" s="1"/>
  <c r="E2431" i="2" a="1"/>
  <c r="E2431" i="2" s="1"/>
  <c r="E2432" i="2" a="1"/>
  <c r="E2432" i="2" s="1"/>
  <c r="E2433" i="2" a="1"/>
  <c r="E2433" i="2" s="1"/>
  <c r="E2434" i="2" a="1"/>
  <c r="E2434" i="2" s="1"/>
  <c r="E2435" i="2" a="1"/>
  <c r="E2435" i="2" s="1"/>
  <c r="E2436" i="2" a="1"/>
  <c r="E2436" i="2" s="1"/>
  <c r="E2437" i="2" a="1"/>
  <c r="E2437" i="2" s="1"/>
  <c r="E2438" i="2" a="1"/>
  <c r="E2438" i="2" s="1"/>
  <c r="E2439" i="2" a="1"/>
  <c r="E2439" i="2" s="1"/>
  <c r="E2440" i="2" a="1"/>
  <c r="E2440" i="2" s="1"/>
  <c r="E2441" i="2" a="1"/>
  <c r="E2441" i="2" s="1"/>
  <c r="E2442" i="2" a="1"/>
  <c r="E2442" i="2" s="1"/>
  <c r="E2443" i="2" a="1"/>
  <c r="E2443" i="2" s="1"/>
  <c r="E2444" i="2" a="1"/>
  <c r="E2444" i="2" s="1"/>
  <c r="E2445" i="2" a="1"/>
  <c r="E2445" i="2" s="1"/>
  <c r="E2446" i="2" a="1"/>
  <c r="E2446" i="2" s="1"/>
  <c r="E2447" i="2" a="1"/>
  <c r="E2447" i="2" s="1"/>
  <c r="E2448" i="2" a="1"/>
  <c r="E2448" i="2" s="1"/>
  <c r="E2449" i="2" a="1"/>
  <c r="E2449" i="2" s="1"/>
  <c r="E2450" i="2" a="1"/>
  <c r="E2450" i="2" s="1"/>
  <c r="E2451" i="2" a="1"/>
  <c r="E2451" i="2" s="1"/>
  <c r="E2452" i="2" a="1"/>
  <c r="E2452" i="2" s="1"/>
  <c r="E2453" i="2" a="1"/>
  <c r="E2453" i="2" s="1"/>
  <c r="E2454" i="2" a="1"/>
  <c r="E2454" i="2" s="1"/>
  <c r="E2455" i="2" a="1"/>
  <c r="E2455" i="2" s="1"/>
  <c r="E2456" i="2" a="1"/>
  <c r="E2456" i="2" s="1"/>
  <c r="E2457" i="2" a="1"/>
  <c r="E2457" i="2" s="1"/>
  <c r="E2458" i="2" a="1"/>
  <c r="E2458" i="2" s="1"/>
  <c r="E2459" i="2" a="1"/>
  <c r="E2459" i="2" s="1"/>
  <c r="E2460" i="2" a="1"/>
  <c r="E2460" i="2" s="1"/>
  <c r="E2461" i="2" a="1"/>
  <c r="E2461" i="2" s="1"/>
  <c r="E2462" i="2" a="1"/>
  <c r="E2462" i="2" s="1"/>
  <c r="E2463" i="2" a="1"/>
  <c r="E2463" i="2" s="1"/>
  <c r="E2464" i="2" a="1"/>
  <c r="E2464" i="2" s="1"/>
  <c r="E2465" i="2" a="1"/>
  <c r="E2465" i="2" s="1"/>
  <c r="E2466" i="2" a="1"/>
  <c r="E2466" i="2" s="1"/>
  <c r="E2467" i="2" a="1"/>
  <c r="E2467" i="2" s="1"/>
  <c r="E2468" i="2" a="1"/>
  <c r="E2468" i="2" s="1"/>
  <c r="E2469" i="2" a="1"/>
  <c r="E2469" i="2" s="1"/>
  <c r="E2470" i="2" a="1"/>
  <c r="E2470" i="2" s="1"/>
  <c r="E2471" i="2" a="1"/>
  <c r="E2471" i="2" s="1"/>
  <c r="E2472" i="2" a="1"/>
  <c r="E2472" i="2" s="1"/>
  <c r="E2473" i="2" a="1"/>
  <c r="E2473" i="2" s="1"/>
  <c r="E2474" i="2" a="1"/>
  <c r="E2474" i="2" s="1"/>
  <c r="E2475" i="2" a="1"/>
  <c r="E2475" i="2" s="1"/>
  <c r="E2476" i="2" a="1"/>
  <c r="E2476" i="2" s="1"/>
  <c r="E2477" i="2" a="1"/>
  <c r="E2477" i="2" s="1"/>
  <c r="E2478" i="2" a="1"/>
  <c r="E2478" i="2" s="1"/>
  <c r="E2479" i="2" a="1"/>
  <c r="E2479" i="2" s="1"/>
  <c r="E2480" i="2" a="1"/>
  <c r="E2480" i="2" s="1"/>
  <c r="E2481" i="2" a="1"/>
  <c r="E2481" i="2" s="1"/>
  <c r="E2482" i="2" a="1"/>
  <c r="E2482" i="2" s="1"/>
  <c r="E2483" i="2" a="1"/>
  <c r="E2483" i="2" s="1"/>
  <c r="E2484" i="2" a="1"/>
  <c r="E2484" i="2" s="1"/>
  <c r="E2485" i="2" a="1"/>
  <c r="E2485" i="2" s="1"/>
  <c r="E2486" i="2" a="1"/>
  <c r="E2486" i="2" s="1"/>
  <c r="E2487" i="2" a="1"/>
  <c r="E2487" i="2" s="1"/>
  <c r="E2488" i="2" a="1"/>
  <c r="E2488" i="2" s="1"/>
  <c r="E2489" i="2" a="1"/>
  <c r="E2489" i="2" s="1"/>
  <c r="E2490" i="2" a="1"/>
  <c r="E2490" i="2" s="1"/>
  <c r="E2491" i="2" a="1"/>
  <c r="E2491" i="2" s="1"/>
  <c r="E2492" i="2" a="1"/>
  <c r="E2492" i="2" s="1"/>
  <c r="E2493" i="2" a="1"/>
  <c r="E2493" i="2" s="1"/>
  <c r="E2494" i="2" a="1"/>
  <c r="E2494" i="2" s="1"/>
  <c r="E2495" i="2" a="1"/>
  <c r="E2495" i="2" s="1"/>
  <c r="E2496" i="2" a="1"/>
  <c r="E2496" i="2" s="1"/>
  <c r="E2497" i="2" a="1"/>
  <c r="E2497" i="2" s="1"/>
  <c r="E2498" i="2" a="1"/>
  <c r="E2498" i="2" s="1"/>
  <c r="E2499" i="2" a="1"/>
  <c r="E2499" i="2" s="1"/>
  <c r="E2500" i="2" a="1"/>
  <c r="E2500" i="2" s="1"/>
  <c r="E2501" i="2" a="1"/>
  <c r="E2501" i="2" s="1"/>
  <c r="E2502" i="2" a="1"/>
  <c r="E2502" i="2" s="1"/>
  <c r="E2503" i="2" a="1"/>
  <c r="E2503" i="2" s="1"/>
  <c r="E2504" i="2" a="1"/>
  <c r="E2504" i="2" s="1"/>
  <c r="E2505" i="2" a="1"/>
  <c r="E2505" i="2" s="1"/>
  <c r="E2506" i="2" a="1"/>
  <c r="E2506" i="2" s="1"/>
  <c r="E2507" i="2" a="1"/>
  <c r="E2507" i="2" s="1"/>
  <c r="E2508" i="2" a="1"/>
  <c r="E2508" i="2" s="1"/>
  <c r="E2509" i="2" a="1"/>
  <c r="E2509" i="2" s="1"/>
  <c r="E2510" i="2" a="1"/>
  <c r="E2510" i="2" s="1"/>
  <c r="E2511" i="2" a="1"/>
  <c r="E2511" i="2" s="1"/>
  <c r="E2512" i="2" a="1"/>
  <c r="E2512" i="2" s="1"/>
  <c r="E2513" i="2" a="1"/>
  <c r="E2513" i="2" s="1"/>
  <c r="E2514" i="2" a="1"/>
  <c r="E2514" i="2" s="1"/>
  <c r="E2515" i="2" a="1"/>
  <c r="E2515" i="2" s="1"/>
  <c r="E2516" i="2" a="1"/>
  <c r="E2516" i="2" s="1"/>
  <c r="E2517" i="2" a="1"/>
  <c r="E2517" i="2" s="1"/>
  <c r="E2518" i="2" a="1"/>
  <c r="E2518" i="2" s="1"/>
  <c r="E2519" i="2" a="1"/>
  <c r="E2519" i="2" s="1"/>
  <c r="E2520" i="2" a="1"/>
  <c r="E2520" i="2" s="1"/>
  <c r="E2521" i="2" a="1"/>
  <c r="E2521" i="2" s="1"/>
  <c r="E2522" i="2" a="1"/>
  <c r="E2522" i="2" s="1"/>
  <c r="E2523" i="2" a="1"/>
  <c r="E2523" i="2" s="1"/>
  <c r="E2524" i="2" a="1"/>
  <c r="E2524" i="2" s="1"/>
  <c r="E2525" i="2" a="1"/>
  <c r="E2525" i="2" s="1"/>
  <c r="E2526" i="2" a="1"/>
  <c r="E2526" i="2" s="1"/>
  <c r="E2527" i="2" a="1"/>
  <c r="E2527" i="2" s="1"/>
  <c r="E2528" i="2" a="1"/>
  <c r="E2528" i="2" s="1"/>
  <c r="E2529" i="2" a="1"/>
  <c r="E2529" i="2" s="1"/>
  <c r="E2530" i="2" a="1"/>
  <c r="E2530" i="2" s="1"/>
  <c r="E2531" i="2" a="1"/>
  <c r="E2531" i="2" s="1"/>
  <c r="E2532" i="2" a="1"/>
  <c r="E2532" i="2" s="1"/>
  <c r="E2533" i="2" a="1"/>
  <c r="E2533" i="2" s="1"/>
  <c r="E2534" i="2" a="1"/>
  <c r="E2534" i="2" s="1"/>
  <c r="E2535" i="2" a="1"/>
  <c r="E2535" i="2" s="1"/>
  <c r="E2536" i="2" a="1"/>
  <c r="E2536" i="2" s="1"/>
  <c r="E2537" i="2" a="1"/>
  <c r="E2537" i="2" s="1"/>
  <c r="E2538" i="2" a="1"/>
  <c r="E2538" i="2" s="1"/>
  <c r="E2539" i="2" a="1"/>
  <c r="E2539" i="2" s="1"/>
  <c r="E2540" i="2" a="1"/>
  <c r="E2540" i="2" s="1"/>
  <c r="E2541" i="2" a="1"/>
  <c r="E2541" i="2" s="1"/>
  <c r="E2542" i="2" a="1"/>
  <c r="E2542" i="2" s="1"/>
  <c r="E2543" i="2" a="1"/>
  <c r="E2543" i="2" s="1"/>
  <c r="E2544" i="2" a="1"/>
  <c r="E2544" i="2" s="1"/>
  <c r="E2545" i="2" a="1"/>
  <c r="E2545" i="2" s="1"/>
  <c r="E2546" i="2" a="1"/>
  <c r="E2546" i="2" s="1"/>
  <c r="E2547" i="2" a="1"/>
  <c r="E2547" i="2" s="1"/>
  <c r="E2548" i="2" a="1"/>
  <c r="E2548" i="2" s="1"/>
  <c r="E2549" i="2" a="1"/>
  <c r="E2549" i="2" s="1"/>
  <c r="E2550" i="2" a="1"/>
  <c r="E2550" i="2" s="1"/>
  <c r="E2551" i="2" a="1"/>
  <c r="E2551" i="2" s="1"/>
  <c r="E2552" i="2" a="1"/>
  <c r="E2552" i="2" s="1"/>
  <c r="E2553" i="2" a="1"/>
  <c r="E2553" i="2" s="1"/>
  <c r="E2554" i="2" a="1"/>
  <c r="E2554" i="2" s="1"/>
  <c r="E2555" i="2" a="1"/>
  <c r="E2555" i="2" s="1"/>
  <c r="E2556" i="2" a="1"/>
  <c r="E2556" i="2" s="1"/>
  <c r="E2557" i="2" a="1"/>
  <c r="E2557" i="2" s="1"/>
  <c r="E2558" i="2" a="1"/>
  <c r="E2558" i="2" s="1"/>
  <c r="E2559" i="2" a="1"/>
  <c r="E2559" i="2" s="1"/>
  <c r="E2560" i="2" a="1"/>
  <c r="E2560" i="2" s="1"/>
  <c r="E2561" i="2" a="1"/>
  <c r="E2561" i="2" s="1"/>
  <c r="E2562" i="2" a="1"/>
  <c r="E2562" i="2" s="1"/>
  <c r="E2563" i="2" a="1"/>
  <c r="E2563" i="2" s="1"/>
  <c r="E2564" i="2" a="1"/>
  <c r="E2564" i="2" s="1"/>
  <c r="E2565" i="2" a="1"/>
  <c r="E2565" i="2" s="1"/>
  <c r="E2566" i="2" a="1"/>
  <c r="E2566" i="2" s="1"/>
  <c r="E2567" i="2" a="1"/>
  <c r="E2567" i="2" s="1"/>
  <c r="E2568" i="2" a="1"/>
  <c r="E2568" i="2" s="1"/>
  <c r="E2569" i="2" a="1"/>
  <c r="E2569" i="2" s="1"/>
  <c r="E2570" i="2" a="1"/>
  <c r="E2570" i="2" s="1"/>
  <c r="E2571" i="2" a="1"/>
  <c r="E2571" i="2" s="1"/>
  <c r="E2572" i="2" a="1"/>
  <c r="E2572" i="2" s="1"/>
  <c r="E2573" i="2" a="1"/>
  <c r="E2573" i="2" s="1"/>
  <c r="E2574" i="2" a="1"/>
  <c r="E2574" i="2" s="1"/>
  <c r="E2575" i="2" a="1"/>
  <c r="E2575" i="2" s="1"/>
  <c r="E2576" i="2" a="1"/>
  <c r="E2576" i="2" s="1"/>
  <c r="E2577" i="2" a="1"/>
  <c r="E2577" i="2" s="1"/>
  <c r="E2578" i="2" a="1"/>
  <c r="E2578" i="2" s="1"/>
  <c r="E2579" i="2" a="1"/>
  <c r="E2579" i="2" s="1"/>
  <c r="E2580" i="2" a="1"/>
  <c r="E2580" i="2" s="1"/>
  <c r="E2581" i="2" a="1"/>
  <c r="E2581" i="2" s="1"/>
  <c r="E2582" i="2" a="1"/>
  <c r="E2582" i="2" s="1"/>
  <c r="E2583" i="2" a="1"/>
  <c r="E2583" i="2" s="1"/>
  <c r="E2584" i="2" a="1"/>
  <c r="E2584" i="2" s="1"/>
  <c r="E2585" i="2" a="1"/>
  <c r="E2585" i="2" s="1"/>
  <c r="E2586" i="2" a="1"/>
  <c r="E2586" i="2" s="1"/>
  <c r="E2587" i="2" a="1"/>
  <c r="E2587" i="2" s="1"/>
  <c r="E2588" i="2" a="1"/>
  <c r="E2588" i="2" s="1"/>
  <c r="E2589" i="2" a="1"/>
  <c r="E2589" i="2" s="1"/>
  <c r="E2590" i="2" a="1"/>
  <c r="E2590" i="2" s="1"/>
  <c r="E2591" i="2" a="1"/>
  <c r="E2591" i="2" s="1"/>
  <c r="E2592" i="2" a="1"/>
  <c r="E2592" i="2" s="1"/>
  <c r="E2593" i="2" a="1"/>
  <c r="E2593" i="2" s="1"/>
  <c r="E2594" i="2" a="1"/>
  <c r="E2594" i="2" s="1"/>
  <c r="E2595" i="2" a="1"/>
  <c r="E2595" i="2" s="1"/>
  <c r="E2596" i="2" a="1"/>
  <c r="E2596" i="2" s="1"/>
  <c r="E2597" i="2" a="1"/>
  <c r="E2597" i="2" s="1"/>
  <c r="E2598" i="2" a="1"/>
  <c r="E2598" i="2" s="1"/>
  <c r="E2599" i="2" a="1"/>
  <c r="E2599" i="2" s="1"/>
  <c r="E2600" i="2" a="1"/>
  <c r="E2600" i="2" s="1"/>
  <c r="E2601" i="2" a="1"/>
  <c r="E2601" i="2" s="1"/>
  <c r="E2602" i="2" a="1"/>
  <c r="E2602" i="2" s="1"/>
  <c r="E2603" i="2" a="1"/>
  <c r="E2603" i="2" s="1"/>
  <c r="E2604" i="2" a="1"/>
  <c r="E2604" i="2" s="1"/>
  <c r="E2605" i="2" a="1"/>
  <c r="E2605" i="2" s="1"/>
  <c r="E2606" i="2" a="1"/>
  <c r="E2606" i="2" s="1"/>
  <c r="E2607" i="2" a="1"/>
  <c r="E2607" i="2" s="1"/>
  <c r="E2608" i="2" a="1"/>
  <c r="E2608" i="2" s="1"/>
  <c r="E2609" i="2" a="1"/>
  <c r="E2609" i="2" s="1"/>
  <c r="E2610" i="2" a="1"/>
  <c r="E2610" i="2" s="1"/>
  <c r="E2611" i="2" a="1"/>
  <c r="E2611" i="2" s="1"/>
  <c r="E2612" i="2" a="1"/>
  <c r="E2612" i="2" s="1"/>
  <c r="E2613" i="2" a="1"/>
  <c r="E2613" i="2" s="1"/>
  <c r="E2614" i="2" a="1"/>
  <c r="E2614" i="2" s="1"/>
  <c r="E2615" i="2" a="1"/>
  <c r="E2615" i="2" s="1"/>
  <c r="E2616" i="2" a="1"/>
  <c r="E2616" i="2" s="1"/>
  <c r="E2617" i="2" a="1"/>
  <c r="E2617" i="2" s="1"/>
  <c r="E2618" i="2" a="1"/>
  <c r="E2618" i="2" s="1"/>
  <c r="E2619" i="2" a="1"/>
  <c r="E2619" i="2" s="1"/>
  <c r="E2620" i="2" a="1"/>
  <c r="E2620" i="2" s="1"/>
  <c r="E2621" i="2" a="1"/>
  <c r="E2621" i="2" s="1"/>
  <c r="E2622" i="2" a="1"/>
  <c r="E2622" i="2" s="1"/>
  <c r="E2623" i="2" a="1"/>
  <c r="E2623" i="2" s="1"/>
  <c r="E2624" i="2" a="1"/>
  <c r="E2624" i="2" s="1"/>
  <c r="E2625" i="2" a="1"/>
  <c r="E2625" i="2" s="1"/>
  <c r="E2626" i="2" a="1"/>
  <c r="E2626" i="2" s="1"/>
  <c r="E2627" i="2" a="1"/>
  <c r="E2627" i="2" s="1"/>
  <c r="E2628" i="2" a="1"/>
  <c r="E2628" i="2" s="1"/>
  <c r="E2629" i="2" a="1"/>
  <c r="E2629" i="2" s="1"/>
  <c r="E2630" i="2" a="1"/>
  <c r="E2630" i="2" s="1"/>
  <c r="E2631" i="2" a="1"/>
  <c r="E2631" i="2" s="1"/>
  <c r="E2632" i="2" a="1"/>
  <c r="E2632" i="2" s="1"/>
  <c r="E2633" i="2" a="1"/>
  <c r="E2633" i="2" s="1"/>
  <c r="E2634" i="2" a="1"/>
  <c r="E2634" i="2" s="1"/>
  <c r="E2635" i="2" a="1"/>
  <c r="E2635" i="2" s="1"/>
  <c r="E2636" i="2" a="1"/>
  <c r="E2636" i="2" s="1"/>
  <c r="E2637" i="2" a="1"/>
  <c r="E2637" i="2" s="1"/>
  <c r="E2638" i="2" a="1"/>
  <c r="E2638" i="2" s="1"/>
  <c r="E2639" i="2" a="1"/>
  <c r="E2639" i="2" s="1"/>
  <c r="E2640" i="2" a="1"/>
  <c r="E2640" i="2" s="1"/>
  <c r="E2641" i="2" a="1"/>
  <c r="E2641" i="2" s="1"/>
  <c r="E2642" i="2" a="1"/>
  <c r="E2642" i="2" s="1"/>
  <c r="E2643" i="2" a="1"/>
  <c r="E2643" i="2" s="1"/>
  <c r="E2644" i="2" a="1"/>
  <c r="E2644" i="2" s="1"/>
  <c r="E2645" i="2" a="1"/>
  <c r="E2645" i="2" s="1"/>
  <c r="E2646" i="2" a="1"/>
  <c r="E2646" i="2" s="1"/>
  <c r="E2647" i="2" a="1"/>
  <c r="E2647" i="2" s="1"/>
  <c r="E2648" i="2" a="1"/>
  <c r="E2648" i="2" s="1"/>
  <c r="E2649" i="2" a="1"/>
  <c r="E2649" i="2" s="1"/>
  <c r="E2650" i="2" a="1"/>
  <c r="E2650" i="2" s="1"/>
  <c r="E2651" i="2" a="1"/>
  <c r="E2651" i="2" s="1"/>
  <c r="E2652" i="2" a="1"/>
  <c r="E2652" i="2" s="1"/>
  <c r="E2653" i="2" a="1"/>
  <c r="E2653" i="2" s="1"/>
  <c r="E2654" i="2" a="1"/>
  <c r="E2654" i="2" s="1"/>
  <c r="E2655" i="2" a="1"/>
  <c r="E2655" i="2" s="1"/>
  <c r="E2656" i="2" a="1"/>
  <c r="E2656" i="2" s="1"/>
  <c r="E2657" i="2" a="1"/>
  <c r="E2657" i="2" s="1"/>
  <c r="E2658" i="2" a="1"/>
  <c r="E2658" i="2" s="1"/>
  <c r="E2659" i="2" a="1"/>
  <c r="E2659" i="2" s="1"/>
  <c r="E2660" i="2" a="1"/>
  <c r="E2660" i="2" s="1"/>
  <c r="E2661" i="2" a="1"/>
  <c r="E2661" i="2" s="1"/>
  <c r="E2662" i="2" a="1"/>
  <c r="E2662" i="2" s="1"/>
  <c r="E2663" i="2" a="1"/>
  <c r="E2663" i="2" s="1"/>
  <c r="E2664" i="2" a="1"/>
  <c r="E2664" i="2" s="1"/>
  <c r="E2665" i="2" a="1"/>
  <c r="E2665" i="2" s="1"/>
  <c r="E2666" i="2" a="1"/>
  <c r="E2666" i="2" s="1"/>
  <c r="E2667" i="2" a="1"/>
  <c r="E2667" i="2" s="1"/>
  <c r="E2668" i="2" a="1"/>
  <c r="E2668" i="2" s="1"/>
  <c r="E2669" i="2" a="1"/>
  <c r="E2669" i="2" s="1"/>
  <c r="E2670" i="2" a="1"/>
  <c r="E2670" i="2" s="1"/>
  <c r="E2671" i="2" a="1"/>
  <c r="E2671" i="2" s="1"/>
  <c r="E2672" i="2" a="1"/>
  <c r="E2672" i="2" s="1"/>
  <c r="E2673" i="2" a="1"/>
  <c r="E2673" i="2" s="1"/>
  <c r="E2674" i="2" a="1"/>
  <c r="E2674" i="2" s="1"/>
  <c r="E2675" i="2" a="1"/>
  <c r="E2675" i="2" s="1"/>
  <c r="E2676" i="2" a="1"/>
  <c r="E2676" i="2" s="1"/>
  <c r="E2677" i="2" a="1"/>
  <c r="E2677" i="2" s="1"/>
  <c r="E2678" i="2" a="1"/>
  <c r="E2678" i="2" s="1"/>
  <c r="E2679" i="2" a="1"/>
  <c r="E2679" i="2" s="1"/>
  <c r="E2680" i="2" a="1"/>
  <c r="E2680" i="2" s="1"/>
  <c r="E2681" i="2" a="1"/>
  <c r="E2681" i="2" s="1"/>
  <c r="E2682" i="2" a="1"/>
  <c r="E2682" i="2" s="1"/>
  <c r="E2683" i="2" a="1"/>
  <c r="E2683" i="2" s="1"/>
  <c r="E2684" i="2" a="1"/>
  <c r="E2684" i="2" s="1"/>
  <c r="E2685" i="2" a="1"/>
  <c r="E2685" i="2" s="1"/>
  <c r="E2686" i="2" a="1"/>
  <c r="E2686" i="2" s="1"/>
  <c r="E2687" i="2" a="1"/>
  <c r="E2687" i="2" s="1"/>
  <c r="E2688" i="2" a="1"/>
  <c r="E2688" i="2" s="1"/>
  <c r="E2689" i="2" a="1"/>
  <c r="E2689" i="2" s="1"/>
  <c r="E2690" i="2" a="1"/>
  <c r="E2690" i="2" s="1"/>
  <c r="E2691" i="2" a="1"/>
  <c r="E2691" i="2" s="1"/>
  <c r="E2692" i="2" a="1"/>
  <c r="E2692" i="2" s="1"/>
  <c r="E2693" i="2" a="1"/>
  <c r="E2693" i="2" s="1"/>
  <c r="E2694" i="2" a="1"/>
  <c r="E2694" i="2" s="1"/>
  <c r="E2695" i="2" a="1"/>
  <c r="E2695" i="2" s="1"/>
  <c r="E2696" i="2" a="1"/>
  <c r="E2696" i="2" s="1"/>
  <c r="E2697" i="2" a="1"/>
  <c r="E2697" i="2" s="1"/>
  <c r="E2698" i="2" a="1"/>
  <c r="E2698" i="2" s="1"/>
  <c r="E2699" i="2" a="1"/>
  <c r="E2699" i="2" s="1"/>
  <c r="E2700" i="2" a="1"/>
  <c r="E2700" i="2" s="1"/>
  <c r="E2701" i="2" a="1"/>
  <c r="E2701" i="2" s="1"/>
  <c r="E2702" i="2" a="1"/>
  <c r="E2702" i="2" s="1"/>
  <c r="E2703" i="2" a="1"/>
  <c r="E2703" i="2" s="1"/>
  <c r="E2704" i="2" a="1"/>
  <c r="E2704" i="2" s="1"/>
  <c r="E2705" i="2" a="1"/>
  <c r="E2705" i="2" s="1"/>
  <c r="E2706" i="2" a="1"/>
  <c r="E2706" i="2" s="1"/>
  <c r="E2707" i="2" a="1"/>
  <c r="E2707" i="2" s="1"/>
  <c r="E2708" i="2" a="1"/>
  <c r="E2708" i="2" s="1"/>
  <c r="E2709" i="2" a="1"/>
  <c r="E2709" i="2" s="1"/>
  <c r="E2710" i="2" a="1"/>
  <c r="E2710" i="2" s="1"/>
  <c r="E2711" i="2" a="1"/>
  <c r="E2711" i="2" s="1"/>
  <c r="E2712" i="2" a="1"/>
  <c r="E2712" i="2" s="1"/>
  <c r="E2713" i="2" a="1"/>
  <c r="E2713" i="2" s="1"/>
  <c r="E2714" i="2" a="1"/>
  <c r="E2714" i="2" s="1"/>
  <c r="E2715" i="2" a="1"/>
  <c r="E2715" i="2" s="1"/>
  <c r="E2716" i="2" a="1"/>
  <c r="E2716" i="2" s="1"/>
  <c r="E2717" i="2" a="1"/>
  <c r="E2717" i="2" s="1"/>
  <c r="E2718" i="2" a="1"/>
  <c r="E2718" i="2" s="1"/>
  <c r="E2719" i="2" a="1"/>
  <c r="E2719" i="2" s="1"/>
  <c r="E2720" i="2" a="1"/>
  <c r="E2720" i="2" s="1"/>
  <c r="E2721" i="2" a="1"/>
  <c r="E2721" i="2" s="1"/>
  <c r="E2722" i="2" a="1"/>
  <c r="E2722" i="2" s="1"/>
  <c r="E2723" i="2" a="1"/>
  <c r="E2723" i="2" s="1"/>
  <c r="E2724" i="2" a="1"/>
  <c r="E2724" i="2" s="1"/>
  <c r="E2725" i="2" a="1"/>
  <c r="E2725" i="2" s="1"/>
  <c r="E2726" i="2" a="1"/>
  <c r="E2726" i="2" s="1"/>
  <c r="E2727" i="2" a="1"/>
  <c r="E2727" i="2" s="1"/>
  <c r="E2728" i="2" a="1"/>
  <c r="E2728" i="2" s="1"/>
  <c r="E2729" i="2" a="1"/>
  <c r="E2729" i="2" s="1"/>
  <c r="E2730" i="2" a="1"/>
  <c r="E2730" i="2" s="1"/>
  <c r="E2731" i="2" a="1"/>
  <c r="E2731" i="2" s="1"/>
  <c r="E2732" i="2" a="1"/>
  <c r="E2732" i="2" s="1"/>
  <c r="E2733" i="2" a="1"/>
  <c r="E2733" i="2" s="1"/>
  <c r="E2734" i="2" a="1"/>
  <c r="E2734" i="2" s="1"/>
  <c r="E2735" i="2" a="1"/>
  <c r="E2735" i="2" s="1"/>
  <c r="E2736" i="2" a="1"/>
  <c r="E2736" i="2" s="1"/>
  <c r="E2737" i="2" a="1"/>
  <c r="E2737" i="2" s="1"/>
  <c r="E2738" i="2" a="1"/>
  <c r="E2738" i="2" s="1"/>
  <c r="E2739" i="2" a="1"/>
  <c r="E2739" i="2" s="1"/>
  <c r="E2740" i="2" a="1"/>
  <c r="E2740" i="2" s="1"/>
  <c r="E2741" i="2" a="1"/>
  <c r="E2741" i="2" s="1"/>
  <c r="E2742" i="2" a="1"/>
  <c r="E2742" i="2" s="1"/>
  <c r="E2743" i="2" a="1"/>
  <c r="E2743" i="2" s="1"/>
  <c r="E2744" i="2" a="1"/>
  <c r="E2744" i="2" s="1"/>
  <c r="E2745" i="2" a="1"/>
  <c r="E2745" i="2" s="1"/>
  <c r="E2746" i="2" a="1"/>
  <c r="E2746" i="2" s="1"/>
  <c r="E2747" i="2" a="1"/>
  <c r="E2747" i="2" s="1"/>
  <c r="E2748" i="2" a="1"/>
  <c r="E2748" i="2" s="1"/>
  <c r="E2749" i="2" a="1"/>
  <c r="E2749" i="2" s="1"/>
  <c r="E2750" i="2" a="1"/>
  <c r="E2750" i="2" s="1"/>
  <c r="E2751" i="2" a="1"/>
  <c r="E2751" i="2" s="1"/>
  <c r="E2752" i="2" a="1"/>
  <c r="E2752" i="2" s="1"/>
  <c r="E2753" i="2" a="1"/>
  <c r="E2753" i="2" s="1"/>
  <c r="E2754" i="2" a="1"/>
  <c r="E2754" i="2" s="1"/>
  <c r="E2755" i="2" a="1"/>
  <c r="E2755" i="2" s="1"/>
  <c r="E2756" i="2" a="1"/>
  <c r="E2756" i="2" s="1"/>
  <c r="E2757" i="2" a="1"/>
  <c r="E2757" i="2" s="1"/>
  <c r="E2758" i="2" a="1"/>
  <c r="E2758" i="2" s="1"/>
  <c r="E2759" i="2" a="1"/>
  <c r="E2759" i="2" s="1"/>
  <c r="E2760" i="2" a="1"/>
  <c r="E2760" i="2" s="1"/>
  <c r="E2761" i="2" a="1"/>
  <c r="E2761" i="2" s="1"/>
  <c r="E2762" i="2" a="1"/>
  <c r="E2762" i="2" s="1"/>
  <c r="E2763" i="2" a="1"/>
  <c r="E2763" i="2" s="1"/>
  <c r="E2764" i="2" a="1"/>
  <c r="E2764" i="2" s="1"/>
  <c r="E2765" i="2" a="1"/>
  <c r="E2765" i="2" s="1"/>
  <c r="E2766" i="2" a="1"/>
  <c r="E2766" i="2" s="1"/>
  <c r="E2767" i="2" a="1"/>
  <c r="E2767" i="2" s="1"/>
  <c r="E2768" i="2" a="1"/>
  <c r="E2768" i="2" s="1"/>
  <c r="E2769" i="2" a="1"/>
  <c r="E2769" i="2" s="1"/>
  <c r="E2770" i="2" a="1"/>
  <c r="E2770" i="2" s="1"/>
  <c r="E2771" i="2" a="1"/>
  <c r="E2771" i="2" s="1"/>
  <c r="E2772" i="2" a="1"/>
  <c r="E2772" i="2" s="1"/>
  <c r="E2773" i="2" a="1"/>
  <c r="E2773" i="2" s="1"/>
  <c r="E2774" i="2" a="1"/>
  <c r="E2774" i="2" s="1"/>
  <c r="E2775" i="2" a="1"/>
  <c r="E2775" i="2" s="1"/>
  <c r="E2776" i="2" a="1"/>
  <c r="E2776" i="2" s="1"/>
  <c r="E2777" i="2" a="1"/>
  <c r="E2777" i="2" s="1"/>
  <c r="E2778" i="2" a="1"/>
  <c r="E2778" i="2" s="1"/>
  <c r="E2779" i="2" a="1"/>
  <c r="E2779" i="2" s="1"/>
  <c r="E2780" i="2" a="1"/>
  <c r="E2780" i="2" s="1"/>
  <c r="E2781" i="2" a="1"/>
  <c r="E2781" i="2" s="1"/>
  <c r="E2782" i="2" a="1"/>
  <c r="E2782" i="2" s="1"/>
  <c r="E2783" i="2" a="1"/>
  <c r="E2783" i="2" s="1"/>
  <c r="E2784" i="2" a="1"/>
  <c r="E2784" i="2" s="1"/>
  <c r="E2785" i="2" a="1"/>
  <c r="E2785" i="2" s="1"/>
  <c r="E2786" i="2" a="1"/>
  <c r="E2786" i="2" s="1"/>
  <c r="E2787" i="2" a="1"/>
  <c r="E2787" i="2" s="1"/>
  <c r="E2788" i="2" a="1"/>
  <c r="E2788" i="2" s="1"/>
  <c r="E2789" i="2" a="1"/>
  <c r="E2789" i="2" s="1"/>
  <c r="E2790" i="2" a="1"/>
  <c r="E2790" i="2" s="1"/>
  <c r="E2791" i="2" a="1"/>
  <c r="E2791" i="2" s="1"/>
  <c r="E2792" i="2" a="1"/>
  <c r="E2792" i="2" s="1"/>
  <c r="E2793" i="2" a="1"/>
  <c r="E2793" i="2" s="1"/>
  <c r="E2794" i="2" a="1"/>
  <c r="E2794" i="2" s="1"/>
  <c r="E2795" i="2" a="1"/>
  <c r="E2795" i="2" s="1"/>
  <c r="E2796" i="2" a="1"/>
  <c r="E2796" i="2" s="1"/>
  <c r="E2797" i="2" a="1"/>
  <c r="E2797" i="2" s="1"/>
  <c r="E2798" i="2" a="1"/>
  <c r="E2798" i="2" s="1"/>
  <c r="E2799" i="2" a="1"/>
  <c r="E2799" i="2" s="1"/>
  <c r="E2800" i="2" a="1"/>
  <c r="E2800" i="2" s="1"/>
  <c r="E2801" i="2" a="1"/>
  <c r="E2801" i="2" s="1"/>
  <c r="E2802" i="2" a="1"/>
  <c r="E2802" i="2" s="1"/>
  <c r="E2803" i="2" a="1"/>
  <c r="E2803" i="2" s="1"/>
  <c r="E2804" i="2" a="1"/>
  <c r="E2804" i="2" s="1"/>
  <c r="E2805" i="2" a="1"/>
  <c r="E2805" i="2" s="1"/>
  <c r="E2806" i="2" a="1"/>
  <c r="E2806" i="2" s="1"/>
  <c r="E2807" i="2" a="1"/>
  <c r="E2807" i="2" s="1"/>
  <c r="E2808" i="2" a="1"/>
  <c r="E2808" i="2" s="1"/>
  <c r="E2809" i="2" a="1"/>
  <c r="E2809" i="2" s="1"/>
  <c r="E2810" i="2" a="1"/>
  <c r="E2810" i="2" s="1"/>
  <c r="E2811" i="2" a="1"/>
  <c r="E2811" i="2" s="1"/>
  <c r="E2812" i="2" a="1"/>
  <c r="E2812" i="2" s="1"/>
  <c r="E2813" i="2" a="1"/>
  <c r="E2813" i="2" s="1"/>
  <c r="E2814" i="2" a="1"/>
  <c r="E2814" i="2" s="1"/>
  <c r="E2815" i="2" a="1"/>
  <c r="E2815" i="2" s="1"/>
  <c r="E2816" i="2" a="1"/>
  <c r="E2816" i="2" s="1"/>
  <c r="E2817" i="2" a="1"/>
  <c r="E2817" i="2" s="1"/>
  <c r="E2818" i="2" a="1"/>
  <c r="E2818" i="2" s="1"/>
  <c r="E2819" i="2" a="1"/>
  <c r="E2819" i="2" s="1"/>
  <c r="E2820" i="2" a="1"/>
  <c r="E2820" i="2" s="1"/>
  <c r="E2821" i="2" a="1"/>
  <c r="E2821" i="2" s="1"/>
  <c r="E2822" i="2" a="1"/>
  <c r="E2822" i="2" s="1"/>
  <c r="E2823" i="2" a="1"/>
  <c r="E2823" i="2" s="1"/>
  <c r="E2824" i="2" a="1"/>
  <c r="E2824" i="2" s="1"/>
  <c r="E2825" i="2" a="1"/>
  <c r="E2825" i="2" s="1"/>
  <c r="E2826" i="2" a="1"/>
  <c r="E2826" i="2" s="1"/>
  <c r="E2827" i="2" a="1"/>
  <c r="E2827" i="2" s="1"/>
  <c r="E2828" i="2" a="1"/>
  <c r="E2828" i="2" s="1"/>
  <c r="E2829" i="2" a="1"/>
  <c r="E2829" i="2" s="1"/>
  <c r="E2830" i="2" a="1"/>
  <c r="E2830" i="2" s="1"/>
  <c r="E2831" i="2" a="1"/>
  <c r="E2831" i="2" s="1"/>
  <c r="E2832" i="2" a="1"/>
  <c r="E2832" i="2" s="1"/>
  <c r="E2833" i="2" a="1"/>
  <c r="E2833" i="2" s="1"/>
  <c r="E2834" i="2" a="1"/>
  <c r="E2834" i="2" s="1"/>
  <c r="E2835" i="2" a="1"/>
  <c r="E2835" i="2" s="1"/>
  <c r="E2836" i="2" a="1"/>
  <c r="E2836" i="2" s="1"/>
  <c r="E2837" i="2" a="1"/>
  <c r="E2837" i="2" s="1"/>
  <c r="E2838" i="2" a="1"/>
  <c r="E2838" i="2" s="1"/>
  <c r="E2839" i="2" a="1"/>
  <c r="E2839" i="2" s="1"/>
  <c r="E2840" i="2" a="1"/>
  <c r="E2840" i="2" s="1"/>
  <c r="E2841" i="2" a="1"/>
  <c r="E2841" i="2" s="1"/>
  <c r="E2842" i="2" a="1"/>
  <c r="E2842" i="2" s="1"/>
  <c r="E2843" i="2" a="1"/>
  <c r="E2843" i="2" s="1"/>
  <c r="E2844" i="2" a="1"/>
  <c r="E2844" i="2" s="1"/>
  <c r="E2845" i="2" a="1"/>
  <c r="E2845" i="2" s="1"/>
  <c r="E2846" i="2" a="1"/>
  <c r="E2846" i="2" s="1"/>
  <c r="E2847" i="2" a="1"/>
  <c r="E2847" i="2" s="1"/>
  <c r="E2848" i="2" a="1"/>
  <c r="E2848" i="2" s="1"/>
  <c r="E2849" i="2" a="1"/>
  <c r="E2849" i="2" s="1"/>
  <c r="E2850" i="2" a="1"/>
  <c r="E2850" i="2" s="1"/>
  <c r="E2851" i="2" a="1"/>
  <c r="E2851" i="2" s="1"/>
  <c r="E2852" i="2" a="1"/>
  <c r="E2852" i="2" s="1"/>
  <c r="E2853" i="2" a="1"/>
  <c r="E2853" i="2" s="1"/>
  <c r="E2854" i="2" a="1"/>
  <c r="E2854" i="2" s="1"/>
  <c r="E2855" i="2" a="1"/>
  <c r="E2855" i="2" s="1"/>
  <c r="E2856" i="2" a="1"/>
  <c r="E2856" i="2" s="1"/>
  <c r="E2857" i="2" a="1"/>
  <c r="E2857" i="2" s="1"/>
  <c r="E2858" i="2" a="1"/>
  <c r="E2858" i="2" s="1"/>
  <c r="E2859" i="2" a="1"/>
  <c r="E2859" i="2" s="1"/>
  <c r="E2860" i="2" a="1"/>
  <c r="E2860" i="2" s="1"/>
  <c r="E2861" i="2" a="1"/>
  <c r="E2861" i="2" s="1"/>
  <c r="E2862" i="2" a="1"/>
  <c r="E2862" i="2" s="1"/>
  <c r="E2863" i="2" a="1"/>
  <c r="E2863" i="2" s="1"/>
  <c r="E2864" i="2" a="1"/>
  <c r="E2864" i="2" s="1"/>
  <c r="E2865" i="2" a="1"/>
  <c r="E2865" i="2" s="1"/>
  <c r="E2866" i="2" a="1"/>
  <c r="E2866" i="2" s="1"/>
  <c r="E2867" i="2" a="1"/>
  <c r="E2867" i="2" s="1"/>
  <c r="E2868" i="2" a="1"/>
  <c r="E2868" i="2" s="1"/>
  <c r="E2869" i="2" a="1"/>
  <c r="E2869" i="2" s="1"/>
  <c r="E2870" i="2" a="1"/>
  <c r="E2870" i="2" s="1"/>
  <c r="E2871" i="2" a="1"/>
  <c r="E2871" i="2" s="1"/>
  <c r="E2872" i="2" a="1"/>
  <c r="E2872" i="2" s="1"/>
  <c r="E2873" i="2" a="1"/>
  <c r="E2873" i="2" s="1"/>
  <c r="E2874" i="2" a="1"/>
  <c r="E2874" i="2" s="1"/>
  <c r="E2875" i="2" a="1"/>
  <c r="E2875" i="2" s="1"/>
  <c r="E2876" i="2" a="1"/>
  <c r="E2876" i="2" s="1"/>
  <c r="E2877" i="2" a="1"/>
  <c r="E2877" i="2" s="1"/>
  <c r="E2878" i="2" a="1"/>
  <c r="E2878" i="2" s="1"/>
  <c r="E2879" i="2" a="1"/>
  <c r="E2879" i="2" s="1"/>
  <c r="E2880" i="2" a="1"/>
  <c r="E2880" i="2" s="1"/>
  <c r="E2881" i="2" a="1"/>
  <c r="E2881" i="2" s="1"/>
  <c r="E2882" i="2" a="1"/>
  <c r="E2882" i="2" s="1"/>
  <c r="E2883" i="2" a="1"/>
  <c r="E2883" i="2" s="1"/>
  <c r="E2884" i="2" a="1"/>
  <c r="E2884" i="2" s="1"/>
  <c r="E2885" i="2" a="1"/>
  <c r="E2885" i="2" s="1"/>
  <c r="E2886" i="2" a="1"/>
  <c r="E2886" i="2" s="1"/>
  <c r="E2887" i="2" a="1"/>
  <c r="E2887" i="2" s="1"/>
  <c r="E2888" i="2" a="1"/>
  <c r="E2888" i="2" s="1"/>
  <c r="E2889" i="2" a="1"/>
  <c r="E2889" i="2" s="1"/>
  <c r="E2890" i="2" a="1"/>
  <c r="E2890" i="2" s="1"/>
  <c r="E2891" i="2" a="1"/>
  <c r="E2891" i="2" s="1"/>
  <c r="E2892" i="2" a="1"/>
  <c r="E2892" i="2" s="1"/>
  <c r="E2893" i="2" a="1"/>
  <c r="E2893" i="2" s="1"/>
  <c r="E2894" i="2" a="1"/>
  <c r="E2894" i="2" s="1"/>
  <c r="E2895" i="2" a="1"/>
  <c r="E2895" i="2" s="1"/>
  <c r="E2896" i="2" a="1"/>
  <c r="E2896" i="2" s="1"/>
  <c r="E2897" i="2" a="1"/>
  <c r="E2897" i="2" s="1"/>
  <c r="E2898" i="2" a="1"/>
  <c r="E2898" i="2" s="1"/>
  <c r="E2899" i="2" a="1"/>
  <c r="E2899" i="2" s="1"/>
  <c r="E2900" i="2" a="1"/>
  <c r="E2900" i="2" s="1"/>
  <c r="E2901" i="2" a="1"/>
  <c r="E2901" i="2" s="1"/>
  <c r="E2902" i="2" a="1"/>
  <c r="E2902" i="2" s="1"/>
  <c r="E2903" i="2" a="1"/>
  <c r="E2903" i="2" s="1"/>
  <c r="E2904" i="2" a="1"/>
  <c r="E2904" i="2" s="1"/>
  <c r="E2905" i="2" a="1"/>
  <c r="E2905" i="2" s="1"/>
  <c r="E2906" i="2" a="1"/>
  <c r="E2906" i="2" s="1"/>
  <c r="E2907" i="2" a="1"/>
  <c r="E2907" i="2" s="1"/>
  <c r="E2908" i="2" a="1"/>
  <c r="E2908" i="2" s="1"/>
  <c r="E2909" i="2" a="1"/>
  <c r="E2909" i="2" s="1"/>
  <c r="E2910" i="2" a="1"/>
  <c r="E2910" i="2" s="1"/>
  <c r="E2911" i="2" a="1"/>
  <c r="E2911" i="2" s="1"/>
  <c r="E2912" i="2" a="1"/>
  <c r="E2912" i="2" s="1"/>
  <c r="E2913" i="2" a="1"/>
  <c r="E2913" i="2" s="1"/>
  <c r="E2914" i="2" a="1"/>
  <c r="E2914" i="2" s="1"/>
  <c r="E2915" i="2" a="1"/>
  <c r="E2915" i="2" s="1"/>
  <c r="E2916" i="2" a="1"/>
  <c r="E2916" i="2" s="1"/>
  <c r="E2917" i="2" a="1"/>
  <c r="E2917" i="2" s="1"/>
  <c r="E2918" i="2" a="1"/>
  <c r="E2918" i="2" s="1"/>
  <c r="E2919" i="2" a="1"/>
  <c r="E2919" i="2" s="1"/>
  <c r="E2920" i="2" a="1"/>
  <c r="E2920" i="2" s="1"/>
  <c r="E2921" i="2" a="1"/>
  <c r="E2921" i="2" s="1"/>
  <c r="E2922" i="2" a="1"/>
  <c r="E2922" i="2" s="1"/>
  <c r="E2923" i="2" a="1"/>
  <c r="E2923" i="2" s="1"/>
  <c r="E2924" i="2" a="1"/>
  <c r="E2924" i="2" s="1"/>
  <c r="E2925" i="2" a="1"/>
  <c r="E2925" i="2" s="1"/>
  <c r="E2926" i="2" a="1"/>
  <c r="E2926" i="2" s="1"/>
  <c r="E2927" i="2" a="1"/>
  <c r="E2927" i="2" s="1"/>
  <c r="E2928" i="2" a="1"/>
  <c r="E2928" i="2" s="1"/>
  <c r="E2929" i="2" a="1"/>
  <c r="E2929" i="2" s="1"/>
  <c r="E2930" i="2" a="1"/>
  <c r="E2930" i="2" s="1"/>
  <c r="E2931" i="2" a="1"/>
  <c r="E2931" i="2" s="1"/>
  <c r="E2932" i="2" a="1"/>
  <c r="E2932" i="2" s="1"/>
  <c r="E2933" i="2" a="1"/>
  <c r="E2933" i="2" s="1"/>
  <c r="E2934" i="2" a="1"/>
  <c r="E2934" i="2" s="1"/>
  <c r="E2935" i="2" a="1"/>
  <c r="E2935" i="2" s="1"/>
  <c r="E2936" i="2" a="1"/>
  <c r="E2936" i="2" s="1"/>
  <c r="E2937" i="2" a="1"/>
  <c r="E2937" i="2" s="1"/>
  <c r="E2938" i="2" a="1"/>
  <c r="E2938" i="2" s="1"/>
  <c r="E2939" i="2" a="1"/>
  <c r="E2939" i="2" s="1"/>
  <c r="E2940" i="2" a="1"/>
  <c r="E2940" i="2" s="1"/>
  <c r="E2941" i="2" a="1"/>
  <c r="E2941" i="2" s="1"/>
  <c r="E2942" i="2" a="1"/>
  <c r="E2942" i="2" s="1"/>
  <c r="E2943" i="2" a="1"/>
  <c r="E2943" i="2" s="1"/>
  <c r="E2944" i="2" a="1"/>
  <c r="E2944" i="2" s="1"/>
  <c r="E2945" i="2" a="1"/>
  <c r="E2945" i="2" s="1"/>
  <c r="E2946" i="2" a="1"/>
  <c r="E2946" i="2" s="1"/>
  <c r="E2947" i="2" a="1"/>
  <c r="E2947" i="2" s="1"/>
  <c r="E2948" i="2" a="1"/>
  <c r="E2948" i="2" s="1"/>
  <c r="E2949" i="2" a="1"/>
  <c r="E2949" i="2" s="1"/>
  <c r="E2950" i="2" a="1"/>
  <c r="E2950" i="2" s="1"/>
  <c r="E2951" i="2" a="1"/>
  <c r="E2951" i="2" s="1"/>
  <c r="E2952" i="2" a="1"/>
  <c r="E2952" i="2" s="1"/>
  <c r="E2953" i="2" a="1"/>
  <c r="E2953" i="2" s="1"/>
  <c r="E2954" i="2" a="1"/>
  <c r="E2954" i="2" s="1"/>
  <c r="E2955" i="2" a="1"/>
  <c r="E2955" i="2" s="1"/>
  <c r="E2956" i="2" a="1"/>
  <c r="E2956" i="2" s="1"/>
  <c r="E2957" i="2" a="1"/>
  <c r="E2957" i="2" s="1"/>
  <c r="E2958" i="2" a="1"/>
  <c r="E2958" i="2" s="1"/>
  <c r="E2959" i="2" a="1"/>
  <c r="E2959" i="2" s="1"/>
  <c r="E2960" i="2" a="1"/>
  <c r="E2960" i="2" s="1"/>
  <c r="E2961" i="2" a="1"/>
  <c r="E2961" i="2" s="1"/>
  <c r="E2962" i="2" a="1"/>
  <c r="E2962" i="2" s="1"/>
  <c r="E2963" i="2" a="1"/>
  <c r="E2963" i="2" s="1"/>
  <c r="E2964" i="2" a="1"/>
  <c r="E2964" i="2" s="1"/>
  <c r="E2965" i="2" a="1"/>
  <c r="E2965" i="2" s="1"/>
  <c r="E2966" i="2" a="1"/>
  <c r="E2966" i="2" s="1"/>
  <c r="E2967" i="2" a="1"/>
  <c r="E2967" i="2" s="1"/>
  <c r="E2968" i="2" a="1"/>
  <c r="E2968" i="2" s="1"/>
  <c r="E2969" i="2" a="1"/>
  <c r="E2969" i="2" s="1"/>
  <c r="E2970" i="2" a="1"/>
  <c r="E2970" i="2" s="1"/>
  <c r="E2971" i="2" a="1"/>
  <c r="E2971" i="2" s="1"/>
  <c r="E2972" i="2" a="1"/>
  <c r="E2972" i="2" s="1"/>
  <c r="E2973" i="2" a="1"/>
  <c r="E2973" i="2" s="1"/>
  <c r="E2974" i="2" a="1"/>
  <c r="E2974" i="2" s="1"/>
  <c r="E2975" i="2" a="1"/>
  <c r="E2975" i="2" s="1"/>
  <c r="E2976" i="2" a="1"/>
  <c r="E2976" i="2" s="1"/>
  <c r="E2977" i="2" a="1"/>
  <c r="E2977" i="2" s="1"/>
  <c r="E2978" i="2" a="1"/>
  <c r="E2978" i="2" s="1"/>
  <c r="E2979" i="2" a="1"/>
  <c r="E2979" i="2" s="1"/>
  <c r="E2980" i="2" a="1"/>
  <c r="E2980" i="2" s="1"/>
  <c r="E2981" i="2" a="1"/>
  <c r="E2981" i="2" s="1"/>
  <c r="E2982" i="2" a="1"/>
  <c r="E2982" i="2" s="1"/>
  <c r="E2983" i="2" a="1"/>
  <c r="E2983" i="2" s="1"/>
  <c r="E2984" i="2" a="1"/>
  <c r="E2984" i="2" s="1"/>
  <c r="E2985" i="2" a="1"/>
  <c r="E2985" i="2" s="1"/>
  <c r="E2986" i="2" a="1"/>
  <c r="E2986" i="2" s="1"/>
  <c r="E2987" i="2" a="1"/>
  <c r="E2987" i="2" s="1"/>
  <c r="E2988" i="2" a="1"/>
  <c r="E2988" i="2" s="1"/>
  <c r="E2989" i="2" a="1"/>
  <c r="E2989" i="2" s="1"/>
  <c r="E2990" i="2" a="1"/>
  <c r="E2990" i="2" s="1"/>
  <c r="E2991" i="2" a="1"/>
  <c r="E2991" i="2" s="1"/>
  <c r="E2992" i="2" a="1"/>
  <c r="E2992" i="2" s="1"/>
  <c r="E2993" i="2" a="1"/>
  <c r="E2993" i="2" s="1"/>
  <c r="E2994" i="2" a="1"/>
  <c r="E2994" i="2" s="1"/>
  <c r="E2995" i="2" a="1"/>
  <c r="E2995" i="2" s="1"/>
  <c r="E2996" i="2" a="1"/>
  <c r="E2996" i="2" s="1"/>
  <c r="E2997" i="2" a="1"/>
  <c r="E2997" i="2" s="1"/>
  <c r="E2998" i="2" a="1"/>
  <c r="E2998" i="2" s="1"/>
  <c r="E2999" i="2" a="1"/>
  <c r="E2999" i="2" s="1"/>
  <c r="E3000" i="2" a="1"/>
  <c r="E3000" i="2" s="1"/>
  <c r="E3001" i="2" a="1"/>
  <c r="E3001" i="2" s="1"/>
  <c r="E3002" i="2" a="1"/>
  <c r="E3002" i="2" s="1"/>
  <c r="E3003" i="2" a="1"/>
  <c r="E3003" i="2" s="1"/>
  <c r="E3004" i="2" a="1"/>
  <c r="E3004" i="2" s="1"/>
  <c r="E3005" i="2" a="1"/>
  <c r="E3005" i="2" s="1"/>
  <c r="E3006" i="2" a="1"/>
  <c r="E3006" i="2" s="1"/>
  <c r="E3007" i="2" a="1"/>
  <c r="E3007" i="2" s="1"/>
  <c r="E3008" i="2" a="1"/>
  <c r="E3008" i="2" s="1"/>
  <c r="E3009" i="2" a="1"/>
  <c r="E3009" i="2" s="1"/>
  <c r="E3010" i="2" a="1"/>
  <c r="E3010" i="2" s="1"/>
  <c r="E3011" i="2" a="1"/>
  <c r="E3011" i="2" s="1"/>
  <c r="E3012" i="2" a="1"/>
  <c r="E3012" i="2" s="1"/>
  <c r="E3013" i="2" a="1"/>
  <c r="E3013" i="2" s="1"/>
  <c r="E3014" i="2" a="1"/>
  <c r="E3014" i="2" s="1"/>
  <c r="E3015" i="2" a="1"/>
  <c r="E3015" i="2" s="1"/>
  <c r="E3016" i="2" a="1"/>
  <c r="E3016" i="2" s="1"/>
  <c r="E3017" i="2" a="1"/>
  <c r="E3017" i="2" s="1"/>
  <c r="E3018" i="2" a="1"/>
  <c r="E3018" i="2" s="1"/>
  <c r="E3019" i="2" a="1"/>
  <c r="E3019" i="2" s="1"/>
  <c r="E3020" i="2" a="1"/>
  <c r="E3020" i="2" s="1"/>
  <c r="E3021" i="2" a="1"/>
  <c r="E3021" i="2" s="1"/>
  <c r="E3022" i="2" a="1"/>
  <c r="E3022" i="2" s="1"/>
  <c r="E3023" i="2" a="1"/>
  <c r="E3023" i="2" s="1"/>
  <c r="E3024" i="2" a="1"/>
  <c r="E3024" i="2" s="1"/>
  <c r="E3025" i="2" a="1"/>
  <c r="E3025" i="2" s="1"/>
  <c r="E3026" i="2" a="1"/>
  <c r="E3026" i="2" s="1"/>
  <c r="E3027" i="2" a="1"/>
  <c r="E3027" i="2" s="1"/>
  <c r="E3028" i="2" a="1"/>
  <c r="E3028" i="2" s="1"/>
  <c r="E3029" i="2" a="1"/>
  <c r="E3029" i="2" s="1"/>
  <c r="E3030" i="2" a="1"/>
  <c r="E3030" i="2" s="1"/>
  <c r="E3031" i="2" a="1"/>
  <c r="E3031" i="2" s="1"/>
  <c r="E3032" i="2" a="1"/>
  <c r="E3032" i="2" s="1"/>
  <c r="E3033" i="2" a="1"/>
  <c r="E3033" i="2" s="1"/>
  <c r="E3034" i="2" a="1"/>
  <c r="E3034" i="2" s="1"/>
  <c r="E3035" i="2" a="1"/>
  <c r="E3035" i="2" s="1"/>
  <c r="E3036" i="2" a="1"/>
  <c r="E3036" i="2" s="1"/>
  <c r="E3037" i="2" a="1"/>
  <c r="E3037" i="2" s="1"/>
  <c r="E3038" i="2" a="1"/>
  <c r="E3038" i="2" s="1"/>
  <c r="E3039" i="2" a="1"/>
  <c r="E3039" i="2" s="1"/>
  <c r="E3040" i="2" a="1"/>
  <c r="E3040" i="2" s="1"/>
  <c r="E3041" i="2" a="1"/>
  <c r="E3041" i="2" s="1"/>
  <c r="E3042" i="2" a="1"/>
  <c r="E3042" i="2" s="1"/>
  <c r="E3043" i="2" a="1"/>
  <c r="E3043" i="2" s="1"/>
  <c r="E3044" i="2" a="1"/>
  <c r="E3044" i="2" s="1"/>
  <c r="E3045" i="2" a="1"/>
  <c r="E3045" i="2" s="1"/>
  <c r="E3046" i="2" a="1"/>
  <c r="E3046" i="2" s="1"/>
  <c r="E3047" i="2" a="1"/>
  <c r="E3047" i="2" s="1"/>
  <c r="E3048" i="2" a="1"/>
  <c r="E3048" i="2" s="1"/>
  <c r="E3049" i="2" a="1"/>
  <c r="E3049" i="2" s="1"/>
  <c r="E3050" i="2" a="1"/>
  <c r="E3050" i="2" s="1"/>
  <c r="E3051" i="2" a="1"/>
  <c r="E3051" i="2" s="1"/>
  <c r="E3052" i="2" a="1"/>
  <c r="E3052" i="2" s="1"/>
  <c r="E3053" i="2" a="1"/>
  <c r="E3053" i="2" s="1"/>
  <c r="E3054" i="2" a="1"/>
  <c r="E3054" i="2" s="1"/>
  <c r="E3055" i="2" a="1"/>
  <c r="E3055" i="2" s="1"/>
  <c r="E3056" i="2" a="1"/>
  <c r="E3056" i="2" s="1"/>
  <c r="E3057" i="2" a="1"/>
  <c r="E3057" i="2" s="1"/>
  <c r="E3058" i="2" a="1"/>
  <c r="E3058" i="2" s="1"/>
  <c r="E3059" i="2" a="1"/>
  <c r="E3059" i="2" s="1"/>
  <c r="E3060" i="2" a="1"/>
  <c r="E3060" i="2" s="1"/>
  <c r="E3061" i="2" a="1"/>
  <c r="E3061" i="2" s="1"/>
  <c r="E3062" i="2" a="1"/>
  <c r="E3062" i="2" s="1"/>
  <c r="E3063" i="2" a="1"/>
  <c r="E3063" i="2" s="1"/>
  <c r="E3064" i="2" a="1"/>
  <c r="E3064" i="2" s="1"/>
  <c r="E3065" i="2" a="1"/>
  <c r="E3065" i="2" s="1"/>
  <c r="E3066" i="2" a="1"/>
  <c r="E3066" i="2" s="1"/>
  <c r="E3067" i="2" a="1"/>
  <c r="E3067" i="2" s="1"/>
  <c r="E3068" i="2" a="1"/>
  <c r="E3068" i="2" s="1"/>
  <c r="E3069" i="2" a="1"/>
  <c r="E3069" i="2" s="1"/>
  <c r="E3070" i="2" a="1"/>
  <c r="E3070" i="2" s="1"/>
  <c r="E3071" i="2" a="1"/>
  <c r="E3071" i="2" s="1"/>
  <c r="E3072" i="2" a="1"/>
  <c r="E3072" i="2" s="1"/>
  <c r="E3073" i="2" a="1"/>
  <c r="E3073" i="2" s="1"/>
  <c r="E3074" i="2" a="1"/>
  <c r="E3074" i="2" s="1"/>
  <c r="E3075" i="2" a="1"/>
  <c r="E3075" i="2" s="1"/>
  <c r="E3076" i="2" a="1"/>
  <c r="E3076" i="2" s="1"/>
  <c r="E3077" i="2" a="1"/>
  <c r="E3077" i="2" s="1"/>
  <c r="E3078" i="2" a="1"/>
  <c r="E3078" i="2" s="1"/>
  <c r="E3079" i="2" a="1"/>
  <c r="E3079" i="2" s="1"/>
  <c r="E3080" i="2" a="1"/>
  <c r="E3080" i="2" s="1"/>
  <c r="E3081" i="2" a="1"/>
  <c r="E3081" i="2" s="1"/>
  <c r="E3082" i="2" a="1"/>
  <c r="E3082" i="2" s="1"/>
  <c r="E3083" i="2" a="1"/>
  <c r="E3083" i="2" s="1"/>
  <c r="E3084" i="2" a="1"/>
  <c r="E3084" i="2" s="1"/>
  <c r="E3085" i="2" a="1"/>
  <c r="E3085" i="2" s="1"/>
  <c r="E3086" i="2" a="1"/>
  <c r="E3086" i="2" s="1"/>
  <c r="E3087" i="2" a="1"/>
  <c r="E3087" i="2" s="1"/>
  <c r="E3088" i="2" a="1"/>
  <c r="E3088" i="2" s="1"/>
  <c r="E3089" i="2" a="1"/>
  <c r="E3089" i="2" s="1"/>
  <c r="E3090" i="2" a="1"/>
  <c r="E3090" i="2" s="1"/>
  <c r="E3091" i="2" a="1"/>
  <c r="E3091" i="2" s="1"/>
  <c r="E3092" i="2" a="1"/>
  <c r="E3092" i="2" s="1"/>
  <c r="E3093" i="2" a="1"/>
  <c r="E3093" i="2" s="1"/>
  <c r="E3094" i="2" a="1"/>
  <c r="E3094" i="2" s="1"/>
  <c r="E3095" i="2" a="1"/>
  <c r="E3095" i="2" s="1"/>
  <c r="E3096" i="2" a="1"/>
  <c r="E3096" i="2" s="1"/>
  <c r="E3097" i="2" a="1"/>
  <c r="E3097" i="2" s="1"/>
  <c r="E3098" i="2" a="1"/>
  <c r="E3098" i="2" s="1"/>
  <c r="E3099" i="2" a="1"/>
  <c r="E3099" i="2" s="1"/>
  <c r="E3100" i="2" a="1"/>
  <c r="E3100" i="2" s="1"/>
  <c r="E3101" i="2" a="1"/>
  <c r="E3101" i="2" s="1"/>
  <c r="E3102" i="2" a="1"/>
  <c r="E3102" i="2" s="1"/>
  <c r="E3103" i="2" a="1"/>
  <c r="E3103" i="2" s="1"/>
  <c r="E3104" i="2" a="1"/>
  <c r="E3104" i="2" s="1"/>
  <c r="E3105" i="2" a="1"/>
  <c r="E3105" i="2" s="1"/>
  <c r="E3106" i="2" a="1"/>
  <c r="E3106" i="2" s="1"/>
  <c r="E3107" i="2" a="1"/>
  <c r="E3107" i="2" s="1"/>
  <c r="E3108" i="2" a="1"/>
  <c r="E3108" i="2" s="1"/>
  <c r="E3109" i="2" a="1"/>
  <c r="E3109" i="2" s="1"/>
  <c r="E3110" i="2" a="1"/>
  <c r="E3110" i="2" s="1"/>
  <c r="E3111" i="2" a="1"/>
  <c r="E3111" i="2" s="1"/>
  <c r="E3112" i="2" a="1"/>
  <c r="E3112" i="2" s="1"/>
  <c r="E3113" i="2" a="1"/>
  <c r="E3113" i="2" s="1"/>
  <c r="E3114" i="2" a="1"/>
  <c r="E3114" i="2" s="1"/>
  <c r="E3115" i="2" a="1"/>
  <c r="E3115" i="2" s="1"/>
  <c r="E3116" i="2" a="1"/>
  <c r="E3116" i="2" s="1"/>
  <c r="E3117" i="2" a="1"/>
  <c r="E3117" i="2" s="1"/>
  <c r="E3118" i="2" a="1"/>
  <c r="E3118" i="2" s="1"/>
  <c r="E3119" i="2" a="1"/>
  <c r="E3119" i="2" s="1"/>
  <c r="E3120" i="2" a="1"/>
  <c r="E3120" i="2" s="1"/>
  <c r="E3121" i="2" a="1"/>
  <c r="E3121" i="2" s="1"/>
  <c r="E3122" i="2" a="1"/>
  <c r="E3122" i="2" s="1"/>
  <c r="E3123" i="2" a="1"/>
  <c r="E3123" i="2" s="1"/>
  <c r="E3124" i="2" a="1"/>
  <c r="E3124" i="2" s="1"/>
  <c r="E3125" i="2" a="1"/>
  <c r="E3125" i="2" s="1"/>
  <c r="E3126" i="2" a="1"/>
  <c r="E3126" i="2" s="1"/>
  <c r="E3127" i="2" a="1"/>
  <c r="E3127" i="2" s="1"/>
  <c r="E3128" i="2" a="1"/>
  <c r="E3128" i="2" s="1"/>
  <c r="E3129" i="2" a="1"/>
  <c r="E3129" i="2" s="1"/>
  <c r="E3130" i="2" a="1"/>
  <c r="E3130" i="2" s="1"/>
  <c r="E3131" i="2" a="1"/>
  <c r="E3131" i="2" s="1"/>
  <c r="E3132" i="2" a="1"/>
  <c r="E3132" i="2" s="1"/>
  <c r="E3133" i="2" a="1"/>
  <c r="E3133" i="2" s="1"/>
  <c r="E3134" i="2" a="1"/>
  <c r="E3134" i="2" s="1"/>
  <c r="E3135" i="2" a="1"/>
  <c r="E3135" i="2" s="1"/>
  <c r="E3136" i="2" a="1"/>
  <c r="E3136" i="2" s="1"/>
  <c r="E3137" i="2" a="1"/>
  <c r="E3137" i="2" s="1"/>
  <c r="E3138" i="2" a="1"/>
  <c r="E3138" i="2" s="1"/>
  <c r="E3139" i="2" a="1"/>
  <c r="E3139" i="2" s="1"/>
  <c r="E3140" i="2" a="1"/>
  <c r="E3140" i="2" s="1"/>
  <c r="E3141" i="2" a="1"/>
  <c r="E3141" i="2" s="1"/>
  <c r="E3142" i="2" a="1"/>
  <c r="E3142" i="2" s="1"/>
  <c r="E3143" i="2" a="1"/>
  <c r="E3143" i="2" s="1"/>
  <c r="E3144" i="2" a="1"/>
  <c r="E3144" i="2" s="1"/>
  <c r="E3145" i="2" a="1"/>
  <c r="E3145" i="2" s="1"/>
  <c r="E3146" i="2" a="1"/>
  <c r="E3146" i="2" s="1"/>
  <c r="E3147" i="2" a="1"/>
  <c r="E3147" i="2" s="1"/>
  <c r="E3148" i="2" a="1"/>
  <c r="E3148" i="2" s="1"/>
  <c r="E3149" i="2" a="1"/>
  <c r="E3149" i="2" s="1"/>
  <c r="E3150" i="2" a="1"/>
  <c r="E3150" i="2" s="1"/>
  <c r="E3151" i="2" a="1"/>
  <c r="E3151" i="2" s="1"/>
  <c r="E3152" i="2" a="1"/>
  <c r="E3152" i="2" s="1"/>
  <c r="E3153" i="2" a="1"/>
  <c r="E3153" i="2" s="1"/>
  <c r="E3154" i="2" a="1"/>
  <c r="E3154" i="2" s="1"/>
  <c r="E3155" i="2" a="1"/>
  <c r="E3155" i="2" s="1"/>
  <c r="E3156" i="2" a="1"/>
  <c r="E3156" i="2" s="1"/>
  <c r="E3157" i="2" a="1"/>
  <c r="E3157" i="2" s="1"/>
  <c r="E3158" i="2" a="1"/>
  <c r="E3158" i="2" s="1"/>
  <c r="E3159" i="2" a="1"/>
  <c r="E3159" i="2" s="1"/>
  <c r="E3160" i="2" a="1"/>
  <c r="E3160" i="2" s="1"/>
  <c r="E3161" i="2" a="1"/>
  <c r="E3161" i="2" s="1"/>
  <c r="E3162" i="2" a="1"/>
  <c r="E3162" i="2" s="1"/>
  <c r="E3163" i="2" a="1"/>
  <c r="E3163" i="2" s="1"/>
  <c r="E3164" i="2" a="1"/>
  <c r="E3164" i="2" s="1"/>
  <c r="E3165" i="2" a="1"/>
  <c r="E3165" i="2" s="1"/>
  <c r="E3166" i="2" a="1"/>
  <c r="E3166" i="2" s="1"/>
  <c r="E3167" i="2" a="1"/>
  <c r="E3167" i="2" s="1"/>
  <c r="E3168" i="2" a="1"/>
  <c r="E3168" i="2" s="1"/>
  <c r="E3169" i="2" a="1"/>
  <c r="E3169" i="2" s="1"/>
  <c r="E3170" i="2" a="1"/>
  <c r="E3170" i="2" s="1"/>
  <c r="E3171" i="2" a="1"/>
  <c r="E3171" i="2" s="1"/>
  <c r="E3172" i="2" a="1"/>
  <c r="E3172" i="2" s="1"/>
  <c r="E3173" i="2" a="1"/>
  <c r="E3173" i="2" s="1"/>
  <c r="E3174" i="2" a="1"/>
  <c r="E3174" i="2" s="1"/>
  <c r="E3175" i="2" a="1"/>
  <c r="E3175" i="2" s="1"/>
  <c r="E3176" i="2" a="1"/>
  <c r="E3176" i="2" s="1"/>
  <c r="E3177" i="2" a="1"/>
  <c r="E3177" i="2" s="1"/>
  <c r="E3178" i="2" a="1"/>
  <c r="E3178" i="2" s="1"/>
  <c r="E3179" i="2" a="1"/>
  <c r="E3179" i="2" s="1"/>
  <c r="E3180" i="2" a="1"/>
  <c r="E3180" i="2" s="1"/>
  <c r="E3181" i="2" a="1"/>
  <c r="E3181" i="2" s="1"/>
  <c r="E3182" i="2" a="1"/>
  <c r="E3182" i="2" s="1"/>
  <c r="E3183" i="2" a="1"/>
  <c r="E3183" i="2" s="1"/>
  <c r="E3184" i="2" a="1"/>
  <c r="E3184" i="2" s="1"/>
  <c r="E3185" i="2" a="1"/>
  <c r="E3185" i="2" s="1"/>
  <c r="E3186" i="2" a="1"/>
  <c r="E3186" i="2" s="1"/>
  <c r="E3187" i="2" a="1"/>
  <c r="E3187" i="2" s="1"/>
  <c r="E3188" i="2" a="1"/>
  <c r="E3188" i="2" s="1"/>
  <c r="E3189" i="2" a="1"/>
  <c r="E3189" i="2" s="1"/>
  <c r="E3190" i="2" a="1"/>
  <c r="E3190" i="2" s="1"/>
  <c r="E3191" i="2" a="1"/>
  <c r="E3191" i="2" s="1"/>
  <c r="E3192" i="2" a="1"/>
  <c r="E3192" i="2" s="1"/>
  <c r="E3193" i="2" a="1"/>
  <c r="E3193" i="2" s="1"/>
  <c r="E3194" i="2" a="1"/>
  <c r="E3194" i="2" s="1"/>
  <c r="E3195" i="2" a="1"/>
  <c r="E3195" i="2" s="1"/>
  <c r="E3196" i="2" a="1"/>
  <c r="E3196" i="2" s="1"/>
  <c r="E3197" i="2" a="1"/>
  <c r="E3197" i="2" s="1"/>
  <c r="E3198" i="2" a="1"/>
  <c r="E3198" i="2" s="1"/>
  <c r="E3199" i="2" a="1"/>
  <c r="E3199" i="2" s="1"/>
  <c r="E3200" i="2" a="1"/>
  <c r="E3200" i="2" s="1"/>
  <c r="E3201" i="2" a="1"/>
  <c r="E3201" i="2" s="1"/>
  <c r="E3202" i="2" a="1"/>
  <c r="E3202" i="2" s="1"/>
  <c r="E3203" i="2" a="1"/>
  <c r="E3203" i="2" s="1"/>
  <c r="E3204" i="2" a="1"/>
  <c r="E3204" i="2" s="1"/>
  <c r="E3205" i="2" a="1"/>
  <c r="E3205" i="2" s="1"/>
  <c r="E3206" i="2" a="1"/>
  <c r="E3206" i="2" s="1"/>
  <c r="E3207" i="2" a="1"/>
  <c r="E3207" i="2" s="1"/>
  <c r="E3208" i="2" a="1"/>
  <c r="E3208" i="2" s="1"/>
  <c r="E3209" i="2" a="1"/>
  <c r="E3209" i="2" s="1"/>
  <c r="E3210" i="2" a="1"/>
  <c r="E3210" i="2" s="1"/>
  <c r="E3211" i="2" a="1"/>
  <c r="E3211" i="2" s="1"/>
  <c r="E3212" i="2" a="1"/>
  <c r="E3212" i="2" s="1"/>
  <c r="E3213" i="2" a="1"/>
  <c r="E3213" i="2" s="1"/>
  <c r="E3214" i="2" a="1"/>
  <c r="E3214" i="2" s="1"/>
  <c r="E3215" i="2" a="1"/>
  <c r="E3215" i="2" s="1"/>
  <c r="E3216" i="2" a="1"/>
  <c r="E3216" i="2" s="1"/>
  <c r="E3217" i="2" a="1"/>
  <c r="E3217" i="2" s="1"/>
  <c r="E3218" i="2" a="1"/>
  <c r="E3218" i="2" s="1"/>
  <c r="E3219" i="2" a="1"/>
  <c r="E3219" i="2" s="1"/>
  <c r="E3220" i="2" a="1"/>
  <c r="E3220" i="2" s="1"/>
  <c r="E3221" i="2" a="1"/>
  <c r="E3221" i="2" s="1"/>
  <c r="E3222" i="2" a="1"/>
  <c r="E3222" i="2" s="1"/>
  <c r="E3223" i="2" a="1"/>
  <c r="E3223" i="2" s="1"/>
  <c r="E3224" i="2" a="1"/>
  <c r="E3224" i="2" s="1"/>
  <c r="E3225" i="2" a="1"/>
  <c r="E3225" i="2" s="1"/>
  <c r="E3226" i="2" a="1"/>
  <c r="E3226" i="2" s="1"/>
  <c r="E3227" i="2" a="1"/>
  <c r="E3227" i="2" s="1"/>
  <c r="E3228" i="2" a="1"/>
  <c r="E3228" i="2" s="1"/>
  <c r="E3229" i="2" a="1"/>
  <c r="E3229" i="2" s="1"/>
  <c r="E3230" i="2" a="1"/>
  <c r="E3230" i="2" s="1"/>
  <c r="E3231" i="2" a="1"/>
  <c r="E3231" i="2" s="1"/>
  <c r="E3232" i="2" a="1"/>
  <c r="E3232" i="2" s="1"/>
  <c r="E3233" i="2" a="1"/>
  <c r="E3233" i="2" s="1"/>
  <c r="E3234" i="2" a="1"/>
  <c r="E3234" i="2" s="1"/>
  <c r="E3235" i="2" a="1"/>
  <c r="E3235" i="2" s="1"/>
  <c r="E3236" i="2" a="1"/>
  <c r="E3236" i="2" s="1"/>
  <c r="E3237" i="2" a="1"/>
  <c r="E3237" i="2" s="1"/>
  <c r="E3238" i="2" a="1"/>
  <c r="E3238" i="2" s="1"/>
  <c r="E3239" i="2" a="1"/>
  <c r="E3239" i="2" s="1"/>
  <c r="E3240" i="2" a="1"/>
  <c r="E3240" i="2" s="1"/>
  <c r="E3241" i="2" a="1"/>
  <c r="E3241" i="2" s="1"/>
  <c r="E3242" i="2" a="1"/>
  <c r="E3242" i="2" s="1"/>
  <c r="E3243" i="2" a="1"/>
  <c r="E3243" i="2" s="1"/>
  <c r="E3244" i="2" a="1"/>
  <c r="E3244" i="2" s="1"/>
  <c r="E3245" i="2" a="1"/>
  <c r="E3245" i="2" s="1"/>
  <c r="E3246" i="2" a="1"/>
  <c r="E3246" i="2" s="1"/>
  <c r="E3247" i="2" a="1"/>
  <c r="E3247" i="2" s="1"/>
  <c r="E3248" i="2" a="1"/>
  <c r="E3248" i="2" s="1"/>
  <c r="E3249" i="2" a="1"/>
  <c r="E3249" i="2" s="1"/>
  <c r="E3250" i="2" a="1"/>
  <c r="E3250" i="2" s="1"/>
  <c r="E3251" i="2" a="1"/>
  <c r="E3251" i="2" s="1"/>
  <c r="E3252" i="2" a="1"/>
  <c r="E3252" i="2" s="1"/>
  <c r="E3253" i="2" a="1"/>
  <c r="E3253" i="2" s="1"/>
  <c r="E3254" i="2" a="1"/>
  <c r="E3254" i="2" s="1"/>
  <c r="E3255" i="2" a="1"/>
  <c r="E3255" i="2" s="1"/>
  <c r="E3256" i="2" a="1"/>
  <c r="E3256" i="2" s="1"/>
  <c r="E3257" i="2" a="1"/>
  <c r="E3257" i="2" s="1"/>
  <c r="E3258" i="2" a="1"/>
  <c r="E3258" i="2" s="1"/>
  <c r="E3259" i="2" a="1"/>
  <c r="E3259" i="2" s="1"/>
  <c r="E3260" i="2" a="1"/>
  <c r="E3260" i="2" s="1"/>
  <c r="E3261" i="2" a="1"/>
  <c r="E3261" i="2" s="1"/>
  <c r="E3262" i="2" a="1"/>
  <c r="E3262" i="2" s="1"/>
  <c r="E3263" i="2" a="1"/>
  <c r="E3263" i="2" s="1"/>
  <c r="E3264" i="2" a="1"/>
  <c r="E3264" i="2" s="1"/>
  <c r="E3265" i="2" a="1"/>
  <c r="E3265" i="2" s="1"/>
  <c r="E3266" i="2" a="1"/>
  <c r="E3266" i="2" s="1"/>
  <c r="E3267" i="2" a="1"/>
  <c r="E3267" i="2" s="1"/>
  <c r="E3268" i="2" a="1"/>
  <c r="E3268" i="2" s="1"/>
  <c r="E3269" i="2" a="1"/>
  <c r="E3269" i="2" s="1"/>
  <c r="E3270" i="2" a="1"/>
  <c r="E3270" i="2" s="1"/>
  <c r="E3271" i="2" a="1"/>
  <c r="E3271" i="2" s="1"/>
  <c r="E3272" i="2" a="1"/>
  <c r="E3272" i="2" s="1"/>
  <c r="E3273" i="2" a="1"/>
  <c r="E3273" i="2" s="1"/>
  <c r="E3274" i="2" a="1"/>
  <c r="E3274" i="2" s="1"/>
  <c r="E3275" i="2" a="1"/>
  <c r="E3275" i="2" s="1"/>
  <c r="E3276" i="2" a="1"/>
  <c r="E3276" i="2" s="1"/>
  <c r="E3277" i="2" a="1"/>
  <c r="E3277" i="2" s="1"/>
  <c r="E3278" i="2" a="1"/>
  <c r="E3278" i="2" s="1"/>
  <c r="E3279" i="2" a="1"/>
  <c r="E3279" i="2" s="1"/>
  <c r="E3280" i="2" a="1"/>
  <c r="E3280" i="2" s="1"/>
  <c r="E3281" i="2" a="1"/>
  <c r="E3281" i="2" s="1"/>
  <c r="E3282" i="2" a="1"/>
  <c r="E3282" i="2" s="1"/>
  <c r="E3283" i="2" a="1"/>
  <c r="E3283" i="2" s="1"/>
  <c r="E3284" i="2" a="1"/>
  <c r="E3284" i="2" s="1"/>
  <c r="E3285" i="2" a="1"/>
  <c r="E3285" i="2" s="1"/>
  <c r="E3286" i="2" a="1"/>
  <c r="E3286" i="2" s="1"/>
  <c r="E3287" i="2" a="1"/>
  <c r="E3287" i="2" s="1"/>
  <c r="E3288" i="2" a="1"/>
  <c r="E3288" i="2" s="1"/>
  <c r="E3289" i="2" a="1"/>
  <c r="E3289" i="2" s="1"/>
  <c r="E3290" i="2" a="1"/>
  <c r="E3290" i="2" s="1"/>
  <c r="E3291" i="2" a="1"/>
  <c r="E3291" i="2" s="1"/>
  <c r="E3292" i="2" a="1"/>
  <c r="E3292" i="2" s="1"/>
  <c r="E3293" i="2" a="1"/>
  <c r="E3293" i="2" s="1"/>
  <c r="E3294" i="2" a="1"/>
  <c r="E3294" i="2" s="1"/>
  <c r="E3295" i="2" a="1"/>
  <c r="E3295" i="2" s="1"/>
  <c r="E3296" i="2" a="1"/>
  <c r="E3296" i="2" s="1"/>
  <c r="E3297" i="2" a="1"/>
  <c r="E3297" i="2" s="1"/>
  <c r="E3298" i="2" a="1"/>
  <c r="E3298" i="2" s="1"/>
  <c r="E3299" i="2" a="1"/>
  <c r="E3299" i="2" s="1"/>
  <c r="E3300" i="2" a="1"/>
  <c r="E3300" i="2" s="1"/>
  <c r="E3301" i="2" a="1"/>
  <c r="E3301" i="2" s="1"/>
  <c r="E3302" i="2" a="1"/>
  <c r="E3302" i="2" s="1"/>
  <c r="E3303" i="2" a="1"/>
  <c r="E3303" i="2" s="1"/>
  <c r="E3304" i="2" a="1"/>
  <c r="E3304" i="2" s="1"/>
  <c r="E3305" i="2" a="1"/>
  <c r="E3305" i="2" s="1"/>
  <c r="E3306" i="2" a="1"/>
  <c r="E3306" i="2" s="1"/>
  <c r="E3307" i="2" a="1"/>
  <c r="E3307" i="2" s="1"/>
  <c r="E3308" i="2" a="1"/>
  <c r="E3308" i="2" s="1"/>
  <c r="E3309" i="2" a="1"/>
  <c r="E3309" i="2" s="1"/>
  <c r="E3310" i="2" a="1"/>
  <c r="E3310" i="2" s="1"/>
  <c r="E3311" i="2" a="1"/>
  <c r="E3311" i="2" s="1"/>
  <c r="E3312" i="2" a="1"/>
  <c r="E3312" i="2" s="1"/>
  <c r="E3313" i="2" a="1"/>
  <c r="E3313" i="2" s="1"/>
  <c r="E3314" i="2" a="1"/>
  <c r="E3314" i="2" s="1"/>
  <c r="E3315" i="2" a="1"/>
  <c r="E3315" i="2" s="1"/>
  <c r="E3316" i="2" a="1"/>
  <c r="E3316" i="2" s="1"/>
  <c r="E3317" i="2" a="1"/>
  <c r="E3317" i="2" s="1"/>
  <c r="E3318" i="2" a="1"/>
  <c r="E3318" i="2" s="1"/>
  <c r="E3319" i="2" a="1"/>
  <c r="E3319" i="2" s="1"/>
  <c r="E3320" i="2" a="1"/>
  <c r="E3320" i="2" s="1"/>
  <c r="E3321" i="2" a="1"/>
  <c r="E3321" i="2" s="1"/>
  <c r="E3322" i="2" a="1"/>
  <c r="E3322" i="2" s="1"/>
  <c r="E3323" i="2" a="1"/>
  <c r="E3323" i="2" s="1"/>
  <c r="E3324" i="2" a="1"/>
  <c r="E3324" i="2" s="1"/>
  <c r="E3325" i="2" a="1"/>
  <c r="E3325" i="2" s="1"/>
  <c r="E3326" i="2" a="1"/>
  <c r="E3326" i="2" s="1"/>
  <c r="E3327" i="2" a="1"/>
  <c r="E3327" i="2" s="1"/>
  <c r="E3328" i="2" a="1"/>
  <c r="E3328" i="2" s="1"/>
  <c r="E3329" i="2" a="1"/>
  <c r="E3329" i="2" s="1"/>
  <c r="E3330" i="2" a="1"/>
  <c r="E3330" i="2" s="1"/>
  <c r="E3331" i="2" a="1"/>
  <c r="E3331" i="2" s="1"/>
  <c r="E3332" i="2" a="1"/>
  <c r="E3332" i="2" s="1"/>
  <c r="E3333" i="2" a="1"/>
  <c r="E3333" i="2" s="1"/>
  <c r="E3334" i="2" a="1"/>
  <c r="E3334" i="2" s="1"/>
  <c r="E3335" i="2" a="1"/>
  <c r="E3335" i="2" s="1"/>
  <c r="E3336" i="2" a="1"/>
  <c r="E3336" i="2" s="1"/>
  <c r="E3337" i="2" a="1"/>
  <c r="E3337" i="2" s="1"/>
  <c r="E3338" i="2" a="1"/>
  <c r="E3338" i="2" s="1"/>
  <c r="E3339" i="2" a="1"/>
  <c r="E3339" i="2" s="1"/>
  <c r="E3340" i="2" a="1"/>
  <c r="E3340" i="2" s="1"/>
  <c r="E3341" i="2" a="1"/>
  <c r="E3341" i="2" s="1"/>
  <c r="E3342" i="2" a="1"/>
  <c r="E3342" i="2" s="1"/>
  <c r="E3343" i="2" a="1"/>
  <c r="E3343" i="2" s="1"/>
  <c r="E3344" i="2" a="1"/>
  <c r="E3344" i="2" s="1"/>
  <c r="E3345" i="2" a="1"/>
  <c r="E3345" i="2" s="1"/>
  <c r="E3346" i="2" a="1"/>
  <c r="E3346" i="2" s="1"/>
  <c r="E3347" i="2" a="1"/>
  <c r="E3347" i="2" s="1"/>
  <c r="E3348" i="2" a="1"/>
  <c r="E3348" i="2" s="1"/>
  <c r="E3349" i="2" a="1"/>
  <c r="E3349" i="2" s="1"/>
  <c r="E3350" i="2" a="1"/>
  <c r="E3350" i="2" s="1"/>
  <c r="E3351" i="2" a="1"/>
  <c r="E3351" i="2" s="1"/>
  <c r="E3352" i="2" a="1"/>
  <c r="E3352" i="2" s="1"/>
  <c r="E3353" i="2" a="1"/>
  <c r="E3353" i="2" s="1"/>
  <c r="E3354" i="2" a="1"/>
  <c r="E3354" i="2" s="1"/>
  <c r="E3355" i="2" a="1"/>
  <c r="E3355" i="2" s="1"/>
  <c r="E3356" i="2" a="1"/>
  <c r="E3356" i="2" s="1"/>
  <c r="E3357" i="2" a="1"/>
  <c r="E3357" i="2" s="1"/>
  <c r="E3358" i="2" a="1"/>
  <c r="E3358" i="2" s="1"/>
  <c r="E3359" i="2" a="1"/>
  <c r="E3359" i="2" s="1"/>
  <c r="E3360" i="2" a="1"/>
  <c r="E3360" i="2" s="1"/>
  <c r="E3361" i="2" a="1"/>
  <c r="E3361" i="2" s="1"/>
  <c r="E3362" i="2" a="1"/>
  <c r="E3362" i="2" s="1"/>
  <c r="E3363" i="2" a="1"/>
  <c r="E3363" i="2" s="1"/>
  <c r="E3364" i="2" a="1"/>
  <c r="E3364" i="2" s="1"/>
  <c r="E3365" i="2" a="1"/>
  <c r="E3365" i="2" s="1"/>
  <c r="E3366" i="2" a="1"/>
  <c r="E3366" i="2" s="1"/>
  <c r="E3367" i="2" a="1"/>
  <c r="E3367" i="2" s="1"/>
  <c r="E3368" i="2" a="1"/>
  <c r="E3368" i="2" s="1"/>
  <c r="E3369" i="2" a="1"/>
  <c r="E3369" i="2" s="1"/>
  <c r="E3370" i="2" a="1"/>
  <c r="E3370" i="2" s="1"/>
  <c r="E3371" i="2" a="1"/>
  <c r="E3371" i="2" s="1"/>
  <c r="E3372" i="2" a="1"/>
  <c r="E3372" i="2" s="1"/>
  <c r="E3373" i="2" a="1"/>
  <c r="E3373" i="2" s="1"/>
  <c r="E3374" i="2" a="1"/>
  <c r="E3374" i="2" s="1"/>
  <c r="E3375" i="2" a="1"/>
  <c r="E3375" i="2" s="1"/>
  <c r="E3376" i="2" a="1"/>
  <c r="E3376" i="2" s="1"/>
  <c r="E3377" i="2" a="1"/>
  <c r="E3377" i="2" s="1"/>
  <c r="E3378" i="2" a="1"/>
  <c r="E3378" i="2" s="1"/>
  <c r="E3379" i="2" a="1"/>
  <c r="E3379" i="2" s="1"/>
  <c r="E3380" i="2" a="1"/>
  <c r="E3380" i="2" s="1"/>
  <c r="E3381" i="2" a="1"/>
  <c r="E3381" i="2" s="1"/>
  <c r="E3382" i="2" a="1"/>
  <c r="E3382" i="2" s="1"/>
  <c r="E3383" i="2" a="1"/>
  <c r="E3383" i="2" s="1"/>
  <c r="E3384" i="2" a="1"/>
  <c r="E3384" i="2" s="1"/>
  <c r="E3385" i="2" a="1"/>
  <c r="E3385" i="2" s="1"/>
  <c r="E3386" i="2" a="1"/>
  <c r="E3386" i="2" s="1"/>
  <c r="E3387" i="2" a="1"/>
  <c r="E3387" i="2" s="1"/>
  <c r="E3388" i="2" a="1"/>
  <c r="E3388" i="2" s="1"/>
  <c r="E3389" i="2" a="1"/>
  <c r="E3389" i="2" s="1"/>
  <c r="E3390" i="2" a="1"/>
  <c r="E3390" i="2" s="1"/>
  <c r="E3391" i="2" a="1"/>
  <c r="E3391" i="2" s="1"/>
  <c r="E3392" i="2" a="1"/>
  <c r="E3392" i="2" s="1"/>
  <c r="E3393" i="2" a="1"/>
  <c r="E3393" i="2" s="1"/>
  <c r="E3394" i="2" a="1"/>
  <c r="E3394" i="2" s="1"/>
  <c r="E3395" i="2" a="1"/>
  <c r="E3395" i="2" s="1"/>
  <c r="E3396" i="2" a="1"/>
  <c r="E3396" i="2" s="1"/>
  <c r="E3397" i="2" a="1"/>
  <c r="E3397" i="2" s="1"/>
  <c r="E3398" i="2" a="1"/>
  <c r="E3398" i="2" s="1"/>
  <c r="E3399" i="2" a="1"/>
  <c r="E3399" i="2" s="1"/>
  <c r="E3400" i="2" a="1"/>
  <c r="E3400" i="2" s="1"/>
  <c r="E3401" i="2" a="1"/>
  <c r="E3401" i="2" s="1"/>
  <c r="E3402" i="2" a="1"/>
  <c r="E3402" i="2" s="1"/>
  <c r="E3403" i="2" a="1"/>
  <c r="E3403" i="2" s="1"/>
  <c r="E3404" i="2" a="1"/>
  <c r="E3404" i="2" s="1"/>
  <c r="E3405" i="2" a="1"/>
  <c r="E3405" i="2" s="1"/>
  <c r="E3406" i="2" a="1"/>
  <c r="E3406" i="2" s="1"/>
  <c r="E3407" i="2" a="1"/>
  <c r="E3407" i="2" s="1"/>
  <c r="E3408" i="2" a="1"/>
  <c r="E3408" i="2" s="1"/>
  <c r="E3409" i="2" a="1"/>
  <c r="E3409" i="2" s="1"/>
  <c r="E3410" i="2" a="1"/>
  <c r="E3410" i="2" s="1"/>
  <c r="E3411" i="2" a="1"/>
  <c r="E3411" i="2" s="1"/>
  <c r="E3412" i="2" a="1"/>
  <c r="E3412" i="2" s="1"/>
  <c r="E3413" i="2" a="1"/>
  <c r="E3413" i="2" s="1"/>
  <c r="E3414" i="2" a="1"/>
  <c r="E3414" i="2" s="1"/>
  <c r="E3415" i="2" a="1"/>
  <c r="E3415" i="2" s="1"/>
  <c r="E3416" i="2" a="1"/>
  <c r="E3416" i="2" s="1"/>
  <c r="E3417" i="2" a="1"/>
  <c r="E3417" i="2" s="1"/>
  <c r="E3418" i="2" a="1"/>
  <c r="E3418" i="2" s="1"/>
  <c r="E3419" i="2" a="1"/>
  <c r="E3419" i="2" s="1"/>
  <c r="E3420" i="2" a="1"/>
  <c r="E3420" i="2" s="1"/>
  <c r="E3421" i="2" a="1"/>
  <c r="E3421" i="2" s="1"/>
  <c r="E3422" i="2" a="1"/>
  <c r="E3422" i="2" s="1"/>
  <c r="E3423" i="2" a="1"/>
  <c r="E3423" i="2" s="1"/>
  <c r="E3424" i="2" a="1"/>
  <c r="E3424" i="2" s="1"/>
  <c r="E3425" i="2" a="1"/>
  <c r="E3425" i="2" s="1"/>
  <c r="E3426" i="2" a="1"/>
  <c r="E3426" i="2" s="1"/>
  <c r="E3427" i="2" a="1"/>
  <c r="E3427" i="2" s="1"/>
  <c r="E3428" i="2" a="1"/>
  <c r="E3428" i="2" s="1"/>
  <c r="E3429" i="2" a="1"/>
  <c r="E3429" i="2" s="1"/>
  <c r="E3430" i="2" a="1"/>
  <c r="E3430" i="2" s="1"/>
  <c r="E3431" i="2" a="1"/>
  <c r="E3431" i="2" s="1"/>
  <c r="E3432" i="2" a="1"/>
  <c r="E3432" i="2" s="1"/>
  <c r="E3433" i="2" a="1"/>
  <c r="E3433" i="2" s="1"/>
  <c r="E3434" i="2" a="1"/>
  <c r="E3434" i="2" s="1"/>
  <c r="E3435" i="2" a="1"/>
  <c r="E3435" i="2" s="1"/>
  <c r="E3436" i="2" a="1"/>
  <c r="E3436" i="2" s="1"/>
  <c r="E3437" i="2" a="1"/>
  <c r="E3437" i="2" s="1"/>
  <c r="E3438" i="2" a="1"/>
  <c r="E3438" i="2" s="1"/>
  <c r="E3439" i="2" a="1"/>
  <c r="E3439" i="2" s="1"/>
  <c r="E3440" i="2" a="1"/>
  <c r="E3440" i="2" s="1"/>
  <c r="E3441" i="2" a="1"/>
  <c r="E3441" i="2" s="1"/>
  <c r="E3442" i="2" a="1"/>
  <c r="E3442" i="2" s="1"/>
  <c r="E3443" i="2" a="1"/>
  <c r="E3443" i="2" s="1"/>
  <c r="E3444" i="2" a="1"/>
  <c r="E3444" i="2" s="1"/>
  <c r="E3445" i="2" a="1"/>
  <c r="E3445" i="2" s="1"/>
  <c r="E3446" i="2" a="1"/>
  <c r="E3446" i="2" s="1"/>
  <c r="E3447" i="2" a="1"/>
  <c r="E3447" i="2" s="1"/>
  <c r="E3448" i="2" a="1"/>
  <c r="E3448" i="2" s="1"/>
  <c r="E3449" i="2" a="1"/>
  <c r="E3449" i="2" s="1"/>
  <c r="E3450" i="2" a="1"/>
  <c r="E3450" i="2" s="1"/>
  <c r="E3451" i="2" a="1"/>
  <c r="E3451" i="2" s="1"/>
  <c r="E3452" i="2" a="1"/>
  <c r="E3452" i="2" s="1"/>
  <c r="E3453" i="2" a="1"/>
  <c r="E3453" i="2" s="1"/>
  <c r="E3454" i="2" a="1"/>
  <c r="E3454" i="2" s="1"/>
  <c r="E3455" i="2" a="1"/>
  <c r="E3455" i="2" s="1"/>
  <c r="E3456" i="2" a="1"/>
  <c r="E3456" i="2" s="1"/>
  <c r="E3457" i="2" a="1"/>
  <c r="E3457" i="2" s="1"/>
  <c r="E3458" i="2" a="1"/>
  <c r="E3458" i="2" s="1"/>
  <c r="E3459" i="2" a="1"/>
  <c r="E3459" i="2" s="1"/>
  <c r="E3460" i="2" a="1"/>
  <c r="E3460" i="2" s="1"/>
  <c r="E3461" i="2" a="1"/>
  <c r="E3461" i="2" s="1"/>
  <c r="E3462" i="2" a="1"/>
  <c r="E3462" i="2" s="1"/>
  <c r="E3463" i="2" a="1"/>
  <c r="E3463" i="2" s="1"/>
  <c r="E3464" i="2" a="1"/>
  <c r="E3464" i="2" s="1"/>
  <c r="E3465" i="2" a="1"/>
  <c r="E3465" i="2" s="1"/>
  <c r="E3466" i="2" a="1"/>
  <c r="E3466" i="2" s="1"/>
  <c r="E3467" i="2" a="1"/>
  <c r="E3467" i="2" s="1"/>
  <c r="E3468" i="2" a="1"/>
  <c r="E3468" i="2" s="1"/>
  <c r="E3469" i="2" a="1"/>
  <c r="E3469" i="2" s="1"/>
  <c r="E3470" i="2" a="1"/>
  <c r="E3470" i="2" s="1"/>
  <c r="E3471" i="2" a="1"/>
  <c r="E3471" i="2" s="1"/>
  <c r="E3472" i="2" a="1"/>
  <c r="E3472" i="2" s="1"/>
  <c r="E3473" i="2" a="1"/>
  <c r="E3473" i="2" s="1"/>
  <c r="E3474" i="2" a="1"/>
  <c r="E3474" i="2" s="1"/>
  <c r="E3475" i="2" a="1"/>
  <c r="E3475" i="2" s="1"/>
  <c r="E3476" i="2" a="1"/>
  <c r="E3476" i="2" s="1"/>
  <c r="E3477" i="2" a="1"/>
  <c r="E3477" i="2" s="1"/>
  <c r="E3478" i="2" a="1"/>
  <c r="E3478" i="2" s="1"/>
  <c r="E3479" i="2" a="1"/>
  <c r="E3479" i="2" s="1"/>
  <c r="E3480" i="2" a="1"/>
  <c r="E3480" i="2" s="1"/>
  <c r="E3481" i="2" a="1"/>
  <c r="E3481" i="2" s="1"/>
  <c r="E3482" i="2" a="1"/>
  <c r="E3482" i="2" s="1"/>
  <c r="E3483" i="2" a="1"/>
  <c r="E3483" i="2" s="1"/>
  <c r="E3484" i="2" a="1"/>
  <c r="E3484" i="2" s="1"/>
  <c r="E3485" i="2" a="1"/>
  <c r="E3485" i="2" s="1"/>
  <c r="E3486" i="2" a="1"/>
  <c r="E3486" i="2" s="1"/>
  <c r="E3487" i="2" a="1"/>
  <c r="E3487" i="2" s="1"/>
  <c r="E3488" i="2" a="1"/>
  <c r="E3488" i="2" s="1"/>
  <c r="E3489" i="2" a="1"/>
  <c r="E3489" i="2" s="1"/>
  <c r="E3490" i="2" a="1"/>
  <c r="E3490" i="2" s="1"/>
  <c r="E3491" i="2" a="1"/>
  <c r="E3491" i="2" s="1"/>
  <c r="E3492" i="2" a="1"/>
  <c r="E3492" i="2" s="1"/>
  <c r="E3493" i="2" a="1"/>
  <c r="E3493" i="2" s="1"/>
  <c r="E3494" i="2" a="1"/>
  <c r="E3494" i="2" s="1"/>
  <c r="E3495" i="2" a="1"/>
  <c r="E3495" i="2" s="1"/>
  <c r="E3496" i="2" a="1"/>
  <c r="E3496" i="2" s="1"/>
  <c r="E3497" i="2" a="1"/>
  <c r="E3497" i="2" s="1"/>
  <c r="E3498" i="2" a="1"/>
  <c r="E3498" i="2" s="1"/>
  <c r="E3499" i="2" a="1"/>
  <c r="E3499" i="2" s="1"/>
  <c r="E3500" i="2" a="1"/>
  <c r="E3500" i="2" s="1"/>
  <c r="E3501" i="2" a="1"/>
  <c r="E3501" i="2" s="1"/>
  <c r="E3502" i="2" a="1"/>
  <c r="E3502" i="2" s="1"/>
  <c r="E3503" i="2" a="1"/>
  <c r="E3503" i="2" s="1"/>
  <c r="E3504" i="2" a="1"/>
  <c r="E3504" i="2" s="1"/>
  <c r="E3505" i="2" a="1"/>
  <c r="E3505" i="2" s="1"/>
  <c r="E3506" i="2" a="1"/>
  <c r="E3506" i="2" s="1"/>
  <c r="E3507" i="2" a="1"/>
  <c r="E3507" i="2" s="1"/>
  <c r="E3508" i="2" a="1"/>
  <c r="E3508" i="2" s="1"/>
  <c r="E3509" i="2" a="1"/>
  <c r="E3509" i="2" s="1"/>
  <c r="E3510" i="2" a="1"/>
  <c r="E3510" i="2" s="1"/>
  <c r="E3511" i="2" a="1"/>
  <c r="E3511" i="2" s="1"/>
  <c r="E3512" i="2" a="1"/>
  <c r="E3512" i="2" s="1"/>
  <c r="E3513" i="2" a="1"/>
  <c r="E3513" i="2" s="1"/>
  <c r="E3514" i="2" a="1"/>
  <c r="E3514" i="2" s="1"/>
  <c r="E3515" i="2" a="1"/>
  <c r="E3515" i="2" s="1"/>
  <c r="E3516" i="2" a="1"/>
  <c r="E3516" i="2" s="1"/>
  <c r="E3517" i="2" a="1"/>
  <c r="E3517" i="2" s="1"/>
  <c r="E3518" i="2" a="1"/>
  <c r="E3518" i="2" s="1"/>
  <c r="E3519" i="2" a="1"/>
  <c r="E3519" i="2" s="1"/>
  <c r="E3520" i="2" a="1"/>
  <c r="E3520" i="2" s="1"/>
  <c r="E3521" i="2" a="1"/>
  <c r="E3521" i="2" s="1"/>
  <c r="E3522" i="2" a="1"/>
  <c r="E3522" i="2" s="1"/>
  <c r="E3523" i="2" a="1"/>
  <c r="E3523" i="2" s="1"/>
  <c r="E3524" i="2" a="1"/>
  <c r="E3524" i="2" s="1"/>
  <c r="E3525" i="2" a="1"/>
  <c r="E3525" i="2" s="1"/>
  <c r="E3526" i="2" a="1"/>
  <c r="E3526" i="2" s="1"/>
  <c r="E3527" i="2" a="1"/>
  <c r="E3527" i="2" s="1"/>
  <c r="E3528" i="2" a="1"/>
  <c r="E3528" i="2" s="1"/>
  <c r="E3529" i="2" a="1"/>
  <c r="E3529" i="2" s="1"/>
  <c r="E3530" i="2" a="1"/>
  <c r="E3530" i="2" s="1"/>
  <c r="E3531" i="2" a="1"/>
  <c r="E3531" i="2" s="1"/>
  <c r="E3532" i="2" a="1"/>
  <c r="E3532" i="2" s="1"/>
  <c r="E3533" i="2" a="1"/>
  <c r="E3533" i="2" s="1"/>
  <c r="E3534" i="2" a="1"/>
  <c r="E3534" i="2" s="1"/>
  <c r="E3535" i="2" a="1"/>
  <c r="E3535" i="2" s="1"/>
  <c r="E3536" i="2" a="1"/>
  <c r="E3536" i="2" s="1"/>
  <c r="E3537" i="2" a="1"/>
  <c r="E3537" i="2" s="1"/>
  <c r="E3538" i="2" a="1"/>
  <c r="E3538" i="2" s="1"/>
  <c r="E3539" i="2" a="1"/>
  <c r="E3539" i="2" s="1"/>
  <c r="E3540" i="2" a="1"/>
  <c r="E3540" i="2" s="1"/>
  <c r="E3541" i="2" a="1"/>
  <c r="E3541" i="2" s="1"/>
  <c r="E3542" i="2" a="1"/>
  <c r="E3542" i="2" s="1"/>
  <c r="E3543" i="2" a="1"/>
  <c r="E3543" i="2" s="1"/>
  <c r="E3544" i="2" a="1"/>
  <c r="E3544" i="2" s="1"/>
  <c r="E3545" i="2" a="1"/>
  <c r="E3545" i="2" s="1"/>
  <c r="E3546" i="2" a="1"/>
  <c r="E3546" i="2" s="1"/>
  <c r="E3547" i="2" a="1"/>
  <c r="E3547" i="2" s="1"/>
  <c r="E3548" i="2" a="1"/>
  <c r="E3548" i="2" s="1"/>
  <c r="E3549" i="2" a="1"/>
  <c r="E3549" i="2" s="1"/>
  <c r="E3550" i="2" a="1"/>
  <c r="E3550" i="2" s="1"/>
  <c r="E3551" i="2" a="1"/>
  <c r="E3551" i="2" s="1"/>
  <c r="E3552" i="2" a="1"/>
  <c r="E3552" i="2" s="1"/>
  <c r="E3553" i="2" a="1"/>
  <c r="E3553" i="2" s="1"/>
  <c r="E3554" i="2" a="1"/>
  <c r="E3554" i="2" s="1"/>
  <c r="E3555" i="2" a="1"/>
  <c r="E3555" i="2" s="1"/>
  <c r="E3556" i="2" a="1"/>
  <c r="E3556" i="2" s="1"/>
  <c r="E3557" i="2" a="1"/>
  <c r="E3557" i="2" s="1"/>
  <c r="E3558" i="2" a="1"/>
  <c r="E3558" i="2" s="1"/>
  <c r="E3559" i="2" a="1"/>
  <c r="E3559" i="2" s="1"/>
  <c r="E3560" i="2" a="1"/>
  <c r="E3560" i="2" s="1"/>
  <c r="E3561" i="2" a="1"/>
  <c r="E3561" i="2" s="1"/>
  <c r="E3562" i="2" a="1"/>
  <c r="E3562" i="2" s="1"/>
  <c r="E3563" i="2" a="1"/>
  <c r="E3563" i="2" s="1"/>
  <c r="E3564" i="2" a="1"/>
  <c r="E3564" i="2" s="1"/>
  <c r="E3565" i="2" a="1"/>
  <c r="E3565" i="2" s="1"/>
  <c r="E3566" i="2" a="1"/>
  <c r="E3566" i="2" s="1"/>
  <c r="E3567" i="2" a="1"/>
  <c r="E3567" i="2" s="1"/>
  <c r="E3568" i="2" a="1"/>
  <c r="E3568" i="2" s="1"/>
  <c r="E3569" i="2" a="1"/>
  <c r="E3569" i="2" s="1"/>
  <c r="E3570" i="2" a="1"/>
  <c r="E3570" i="2" s="1"/>
  <c r="E3571" i="2" a="1"/>
  <c r="E3571" i="2" s="1"/>
  <c r="E3572" i="2" a="1"/>
  <c r="E3572" i="2" s="1"/>
  <c r="E3573" i="2" a="1"/>
  <c r="E3573" i="2" s="1"/>
  <c r="E3574" i="2" a="1"/>
  <c r="E3574" i="2" s="1"/>
  <c r="E3575" i="2" a="1"/>
  <c r="E3575" i="2" s="1"/>
  <c r="E3576" i="2" a="1"/>
  <c r="E3576" i="2" s="1"/>
  <c r="E3577" i="2" a="1"/>
  <c r="E3577" i="2" s="1"/>
  <c r="E3578" i="2" a="1"/>
  <c r="E3578" i="2" s="1"/>
  <c r="E3579" i="2" a="1"/>
  <c r="E3579" i="2" s="1"/>
  <c r="E3580" i="2" a="1"/>
  <c r="E3580" i="2" s="1"/>
  <c r="E3581" i="2" a="1"/>
  <c r="E3581" i="2" s="1"/>
  <c r="E3582" i="2" a="1"/>
  <c r="E3582" i="2" s="1"/>
  <c r="E3583" i="2" a="1"/>
  <c r="E3583" i="2" s="1"/>
  <c r="E3584" i="2" a="1"/>
  <c r="E3584" i="2" s="1"/>
  <c r="E3585" i="2" a="1"/>
  <c r="E3585" i="2" s="1"/>
  <c r="E3586" i="2" a="1"/>
  <c r="E3586" i="2" s="1"/>
  <c r="E3587" i="2" a="1"/>
  <c r="E3587" i="2" s="1"/>
  <c r="E3588" i="2" a="1"/>
  <c r="E3588" i="2" s="1"/>
  <c r="E3589" i="2" a="1"/>
  <c r="E3589" i="2" s="1"/>
  <c r="E3590" i="2" a="1"/>
  <c r="E3590" i="2" s="1"/>
  <c r="E3591" i="2" a="1"/>
  <c r="E3591" i="2" s="1"/>
  <c r="E3592" i="2" a="1"/>
  <c r="E3592" i="2" s="1"/>
  <c r="E3593" i="2" a="1"/>
  <c r="E3593" i="2" s="1"/>
  <c r="E3594" i="2" a="1"/>
  <c r="E3594" i="2" s="1"/>
  <c r="E3595" i="2" a="1"/>
  <c r="E3595" i="2" s="1"/>
  <c r="E3596" i="2" a="1"/>
  <c r="E3596" i="2" s="1"/>
  <c r="E3597" i="2" a="1"/>
  <c r="E3597" i="2" s="1"/>
  <c r="E3598" i="2" a="1"/>
  <c r="E3598" i="2" s="1"/>
  <c r="E3599" i="2" a="1"/>
  <c r="E3599" i="2" s="1"/>
  <c r="E3600" i="2" a="1"/>
  <c r="E3600" i="2" s="1"/>
  <c r="E3601" i="2" a="1"/>
  <c r="E3601" i="2" s="1"/>
  <c r="E3602" i="2" a="1"/>
  <c r="E3602" i="2" s="1"/>
  <c r="E3603" i="2" a="1"/>
  <c r="E3603" i="2" s="1"/>
  <c r="E3604" i="2" a="1"/>
  <c r="E3604" i="2" s="1"/>
  <c r="E3605" i="2" a="1"/>
  <c r="E3605" i="2" s="1"/>
  <c r="E3606" i="2" a="1"/>
  <c r="E3606" i="2" s="1"/>
  <c r="E3607" i="2" a="1"/>
  <c r="E3607" i="2" s="1"/>
  <c r="E3608" i="2" a="1"/>
  <c r="E3608" i="2" s="1"/>
  <c r="E3609" i="2" a="1"/>
  <c r="E3609" i="2" s="1"/>
  <c r="E3610" i="2" a="1"/>
  <c r="E3610" i="2" s="1"/>
  <c r="E3611" i="2" a="1"/>
  <c r="E3611" i="2" s="1"/>
  <c r="E3612" i="2" a="1"/>
  <c r="E3612" i="2" s="1"/>
  <c r="E3613" i="2" a="1"/>
  <c r="E3613" i="2" s="1"/>
  <c r="E3614" i="2" a="1"/>
  <c r="E3614" i="2" s="1"/>
  <c r="E3615" i="2" a="1"/>
  <c r="E3615" i="2" s="1"/>
  <c r="E3616" i="2" a="1"/>
  <c r="E3616" i="2" s="1"/>
  <c r="E3617" i="2" a="1"/>
  <c r="E3617" i="2" s="1"/>
  <c r="E3618" i="2" a="1"/>
  <c r="E3618" i="2" s="1"/>
  <c r="E3619" i="2" a="1"/>
  <c r="E3619" i="2" s="1"/>
  <c r="E3620" i="2" a="1"/>
  <c r="E3620" i="2" s="1"/>
  <c r="E3621" i="2" a="1"/>
  <c r="E3621" i="2" s="1"/>
  <c r="E3622" i="2" a="1"/>
  <c r="E3622" i="2" s="1"/>
  <c r="E3623" i="2" a="1"/>
  <c r="E3623" i="2" s="1"/>
  <c r="E3624" i="2" a="1"/>
  <c r="E3624" i="2" s="1"/>
  <c r="E3625" i="2" a="1"/>
  <c r="E3625" i="2" s="1"/>
  <c r="E3626" i="2" a="1"/>
  <c r="E3626" i="2" s="1"/>
  <c r="E3627" i="2" a="1"/>
  <c r="E3627" i="2" s="1"/>
  <c r="E3628" i="2" a="1"/>
  <c r="E3628" i="2" s="1"/>
  <c r="E3629" i="2" a="1"/>
  <c r="E3629" i="2" s="1"/>
  <c r="E3630" i="2" a="1"/>
  <c r="E3630" i="2" s="1"/>
  <c r="E3631" i="2" a="1"/>
  <c r="E3631" i="2" s="1"/>
  <c r="E3632" i="2" a="1"/>
  <c r="E3632" i="2" s="1"/>
  <c r="E3633" i="2" a="1"/>
  <c r="E3633" i="2" s="1"/>
  <c r="E3634" i="2" a="1"/>
  <c r="E3634" i="2" s="1"/>
  <c r="E3635" i="2" a="1"/>
  <c r="E3635" i="2" s="1"/>
  <c r="E3636" i="2" a="1"/>
  <c r="E3636" i="2" s="1"/>
  <c r="E3637" i="2" a="1"/>
  <c r="E3637" i="2" s="1"/>
  <c r="E3638" i="2" a="1"/>
  <c r="E3638" i="2" s="1"/>
  <c r="E3639" i="2" a="1"/>
  <c r="E3639" i="2" s="1"/>
  <c r="E3640" i="2" a="1"/>
  <c r="E3640" i="2" s="1"/>
  <c r="E3641" i="2" a="1"/>
  <c r="E3641" i="2" s="1"/>
  <c r="E3642" i="2" a="1"/>
  <c r="E3642" i="2" s="1"/>
  <c r="E3643" i="2" a="1"/>
  <c r="E3643" i="2" s="1"/>
  <c r="E3644" i="2" a="1"/>
  <c r="E3644" i="2" s="1"/>
  <c r="E3645" i="2" a="1"/>
  <c r="E3645" i="2" s="1"/>
  <c r="E3646" i="2" a="1"/>
  <c r="E3646" i="2" s="1"/>
  <c r="E3647" i="2" a="1"/>
  <c r="E3647" i="2" s="1"/>
  <c r="E3648" i="2" a="1"/>
  <c r="E3648" i="2" s="1"/>
  <c r="E3649" i="2" a="1"/>
  <c r="E3649" i="2" s="1"/>
  <c r="E3650" i="2" a="1"/>
  <c r="E3650" i="2" s="1"/>
  <c r="E3651" i="2" a="1"/>
  <c r="E3651" i="2" s="1"/>
  <c r="E3652" i="2" a="1"/>
  <c r="E3652" i="2" s="1"/>
  <c r="E3653" i="2" a="1"/>
  <c r="E3653" i="2" s="1"/>
  <c r="E3654" i="2" a="1"/>
  <c r="E3654" i="2" s="1"/>
  <c r="E3655" i="2" a="1"/>
  <c r="E3655" i="2" s="1"/>
  <c r="E3656" i="2" a="1"/>
  <c r="E3656" i="2" s="1"/>
  <c r="E3657" i="2" a="1"/>
  <c r="E3657" i="2" s="1"/>
  <c r="E3658" i="2" a="1"/>
  <c r="E3658" i="2" s="1"/>
  <c r="E3659" i="2" a="1"/>
  <c r="E3659" i="2" s="1"/>
  <c r="E3660" i="2" a="1"/>
  <c r="E3660" i="2" s="1"/>
  <c r="E3661" i="2" a="1"/>
  <c r="E3661" i="2" s="1"/>
  <c r="E3662" i="2" a="1"/>
  <c r="E3662" i="2" s="1"/>
  <c r="E3663" i="2" a="1"/>
  <c r="E3663" i="2" s="1"/>
  <c r="E3664" i="2" a="1"/>
  <c r="E3664" i="2" s="1"/>
  <c r="E3665" i="2" a="1"/>
  <c r="E3665" i="2" s="1"/>
  <c r="E3666" i="2" a="1"/>
  <c r="E3666" i="2" s="1"/>
  <c r="E3667" i="2" a="1"/>
  <c r="E3667" i="2" s="1"/>
  <c r="E3668" i="2" a="1"/>
  <c r="E3668" i="2" s="1"/>
  <c r="E3669" i="2" a="1"/>
  <c r="E3669" i="2" s="1"/>
  <c r="E3670" i="2" a="1"/>
  <c r="E3670" i="2" s="1"/>
  <c r="E3671" i="2" a="1"/>
  <c r="E3671" i="2" s="1"/>
  <c r="E3672" i="2" a="1"/>
  <c r="E3672" i="2" s="1"/>
  <c r="E3673" i="2" a="1"/>
  <c r="E3673" i="2" s="1"/>
  <c r="E3674" i="2" a="1"/>
  <c r="E3674" i="2" s="1"/>
  <c r="E3675" i="2" a="1"/>
  <c r="E3675" i="2" s="1"/>
  <c r="E3676" i="2" a="1"/>
  <c r="E3676" i="2" s="1"/>
  <c r="E3677" i="2" a="1"/>
  <c r="E3677" i="2" s="1"/>
  <c r="E3678" i="2" a="1"/>
  <c r="E3678" i="2" s="1"/>
  <c r="E3679" i="2" a="1"/>
  <c r="E3679" i="2" s="1"/>
  <c r="E3680" i="2" a="1"/>
  <c r="E3680" i="2" s="1"/>
  <c r="E3681" i="2" a="1"/>
  <c r="E3681" i="2" s="1"/>
  <c r="E3682" i="2" a="1"/>
  <c r="E3682" i="2" s="1"/>
  <c r="E3683" i="2" a="1"/>
  <c r="E3683" i="2" s="1"/>
  <c r="E3684" i="2" a="1"/>
  <c r="E3684" i="2" s="1"/>
  <c r="E3685" i="2" a="1"/>
  <c r="E3685" i="2" s="1"/>
  <c r="E3686" i="2" a="1"/>
  <c r="E3686" i="2" s="1"/>
  <c r="E3687" i="2" a="1"/>
  <c r="E3687" i="2" s="1"/>
  <c r="E3688" i="2" a="1"/>
  <c r="E3688" i="2" s="1"/>
  <c r="E3689" i="2" a="1"/>
  <c r="E3689" i="2" s="1"/>
  <c r="E3690" i="2" a="1"/>
  <c r="E3690" i="2" s="1"/>
  <c r="E3691" i="2" a="1"/>
  <c r="E3691" i="2" s="1"/>
  <c r="E3692" i="2" a="1"/>
  <c r="E3692" i="2" s="1"/>
  <c r="E3693" i="2" a="1"/>
  <c r="E3693" i="2" s="1"/>
  <c r="E3694" i="2" a="1"/>
  <c r="E3694" i="2" s="1"/>
  <c r="E3695" i="2" a="1"/>
  <c r="E3695" i="2" s="1"/>
  <c r="E3696" i="2" a="1"/>
  <c r="E3696" i="2" s="1"/>
  <c r="E3697" i="2" a="1"/>
  <c r="E3697" i="2" s="1"/>
  <c r="E3698" i="2" a="1"/>
  <c r="E3698" i="2" s="1"/>
  <c r="E3699" i="2" a="1"/>
  <c r="E3699" i="2" s="1"/>
  <c r="E3700" i="2" a="1"/>
  <c r="E3700" i="2" s="1"/>
  <c r="E3701" i="2" a="1"/>
  <c r="E3701" i="2" s="1"/>
  <c r="E3702" i="2" a="1"/>
  <c r="E3702" i="2" s="1"/>
  <c r="E3703" i="2" a="1"/>
  <c r="E3703" i="2" s="1"/>
  <c r="E3704" i="2" a="1"/>
  <c r="E3704" i="2" s="1"/>
  <c r="E3705" i="2" a="1"/>
  <c r="E3705" i="2" s="1"/>
  <c r="E3706" i="2" a="1"/>
  <c r="E3706" i="2" s="1"/>
  <c r="E3707" i="2" a="1"/>
  <c r="E3707" i="2" s="1"/>
  <c r="E3708" i="2" a="1"/>
  <c r="E3708" i="2" s="1"/>
  <c r="E3709" i="2" a="1"/>
  <c r="E3709" i="2" s="1"/>
  <c r="E3710" i="2" a="1"/>
  <c r="E3710" i="2" s="1"/>
  <c r="E3711" i="2" a="1"/>
  <c r="E3711" i="2" s="1"/>
  <c r="E3712" i="2" a="1"/>
  <c r="E3712" i="2" s="1"/>
  <c r="E3713" i="2" a="1"/>
  <c r="E3713" i="2" s="1"/>
  <c r="E3714" i="2" a="1"/>
  <c r="E3714" i="2" s="1"/>
  <c r="E3715" i="2" a="1"/>
  <c r="E3715" i="2" s="1"/>
  <c r="E3716" i="2" a="1"/>
  <c r="E3716" i="2" s="1"/>
  <c r="E3717" i="2" a="1"/>
  <c r="E3717" i="2" s="1"/>
  <c r="E3718" i="2" a="1"/>
  <c r="E3718" i="2" s="1"/>
  <c r="E3719" i="2" a="1"/>
  <c r="E3719" i="2" s="1"/>
  <c r="E3720" i="2" a="1"/>
  <c r="E3720" i="2" s="1"/>
  <c r="E3721" i="2" a="1"/>
  <c r="E3721" i="2" s="1"/>
  <c r="E3722" i="2" a="1"/>
  <c r="E3722" i="2" s="1"/>
  <c r="E3723" i="2" a="1"/>
  <c r="E3723" i="2" s="1"/>
  <c r="E3724" i="2" a="1"/>
  <c r="E3724" i="2" s="1"/>
  <c r="E3725" i="2" a="1"/>
  <c r="E3725" i="2" s="1"/>
  <c r="E3726" i="2" a="1"/>
  <c r="E3726" i="2" s="1"/>
  <c r="E3727" i="2" a="1"/>
  <c r="E3727" i="2" s="1"/>
  <c r="E3728" i="2" a="1"/>
  <c r="E3728" i="2" s="1"/>
  <c r="E3729" i="2" a="1"/>
  <c r="E3729" i="2" s="1"/>
  <c r="E3730" i="2" a="1"/>
  <c r="E3730" i="2" s="1"/>
  <c r="E3731" i="2" a="1"/>
  <c r="E3731" i="2" s="1"/>
  <c r="E3732" i="2" a="1"/>
  <c r="E3732" i="2" s="1"/>
  <c r="E3733" i="2" a="1"/>
  <c r="E3733" i="2" s="1"/>
  <c r="E3734" i="2" a="1"/>
  <c r="E3734" i="2" s="1"/>
  <c r="E3735" i="2" a="1"/>
  <c r="E3735" i="2" s="1"/>
  <c r="E3736" i="2" a="1"/>
  <c r="E3736" i="2" s="1"/>
  <c r="E3737" i="2" a="1"/>
  <c r="E3737" i="2" s="1"/>
  <c r="E3738" i="2" a="1"/>
  <c r="E3738" i="2" s="1"/>
  <c r="E3739" i="2" a="1"/>
  <c r="E3739" i="2" s="1"/>
  <c r="E3740" i="2" a="1"/>
  <c r="E3740" i="2" s="1"/>
  <c r="E3741" i="2" a="1"/>
  <c r="E3741" i="2" s="1"/>
  <c r="E3742" i="2" a="1"/>
  <c r="E3742" i="2" s="1"/>
  <c r="E3743" i="2" a="1"/>
  <c r="E3743" i="2" s="1"/>
  <c r="E3744" i="2" a="1"/>
  <c r="E3744" i="2" s="1"/>
  <c r="E3745" i="2" a="1"/>
  <c r="E3745" i="2" s="1"/>
  <c r="E3746" i="2" a="1"/>
  <c r="E3746" i="2" s="1"/>
  <c r="E3747" i="2" a="1"/>
  <c r="E3747" i="2" s="1"/>
  <c r="E3748" i="2" a="1"/>
  <c r="E3748" i="2" s="1"/>
  <c r="E3749" i="2" a="1"/>
  <c r="E3749" i="2" s="1"/>
  <c r="E3750" i="2" a="1"/>
  <c r="E3750" i="2" s="1"/>
  <c r="E3751" i="2" a="1"/>
  <c r="E3751" i="2" s="1"/>
  <c r="E3752" i="2" a="1"/>
  <c r="E3752" i="2" s="1"/>
  <c r="E3753" i="2" a="1"/>
  <c r="E3753" i="2" s="1"/>
  <c r="E3754" i="2" a="1"/>
  <c r="E3754" i="2" s="1"/>
  <c r="E3755" i="2" a="1"/>
  <c r="E3755" i="2" s="1"/>
  <c r="E3756" i="2" a="1"/>
  <c r="E3756" i="2" s="1"/>
  <c r="E3757" i="2" a="1"/>
  <c r="E3757" i="2" s="1"/>
  <c r="E3758" i="2" a="1"/>
  <c r="E3758" i="2" s="1"/>
  <c r="E3759" i="2" a="1"/>
  <c r="E3759" i="2" s="1"/>
  <c r="E3760" i="2" a="1"/>
  <c r="E3760" i="2" s="1"/>
  <c r="E3761" i="2" a="1"/>
  <c r="E3761" i="2" s="1"/>
  <c r="E3762" i="2" a="1"/>
  <c r="E3762" i="2" s="1"/>
  <c r="E3763" i="2" a="1"/>
  <c r="E3763" i="2" s="1"/>
  <c r="E3764" i="2" a="1"/>
  <c r="E3764" i="2" s="1"/>
  <c r="E3765" i="2" a="1"/>
  <c r="E3765" i="2" s="1"/>
  <c r="E3766" i="2" a="1"/>
  <c r="E3766" i="2" s="1"/>
  <c r="E3767" i="2" a="1"/>
  <c r="E3767" i="2" s="1"/>
  <c r="E3768" i="2" a="1"/>
  <c r="E3768" i="2" s="1"/>
  <c r="E3769" i="2" a="1"/>
  <c r="E3769" i="2" s="1"/>
  <c r="E3770" i="2" a="1"/>
  <c r="E3770" i="2" s="1"/>
  <c r="E3771" i="2" a="1"/>
  <c r="E3771" i="2" s="1"/>
  <c r="E3772" i="2" a="1"/>
  <c r="E3772" i="2" s="1"/>
  <c r="E3773" i="2" a="1"/>
  <c r="E3773" i="2" s="1"/>
  <c r="E3774" i="2" a="1"/>
  <c r="E3774" i="2" s="1"/>
  <c r="E3775" i="2" a="1"/>
  <c r="E3775" i="2" s="1"/>
  <c r="E3776" i="2" a="1"/>
  <c r="E3776" i="2" s="1"/>
  <c r="E3777" i="2" a="1"/>
  <c r="E3777" i="2" s="1"/>
  <c r="E3778" i="2" a="1"/>
  <c r="E3778" i="2" s="1"/>
  <c r="E3779" i="2" a="1"/>
  <c r="E3779" i="2" s="1"/>
  <c r="E3780" i="2" a="1"/>
  <c r="E3780" i="2" s="1"/>
  <c r="E3781" i="2" a="1"/>
  <c r="E3781" i="2" s="1"/>
  <c r="E3782" i="2" a="1"/>
  <c r="E3782" i="2" s="1"/>
  <c r="E3783" i="2" a="1"/>
  <c r="E3783" i="2" s="1"/>
  <c r="E3784" i="2" a="1"/>
  <c r="E3784" i="2" s="1"/>
  <c r="E3785" i="2" a="1"/>
  <c r="E3785" i="2" s="1"/>
  <c r="E3786" i="2" a="1"/>
  <c r="E3786" i="2" s="1"/>
  <c r="E3787" i="2" a="1"/>
  <c r="E3787" i="2" s="1"/>
  <c r="E3788" i="2" a="1"/>
  <c r="E3788" i="2" s="1"/>
  <c r="E3789" i="2" a="1"/>
  <c r="E3789" i="2" s="1"/>
  <c r="E3790" i="2" a="1"/>
  <c r="E3790" i="2" s="1"/>
  <c r="E3791" i="2" a="1"/>
  <c r="E3791" i="2" s="1"/>
  <c r="E3792" i="2" a="1"/>
  <c r="E3792" i="2" s="1"/>
  <c r="E3793" i="2" a="1"/>
  <c r="E3793" i="2" s="1"/>
  <c r="E3794" i="2" a="1"/>
  <c r="E3794" i="2" s="1"/>
  <c r="E3795" i="2" a="1"/>
  <c r="E3795" i="2" s="1"/>
  <c r="E3796" i="2" a="1"/>
  <c r="E3796" i="2" s="1"/>
  <c r="E3797" i="2" a="1"/>
  <c r="E3797" i="2" s="1"/>
  <c r="E3798" i="2" a="1"/>
  <c r="E3798" i="2" s="1"/>
  <c r="E3799" i="2" a="1"/>
  <c r="E3799" i="2" s="1"/>
  <c r="E3800" i="2" a="1"/>
  <c r="E3800" i="2" s="1"/>
  <c r="E3801" i="2" a="1"/>
  <c r="E3801" i="2" s="1"/>
  <c r="E3802" i="2" a="1"/>
  <c r="E3802" i="2" s="1"/>
  <c r="E3803" i="2" a="1"/>
  <c r="E3803" i="2" s="1"/>
  <c r="E3804" i="2" a="1"/>
  <c r="E3804" i="2" s="1"/>
  <c r="E3805" i="2" a="1"/>
  <c r="E3805" i="2" s="1"/>
  <c r="E3806" i="2" a="1"/>
  <c r="E3806" i="2" s="1"/>
  <c r="E3807" i="2" a="1"/>
  <c r="E3807" i="2" s="1"/>
  <c r="E3808" i="2" a="1"/>
  <c r="E3808" i="2" s="1"/>
  <c r="E3809" i="2" a="1"/>
  <c r="E3809" i="2" s="1"/>
  <c r="E3810" i="2" a="1"/>
  <c r="E3810" i="2" s="1"/>
  <c r="E3811" i="2" a="1"/>
  <c r="E3811" i="2" s="1"/>
  <c r="E3812" i="2" a="1"/>
  <c r="E3812" i="2" s="1"/>
  <c r="E3813" i="2" a="1"/>
  <c r="E3813" i="2" s="1"/>
  <c r="E3814" i="2" a="1"/>
  <c r="E3814" i="2" s="1"/>
  <c r="E3815" i="2" a="1"/>
  <c r="E3815" i="2" s="1"/>
  <c r="E3816" i="2" a="1"/>
  <c r="E3816" i="2" s="1"/>
  <c r="E3817" i="2" a="1"/>
  <c r="E3817" i="2" s="1"/>
  <c r="E3818" i="2" a="1"/>
  <c r="E3818" i="2" s="1"/>
  <c r="E3819" i="2" a="1"/>
  <c r="E3819" i="2" s="1"/>
  <c r="E3820" i="2" a="1"/>
  <c r="E3820" i="2" s="1"/>
  <c r="E3821" i="2" a="1"/>
  <c r="E3821" i="2" s="1"/>
  <c r="E3822" i="2" a="1"/>
  <c r="E3822" i="2" s="1"/>
  <c r="E3823" i="2" a="1"/>
  <c r="E3823" i="2" s="1"/>
  <c r="E3824" i="2" a="1"/>
  <c r="E3824" i="2" s="1"/>
  <c r="E3825" i="2" a="1"/>
  <c r="E3825" i="2" s="1"/>
  <c r="E3826" i="2" a="1"/>
  <c r="E3826" i="2" s="1"/>
  <c r="E3827" i="2" a="1"/>
  <c r="E3827" i="2" s="1"/>
  <c r="E3828" i="2" a="1"/>
  <c r="E3828" i="2" s="1"/>
  <c r="E3829" i="2" a="1"/>
  <c r="E3829" i="2" s="1"/>
  <c r="E3830" i="2" a="1"/>
  <c r="E3830" i="2" s="1"/>
  <c r="E3831" i="2" a="1"/>
  <c r="E3831" i="2" s="1"/>
  <c r="E3832" i="2" a="1"/>
  <c r="E3832" i="2" s="1"/>
  <c r="E3833" i="2" a="1"/>
  <c r="E3833" i="2" s="1"/>
  <c r="E3834" i="2" a="1"/>
  <c r="E3834" i="2" s="1"/>
  <c r="E3835" i="2" a="1"/>
  <c r="E3835" i="2" s="1"/>
  <c r="E3836" i="2" a="1"/>
  <c r="E3836" i="2" s="1"/>
  <c r="E3837" i="2" a="1"/>
  <c r="E3837" i="2" s="1"/>
  <c r="E3838" i="2" a="1"/>
  <c r="E3838" i="2" s="1"/>
  <c r="E3839" i="2" a="1"/>
  <c r="E3839" i="2" s="1"/>
  <c r="E3840" i="2" a="1"/>
  <c r="E3840" i="2" s="1"/>
  <c r="E3841" i="2" a="1"/>
  <c r="E3841" i="2" s="1"/>
  <c r="E3842" i="2" a="1"/>
  <c r="E3842" i="2" s="1"/>
  <c r="E3843" i="2" a="1"/>
  <c r="E3843" i="2" s="1"/>
  <c r="E3844" i="2" a="1"/>
  <c r="E3844" i="2" s="1"/>
  <c r="E3845" i="2" a="1"/>
  <c r="E3845" i="2" s="1"/>
  <c r="E3846" i="2" a="1"/>
  <c r="E3846" i="2" s="1"/>
  <c r="E3847" i="2" a="1"/>
  <c r="E3847" i="2" s="1"/>
  <c r="E3848" i="2" a="1"/>
  <c r="E3848" i="2" s="1"/>
  <c r="E3849" i="2" a="1"/>
  <c r="E3849" i="2" s="1"/>
  <c r="E3850" i="2" a="1"/>
  <c r="E3850" i="2" s="1"/>
  <c r="E3851" i="2" a="1"/>
  <c r="E3851" i="2" s="1"/>
  <c r="E3852" i="2" a="1"/>
  <c r="E3852" i="2" s="1"/>
  <c r="E3853" i="2" a="1"/>
  <c r="E3853" i="2" s="1"/>
  <c r="E3854" i="2" a="1"/>
  <c r="E3854" i="2" s="1"/>
  <c r="E3855" i="2" a="1"/>
  <c r="E3855" i="2" s="1"/>
  <c r="E3856" i="2" a="1"/>
  <c r="E3856" i="2" s="1"/>
  <c r="E3857" i="2" a="1"/>
  <c r="E3857" i="2" s="1"/>
  <c r="E3858" i="2" a="1"/>
  <c r="E3858" i="2" s="1"/>
  <c r="E3859" i="2" a="1"/>
  <c r="E3859" i="2" s="1"/>
  <c r="E3860" i="2" a="1"/>
  <c r="E3860" i="2" s="1"/>
  <c r="E3861" i="2" a="1"/>
  <c r="E3861" i="2" s="1"/>
  <c r="E3862" i="2" a="1"/>
  <c r="E3862" i="2" s="1"/>
  <c r="E3863" i="2" a="1"/>
  <c r="E3863" i="2" s="1"/>
  <c r="E3864" i="2" a="1"/>
  <c r="E3864" i="2" s="1"/>
  <c r="E3865" i="2" a="1"/>
  <c r="E3865" i="2" s="1"/>
  <c r="E3866" i="2" a="1"/>
  <c r="E3866" i="2" s="1"/>
  <c r="E3867" i="2" a="1"/>
  <c r="E3867" i="2" s="1"/>
  <c r="E3868" i="2" a="1"/>
  <c r="E3868" i="2" s="1"/>
  <c r="E3869" i="2" a="1"/>
  <c r="E3869" i="2" s="1"/>
  <c r="E3870" i="2" a="1"/>
  <c r="E3870" i="2" s="1"/>
  <c r="E3871" i="2" a="1"/>
  <c r="E3871" i="2" s="1"/>
  <c r="E3872" i="2" a="1"/>
  <c r="E3872" i="2" s="1"/>
  <c r="E3873" i="2" a="1"/>
  <c r="E3873" i="2" s="1"/>
  <c r="E3874" i="2" a="1"/>
  <c r="E3874" i="2" s="1"/>
  <c r="E3875" i="2" a="1"/>
  <c r="E3875" i="2" s="1"/>
  <c r="E3876" i="2" a="1"/>
  <c r="E3876" i="2" s="1"/>
  <c r="E3877" i="2" a="1"/>
  <c r="E3877" i="2" s="1"/>
  <c r="E3878" i="2" a="1"/>
  <c r="E3878" i="2" s="1"/>
  <c r="E3879" i="2" a="1"/>
  <c r="E3879" i="2" s="1"/>
  <c r="E3880" i="2" a="1"/>
  <c r="E3880" i="2" s="1"/>
  <c r="E3881" i="2" a="1"/>
  <c r="E3881" i="2" s="1"/>
  <c r="E3882" i="2" a="1"/>
  <c r="E3882" i="2" s="1"/>
  <c r="E3883" i="2" a="1"/>
  <c r="E3883" i="2" s="1"/>
  <c r="E3884" i="2" a="1"/>
  <c r="E3884" i="2" s="1"/>
  <c r="E3885" i="2" a="1"/>
  <c r="E3885" i="2" s="1"/>
  <c r="E3886" i="2" a="1"/>
  <c r="E3886" i="2" s="1"/>
  <c r="E3887" i="2" a="1"/>
  <c r="E3887" i="2" s="1"/>
  <c r="E3888" i="2" a="1"/>
  <c r="E3888" i="2" s="1"/>
  <c r="E3889" i="2" a="1"/>
  <c r="E3889" i="2" s="1"/>
  <c r="E3890" i="2" a="1"/>
  <c r="E3890" i="2" s="1"/>
  <c r="E3891" i="2" a="1"/>
  <c r="E3891" i="2" s="1"/>
  <c r="E3892" i="2" a="1"/>
  <c r="E3892" i="2" s="1"/>
  <c r="E3893" i="2" a="1"/>
  <c r="E3893" i="2" s="1"/>
  <c r="E3894" i="2" a="1"/>
  <c r="E3894" i="2" s="1"/>
  <c r="E3895" i="2" a="1"/>
  <c r="E3895" i="2" s="1"/>
  <c r="E3896" i="2" a="1"/>
  <c r="E3896" i="2" s="1"/>
  <c r="E3897" i="2" a="1"/>
  <c r="E3897" i="2" s="1"/>
  <c r="E3898" i="2" a="1"/>
  <c r="E3898" i="2" s="1"/>
  <c r="E3899" i="2" a="1"/>
  <c r="E3899" i="2" s="1"/>
  <c r="E3900" i="2" a="1"/>
  <c r="E3900" i="2" s="1"/>
  <c r="E3901" i="2" a="1"/>
  <c r="E3901" i="2" s="1"/>
  <c r="E3902" i="2" a="1"/>
  <c r="E3902" i="2" s="1"/>
  <c r="E3903" i="2" a="1"/>
  <c r="E3903" i="2" s="1"/>
  <c r="E3904" i="2" a="1"/>
  <c r="E3904" i="2" s="1"/>
  <c r="E3905" i="2" a="1"/>
  <c r="E3905" i="2" s="1"/>
  <c r="E3906" i="2" a="1"/>
  <c r="E3906" i="2" s="1"/>
  <c r="E3907" i="2" a="1"/>
  <c r="E3907" i="2" s="1"/>
  <c r="E3908" i="2" a="1"/>
  <c r="E3908" i="2" s="1"/>
  <c r="E3909" i="2" a="1"/>
  <c r="E3909" i="2" s="1"/>
  <c r="E3910" i="2" a="1"/>
  <c r="E3910" i="2" s="1"/>
  <c r="E3911" i="2" a="1"/>
  <c r="E3911" i="2" s="1"/>
  <c r="E3912" i="2" a="1"/>
  <c r="E3912" i="2" s="1"/>
  <c r="E3913" i="2" a="1"/>
  <c r="E3913" i="2" s="1"/>
  <c r="E3914" i="2" a="1"/>
  <c r="E3914" i="2" s="1"/>
  <c r="E3915" i="2" a="1"/>
  <c r="E3915" i="2" s="1"/>
  <c r="E3916" i="2" a="1"/>
  <c r="E3916" i="2" s="1"/>
  <c r="E3917" i="2" a="1"/>
  <c r="E3917" i="2" s="1"/>
  <c r="E3918" i="2" a="1"/>
  <c r="E3918" i="2" s="1"/>
  <c r="E3919" i="2" a="1"/>
  <c r="E3919" i="2" s="1"/>
  <c r="E3920" i="2" a="1"/>
  <c r="E3920" i="2" s="1"/>
  <c r="E3921" i="2" a="1"/>
  <c r="E3921" i="2" s="1"/>
  <c r="E3922" i="2" a="1"/>
  <c r="E3922" i="2" s="1"/>
  <c r="E3923" i="2" a="1"/>
  <c r="E3923" i="2" s="1"/>
  <c r="E3924" i="2" a="1"/>
  <c r="E3924" i="2" s="1"/>
  <c r="E3925" i="2" a="1"/>
  <c r="E3925" i="2" s="1"/>
  <c r="E3926" i="2" a="1"/>
  <c r="E3926" i="2" s="1"/>
  <c r="E3927" i="2" a="1"/>
  <c r="E3927" i="2" s="1"/>
  <c r="E3928" i="2" a="1"/>
  <c r="E3928" i="2" s="1"/>
  <c r="E3929" i="2" a="1"/>
  <c r="E3929" i="2" s="1"/>
  <c r="E3930" i="2" a="1"/>
  <c r="E3930" i="2" s="1"/>
  <c r="E3931" i="2" a="1"/>
  <c r="E3931" i="2" s="1"/>
  <c r="E3932" i="2" a="1"/>
  <c r="E3932" i="2" s="1"/>
  <c r="E3933" i="2" a="1"/>
  <c r="E3933" i="2" s="1"/>
  <c r="E3934" i="2" a="1"/>
  <c r="E3934" i="2" s="1"/>
  <c r="E3935" i="2" a="1"/>
  <c r="E3935" i="2" s="1"/>
  <c r="E3936" i="2" a="1"/>
  <c r="E3936" i="2" s="1"/>
  <c r="E3937" i="2" a="1"/>
  <c r="E3937" i="2" s="1"/>
  <c r="E3938" i="2" a="1"/>
  <c r="E3938" i="2" s="1"/>
  <c r="E3939" i="2" a="1"/>
  <c r="E3939" i="2" s="1"/>
  <c r="E3940" i="2" a="1"/>
  <c r="E3940" i="2" s="1"/>
  <c r="E3941" i="2" a="1"/>
  <c r="E3941" i="2" s="1"/>
  <c r="E3942" i="2" a="1"/>
  <c r="E3942" i="2" s="1"/>
  <c r="E3943" i="2" a="1"/>
  <c r="E3943" i="2" s="1"/>
  <c r="E3944" i="2" a="1"/>
  <c r="E3944" i="2" s="1"/>
  <c r="E3945" i="2" a="1"/>
  <c r="E3945" i="2" s="1"/>
  <c r="E3946" i="2" a="1"/>
  <c r="E3946" i="2" s="1"/>
  <c r="E3947" i="2" a="1"/>
  <c r="E3947" i="2" s="1"/>
  <c r="E3948" i="2" a="1"/>
  <c r="E3948" i="2" s="1"/>
  <c r="E3949" i="2" a="1"/>
  <c r="E3949" i="2" s="1"/>
  <c r="E3950" i="2" a="1"/>
  <c r="E3950" i="2" s="1"/>
  <c r="E3951" i="2" a="1"/>
  <c r="E3951" i="2" s="1"/>
  <c r="E3952" i="2" a="1"/>
  <c r="E3952" i="2" s="1"/>
  <c r="E3953" i="2" a="1"/>
  <c r="E3953" i="2" s="1"/>
  <c r="E3954" i="2" a="1"/>
  <c r="E3954" i="2" s="1"/>
  <c r="E3955" i="2" a="1"/>
  <c r="E3955" i="2" s="1"/>
  <c r="E3956" i="2" a="1"/>
  <c r="E3956" i="2" s="1"/>
  <c r="E3957" i="2" a="1"/>
  <c r="E3957" i="2" s="1"/>
  <c r="E3958" i="2" a="1"/>
  <c r="E3958" i="2" s="1"/>
  <c r="E3959" i="2" a="1"/>
  <c r="E3959" i="2" s="1"/>
  <c r="E3960" i="2" a="1"/>
  <c r="E3960" i="2" s="1"/>
  <c r="E3961" i="2" a="1"/>
  <c r="E3961" i="2" s="1"/>
  <c r="E3962" i="2" a="1"/>
  <c r="E3962" i="2" s="1"/>
  <c r="E3963" i="2" a="1"/>
  <c r="E3963" i="2" s="1"/>
  <c r="E3964" i="2" a="1"/>
  <c r="E3964" i="2" s="1"/>
  <c r="E3965" i="2" a="1"/>
  <c r="E3965" i="2" s="1"/>
  <c r="E3966" i="2" a="1"/>
  <c r="E3966" i="2" s="1"/>
  <c r="E3967" i="2" a="1"/>
  <c r="E3967" i="2" s="1"/>
  <c r="E3968" i="2" a="1"/>
  <c r="E3968" i="2" s="1"/>
  <c r="E3969" i="2" a="1"/>
  <c r="E3969" i="2" s="1"/>
  <c r="E3970" i="2" a="1"/>
  <c r="E3970" i="2" s="1"/>
  <c r="E3971" i="2" a="1"/>
  <c r="E3971" i="2" s="1"/>
  <c r="E3972" i="2" a="1"/>
  <c r="E3972" i="2" s="1"/>
  <c r="E3973" i="2" a="1"/>
  <c r="E3973" i="2" s="1"/>
  <c r="E3974" i="2" a="1"/>
  <c r="E3974" i="2" s="1"/>
  <c r="E3975" i="2" a="1"/>
  <c r="E3975" i="2" s="1"/>
  <c r="E3976" i="2" a="1"/>
  <c r="E3976" i="2" s="1"/>
  <c r="E3977" i="2" a="1"/>
  <c r="E3977" i="2" s="1"/>
  <c r="E3978" i="2" a="1"/>
  <c r="E3978" i="2" s="1"/>
  <c r="E3979" i="2" a="1"/>
  <c r="E3979" i="2" s="1"/>
  <c r="E3980" i="2" a="1"/>
  <c r="E3980" i="2" s="1"/>
  <c r="E3981" i="2" a="1"/>
  <c r="E3981" i="2" s="1"/>
  <c r="E3982" i="2" a="1"/>
  <c r="E3982" i="2" s="1"/>
  <c r="E3983" i="2" a="1"/>
  <c r="E3983" i="2" s="1"/>
  <c r="E3984" i="2" a="1"/>
  <c r="E3984" i="2" s="1"/>
  <c r="E3985" i="2" a="1"/>
  <c r="E3985" i="2" s="1"/>
  <c r="E3986" i="2" a="1"/>
  <c r="E3986" i="2" s="1"/>
  <c r="E3987" i="2" a="1"/>
  <c r="E3987" i="2" s="1"/>
  <c r="E3988" i="2" a="1"/>
  <c r="E3988" i="2" s="1"/>
  <c r="E3989" i="2" a="1"/>
  <c r="E3989" i="2" s="1"/>
  <c r="E3990" i="2" a="1"/>
  <c r="E3990" i="2" s="1"/>
  <c r="E3991" i="2" a="1"/>
  <c r="E3991" i="2" s="1"/>
  <c r="E3992" i="2" a="1"/>
  <c r="E3992" i="2" s="1"/>
  <c r="E3993" i="2" a="1"/>
  <c r="E3993" i="2" s="1"/>
  <c r="E3994" i="2" a="1"/>
  <c r="E3994" i="2" s="1"/>
  <c r="E3995" i="2" a="1"/>
  <c r="E3995" i="2" s="1"/>
  <c r="E3996" i="2" a="1"/>
  <c r="E3996" i="2" s="1"/>
  <c r="E3997" i="2" a="1"/>
  <c r="E3997" i="2" s="1"/>
  <c r="E3998" i="2" a="1"/>
  <c r="E3998" i="2" s="1"/>
  <c r="E3999" i="2" a="1"/>
  <c r="E3999" i="2" s="1"/>
  <c r="E4000" i="2" a="1"/>
  <c r="E4000" i="2" s="1"/>
  <c r="E4001" i="2" a="1"/>
  <c r="E4001" i="2" s="1"/>
  <c r="E4002" i="2" a="1"/>
  <c r="E4002" i="2" s="1"/>
  <c r="E4003" i="2" a="1"/>
  <c r="E4003" i="2" s="1"/>
  <c r="E4004" i="2" a="1"/>
  <c r="E4004" i="2" s="1"/>
  <c r="E4005" i="2" a="1"/>
  <c r="E4005" i="2" s="1"/>
  <c r="E4006" i="2" a="1"/>
  <c r="E4006" i="2" s="1"/>
  <c r="E4007" i="2" a="1"/>
  <c r="E4007" i="2" s="1"/>
  <c r="E4008" i="2" a="1"/>
  <c r="E4008" i="2" s="1"/>
  <c r="E4009" i="2" a="1"/>
  <c r="E4009" i="2" s="1"/>
  <c r="E4010" i="2" a="1"/>
  <c r="E4010" i="2" s="1"/>
  <c r="E4011" i="2" a="1"/>
  <c r="E4011" i="2" s="1"/>
  <c r="E4012" i="2" a="1"/>
  <c r="E4012" i="2" s="1"/>
  <c r="E4013" i="2" a="1"/>
  <c r="E4013" i="2" s="1"/>
  <c r="E4014" i="2" a="1"/>
  <c r="E4014" i="2" s="1"/>
  <c r="E4015" i="2" a="1"/>
  <c r="E4015" i="2" s="1"/>
  <c r="E4016" i="2" a="1"/>
  <c r="E4016" i="2" s="1"/>
  <c r="E4017" i="2" a="1"/>
  <c r="E4017" i="2" s="1"/>
  <c r="E4018" i="2" a="1"/>
  <c r="E4018" i="2" s="1"/>
  <c r="E4019" i="2" a="1"/>
  <c r="E4019" i="2" s="1"/>
  <c r="E4020" i="2" a="1"/>
  <c r="E4020" i="2" s="1"/>
  <c r="E4021" i="2" a="1"/>
  <c r="E4021" i="2" s="1"/>
  <c r="E4022" i="2" a="1"/>
  <c r="E4022" i="2" s="1"/>
  <c r="E4023" i="2" a="1"/>
  <c r="E4023" i="2" s="1"/>
  <c r="E4024" i="2" a="1"/>
  <c r="E4024" i="2" s="1"/>
  <c r="E4025" i="2" a="1"/>
  <c r="E4025" i="2" s="1"/>
  <c r="E4026" i="2" a="1"/>
  <c r="E4026" i="2" s="1"/>
  <c r="E4027" i="2" a="1"/>
  <c r="E4027" i="2" s="1"/>
  <c r="E4028" i="2" a="1"/>
  <c r="E4028" i="2" s="1"/>
  <c r="E4029" i="2" a="1"/>
  <c r="E4029" i="2" s="1"/>
  <c r="E4030" i="2" a="1"/>
  <c r="E4030" i="2" s="1"/>
  <c r="E4031" i="2" a="1"/>
  <c r="E4031" i="2" s="1"/>
  <c r="E4032" i="2" a="1"/>
  <c r="E4032" i="2" s="1"/>
  <c r="E4033" i="2" a="1"/>
  <c r="E4033" i="2" s="1"/>
  <c r="E4034" i="2" a="1"/>
  <c r="E4034" i="2" s="1"/>
  <c r="E4035" i="2" a="1"/>
  <c r="E4035" i="2" s="1"/>
  <c r="E4036" i="2" a="1"/>
  <c r="E4036" i="2" s="1"/>
  <c r="E4037" i="2" a="1"/>
  <c r="E4037" i="2" s="1"/>
  <c r="E4038" i="2" a="1"/>
  <c r="E4038" i="2" s="1"/>
  <c r="E4039" i="2" a="1"/>
  <c r="E4039" i="2" s="1"/>
  <c r="E4040" i="2" a="1"/>
  <c r="E4040" i="2" s="1"/>
  <c r="E4041" i="2" a="1"/>
  <c r="E4041" i="2" s="1"/>
  <c r="E4042" i="2" a="1"/>
  <c r="E4042" i="2" s="1"/>
  <c r="E4043" i="2" a="1"/>
  <c r="E4043" i="2" s="1"/>
  <c r="E4044" i="2" a="1"/>
  <c r="E4044" i="2" s="1"/>
  <c r="E4045" i="2" a="1"/>
  <c r="E4045" i="2" s="1"/>
  <c r="E4046" i="2" a="1"/>
  <c r="E4046" i="2" s="1"/>
  <c r="E4047" i="2" a="1"/>
  <c r="E4047" i="2" s="1"/>
  <c r="E4048" i="2" a="1"/>
  <c r="E4048" i="2" s="1"/>
  <c r="E4049" i="2" a="1"/>
  <c r="E4049" i="2" s="1"/>
  <c r="E4050" i="2" a="1"/>
  <c r="E4050" i="2" s="1"/>
  <c r="E4051" i="2" a="1"/>
  <c r="E4051" i="2" s="1"/>
  <c r="E4052" i="2" a="1"/>
  <c r="E4052" i="2" s="1"/>
  <c r="E4053" i="2" a="1"/>
  <c r="E4053" i="2" s="1"/>
  <c r="E4054" i="2" a="1"/>
  <c r="E4054" i="2" s="1"/>
  <c r="E4055" i="2" a="1"/>
  <c r="E4055" i="2" s="1"/>
  <c r="E4056" i="2" a="1"/>
  <c r="E4056" i="2" s="1"/>
  <c r="E4057" i="2" a="1"/>
  <c r="E4057" i="2" s="1"/>
  <c r="E4058" i="2" a="1"/>
  <c r="E4058" i="2" s="1"/>
  <c r="E4059" i="2" a="1"/>
  <c r="E4059" i="2" s="1"/>
  <c r="E4060" i="2" a="1"/>
  <c r="E4060" i="2" s="1"/>
  <c r="E4061" i="2" a="1"/>
  <c r="E4061" i="2" s="1"/>
  <c r="E4062" i="2" a="1"/>
  <c r="E4062" i="2" s="1"/>
  <c r="E4063" i="2" a="1"/>
  <c r="E4063" i="2" s="1"/>
  <c r="E4064" i="2" a="1"/>
  <c r="E4064" i="2" s="1"/>
  <c r="E4065" i="2" a="1"/>
  <c r="E4065" i="2" s="1"/>
  <c r="E4066" i="2" a="1"/>
  <c r="E4066" i="2" s="1"/>
  <c r="E4067" i="2" a="1"/>
  <c r="E4067" i="2" s="1"/>
  <c r="E4068" i="2" a="1"/>
  <c r="E4068" i="2" s="1"/>
  <c r="E4069" i="2" a="1"/>
  <c r="E4069" i="2" s="1"/>
  <c r="E4070" i="2" a="1"/>
  <c r="E4070" i="2" s="1"/>
  <c r="E4071" i="2" a="1"/>
  <c r="E4071" i="2" s="1"/>
  <c r="E4072" i="2" a="1"/>
  <c r="E4072" i="2" s="1"/>
  <c r="E4073" i="2" a="1"/>
  <c r="E4073" i="2" s="1"/>
  <c r="E4074" i="2" a="1"/>
  <c r="E4074" i="2" s="1"/>
  <c r="E4075" i="2" a="1"/>
  <c r="E4075" i="2" s="1"/>
  <c r="E4076" i="2" a="1"/>
  <c r="E4076" i="2" s="1"/>
  <c r="E4077" i="2" a="1"/>
  <c r="E4077" i="2" s="1"/>
  <c r="E4078" i="2" a="1"/>
  <c r="E4078" i="2" s="1"/>
  <c r="E4079" i="2" a="1"/>
  <c r="E4079" i="2" s="1"/>
  <c r="E4080" i="2" a="1"/>
  <c r="E4080" i="2" s="1"/>
  <c r="E4081" i="2" a="1"/>
  <c r="E4081" i="2" s="1"/>
  <c r="E4082" i="2" a="1"/>
  <c r="E4082" i="2" s="1"/>
  <c r="E4083" i="2" a="1"/>
  <c r="E4083" i="2" s="1"/>
  <c r="E4084" i="2" a="1"/>
  <c r="E4084" i="2" s="1"/>
  <c r="E4085" i="2" a="1"/>
  <c r="E4085" i="2" s="1"/>
  <c r="E4086" i="2" a="1"/>
  <c r="E4086" i="2" s="1"/>
  <c r="E4087" i="2" a="1"/>
  <c r="E4087" i="2" s="1"/>
  <c r="E4088" i="2" a="1"/>
  <c r="E4088" i="2" s="1"/>
  <c r="E4089" i="2" a="1"/>
  <c r="E4089" i="2" s="1"/>
  <c r="E4090" i="2" a="1"/>
  <c r="E4090" i="2" s="1"/>
  <c r="E4091" i="2" a="1"/>
  <c r="E4091" i="2" s="1"/>
  <c r="E4092" i="2" a="1"/>
  <c r="E4092" i="2" s="1"/>
  <c r="E4093" i="2" a="1"/>
  <c r="E4093" i="2" s="1"/>
  <c r="E4094" i="2" a="1"/>
  <c r="E4094" i="2" s="1"/>
  <c r="E4095" i="2" a="1"/>
  <c r="E4095" i="2" s="1"/>
  <c r="E4096" i="2" a="1"/>
  <c r="E4096" i="2" s="1"/>
  <c r="E4097" i="2" a="1"/>
  <c r="E4097" i="2" s="1"/>
  <c r="E4098" i="2" a="1"/>
  <c r="E4098" i="2" s="1"/>
  <c r="E4099" i="2" a="1"/>
  <c r="E4099" i="2" s="1"/>
  <c r="E4100" i="2" a="1"/>
  <c r="E4100" i="2" s="1"/>
  <c r="E4101" i="2" a="1"/>
  <c r="E4101" i="2" s="1"/>
  <c r="E4102" i="2" a="1"/>
  <c r="E4102" i="2" s="1"/>
  <c r="E4103" i="2" a="1"/>
  <c r="E4103" i="2" s="1"/>
  <c r="E4104" i="2" a="1"/>
  <c r="E4104" i="2" s="1"/>
  <c r="E4105" i="2" a="1"/>
  <c r="E4105" i="2" s="1"/>
  <c r="E4106" i="2" a="1"/>
  <c r="E4106" i="2" s="1"/>
  <c r="E4107" i="2" a="1"/>
  <c r="E4107" i="2" s="1"/>
  <c r="E4108" i="2" a="1"/>
  <c r="E4108" i="2" s="1"/>
  <c r="E4109" i="2" a="1"/>
  <c r="E4109" i="2" s="1"/>
  <c r="E4110" i="2" a="1"/>
  <c r="E4110" i="2" s="1"/>
  <c r="E4111" i="2" a="1"/>
  <c r="E4111" i="2" s="1"/>
  <c r="E4112" i="2" a="1"/>
  <c r="E4112" i="2" s="1"/>
  <c r="E4113" i="2" a="1"/>
  <c r="E4113" i="2" s="1"/>
  <c r="E4114" i="2" a="1"/>
  <c r="E4114" i="2" s="1"/>
  <c r="E4115" i="2" a="1"/>
  <c r="E4115" i="2" s="1"/>
  <c r="E4116" i="2" a="1"/>
  <c r="E4116" i="2" s="1"/>
  <c r="E4117" i="2" a="1"/>
  <c r="E4117" i="2" s="1"/>
  <c r="E4118" i="2" a="1"/>
  <c r="E4118" i="2" s="1"/>
  <c r="E4119" i="2" a="1"/>
  <c r="E4119" i="2" s="1"/>
  <c r="E4120" i="2" a="1"/>
  <c r="E4120" i="2" s="1"/>
  <c r="E4121" i="2" a="1"/>
  <c r="E4121" i="2" s="1"/>
  <c r="E4122" i="2" a="1"/>
  <c r="E4122" i="2" s="1"/>
  <c r="E4123" i="2" a="1"/>
  <c r="E4123" i="2" s="1"/>
  <c r="E4124" i="2" a="1"/>
  <c r="E4124" i="2" s="1"/>
  <c r="E4125" i="2" a="1"/>
  <c r="E4125" i="2" s="1"/>
  <c r="E4126" i="2" a="1"/>
  <c r="E4126" i="2" s="1"/>
  <c r="E4127" i="2" a="1"/>
  <c r="E4127" i="2" s="1"/>
  <c r="E4128" i="2" a="1"/>
  <c r="E4128" i="2" s="1"/>
  <c r="E4129" i="2" a="1"/>
  <c r="E4129" i="2" s="1"/>
  <c r="E4130" i="2" a="1"/>
  <c r="E4130" i="2" s="1"/>
  <c r="E4131" i="2" a="1"/>
  <c r="E4131" i="2" s="1"/>
  <c r="E4132" i="2" a="1"/>
  <c r="E4132" i="2" s="1"/>
  <c r="E4133" i="2" a="1"/>
  <c r="E4133" i="2" s="1"/>
  <c r="E4134" i="2" a="1"/>
  <c r="E4134" i="2" s="1"/>
  <c r="E4135" i="2" a="1"/>
  <c r="E4135" i="2" s="1"/>
  <c r="E4136" i="2" a="1"/>
  <c r="E4136" i="2" s="1"/>
  <c r="E4137" i="2" a="1"/>
  <c r="E4137" i="2" s="1"/>
  <c r="E4138" i="2" a="1"/>
  <c r="E4138" i="2" s="1"/>
  <c r="E4139" i="2" a="1"/>
  <c r="E4139" i="2" s="1"/>
  <c r="E4140" i="2" a="1"/>
  <c r="E4140" i="2" s="1"/>
  <c r="E4141" i="2" a="1"/>
  <c r="E4141" i="2" s="1"/>
  <c r="E4142" i="2" a="1"/>
  <c r="E4142" i="2" s="1"/>
  <c r="E4143" i="2" a="1"/>
  <c r="E4143" i="2" s="1"/>
  <c r="E4144" i="2" a="1"/>
  <c r="E4144" i="2" s="1"/>
  <c r="E4145" i="2" a="1"/>
  <c r="E4145" i="2" s="1"/>
  <c r="E4146" i="2" a="1"/>
  <c r="E4146" i="2" s="1"/>
  <c r="E4147" i="2" a="1"/>
  <c r="E4147" i="2" s="1"/>
  <c r="E4148" i="2" a="1"/>
  <c r="E4148" i="2" s="1"/>
  <c r="E4149" i="2" a="1"/>
  <c r="E4149" i="2" s="1"/>
  <c r="E4150" i="2" a="1"/>
  <c r="E4150" i="2" s="1"/>
  <c r="E4151" i="2" a="1"/>
  <c r="E4151" i="2" s="1"/>
  <c r="E4152" i="2" a="1"/>
  <c r="E4152" i="2" s="1"/>
  <c r="E4153" i="2" a="1"/>
  <c r="E4153" i="2" s="1"/>
  <c r="E4154" i="2" a="1"/>
  <c r="E4154" i="2" s="1"/>
  <c r="E4155" i="2" a="1"/>
  <c r="E4155" i="2" s="1"/>
  <c r="E4156" i="2" a="1"/>
  <c r="E4156" i="2" s="1"/>
  <c r="E4157" i="2" a="1"/>
  <c r="E4157" i="2" s="1"/>
  <c r="E4158" i="2" a="1"/>
  <c r="E4158" i="2" s="1"/>
  <c r="E4159" i="2" a="1"/>
  <c r="E4159" i="2" s="1"/>
  <c r="E4160" i="2" a="1"/>
  <c r="E4160" i="2" s="1"/>
  <c r="E4161" i="2" a="1"/>
  <c r="E4161" i="2" s="1"/>
  <c r="E4162" i="2" a="1"/>
  <c r="E4162" i="2" s="1"/>
  <c r="E4163" i="2" a="1"/>
  <c r="E4163" i="2" s="1"/>
  <c r="E4164" i="2" a="1"/>
  <c r="E4164" i="2" s="1"/>
  <c r="E4165" i="2" a="1"/>
  <c r="E4165" i="2" s="1"/>
  <c r="E4166" i="2" a="1"/>
  <c r="E4166" i="2" s="1"/>
  <c r="E4167" i="2" a="1"/>
  <c r="E4167" i="2" s="1"/>
  <c r="E4168" i="2" a="1"/>
  <c r="E4168" i="2" s="1"/>
  <c r="E4169" i="2" a="1"/>
  <c r="E4169" i="2" s="1"/>
  <c r="E4170" i="2" a="1"/>
  <c r="E4170" i="2" s="1"/>
  <c r="E4171" i="2" a="1"/>
  <c r="E4171" i="2" s="1"/>
  <c r="E4172" i="2" a="1"/>
  <c r="E4172" i="2" s="1"/>
  <c r="E4173" i="2" a="1"/>
  <c r="E4173" i="2" s="1"/>
  <c r="E4174" i="2" a="1"/>
  <c r="E4174" i="2" s="1"/>
  <c r="E4175" i="2" a="1"/>
  <c r="E4175" i="2" s="1"/>
  <c r="E4176" i="2" a="1"/>
  <c r="E4176" i="2" s="1"/>
  <c r="E4177" i="2" a="1"/>
  <c r="E4177" i="2" s="1"/>
  <c r="E4178" i="2" a="1"/>
  <c r="E4178" i="2" s="1"/>
  <c r="E4179" i="2" a="1"/>
  <c r="E4179" i="2" s="1"/>
  <c r="E4180" i="2" a="1"/>
  <c r="E4180" i="2" s="1"/>
  <c r="E4181" i="2" a="1"/>
  <c r="E4181" i="2" s="1"/>
  <c r="E4182" i="2" a="1"/>
  <c r="E4182" i="2" s="1"/>
  <c r="E4183" i="2" a="1"/>
  <c r="E4183" i="2" s="1"/>
  <c r="E4184" i="2" a="1"/>
  <c r="E4184" i="2" s="1"/>
  <c r="E4185" i="2" a="1"/>
  <c r="E4185" i="2" s="1"/>
  <c r="E4186" i="2" a="1"/>
  <c r="E4186" i="2" s="1"/>
  <c r="E4187" i="2" a="1"/>
  <c r="E4187" i="2" s="1"/>
  <c r="E4188" i="2" a="1"/>
  <c r="E4188" i="2" s="1"/>
  <c r="E4189" i="2" a="1"/>
  <c r="E4189" i="2" s="1"/>
  <c r="E4190" i="2" a="1"/>
  <c r="E4190" i="2" s="1"/>
  <c r="E4191" i="2" a="1"/>
  <c r="E4191" i="2" s="1"/>
  <c r="E4192" i="2" a="1"/>
  <c r="E4192" i="2" s="1"/>
  <c r="E4193" i="2" a="1"/>
  <c r="E4193" i="2" s="1"/>
  <c r="E4194" i="2" a="1"/>
  <c r="E4194" i="2" s="1"/>
  <c r="E4195" i="2" a="1"/>
  <c r="E4195" i="2" s="1"/>
  <c r="E4196" i="2" a="1"/>
  <c r="E4196" i="2" s="1"/>
  <c r="E4197" i="2" a="1"/>
  <c r="E4197" i="2" s="1"/>
  <c r="E4198" i="2" a="1"/>
  <c r="E4198" i="2" s="1"/>
  <c r="E4199" i="2" a="1"/>
  <c r="E4199" i="2" s="1"/>
  <c r="E4200" i="2" a="1"/>
  <c r="E4200" i="2" s="1"/>
  <c r="E4201" i="2" a="1"/>
  <c r="E4201" i="2" s="1"/>
  <c r="E4202" i="2" a="1"/>
  <c r="E4202" i="2" s="1"/>
  <c r="E4203" i="2" a="1"/>
  <c r="E4203" i="2" s="1"/>
  <c r="E4204" i="2" a="1"/>
  <c r="E4204" i="2" s="1"/>
  <c r="E4205" i="2" a="1"/>
  <c r="E4205" i="2" s="1"/>
  <c r="E4206" i="2" a="1"/>
  <c r="E4206" i="2" s="1"/>
  <c r="E4207" i="2" a="1"/>
  <c r="E4207" i="2" s="1"/>
  <c r="E4208" i="2" a="1"/>
  <c r="E4208" i="2" s="1"/>
  <c r="E4209" i="2" a="1"/>
  <c r="E4209" i="2" s="1"/>
  <c r="E4210" i="2" a="1"/>
  <c r="E4210" i="2" s="1"/>
  <c r="E4211" i="2" a="1"/>
  <c r="E4211" i="2" s="1"/>
  <c r="E4212" i="2" a="1"/>
  <c r="E4212" i="2" s="1"/>
  <c r="E4213" i="2" a="1"/>
  <c r="E4213" i="2" s="1"/>
  <c r="E4214" i="2" a="1"/>
  <c r="E4214" i="2" s="1"/>
  <c r="E4215" i="2" a="1"/>
  <c r="E4215" i="2" s="1"/>
  <c r="E4216" i="2" a="1"/>
  <c r="E4216" i="2" s="1"/>
  <c r="E4217" i="2" a="1"/>
  <c r="E4217" i="2" s="1"/>
  <c r="E4218" i="2" a="1"/>
  <c r="E4218" i="2" s="1"/>
  <c r="E4219" i="2" a="1"/>
  <c r="E4219" i="2" s="1"/>
  <c r="E4220" i="2" a="1"/>
  <c r="E4220" i="2" s="1"/>
  <c r="E4221" i="2" a="1"/>
  <c r="E4221" i="2" s="1"/>
  <c r="E4222" i="2" a="1"/>
  <c r="E4222" i="2" s="1"/>
  <c r="E4223" i="2" a="1"/>
  <c r="E4223" i="2" s="1"/>
  <c r="E4224" i="2" a="1"/>
  <c r="E4224" i="2" s="1"/>
  <c r="E4225" i="2" a="1"/>
  <c r="E4225" i="2" s="1"/>
  <c r="E4226" i="2" a="1"/>
  <c r="E4226" i="2" s="1"/>
  <c r="E4227" i="2" a="1"/>
  <c r="E4227" i="2" s="1"/>
  <c r="E4228" i="2" a="1"/>
  <c r="E4228" i="2" s="1"/>
  <c r="E4229" i="2" a="1"/>
  <c r="E4229" i="2" s="1"/>
  <c r="E4230" i="2" a="1"/>
  <c r="E4230" i="2" s="1"/>
  <c r="E4231" i="2" a="1"/>
  <c r="E4231" i="2" s="1"/>
  <c r="E4232" i="2" a="1"/>
  <c r="E4232" i="2" s="1"/>
  <c r="E4233" i="2" a="1"/>
  <c r="E4233" i="2" s="1"/>
  <c r="E4234" i="2" a="1"/>
  <c r="E4234" i="2" s="1"/>
  <c r="E4235" i="2" a="1"/>
  <c r="E4235" i="2" s="1"/>
  <c r="E4236" i="2" a="1"/>
  <c r="E4236" i="2" s="1"/>
  <c r="E4237" i="2" a="1"/>
  <c r="E4237" i="2" s="1"/>
  <c r="E4238" i="2" a="1"/>
  <c r="E4238" i="2" s="1"/>
  <c r="E4239" i="2" a="1"/>
  <c r="E4239" i="2" s="1"/>
  <c r="E4240" i="2" a="1"/>
  <c r="E4240" i="2" s="1"/>
  <c r="E4241" i="2" a="1"/>
  <c r="E4241" i="2" s="1"/>
  <c r="E4242" i="2" a="1"/>
  <c r="E4242" i="2" s="1"/>
  <c r="E4243" i="2" a="1"/>
  <c r="E4243" i="2" s="1"/>
  <c r="E4244" i="2" a="1"/>
  <c r="E4244" i="2" s="1"/>
  <c r="E4245" i="2" a="1"/>
  <c r="E4245" i="2" s="1"/>
  <c r="E4246" i="2" a="1"/>
  <c r="E4246" i="2" s="1"/>
  <c r="E4247" i="2" a="1"/>
  <c r="E4247" i="2" s="1"/>
  <c r="E4248" i="2" a="1"/>
  <c r="E4248" i="2" s="1"/>
  <c r="E4249" i="2" a="1"/>
  <c r="E4249" i="2" s="1"/>
  <c r="E4250" i="2" a="1"/>
  <c r="E4250" i="2" s="1"/>
  <c r="E4251" i="2" a="1"/>
  <c r="E4251" i="2" s="1"/>
  <c r="E4252" i="2" a="1"/>
  <c r="E4252" i="2" s="1"/>
  <c r="E4253" i="2" a="1"/>
  <c r="E4253" i="2" s="1"/>
  <c r="E4254" i="2" a="1"/>
  <c r="E4254" i="2" s="1"/>
  <c r="E4255" i="2" a="1"/>
  <c r="E4255" i="2" s="1"/>
  <c r="E4256" i="2" a="1"/>
  <c r="E4256" i="2" s="1"/>
  <c r="E4257" i="2" a="1"/>
  <c r="E4257" i="2" s="1"/>
  <c r="E4258" i="2" a="1"/>
  <c r="E4258" i="2" s="1"/>
  <c r="E4259" i="2" a="1"/>
  <c r="E4259" i="2" s="1"/>
  <c r="E4260" i="2" a="1"/>
  <c r="E4260" i="2" s="1"/>
  <c r="E4261" i="2" a="1"/>
  <c r="E4261" i="2" s="1"/>
  <c r="E4262" i="2" a="1"/>
  <c r="E4262" i="2" s="1"/>
  <c r="E4263" i="2" a="1"/>
  <c r="E4263" i="2" s="1"/>
  <c r="E4264" i="2" a="1"/>
  <c r="E4264" i="2" s="1"/>
  <c r="E4265" i="2" a="1"/>
  <c r="E4265" i="2" s="1"/>
  <c r="E4266" i="2" a="1"/>
  <c r="E4266" i="2" s="1"/>
  <c r="E4267" i="2" a="1"/>
  <c r="E4267" i="2" s="1"/>
  <c r="E4268" i="2" a="1"/>
  <c r="E4268" i="2" s="1"/>
  <c r="E4269" i="2" a="1"/>
  <c r="E4269" i="2" s="1"/>
  <c r="E4270" i="2" a="1"/>
  <c r="E4270" i="2" s="1"/>
  <c r="E4271" i="2" a="1"/>
  <c r="E4271" i="2" s="1"/>
  <c r="E4272" i="2" a="1"/>
  <c r="E4272" i="2" s="1"/>
  <c r="E4273" i="2" a="1"/>
  <c r="E4273" i="2" s="1"/>
  <c r="E4274" i="2" a="1"/>
  <c r="E4274" i="2" s="1"/>
  <c r="E4275" i="2" a="1"/>
  <c r="E4275" i="2" s="1"/>
  <c r="E4276" i="2" a="1"/>
  <c r="E4276" i="2" s="1"/>
  <c r="E4277" i="2" a="1"/>
  <c r="E4277" i="2" s="1"/>
  <c r="E4278" i="2" a="1"/>
  <c r="E4278" i="2" s="1"/>
  <c r="E4279" i="2" a="1"/>
  <c r="E4279" i="2" s="1"/>
  <c r="E4280" i="2" a="1"/>
  <c r="E4280" i="2" s="1"/>
  <c r="E4281" i="2" a="1"/>
  <c r="E4281" i="2" s="1"/>
  <c r="E4282" i="2" a="1"/>
  <c r="E4282" i="2" s="1"/>
  <c r="E4283" i="2" a="1"/>
  <c r="E4283" i="2" s="1"/>
  <c r="E4284" i="2" a="1"/>
  <c r="E4284" i="2" s="1"/>
  <c r="E4285" i="2" a="1"/>
  <c r="E4285" i="2" s="1"/>
  <c r="E4286" i="2" a="1"/>
  <c r="E4286" i="2" s="1"/>
  <c r="E4287" i="2" a="1"/>
  <c r="E4287" i="2" s="1"/>
  <c r="E4288" i="2" a="1"/>
  <c r="E4288" i="2" s="1"/>
  <c r="E4289" i="2" a="1"/>
  <c r="E4289" i="2" s="1"/>
  <c r="E4290" i="2" a="1"/>
  <c r="E4290" i="2" s="1"/>
  <c r="E4291" i="2" a="1"/>
  <c r="E4291" i="2" s="1"/>
  <c r="E4292" i="2" a="1"/>
  <c r="E4292" i="2" s="1"/>
  <c r="E4293" i="2" a="1"/>
  <c r="E4293" i="2" s="1"/>
  <c r="E4294" i="2" a="1"/>
  <c r="E4294" i="2" s="1"/>
  <c r="E4295" i="2" a="1"/>
  <c r="E4295" i="2" s="1"/>
  <c r="E4296" i="2" a="1"/>
  <c r="E4296" i="2" s="1"/>
  <c r="E4297" i="2" a="1"/>
  <c r="E4297" i="2" s="1"/>
  <c r="E4298" i="2" a="1"/>
  <c r="E4298" i="2" s="1"/>
  <c r="E4299" i="2" a="1"/>
  <c r="E4299" i="2" s="1"/>
  <c r="E4300" i="2" a="1"/>
  <c r="E4300" i="2" s="1"/>
  <c r="E4301" i="2" a="1"/>
  <c r="E4301" i="2" s="1"/>
  <c r="E4302" i="2" a="1"/>
  <c r="E4302" i="2" s="1"/>
  <c r="E4303" i="2" a="1"/>
  <c r="E4303" i="2" s="1"/>
  <c r="E4304" i="2" a="1"/>
  <c r="E4304" i="2" s="1"/>
  <c r="E4305" i="2" a="1"/>
  <c r="E4305" i="2" s="1"/>
  <c r="E4306" i="2" a="1"/>
  <c r="E4306" i="2" s="1"/>
  <c r="E4307" i="2" a="1"/>
  <c r="E4307" i="2" s="1"/>
  <c r="E4308" i="2" a="1"/>
  <c r="E4308" i="2" s="1"/>
  <c r="E4309" i="2" a="1"/>
  <c r="E4309" i="2" s="1"/>
  <c r="E4310" i="2" a="1"/>
  <c r="E4310" i="2" s="1"/>
  <c r="E4311" i="2" a="1"/>
  <c r="E4311" i="2" s="1"/>
  <c r="E4312" i="2" a="1"/>
  <c r="E4312" i="2" s="1"/>
  <c r="E4313" i="2" a="1"/>
  <c r="E4313" i="2" s="1"/>
  <c r="E4314" i="2" a="1"/>
  <c r="E4314" i="2" s="1"/>
  <c r="E4315" i="2" a="1"/>
  <c r="E4315" i="2" s="1"/>
  <c r="E4316" i="2" a="1"/>
  <c r="E4316" i="2" s="1"/>
  <c r="E4317" i="2" a="1"/>
  <c r="E4317" i="2" s="1"/>
  <c r="E4318" i="2" a="1"/>
  <c r="E4318" i="2" s="1"/>
  <c r="E4319" i="2" a="1"/>
  <c r="E4319" i="2" s="1"/>
  <c r="E4320" i="2" a="1"/>
  <c r="E4320" i="2" s="1"/>
  <c r="E4321" i="2" a="1"/>
  <c r="E4321" i="2" s="1"/>
  <c r="E4322" i="2" a="1"/>
  <c r="E4322" i="2" s="1"/>
  <c r="E4323" i="2" a="1"/>
  <c r="E4323" i="2" s="1"/>
  <c r="E4324" i="2" a="1"/>
  <c r="E4324" i="2" s="1"/>
  <c r="E4325" i="2" a="1"/>
  <c r="E4325" i="2" s="1"/>
  <c r="E4326" i="2" a="1"/>
  <c r="E4326" i="2" s="1"/>
  <c r="E4327" i="2" a="1"/>
  <c r="E4327" i="2" s="1"/>
  <c r="E4328" i="2" a="1"/>
  <c r="E4328" i="2" s="1"/>
  <c r="E4329" i="2" a="1"/>
  <c r="E4329" i="2" s="1"/>
  <c r="E4330" i="2" a="1"/>
  <c r="E4330" i="2" s="1"/>
  <c r="E4331" i="2" a="1"/>
  <c r="E4331" i="2" s="1"/>
  <c r="E4332" i="2" a="1"/>
  <c r="E4332" i="2" s="1"/>
  <c r="E4333" i="2" a="1"/>
  <c r="E4333" i="2" s="1"/>
  <c r="E4334" i="2" a="1"/>
  <c r="E4334" i="2" s="1"/>
  <c r="E4335" i="2" a="1"/>
  <c r="E4335" i="2" s="1"/>
  <c r="E4336" i="2" a="1"/>
  <c r="E4336" i="2" s="1"/>
  <c r="E4337" i="2" a="1"/>
  <c r="E4337" i="2" s="1"/>
  <c r="E4338" i="2" a="1"/>
  <c r="E4338" i="2" s="1"/>
  <c r="E4339" i="2" a="1"/>
  <c r="E4339" i="2" s="1"/>
  <c r="E4340" i="2" a="1"/>
  <c r="E4340" i="2" s="1"/>
  <c r="E4341" i="2" a="1"/>
  <c r="E4341" i="2" s="1"/>
  <c r="E4342" i="2" a="1"/>
  <c r="E4342" i="2" s="1"/>
  <c r="E4343" i="2" a="1"/>
  <c r="E4343" i="2" s="1"/>
  <c r="E4344" i="2" a="1"/>
  <c r="E4344" i="2" s="1"/>
  <c r="E4345" i="2" a="1"/>
  <c r="E4345" i="2" s="1"/>
  <c r="E4346" i="2" a="1"/>
  <c r="E4346" i="2" s="1"/>
  <c r="E4347" i="2" a="1"/>
  <c r="E4347" i="2" s="1"/>
  <c r="E4348" i="2" a="1"/>
  <c r="E4348" i="2" s="1"/>
  <c r="E4349" i="2" a="1"/>
  <c r="E4349" i="2" s="1"/>
  <c r="E4350" i="2" a="1"/>
  <c r="E4350" i="2" s="1"/>
  <c r="E4351" i="2" a="1"/>
  <c r="E4351" i="2" s="1"/>
  <c r="E4352" i="2" a="1"/>
  <c r="E4352" i="2" s="1"/>
  <c r="E4353" i="2" a="1"/>
  <c r="E4353" i="2" s="1"/>
  <c r="E4354" i="2" a="1"/>
  <c r="E4354" i="2" s="1"/>
  <c r="E4355" i="2" a="1"/>
  <c r="E4355" i="2" s="1"/>
  <c r="E4356" i="2" a="1"/>
  <c r="E4356" i="2" s="1"/>
  <c r="E4357" i="2" a="1"/>
  <c r="E4357" i="2" s="1"/>
  <c r="E4358" i="2" a="1"/>
  <c r="E4358" i="2" s="1"/>
  <c r="E4359" i="2" a="1"/>
  <c r="E4359" i="2" s="1"/>
  <c r="E4360" i="2" a="1"/>
  <c r="E4360" i="2" s="1"/>
  <c r="E4361" i="2" a="1"/>
  <c r="E4361" i="2" s="1"/>
  <c r="E4362" i="2" a="1"/>
  <c r="E4362" i="2" s="1"/>
  <c r="E4363" i="2" a="1"/>
  <c r="E4363" i="2" s="1"/>
  <c r="E4364" i="2" a="1"/>
  <c r="E4364" i="2" s="1"/>
  <c r="E4365" i="2" a="1"/>
  <c r="E4365" i="2" s="1"/>
  <c r="E4366" i="2" a="1"/>
  <c r="E4366" i="2" s="1"/>
  <c r="E4367" i="2" a="1"/>
  <c r="E4367" i="2" s="1"/>
  <c r="E4368" i="2" a="1"/>
  <c r="E4368" i="2" s="1"/>
  <c r="E4369" i="2" a="1"/>
  <c r="E4369" i="2" s="1"/>
  <c r="E4370" i="2" a="1"/>
  <c r="E4370" i="2" s="1"/>
  <c r="E4371" i="2" a="1"/>
  <c r="E4371" i="2" s="1"/>
  <c r="E4372" i="2" a="1"/>
  <c r="E4372" i="2" s="1"/>
  <c r="E4373" i="2" a="1"/>
  <c r="E4373" i="2" s="1"/>
  <c r="E4374" i="2" a="1"/>
  <c r="E4374" i="2" s="1"/>
  <c r="E4375" i="2" a="1"/>
  <c r="E4375" i="2" s="1"/>
  <c r="E4376" i="2" a="1"/>
  <c r="E4376" i="2" s="1"/>
  <c r="E4377" i="2" a="1"/>
  <c r="E4377" i="2" s="1"/>
  <c r="E4378" i="2" a="1"/>
  <c r="E4378" i="2" s="1"/>
  <c r="E4379" i="2" a="1"/>
  <c r="E4379" i="2" s="1"/>
  <c r="E4380" i="2" a="1"/>
  <c r="E4380" i="2" s="1"/>
  <c r="E4381" i="2" a="1"/>
  <c r="E4381" i="2" s="1"/>
  <c r="E4382" i="2" a="1"/>
  <c r="E4382" i="2" s="1"/>
  <c r="E4383" i="2" a="1"/>
  <c r="E4383" i="2" s="1"/>
  <c r="E4384" i="2" a="1"/>
  <c r="E4384" i="2" s="1"/>
  <c r="E4385" i="2" a="1"/>
  <c r="E4385" i="2" s="1"/>
  <c r="E4386" i="2" a="1"/>
  <c r="E4386" i="2" s="1"/>
  <c r="E4387" i="2" a="1"/>
  <c r="E4387" i="2" s="1"/>
  <c r="E4388" i="2" a="1"/>
  <c r="E4388" i="2" s="1"/>
  <c r="E4389" i="2" a="1"/>
  <c r="E4389" i="2" s="1"/>
  <c r="E4390" i="2" a="1"/>
  <c r="E4390" i="2" s="1"/>
  <c r="E4391" i="2" a="1"/>
  <c r="E4391" i="2" s="1"/>
  <c r="E4392" i="2" a="1"/>
  <c r="E4392" i="2" s="1"/>
  <c r="E4393" i="2" a="1"/>
  <c r="E4393" i="2" s="1"/>
  <c r="E4394" i="2" a="1"/>
  <c r="E4394" i="2" s="1"/>
  <c r="E4395" i="2" a="1"/>
  <c r="E4395" i="2" s="1"/>
  <c r="E4396" i="2" a="1"/>
  <c r="E4396" i="2" s="1"/>
  <c r="E4397" i="2" a="1"/>
  <c r="E4397" i="2" s="1"/>
  <c r="E4398" i="2" a="1"/>
  <c r="E4398" i="2" s="1"/>
  <c r="E4399" i="2" a="1"/>
  <c r="E4399" i="2" s="1"/>
  <c r="E4400" i="2" a="1"/>
  <c r="E4400" i="2" s="1"/>
  <c r="E4401" i="2" a="1"/>
  <c r="E4401" i="2" s="1"/>
  <c r="E4402" i="2" a="1"/>
  <c r="E4402" i="2" s="1"/>
  <c r="E4403" i="2" a="1"/>
  <c r="E4403" i="2" s="1"/>
  <c r="E4404" i="2" a="1"/>
  <c r="E4404" i="2" s="1"/>
  <c r="E4405" i="2" a="1"/>
  <c r="E4405" i="2" s="1"/>
  <c r="E4406" i="2" a="1"/>
  <c r="E4406" i="2" s="1"/>
  <c r="E4407" i="2" a="1"/>
  <c r="E4407" i="2" s="1"/>
  <c r="E4408" i="2" a="1"/>
  <c r="E4408" i="2" s="1"/>
  <c r="E4409" i="2" a="1"/>
  <c r="E4409" i="2" s="1"/>
  <c r="E4410" i="2" a="1"/>
  <c r="E4410" i="2" s="1"/>
  <c r="E4411" i="2" a="1"/>
  <c r="E4411" i="2" s="1"/>
  <c r="E4412" i="2" a="1"/>
  <c r="E4412" i="2" s="1"/>
  <c r="E4413" i="2" a="1"/>
  <c r="E4413" i="2" s="1"/>
  <c r="E4414" i="2" a="1"/>
  <c r="E4414" i="2" s="1"/>
  <c r="E4415" i="2" a="1"/>
  <c r="E4415" i="2" s="1"/>
  <c r="E4416" i="2" a="1"/>
  <c r="E4416" i="2" s="1"/>
  <c r="E4417" i="2" a="1"/>
  <c r="E4417" i="2" s="1"/>
  <c r="E4418" i="2" a="1"/>
  <c r="E4418" i="2" s="1"/>
  <c r="E4419" i="2" a="1"/>
  <c r="E4419" i="2" s="1"/>
  <c r="E4420" i="2" a="1"/>
  <c r="E4420" i="2" s="1"/>
  <c r="E4421" i="2" a="1"/>
  <c r="E4421" i="2" s="1"/>
  <c r="E4422" i="2" a="1"/>
  <c r="E4422" i="2" s="1"/>
  <c r="E4423" i="2" a="1"/>
  <c r="E4423" i="2" s="1"/>
  <c r="E4424" i="2" a="1"/>
  <c r="E4424" i="2" s="1"/>
  <c r="E4425" i="2" a="1"/>
  <c r="E4425" i="2" s="1"/>
  <c r="E4426" i="2" a="1"/>
  <c r="E4426" i="2" s="1"/>
  <c r="E4427" i="2" a="1"/>
  <c r="E4427" i="2" s="1"/>
  <c r="E4428" i="2" a="1"/>
  <c r="E4428" i="2" s="1"/>
  <c r="E4429" i="2" a="1"/>
  <c r="E4429" i="2" s="1"/>
  <c r="E4430" i="2" a="1"/>
  <c r="E4430" i="2" s="1"/>
  <c r="E4431" i="2" a="1"/>
  <c r="E4431" i="2" s="1"/>
  <c r="E4432" i="2" a="1"/>
  <c r="E4432" i="2" s="1"/>
  <c r="E4433" i="2" a="1"/>
  <c r="E4433" i="2" s="1"/>
  <c r="E4434" i="2" a="1"/>
  <c r="E4434" i="2" s="1"/>
  <c r="E4435" i="2" a="1"/>
  <c r="E4435" i="2" s="1"/>
  <c r="E4436" i="2" a="1"/>
  <c r="E4436" i="2" s="1"/>
  <c r="E4437" i="2" a="1"/>
  <c r="E4437" i="2" s="1"/>
  <c r="E4438" i="2" a="1"/>
  <c r="E4438" i="2" s="1"/>
  <c r="E4439" i="2" a="1"/>
  <c r="E4439" i="2" s="1"/>
  <c r="E4440" i="2" a="1"/>
  <c r="E4440" i="2" s="1"/>
  <c r="E4441" i="2" a="1"/>
  <c r="E4441" i="2" s="1"/>
  <c r="E4442" i="2" a="1"/>
  <c r="E4442" i="2" s="1"/>
  <c r="E4443" i="2" a="1"/>
  <c r="E4443" i="2" s="1"/>
  <c r="E4444" i="2" a="1"/>
  <c r="E4444" i="2" s="1"/>
  <c r="E4445" i="2" a="1"/>
  <c r="E4445" i="2" s="1"/>
  <c r="E4446" i="2" a="1"/>
  <c r="E4446" i="2" s="1"/>
  <c r="E4447" i="2" a="1"/>
  <c r="E4447" i="2" s="1"/>
  <c r="E4448" i="2" a="1"/>
  <c r="E4448" i="2" s="1"/>
  <c r="E4449" i="2" a="1"/>
  <c r="E4449" i="2" s="1"/>
  <c r="E4450" i="2" a="1"/>
  <c r="E4450" i="2" s="1"/>
  <c r="E4451" i="2" a="1"/>
  <c r="E4451" i="2" s="1"/>
  <c r="E4452" i="2" a="1"/>
  <c r="E4452" i="2" s="1"/>
  <c r="E4453" i="2" a="1"/>
  <c r="E4453" i="2" s="1"/>
  <c r="E4454" i="2" a="1"/>
  <c r="E4454" i="2" s="1"/>
  <c r="E4455" i="2" a="1"/>
  <c r="E4455" i="2" s="1"/>
  <c r="E4456" i="2" a="1"/>
  <c r="E4456" i="2" s="1"/>
  <c r="E4457" i="2" a="1"/>
  <c r="E4457" i="2" s="1"/>
  <c r="E4458" i="2" a="1"/>
  <c r="E4458" i="2" s="1"/>
  <c r="E4459" i="2" a="1"/>
  <c r="E4459" i="2" s="1"/>
  <c r="E4460" i="2" a="1"/>
  <c r="E4460" i="2" s="1"/>
  <c r="E4461" i="2" a="1"/>
  <c r="E4461" i="2" s="1"/>
  <c r="E4462" i="2" a="1"/>
  <c r="E4462" i="2" s="1"/>
  <c r="E4463" i="2" a="1"/>
  <c r="E4463" i="2" s="1"/>
  <c r="E4464" i="2" a="1"/>
  <c r="E4464" i="2" s="1"/>
  <c r="E4465" i="2" a="1"/>
  <c r="E4465" i="2" s="1"/>
  <c r="E4466" i="2" a="1"/>
  <c r="E4466" i="2" s="1"/>
  <c r="E4467" i="2" a="1"/>
  <c r="E4467" i="2" s="1"/>
  <c r="E4468" i="2" a="1"/>
  <c r="E4468" i="2" s="1"/>
  <c r="E4469" i="2" a="1"/>
  <c r="E4469" i="2" s="1"/>
  <c r="E4470" i="2" a="1"/>
  <c r="E4470" i="2" s="1"/>
  <c r="E4471" i="2" a="1"/>
  <c r="E4471" i="2" s="1"/>
  <c r="E4472" i="2" a="1"/>
  <c r="E4472" i="2" s="1"/>
  <c r="E4473" i="2" a="1"/>
  <c r="E4473" i="2" s="1"/>
  <c r="E4474" i="2" a="1"/>
  <c r="E4474" i="2" s="1"/>
  <c r="E4475" i="2" a="1"/>
  <c r="E4475" i="2" s="1"/>
  <c r="E4476" i="2" a="1"/>
  <c r="E4476" i="2" s="1"/>
  <c r="E4477" i="2" a="1"/>
  <c r="E4477" i="2" s="1"/>
  <c r="E4478" i="2" a="1"/>
  <c r="E4478" i="2" s="1"/>
  <c r="E4479" i="2" a="1"/>
  <c r="E4479" i="2" s="1"/>
  <c r="E4480" i="2" a="1"/>
  <c r="E4480" i="2" s="1"/>
  <c r="E4481" i="2" a="1"/>
  <c r="E4481" i="2" s="1"/>
  <c r="E4482" i="2" a="1"/>
  <c r="E4482" i="2" s="1"/>
  <c r="E4483" i="2" a="1"/>
  <c r="E4483" i="2" s="1"/>
  <c r="E4484" i="2" a="1"/>
  <c r="E4484" i="2" s="1"/>
  <c r="E4485" i="2" a="1"/>
  <c r="E4485" i="2" s="1"/>
  <c r="E4486" i="2" a="1"/>
  <c r="E4486" i="2" s="1"/>
  <c r="E4487" i="2" a="1"/>
  <c r="E4487" i="2" s="1"/>
  <c r="E4488" i="2" a="1"/>
  <c r="E4488" i="2" s="1"/>
  <c r="E4489" i="2" a="1"/>
  <c r="E4489" i="2" s="1"/>
  <c r="E4490" i="2" a="1"/>
  <c r="E4490" i="2" s="1"/>
  <c r="E4491" i="2" a="1"/>
  <c r="E4491" i="2" s="1"/>
  <c r="E4492" i="2" a="1"/>
  <c r="E4492" i="2" s="1"/>
  <c r="E4493" i="2" a="1"/>
  <c r="E4493" i="2" s="1"/>
  <c r="E4494" i="2" a="1"/>
  <c r="E4494" i="2" s="1"/>
  <c r="E4495" i="2" a="1"/>
  <c r="E4495" i="2" s="1"/>
  <c r="E4496" i="2" a="1"/>
  <c r="E4496" i="2" s="1"/>
  <c r="E4497" i="2" a="1"/>
  <c r="E4497" i="2" s="1"/>
  <c r="E4498" i="2" a="1"/>
  <c r="E4498" i="2" s="1"/>
  <c r="E4499" i="2" a="1"/>
  <c r="E4499" i="2" s="1"/>
  <c r="E4500" i="2" a="1"/>
  <c r="E4500" i="2" s="1"/>
  <c r="E4501" i="2" a="1"/>
  <c r="E4501" i="2" s="1"/>
  <c r="E4502" i="2" a="1"/>
  <c r="E4502" i="2" s="1"/>
  <c r="E4503" i="2" a="1"/>
  <c r="E4503" i="2" s="1"/>
  <c r="E4504" i="2" a="1"/>
  <c r="E4504" i="2" s="1"/>
  <c r="E4505" i="2" a="1"/>
  <c r="E4505" i="2" s="1"/>
  <c r="E4506" i="2" a="1"/>
  <c r="E4506" i="2" s="1"/>
  <c r="E4507" i="2" a="1"/>
  <c r="E4507" i="2" s="1"/>
  <c r="E4508" i="2" a="1"/>
  <c r="E4508" i="2" s="1"/>
  <c r="E4509" i="2" a="1"/>
  <c r="E4509" i="2" s="1"/>
  <c r="E4510" i="2" a="1"/>
  <c r="E4510" i="2" s="1"/>
  <c r="E4511" i="2" a="1"/>
  <c r="E4511" i="2" s="1"/>
  <c r="E4512" i="2" a="1"/>
  <c r="E4512" i="2" s="1"/>
  <c r="E4513" i="2" a="1"/>
  <c r="E4513" i="2" s="1"/>
  <c r="E4514" i="2" a="1"/>
  <c r="E4514" i="2" s="1"/>
  <c r="E4515" i="2" a="1"/>
  <c r="E4515" i="2" s="1"/>
  <c r="E4516" i="2" a="1"/>
  <c r="E4516" i="2" s="1"/>
  <c r="E4517" i="2" a="1"/>
  <c r="E4517" i="2" s="1"/>
  <c r="E4518" i="2" a="1"/>
  <c r="E4518" i="2" s="1"/>
  <c r="E4519" i="2" a="1"/>
  <c r="E4519" i="2" s="1"/>
  <c r="E4520" i="2" a="1"/>
  <c r="E4520" i="2" s="1"/>
  <c r="E4521" i="2" a="1"/>
  <c r="E4521" i="2" s="1"/>
  <c r="E4522" i="2" a="1"/>
  <c r="E4522" i="2" s="1"/>
  <c r="E4523" i="2" a="1"/>
  <c r="E4523" i="2" s="1"/>
  <c r="E4524" i="2" a="1"/>
  <c r="E4524" i="2" s="1"/>
  <c r="E4525" i="2" a="1"/>
  <c r="E4525" i="2" s="1"/>
  <c r="E4526" i="2" a="1"/>
  <c r="E4526" i="2" s="1"/>
  <c r="E4527" i="2" a="1"/>
  <c r="E4527" i="2" s="1"/>
  <c r="E4528" i="2" a="1"/>
  <c r="E4528" i="2" s="1"/>
  <c r="E4529" i="2" a="1"/>
  <c r="E4529" i="2" s="1"/>
  <c r="E4530" i="2" a="1"/>
  <c r="E4530" i="2" s="1"/>
  <c r="E4531" i="2" a="1"/>
  <c r="E4531" i="2" s="1"/>
  <c r="E4532" i="2" a="1"/>
  <c r="E4532" i="2" s="1"/>
  <c r="E4533" i="2" a="1"/>
  <c r="E4533" i="2" s="1"/>
  <c r="E4534" i="2" a="1"/>
  <c r="E4534" i="2" s="1"/>
  <c r="E4535" i="2" a="1"/>
  <c r="E4535" i="2" s="1"/>
  <c r="E4536" i="2" a="1"/>
  <c r="E4536" i="2" s="1"/>
  <c r="E4537" i="2" a="1"/>
  <c r="E4537" i="2" s="1"/>
  <c r="E4538" i="2" a="1"/>
  <c r="E4538" i="2" s="1"/>
  <c r="E4539" i="2" a="1"/>
  <c r="E4539" i="2" s="1"/>
  <c r="E4540" i="2" a="1"/>
  <c r="E4540" i="2" s="1"/>
  <c r="E4541" i="2" a="1"/>
  <c r="E4541" i="2" s="1"/>
  <c r="E4542" i="2" a="1"/>
  <c r="E4542" i="2" s="1"/>
  <c r="E4543" i="2" a="1"/>
  <c r="E4543" i="2" s="1"/>
  <c r="E4544" i="2" a="1"/>
  <c r="E4544" i="2" s="1"/>
  <c r="E4545" i="2" a="1"/>
  <c r="E4545" i="2" s="1"/>
  <c r="E4546" i="2" a="1"/>
  <c r="E4546" i="2" s="1"/>
  <c r="E4547" i="2" a="1"/>
  <c r="E4547" i="2" s="1"/>
  <c r="E4548" i="2" a="1"/>
  <c r="E4548" i="2" s="1"/>
  <c r="E4549" i="2" a="1"/>
  <c r="E4549" i="2" s="1"/>
  <c r="E4550" i="2" a="1"/>
  <c r="E4550" i="2" s="1"/>
  <c r="E4551" i="2" a="1"/>
  <c r="E4551" i="2" s="1"/>
  <c r="E4552" i="2" a="1"/>
  <c r="E4552" i="2" s="1"/>
  <c r="E4553" i="2" a="1"/>
  <c r="E4553" i="2" s="1"/>
  <c r="E4554" i="2" a="1"/>
  <c r="E4554" i="2" s="1"/>
  <c r="E4555" i="2" a="1"/>
  <c r="E4555" i="2" s="1"/>
  <c r="E4556" i="2" a="1"/>
  <c r="E4556" i="2" s="1"/>
  <c r="E4557" i="2" a="1"/>
  <c r="E4557" i="2" s="1"/>
  <c r="E4558" i="2" a="1"/>
  <c r="E4558" i="2" s="1"/>
  <c r="E4559" i="2" a="1"/>
  <c r="E4559" i="2" s="1"/>
  <c r="E4560" i="2" a="1"/>
  <c r="E4560" i="2" s="1"/>
  <c r="E4561" i="2" a="1"/>
  <c r="E4561" i="2" s="1"/>
  <c r="E4562" i="2" a="1"/>
  <c r="E4562" i="2" s="1"/>
  <c r="E4563" i="2" a="1"/>
  <c r="E4563" i="2" s="1"/>
  <c r="E4564" i="2" a="1"/>
  <c r="E4564" i="2" s="1"/>
  <c r="E4565" i="2" a="1"/>
  <c r="E4565" i="2" s="1"/>
  <c r="E4566" i="2" a="1"/>
  <c r="E4566" i="2" s="1"/>
  <c r="E4567" i="2" a="1"/>
  <c r="E4567" i="2" s="1"/>
  <c r="E4568" i="2" a="1"/>
  <c r="E4568" i="2" s="1"/>
  <c r="E4569" i="2" a="1"/>
  <c r="E4569" i="2" s="1"/>
  <c r="E4570" i="2" a="1"/>
  <c r="E4570" i="2" s="1"/>
  <c r="E4571" i="2" a="1"/>
  <c r="E4571" i="2" s="1"/>
  <c r="E4572" i="2" a="1"/>
  <c r="E4572" i="2" s="1"/>
  <c r="E4573" i="2" a="1"/>
  <c r="E4573" i="2" s="1"/>
  <c r="E4574" i="2" a="1"/>
  <c r="E4574" i="2" s="1"/>
  <c r="E4575" i="2" a="1"/>
  <c r="E4575" i="2" s="1"/>
  <c r="E4576" i="2" a="1"/>
  <c r="E4576" i="2" s="1"/>
  <c r="E4577" i="2" a="1"/>
  <c r="E4577" i="2" s="1"/>
  <c r="E4578" i="2" a="1"/>
  <c r="E4578" i="2" s="1"/>
  <c r="E4579" i="2" a="1"/>
  <c r="E4579" i="2" s="1"/>
  <c r="E4580" i="2" a="1"/>
  <c r="E4580" i="2" s="1"/>
  <c r="E4581" i="2" a="1"/>
  <c r="E4581" i="2" s="1"/>
  <c r="E4582" i="2" a="1"/>
  <c r="E4582" i="2" s="1"/>
  <c r="E4583" i="2" a="1"/>
  <c r="E4583" i="2" s="1"/>
  <c r="E4584" i="2" a="1"/>
  <c r="E4584" i="2" s="1"/>
  <c r="E4585" i="2" a="1"/>
  <c r="E4585" i="2" s="1"/>
  <c r="E4586" i="2" a="1"/>
  <c r="E4586" i="2" s="1"/>
  <c r="E4587" i="2" a="1"/>
  <c r="E4587" i="2" s="1"/>
  <c r="E4588" i="2" a="1"/>
  <c r="E4588" i="2" s="1"/>
  <c r="E4589" i="2" a="1"/>
  <c r="E4589" i="2" s="1"/>
  <c r="E4590" i="2" a="1"/>
  <c r="E4590" i="2" s="1"/>
  <c r="E4591" i="2" a="1"/>
  <c r="E4591" i="2" s="1"/>
  <c r="E4592" i="2" a="1"/>
  <c r="E4592" i="2" s="1"/>
  <c r="E4593" i="2" a="1"/>
  <c r="E4593" i="2" s="1"/>
  <c r="E4594" i="2" a="1"/>
  <c r="E4594" i="2" s="1"/>
  <c r="E4595" i="2" a="1"/>
  <c r="E4595" i="2" s="1"/>
  <c r="E4596" i="2" a="1"/>
  <c r="E4596" i="2" s="1"/>
  <c r="E4597" i="2" a="1"/>
  <c r="E4597" i="2" s="1"/>
  <c r="E4598" i="2" a="1"/>
  <c r="E4598" i="2" s="1"/>
  <c r="E4599" i="2" a="1"/>
  <c r="E4599" i="2" s="1"/>
  <c r="E4600" i="2" a="1"/>
  <c r="E4600" i="2" s="1"/>
  <c r="E4601" i="2" a="1"/>
  <c r="E4601" i="2" s="1"/>
  <c r="E4602" i="2" a="1"/>
  <c r="E4602" i="2" s="1"/>
  <c r="E4603" i="2" a="1"/>
  <c r="E4603" i="2" s="1"/>
  <c r="E4604" i="2" a="1"/>
  <c r="E4604" i="2" s="1"/>
  <c r="E4605" i="2" a="1"/>
  <c r="E4605" i="2" s="1"/>
  <c r="E4606" i="2" a="1"/>
  <c r="E4606" i="2" s="1"/>
  <c r="E4607" i="2" a="1"/>
  <c r="E4607" i="2" s="1"/>
  <c r="E4608" i="2" a="1"/>
  <c r="E4608" i="2" s="1"/>
  <c r="E4609" i="2" a="1"/>
  <c r="E4609" i="2" s="1"/>
  <c r="E4610" i="2" a="1"/>
  <c r="E4610" i="2" s="1"/>
  <c r="E4611" i="2" a="1"/>
  <c r="E4611" i="2" s="1"/>
  <c r="E4612" i="2" a="1"/>
  <c r="E4612" i="2" s="1"/>
  <c r="E4613" i="2" a="1"/>
  <c r="E4613" i="2" s="1"/>
  <c r="E4614" i="2" a="1"/>
  <c r="E4614" i="2" s="1"/>
  <c r="E4615" i="2" a="1"/>
  <c r="E4615" i="2" s="1"/>
  <c r="E4616" i="2" a="1"/>
  <c r="E4616" i="2" s="1"/>
  <c r="E4617" i="2" a="1"/>
  <c r="E4617" i="2" s="1"/>
  <c r="E4618" i="2" a="1"/>
  <c r="E4618" i="2" s="1"/>
  <c r="E4619" i="2" a="1"/>
  <c r="E4619" i="2" s="1"/>
  <c r="E4620" i="2" a="1"/>
  <c r="E4620" i="2" s="1"/>
  <c r="E4621" i="2" a="1"/>
  <c r="E4621" i="2" s="1"/>
  <c r="E4622" i="2" a="1"/>
  <c r="E4622" i="2" s="1"/>
  <c r="E4623" i="2" a="1"/>
  <c r="E4623" i="2" s="1"/>
  <c r="E4624" i="2" a="1"/>
  <c r="E4624" i="2" s="1"/>
  <c r="E4625" i="2" a="1"/>
  <c r="E4625" i="2" s="1"/>
  <c r="E4626" i="2" a="1"/>
  <c r="E4626" i="2" s="1"/>
  <c r="E4627" i="2" a="1"/>
  <c r="E4627" i="2" s="1"/>
  <c r="E4628" i="2" a="1"/>
  <c r="E4628" i="2" s="1"/>
  <c r="E4629" i="2" a="1"/>
  <c r="E4629" i="2" s="1"/>
  <c r="E4630" i="2" a="1"/>
  <c r="E4630" i="2" s="1"/>
  <c r="E4631" i="2" a="1"/>
  <c r="E4631" i="2" s="1"/>
  <c r="E4632" i="2" a="1"/>
  <c r="E4632" i="2" s="1"/>
  <c r="E4633" i="2" a="1"/>
  <c r="E4633" i="2" s="1"/>
  <c r="E4634" i="2" a="1"/>
  <c r="E4634" i="2" s="1"/>
  <c r="E4635" i="2" a="1"/>
  <c r="E4635" i="2" s="1"/>
  <c r="E4636" i="2" a="1"/>
  <c r="E4636" i="2" s="1"/>
  <c r="E4637" i="2" a="1"/>
  <c r="E4637" i="2" s="1"/>
  <c r="E4638" i="2" a="1"/>
  <c r="E4638" i="2" s="1"/>
  <c r="E4639" i="2" a="1"/>
  <c r="E4639" i="2" s="1"/>
  <c r="E4640" i="2" a="1"/>
  <c r="E4640" i="2" s="1"/>
  <c r="E4641" i="2" a="1"/>
  <c r="E4641" i="2" s="1"/>
  <c r="E4642" i="2" a="1"/>
  <c r="E4642" i="2" s="1"/>
  <c r="E4643" i="2" a="1"/>
  <c r="E4643" i="2" s="1"/>
  <c r="E4644" i="2" a="1"/>
  <c r="E4644" i="2" s="1"/>
  <c r="E4645" i="2" a="1"/>
  <c r="E4645" i="2" s="1"/>
  <c r="E4646" i="2" a="1"/>
  <c r="E4646" i="2" s="1"/>
  <c r="E4647" i="2" a="1"/>
  <c r="E4647" i="2" s="1"/>
  <c r="E4648" i="2" a="1"/>
  <c r="E4648" i="2" s="1"/>
  <c r="E4649" i="2" a="1"/>
  <c r="E4649" i="2" s="1"/>
  <c r="E4650" i="2" a="1"/>
  <c r="E4650" i="2" s="1"/>
  <c r="E4651" i="2" a="1"/>
  <c r="E4651" i="2" s="1"/>
  <c r="E4652" i="2" a="1"/>
  <c r="E4652" i="2" s="1"/>
  <c r="E4653" i="2" a="1"/>
  <c r="E4653" i="2" s="1"/>
  <c r="E4654" i="2" a="1"/>
  <c r="E4654" i="2" s="1"/>
  <c r="E4655" i="2" a="1"/>
  <c r="E4655" i="2" s="1"/>
  <c r="E4656" i="2" a="1"/>
  <c r="E4656" i="2" s="1"/>
  <c r="E4657" i="2" a="1"/>
  <c r="E4657" i="2" s="1"/>
  <c r="E4658" i="2" a="1"/>
  <c r="E4658" i="2" s="1"/>
  <c r="E4659" i="2" a="1"/>
  <c r="E4659" i="2" s="1"/>
  <c r="E4660" i="2" a="1"/>
  <c r="E4660" i="2" s="1"/>
  <c r="E4661" i="2" a="1"/>
  <c r="E4661" i="2" s="1"/>
  <c r="E4662" i="2" a="1"/>
  <c r="E4662" i="2" s="1"/>
  <c r="E4663" i="2" a="1"/>
  <c r="E4663" i="2" s="1"/>
  <c r="E4664" i="2" a="1"/>
  <c r="E4664" i="2" s="1"/>
  <c r="E4665" i="2" a="1"/>
  <c r="E4665" i="2" s="1"/>
  <c r="E4666" i="2" a="1"/>
  <c r="E4666" i="2" s="1"/>
  <c r="E4667" i="2" a="1"/>
  <c r="E4667" i="2" s="1"/>
  <c r="E4668" i="2" a="1"/>
  <c r="E4668" i="2" s="1"/>
  <c r="E4669" i="2" a="1"/>
  <c r="E4669" i="2" s="1"/>
  <c r="E4670" i="2" a="1"/>
  <c r="E4670" i="2" s="1"/>
  <c r="E4671" i="2" a="1"/>
  <c r="E4671" i="2" s="1"/>
  <c r="E4672" i="2" a="1"/>
  <c r="E4672" i="2" s="1"/>
  <c r="E4673" i="2" a="1"/>
  <c r="E4673" i="2" s="1"/>
  <c r="E4674" i="2" a="1"/>
  <c r="E4674" i="2" s="1"/>
  <c r="E4675" i="2" a="1"/>
  <c r="E4675" i="2" s="1"/>
  <c r="E4676" i="2" a="1"/>
  <c r="E4676" i="2" s="1"/>
  <c r="E4677" i="2" a="1"/>
  <c r="E4677" i="2" s="1"/>
  <c r="E4678" i="2" a="1"/>
  <c r="E4678" i="2" s="1"/>
  <c r="E4679" i="2" a="1"/>
  <c r="E4679" i="2" s="1"/>
  <c r="E4680" i="2" a="1"/>
  <c r="E4680" i="2" s="1"/>
  <c r="E4681" i="2" a="1"/>
  <c r="E4681" i="2" s="1"/>
  <c r="E4682" i="2" a="1"/>
  <c r="E4682" i="2" s="1"/>
  <c r="E4683" i="2" a="1"/>
  <c r="E4683" i="2" s="1"/>
  <c r="E4684" i="2" a="1"/>
  <c r="E4684" i="2" s="1"/>
  <c r="E4685" i="2" a="1"/>
  <c r="E4685" i="2" s="1"/>
  <c r="E4686" i="2" a="1"/>
  <c r="E4686" i="2" s="1"/>
  <c r="E4687" i="2" a="1"/>
  <c r="E4687" i="2" s="1"/>
  <c r="E4688" i="2" a="1"/>
  <c r="E4688" i="2" s="1"/>
  <c r="E4689" i="2" a="1"/>
  <c r="E4689" i="2" s="1"/>
  <c r="E4690" i="2" a="1"/>
  <c r="E4690" i="2" s="1"/>
  <c r="E4691" i="2" a="1"/>
  <c r="E4691" i="2" s="1"/>
  <c r="E4692" i="2" a="1"/>
  <c r="E4692" i="2" s="1"/>
  <c r="E4693" i="2" a="1"/>
  <c r="E4693" i="2" s="1"/>
  <c r="E4694" i="2" a="1"/>
  <c r="E4694" i="2" s="1"/>
  <c r="E4695" i="2" a="1"/>
  <c r="E4695" i="2" s="1"/>
  <c r="E4696" i="2" a="1"/>
  <c r="E4696" i="2" s="1"/>
  <c r="E4697" i="2" a="1"/>
  <c r="E4697" i="2" s="1"/>
  <c r="E4698" i="2" a="1"/>
  <c r="E4698" i="2" s="1"/>
  <c r="E4699" i="2" a="1"/>
  <c r="E4699" i="2" s="1"/>
  <c r="E4700" i="2" a="1"/>
  <c r="E4700" i="2" s="1"/>
  <c r="E4701" i="2" a="1"/>
  <c r="E4701" i="2" s="1"/>
  <c r="E4702" i="2" a="1"/>
  <c r="E4702" i="2" s="1"/>
  <c r="E4703" i="2" a="1"/>
  <c r="E4703" i="2" s="1"/>
  <c r="E4704" i="2" a="1"/>
  <c r="E4704" i="2" s="1"/>
  <c r="E4705" i="2" a="1"/>
  <c r="E4705" i="2" s="1"/>
  <c r="E4706" i="2" a="1"/>
  <c r="E4706" i="2" s="1"/>
  <c r="E4707" i="2" a="1"/>
  <c r="E4707" i="2" s="1"/>
  <c r="E4708" i="2" a="1"/>
  <c r="E4708" i="2" s="1"/>
  <c r="E4709" i="2" a="1"/>
  <c r="E4709" i="2" s="1"/>
  <c r="E4710" i="2" a="1"/>
  <c r="E4710" i="2" s="1"/>
  <c r="E4711" i="2" a="1"/>
  <c r="E4711" i="2" s="1"/>
  <c r="E4712" i="2" a="1"/>
  <c r="E4712" i="2" s="1"/>
  <c r="E4713" i="2" a="1"/>
  <c r="E4713" i="2" s="1"/>
  <c r="E4714" i="2" a="1"/>
  <c r="E4714" i="2" s="1"/>
  <c r="E4715" i="2" a="1"/>
  <c r="E4715" i="2" s="1"/>
  <c r="E4716" i="2" a="1"/>
  <c r="E4716" i="2" s="1"/>
  <c r="E4717" i="2" a="1"/>
  <c r="E4717" i="2" s="1"/>
  <c r="E4718" i="2" a="1"/>
  <c r="E4718" i="2" s="1"/>
  <c r="E4719" i="2" a="1"/>
  <c r="E4719" i="2" s="1"/>
  <c r="E4720" i="2" a="1"/>
  <c r="E4720" i="2" s="1"/>
  <c r="E4721" i="2" a="1"/>
  <c r="E4721" i="2" s="1"/>
  <c r="E4722" i="2" a="1"/>
  <c r="E4722" i="2" s="1"/>
  <c r="E4723" i="2" a="1"/>
  <c r="E4723" i="2" s="1"/>
  <c r="E4724" i="2" a="1"/>
  <c r="E4724" i="2" s="1"/>
  <c r="E4725" i="2" a="1"/>
  <c r="E4725" i="2" s="1"/>
  <c r="E4726" i="2" a="1"/>
  <c r="E4726" i="2" s="1"/>
  <c r="E4727" i="2" a="1"/>
  <c r="E4727" i="2" s="1"/>
  <c r="E4728" i="2" a="1"/>
  <c r="E4728" i="2" s="1"/>
  <c r="E4729" i="2" a="1"/>
  <c r="E4729" i="2" s="1"/>
  <c r="E4730" i="2" a="1"/>
  <c r="E4730" i="2" s="1"/>
  <c r="E4731" i="2" a="1"/>
  <c r="E4731" i="2" s="1"/>
  <c r="E4732" i="2" a="1"/>
  <c r="E4732" i="2" s="1"/>
  <c r="E4733" i="2" a="1"/>
  <c r="E4733" i="2" s="1"/>
  <c r="E4734" i="2" a="1"/>
  <c r="E4734" i="2" s="1"/>
  <c r="E4735" i="2" a="1"/>
  <c r="E4735" i="2" s="1"/>
  <c r="E4736" i="2" a="1"/>
  <c r="E4736" i="2" s="1"/>
  <c r="E4737" i="2" a="1"/>
  <c r="E4737" i="2" s="1"/>
  <c r="E4738" i="2" a="1"/>
  <c r="E4738" i="2" s="1"/>
  <c r="E4739" i="2" a="1"/>
  <c r="E4739" i="2" s="1"/>
  <c r="E4740" i="2" a="1"/>
  <c r="E4740" i="2" s="1"/>
  <c r="E4741" i="2" a="1"/>
  <c r="E4741" i="2" s="1"/>
  <c r="E4742" i="2" a="1"/>
  <c r="E4742" i="2" s="1"/>
  <c r="E4743" i="2" a="1"/>
  <c r="E4743" i="2" s="1"/>
  <c r="E4744" i="2" a="1"/>
  <c r="E4744" i="2" s="1"/>
  <c r="E4745" i="2" a="1"/>
  <c r="E4745" i="2" s="1"/>
  <c r="E4746" i="2" a="1"/>
  <c r="E4746" i="2" s="1"/>
  <c r="E4747" i="2" a="1"/>
  <c r="E4747" i="2" s="1"/>
  <c r="E4748" i="2" a="1"/>
  <c r="E4748" i="2" s="1"/>
  <c r="E4749" i="2" a="1"/>
  <c r="E4749" i="2" s="1"/>
  <c r="E4750" i="2" a="1"/>
  <c r="E4750" i="2" s="1"/>
  <c r="E4751" i="2" a="1"/>
  <c r="E4751" i="2" s="1"/>
  <c r="E4752" i="2" a="1"/>
  <c r="E4752" i="2" s="1"/>
  <c r="E4753" i="2" a="1"/>
  <c r="E4753" i="2" s="1"/>
  <c r="E4754" i="2" a="1"/>
  <c r="E4754" i="2" s="1"/>
  <c r="E4755" i="2" a="1"/>
  <c r="E4755" i="2" s="1"/>
  <c r="E4756" i="2" a="1"/>
  <c r="E4756" i="2" s="1"/>
  <c r="E4757" i="2" a="1"/>
  <c r="E4757" i="2" s="1"/>
  <c r="E4758" i="2" a="1"/>
  <c r="E4758" i="2" s="1"/>
  <c r="E4759" i="2" a="1"/>
  <c r="E4759" i="2" s="1"/>
  <c r="E4760" i="2" a="1"/>
  <c r="E4760" i="2" s="1"/>
  <c r="E4761" i="2" a="1"/>
  <c r="E4761" i="2" s="1"/>
  <c r="E4762" i="2" a="1"/>
  <c r="E4762" i="2" s="1"/>
  <c r="E4763" i="2" a="1"/>
  <c r="E4763" i="2" s="1"/>
  <c r="E4764" i="2" a="1"/>
  <c r="E4764" i="2" s="1"/>
  <c r="E4765" i="2" a="1"/>
  <c r="E4765" i="2" s="1"/>
  <c r="E4766" i="2" a="1"/>
  <c r="E4766" i="2" s="1"/>
  <c r="E4767" i="2" a="1"/>
  <c r="E4767" i="2" s="1"/>
  <c r="E4768" i="2" a="1"/>
  <c r="E4768" i="2" s="1"/>
  <c r="E4769" i="2" a="1"/>
  <c r="E4769" i="2" s="1"/>
  <c r="E4770" i="2" a="1"/>
  <c r="E4770" i="2" s="1"/>
  <c r="E4771" i="2" a="1"/>
  <c r="E4771" i="2" s="1"/>
  <c r="E4772" i="2" a="1"/>
  <c r="E4772" i="2" s="1"/>
  <c r="E4773" i="2" a="1"/>
  <c r="E4773" i="2" s="1"/>
  <c r="E4774" i="2" a="1"/>
  <c r="E4774" i="2" s="1"/>
  <c r="E4775" i="2" a="1"/>
  <c r="E4775" i="2" s="1"/>
  <c r="E4776" i="2" a="1"/>
  <c r="E4776" i="2" s="1"/>
  <c r="E4777" i="2" a="1"/>
  <c r="E4777" i="2" s="1"/>
  <c r="E4778" i="2" a="1"/>
  <c r="E4778" i="2" s="1"/>
  <c r="E4779" i="2" a="1"/>
  <c r="E4779" i="2" s="1"/>
  <c r="E4780" i="2" a="1"/>
  <c r="E4780" i="2" s="1"/>
  <c r="E4781" i="2" a="1"/>
  <c r="E4781" i="2" s="1"/>
  <c r="E4782" i="2" a="1"/>
  <c r="E4782" i="2" s="1"/>
  <c r="E4783" i="2" a="1"/>
  <c r="E4783" i="2" s="1"/>
  <c r="E4784" i="2" a="1"/>
  <c r="E4784" i="2" s="1"/>
  <c r="E4785" i="2" a="1"/>
  <c r="E4785" i="2" s="1"/>
  <c r="E4786" i="2" a="1"/>
  <c r="E4786" i="2" s="1"/>
  <c r="E4787" i="2" a="1"/>
  <c r="E4787" i="2" s="1"/>
  <c r="E4788" i="2" a="1"/>
  <c r="E4788" i="2" s="1"/>
  <c r="E4789" i="2" a="1"/>
  <c r="E4789" i="2" s="1"/>
  <c r="E4790" i="2" a="1"/>
  <c r="E4790" i="2" s="1"/>
  <c r="E4791" i="2" a="1"/>
  <c r="E4791" i="2" s="1"/>
  <c r="E4792" i="2" a="1"/>
  <c r="E4792" i="2" s="1"/>
  <c r="E4793" i="2" a="1"/>
  <c r="E4793" i="2" s="1"/>
  <c r="E4794" i="2" a="1"/>
  <c r="E4794" i="2" s="1"/>
  <c r="E4795" i="2" a="1"/>
  <c r="E4795" i="2" s="1"/>
  <c r="E4796" i="2" a="1"/>
  <c r="E4796" i="2" s="1"/>
  <c r="E4797" i="2" a="1"/>
  <c r="E4797" i="2" s="1"/>
  <c r="E4798" i="2" a="1"/>
  <c r="E4798" i="2" s="1"/>
  <c r="E4799" i="2" a="1"/>
  <c r="E4799" i="2" s="1"/>
  <c r="E4800" i="2" a="1"/>
  <c r="E4800" i="2" s="1"/>
  <c r="E4801" i="2" a="1"/>
  <c r="E4801" i="2" s="1"/>
  <c r="E4802" i="2" a="1"/>
  <c r="E4802" i="2" s="1"/>
  <c r="E4803" i="2" a="1"/>
  <c r="E4803" i="2" s="1"/>
  <c r="E4804" i="2" a="1"/>
  <c r="E4804" i="2" s="1"/>
  <c r="E4805" i="2" a="1"/>
  <c r="E4805" i="2" s="1"/>
  <c r="E4806" i="2" a="1"/>
  <c r="E4806" i="2" s="1"/>
  <c r="E4807" i="2" a="1"/>
  <c r="E4807" i="2" s="1"/>
  <c r="E4808" i="2" a="1"/>
  <c r="E4808" i="2" s="1"/>
  <c r="E4809" i="2" a="1"/>
  <c r="E4809" i="2" s="1"/>
  <c r="E4810" i="2" a="1"/>
  <c r="E4810" i="2" s="1"/>
  <c r="E4811" i="2" a="1"/>
  <c r="E4811" i="2" s="1"/>
  <c r="E4812" i="2" a="1"/>
  <c r="E4812" i="2" s="1"/>
  <c r="E4813" i="2" a="1"/>
  <c r="E4813" i="2" s="1"/>
  <c r="E4814" i="2" a="1"/>
  <c r="E4814" i="2" s="1"/>
  <c r="E4815" i="2" a="1"/>
  <c r="E4815" i="2" s="1"/>
  <c r="E4816" i="2" a="1"/>
  <c r="E4816" i="2" s="1"/>
  <c r="E4817" i="2" a="1"/>
  <c r="E4817" i="2" s="1"/>
  <c r="E4818" i="2" a="1"/>
  <c r="E4818" i="2" s="1"/>
  <c r="E4819" i="2" a="1"/>
  <c r="E4819" i="2" s="1"/>
  <c r="E4820" i="2" a="1"/>
  <c r="E4820" i="2" s="1"/>
  <c r="E4821" i="2" a="1"/>
  <c r="E4821" i="2" s="1"/>
  <c r="E4822" i="2" a="1"/>
  <c r="E4822" i="2" s="1"/>
  <c r="E4823" i="2" a="1"/>
  <c r="E4823" i="2" s="1"/>
  <c r="E4824" i="2" a="1"/>
  <c r="E4824" i="2" s="1"/>
  <c r="E4825" i="2" a="1"/>
  <c r="E4825" i="2" s="1"/>
  <c r="E4826" i="2" a="1"/>
  <c r="E4826" i="2" s="1"/>
  <c r="E4827" i="2" a="1"/>
  <c r="E4827" i="2" s="1"/>
  <c r="E4828" i="2" a="1"/>
  <c r="E4828" i="2" s="1"/>
  <c r="E4829" i="2" a="1"/>
  <c r="E4829" i="2" s="1"/>
  <c r="E4830" i="2" a="1"/>
  <c r="E4830" i="2" s="1"/>
  <c r="E4831" i="2" a="1"/>
  <c r="E4831" i="2" s="1"/>
  <c r="E4832" i="2" a="1"/>
  <c r="E4832" i="2" s="1"/>
  <c r="E4833" i="2" a="1"/>
  <c r="E4833" i="2" s="1"/>
  <c r="E4834" i="2" a="1"/>
  <c r="E4834" i="2" s="1"/>
  <c r="E4835" i="2" a="1"/>
  <c r="E4835" i="2" s="1"/>
  <c r="E4836" i="2" a="1"/>
  <c r="E4836" i="2" s="1"/>
  <c r="E4837" i="2" a="1"/>
  <c r="E4837" i="2" s="1"/>
  <c r="E4838" i="2" a="1"/>
  <c r="E4838" i="2" s="1"/>
  <c r="E4839" i="2" a="1"/>
  <c r="E4839" i="2" s="1"/>
  <c r="E4840" i="2" a="1"/>
  <c r="E4840" i="2" s="1"/>
  <c r="E4841" i="2" a="1"/>
  <c r="E4841" i="2" s="1"/>
  <c r="E4842" i="2" a="1"/>
  <c r="E4842" i="2" s="1"/>
  <c r="E4843" i="2" a="1"/>
  <c r="E4843" i="2" s="1"/>
  <c r="E4844" i="2" a="1"/>
  <c r="E4844" i="2" s="1"/>
  <c r="E4845" i="2" a="1"/>
  <c r="E4845" i="2" s="1"/>
  <c r="E4846" i="2" a="1"/>
  <c r="E4846" i="2" s="1"/>
  <c r="E4847" i="2" a="1"/>
  <c r="E4847" i="2" s="1"/>
  <c r="E4848" i="2" a="1"/>
  <c r="E4848" i="2" s="1"/>
  <c r="E4849" i="2" a="1"/>
  <c r="E4849" i="2" s="1"/>
  <c r="E4850" i="2" a="1"/>
  <c r="E4850" i="2" s="1"/>
  <c r="E4851" i="2" a="1"/>
  <c r="E4851" i="2" s="1"/>
  <c r="E4852" i="2" a="1"/>
  <c r="E4852" i="2" s="1"/>
  <c r="E4853" i="2" a="1"/>
  <c r="E4853" i="2" s="1"/>
  <c r="E4854" i="2" a="1"/>
  <c r="E4854" i="2" s="1"/>
  <c r="E4855" i="2" a="1"/>
  <c r="E4855" i="2" s="1"/>
  <c r="E4856" i="2" a="1"/>
  <c r="E4856" i="2" s="1"/>
  <c r="E4857" i="2" a="1"/>
  <c r="E4857" i="2" s="1"/>
  <c r="E4858" i="2" a="1"/>
  <c r="E4858" i="2" s="1"/>
  <c r="E4859" i="2" a="1"/>
  <c r="E4859" i="2" s="1"/>
  <c r="E4860" i="2" a="1"/>
  <c r="E4860" i="2" s="1"/>
  <c r="E4861" i="2" a="1"/>
  <c r="E4861" i="2" s="1"/>
  <c r="E4862" i="2" a="1"/>
  <c r="E4862" i="2" s="1"/>
  <c r="E4863" i="2" a="1"/>
  <c r="E4863" i="2" s="1"/>
  <c r="E4864" i="2" a="1"/>
  <c r="E4864" i="2" s="1"/>
  <c r="E4865" i="2" a="1"/>
  <c r="E4865" i="2" s="1"/>
  <c r="E4866" i="2" a="1"/>
  <c r="E4866" i="2" s="1"/>
  <c r="E4867" i="2" a="1"/>
  <c r="E4867" i="2" s="1"/>
  <c r="E4868" i="2" a="1"/>
  <c r="E4868" i="2" s="1"/>
  <c r="E4869" i="2" a="1"/>
  <c r="E4869" i="2" s="1"/>
  <c r="E4870" i="2" a="1"/>
  <c r="E4870" i="2" s="1"/>
  <c r="E4871" i="2" a="1"/>
  <c r="E4871" i="2" s="1"/>
  <c r="E4872" i="2" a="1"/>
  <c r="E4872" i="2" s="1"/>
  <c r="E4873" i="2" a="1"/>
  <c r="E4873" i="2" s="1"/>
  <c r="E4874" i="2" a="1"/>
  <c r="E4874" i="2" s="1"/>
  <c r="E4875" i="2" a="1"/>
  <c r="E4875" i="2" s="1"/>
  <c r="E4876" i="2" a="1"/>
  <c r="E4876" i="2" s="1"/>
  <c r="E4877" i="2" a="1"/>
  <c r="E4877" i="2" s="1"/>
  <c r="E4878" i="2" a="1"/>
  <c r="E4878" i="2" s="1"/>
  <c r="E4879" i="2" a="1"/>
  <c r="E4879" i="2" s="1"/>
  <c r="E4880" i="2" a="1"/>
  <c r="E4880" i="2" s="1"/>
  <c r="E4881" i="2" a="1"/>
  <c r="E4881" i="2" s="1"/>
  <c r="E4882" i="2" a="1"/>
  <c r="E4882" i="2" s="1"/>
  <c r="E4883" i="2" a="1"/>
  <c r="E4883" i="2" s="1"/>
  <c r="E4884" i="2" a="1"/>
  <c r="E4884" i="2" s="1"/>
  <c r="E4885" i="2" a="1"/>
  <c r="E4885" i="2" s="1"/>
  <c r="E4886" i="2" a="1"/>
  <c r="E4886" i="2" s="1"/>
  <c r="E4887" i="2" a="1"/>
  <c r="E4887" i="2" s="1"/>
  <c r="E4888" i="2" a="1"/>
  <c r="E4888" i="2" s="1"/>
  <c r="E4889" i="2" a="1"/>
  <c r="E4889" i="2" s="1"/>
  <c r="E4890" i="2" a="1"/>
  <c r="E4890" i="2" s="1"/>
  <c r="E4891" i="2" a="1"/>
  <c r="E4891" i="2" s="1"/>
  <c r="E4892" i="2" a="1"/>
  <c r="E4892" i="2" s="1"/>
  <c r="E4893" i="2" a="1"/>
  <c r="E4893" i="2" s="1"/>
  <c r="E4894" i="2" a="1"/>
  <c r="E4894" i="2" s="1"/>
  <c r="E4895" i="2" a="1"/>
  <c r="E4895" i="2" s="1"/>
  <c r="E4896" i="2" a="1"/>
  <c r="E4896" i="2" s="1"/>
  <c r="E4897" i="2" a="1"/>
  <c r="E4897" i="2" s="1"/>
  <c r="E4898" i="2" a="1"/>
  <c r="E4898" i="2" s="1"/>
  <c r="E4899" i="2" a="1"/>
  <c r="E4899" i="2" s="1"/>
  <c r="E4900" i="2" a="1"/>
  <c r="E4900" i="2" s="1"/>
  <c r="E4901" i="2" a="1"/>
  <c r="E4901" i="2" s="1"/>
  <c r="E4902" i="2" a="1"/>
  <c r="E4902" i="2" s="1"/>
  <c r="E4903" i="2" a="1"/>
  <c r="E4903" i="2" s="1"/>
  <c r="E4904" i="2" a="1"/>
  <c r="E4904" i="2" s="1"/>
  <c r="E4905" i="2" a="1"/>
  <c r="E4905" i="2" s="1"/>
  <c r="E4906" i="2" a="1"/>
  <c r="E4906" i="2" s="1"/>
  <c r="E4907" i="2" a="1"/>
  <c r="E4907" i="2" s="1"/>
  <c r="E4908" i="2" a="1"/>
  <c r="E4908" i="2" s="1"/>
  <c r="E4909" i="2" a="1"/>
  <c r="E4909" i="2" s="1"/>
  <c r="E4910" i="2" a="1"/>
  <c r="E4910" i="2" s="1"/>
  <c r="E4911" i="2" a="1"/>
  <c r="E4911" i="2" s="1"/>
  <c r="E4912" i="2" a="1"/>
  <c r="E4912" i="2" s="1"/>
  <c r="E4913" i="2" a="1"/>
  <c r="E4913" i="2" s="1"/>
  <c r="E4914" i="2" a="1"/>
  <c r="E4914" i="2" s="1"/>
  <c r="E4915" i="2" a="1"/>
  <c r="E4915" i="2" s="1"/>
  <c r="E4916" i="2" a="1"/>
  <c r="E4916" i="2" s="1"/>
  <c r="E4917" i="2" a="1"/>
  <c r="E4917" i="2" s="1"/>
  <c r="E4918" i="2" a="1"/>
  <c r="E4918" i="2" s="1"/>
  <c r="E4919" i="2" a="1"/>
  <c r="E4919" i="2" s="1"/>
  <c r="E4920" i="2" a="1"/>
  <c r="E4920" i="2" s="1"/>
  <c r="E4921" i="2" a="1"/>
  <c r="E4921" i="2" s="1"/>
  <c r="E4922" i="2" a="1"/>
  <c r="E4922" i="2" s="1"/>
  <c r="E4923" i="2" a="1"/>
  <c r="E4923" i="2" s="1"/>
  <c r="E4924" i="2" a="1"/>
  <c r="E4924" i="2" s="1"/>
  <c r="E4925" i="2" a="1"/>
  <c r="E4925" i="2" s="1"/>
  <c r="E4926" i="2" a="1"/>
  <c r="E4926" i="2" s="1"/>
  <c r="E4927" i="2" a="1"/>
  <c r="E4927" i="2" s="1"/>
  <c r="E4928" i="2" a="1"/>
  <c r="E4928" i="2" s="1"/>
  <c r="E4929" i="2" a="1"/>
  <c r="E4929" i="2" s="1"/>
  <c r="E4930" i="2" a="1"/>
  <c r="E4930" i="2" s="1"/>
  <c r="E4931" i="2" a="1"/>
  <c r="E4931" i="2" s="1"/>
  <c r="E4932" i="2" a="1"/>
  <c r="E4932" i="2" s="1"/>
  <c r="E4933" i="2" a="1"/>
  <c r="E4933" i="2" s="1"/>
  <c r="E4934" i="2" a="1"/>
  <c r="E4934" i="2" s="1"/>
  <c r="E4935" i="2" a="1"/>
  <c r="E4935" i="2" s="1"/>
  <c r="E4936" i="2" a="1"/>
  <c r="E4936" i="2" s="1"/>
  <c r="E4937" i="2" a="1"/>
  <c r="E4937" i="2" s="1"/>
  <c r="E4938" i="2" a="1"/>
  <c r="E4938" i="2" s="1"/>
  <c r="E4939" i="2" a="1"/>
  <c r="E4939" i="2" s="1"/>
  <c r="E4940" i="2" a="1"/>
  <c r="E4940" i="2" s="1"/>
  <c r="E4941" i="2" a="1"/>
  <c r="E4941" i="2" s="1"/>
  <c r="E4942" i="2" a="1"/>
  <c r="E4942" i="2" s="1"/>
  <c r="E4943" i="2" a="1"/>
  <c r="E4943" i="2" s="1"/>
  <c r="E4944" i="2" a="1"/>
  <c r="E4944" i="2" s="1"/>
  <c r="E4945" i="2" a="1"/>
  <c r="E4945" i="2" s="1"/>
  <c r="E4946" i="2" a="1"/>
  <c r="E4946" i="2" s="1"/>
  <c r="E4947" i="2" a="1"/>
  <c r="E4947" i="2" s="1"/>
  <c r="E4948" i="2" a="1"/>
  <c r="E4948" i="2" s="1"/>
  <c r="E4949" i="2" a="1"/>
  <c r="E4949" i="2" s="1"/>
  <c r="E4950" i="2" a="1"/>
  <c r="E4950" i="2" s="1"/>
  <c r="E4951" i="2" a="1"/>
  <c r="E4951" i="2" s="1"/>
  <c r="E4952" i="2" a="1"/>
  <c r="E4952" i="2" s="1"/>
  <c r="E4953" i="2" a="1"/>
  <c r="E4953" i="2" s="1"/>
  <c r="E4954" i="2" a="1"/>
  <c r="E4954" i="2" s="1"/>
  <c r="E4955" i="2" a="1"/>
  <c r="E4955" i="2" s="1"/>
  <c r="E4956" i="2" a="1"/>
  <c r="E4956" i="2" s="1"/>
  <c r="E4957" i="2" a="1"/>
  <c r="E4957" i="2" s="1"/>
  <c r="E4958" i="2" a="1"/>
  <c r="E4958" i="2" s="1"/>
  <c r="E4959" i="2" a="1"/>
  <c r="E4959" i="2" s="1"/>
  <c r="E4960" i="2" a="1"/>
  <c r="E4960" i="2" s="1"/>
  <c r="E4961" i="2" a="1"/>
  <c r="E4961" i="2" s="1"/>
  <c r="E4962" i="2" a="1"/>
  <c r="E4962" i="2" s="1"/>
  <c r="E4963" i="2" a="1"/>
  <c r="E4963" i="2" s="1"/>
  <c r="E4964" i="2" a="1"/>
  <c r="E4964" i="2" s="1"/>
  <c r="E4965" i="2" a="1"/>
  <c r="E4965" i="2" s="1"/>
  <c r="E4966" i="2" a="1"/>
  <c r="E4966" i="2" s="1"/>
  <c r="E4967" i="2" a="1"/>
  <c r="E4967" i="2" s="1"/>
  <c r="E4968" i="2" a="1"/>
  <c r="E4968" i="2" s="1"/>
  <c r="E4969" i="2" a="1"/>
  <c r="E4969" i="2" s="1"/>
  <c r="E4970" i="2" a="1"/>
  <c r="E4970" i="2" s="1"/>
  <c r="E4971" i="2" a="1"/>
  <c r="E4971" i="2" s="1"/>
  <c r="E4972" i="2" a="1"/>
  <c r="E4972" i="2" s="1"/>
  <c r="E4973" i="2" a="1"/>
  <c r="E4973" i="2" s="1"/>
  <c r="E4974" i="2" a="1"/>
  <c r="E4974" i="2" s="1"/>
  <c r="E4975" i="2" a="1"/>
  <c r="E4975" i="2" s="1"/>
  <c r="E4976" i="2" a="1"/>
  <c r="E4976" i="2" s="1"/>
  <c r="E4977" i="2" a="1"/>
  <c r="E4977" i="2" s="1"/>
  <c r="E4978" i="2" a="1"/>
  <c r="E4978" i="2" s="1"/>
  <c r="E4979" i="2" a="1"/>
  <c r="E4979" i="2" s="1"/>
  <c r="E4980" i="2" a="1"/>
  <c r="E4980" i="2" s="1"/>
  <c r="E4981" i="2" a="1"/>
  <c r="E4981" i="2" s="1"/>
  <c r="E4982" i="2" a="1"/>
  <c r="E4982" i="2" s="1"/>
  <c r="E4983" i="2" a="1"/>
  <c r="E4983" i="2" s="1"/>
  <c r="E4984" i="2" a="1"/>
  <c r="E4984" i="2" s="1"/>
  <c r="E4985" i="2" a="1"/>
  <c r="E4985" i="2" s="1"/>
  <c r="E4986" i="2" a="1"/>
  <c r="E4986" i="2" s="1"/>
  <c r="E4987" i="2" a="1"/>
  <c r="E4987" i="2" s="1"/>
  <c r="E4988" i="2" a="1"/>
  <c r="E4988" i="2" s="1"/>
  <c r="E4989" i="2" a="1"/>
  <c r="E4989" i="2" s="1"/>
  <c r="E4990" i="2" a="1"/>
  <c r="E4990" i="2" s="1"/>
  <c r="E4991" i="2" a="1"/>
  <c r="E4991" i="2" s="1"/>
  <c r="E4992" i="2" a="1"/>
  <c r="E4992" i="2" s="1"/>
  <c r="E4993" i="2" a="1"/>
  <c r="E4993" i="2" s="1"/>
  <c r="E4994" i="2" a="1"/>
  <c r="E4994" i="2" s="1"/>
  <c r="E4995" i="2" a="1"/>
  <c r="E4995" i="2" s="1"/>
  <c r="E4996" i="2" a="1"/>
  <c r="E4996" i="2" s="1"/>
  <c r="E4997" i="2" a="1"/>
  <c r="E4997" i="2" s="1"/>
  <c r="E4998" i="2" a="1"/>
  <c r="E4998" i="2" s="1"/>
  <c r="E4999" i="2" a="1"/>
  <c r="E4999" i="2" s="1"/>
  <c r="E5000" i="2" a="1"/>
  <c r="E5000" i="2" s="1"/>
  <c r="E5001" i="2" a="1"/>
  <c r="E5001" i="2" s="1"/>
  <c r="E5002" i="2" a="1"/>
  <c r="E5002" i="2" s="1"/>
  <c r="E5003" i="2" a="1"/>
  <c r="E5003" i="2" s="1"/>
  <c r="E5004" i="2" a="1"/>
  <c r="E5004" i="2" s="1"/>
  <c r="E5005" i="2" a="1"/>
  <c r="E5005" i="2" s="1"/>
  <c r="E5006" i="2" a="1"/>
  <c r="E5006" i="2" s="1"/>
  <c r="E5007" i="2" a="1"/>
  <c r="E5007" i="2" s="1"/>
  <c r="E5008" i="2" a="1"/>
  <c r="E5008" i="2" s="1"/>
  <c r="E5009" i="2" a="1"/>
  <c r="E5009" i="2" s="1"/>
  <c r="E5010" i="2" a="1"/>
  <c r="E5010" i="2" s="1"/>
  <c r="E5011" i="2" a="1"/>
  <c r="E5011" i="2" s="1"/>
  <c r="E5012" i="2" a="1"/>
  <c r="E5012" i="2" s="1"/>
  <c r="E5013" i="2" a="1"/>
  <c r="E5013" i="2" s="1"/>
  <c r="E5014" i="2" a="1"/>
  <c r="E5014" i="2" s="1"/>
  <c r="E5015" i="2" a="1"/>
  <c r="E5015" i="2" s="1"/>
  <c r="E5016" i="2" a="1"/>
  <c r="E5016" i="2" s="1"/>
  <c r="E5017" i="2" a="1"/>
  <c r="E5017" i="2" s="1"/>
  <c r="E5018" i="2" a="1"/>
  <c r="E5018" i="2" s="1"/>
  <c r="E5019" i="2" a="1"/>
  <c r="E5019" i="2" s="1"/>
  <c r="E5020" i="2" a="1"/>
  <c r="E5020" i="2" s="1"/>
  <c r="E5021" i="2" a="1"/>
  <c r="E5021" i="2" s="1"/>
  <c r="E5022" i="2" a="1"/>
  <c r="E5022" i="2" s="1"/>
  <c r="E5023" i="2" a="1"/>
  <c r="E5023" i="2" s="1"/>
  <c r="E5024" i="2" a="1"/>
  <c r="E5024" i="2" s="1"/>
  <c r="E5025" i="2" a="1"/>
  <c r="E5025" i="2" s="1"/>
  <c r="E5026" i="2" a="1"/>
  <c r="E5026" i="2" s="1"/>
  <c r="E5027" i="2" a="1"/>
  <c r="E5027" i="2" s="1"/>
  <c r="E5028" i="2" a="1"/>
  <c r="E5028" i="2" s="1"/>
  <c r="E5029" i="2" a="1"/>
  <c r="E5029" i="2" s="1"/>
  <c r="E5030" i="2" a="1"/>
  <c r="E5030" i="2" s="1"/>
  <c r="E5031" i="2" a="1"/>
  <c r="E5031" i="2" s="1"/>
  <c r="E5032" i="2" a="1"/>
  <c r="E5032" i="2" s="1"/>
  <c r="E5033" i="2" a="1"/>
  <c r="E5033" i="2" s="1"/>
  <c r="E5034" i="2" a="1"/>
  <c r="E5034" i="2" s="1"/>
  <c r="E5035" i="2" a="1"/>
  <c r="E5035" i="2" s="1"/>
  <c r="E5036" i="2" a="1"/>
  <c r="E5036" i="2" s="1"/>
  <c r="E5037" i="2" a="1"/>
  <c r="E5037" i="2" s="1"/>
  <c r="E5038" i="2" a="1"/>
  <c r="E5038" i="2" s="1"/>
  <c r="E5039" i="2" a="1"/>
  <c r="E5039" i="2" s="1"/>
  <c r="E5040" i="2" a="1"/>
  <c r="E5040" i="2" s="1"/>
  <c r="E5041" i="2" a="1"/>
  <c r="E5041" i="2" s="1"/>
  <c r="E5042" i="2" a="1"/>
  <c r="E5042" i="2" s="1"/>
  <c r="E5043" i="2" a="1"/>
  <c r="E5043" i="2" s="1"/>
  <c r="E5044" i="2" a="1"/>
  <c r="E5044" i="2" s="1"/>
  <c r="E5045" i="2" a="1"/>
  <c r="E5045" i="2" s="1"/>
  <c r="E5046" i="2" a="1"/>
  <c r="E5046" i="2" s="1"/>
  <c r="E5047" i="2" a="1"/>
  <c r="E5047" i="2" s="1"/>
  <c r="E5048" i="2" a="1"/>
  <c r="E5048" i="2" s="1"/>
  <c r="E5049" i="2" a="1"/>
  <c r="E5049" i="2" s="1"/>
  <c r="E5050" i="2" a="1"/>
  <c r="E5050" i="2" s="1"/>
  <c r="E5051" i="2" a="1"/>
  <c r="E5051" i="2" s="1"/>
  <c r="E5052" i="2" a="1"/>
  <c r="E5052" i="2" s="1"/>
  <c r="E5053" i="2" a="1"/>
  <c r="E5053" i="2" s="1"/>
  <c r="E5054" i="2" a="1"/>
  <c r="E5054" i="2" s="1"/>
  <c r="E5055" i="2" a="1"/>
  <c r="E5055" i="2" s="1"/>
  <c r="E5056" i="2" a="1"/>
  <c r="E5056" i="2" s="1"/>
  <c r="E5057" i="2" a="1"/>
  <c r="E5057" i="2" s="1"/>
  <c r="E5058" i="2" a="1"/>
  <c r="E5058" i="2" s="1"/>
  <c r="E5059" i="2" a="1"/>
  <c r="E5059" i="2" s="1"/>
  <c r="E5060" i="2" a="1"/>
  <c r="E5060" i="2" s="1"/>
  <c r="E5061" i="2" a="1"/>
  <c r="E5061" i="2" s="1"/>
  <c r="E5062" i="2" a="1"/>
  <c r="E5062" i="2" s="1"/>
  <c r="E5063" i="2" a="1"/>
  <c r="E5063" i="2" s="1"/>
  <c r="E5064" i="2" a="1"/>
  <c r="E5064" i="2" s="1"/>
  <c r="E5065" i="2" a="1"/>
  <c r="E5065" i="2" s="1"/>
  <c r="E5066" i="2" a="1"/>
  <c r="E5066" i="2" s="1"/>
  <c r="E5067" i="2" a="1"/>
  <c r="E5067" i="2" s="1"/>
  <c r="E5068" i="2" a="1"/>
  <c r="E5068" i="2" s="1"/>
  <c r="E5069" i="2" a="1"/>
  <c r="E5069" i="2" s="1"/>
  <c r="E5070" i="2" a="1"/>
  <c r="E5070" i="2" s="1"/>
  <c r="E5071" i="2" a="1"/>
  <c r="E5071" i="2" s="1"/>
  <c r="E5072" i="2" a="1"/>
  <c r="E5072" i="2" s="1"/>
  <c r="E5073" i="2" a="1"/>
  <c r="E5073" i="2" s="1"/>
  <c r="E5074" i="2" a="1"/>
  <c r="E5074" i="2" s="1"/>
  <c r="E5075" i="2" a="1"/>
  <c r="E5075" i="2" s="1"/>
  <c r="E5076" i="2" a="1"/>
  <c r="E5076" i="2" s="1"/>
  <c r="E5077" i="2" a="1"/>
  <c r="E5077" i="2" s="1"/>
  <c r="E5078" i="2" a="1"/>
  <c r="E5078" i="2" s="1"/>
  <c r="E5079" i="2" a="1"/>
  <c r="E5079" i="2" s="1"/>
  <c r="E5080" i="2" a="1"/>
  <c r="E5080" i="2" s="1"/>
  <c r="E5081" i="2" a="1"/>
  <c r="E5081" i="2" s="1"/>
  <c r="E5082" i="2" a="1"/>
  <c r="E5082" i="2" s="1"/>
  <c r="E5083" i="2" a="1"/>
  <c r="E5083" i="2" s="1"/>
  <c r="E5084" i="2" a="1"/>
  <c r="E5084" i="2" s="1"/>
  <c r="E5085" i="2" a="1"/>
  <c r="E5085" i="2" s="1"/>
  <c r="E5086" i="2" a="1"/>
  <c r="E5086" i="2" s="1"/>
  <c r="E5087" i="2" a="1"/>
  <c r="E5087" i="2" s="1"/>
  <c r="E5088" i="2" a="1"/>
  <c r="E5088" i="2" s="1"/>
  <c r="E5089" i="2" a="1"/>
  <c r="E5089" i="2" s="1"/>
  <c r="E5090" i="2" a="1"/>
  <c r="E5090" i="2" s="1"/>
  <c r="E5091" i="2" a="1"/>
  <c r="E5091" i="2" s="1"/>
  <c r="E5092" i="2" a="1"/>
  <c r="E5092" i="2" s="1"/>
  <c r="E5093" i="2" a="1"/>
  <c r="E5093" i="2" s="1"/>
  <c r="E5094" i="2" a="1"/>
  <c r="E5094" i="2" s="1"/>
  <c r="E5095" i="2" a="1"/>
  <c r="E5095" i="2" s="1"/>
  <c r="E5096" i="2" a="1"/>
  <c r="E5096" i="2" s="1"/>
  <c r="E5097" i="2" a="1"/>
  <c r="E5097" i="2" s="1"/>
  <c r="E5098" i="2" a="1"/>
  <c r="E5098" i="2" s="1"/>
  <c r="E5099" i="2" a="1"/>
  <c r="E5099" i="2" s="1"/>
  <c r="E5100" i="2" a="1"/>
  <c r="E5100" i="2" s="1"/>
  <c r="E5101" i="2" a="1"/>
  <c r="E5101" i="2" s="1"/>
  <c r="E5102" i="2" a="1"/>
  <c r="E5102" i="2" s="1"/>
  <c r="E5103" i="2" a="1"/>
  <c r="E5103" i="2" s="1"/>
  <c r="E5104" i="2" a="1"/>
  <c r="E5104" i="2" s="1"/>
  <c r="E5105" i="2" a="1"/>
  <c r="E5105" i="2" s="1"/>
  <c r="E5106" i="2" a="1"/>
  <c r="E5106" i="2" s="1"/>
  <c r="E5107" i="2" a="1"/>
  <c r="E5107" i="2" s="1"/>
  <c r="E5108" i="2" a="1"/>
  <c r="E5108" i="2" s="1"/>
  <c r="E5109" i="2" a="1"/>
  <c r="E5109" i="2" s="1"/>
  <c r="E5110" i="2" a="1"/>
  <c r="E5110" i="2" s="1"/>
  <c r="E5111" i="2" a="1"/>
  <c r="E5111" i="2" s="1"/>
  <c r="E5112" i="2" a="1"/>
  <c r="E5112" i="2" s="1"/>
  <c r="E5113" i="2" a="1"/>
  <c r="E5113" i="2" s="1"/>
  <c r="E5114" i="2" a="1"/>
  <c r="E5114" i="2" s="1"/>
  <c r="E5115" i="2" a="1"/>
  <c r="E5115" i="2" s="1"/>
  <c r="E5116" i="2" a="1"/>
  <c r="E5116" i="2" s="1"/>
  <c r="E5117" i="2" a="1"/>
  <c r="E5117" i="2" s="1"/>
  <c r="E5118" i="2" a="1"/>
  <c r="E5118" i="2" s="1"/>
  <c r="E5119" i="2" a="1"/>
  <c r="E5119" i="2" s="1"/>
  <c r="E5120" i="2" a="1"/>
  <c r="E5120" i="2" s="1"/>
  <c r="E5121" i="2" a="1"/>
  <c r="E5121" i="2" s="1"/>
  <c r="E5122" i="2" a="1"/>
  <c r="E5122" i="2" s="1"/>
  <c r="E5123" i="2" a="1"/>
  <c r="E5123" i="2" s="1"/>
  <c r="E5124" i="2" a="1"/>
  <c r="E5124" i="2" s="1"/>
  <c r="E5125" i="2" a="1"/>
  <c r="E5125" i="2" s="1"/>
  <c r="E5126" i="2" a="1"/>
  <c r="E5126" i="2" s="1"/>
  <c r="E5127" i="2" a="1"/>
  <c r="E5127" i="2" s="1"/>
  <c r="E5128" i="2" a="1"/>
  <c r="E5128" i="2" s="1"/>
  <c r="E5129" i="2" a="1"/>
  <c r="E5129" i="2" s="1"/>
  <c r="E5130" i="2" a="1"/>
  <c r="E5130" i="2" s="1"/>
  <c r="E5131" i="2" a="1"/>
  <c r="E5131" i="2" s="1"/>
  <c r="E5132" i="2" a="1"/>
  <c r="E5132" i="2" s="1"/>
  <c r="E5133" i="2" a="1"/>
  <c r="E5133" i="2" s="1"/>
  <c r="E5134" i="2" a="1"/>
  <c r="E5134" i="2" s="1"/>
  <c r="E5135" i="2" a="1"/>
  <c r="E5135" i="2" s="1"/>
  <c r="E5136" i="2" a="1"/>
  <c r="E5136" i="2" s="1"/>
  <c r="E5137" i="2" a="1"/>
  <c r="E5137" i="2" s="1"/>
  <c r="E5138" i="2" a="1"/>
  <c r="E5138" i="2" s="1"/>
  <c r="E5139" i="2" a="1"/>
  <c r="E5139" i="2" s="1"/>
  <c r="E5140" i="2" a="1"/>
  <c r="E5140" i="2" s="1"/>
  <c r="E5141" i="2" a="1"/>
  <c r="E5141" i="2" s="1"/>
  <c r="E5142" i="2" a="1"/>
  <c r="E5142" i="2" s="1"/>
  <c r="E5143" i="2" a="1"/>
  <c r="E5143" i="2" s="1"/>
  <c r="E5144" i="2" a="1"/>
  <c r="E5144" i="2" s="1"/>
  <c r="E5145" i="2" a="1"/>
  <c r="E5145" i="2" s="1"/>
  <c r="E5146" i="2" a="1"/>
  <c r="E5146" i="2" s="1"/>
  <c r="E5147" i="2" a="1"/>
  <c r="E5147" i="2" s="1"/>
  <c r="E5148" i="2" a="1"/>
  <c r="E5148" i="2" s="1"/>
  <c r="E5149" i="2" a="1"/>
  <c r="E5149" i="2" s="1"/>
  <c r="E5150" i="2" a="1"/>
  <c r="E5150" i="2" s="1"/>
  <c r="E5151" i="2" a="1"/>
  <c r="E5151" i="2" s="1"/>
  <c r="E5152" i="2" a="1"/>
  <c r="E5152" i="2" s="1"/>
  <c r="E5153" i="2" a="1"/>
  <c r="E5153" i="2" s="1"/>
  <c r="E5154" i="2" a="1"/>
  <c r="E5154" i="2" s="1"/>
  <c r="E5155" i="2" a="1"/>
  <c r="E5155" i="2" s="1"/>
  <c r="E5156" i="2" a="1"/>
  <c r="E5156" i="2" s="1"/>
  <c r="E5157" i="2" a="1"/>
  <c r="E5157" i="2" s="1"/>
  <c r="E5158" i="2" a="1"/>
  <c r="E5158" i="2" s="1"/>
  <c r="E5159" i="2" a="1"/>
  <c r="E5159" i="2" s="1"/>
  <c r="E5160" i="2" a="1"/>
  <c r="E5160" i="2" s="1"/>
  <c r="E5161" i="2" a="1"/>
  <c r="E5161" i="2" s="1"/>
  <c r="E5162" i="2" a="1"/>
  <c r="E5162" i="2" s="1"/>
  <c r="E5163" i="2" a="1"/>
  <c r="E5163" i="2" s="1"/>
  <c r="E5164" i="2" a="1"/>
  <c r="E5164" i="2" s="1"/>
  <c r="E5165" i="2" a="1"/>
  <c r="E5165" i="2" s="1"/>
  <c r="E5166" i="2" a="1"/>
  <c r="E5166" i="2" s="1"/>
  <c r="E5167" i="2" a="1"/>
  <c r="E5167" i="2" s="1"/>
  <c r="E5168" i="2" a="1"/>
  <c r="E5168" i="2" s="1"/>
  <c r="E5169" i="2" a="1"/>
  <c r="E5169" i="2" s="1"/>
  <c r="E5170" i="2" a="1"/>
  <c r="E5170" i="2" s="1"/>
  <c r="E5171" i="2" a="1"/>
  <c r="E5171" i="2" s="1"/>
  <c r="E5172" i="2" a="1"/>
  <c r="E5172" i="2" s="1"/>
  <c r="E5173" i="2" a="1"/>
  <c r="E5173" i="2" s="1"/>
  <c r="E5174" i="2" a="1"/>
  <c r="E5174" i="2" s="1"/>
  <c r="E5175" i="2" a="1"/>
  <c r="E5175" i="2" s="1"/>
  <c r="E5176" i="2" a="1"/>
  <c r="E5176" i="2" s="1"/>
  <c r="E5177" i="2" a="1"/>
  <c r="E5177" i="2" s="1"/>
  <c r="E5178" i="2" a="1"/>
  <c r="E5178" i="2" s="1"/>
  <c r="E5179" i="2" a="1"/>
  <c r="E5179" i="2" s="1"/>
  <c r="E5180" i="2" a="1"/>
  <c r="E5180" i="2" s="1"/>
  <c r="E5181" i="2" a="1"/>
  <c r="E5181" i="2" s="1"/>
  <c r="E5182" i="2" a="1"/>
  <c r="E5182" i="2" s="1"/>
  <c r="E5183" i="2" a="1"/>
  <c r="E5183" i="2" s="1"/>
  <c r="E5184" i="2" a="1"/>
  <c r="E5184" i="2" s="1"/>
  <c r="E5185" i="2" a="1"/>
  <c r="E5185" i="2" s="1"/>
  <c r="E5186" i="2" a="1"/>
  <c r="E5186" i="2" s="1"/>
  <c r="E5187" i="2" a="1"/>
  <c r="E5187" i="2" s="1"/>
  <c r="E5188" i="2" a="1"/>
  <c r="E5188" i="2" s="1"/>
  <c r="E5189" i="2" a="1"/>
  <c r="E5189" i="2" s="1"/>
  <c r="E5190" i="2" a="1"/>
  <c r="E5190" i="2" s="1"/>
  <c r="E5191" i="2" a="1"/>
  <c r="E5191" i="2" s="1"/>
  <c r="E5192" i="2" a="1"/>
  <c r="E5192" i="2" s="1"/>
  <c r="E5193" i="2" a="1"/>
  <c r="E5193" i="2" s="1"/>
  <c r="E5194" i="2" a="1"/>
  <c r="E5194" i="2" s="1"/>
  <c r="E5195" i="2" a="1"/>
  <c r="E5195" i="2" s="1"/>
  <c r="E5196" i="2" a="1"/>
  <c r="E5196" i="2" s="1"/>
  <c r="E5197" i="2" a="1"/>
  <c r="E5197" i="2" s="1"/>
  <c r="E5198" i="2" a="1"/>
  <c r="E5198" i="2" s="1"/>
  <c r="E5199" i="2" a="1"/>
  <c r="E5199" i="2" s="1"/>
  <c r="E5200" i="2" a="1"/>
  <c r="E5200" i="2" s="1"/>
  <c r="E5201" i="2" a="1"/>
  <c r="E5201" i="2" s="1"/>
  <c r="E5202" i="2" a="1"/>
  <c r="E5202" i="2" s="1"/>
  <c r="E5203" i="2" a="1"/>
  <c r="E5203" i="2" s="1"/>
  <c r="E5204" i="2" a="1"/>
  <c r="E5204" i="2" s="1"/>
  <c r="E5205" i="2" a="1"/>
  <c r="E5205" i="2" s="1"/>
  <c r="E5206" i="2" a="1"/>
  <c r="E5206" i="2" s="1"/>
  <c r="E5207" i="2" a="1"/>
  <c r="E5207" i="2" s="1"/>
  <c r="E5208" i="2" a="1"/>
  <c r="E5208" i="2" s="1"/>
  <c r="E5209" i="2" a="1"/>
  <c r="E5209" i="2" s="1"/>
  <c r="E5210" i="2" a="1"/>
  <c r="E5210" i="2" s="1"/>
  <c r="E5211" i="2" a="1"/>
  <c r="E5211" i="2" s="1"/>
  <c r="E5212" i="2" a="1"/>
  <c r="E5212" i="2" s="1"/>
  <c r="E5213" i="2" a="1"/>
  <c r="E5213" i="2" s="1"/>
  <c r="E5214" i="2" a="1"/>
  <c r="E5214" i="2" s="1"/>
  <c r="E5215" i="2" a="1"/>
  <c r="E5215" i="2" s="1"/>
  <c r="E5216" i="2" a="1"/>
  <c r="E5216" i="2" s="1"/>
  <c r="E5217" i="2" a="1"/>
  <c r="E5217" i="2" s="1"/>
  <c r="E5218" i="2" a="1"/>
  <c r="E5218" i="2" s="1"/>
  <c r="E5219" i="2" a="1"/>
  <c r="E5219" i="2" s="1"/>
  <c r="E5220" i="2" a="1"/>
  <c r="E5220" i="2" s="1"/>
  <c r="E5221" i="2" a="1"/>
  <c r="E5221" i="2" s="1"/>
  <c r="E5222" i="2" a="1"/>
  <c r="E5222" i="2" s="1"/>
  <c r="E5223" i="2" a="1"/>
  <c r="E5223" i="2" s="1"/>
  <c r="E5224" i="2" a="1"/>
  <c r="E5224" i="2" s="1"/>
  <c r="E5225" i="2" a="1"/>
  <c r="E5225" i="2" s="1"/>
  <c r="E5226" i="2" a="1"/>
  <c r="E5226" i="2" s="1"/>
  <c r="E5227" i="2" a="1"/>
  <c r="E5227" i="2" s="1"/>
  <c r="E5228" i="2" a="1"/>
  <c r="E5228" i="2" s="1"/>
  <c r="E5229" i="2" a="1"/>
  <c r="E5229" i="2" s="1"/>
  <c r="E5230" i="2" a="1"/>
  <c r="E5230" i="2" s="1"/>
  <c r="E5231" i="2" a="1"/>
  <c r="E5231" i="2" s="1"/>
  <c r="E5232" i="2" a="1"/>
  <c r="E5232" i="2" s="1"/>
  <c r="E5233" i="2" a="1"/>
  <c r="E5233" i="2" s="1"/>
  <c r="E5234" i="2" a="1"/>
  <c r="E5234" i="2" s="1"/>
  <c r="E5235" i="2" a="1"/>
  <c r="E5235" i="2" s="1"/>
  <c r="E5236" i="2" a="1"/>
  <c r="E5236" i="2" s="1"/>
  <c r="E5237" i="2" a="1"/>
  <c r="E5237" i="2" s="1"/>
  <c r="E5238" i="2" a="1"/>
  <c r="E5238" i="2" s="1"/>
  <c r="E5239" i="2" a="1"/>
  <c r="E5239" i="2" s="1"/>
  <c r="E5240" i="2" a="1"/>
  <c r="E5240" i="2" s="1"/>
  <c r="E5241" i="2" a="1"/>
  <c r="E5241" i="2" s="1"/>
  <c r="E5242" i="2" a="1"/>
  <c r="E5242" i="2" s="1"/>
  <c r="E5243" i="2" a="1"/>
  <c r="E5243" i="2" s="1"/>
  <c r="E5244" i="2" a="1"/>
  <c r="E5244" i="2" s="1"/>
  <c r="E5245" i="2" a="1"/>
  <c r="E5245" i="2" s="1"/>
  <c r="E5246" i="2" a="1"/>
  <c r="E5246" i="2" s="1"/>
  <c r="E5247" i="2" a="1"/>
  <c r="E5247" i="2" s="1"/>
  <c r="E5248" i="2" a="1"/>
  <c r="E5248" i="2" s="1"/>
  <c r="E5249" i="2" a="1"/>
  <c r="E5249" i="2" s="1"/>
  <c r="E5250" i="2" a="1"/>
  <c r="E5250" i="2" s="1"/>
  <c r="E5251" i="2" a="1"/>
  <c r="E5251" i="2" s="1"/>
  <c r="E5252" i="2" a="1"/>
  <c r="E5252" i="2" s="1"/>
  <c r="E5253" i="2" a="1"/>
  <c r="E5253" i="2" s="1"/>
  <c r="E5254" i="2" a="1"/>
  <c r="E5254" i="2" s="1"/>
  <c r="E5255" i="2" a="1"/>
  <c r="E5255" i="2" s="1"/>
  <c r="E5256" i="2" a="1"/>
  <c r="E5256" i="2" s="1"/>
  <c r="E5257" i="2" a="1"/>
  <c r="E5257" i="2" s="1"/>
  <c r="E5258" i="2" a="1"/>
  <c r="E5258" i="2" s="1"/>
  <c r="E5259" i="2" a="1"/>
  <c r="E5259" i="2" s="1"/>
  <c r="E5260" i="2" a="1"/>
  <c r="E5260" i="2" s="1"/>
  <c r="E5261" i="2" a="1"/>
  <c r="E5261" i="2" s="1"/>
  <c r="E5262" i="2" a="1"/>
  <c r="E5262" i="2" s="1"/>
  <c r="E5263" i="2" a="1"/>
  <c r="E5263" i="2" s="1"/>
  <c r="E5264" i="2" a="1"/>
  <c r="E5264" i="2" s="1"/>
  <c r="E5265" i="2" a="1"/>
  <c r="E5265" i="2" s="1"/>
  <c r="E5266" i="2" a="1"/>
  <c r="E5266" i="2" s="1"/>
  <c r="E5267" i="2" a="1"/>
  <c r="E5267" i="2" s="1"/>
  <c r="E5268" i="2" a="1"/>
  <c r="E5268" i="2" s="1"/>
  <c r="E5269" i="2" a="1"/>
  <c r="E5269" i="2" s="1"/>
  <c r="E5270" i="2" a="1"/>
  <c r="E5270" i="2" s="1"/>
  <c r="E5271" i="2" a="1"/>
  <c r="E5271" i="2" s="1"/>
  <c r="E5272" i="2" a="1"/>
  <c r="E5272" i="2" s="1"/>
  <c r="E5273" i="2" a="1"/>
  <c r="E5273" i="2" s="1"/>
  <c r="E5274" i="2" a="1"/>
  <c r="E5274" i="2" s="1"/>
  <c r="E5275" i="2" a="1"/>
  <c r="E5275" i="2" s="1"/>
  <c r="E5276" i="2" a="1"/>
  <c r="E5276" i="2" s="1"/>
  <c r="E5277" i="2" a="1"/>
  <c r="E5277" i="2" s="1"/>
  <c r="E5278" i="2" a="1"/>
  <c r="E5278" i="2" s="1"/>
  <c r="E5279" i="2" a="1"/>
  <c r="E5279" i="2" s="1"/>
  <c r="E5280" i="2" a="1"/>
  <c r="E5280" i="2" s="1"/>
  <c r="E5281" i="2" a="1"/>
  <c r="E5281" i="2" s="1"/>
  <c r="E5282" i="2" a="1"/>
  <c r="E5282" i="2" s="1"/>
  <c r="E5283" i="2" a="1"/>
  <c r="E5283" i="2" s="1"/>
  <c r="E5284" i="2" a="1"/>
  <c r="E5284" i="2" s="1"/>
  <c r="E5285" i="2" a="1"/>
  <c r="E5285" i="2" s="1"/>
  <c r="E5286" i="2" a="1"/>
  <c r="E5286" i="2" s="1"/>
  <c r="E5287" i="2" a="1"/>
  <c r="E5287" i="2" s="1"/>
  <c r="E5288" i="2" a="1"/>
  <c r="E5288" i="2" s="1"/>
  <c r="E5289" i="2" a="1"/>
  <c r="E5289" i="2" s="1"/>
  <c r="E5290" i="2" a="1"/>
  <c r="E5290" i="2" s="1"/>
  <c r="E5291" i="2" a="1"/>
  <c r="E5291" i="2" s="1"/>
  <c r="E5292" i="2" a="1"/>
  <c r="E5292" i="2" s="1"/>
  <c r="E5293" i="2" a="1"/>
  <c r="E5293" i="2" s="1"/>
  <c r="E5294" i="2" a="1"/>
  <c r="E5294" i="2" s="1"/>
  <c r="E5295" i="2" a="1"/>
  <c r="E5295" i="2" s="1"/>
  <c r="E5296" i="2" a="1"/>
  <c r="E5296" i="2" s="1"/>
  <c r="E5297" i="2" a="1"/>
  <c r="E5297" i="2" s="1"/>
  <c r="E5298" i="2" a="1"/>
  <c r="E5298" i="2" s="1"/>
  <c r="E5299" i="2" a="1"/>
  <c r="E5299" i="2" s="1"/>
  <c r="E5300" i="2" a="1"/>
  <c r="E5300" i="2" s="1"/>
  <c r="E5301" i="2" a="1"/>
  <c r="E5301" i="2" s="1"/>
  <c r="E5302" i="2" a="1"/>
  <c r="E5302" i="2" s="1"/>
  <c r="E5303" i="2" a="1"/>
  <c r="E5303" i="2" s="1"/>
  <c r="E5304" i="2" a="1"/>
  <c r="E5304" i="2" s="1"/>
  <c r="E5305" i="2" a="1"/>
  <c r="E5305" i="2" s="1"/>
  <c r="E5306" i="2" a="1"/>
  <c r="E5306" i="2" s="1"/>
  <c r="E5307" i="2" a="1"/>
  <c r="E5307" i="2" s="1"/>
  <c r="E5308" i="2" a="1"/>
  <c r="E5308" i="2" s="1"/>
  <c r="E5309" i="2" a="1"/>
  <c r="E5309" i="2" s="1"/>
  <c r="E5310" i="2" a="1"/>
  <c r="E5310" i="2" s="1"/>
  <c r="E5311" i="2" a="1"/>
  <c r="E5311" i="2" s="1"/>
  <c r="E5312" i="2" a="1"/>
  <c r="E5312" i="2" s="1"/>
  <c r="E5313" i="2" a="1"/>
  <c r="E5313" i="2" s="1"/>
  <c r="E5314" i="2" a="1"/>
  <c r="E5314" i="2" s="1"/>
  <c r="E5315" i="2" a="1"/>
  <c r="E5315" i="2" s="1"/>
  <c r="E5316" i="2" a="1"/>
  <c r="E5316" i="2" s="1"/>
  <c r="E5317" i="2" a="1"/>
  <c r="E5317" i="2" s="1"/>
  <c r="E5318" i="2" a="1"/>
  <c r="E5318" i="2" s="1"/>
  <c r="E5319" i="2" a="1"/>
  <c r="E5319" i="2" s="1"/>
  <c r="E5320" i="2" a="1"/>
  <c r="E5320" i="2" s="1"/>
  <c r="E5321" i="2" a="1"/>
  <c r="E5321" i="2" s="1"/>
  <c r="E5322" i="2" a="1"/>
  <c r="E5322" i="2" s="1"/>
  <c r="E5323" i="2" a="1"/>
  <c r="E5323" i="2" s="1"/>
  <c r="E5324" i="2" a="1"/>
  <c r="E5324" i="2" s="1"/>
  <c r="E5325" i="2" a="1"/>
  <c r="E5325" i="2" s="1"/>
  <c r="E5326" i="2" a="1"/>
  <c r="E5326" i="2" s="1"/>
  <c r="E5327" i="2" a="1"/>
  <c r="E5327" i="2" s="1"/>
  <c r="E5328" i="2" a="1"/>
  <c r="E5328" i="2" s="1"/>
  <c r="E5329" i="2" a="1"/>
  <c r="E5329" i="2" s="1"/>
  <c r="E5330" i="2" a="1"/>
  <c r="E5330" i="2" s="1"/>
  <c r="E5331" i="2" a="1"/>
  <c r="E5331" i="2" s="1"/>
  <c r="E5332" i="2" a="1"/>
  <c r="E5332" i="2" s="1"/>
  <c r="E5333" i="2" a="1"/>
  <c r="E5333" i="2" s="1"/>
  <c r="E5334" i="2" a="1"/>
  <c r="E5334" i="2" s="1"/>
  <c r="E5335" i="2" a="1"/>
  <c r="E5335" i="2" s="1"/>
  <c r="E5336" i="2" a="1"/>
  <c r="E5336" i="2" s="1"/>
  <c r="E5337" i="2" a="1"/>
  <c r="E5337" i="2" s="1"/>
  <c r="E5338" i="2" a="1"/>
  <c r="E5338" i="2" s="1"/>
  <c r="E5339" i="2" a="1"/>
  <c r="E5339" i="2" s="1"/>
  <c r="E5340" i="2" a="1"/>
  <c r="E5340" i="2" s="1"/>
  <c r="E5341" i="2" a="1"/>
  <c r="E5341" i="2" s="1"/>
  <c r="E5342" i="2" a="1"/>
  <c r="E5342" i="2" s="1"/>
  <c r="E5343" i="2" a="1"/>
  <c r="E5343" i="2" s="1"/>
  <c r="E5344" i="2" a="1"/>
  <c r="E5344" i="2" s="1"/>
  <c r="E5345" i="2" a="1"/>
  <c r="E5345" i="2" s="1"/>
  <c r="E5346" i="2" a="1"/>
  <c r="E5346" i="2" s="1"/>
  <c r="E5347" i="2" a="1"/>
  <c r="E5347" i="2" s="1"/>
  <c r="E5348" i="2" a="1"/>
  <c r="E5348" i="2" s="1"/>
  <c r="E5349" i="2" a="1"/>
  <c r="E5349" i="2" s="1"/>
  <c r="E5350" i="2" a="1"/>
  <c r="E5350" i="2" s="1"/>
  <c r="E5351" i="2" a="1"/>
  <c r="E5351" i="2" s="1"/>
  <c r="E5352" i="2" a="1"/>
  <c r="E5352" i="2" s="1"/>
  <c r="E5353" i="2" a="1"/>
  <c r="E5353" i="2" s="1"/>
  <c r="E5354" i="2" a="1"/>
  <c r="E5354" i="2" s="1"/>
  <c r="E5355" i="2" a="1"/>
  <c r="E5355" i="2" s="1"/>
  <c r="E5356" i="2" a="1"/>
  <c r="E5356" i="2" s="1"/>
  <c r="E5357" i="2" a="1"/>
  <c r="E5357" i="2" s="1"/>
  <c r="E5358" i="2" a="1"/>
  <c r="E5358" i="2" s="1"/>
  <c r="E5359" i="2" a="1"/>
  <c r="E5359" i="2" s="1"/>
  <c r="E5360" i="2" a="1"/>
  <c r="E5360" i="2" s="1"/>
  <c r="E5361" i="2" a="1"/>
  <c r="E5361" i="2" s="1"/>
  <c r="E5362" i="2" a="1"/>
  <c r="E5362" i="2" s="1"/>
  <c r="E5363" i="2" a="1"/>
  <c r="E5363" i="2" s="1"/>
  <c r="E5364" i="2" a="1"/>
  <c r="E5364" i="2" s="1"/>
  <c r="E5365" i="2" a="1"/>
  <c r="E5365" i="2" s="1"/>
  <c r="E5366" i="2" a="1"/>
  <c r="E5366" i="2" s="1"/>
  <c r="E5367" i="2" a="1"/>
  <c r="E5367" i="2" s="1"/>
  <c r="E5368" i="2" a="1"/>
  <c r="E5368" i="2" s="1"/>
  <c r="E5369" i="2" a="1"/>
  <c r="E5369" i="2" s="1"/>
  <c r="E5370" i="2" a="1"/>
  <c r="E5370" i="2" s="1"/>
  <c r="E5371" i="2" a="1"/>
  <c r="E5371" i="2" s="1"/>
  <c r="E5372" i="2" a="1"/>
  <c r="E5372" i="2" s="1"/>
  <c r="E5373" i="2" a="1"/>
  <c r="E5373" i="2" s="1"/>
  <c r="E5374" i="2" a="1"/>
  <c r="E5374" i="2" s="1"/>
  <c r="E5375" i="2" a="1"/>
  <c r="E5375" i="2" s="1"/>
  <c r="E5376" i="2" a="1"/>
  <c r="E5376" i="2" s="1"/>
  <c r="E5377" i="2" a="1"/>
  <c r="E5377" i="2" s="1"/>
  <c r="E5378" i="2" a="1"/>
  <c r="E5378" i="2" s="1"/>
  <c r="E5379" i="2" a="1"/>
  <c r="E5379" i="2" s="1"/>
  <c r="E5380" i="2" a="1"/>
  <c r="E5380" i="2" s="1"/>
  <c r="E5381" i="2" a="1"/>
  <c r="E5381" i="2" s="1"/>
  <c r="E5382" i="2" a="1"/>
  <c r="E5382" i="2" s="1"/>
  <c r="E5383" i="2" a="1"/>
  <c r="E5383" i="2" s="1"/>
  <c r="E5384" i="2" a="1"/>
  <c r="E5384" i="2" s="1"/>
  <c r="E5385" i="2" a="1"/>
  <c r="E5385" i="2" s="1"/>
  <c r="E5386" i="2" a="1"/>
  <c r="E5386" i="2" s="1"/>
  <c r="E5387" i="2" a="1"/>
  <c r="E5387" i="2" s="1"/>
  <c r="E5388" i="2" a="1"/>
  <c r="E5388" i="2" s="1"/>
  <c r="E5389" i="2" a="1"/>
  <c r="E5389" i="2" s="1"/>
  <c r="E5390" i="2" a="1"/>
  <c r="E5390" i="2" s="1"/>
  <c r="E5391" i="2" a="1"/>
  <c r="E5391" i="2" s="1"/>
  <c r="E5392" i="2" a="1"/>
  <c r="E5392" i="2" s="1"/>
  <c r="E5393" i="2" a="1"/>
  <c r="E5393" i="2" s="1"/>
  <c r="E5394" i="2" a="1"/>
  <c r="E5394" i="2" s="1"/>
  <c r="E5395" i="2" a="1"/>
  <c r="E5395" i="2" s="1"/>
  <c r="E5396" i="2" a="1"/>
  <c r="E5396" i="2" s="1"/>
  <c r="E5397" i="2" a="1"/>
  <c r="E5397" i="2" s="1"/>
  <c r="E5398" i="2" a="1"/>
  <c r="E5398" i="2" s="1"/>
  <c r="E5399" i="2" a="1"/>
  <c r="E5399" i="2" s="1"/>
  <c r="E5400" i="2" a="1"/>
  <c r="E5400" i="2" s="1"/>
  <c r="E5401" i="2" a="1"/>
  <c r="E5401" i="2" s="1"/>
  <c r="E5402" i="2" a="1"/>
  <c r="E5402" i="2" s="1"/>
  <c r="E5403" i="2" a="1"/>
  <c r="E5403" i="2" s="1"/>
  <c r="E5404" i="2" a="1"/>
  <c r="E5404" i="2" s="1"/>
  <c r="E5405" i="2" a="1"/>
  <c r="E5405" i="2" s="1"/>
  <c r="E5406" i="2" a="1"/>
  <c r="E5406" i="2" s="1"/>
  <c r="E5407" i="2" a="1"/>
  <c r="E5407" i="2" s="1"/>
  <c r="E5408" i="2" a="1"/>
  <c r="E5408" i="2" s="1"/>
  <c r="E5409" i="2" a="1"/>
  <c r="E5409" i="2" s="1"/>
  <c r="E5410" i="2" a="1"/>
  <c r="E5410" i="2" s="1"/>
  <c r="E5411" i="2" a="1"/>
  <c r="E5411" i="2" s="1"/>
  <c r="E5412" i="2" a="1"/>
  <c r="E5412" i="2" s="1"/>
  <c r="E5413" i="2" a="1"/>
  <c r="E5413" i="2" s="1"/>
  <c r="E5414" i="2" a="1"/>
  <c r="E5414" i="2" s="1"/>
  <c r="E5415" i="2" a="1"/>
  <c r="E5415" i="2" s="1"/>
  <c r="E5416" i="2" a="1"/>
  <c r="E5416" i="2" s="1"/>
  <c r="E5417" i="2" a="1"/>
  <c r="E5417" i="2" s="1"/>
  <c r="E5418" i="2" a="1"/>
  <c r="E5418" i="2" s="1"/>
  <c r="E5419" i="2" a="1"/>
  <c r="E5419" i="2" s="1"/>
  <c r="E5420" i="2" a="1"/>
  <c r="E5420" i="2" s="1"/>
  <c r="E5421" i="2" a="1"/>
  <c r="E5421" i="2" s="1"/>
  <c r="E5422" i="2" a="1"/>
  <c r="E5422" i="2" s="1"/>
  <c r="E5423" i="2" a="1"/>
  <c r="E5423" i="2" s="1"/>
  <c r="E5424" i="2" a="1"/>
  <c r="E5424" i="2" s="1"/>
  <c r="E5425" i="2" a="1"/>
  <c r="E5425" i="2" s="1"/>
  <c r="E5426" i="2" a="1"/>
  <c r="E5426" i="2" s="1"/>
  <c r="E5427" i="2" a="1"/>
  <c r="E5427" i="2" s="1"/>
  <c r="E5428" i="2" a="1"/>
  <c r="E5428" i="2" s="1"/>
  <c r="E5429" i="2" a="1"/>
  <c r="E5429" i="2" s="1"/>
  <c r="E5430" i="2" a="1"/>
  <c r="E5430" i="2" s="1"/>
  <c r="E5431" i="2" a="1"/>
  <c r="E5431" i="2" s="1"/>
  <c r="E5432" i="2" a="1"/>
  <c r="E5432" i="2" s="1"/>
  <c r="E5433" i="2" a="1"/>
  <c r="E5433" i="2" s="1"/>
  <c r="E5434" i="2" a="1"/>
  <c r="E5434" i="2" s="1"/>
  <c r="E5435" i="2" a="1"/>
  <c r="E5435" i="2" s="1"/>
  <c r="E5436" i="2" a="1"/>
  <c r="E5436" i="2" s="1"/>
  <c r="E5437" i="2" a="1"/>
  <c r="E5437" i="2" s="1"/>
  <c r="E5438" i="2" a="1"/>
  <c r="E5438" i="2" s="1"/>
  <c r="E5439" i="2" a="1"/>
  <c r="E5439" i="2" s="1"/>
  <c r="E5440" i="2" a="1"/>
  <c r="E5440" i="2" s="1"/>
  <c r="E5441" i="2" a="1"/>
  <c r="E5441" i="2" s="1"/>
  <c r="E5442" i="2" a="1"/>
  <c r="E5442" i="2" s="1"/>
  <c r="E5443" i="2" a="1"/>
  <c r="E5443" i="2" s="1"/>
  <c r="E5444" i="2" a="1"/>
  <c r="E5444" i="2" s="1"/>
  <c r="E5445" i="2" a="1"/>
  <c r="E5445" i="2" s="1"/>
  <c r="E5446" i="2" a="1"/>
  <c r="E5446" i="2" s="1"/>
  <c r="E5447" i="2" a="1"/>
  <c r="E5447" i="2" s="1"/>
  <c r="E5448" i="2" a="1"/>
  <c r="E5448" i="2" s="1"/>
  <c r="E5449" i="2" a="1"/>
  <c r="E5449" i="2" s="1"/>
  <c r="E5450" i="2" a="1"/>
  <c r="E5450" i="2" s="1"/>
  <c r="E5451" i="2" a="1"/>
  <c r="E5451" i="2" s="1"/>
  <c r="E5452" i="2" a="1"/>
  <c r="E5452" i="2" s="1"/>
  <c r="E5453" i="2" a="1"/>
  <c r="E5453" i="2" s="1"/>
  <c r="E5454" i="2" a="1"/>
  <c r="E5454" i="2" s="1"/>
  <c r="E5455" i="2" a="1"/>
  <c r="E5455" i="2" s="1"/>
  <c r="E5456" i="2" a="1"/>
  <c r="E5456" i="2" s="1"/>
  <c r="E5457" i="2" a="1"/>
  <c r="E5457" i="2" s="1"/>
  <c r="E5458" i="2" a="1"/>
  <c r="E5458" i="2" s="1"/>
  <c r="E5459" i="2" a="1"/>
  <c r="E5459" i="2" s="1"/>
  <c r="E5460" i="2" a="1"/>
  <c r="E5460" i="2" s="1"/>
  <c r="E5461" i="2" a="1"/>
  <c r="E5461" i="2" s="1"/>
  <c r="E5462" i="2" a="1"/>
  <c r="E5462" i="2" s="1"/>
  <c r="E5463" i="2" a="1"/>
  <c r="E5463" i="2" s="1"/>
  <c r="E5464" i="2" a="1"/>
  <c r="E5464" i="2" s="1"/>
  <c r="E5465" i="2" a="1"/>
  <c r="E5465" i="2" s="1"/>
  <c r="E5466" i="2" a="1"/>
  <c r="E5466" i="2" s="1"/>
  <c r="E5467" i="2" a="1"/>
  <c r="E5467" i="2" s="1"/>
  <c r="E5468" i="2" a="1"/>
  <c r="E5468" i="2" s="1"/>
  <c r="E5469" i="2" a="1"/>
  <c r="E5469" i="2" s="1"/>
  <c r="E5470" i="2" a="1"/>
  <c r="E5470" i="2" s="1"/>
  <c r="E5471" i="2" a="1"/>
  <c r="E5471" i="2" s="1"/>
  <c r="E5472" i="2" a="1"/>
  <c r="E5472" i="2" s="1"/>
  <c r="E5473" i="2" a="1"/>
  <c r="E5473" i="2" s="1"/>
  <c r="E5474" i="2" a="1"/>
  <c r="E5474" i="2" s="1"/>
  <c r="E5475" i="2" a="1"/>
  <c r="E5475" i="2" s="1"/>
  <c r="E5476" i="2" a="1"/>
  <c r="E5476" i="2" s="1"/>
  <c r="E5477" i="2" a="1"/>
  <c r="E5477" i="2" s="1"/>
  <c r="E5478" i="2" a="1"/>
  <c r="E5478" i="2" s="1"/>
  <c r="E5479" i="2" a="1"/>
  <c r="E5479" i="2" s="1"/>
  <c r="E5480" i="2" a="1"/>
  <c r="E5480" i="2" s="1"/>
  <c r="E5481" i="2" a="1"/>
  <c r="E5481" i="2" s="1"/>
  <c r="E5482" i="2" a="1"/>
  <c r="E5482" i="2" s="1"/>
  <c r="E5483" i="2" a="1"/>
  <c r="E5483" i="2" s="1"/>
  <c r="E5484" i="2" a="1"/>
  <c r="E5484" i="2" s="1"/>
  <c r="E5485" i="2" a="1"/>
  <c r="E5485" i="2" s="1"/>
  <c r="E5486" i="2" a="1"/>
  <c r="E5486" i="2" s="1"/>
  <c r="E5487" i="2" a="1"/>
  <c r="E5487" i="2" s="1"/>
  <c r="E5488" i="2" a="1"/>
  <c r="E5488" i="2" s="1"/>
  <c r="E5489" i="2" a="1"/>
  <c r="E5489" i="2" s="1"/>
  <c r="E5490" i="2" a="1"/>
  <c r="E5490" i="2" s="1"/>
  <c r="E5491" i="2" a="1"/>
  <c r="E5491" i="2" s="1"/>
  <c r="E5492" i="2" a="1"/>
  <c r="E5492" i="2" s="1"/>
  <c r="E5493" i="2" a="1"/>
  <c r="E5493" i="2" s="1"/>
  <c r="E5494" i="2" a="1"/>
  <c r="E5494" i="2" s="1"/>
  <c r="E5495" i="2" a="1"/>
  <c r="E5495" i="2" s="1"/>
  <c r="E5496" i="2" a="1"/>
  <c r="E5496" i="2" s="1"/>
  <c r="E5497" i="2" a="1"/>
  <c r="E5497" i="2" s="1"/>
  <c r="E5498" i="2" a="1"/>
  <c r="E5498" i="2" s="1"/>
  <c r="E5499" i="2" a="1"/>
  <c r="E5499" i="2" s="1"/>
  <c r="E5500" i="2" a="1"/>
  <c r="E5500" i="2" s="1"/>
  <c r="E5501" i="2" a="1"/>
  <c r="E5501" i="2" s="1"/>
  <c r="E5502" i="2" a="1"/>
  <c r="E5502" i="2" s="1"/>
  <c r="E5503" i="2" a="1"/>
  <c r="E5503" i="2" s="1"/>
  <c r="E5504" i="2" a="1"/>
  <c r="E5504" i="2" s="1"/>
  <c r="E5505" i="2" a="1"/>
  <c r="E5505" i="2" s="1"/>
  <c r="E5506" i="2" a="1"/>
  <c r="E5506" i="2" s="1"/>
  <c r="E5507" i="2" a="1"/>
  <c r="E5507" i="2" s="1"/>
  <c r="E5508" i="2" a="1"/>
  <c r="E5508" i="2" s="1"/>
  <c r="E5509" i="2" a="1"/>
  <c r="E5509" i="2" s="1"/>
  <c r="E5510" i="2" a="1"/>
  <c r="E5510" i="2" s="1"/>
  <c r="E5511" i="2" a="1"/>
  <c r="E5511" i="2" s="1"/>
  <c r="E5512" i="2" a="1"/>
  <c r="E5512" i="2" s="1"/>
  <c r="E5513" i="2" a="1"/>
  <c r="E5513" i="2" s="1"/>
  <c r="E5514" i="2" a="1"/>
  <c r="E5514" i="2" s="1"/>
  <c r="E5515" i="2" a="1"/>
  <c r="E5515" i="2" s="1"/>
  <c r="E5516" i="2" a="1"/>
  <c r="E5516" i="2" s="1"/>
  <c r="E5517" i="2" a="1"/>
  <c r="E5517" i="2" s="1"/>
  <c r="E5518" i="2" a="1"/>
  <c r="E5518" i="2" s="1"/>
  <c r="E5519" i="2" a="1"/>
  <c r="E5519" i="2" s="1"/>
  <c r="E5520" i="2" a="1"/>
  <c r="E5520" i="2" s="1"/>
  <c r="E5521" i="2" a="1"/>
  <c r="E5521" i="2" s="1"/>
  <c r="E5522" i="2" a="1"/>
  <c r="E5522" i="2" s="1"/>
  <c r="E5523" i="2" a="1"/>
  <c r="E5523" i="2" s="1"/>
  <c r="E5524" i="2" a="1"/>
  <c r="E5524" i="2" s="1"/>
  <c r="E5525" i="2" a="1"/>
  <c r="E5525" i="2" s="1"/>
  <c r="E5526" i="2" a="1"/>
  <c r="E5526" i="2" s="1"/>
  <c r="E5527" i="2" a="1"/>
  <c r="E5527" i="2" s="1"/>
  <c r="E5528" i="2" a="1"/>
  <c r="E5528" i="2" s="1"/>
  <c r="E5529" i="2" a="1"/>
  <c r="E5529" i="2" s="1"/>
  <c r="E5530" i="2" a="1"/>
  <c r="E5530" i="2" s="1"/>
  <c r="E5531" i="2" a="1"/>
  <c r="E5531" i="2" s="1"/>
  <c r="E5532" i="2" a="1"/>
  <c r="E5532" i="2" s="1"/>
  <c r="E5533" i="2" a="1"/>
  <c r="E5533" i="2" s="1"/>
  <c r="E5534" i="2" a="1"/>
  <c r="E5534" i="2" s="1"/>
  <c r="E5535" i="2" a="1"/>
  <c r="E5535" i="2" s="1"/>
  <c r="E5536" i="2" a="1"/>
  <c r="E5536" i="2" s="1"/>
  <c r="E5537" i="2" a="1"/>
  <c r="E5537" i="2" s="1"/>
  <c r="E5538" i="2" a="1"/>
  <c r="E5538" i="2" s="1"/>
  <c r="E5539" i="2" a="1"/>
  <c r="E5539" i="2" s="1"/>
  <c r="E5540" i="2" a="1"/>
  <c r="E5540" i="2" s="1"/>
  <c r="E5541" i="2" a="1"/>
  <c r="E5541" i="2" s="1"/>
  <c r="E5542" i="2" a="1"/>
  <c r="E5542" i="2" s="1"/>
  <c r="E5543" i="2" a="1"/>
  <c r="E5543" i="2" s="1"/>
  <c r="E5544" i="2" a="1"/>
  <c r="E5544" i="2" s="1"/>
  <c r="E5545" i="2" a="1"/>
  <c r="E5545" i="2" s="1"/>
  <c r="E5546" i="2" a="1"/>
  <c r="E5546" i="2" s="1"/>
  <c r="E5547" i="2" a="1"/>
  <c r="E5547" i="2" s="1"/>
  <c r="E5548" i="2" a="1"/>
  <c r="E5548" i="2" s="1"/>
  <c r="E5549" i="2" a="1"/>
  <c r="E5549" i="2" s="1"/>
  <c r="E5550" i="2" a="1"/>
  <c r="E5550" i="2" s="1"/>
  <c r="E5551" i="2" a="1"/>
  <c r="E5551" i="2" s="1"/>
  <c r="E5552" i="2" a="1"/>
  <c r="E5552" i="2" s="1"/>
  <c r="E5553" i="2" a="1"/>
  <c r="E5553" i="2" s="1"/>
  <c r="E5554" i="2" a="1"/>
  <c r="E5554" i="2" s="1"/>
  <c r="E5555" i="2" a="1"/>
  <c r="E5555" i="2" s="1"/>
  <c r="E5556" i="2" a="1"/>
  <c r="E5556" i="2" s="1"/>
  <c r="E5557" i="2" a="1"/>
  <c r="E5557" i="2" s="1"/>
  <c r="E5558" i="2" a="1"/>
  <c r="E5558" i="2" s="1"/>
  <c r="E5559" i="2" a="1"/>
  <c r="E5559" i="2" s="1"/>
  <c r="E5560" i="2" a="1"/>
  <c r="E5560" i="2" s="1"/>
  <c r="E5561" i="2" a="1"/>
  <c r="E5561" i="2" s="1"/>
  <c r="E5562" i="2" a="1"/>
  <c r="E5562" i="2" s="1"/>
  <c r="E5563" i="2" a="1"/>
  <c r="E5563" i="2" s="1"/>
  <c r="E5564" i="2" a="1"/>
  <c r="E5564" i="2" s="1"/>
  <c r="E5565" i="2" a="1"/>
  <c r="E5565" i="2" s="1"/>
  <c r="E5566" i="2" a="1"/>
  <c r="E5566" i="2" s="1"/>
  <c r="E5567" i="2" a="1"/>
  <c r="E5567" i="2" s="1"/>
  <c r="E5568" i="2" a="1"/>
  <c r="E5568" i="2" s="1"/>
  <c r="E5569" i="2" a="1"/>
  <c r="E5569" i="2" s="1"/>
  <c r="E5570" i="2" a="1"/>
  <c r="E5570" i="2" s="1"/>
  <c r="E5571" i="2" a="1"/>
  <c r="E5571" i="2" s="1"/>
  <c r="E5572" i="2" a="1"/>
  <c r="E5572" i="2" s="1"/>
  <c r="E5573" i="2" a="1"/>
  <c r="E5573" i="2" s="1"/>
  <c r="E5574" i="2" a="1"/>
  <c r="E5574" i="2" s="1"/>
  <c r="E5575" i="2" a="1"/>
  <c r="E5575" i="2" s="1"/>
  <c r="E5576" i="2" a="1"/>
  <c r="E5576" i="2" s="1"/>
  <c r="E5577" i="2" a="1"/>
  <c r="E5577" i="2" s="1"/>
  <c r="E5578" i="2" a="1"/>
  <c r="E5578" i="2" s="1"/>
  <c r="E5579" i="2" a="1"/>
  <c r="E5579" i="2" s="1"/>
  <c r="E5580" i="2" a="1"/>
  <c r="E5580" i="2" s="1"/>
  <c r="E5581" i="2" a="1"/>
  <c r="E5581" i="2" s="1"/>
  <c r="E5582" i="2" a="1"/>
  <c r="E5582" i="2" s="1"/>
  <c r="E5583" i="2" a="1"/>
  <c r="E5583" i="2" s="1"/>
  <c r="E5584" i="2" a="1"/>
  <c r="E5584" i="2" s="1"/>
  <c r="E5585" i="2" a="1"/>
  <c r="E5585" i="2" s="1"/>
  <c r="E5586" i="2" a="1"/>
  <c r="E5586" i="2" s="1"/>
  <c r="E5587" i="2" a="1"/>
  <c r="E5587" i="2" s="1"/>
  <c r="E5588" i="2" a="1"/>
  <c r="E5588" i="2" s="1"/>
  <c r="E5589" i="2" a="1"/>
  <c r="E5589" i="2" s="1"/>
  <c r="E5590" i="2" a="1"/>
  <c r="E5590" i="2" s="1"/>
  <c r="E5591" i="2" a="1"/>
  <c r="E5591" i="2" s="1"/>
  <c r="E5592" i="2" a="1"/>
  <c r="E5592" i="2" s="1"/>
  <c r="E5593" i="2" a="1"/>
  <c r="E5593" i="2" s="1"/>
  <c r="E5594" i="2" a="1"/>
  <c r="E5594" i="2" s="1"/>
  <c r="E5595" i="2" a="1"/>
  <c r="E5595" i="2" s="1"/>
  <c r="E5596" i="2" a="1"/>
  <c r="E5596" i="2" s="1"/>
  <c r="E5597" i="2" a="1"/>
  <c r="E5597" i="2" s="1"/>
  <c r="E5598" i="2" a="1"/>
  <c r="E5598" i="2" s="1"/>
  <c r="E5599" i="2" a="1"/>
  <c r="E5599" i="2" s="1"/>
  <c r="E5600" i="2" a="1"/>
  <c r="E5600" i="2" s="1"/>
  <c r="E5601" i="2" a="1"/>
  <c r="E5601" i="2" s="1"/>
  <c r="E5602" i="2" a="1"/>
  <c r="E5602" i="2" s="1"/>
  <c r="E5603" i="2" a="1"/>
  <c r="E5603" i="2" s="1"/>
  <c r="E5604" i="2" a="1"/>
  <c r="E5604" i="2" s="1"/>
  <c r="E5605" i="2" a="1"/>
  <c r="E5605" i="2" s="1"/>
  <c r="E5606" i="2" a="1"/>
  <c r="E5606" i="2" s="1"/>
  <c r="E5607" i="2" a="1"/>
  <c r="E5607" i="2" s="1"/>
  <c r="E5608" i="2" a="1"/>
  <c r="E5608" i="2" s="1"/>
  <c r="E5609" i="2" a="1"/>
  <c r="E5609" i="2" s="1"/>
  <c r="E5610" i="2" a="1"/>
  <c r="E5610" i="2" s="1"/>
  <c r="E5611" i="2" a="1"/>
  <c r="E5611" i="2" s="1"/>
  <c r="E5612" i="2" a="1"/>
  <c r="E5612" i="2" s="1"/>
  <c r="E5613" i="2" a="1"/>
  <c r="E5613" i="2" s="1"/>
  <c r="E5614" i="2" a="1"/>
  <c r="E5614" i="2" s="1"/>
  <c r="E5615" i="2" a="1"/>
  <c r="E5615" i="2" s="1"/>
  <c r="E5616" i="2" a="1"/>
  <c r="E5616" i="2" s="1"/>
  <c r="E5617" i="2" a="1"/>
  <c r="E5617" i="2" s="1"/>
  <c r="E5618" i="2" a="1"/>
  <c r="E5618" i="2" s="1"/>
  <c r="E5619" i="2" a="1"/>
  <c r="E5619" i="2" s="1"/>
  <c r="E5620" i="2" a="1"/>
  <c r="E5620" i="2" s="1"/>
  <c r="E5621" i="2" a="1"/>
  <c r="E5621" i="2" s="1"/>
  <c r="E5622" i="2" a="1"/>
  <c r="E5622" i="2" s="1"/>
  <c r="E5623" i="2" a="1"/>
  <c r="E5623" i="2" s="1"/>
  <c r="E5624" i="2" a="1"/>
  <c r="E5624" i="2" s="1"/>
  <c r="E5625" i="2" a="1"/>
  <c r="E5625" i="2" s="1"/>
  <c r="E5626" i="2" a="1"/>
  <c r="E5626" i="2" s="1"/>
  <c r="E5627" i="2" a="1"/>
  <c r="E5627" i="2" s="1"/>
  <c r="E5628" i="2" a="1"/>
  <c r="E5628" i="2" s="1"/>
  <c r="E5629" i="2" a="1"/>
  <c r="E5629" i="2" s="1"/>
  <c r="E5630" i="2" a="1"/>
  <c r="E5630" i="2" s="1"/>
  <c r="E5631" i="2" a="1"/>
  <c r="E5631" i="2" s="1"/>
  <c r="E5632" i="2" a="1"/>
  <c r="E5632" i="2" s="1"/>
  <c r="E5633" i="2" a="1"/>
  <c r="E5633" i="2" s="1"/>
  <c r="E5634" i="2" a="1"/>
  <c r="E5634" i="2" s="1"/>
  <c r="E5635" i="2" a="1"/>
  <c r="E5635" i="2" s="1"/>
  <c r="E5636" i="2" a="1"/>
  <c r="E5636" i="2" s="1"/>
  <c r="E5637" i="2" a="1"/>
  <c r="E5637" i="2" s="1"/>
  <c r="E5638" i="2" a="1"/>
  <c r="E5638" i="2" s="1"/>
  <c r="E5639" i="2" a="1"/>
  <c r="E5639" i="2" s="1"/>
  <c r="E5640" i="2" a="1"/>
  <c r="E5640" i="2" s="1"/>
  <c r="E5641" i="2" a="1"/>
  <c r="E5641" i="2" s="1"/>
  <c r="E5642" i="2" a="1"/>
  <c r="E5642" i="2" s="1"/>
  <c r="E5643" i="2" a="1"/>
  <c r="E5643" i="2" s="1"/>
  <c r="E5644" i="2" a="1"/>
  <c r="E5644" i="2" s="1"/>
  <c r="E5645" i="2" a="1"/>
  <c r="E5645" i="2" s="1"/>
  <c r="E5646" i="2" a="1"/>
  <c r="E5646" i="2" s="1"/>
  <c r="E5647" i="2" a="1"/>
  <c r="E5647" i="2" s="1"/>
  <c r="E5648" i="2" a="1"/>
  <c r="E5648" i="2" s="1"/>
  <c r="E5649" i="2" a="1"/>
  <c r="E5649" i="2" s="1"/>
  <c r="E5650" i="2" a="1"/>
  <c r="E5650" i="2" s="1"/>
  <c r="E5651" i="2" a="1"/>
  <c r="E5651" i="2" s="1"/>
  <c r="E5652" i="2" a="1"/>
  <c r="E5652" i="2" s="1"/>
  <c r="E5653" i="2" a="1"/>
  <c r="E5653" i="2" s="1"/>
  <c r="E5654" i="2" a="1"/>
  <c r="E5654" i="2" s="1"/>
  <c r="E5655" i="2" a="1"/>
  <c r="E5655" i="2" s="1"/>
  <c r="E5656" i="2" a="1"/>
  <c r="E5656" i="2" s="1"/>
  <c r="E5657" i="2" a="1"/>
  <c r="E5657" i="2" s="1"/>
  <c r="E5658" i="2" a="1"/>
  <c r="E5658" i="2" s="1"/>
  <c r="E5659" i="2" a="1"/>
  <c r="E5659" i="2" s="1"/>
  <c r="E5660" i="2" a="1"/>
  <c r="E5660" i="2" s="1"/>
  <c r="E5661" i="2" a="1"/>
  <c r="E5661" i="2" s="1"/>
  <c r="E5662" i="2" a="1"/>
  <c r="E5662" i="2" s="1"/>
  <c r="E5663" i="2" a="1"/>
  <c r="E5663" i="2" s="1"/>
  <c r="E5664" i="2" a="1"/>
  <c r="E5664" i="2" s="1"/>
  <c r="E5665" i="2" a="1"/>
  <c r="E5665" i="2" s="1"/>
  <c r="E5666" i="2" a="1"/>
  <c r="E5666" i="2" s="1"/>
  <c r="E5667" i="2" a="1"/>
  <c r="E5667" i="2" s="1"/>
  <c r="E5668" i="2" a="1"/>
  <c r="E5668" i="2" s="1"/>
  <c r="E5669" i="2" a="1"/>
  <c r="E5669" i="2" s="1"/>
  <c r="E5670" i="2" a="1"/>
  <c r="E5670" i="2" s="1"/>
  <c r="E5671" i="2" a="1"/>
  <c r="E5671" i="2" s="1"/>
  <c r="E5672" i="2" a="1"/>
  <c r="E5672" i="2" s="1"/>
  <c r="E5673" i="2" a="1"/>
  <c r="E5673" i="2" s="1"/>
  <c r="E5674" i="2" a="1"/>
  <c r="E5674" i="2" s="1"/>
  <c r="E5675" i="2" a="1"/>
  <c r="E5675" i="2" s="1"/>
  <c r="E5676" i="2" a="1"/>
  <c r="E5676" i="2" s="1"/>
  <c r="E5677" i="2" a="1"/>
  <c r="E5677" i="2" s="1"/>
  <c r="E5678" i="2" a="1"/>
  <c r="E5678" i="2" s="1"/>
  <c r="E5679" i="2" a="1"/>
  <c r="E5679" i="2" s="1"/>
  <c r="E5680" i="2" a="1"/>
  <c r="E5680" i="2" s="1"/>
  <c r="E5681" i="2" a="1"/>
  <c r="E5681" i="2" s="1"/>
  <c r="E5682" i="2" a="1"/>
  <c r="E5682" i="2" s="1"/>
  <c r="E5683" i="2" a="1"/>
  <c r="E5683" i="2" s="1"/>
  <c r="E5684" i="2" a="1"/>
  <c r="E5684" i="2" s="1"/>
  <c r="E5685" i="2" a="1"/>
  <c r="E5685" i="2" s="1"/>
  <c r="E5686" i="2" a="1"/>
  <c r="E5686" i="2" s="1"/>
  <c r="E5687" i="2" a="1"/>
  <c r="E5687" i="2" s="1"/>
  <c r="E5688" i="2" a="1"/>
  <c r="E5688" i="2" s="1"/>
  <c r="E5689" i="2" a="1"/>
  <c r="E5689" i="2" s="1"/>
  <c r="E5690" i="2" a="1"/>
  <c r="E5690" i="2" s="1"/>
  <c r="E5691" i="2" a="1"/>
  <c r="E5691" i="2" s="1"/>
  <c r="E5692" i="2" a="1"/>
  <c r="E5692" i="2" s="1"/>
  <c r="E5693" i="2" a="1"/>
  <c r="E5693" i="2" s="1"/>
  <c r="E5694" i="2" a="1"/>
  <c r="E5694" i="2" s="1"/>
  <c r="E5695" i="2" a="1"/>
  <c r="E5695" i="2" s="1"/>
  <c r="E5696" i="2" a="1"/>
  <c r="E5696" i="2" s="1"/>
  <c r="E5697" i="2" a="1"/>
  <c r="E5697" i="2" s="1"/>
  <c r="E5698" i="2" a="1"/>
  <c r="E5698" i="2" s="1"/>
  <c r="E5699" i="2" a="1"/>
  <c r="E5699" i="2" s="1"/>
  <c r="E5700" i="2" a="1"/>
  <c r="E5700" i="2" s="1"/>
  <c r="E5701" i="2" a="1"/>
  <c r="E5701" i="2" s="1"/>
  <c r="E5702" i="2" a="1"/>
  <c r="E5702" i="2" s="1"/>
  <c r="E5703" i="2" a="1"/>
  <c r="E5703" i="2" s="1"/>
  <c r="E5704" i="2" a="1"/>
  <c r="E5704" i="2" s="1"/>
  <c r="E5705" i="2" a="1"/>
  <c r="E5705" i="2" s="1"/>
  <c r="E5706" i="2" a="1"/>
  <c r="E5706" i="2" s="1"/>
  <c r="E5707" i="2" a="1"/>
  <c r="E5707" i="2" s="1"/>
  <c r="E5708" i="2" a="1"/>
  <c r="E5708" i="2" s="1"/>
  <c r="E5709" i="2" a="1"/>
  <c r="E5709" i="2" s="1"/>
  <c r="E5710" i="2" a="1"/>
  <c r="E5710" i="2" s="1"/>
  <c r="E5711" i="2" a="1"/>
  <c r="E5711" i="2" s="1"/>
  <c r="E5712" i="2" a="1"/>
  <c r="E5712" i="2" s="1"/>
  <c r="E5713" i="2" a="1"/>
  <c r="E5713" i="2" s="1"/>
  <c r="E5714" i="2" a="1"/>
  <c r="E5714" i="2" s="1"/>
  <c r="E5715" i="2" a="1"/>
  <c r="E5715" i="2" s="1"/>
  <c r="E5716" i="2" a="1"/>
  <c r="E5716" i="2" s="1"/>
  <c r="E5717" i="2" a="1"/>
  <c r="E5717" i="2" s="1"/>
  <c r="E5718" i="2" a="1"/>
  <c r="E5718" i="2" s="1"/>
  <c r="E5719" i="2" a="1"/>
  <c r="E5719" i="2" s="1"/>
  <c r="E5720" i="2" a="1"/>
  <c r="E5720" i="2" s="1"/>
  <c r="E5721" i="2" a="1"/>
  <c r="E5721" i="2" s="1"/>
  <c r="E5722" i="2" a="1"/>
  <c r="E5722" i="2" s="1"/>
  <c r="E5723" i="2" a="1"/>
  <c r="E5723" i="2" s="1"/>
  <c r="E5724" i="2" a="1"/>
  <c r="E5724" i="2" s="1"/>
  <c r="E5725" i="2" a="1"/>
  <c r="E5725" i="2" s="1"/>
  <c r="E5726" i="2" a="1"/>
  <c r="E5726" i="2" s="1"/>
  <c r="E5727" i="2" a="1"/>
  <c r="E5727" i="2" s="1"/>
  <c r="E5728" i="2" a="1"/>
  <c r="E5728" i="2" s="1"/>
  <c r="E5729" i="2" a="1"/>
  <c r="E5729" i="2" s="1"/>
  <c r="E5730" i="2" a="1"/>
  <c r="E5730" i="2" s="1"/>
  <c r="E5731" i="2" a="1"/>
  <c r="E5731" i="2" s="1"/>
  <c r="E5732" i="2" a="1"/>
  <c r="E5732" i="2" s="1"/>
  <c r="E5733" i="2" a="1"/>
  <c r="E5733" i="2" s="1"/>
  <c r="E5734" i="2" a="1"/>
  <c r="E5734" i="2" s="1"/>
  <c r="E5735" i="2" a="1"/>
  <c r="E5735" i="2" s="1"/>
  <c r="E5736" i="2" a="1"/>
  <c r="E5736" i="2" s="1"/>
  <c r="E5737" i="2" a="1"/>
  <c r="E5737" i="2" s="1"/>
  <c r="E5738" i="2" a="1"/>
  <c r="E5738" i="2" s="1"/>
  <c r="E5739" i="2" a="1"/>
  <c r="E5739" i="2" s="1"/>
  <c r="E5740" i="2" a="1"/>
  <c r="E5740" i="2" s="1"/>
  <c r="E5741" i="2" a="1"/>
  <c r="E5741" i="2" s="1"/>
  <c r="E5742" i="2" a="1"/>
  <c r="E5742" i="2" s="1"/>
  <c r="E5743" i="2" a="1"/>
  <c r="E5743" i="2" s="1"/>
  <c r="E5744" i="2" a="1"/>
  <c r="E5744" i="2" s="1"/>
  <c r="E5745" i="2" a="1"/>
  <c r="E5745" i="2" s="1"/>
  <c r="E5746" i="2" a="1"/>
  <c r="E5746" i="2" s="1"/>
  <c r="E5747" i="2" a="1"/>
  <c r="E5747" i="2" s="1"/>
  <c r="E5748" i="2" a="1"/>
  <c r="E5748" i="2" s="1"/>
  <c r="E5749" i="2" a="1"/>
  <c r="E5749" i="2" s="1"/>
  <c r="E5750" i="2" a="1"/>
  <c r="E5750" i="2" s="1"/>
  <c r="E5751" i="2" a="1"/>
  <c r="E5751" i="2" s="1"/>
  <c r="E5752" i="2" a="1"/>
  <c r="E5752" i="2" s="1"/>
  <c r="E5753" i="2" a="1"/>
  <c r="E5753" i="2" s="1"/>
  <c r="E5754" i="2" a="1"/>
  <c r="E5754" i="2" s="1"/>
  <c r="E5755" i="2" a="1"/>
  <c r="E5755" i="2" s="1"/>
  <c r="E5756" i="2" a="1"/>
  <c r="E5756" i="2" s="1"/>
  <c r="E5757" i="2" a="1"/>
  <c r="E5757" i="2" s="1"/>
  <c r="E5758" i="2" a="1"/>
  <c r="E5758" i="2" s="1"/>
  <c r="E5759" i="2" a="1"/>
  <c r="E5759" i="2" s="1"/>
  <c r="E5760" i="2" a="1"/>
  <c r="E5760" i="2" s="1"/>
  <c r="E5761" i="2" a="1"/>
  <c r="E5761" i="2" s="1"/>
  <c r="E5762" i="2" a="1"/>
  <c r="E5762" i="2" s="1"/>
  <c r="E5763" i="2" a="1"/>
  <c r="E5763" i="2" s="1"/>
  <c r="E5764" i="2" a="1"/>
  <c r="E5764" i="2" s="1"/>
  <c r="E5765" i="2" a="1"/>
  <c r="E5765" i="2" s="1"/>
  <c r="E5766" i="2" a="1"/>
  <c r="E5766" i="2" s="1"/>
  <c r="E5767" i="2" a="1"/>
  <c r="E5767" i="2" s="1"/>
  <c r="E5768" i="2" a="1"/>
  <c r="E5768" i="2" s="1"/>
  <c r="E5769" i="2" a="1"/>
  <c r="E5769" i="2" s="1"/>
  <c r="E5770" i="2" a="1"/>
  <c r="E5770" i="2" s="1"/>
  <c r="E5771" i="2" a="1"/>
  <c r="E5771" i="2" s="1"/>
  <c r="E5772" i="2" a="1"/>
  <c r="E5772" i="2" s="1"/>
  <c r="E5773" i="2" a="1"/>
  <c r="E5773" i="2" s="1"/>
  <c r="E5774" i="2" a="1"/>
  <c r="E5774" i="2" s="1"/>
  <c r="E5775" i="2" a="1"/>
  <c r="E5775" i="2" s="1"/>
  <c r="E5776" i="2" a="1"/>
  <c r="E5776" i="2" s="1"/>
  <c r="E5777" i="2" a="1"/>
  <c r="E5777" i="2" s="1"/>
  <c r="E5778" i="2" a="1"/>
  <c r="E5778" i="2" s="1"/>
  <c r="E5779" i="2" a="1"/>
  <c r="E5779" i="2" s="1"/>
  <c r="E5780" i="2" a="1"/>
  <c r="E5780" i="2" s="1"/>
  <c r="E5781" i="2" a="1"/>
  <c r="E5781" i="2" s="1"/>
  <c r="E5782" i="2" a="1"/>
  <c r="E5782" i="2" s="1"/>
  <c r="E5783" i="2" a="1"/>
  <c r="E5783" i="2" s="1"/>
  <c r="E5784" i="2" a="1"/>
  <c r="E5784" i="2" s="1"/>
  <c r="E5785" i="2" a="1"/>
  <c r="E5785" i="2" s="1"/>
  <c r="E5786" i="2" a="1"/>
  <c r="E5786" i="2" s="1"/>
  <c r="E5787" i="2" a="1"/>
  <c r="E5787" i="2" s="1"/>
  <c r="E5788" i="2" a="1"/>
  <c r="E5788" i="2" s="1"/>
  <c r="E5789" i="2" a="1"/>
  <c r="E5789" i="2" s="1"/>
  <c r="E5790" i="2" a="1"/>
  <c r="E5790" i="2" s="1"/>
  <c r="E5791" i="2" a="1"/>
  <c r="E5791" i="2" s="1"/>
  <c r="E5792" i="2" a="1"/>
  <c r="E5792" i="2" s="1"/>
  <c r="E5793" i="2" a="1"/>
  <c r="E5793" i="2" s="1"/>
  <c r="E5794" i="2" a="1"/>
  <c r="E5794" i="2" s="1"/>
  <c r="E5795" i="2" a="1"/>
  <c r="E5795" i="2" s="1"/>
  <c r="E5796" i="2" a="1"/>
  <c r="E5796" i="2" s="1"/>
  <c r="E5797" i="2" a="1"/>
  <c r="E5797" i="2" s="1"/>
  <c r="E5798" i="2" a="1"/>
  <c r="E5798" i="2" s="1"/>
  <c r="E5799" i="2" a="1"/>
  <c r="E5799" i="2" s="1"/>
  <c r="E5800" i="2" a="1"/>
  <c r="E5800" i="2" s="1"/>
  <c r="E5801" i="2" a="1"/>
  <c r="E5801" i="2" s="1"/>
  <c r="E5802" i="2" a="1"/>
  <c r="E5802" i="2" s="1"/>
  <c r="E5803" i="2" a="1"/>
  <c r="E5803" i="2" s="1"/>
  <c r="E5804" i="2" a="1"/>
  <c r="E5804" i="2" s="1"/>
  <c r="E5805" i="2" a="1"/>
  <c r="E5805" i="2" s="1"/>
  <c r="E5806" i="2" a="1"/>
  <c r="E5806" i="2" s="1"/>
  <c r="E5807" i="2" a="1"/>
  <c r="E5807" i="2" s="1"/>
  <c r="E5808" i="2" a="1"/>
  <c r="E5808" i="2" s="1"/>
  <c r="E5809" i="2" a="1"/>
  <c r="E5809" i="2" s="1"/>
  <c r="E5810" i="2" a="1"/>
  <c r="E5810" i="2" s="1"/>
  <c r="E5811" i="2" a="1"/>
  <c r="E5811" i="2" s="1"/>
  <c r="E5812" i="2" a="1"/>
  <c r="E5812" i="2" s="1"/>
  <c r="E5813" i="2" a="1"/>
  <c r="E5813" i="2" s="1"/>
  <c r="E5814" i="2" a="1"/>
  <c r="E5814" i="2" s="1"/>
  <c r="E5815" i="2" a="1"/>
  <c r="E5815" i="2" s="1"/>
  <c r="E5816" i="2" a="1"/>
  <c r="E5816" i="2" s="1"/>
  <c r="E5817" i="2" a="1"/>
  <c r="E5817" i="2" s="1"/>
  <c r="E5818" i="2" a="1"/>
  <c r="E5818" i="2" s="1"/>
  <c r="E5819" i="2" a="1"/>
  <c r="E5819" i="2" s="1"/>
  <c r="E5820" i="2" a="1"/>
  <c r="E5820" i="2" s="1"/>
  <c r="E5821" i="2" a="1"/>
  <c r="E5821" i="2" s="1"/>
  <c r="E5822" i="2" a="1"/>
  <c r="E5822" i="2" s="1"/>
  <c r="E5823" i="2" a="1"/>
  <c r="E5823" i="2" s="1"/>
  <c r="E5824" i="2" a="1"/>
  <c r="E5824" i="2" s="1"/>
  <c r="E5825" i="2" a="1"/>
  <c r="E5825" i="2" s="1"/>
  <c r="E5826" i="2" a="1"/>
  <c r="E5826" i="2" s="1"/>
  <c r="E5827" i="2" a="1"/>
  <c r="E5827" i="2" s="1"/>
  <c r="E5828" i="2" a="1"/>
  <c r="E5828" i="2" s="1"/>
  <c r="E5829" i="2" a="1"/>
  <c r="E5829" i="2" s="1"/>
  <c r="E5830" i="2" a="1"/>
  <c r="E5830" i="2" s="1"/>
  <c r="E5831" i="2" a="1"/>
  <c r="E5831" i="2" s="1"/>
  <c r="E5832" i="2" a="1"/>
  <c r="E5832" i="2" s="1"/>
  <c r="E5833" i="2" a="1"/>
  <c r="E5833" i="2" s="1"/>
  <c r="E5834" i="2" a="1"/>
  <c r="E5834" i="2" s="1"/>
  <c r="E5835" i="2" a="1"/>
  <c r="E5835" i="2" s="1"/>
  <c r="E5836" i="2" a="1"/>
  <c r="E5836" i="2" s="1"/>
  <c r="E5837" i="2" a="1"/>
  <c r="E5837" i="2" s="1"/>
  <c r="E5838" i="2" a="1"/>
  <c r="E5838" i="2" s="1"/>
  <c r="E5839" i="2" a="1"/>
  <c r="E5839" i="2" s="1"/>
  <c r="E5840" i="2" a="1"/>
  <c r="E5840" i="2" s="1"/>
  <c r="E5841" i="2" a="1"/>
  <c r="E5841" i="2" s="1"/>
  <c r="E5842" i="2" a="1"/>
  <c r="E5842" i="2" s="1"/>
  <c r="E5843" i="2" a="1"/>
  <c r="E5843" i="2" s="1"/>
  <c r="E5844" i="2" a="1"/>
  <c r="E5844" i="2" s="1"/>
  <c r="E5845" i="2" a="1"/>
  <c r="E5845" i="2" s="1"/>
  <c r="E5846" i="2" a="1"/>
  <c r="E5846" i="2" s="1"/>
  <c r="E5847" i="2" a="1"/>
  <c r="E5847" i="2" s="1"/>
  <c r="E5848" i="2" a="1"/>
  <c r="E5848" i="2" s="1"/>
  <c r="E5849" i="2" a="1"/>
  <c r="E5849" i="2" s="1"/>
  <c r="E5850" i="2" a="1"/>
  <c r="E5850" i="2" s="1"/>
  <c r="E5851" i="2" a="1"/>
  <c r="E5851" i="2" s="1"/>
  <c r="E5852" i="2" a="1"/>
  <c r="E5852" i="2" s="1"/>
  <c r="E5853" i="2" a="1"/>
  <c r="E5853" i="2" s="1"/>
  <c r="E5854" i="2" a="1"/>
  <c r="E5854" i="2" s="1"/>
  <c r="E5855" i="2" a="1"/>
  <c r="E5855" i="2" s="1"/>
  <c r="E5856" i="2" a="1"/>
  <c r="E5856" i="2" s="1"/>
  <c r="E5857" i="2" a="1"/>
  <c r="E5857" i="2" s="1"/>
  <c r="E5858" i="2" a="1"/>
  <c r="E5858" i="2" s="1"/>
  <c r="E5859" i="2" a="1"/>
  <c r="E5859" i="2" s="1"/>
  <c r="E5860" i="2" a="1"/>
  <c r="E5860" i="2" s="1"/>
  <c r="E5861" i="2" a="1"/>
  <c r="E5861" i="2" s="1"/>
  <c r="E5862" i="2" a="1"/>
  <c r="E5862" i="2" s="1"/>
  <c r="E5863" i="2" a="1"/>
  <c r="E5863" i="2" s="1"/>
  <c r="E5864" i="2" a="1"/>
  <c r="E5864" i="2" s="1"/>
  <c r="E5865" i="2" a="1"/>
  <c r="E5865" i="2" s="1"/>
  <c r="E5866" i="2" a="1"/>
  <c r="E5866" i="2" s="1"/>
  <c r="E5867" i="2" a="1"/>
  <c r="E5867" i="2" s="1"/>
  <c r="E5868" i="2" a="1"/>
  <c r="E5868" i="2" s="1"/>
  <c r="E5869" i="2" a="1"/>
  <c r="E5869" i="2" s="1"/>
  <c r="E5870" i="2" a="1"/>
  <c r="E5870" i="2" s="1"/>
  <c r="E5871" i="2" a="1"/>
  <c r="E5871" i="2" s="1"/>
  <c r="E5872" i="2" a="1"/>
  <c r="E5872" i="2" s="1"/>
  <c r="E5873" i="2" a="1"/>
  <c r="E5873" i="2" s="1"/>
  <c r="E5874" i="2" a="1"/>
  <c r="E5874" i="2" s="1"/>
  <c r="E5875" i="2" a="1"/>
  <c r="E5875" i="2" s="1"/>
  <c r="E5876" i="2" a="1"/>
  <c r="E5876" i="2" s="1"/>
  <c r="E5877" i="2" a="1"/>
  <c r="E5877" i="2" s="1"/>
  <c r="E5878" i="2" a="1"/>
  <c r="E5878" i="2" s="1"/>
  <c r="E5879" i="2" a="1"/>
  <c r="E5879" i="2" s="1"/>
  <c r="E5880" i="2" a="1"/>
  <c r="E5880" i="2" s="1"/>
  <c r="E5881" i="2" a="1"/>
  <c r="E5881" i="2" s="1"/>
  <c r="E5882" i="2" a="1"/>
  <c r="E5882" i="2" s="1"/>
  <c r="E5883" i="2" a="1"/>
  <c r="E5883" i="2" s="1"/>
  <c r="E5884" i="2" a="1"/>
  <c r="E5884" i="2" s="1"/>
  <c r="E5885" i="2" a="1"/>
  <c r="E5885" i="2" s="1"/>
  <c r="E5886" i="2" a="1"/>
  <c r="E5886" i="2" s="1"/>
  <c r="E5887" i="2" a="1"/>
  <c r="E5887" i="2" s="1"/>
  <c r="E5888" i="2" a="1"/>
  <c r="E5888" i="2" s="1"/>
  <c r="E5889" i="2" a="1"/>
  <c r="E5889" i="2" s="1"/>
  <c r="E5890" i="2" a="1"/>
  <c r="E5890" i="2" s="1"/>
  <c r="E5891" i="2" a="1"/>
  <c r="E5891" i="2" s="1"/>
  <c r="E5892" i="2" a="1"/>
  <c r="E5892" i="2" s="1"/>
  <c r="E5893" i="2" a="1"/>
  <c r="E5893" i="2" s="1"/>
  <c r="E5894" i="2" a="1"/>
  <c r="E5894" i="2" s="1"/>
  <c r="E5895" i="2" a="1"/>
  <c r="E5895" i="2" s="1"/>
  <c r="E5896" i="2" a="1"/>
  <c r="E5896" i="2" s="1"/>
  <c r="E5897" i="2" a="1"/>
  <c r="E5897" i="2" s="1"/>
  <c r="E5898" i="2" a="1"/>
  <c r="E5898" i="2" s="1"/>
  <c r="E5899" i="2" a="1"/>
  <c r="E5899" i="2" s="1"/>
  <c r="E5900" i="2" a="1"/>
  <c r="E5900" i="2" s="1"/>
  <c r="E5901" i="2" a="1"/>
  <c r="E5901" i="2" s="1"/>
  <c r="E5902" i="2" a="1"/>
  <c r="E5902" i="2" s="1"/>
  <c r="E5903" i="2" a="1"/>
  <c r="E5903" i="2" s="1"/>
  <c r="E5904" i="2" a="1"/>
  <c r="E5904" i="2" s="1"/>
  <c r="E5905" i="2" a="1"/>
  <c r="E5905" i="2" s="1"/>
  <c r="E5906" i="2" a="1"/>
  <c r="E5906" i="2" s="1"/>
  <c r="E5907" i="2" a="1"/>
  <c r="E5907" i="2" s="1"/>
  <c r="E5908" i="2" a="1"/>
  <c r="E5908" i="2" s="1"/>
  <c r="E5909" i="2" a="1"/>
  <c r="E5909" i="2" s="1"/>
  <c r="E5910" i="2" a="1"/>
  <c r="E5910" i="2" s="1"/>
  <c r="E5911" i="2" a="1"/>
  <c r="E5911" i="2" s="1"/>
  <c r="E5912" i="2" a="1"/>
  <c r="E5912" i="2" s="1"/>
  <c r="E5913" i="2" a="1"/>
  <c r="E5913" i="2" s="1"/>
  <c r="E5914" i="2" a="1"/>
  <c r="E5914" i="2" s="1"/>
  <c r="E5915" i="2" a="1"/>
  <c r="E5915" i="2" s="1"/>
  <c r="E5916" i="2" a="1"/>
  <c r="E5916" i="2" s="1"/>
  <c r="E5917" i="2" a="1"/>
  <c r="E5917" i="2" s="1"/>
  <c r="E5918" i="2" a="1"/>
  <c r="E5918" i="2" s="1"/>
  <c r="E5919" i="2" a="1"/>
  <c r="E5919" i="2" s="1"/>
  <c r="E5920" i="2" a="1"/>
  <c r="E5920" i="2" s="1"/>
  <c r="E5921" i="2" a="1"/>
  <c r="E5921" i="2" s="1"/>
  <c r="E5922" i="2" a="1"/>
  <c r="E5922" i="2" s="1"/>
  <c r="E5923" i="2" a="1"/>
  <c r="E5923" i="2" s="1"/>
  <c r="E5924" i="2" a="1"/>
  <c r="E5924" i="2" s="1"/>
  <c r="E5925" i="2" a="1"/>
  <c r="E5925" i="2" s="1"/>
  <c r="E5926" i="2" a="1"/>
  <c r="E5926" i="2" s="1"/>
  <c r="E5927" i="2" a="1"/>
  <c r="E5927" i="2" s="1"/>
  <c r="E5928" i="2" a="1"/>
  <c r="E5928" i="2" s="1"/>
  <c r="E5929" i="2" a="1"/>
  <c r="E5929" i="2" s="1"/>
  <c r="E5930" i="2" a="1"/>
  <c r="E5930" i="2" s="1"/>
  <c r="E5931" i="2" a="1"/>
  <c r="E5931" i="2" s="1"/>
  <c r="E5932" i="2" a="1"/>
  <c r="E5932" i="2" s="1"/>
  <c r="E5933" i="2" a="1"/>
  <c r="E5933" i="2" s="1"/>
  <c r="E5934" i="2" a="1"/>
  <c r="E5934" i="2" s="1"/>
  <c r="E5935" i="2" a="1"/>
  <c r="E5935" i="2" s="1"/>
  <c r="E5936" i="2" a="1"/>
  <c r="E5936" i="2" s="1"/>
  <c r="E5937" i="2" a="1"/>
  <c r="E5937" i="2" s="1"/>
  <c r="E5938" i="2" a="1"/>
  <c r="E5938" i="2" s="1"/>
  <c r="E5939" i="2" a="1"/>
  <c r="E5939" i="2" s="1"/>
  <c r="E5940" i="2" a="1"/>
  <c r="E5940" i="2" s="1"/>
  <c r="E5941" i="2" a="1"/>
  <c r="E5941" i="2" s="1"/>
  <c r="E5942" i="2" a="1"/>
  <c r="E5942" i="2" s="1"/>
  <c r="E5943" i="2" a="1"/>
  <c r="E5943" i="2" s="1"/>
  <c r="E5944" i="2" a="1"/>
  <c r="E5944" i="2" s="1"/>
  <c r="E5945" i="2" a="1"/>
  <c r="E5945" i="2" s="1"/>
  <c r="E5946" i="2" a="1"/>
  <c r="E5946" i="2" s="1"/>
  <c r="E5947" i="2" a="1"/>
  <c r="E5947" i="2" s="1"/>
  <c r="E5948" i="2" a="1"/>
  <c r="E5948" i="2" s="1"/>
  <c r="E5949" i="2" a="1"/>
  <c r="E5949" i="2" s="1"/>
  <c r="E5950" i="2" a="1"/>
  <c r="E5950" i="2" s="1"/>
  <c r="E5951" i="2" a="1"/>
  <c r="E5951" i="2" s="1"/>
  <c r="E5952" i="2" a="1"/>
  <c r="E5952" i="2" s="1"/>
  <c r="E5953" i="2" a="1"/>
  <c r="E5953" i="2" s="1"/>
  <c r="E5954" i="2" a="1"/>
  <c r="E5954" i="2" s="1"/>
  <c r="E5955" i="2" a="1"/>
  <c r="E5955" i="2" s="1"/>
  <c r="E5956" i="2" a="1"/>
  <c r="E5956" i="2" s="1"/>
  <c r="E5957" i="2" a="1"/>
  <c r="E5957" i="2" s="1"/>
  <c r="E5958" i="2" a="1"/>
  <c r="E5958" i="2" s="1"/>
  <c r="E5959" i="2" a="1"/>
  <c r="E5959" i="2" s="1"/>
  <c r="E5960" i="2" a="1"/>
  <c r="E5960" i="2" s="1"/>
  <c r="E5961" i="2" a="1"/>
  <c r="E5961" i="2" s="1"/>
  <c r="E5962" i="2" a="1"/>
  <c r="E5962" i="2" s="1"/>
  <c r="E5963" i="2" a="1"/>
  <c r="E5963" i="2" s="1"/>
  <c r="E5964" i="2" a="1"/>
  <c r="E5964" i="2" s="1"/>
  <c r="E5965" i="2" a="1"/>
  <c r="E5965" i="2" s="1"/>
  <c r="E5966" i="2" a="1"/>
  <c r="E5966" i="2" s="1"/>
  <c r="E5967" i="2" a="1"/>
  <c r="E5967" i="2" s="1"/>
  <c r="E5968" i="2" a="1"/>
  <c r="E5968" i="2" s="1"/>
  <c r="E5969" i="2" a="1"/>
  <c r="E5969" i="2" s="1"/>
  <c r="E5970" i="2" a="1"/>
  <c r="E5970" i="2" s="1"/>
  <c r="E5971" i="2" a="1"/>
  <c r="E5971" i="2" s="1"/>
  <c r="E5972" i="2" a="1"/>
  <c r="E5972" i="2" s="1"/>
  <c r="E5973" i="2" a="1"/>
  <c r="E5973" i="2" s="1"/>
  <c r="E5974" i="2" a="1"/>
  <c r="E5974" i="2" s="1"/>
  <c r="E5975" i="2" a="1"/>
  <c r="E5975" i="2" s="1"/>
  <c r="E5976" i="2" a="1"/>
  <c r="E5976" i="2" s="1"/>
  <c r="E5977" i="2" a="1"/>
  <c r="E5977" i="2" s="1"/>
  <c r="E5978" i="2" a="1"/>
  <c r="E5978" i="2" s="1"/>
  <c r="E5979" i="2" a="1"/>
  <c r="E5979" i="2" s="1"/>
  <c r="E5980" i="2" a="1"/>
  <c r="E5980" i="2" s="1"/>
  <c r="E5981" i="2" a="1"/>
  <c r="E5981" i="2" s="1"/>
  <c r="E5982" i="2" a="1"/>
  <c r="E5982" i="2" s="1"/>
  <c r="E5983" i="2" a="1"/>
  <c r="E5983" i="2" s="1"/>
  <c r="E5984" i="2" a="1"/>
  <c r="E5984" i="2" s="1"/>
  <c r="E5985" i="2" a="1"/>
  <c r="E5985" i="2" s="1"/>
  <c r="E5986" i="2" a="1"/>
  <c r="E5986" i="2" s="1"/>
  <c r="E5987" i="2" a="1"/>
  <c r="E5987" i="2" s="1"/>
  <c r="E5988" i="2" a="1"/>
  <c r="E5988" i="2" s="1"/>
  <c r="E5989" i="2" a="1"/>
  <c r="E5989" i="2" s="1"/>
  <c r="E5990" i="2" a="1"/>
  <c r="E5990" i="2" s="1"/>
  <c r="E5991" i="2" a="1"/>
  <c r="E5991" i="2" s="1"/>
  <c r="E5992" i="2" a="1"/>
  <c r="E5992" i="2" s="1"/>
  <c r="E5993" i="2" a="1"/>
  <c r="E5993" i="2" s="1"/>
  <c r="E5994" i="2" a="1"/>
  <c r="E5994" i="2" s="1"/>
  <c r="E5995" i="2" a="1"/>
  <c r="E5995" i="2" s="1"/>
  <c r="E5996" i="2" a="1"/>
  <c r="E5996" i="2" s="1"/>
  <c r="E5997" i="2" a="1"/>
  <c r="E5997" i="2" s="1"/>
  <c r="E5998" i="2" a="1"/>
  <c r="E5998" i="2" s="1"/>
  <c r="E5999" i="2" a="1"/>
  <c r="E5999" i="2" s="1"/>
  <c r="E6000" i="2" a="1"/>
  <c r="E6000" i="2" s="1"/>
  <c r="E6001" i="2" a="1"/>
  <c r="E6001" i="2" s="1"/>
  <c r="E6002" i="2" a="1"/>
  <c r="E6002" i="2" s="1"/>
  <c r="E6003" i="2" a="1"/>
  <c r="E6003" i="2" s="1"/>
  <c r="E6004" i="2" a="1"/>
  <c r="E6004" i="2" s="1"/>
  <c r="E6005" i="2" a="1"/>
  <c r="E6005" i="2" s="1"/>
  <c r="E6006" i="2" a="1"/>
  <c r="E6006" i="2" s="1"/>
  <c r="E6007" i="2" a="1"/>
  <c r="E6007" i="2" s="1"/>
  <c r="E6008" i="2" a="1"/>
  <c r="E6008" i="2" s="1"/>
  <c r="E6009" i="2" a="1"/>
  <c r="E6009" i="2" s="1"/>
  <c r="E6010" i="2" a="1"/>
  <c r="E6010" i="2" s="1"/>
  <c r="E6011" i="2" a="1"/>
  <c r="E6011" i="2" s="1"/>
  <c r="E6012" i="2" a="1"/>
  <c r="E6012" i="2" s="1"/>
  <c r="E6013" i="2" a="1"/>
  <c r="E6013" i="2" s="1"/>
  <c r="E6014" i="2" a="1"/>
  <c r="E6014" i="2" s="1"/>
  <c r="E6015" i="2" a="1"/>
  <c r="E6015" i="2" s="1"/>
  <c r="E6016" i="2" a="1"/>
  <c r="E6016" i="2" s="1"/>
  <c r="E6017" i="2" a="1"/>
  <c r="E6017" i="2" s="1"/>
  <c r="E6018" i="2" a="1"/>
  <c r="E6018" i="2" s="1"/>
  <c r="E6019" i="2" a="1"/>
  <c r="E6019" i="2" s="1"/>
  <c r="E6020" i="2" a="1"/>
  <c r="E6020" i="2" s="1"/>
  <c r="E6021" i="2" a="1"/>
  <c r="E6021" i="2" s="1"/>
  <c r="E6022" i="2" a="1"/>
  <c r="E6022" i="2" s="1"/>
  <c r="E6023" i="2" a="1"/>
  <c r="E6023" i="2" s="1"/>
  <c r="E6024" i="2" a="1"/>
  <c r="E6024" i="2" s="1"/>
  <c r="E6025" i="2" a="1"/>
  <c r="E6025" i="2" s="1"/>
  <c r="E6026" i="2" a="1"/>
  <c r="E6026" i="2" s="1"/>
  <c r="E6027" i="2" a="1"/>
  <c r="E6027" i="2" s="1"/>
  <c r="E6028" i="2" a="1"/>
  <c r="E6028" i="2" s="1"/>
  <c r="E6029" i="2" a="1"/>
  <c r="E6029" i="2" s="1"/>
  <c r="E6030" i="2" a="1"/>
  <c r="E6030" i="2" s="1"/>
  <c r="E6031" i="2" a="1"/>
  <c r="E6031" i="2" s="1"/>
  <c r="E6032" i="2" a="1"/>
  <c r="E6032" i="2" s="1"/>
  <c r="E6033" i="2" a="1"/>
  <c r="E6033" i="2" s="1"/>
  <c r="E6034" i="2" a="1"/>
  <c r="E6034" i="2" s="1"/>
  <c r="E6035" i="2" a="1"/>
  <c r="E6035" i="2" s="1"/>
  <c r="E6036" i="2" a="1"/>
  <c r="E6036" i="2" s="1"/>
  <c r="E6037" i="2" a="1"/>
  <c r="E6037" i="2" s="1"/>
  <c r="E6038" i="2" a="1"/>
  <c r="E6038" i="2" s="1"/>
  <c r="E6039" i="2" a="1"/>
  <c r="E6039" i="2" s="1"/>
  <c r="E6040" i="2" a="1"/>
  <c r="E6040" i="2" s="1"/>
  <c r="E6041" i="2" a="1"/>
  <c r="E6041" i="2" s="1"/>
  <c r="E6042" i="2" a="1"/>
  <c r="E6042" i="2" s="1"/>
  <c r="E6043" i="2" a="1"/>
  <c r="E6043" i="2" s="1"/>
  <c r="E6044" i="2" a="1"/>
  <c r="E6044" i="2" s="1"/>
  <c r="E6045" i="2" a="1"/>
  <c r="E6045" i="2" s="1"/>
  <c r="E6046" i="2" a="1"/>
  <c r="E6046" i="2" s="1"/>
  <c r="E6047" i="2" a="1"/>
  <c r="E6047" i="2" s="1"/>
  <c r="E6048" i="2" a="1"/>
  <c r="E6048" i="2" s="1"/>
  <c r="E6049" i="2" a="1"/>
  <c r="E6049" i="2" s="1"/>
  <c r="E6050" i="2" a="1"/>
  <c r="E6050" i="2" s="1"/>
  <c r="E6051" i="2" a="1"/>
  <c r="E6051" i="2" s="1"/>
  <c r="E6052" i="2" a="1"/>
  <c r="E6052" i="2" s="1"/>
  <c r="E6053" i="2" a="1"/>
  <c r="E6053" i="2" s="1"/>
  <c r="E6054" i="2" a="1"/>
  <c r="E6054" i="2" s="1"/>
  <c r="E6055" i="2" a="1"/>
  <c r="E6055" i="2" s="1"/>
  <c r="E6056" i="2" a="1"/>
  <c r="E6056" i="2" s="1"/>
  <c r="E6057" i="2" a="1"/>
  <c r="E6057" i="2" s="1"/>
  <c r="E6058" i="2" a="1"/>
  <c r="E6058" i="2" s="1"/>
  <c r="E6059" i="2" a="1"/>
  <c r="E6059" i="2" s="1"/>
  <c r="E6060" i="2" a="1"/>
  <c r="E6060" i="2" s="1"/>
  <c r="E6061" i="2" a="1"/>
  <c r="E6061" i="2" s="1"/>
  <c r="E6062" i="2" a="1"/>
  <c r="E6062" i="2" s="1"/>
  <c r="E6063" i="2" a="1"/>
  <c r="E6063" i="2" s="1"/>
  <c r="E6064" i="2" a="1"/>
  <c r="E6064" i="2" s="1"/>
  <c r="E6065" i="2" a="1"/>
  <c r="E6065" i="2" s="1"/>
  <c r="E6066" i="2" a="1"/>
  <c r="E6066" i="2" s="1"/>
  <c r="E6067" i="2" a="1"/>
  <c r="E6067" i="2" s="1"/>
  <c r="E6068" i="2" a="1"/>
  <c r="E6068" i="2" s="1"/>
  <c r="E6069" i="2" a="1"/>
  <c r="E6069" i="2" s="1"/>
  <c r="E6070" i="2" a="1"/>
  <c r="E6070" i="2" s="1"/>
  <c r="E6071" i="2" a="1"/>
  <c r="E6071" i="2" s="1"/>
  <c r="E6072" i="2" a="1"/>
  <c r="E6072" i="2" s="1"/>
  <c r="E6073" i="2" a="1"/>
  <c r="E6073" i="2" s="1"/>
  <c r="E6074" i="2" a="1"/>
  <c r="E6074" i="2" s="1"/>
  <c r="E6075" i="2" a="1"/>
  <c r="E6075" i="2" s="1"/>
  <c r="E6076" i="2" a="1"/>
  <c r="E6076" i="2" s="1"/>
  <c r="E6077" i="2" a="1"/>
  <c r="E6077" i="2" s="1"/>
  <c r="E6078" i="2" a="1"/>
  <c r="E6078" i="2" s="1"/>
  <c r="E6079" i="2" a="1"/>
  <c r="E6079" i="2" s="1"/>
  <c r="E6080" i="2" a="1"/>
  <c r="E6080" i="2" s="1"/>
  <c r="E6081" i="2" a="1"/>
  <c r="E6081" i="2" s="1"/>
  <c r="E6082" i="2" a="1"/>
  <c r="E6082" i="2" s="1"/>
  <c r="E6083" i="2" a="1"/>
  <c r="E6083" i="2" s="1"/>
  <c r="E6084" i="2" a="1"/>
  <c r="E6084" i="2" s="1"/>
  <c r="E6085" i="2" a="1"/>
  <c r="E6085" i="2" s="1"/>
  <c r="E6086" i="2" a="1"/>
  <c r="E6086" i="2" s="1"/>
  <c r="E6087" i="2" a="1"/>
  <c r="E6087" i="2" s="1"/>
  <c r="E6088" i="2" a="1"/>
  <c r="E6088" i="2" s="1"/>
  <c r="E6089" i="2" a="1"/>
  <c r="E6089" i="2" s="1"/>
  <c r="E6090" i="2" a="1"/>
  <c r="E6090" i="2" s="1"/>
  <c r="E6091" i="2" a="1"/>
  <c r="E6091" i="2" s="1"/>
  <c r="E6092" i="2" a="1"/>
  <c r="E6092" i="2" s="1"/>
  <c r="E6093" i="2" a="1"/>
  <c r="E6093" i="2" s="1"/>
  <c r="E6094" i="2" a="1"/>
  <c r="E6094" i="2" s="1"/>
  <c r="E6095" i="2" a="1"/>
  <c r="E6095" i="2" s="1"/>
  <c r="E6096" i="2" a="1"/>
  <c r="E6096" i="2" s="1"/>
  <c r="E6097" i="2" a="1"/>
  <c r="E6097" i="2" s="1"/>
  <c r="E6098" i="2" a="1"/>
  <c r="E6098" i="2" s="1"/>
  <c r="E6099" i="2" a="1"/>
  <c r="E6099" i="2" s="1"/>
  <c r="E6100" i="2" a="1"/>
  <c r="E6100" i="2" s="1"/>
  <c r="E6101" i="2" a="1"/>
  <c r="E6101" i="2" s="1"/>
  <c r="E6102" i="2" a="1"/>
  <c r="E6102" i="2" s="1"/>
  <c r="E6103" i="2" a="1"/>
  <c r="E6103" i="2" s="1"/>
  <c r="E6104" i="2" a="1"/>
  <c r="E6104" i="2" s="1"/>
  <c r="E6105" i="2" a="1"/>
  <c r="E6105" i="2" s="1"/>
  <c r="E6106" i="2" a="1"/>
  <c r="E6106" i="2" s="1"/>
  <c r="E6107" i="2" a="1"/>
  <c r="E6107" i="2" s="1"/>
  <c r="E6108" i="2" a="1"/>
  <c r="E6108" i="2" s="1"/>
  <c r="E6109" i="2" a="1"/>
  <c r="E6109" i="2" s="1"/>
  <c r="E6110" i="2" a="1"/>
  <c r="E6110" i="2" s="1"/>
  <c r="E6111" i="2" a="1"/>
  <c r="E6111" i="2" s="1"/>
  <c r="E6112" i="2" a="1"/>
  <c r="E6112" i="2" s="1"/>
  <c r="E6113" i="2" a="1"/>
  <c r="E6113" i="2" s="1"/>
  <c r="E6114" i="2" a="1"/>
  <c r="E6114" i="2" s="1"/>
  <c r="E6115" i="2" a="1"/>
  <c r="E6115" i="2" s="1"/>
  <c r="E6116" i="2" a="1"/>
  <c r="E6116" i="2" s="1"/>
  <c r="E6117" i="2" a="1"/>
  <c r="E6117" i="2" s="1"/>
  <c r="E6118" i="2" a="1"/>
  <c r="E6118" i="2" s="1"/>
  <c r="E6119" i="2" a="1"/>
  <c r="E6119" i="2" s="1"/>
  <c r="E6120" i="2" a="1"/>
  <c r="E6120" i="2" s="1"/>
  <c r="E6121" i="2" a="1"/>
  <c r="E6121" i="2" s="1"/>
  <c r="E6122" i="2" a="1"/>
  <c r="E6122" i="2" s="1"/>
  <c r="E6123" i="2" a="1"/>
  <c r="E6123" i="2" s="1"/>
  <c r="E6124" i="2" a="1"/>
  <c r="E6124" i="2" s="1"/>
  <c r="E6125" i="2" a="1"/>
  <c r="E6125" i="2" s="1"/>
  <c r="E6126" i="2" a="1"/>
  <c r="E6126" i="2" s="1"/>
  <c r="E6127" i="2" a="1"/>
  <c r="E6127" i="2" s="1"/>
  <c r="E6128" i="2" a="1"/>
  <c r="E6128" i="2" s="1"/>
  <c r="E6129" i="2" a="1"/>
  <c r="E6129" i="2" s="1"/>
  <c r="E6130" i="2" a="1"/>
  <c r="E6130" i="2" s="1"/>
  <c r="E6131" i="2" a="1"/>
  <c r="E6131" i="2" s="1"/>
  <c r="E6132" i="2" a="1"/>
  <c r="E6132" i="2" s="1"/>
  <c r="E6133" i="2" a="1"/>
  <c r="E6133" i="2" s="1"/>
  <c r="E6134" i="2" a="1"/>
  <c r="E6134" i="2" s="1"/>
  <c r="E6135" i="2" a="1"/>
  <c r="E6135" i="2" s="1"/>
  <c r="E6136" i="2" a="1"/>
  <c r="E6136" i="2" s="1"/>
  <c r="E6137" i="2" a="1"/>
  <c r="E6137" i="2" s="1"/>
  <c r="E6138" i="2" a="1"/>
  <c r="E6138" i="2" s="1"/>
  <c r="E6139" i="2" a="1"/>
  <c r="E6139" i="2" s="1"/>
  <c r="E6140" i="2" a="1"/>
  <c r="E6140" i="2" s="1"/>
  <c r="E6141" i="2" a="1"/>
  <c r="E6141" i="2" s="1"/>
  <c r="E6142" i="2" a="1"/>
  <c r="E6142" i="2" s="1"/>
  <c r="E6143" i="2" a="1"/>
  <c r="E6143" i="2" s="1"/>
  <c r="E6144" i="2" a="1"/>
  <c r="E6144" i="2" s="1"/>
  <c r="E6145" i="2" a="1"/>
  <c r="E6145" i="2" s="1"/>
  <c r="E6146" i="2" a="1"/>
  <c r="E6146" i="2" s="1"/>
  <c r="E6147" i="2" a="1"/>
  <c r="E6147" i="2" s="1"/>
  <c r="E6148" i="2" a="1"/>
  <c r="E6148" i="2" s="1"/>
  <c r="E6149" i="2" a="1"/>
  <c r="E6149" i="2" s="1"/>
  <c r="E6150" i="2" a="1"/>
  <c r="E6150" i="2" s="1"/>
  <c r="E6151" i="2" a="1"/>
  <c r="E6151" i="2" s="1"/>
  <c r="E6152" i="2" a="1"/>
  <c r="E6152" i="2" s="1"/>
  <c r="E6153" i="2" a="1"/>
  <c r="E6153" i="2" s="1"/>
  <c r="E6154" i="2" a="1"/>
  <c r="E6154" i="2" s="1"/>
  <c r="E6155" i="2" a="1"/>
  <c r="E6155" i="2" s="1"/>
  <c r="E6156" i="2" a="1"/>
  <c r="E6156" i="2" s="1"/>
  <c r="E6157" i="2" a="1"/>
  <c r="E6157" i="2" s="1"/>
  <c r="E6158" i="2" a="1"/>
  <c r="E6158" i="2" s="1"/>
  <c r="E6159" i="2" a="1"/>
  <c r="E6159" i="2" s="1"/>
  <c r="E6160" i="2" a="1"/>
  <c r="E6160" i="2" s="1"/>
  <c r="E6161" i="2" a="1"/>
  <c r="E6161" i="2" s="1"/>
  <c r="E6162" i="2" a="1"/>
  <c r="E6162" i="2" s="1"/>
  <c r="E6163" i="2" a="1"/>
  <c r="E6163" i="2" s="1"/>
  <c r="E6164" i="2" a="1"/>
  <c r="E6164" i="2" s="1"/>
  <c r="E6165" i="2" a="1"/>
  <c r="E6165" i="2" s="1"/>
  <c r="E6166" i="2" a="1"/>
  <c r="E6166" i="2" s="1"/>
  <c r="E6167" i="2" a="1"/>
  <c r="E6167" i="2" s="1"/>
  <c r="E6168" i="2" a="1"/>
  <c r="E6168" i="2" s="1"/>
  <c r="E6169" i="2" a="1"/>
  <c r="E6169" i="2" s="1"/>
  <c r="E6170" i="2" a="1"/>
  <c r="E6170" i="2" s="1"/>
  <c r="E6171" i="2" a="1"/>
  <c r="E6171" i="2" s="1"/>
  <c r="E6172" i="2" a="1"/>
  <c r="E6172" i="2" s="1"/>
  <c r="E6173" i="2" a="1"/>
  <c r="E6173" i="2" s="1"/>
  <c r="E6174" i="2" a="1"/>
  <c r="E6174" i="2" s="1"/>
  <c r="E6175" i="2" a="1"/>
  <c r="E6175" i="2" s="1"/>
  <c r="E6176" i="2" a="1"/>
  <c r="E6176" i="2" s="1"/>
  <c r="E6177" i="2" a="1"/>
  <c r="E6177" i="2" s="1"/>
  <c r="E6178" i="2" a="1"/>
  <c r="E6178" i="2" s="1"/>
  <c r="E6179" i="2" a="1"/>
  <c r="E6179" i="2" s="1"/>
  <c r="E6180" i="2" a="1"/>
  <c r="E6180" i="2" s="1"/>
  <c r="E6181" i="2" a="1"/>
  <c r="E6181" i="2" s="1"/>
  <c r="E6182" i="2" a="1"/>
  <c r="E6182" i="2" s="1"/>
  <c r="E6183" i="2" a="1"/>
  <c r="E6183" i="2" s="1"/>
  <c r="E6184" i="2" a="1"/>
  <c r="E6184" i="2" s="1"/>
  <c r="E6185" i="2" a="1"/>
  <c r="E6185" i="2" s="1"/>
  <c r="E6186" i="2" a="1"/>
  <c r="E6186" i="2" s="1"/>
  <c r="E6187" i="2" a="1"/>
  <c r="E6187" i="2" s="1"/>
  <c r="E6188" i="2" a="1"/>
  <c r="E6188" i="2" s="1"/>
  <c r="E6189" i="2" a="1"/>
  <c r="E6189" i="2" s="1"/>
  <c r="E6190" i="2" a="1"/>
  <c r="E6190" i="2" s="1"/>
  <c r="E6191" i="2" a="1"/>
  <c r="E6191" i="2" s="1"/>
  <c r="E6192" i="2" a="1"/>
  <c r="E6192" i="2" s="1"/>
  <c r="E6193" i="2" a="1"/>
  <c r="E6193" i="2" s="1"/>
  <c r="E6194" i="2" a="1"/>
  <c r="E6194" i="2" s="1"/>
  <c r="E6195" i="2" a="1"/>
  <c r="E6195" i="2" s="1"/>
  <c r="E6196" i="2" a="1"/>
  <c r="E6196" i="2" s="1"/>
  <c r="E6197" i="2" a="1"/>
  <c r="E6197" i="2" s="1"/>
  <c r="E6198" i="2" a="1"/>
  <c r="E6198" i="2" s="1"/>
  <c r="E6199" i="2" a="1"/>
  <c r="E6199" i="2" s="1"/>
  <c r="E6200" i="2" a="1"/>
  <c r="E6200" i="2" s="1"/>
  <c r="E6201" i="2" a="1"/>
  <c r="E6201" i="2" s="1"/>
  <c r="E6202" i="2" a="1"/>
  <c r="E6202" i="2" s="1"/>
  <c r="E6203" i="2" a="1"/>
  <c r="E6203" i="2" s="1"/>
  <c r="E6204" i="2" a="1"/>
  <c r="E6204" i="2" s="1"/>
  <c r="E6205" i="2" a="1"/>
  <c r="E6205" i="2" s="1"/>
  <c r="E6206" i="2" a="1"/>
  <c r="E6206" i="2" s="1"/>
  <c r="E6207" i="2" a="1"/>
  <c r="E6207" i="2" s="1"/>
  <c r="E6208" i="2" a="1"/>
  <c r="E6208" i="2" s="1"/>
  <c r="E6209" i="2" a="1"/>
  <c r="E6209" i="2" s="1"/>
  <c r="E6210" i="2" a="1"/>
  <c r="E6210" i="2" s="1"/>
  <c r="E6211" i="2" a="1"/>
  <c r="E6211" i="2" s="1"/>
  <c r="E6212" i="2" a="1"/>
  <c r="E6212" i="2" s="1"/>
  <c r="E6213" i="2" a="1"/>
  <c r="E6213" i="2" s="1"/>
  <c r="E6214" i="2" a="1"/>
  <c r="E6214" i="2" s="1"/>
  <c r="E6215" i="2" a="1"/>
  <c r="E6215" i="2" s="1"/>
  <c r="E6216" i="2" a="1"/>
  <c r="E6216" i="2" s="1"/>
  <c r="E6217" i="2" a="1"/>
  <c r="E6217" i="2" s="1"/>
  <c r="E6218" i="2" a="1"/>
  <c r="E6218" i="2" s="1"/>
  <c r="E6219" i="2" a="1"/>
  <c r="E6219" i="2" s="1"/>
  <c r="E6220" i="2" a="1"/>
  <c r="E6220" i="2" s="1"/>
  <c r="E6221" i="2" a="1"/>
  <c r="E6221" i="2" s="1"/>
  <c r="E6222" i="2" a="1"/>
  <c r="E6222" i="2" s="1"/>
  <c r="E6223" i="2" a="1"/>
  <c r="E6223" i="2" s="1"/>
  <c r="E6224" i="2" a="1"/>
  <c r="E6224" i="2" s="1"/>
  <c r="E6225" i="2" a="1"/>
  <c r="E6225" i="2" s="1"/>
  <c r="E6226" i="2" a="1"/>
  <c r="E6226" i="2" s="1"/>
  <c r="E6227" i="2" a="1"/>
  <c r="E6227" i="2" s="1"/>
  <c r="E6228" i="2" a="1"/>
  <c r="E6228" i="2" s="1"/>
  <c r="E6229" i="2" a="1"/>
  <c r="E6229" i="2" s="1"/>
  <c r="E6230" i="2" a="1"/>
  <c r="E6230" i="2" s="1"/>
  <c r="E6231" i="2" a="1"/>
  <c r="E6231" i="2" s="1"/>
  <c r="E6232" i="2" a="1"/>
  <c r="E6232" i="2" s="1"/>
  <c r="E6233" i="2" a="1"/>
  <c r="E6233" i="2" s="1"/>
  <c r="E6234" i="2" a="1"/>
  <c r="E6234" i="2" s="1"/>
  <c r="E6235" i="2" a="1"/>
  <c r="E6235" i="2" s="1"/>
  <c r="E6236" i="2" a="1"/>
  <c r="E6236" i="2" s="1"/>
  <c r="E6237" i="2" a="1"/>
  <c r="E6237" i="2" s="1"/>
  <c r="E6238" i="2" a="1"/>
  <c r="E6238" i="2" s="1"/>
  <c r="E6239" i="2" a="1"/>
  <c r="E6239" i="2" s="1"/>
  <c r="E6240" i="2" a="1"/>
  <c r="E6240" i="2" s="1"/>
  <c r="E6241" i="2" a="1"/>
  <c r="E6241" i="2" s="1"/>
  <c r="E6242" i="2" a="1"/>
  <c r="E6242" i="2" s="1"/>
  <c r="E6243" i="2" a="1"/>
  <c r="E6243" i="2" s="1"/>
  <c r="E6244" i="2" a="1"/>
  <c r="E6244" i="2" s="1"/>
  <c r="E6245" i="2" a="1"/>
  <c r="E6245" i="2" s="1"/>
  <c r="E6246" i="2" a="1"/>
  <c r="E6246" i="2" s="1"/>
  <c r="E6247" i="2" a="1"/>
  <c r="E6247" i="2" s="1"/>
  <c r="E6248" i="2" a="1"/>
  <c r="E6248" i="2" s="1"/>
  <c r="E6249" i="2" a="1"/>
  <c r="E6249" i="2" s="1"/>
  <c r="E6250" i="2" a="1"/>
  <c r="E6250" i="2" s="1"/>
  <c r="E6251" i="2" a="1"/>
  <c r="E6251" i="2" s="1"/>
  <c r="E6252" i="2" a="1"/>
  <c r="E6252" i="2" s="1"/>
  <c r="E6253" i="2" a="1"/>
  <c r="E6253" i="2" s="1"/>
  <c r="E6254" i="2" a="1"/>
  <c r="E6254" i="2" s="1"/>
  <c r="E6255" i="2" a="1"/>
  <c r="E6255" i="2" s="1"/>
  <c r="E6256" i="2" a="1"/>
  <c r="E6256" i="2" s="1"/>
  <c r="E6257" i="2" a="1"/>
  <c r="E6257" i="2" s="1"/>
  <c r="E6258" i="2" a="1"/>
  <c r="E6258" i="2" s="1"/>
  <c r="E6259" i="2" a="1"/>
  <c r="E6259" i="2" s="1"/>
  <c r="E6260" i="2" a="1"/>
  <c r="E6260" i="2" s="1"/>
  <c r="E6261" i="2" a="1"/>
  <c r="E6261" i="2" s="1"/>
  <c r="E6262" i="2" a="1"/>
  <c r="E6262" i="2" s="1"/>
  <c r="E6263" i="2" a="1"/>
  <c r="E6263" i="2" s="1"/>
  <c r="E6264" i="2" a="1"/>
  <c r="E6264" i="2" s="1"/>
  <c r="E6265" i="2" a="1"/>
  <c r="E6265" i="2" s="1"/>
  <c r="E6266" i="2" a="1"/>
  <c r="E6266" i="2" s="1"/>
  <c r="E6267" i="2" a="1"/>
  <c r="E6267" i="2" s="1"/>
  <c r="E6268" i="2" a="1"/>
  <c r="E6268" i="2" s="1"/>
  <c r="E6269" i="2" a="1"/>
  <c r="E6269" i="2" s="1"/>
  <c r="E6270" i="2" a="1"/>
  <c r="E6270" i="2" s="1"/>
  <c r="E6271" i="2" a="1"/>
  <c r="E6271" i="2" s="1"/>
  <c r="E6272" i="2" a="1"/>
  <c r="E6272" i="2" s="1"/>
  <c r="E6273" i="2" a="1"/>
  <c r="E6273" i="2" s="1"/>
  <c r="E6274" i="2" a="1"/>
  <c r="E6274" i="2" s="1"/>
  <c r="E6275" i="2" a="1"/>
  <c r="E6275" i="2" s="1"/>
  <c r="E6276" i="2" a="1"/>
  <c r="E6276" i="2" s="1"/>
  <c r="E6277" i="2" a="1"/>
  <c r="E6277" i="2" s="1"/>
  <c r="E6278" i="2" a="1"/>
  <c r="E6278" i="2" s="1"/>
  <c r="E6279" i="2" a="1"/>
  <c r="E6279" i="2" s="1"/>
  <c r="E6280" i="2" a="1"/>
  <c r="E6280" i="2" s="1"/>
  <c r="E6281" i="2" a="1"/>
  <c r="E6281" i="2" s="1"/>
  <c r="E6282" i="2" a="1"/>
  <c r="E6282" i="2" s="1"/>
  <c r="E6283" i="2" a="1"/>
  <c r="E6283" i="2" s="1"/>
  <c r="E6284" i="2" a="1"/>
  <c r="E6284" i="2" s="1"/>
  <c r="E6285" i="2" a="1"/>
  <c r="E6285" i="2" s="1"/>
  <c r="E6286" i="2" a="1"/>
  <c r="E6286" i="2" s="1"/>
  <c r="E6287" i="2" a="1"/>
  <c r="E6287" i="2" s="1"/>
  <c r="E6288" i="2" a="1"/>
  <c r="E6288" i="2" s="1"/>
  <c r="E6289" i="2" a="1"/>
  <c r="E6289" i="2" s="1"/>
  <c r="E6290" i="2" a="1"/>
  <c r="E6290" i="2" s="1"/>
  <c r="E6291" i="2" a="1"/>
  <c r="E6291" i="2" s="1"/>
  <c r="E6292" i="2" a="1"/>
  <c r="E6292" i="2" s="1"/>
  <c r="E6293" i="2" a="1"/>
  <c r="E6293" i="2" s="1"/>
  <c r="E6294" i="2" a="1"/>
  <c r="E6294" i="2" s="1"/>
  <c r="E6295" i="2" a="1"/>
  <c r="E6295" i="2" s="1"/>
  <c r="E6296" i="2" a="1"/>
  <c r="E6296" i="2" s="1"/>
  <c r="E6297" i="2" a="1"/>
  <c r="E6297" i="2" s="1"/>
  <c r="E6298" i="2" a="1"/>
  <c r="E6298" i="2" s="1"/>
  <c r="E6299" i="2" a="1"/>
  <c r="E6299" i="2" s="1"/>
  <c r="E6300" i="2" a="1"/>
  <c r="E6300" i="2" s="1"/>
  <c r="E6301" i="2" a="1"/>
  <c r="E6301" i="2" s="1"/>
  <c r="E6302" i="2" a="1"/>
  <c r="E6302" i="2" s="1"/>
  <c r="E6303" i="2" a="1"/>
  <c r="E6303" i="2" s="1"/>
  <c r="E6304" i="2" a="1"/>
  <c r="E6304" i="2" s="1"/>
  <c r="E6305" i="2" a="1"/>
  <c r="E6305" i="2" s="1"/>
  <c r="E6306" i="2" a="1"/>
  <c r="E6306" i="2" s="1"/>
  <c r="E6307" i="2" a="1"/>
  <c r="E6307" i="2" s="1"/>
  <c r="E6308" i="2" a="1"/>
  <c r="E6308" i="2" s="1"/>
  <c r="E6309" i="2" a="1"/>
  <c r="E6309" i="2" s="1"/>
  <c r="E6310" i="2" a="1"/>
  <c r="E6310" i="2" s="1"/>
  <c r="E6311" i="2" a="1"/>
  <c r="E6311" i="2" s="1"/>
  <c r="E6312" i="2" a="1"/>
  <c r="E6312" i="2" s="1"/>
  <c r="E6313" i="2" a="1"/>
  <c r="E6313" i="2" s="1"/>
  <c r="E6314" i="2" a="1"/>
  <c r="E6314" i="2" s="1"/>
  <c r="E6315" i="2" a="1"/>
  <c r="E6315" i="2" s="1"/>
  <c r="E6316" i="2" a="1"/>
  <c r="E6316" i="2" s="1"/>
  <c r="E6317" i="2" a="1"/>
  <c r="E6317" i="2" s="1"/>
  <c r="E6318" i="2" a="1"/>
  <c r="E6318" i="2" s="1"/>
  <c r="E6319" i="2" a="1"/>
  <c r="E6319" i="2" s="1"/>
  <c r="E6320" i="2" a="1"/>
  <c r="E6320" i="2" s="1"/>
  <c r="E6321" i="2" a="1"/>
  <c r="E6321" i="2" s="1"/>
  <c r="E6322" i="2" a="1"/>
  <c r="E6322" i="2" s="1"/>
  <c r="E6323" i="2" a="1"/>
  <c r="E6323" i="2" s="1"/>
  <c r="E6324" i="2" a="1"/>
  <c r="E6324" i="2" s="1"/>
  <c r="E6325" i="2" a="1"/>
  <c r="E6325" i="2" s="1"/>
  <c r="E6326" i="2" a="1"/>
  <c r="E6326" i="2" s="1"/>
  <c r="E6327" i="2" a="1"/>
  <c r="E6327" i="2" s="1"/>
  <c r="E6328" i="2" a="1"/>
  <c r="E6328" i="2" s="1"/>
  <c r="E6329" i="2" a="1"/>
  <c r="E6329" i="2" s="1"/>
  <c r="E6330" i="2" a="1"/>
  <c r="E6330" i="2" s="1"/>
  <c r="E6331" i="2" a="1"/>
  <c r="E6331" i="2" s="1"/>
  <c r="E6332" i="2" a="1"/>
  <c r="E6332" i="2" s="1"/>
  <c r="E6333" i="2" a="1"/>
  <c r="E6333" i="2" s="1"/>
  <c r="E6334" i="2" a="1"/>
  <c r="E6334" i="2" s="1"/>
  <c r="E6335" i="2" a="1"/>
  <c r="E6335" i="2" s="1"/>
  <c r="E6336" i="2" a="1"/>
  <c r="E6336" i="2" s="1"/>
  <c r="E6337" i="2" a="1"/>
  <c r="E6337" i="2" s="1"/>
  <c r="E6338" i="2" a="1"/>
  <c r="E6338" i="2" s="1"/>
  <c r="E6339" i="2" a="1"/>
  <c r="E6339" i="2" s="1"/>
  <c r="E6340" i="2" a="1"/>
  <c r="E6340" i="2" s="1"/>
  <c r="E6341" i="2" a="1"/>
  <c r="E6341" i="2" s="1"/>
  <c r="E6342" i="2" a="1"/>
  <c r="E6342" i="2" s="1"/>
  <c r="E6343" i="2" a="1"/>
  <c r="E6343" i="2" s="1"/>
  <c r="E6344" i="2" a="1"/>
  <c r="E6344" i="2" s="1"/>
  <c r="E6345" i="2" a="1"/>
  <c r="E6345" i="2" s="1"/>
  <c r="E6346" i="2" a="1"/>
  <c r="E6346" i="2" s="1"/>
  <c r="E6347" i="2" a="1"/>
  <c r="E6347" i="2" s="1"/>
  <c r="E6348" i="2" a="1"/>
  <c r="E6348" i="2" s="1"/>
  <c r="E6349" i="2" a="1"/>
  <c r="E6349" i="2" s="1"/>
  <c r="E6350" i="2" a="1"/>
  <c r="E6350" i="2" s="1"/>
  <c r="E6351" i="2" a="1"/>
  <c r="E6351" i="2" s="1"/>
  <c r="E6352" i="2" a="1"/>
  <c r="E6352" i="2" s="1"/>
  <c r="E6353" i="2" a="1"/>
  <c r="E6353" i="2" s="1"/>
  <c r="E6354" i="2" a="1"/>
  <c r="E6354" i="2" s="1"/>
  <c r="E6355" i="2" a="1"/>
  <c r="E6355" i="2" s="1"/>
  <c r="E6356" i="2" a="1"/>
  <c r="E6356" i="2" s="1"/>
  <c r="E6357" i="2" a="1"/>
  <c r="E6357" i="2" s="1"/>
  <c r="E6358" i="2" a="1"/>
  <c r="E6358" i="2" s="1"/>
  <c r="E6359" i="2" a="1"/>
  <c r="E6359" i="2" s="1"/>
  <c r="E6360" i="2" a="1"/>
  <c r="E6360" i="2" s="1"/>
  <c r="E6361" i="2" a="1"/>
  <c r="E6361" i="2" s="1"/>
  <c r="E6362" i="2" a="1"/>
  <c r="E6362" i="2" s="1"/>
  <c r="E6363" i="2" a="1"/>
  <c r="E6363" i="2" s="1"/>
  <c r="E6364" i="2" a="1"/>
  <c r="E6364" i="2" s="1"/>
  <c r="E6365" i="2" a="1"/>
  <c r="E6365" i="2" s="1"/>
  <c r="E6366" i="2" a="1"/>
  <c r="E6366" i="2" s="1"/>
  <c r="E6367" i="2" a="1"/>
  <c r="E6367" i="2" s="1"/>
  <c r="E6368" i="2" a="1"/>
  <c r="E6368" i="2" s="1"/>
  <c r="E6369" i="2" a="1"/>
  <c r="E6369" i="2" s="1"/>
  <c r="E6370" i="2" a="1"/>
  <c r="E6370" i="2" s="1"/>
  <c r="E6371" i="2" a="1"/>
  <c r="E6371" i="2" s="1"/>
  <c r="E6372" i="2" a="1"/>
  <c r="E6372" i="2" s="1"/>
  <c r="E6373" i="2" a="1"/>
  <c r="E6373" i="2" s="1"/>
  <c r="E6374" i="2" a="1"/>
  <c r="E6374" i="2" s="1"/>
  <c r="E6375" i="2" a="1"/>
  <c r="E6375" i="2" s="1"/>
  <c r="E6376" i="2" a="1"/>
  <c r="E6376" i="2" s="1"/>
  <c r="E6377" i="2" a="1"/>
  <c r="E6377" i="2" s="1"/>
  <c r="E6378" i="2" a="1"/>
  <c r="E6378" i="2" s="1"/>
  <c r="E6379" i="2" a="1"/>
  <c r="E6379" i="2" s="1"/>
  <c r="E6380" i="2" a="1"/>
  <c r="E6380" i="2" s="1"/>
  <c r="E6381" i="2" a="1"/>
  <c r="E6381" i="2" s="1"/>
  <c r="E6382" i="2" a="1"/>
  <c r="E6382" i="2" s="1"/>
  <c r="E6383" i="2" a="1"/>
  <c r="E6383" i="2" s="1"/>
  <c r="E6384" i="2" a="1"/>
  <c r="E6384" i="2" s="1"/>
  <c r="E6385" i="2" a="1"/>
  <c r="E6385" i="2" s="1"/>
  <c r="E6386" i="2" a="1"/>
  <c r="E6386" i="2" s="1"/>
  <c r="E6387" i="2" a="1"/>
  <c r="E6387" i="2" s="1"/>
  <c r="E6388" i="2" a="1"/>
  <c r="E6388" i="2" s="1"/>
  <c r="E6389" i="2" a="1"/>
  <c r="E6389" i="2" s="1"/>
  <c r="E6390" i="2" a="1"/>
  <c r="E6390" i="2" s="1"/>
  <c r="E6391" i="2" a="1"/>
  <c r="E6391" i="2" s="1"/>
  <c r="E6392" i="2" a="1"/>
  <c r="E6392" i="2" s="1"/>
  <c r="E6393" i="2" a="1"/>
  <c r="E6393" i="2" s="1"/>
  <c r="E6394" i="2" a="1"/>
  <c r="E6394" i="2" s="1"/>
  <c r="E6395" i="2" a="1"/>
  <c r="E6395" i="2" s="1"/>
  <c r="E6396" i="2" a="1"/>
  <c r="E6396" i="2" s="1"/>
  <c r="E6397" i="2" a="1"/>
  <c r="E6397" i="2" s="1"/>
  <c r="E6398" i="2" a="1"/>
  <c r="E6398" i="2" s="1"/>
  <c r="E6399" i="2" a="1"/>
  <c r="E6399" i="2" s="1"/>
  <c r="E6400" i="2" a="1"/>
  <c r="E6400" i="2" s="1"/>
  <c r="E6401" i="2" a="1"/>
  <c r="E6401" i="2" s="1"/>
  <c r="E6402" i="2" a="1"/>
  <c r="E6402" i="2" s="1"/>
  <c r="E6403" i="2" a="1"/>
  <c r="E6403" i="2" s="1"/>
  <c r="E6404" i="2" a="1"/>
  <c r="E6404" i="2" s="1"/>
  <c r="E6405" i="2" a="1"/>
  <c r="E6405" i="2" s="1"/>
  <c r="E6406" i="2" a="1"/>
  <c r="E6406" i="2" s="1"/>
  <c r="E6407" i="2" a="1"/>
  <c r="E6407" i="2" s="1"/>
  <c r="E6408" i="2" a="1"/>
  <c r="E6408" i="2" s="1"/>
  <c r="E6409" i="2" a="1"/>
  <c r="E6409" i="2" s="1"/>
  <c r="E6410" i="2" a="1"/>
  <c r="E6410" i="2" s="1"/>
  <c r="E6411" i="2" a="1"/>
  <c r="E6411" i="2" s="1"/>
  <c r="E6412" i="2" a="1"/>
  <c r="E6412" i="2" s="1"/>
  <c r="E6413" i="2" a="1"/>
  <c r="E6413" i="2" s="1"/>
  <c r="E6414" i="2" a="1"/>
  <c r="E6414" i="2" s="1"/>
  <c r="E6415" i="2" a="1"/>
  <c r="E6415" i="2" s="1"/>
  <c r="E6416" i="2" a="1"/>
  <c r="E6416" i="2" s="1"/>
  <c r="E6417" i="2" a="1"/>
  <c r="E6417" i="2" s="1"/>
  <c r="E6418" i="2" a="1"/>
  <c r="E6418" i="2" s="1"/>
  <c r="E6419" i="2" a="1"/>
  <c r="E6419" i="2" s="1"/>
  <c r="E6420" i="2" a="1"/>
  <c r="E6420" i="2" s="1"/>
  <c r="E6421" i="2" a="1"/>
  <c r="E6421" i="2" s="1"/>
  <c r="E6422" i="2" a="1"/>
  <c r="E6422" i="2" s="1"/>
  <c r="E6423" i="2" a="1"/>
  <c r="E6423" i="2" s="1"/>
  <c r="E6424" i="2" a="1"/>
  <c r="E6424" i="2" s="1"/>
  <c r="E6425" i="2" a="1"/>
  <c r="E6425" i="2" s="1"/>
  <c r="E6426" i="2" a="1"/>
  <c r="E6426" i="2" s="1"/>
  <c r="E6427" i="2" a="1"/>
  <c r="E6427" i="2" s="1"/>
  <c r="E6428" i="2" a="1"/>
  <c r="E6428" i="2" s="1"/>
  <c r="E6429" i="2" a="1"/>
  <c r="E6429" i="2" s="1"/>
  <c r="E6430" i="2" a="1"/>
  <c r="E6430" i="2" s="1"/>
  <c r="E6431" i="2" a="1"/>
  <c r="E6431" i="2" s="1"/>
  <c r="E6432" i="2" a="1"/>
  <c r="E6432" i="2" s="1"/>
  <c r="E6433" i="2" a="1"/>
  <c r="E6433" i="2" s="1"/>
  <c r="E6434" i="2" a="1"/>
  <c r="E6434" i="2" s="1"/>
  <c r="E6435" i="2" a="1"/>
  <c r="E6435" i="2" s="1"/>
  <c r="E6436" i="2" a="1"/>
  <c r="E6436" i="2" s="1"/>
  <c r="E6437" i="2" a="1"/>
  <c r="E6437" i="2" s="1"/>
  <c r="E6438" i="2" a="1"/>
  <c r="E6438" i="2" s="1"/>
  <c r="E6439" i="2" a="1"/>
  <c r="E6439" i="2" s="1"/>
  <c r="E6440" i="2" a="1"/>
  <c r="E6440" i="2" s="1"/>
  <c r="E6441" i="2" a="1"/>
  <c r="E6441" i="2" s="1"/>
  <c r="E6442" i="2" a="1"/>
  <c r="E6442" i="2" s="1"/>
  <c r="E6443" i="2" a="1"/>
  <c r="E6443" i="2" s="1"/>
  <c r="E6444" i="2" a="1"/>
  <c r="E6444" i="2" s="1"/>
  <c r="E6445" i="2" a="1"/>
  <c r="E6445" i="2" s="1"/>
  <c r="E6446" i="2" a="1"/>
  <c r="E6446" i="2" s="1"/>
  <c r="E6447" i="2" a="1"/>
  <c r="E6447" i="2" s="1"/>
  <c r="E6448" i="2" a="1"/>
  <c r="E6448" i="2" s="1"/>
  <c r="E6449" i="2" a="1"/>
  <c r="E6449" i="2" s="1"/>
  <c r="E6450" i="2" a="1"/>
  <c r="E6450" i="2" s="1"/>
  <c r="E6451" i="2" a="1"/>
  <c r="E6451" i="2" s="1"/>
  <c r="E6452" i="2" a="1"/>
  <c r="E6452" i="2" s="1"/>
  <c r="E6453" i="2" a="1"/>
  <c r="E6453" i="2" s="1"/>
  <c r="E6454" i="2" a="1"/>
  <c r="E6454" i="2" s="1"/>
  <c r="E6455" i="2" a="1"/>
  <c r="E6455" i="2" s="1"/>
  <c r="E6456" i="2" a="1"/>
  <c r="E6456" i="2" s="1"/>
  <c r="E6457" i="2" a="1"/>
  <c r="E6457" i="2" s="1"/>
  <c r="E6458" i="2" a="1"/>
  <c r="E6458" i="2" s="1"/>
  <c r="E6459" i="2" a="1"/>
  <c r="E6459" i="2" s="1"/>
  <c r="E6460" i="2" a="1"/>
  <c r="E6460" i="2" s="1"/>
  <c r="E6461" i="2" a="1"/>
  <c r="E6461" i="2" s="1"/>
  <c r="E6462" i="2" a="1"/>
  <c r="E6462" i="2" s="1"/>
  <c r="E6463" i="2" a="1"/>
  <c r="E6463" i="2" s="1"/>
  <c r="E6464" i="2" a="1"/>
  <c r="E6464" i="2" s="1"/>
  <c r="E6465" i="2" a="1"/>
  <c r="E6465" i="2" s="1"/>
  <c r="E6466" i="2" a="1"/>
  <c r="E6466" i="2" s="1"/>
  <c r="E6467" i="2" a="1"/>
  <c r="E6467" i="2" s="1"/>
  <c r="E6468" i="2" a="1"/>
  <c r="E6468" i="2" s="1"/>
  <c r="E6469" i="2" a="1"/>
  <c r="E6469" i="2" s="1"/>
  <c r="E6470" i="2" a="1"/>
  <c r="E6470" i="2" s="1"/>
  <c r="E6471" i="2" a="1"/>
  <c r="E6471" i="2" s="1"/>
  <c r="E6472" i="2" a="1"/>
  <c r="E6472" i="2" s="1"/>
  <c r="E6473" i="2" a="1"/>
  <c r="E6473" i="2" s="1"/>
  <c r="E6474" i="2" a="1"/>
  <c r="E6474" i="2" s="1"/>
  <c r="E6475" i="2" a="1"/>
  <c r="E6475" i="2" s="1"/>
  <c r="E6476" i="2" a="1"/>
  <c r="E6476" i="2" s="1"/>
  <c r="E6477" i="2" a="1"/>
  <c r="E6477" i="2" s="1"/>
  <c r="E6478" i="2" a="1"/>
  <c r="E6478" i="2" s="1"/>
  <c r="E6479" i="2" a="1"/>
  <c r="E6479" i="2" s="1"/>
  <c r="E6480" i="2" a="1"/>
  <c r="E6480" i="2" s="1"/>
  <c r="E6481" i="2" a="1"/>
  <c r="E6481" i="2" s="1"/>
  <c r="E6482" i="2" a="1"/>
  <c r="E6482" i="2" s="1"/>
  <c r="E6483" i="2" a="1"/>
  <c r="E6483" i="2" s="1"/>
  <c r="E6484" i="2" a="1"/>
  <c r="E6484" i="2" s="1"/>
  <c r="E6485" i="2" a="1"/>
  <c r="E6485" i="2" s="1"/>
  <c r="E6486" i="2" a="1"/>
  <c r="E6486" i="2" s="1"/>
  <c r="E6487" i="2" a="1"/>
  <c r="E6487" i="2" s="1"/>
  <c r="E6488" i="2" a="1"/>
  <c r="E6488" i="2" s="1"/>
  <c r="E6489" i="2" a="1"/>
  <c r="E6489" i="2" s="1"/>
  <c r="E6490" i="2" a="1"/>
  <c r="E6490" i="2" s="1"/>
  <c r="E6491" i="2" a="1"/>
  <c r="E6491" i="2" s="1"/>
  <c r="E6492" i="2" a="1"/>
  <c r="E6492" i="2" s="1"/>
  <c r="E6493" i="2" a="1"/>
  <c r="E6493" i="2" s="1"/>
  <c r="E6494" i="2" a="1"/>
  <c r="E6494" i="2" s="1"/>
  <c r="E6495" i="2" a="1"/>
  <c r="E6495" i="2" s="1"/>
  <c r="E6496" i="2" a="1"/>
  <c r="E6496" i="2" s="1"/>
  <c r="E6497" i="2" a="1"/>
  <c r="E6497" i="2" s="1"/>
  <c r="E6498" i="2" a="1"/>
  <c r="E6498" i="2" s="1"/>
  <c r="E6499" i="2" a="1"/>
  <c r="E6499" i="2" s="1"/>
  <c r="E6500" i="2" a="1"/>
  <c r="E6500" i="2" s="1"/>
  <c r="E6501" i="2" a="1"/>
  <c r="E6501" i="2" s="1"/>
  <c r="E6502" i="2" a="1"/>
  <c r="E6502" i="2" s="1"/>
  <c r="E6503" i="2" a="1"/>
  <c r="E6503" i="2" s="1"/>
  <c r="E6504" i="2" a="1"/>
  <c r="E6504" i="2" s="1"/>
  <c r="E6505" i="2" a="1"/>
  <c r="E6505" i="2" s="1"/>
  <c r="E6506" i="2" a="1"/>
  <c r="E6506" i="2" s="1"/>
  <c r="E6507" i="2" a="1"/>
  <c r="E6507" i="2" s="1"/>
  <c r="E6508" i="2" a="1"/>
  <c r="E6508" i="2" s="1"/>
  <c r="E6509" i="2" a="1"/>
  <c r="E6509" i="2" s="1"/>
  <c r="E6510" i="2" a="1"/>
  <c r="E6510" i="2" s="1"/>
  <c r="E6511" i="2" a="1"/>
  <c r="E6511" i="2" s="1"/>
  <c r="E6512" i="2" a="1"/>
  <c r="E6512" i="2" s="1"/>
  <c r="E6513" i="2" a="1"/>
  <c r="E6513" i="2" s="1"/>
  <c r="E6514" i="2" a="1"/>
  <c r="E6514" i="2" s="1"/>
  <c r="E6515" i="2" a="1"/>
  <c r="E6515" i="2" s="1"/>
  <c r="E6516" i="2" a="1"/>
  <c r="E6516" i="2" s="1"/>
  <c r="E6517" i="2" a="1"/>
  <c r="E6517" i="2" s="1"/>
  <c r="E6518" i="2" a="1"/>
  <c r="E6518" i="2" s="1"/>
  <c r="E6519" i="2" a="1"/>
  <c r="E6519" i="2" s="1"/>
  <c r="E6520" i="2" a="1"/>
  <c r="E6520" i="2" s="1"/>
  <c r="E6521" i="2" a="1"/>
  <c r="E6521" i="2" s="1"/>
  <c r="E6522" i="2" a="1"/>
  <c r="E6522" i="2" s="1"/>
  <c r="E6523" i="2" a="1"/>
  <c r="E6523" i="2" s="1"/>
  <c r="E6524" i="2" a="1"/>
  <c r="E6524" i="2" s="1"/>
  <c r="E6525" i="2" a="1"/>
  <c r="E6525" i="2" s="1"/>
  <c r="E6526" i="2" a="1"/>
  <c r="E6526" i="2" s="1"/>
  <c r="E6527" i="2" a="1"/>
  <c r="E6527" i="2" s="1"/>
  <c r="E6528" i="2" a="1"/>
  <c r="E6528" i="2" s="1"/>
  <c r="E6529" i="2" a="1"/>
  <c r="E6529" i="2" s="1"/>
  <c r="E6530" i="2" a="1"/>
  <c r="E6530" i="2" s="1"/>
  <c r="E6531" i="2" a="1"/>
  <c r="E6531" i="2" s="1"/>
  <c r="E6532" i="2" a="1"/>
  <c r="E6532" i="2" s="1"/>
  <c r="E6533" i="2" a="1"/>
  <c r="E6533" i="2" s="1"/>
  <c r="E6534" i="2" a="1"/>
  <c r="E6534" i="2" s="1"/>
  <c r="E6535" i="2" a="1"/>
  <c r="E6535" i="2" s="1"/>
  <c r="E6536" i="2" a="1"/>
  <c r="E6536" i="2" s="1"/>
  <c r="E6537" i="2" a="1"/>
  <c r="E6537" i="2" s="1"/>
  <c r="E6538" i="2" a="1"/>
  <c r="E6538" i="2" s="1"/>
  <c r="E6539" i="2" a="1"/>
  <c r="E6539" i="2" s="1"/>
  <c r="E6540" i="2" a="1"/>
  <c r="E6540" i="2" s="1"/>
  <c r="E6541" i="2" a="1"/>
  <c r="E6541" i="2" s="1"/>
  <c r="E6542" i="2" a="1"/>
  <c r="E6542" i="2" s="1"/>
  <c r="E6543" i="2" a="1"/>
  <c r="E6543" i="2" s="1"/>
  <c r="E6544" i="2" a="1"/>
  <c r="E6544" i="2" s="1"/>
  <c r="E6545" i="2" a="1"/>
  <c r="E6545" i="2" s="1"/>
  <c r="E6546" i="2" a="1"/>
  <c r="E6546" i="2" s="1"/>
  <c r="E6547" i="2" a="1"/>
  <c r="E6547" i="2" s="1"/>
  <c r="E6548" i="2" a="1"/>
  <c r="E6548" i="2" s="1"/>
  <c r="E6549" i="2" a="1"/>
  <c r="E6549" i="2" s="1"/>
  <c r="E6550" i="2" a="1"/>
  <c r="E6550" i="2" s="1"/>
  <c r="E6551" i="2" a="1"/>
  <c r="E6551" i="2" s="1"/>
  <c r="E6552" i="2" a="1"/>
  <c r="E6552" i="2" s="1"/>
  <c r="E6553" i="2" a="1"/>
  <c r="E6553" i="2" s="1"/>
  <c r="E6554" i="2" a="1"/>
  <c r="E6554" i="2" s="1"/>
  <c r="E6555" i="2" a="1"/>
  <c r="E6555" i="2" s="1"/>
  <c r="E6556" i="2" a="1"/>
  <c r="E6556" i="2" s="1"/>
  <c r="E6557" i="2" a="1"/>
  <c r="E6557" i="2" s="1"/>
  <c r="E6558" i="2" a="1"/>
  <c r="E6558" i="2" s="1"/>
  <c r="E6559" i="2" a="1"/>
  <c r="E6559" i="2" s="1"/>
  <c r="E6560" i="2" a="1"/>
  <c r="E6560" i="2" s="1"/>
  <c r="E6561" i="2" a="1"/>
  <c r="E6561" i="2" s="1"/>
  <c r="E6562" i="2" a="1"/>
  <c r="E6562" i="2" s="1"/>
  <c r="E6563" i="2" a="1"/>
  <c r="E6563" i="2" s="1"/>
  <c r="E6564" i="2" a="1"/>
  <c r="E6564" i="2" s="1"/>
  <c r="E6565" i="2" a="1"/>
  <c r="E6565" i="2" s="1"/>
  <c r="E6566" i="2" a="1"/>
  <c r="E6566" i="2" s="1"/>
  <c r="E6567" i="2" a="1"/>
  <c r="E6567" i="2" s="1"/>
  <c r="E6568" i="2" a="1"/>
  <c r="E6568" i="2" s="1"/>
  <c r="E6569" i="2" a="1"/>
  <c r="E6569" i="2" s="1"/>
  <c r="E6570" i="2" a="1"/>
  <c r="E6570" i="2" s="1"/>
  <c r="E6571" i="2" a="1"/>
  <c r="E6571" i="2" s="1"/>
  <c r="E6572" i="2" a="1"/>
  <c r="E6572" i="2" s="1"/>
  <c r="E6573" i="2" a="1"/>
  <c r="E6573" i="2" s="1"/>
  <c r="E6574" i="2" a="1"/>
  <c r="E6574" i="2" s="1"/>
  <c r="E6575" i="2" a="1"/>
  <c r="E6575" i="2" s="1"/>
  <c r="E6576" i="2" a="1"/>
  <c r="E6576" i="2" s="1"/>
  <c r="E6577" i="2" a="1"/>
  <c r="E6577" i="2" s="1"/>
  <c r="E6578" i="2" a="1"/>
  <c r="E6578" i="2" s="1"/>
  <c r="E6579" i="2" a="1"/>
  <c r="E6579" i="2" s="1"/>
  <c r="E6580" i="2" a="1"/>
  <c r="E6580" i="2" s="1"/>
  <c r="E6581" i="2" a="1"/>
  <c r="E6581" i="2" s="1"/>
  <c r="E6582" i="2" a="1"/>
  <c r="E6582" i="2" s="1"/>
  <c r="E6583" i="2" a="1"/>
  <c r="E6583" i="2" s="1"/>
  <c r="E6584" i="2" a="1"/>
  <c r="E6584" i="2" s="1"/>
  <c r="E6585" i="2" a="1"/>
  <c r="E6585" i="2" s="1"/>
  <c r="E6586" i="2" a="1"/>
  <c r="E6586" i="2" s="1"/>
  <c r="E6587" i="2" a="1"/>
  <c r="E6587" i="2" s="1"/>
  <c r="E6588" i="2" a="1"/>
  <c r="E6588" i="2" s="1"/>
  <c r="E6589" i="2" a="1"/>
  <c r="E6589" i="2" s="1"/>
  <c r="E6590" i="2" a="1"/>
  <c r="E6590" i="2" s="1"/>
  <c r="E6591" i="2" a="1"/>
  <c r="E6591" i="2" s="1"/>
  <c r="E6592" i="2" a="1"/>
  <c r="E6592" i="2" s="1"/>
  <c r="E6593" i="2" a="1"/>
  <c r="E6593" i="2" s="1"/>
  <c r="E6594" i="2" a="1"/>
  <c r="E6594" i="2" s="1"/>
  <c r="E6595" i="2" a="1"/>
  <c r="E6595" i="2" s="1"/>
  <c r="E6596" i="2" a="1"/>
  <c r="E6596" i="2" s="1"/>
  <c r="E6597" i="2" a="1"/>
  <c r="E6597" i="2" s="1"/>
  <c r="E6598" i="2" a="1"/>
  <c r="E6598" i="2" s="1"/>
  <c r="E6599" i="2" a="1"/>
  <c r="E6599" i="2" s="1"/>
  <c r="E6600" i="2" a="1"/>
  <c r="E6600" i="2" s="1"/>
  <c r="E6601" i="2" a="1"/>
  <c r="E6601" i="2" s="1"/>
  <c r="E6602" i="2" a="1"/>
  <c r="E6602" i="2" s="1"/>
  <c r="E6603" i="2" a="1"/>
  <c r="E6603" i="2" s="1"/>
  <c r="E6604" i="2" a="1"/>
  <c r="E6604" i="2" s="1"/>
  <c r="E6605" i="2" a="1"/>
  <c r="E6605" i="2" s="1"/>
  <c r="E6606" i="2" a="1"/>
  <c r="E6606" i="2" s="1"/>
  <c r="E6607" i="2" a="1"/>
  <c r="E6607" i="2" s="1"/>
  <c r="E6608" i="2" a="1"/>
  <c r="E6608" i="2" s="1"/>
  <c r="E6609" i="2" a="1"/>
  <c r="E6609" i="2" s="1"/>
  <c r="E6610" i="2" a="1"/>
  <c r="E6610" i="2" s="1"/>
  <c r="E6611" i="2" a="1"/>
  <c r="E6611" i="2" s="1"/>
  <c r="E6612" i="2" a="1"/>
  <c r="E6612" i="2" s="1"/>
  <c r="E6613" i="2" a="1"/>
  <c r="E6613" i="2" s="1"/>
  <c r="E6614" i="2" a="1"/>
  <c r="E6614" i="2" s="1"/>
  <c r="E6615" i="2" a="1"/>
  <c r="E6615" i="2" s="1"/>
  <c r="E6616" i="2" a="1"/>
  <c r="E6616" i="2" s="1"/>
  <c r="E6617" i="2" a="1"/>
  <c r="E6617" i="2" s="1"/>
  <c r="E6618" i="2" a="1"/>
  <c r="E6618" i="2" s="1"/>
  <c r="E6619" i="2" a="1"/>
  <c r="E6619" i="2" s="1"/>
  <c r="E6620" i="2" a="1"/>
  <c r="E6620" i="2" s="1"/>
  <c r="E6621" i="2" a="1"/>
  <c r="E6621" i="2" s="1"/>
  <c r="E6622" i="2" a="1"/>
  <c r="E6622" i="2" s="1"/>
  <c r="E6623" i="2" a="1"/>
  <c r="E6623" i="2" s="1"/>
  <c r="E6624" i="2" a="1"/>
  <c r="E6624" i="2" s="1"/>
  <c r="E6625" i="2" a="1"/>
  <c r="E6625" i="2" s="1"/>
  <c r="E6626" i="2" a="1"/>
  <c r="E6626" i="2" s="1"/>
  <c r="E6627" i="2" a="1"/>
  <c r="E6627" i="2" s="1"/>
  <c r="E6628" i="2" a="1"/>
  <c r="E6628" i="2" s="1"/>
  <c r="E6629" i="2" a="1"/>
  <c r="E6629" i="2" s="1"/>
  <c r="E6630" i="2" a="1"/>
  <c r="E6630" i="2" s="1"/>
  <c r="E6631" i="2" a="1"/>
  <c r="E6631" i="2" s="1"/>
  <c r="E6632" i="2" a="1"/>
  <c r="E6632" i="2" s="1"/>
  <c r="E6633" i="2" a="1"/>
  <c r="E6633" i="2" s="1"/>
  <c r="E6634" i="2" a="1"/>
  <c r="E6634" i="2" s="1"/>
  <c r="E6635" i="2" a="1"/>
  <c r="E6635" i="2" s="1"/>
  <c r="E6636" i="2" a="1"/>
  <c r="E6636" i="2" s="1"/>
  <c r="E6637" i="2" a="1"/>
  <c r="E6637" i="2" s="1"/>
  <c r="E6638" i="2" a="1"/>
  <c r="E6638" i="2" s="1"/>
  <c r="E6639" i="2" a="1"/>
  <c r="E6639" i="2" s="1"/>
  <c r="E6640" i="2" a="1"/>
  <c r="E6640" i="2" s="1"/>
  <c r="E6641" i="2" a="1"/>
  <c r="E6641" i="2" s="1"/>
  <c r="E6642" i="2" a="1"/>
  <c r="E6642" i="2" s="1"/>
  <c r="E6643" i="2" a="1"/>
  <c r="E6643" i="2" s="1"/>
  <c r="E6644" i="2" a="1"/>
  <c r="E6644" i="2" s="1"/>
  <c r="E6645" i="2" a="1"/>
  <c r="E6645" i="2" s="1"/>
  <c r="E6646" i="2" a="1"/>
  <c r="E6646" i="2" s="1"/>
  <c r="E6647" i="2" a="1"/>
  <c r="E6647" i="2" s="1"/>
  <c r="E6648" i="2" a="1"/>
  <c r="E6648" i="2" s="1"/>
  <c r="E6649" i="2" a="1"/>
  <c r="E6649" i="2" s="1"/>
  <c r="E6650" i="2" a="1"/>
  <c r="E6650" i="2" s="1"/>
  <c r="E6651" i="2" a="1"/>
  <c r="E6651" i="2" s="1"/>
  <c r="E6652" i="2" a="1"/>
  <c r="E6652" i="2" s="1"/>
  <c r="E6653" i="2" a="1"/>
  <c r="E6653" i="2" s="1"/>
  <c r="E6654" i="2" a="1"/>
  <c r="E6654" i="2" s="1"/>
  <c r="E6655" i="2" a="1"/>
  <c r="E6655" i="2" s="1"/>
  <c r="E6656" i="2" a="1"/>
  <c r="E6656" i="2" s="1"/>
  <c r="E6657" i="2" a="1"/>
  <c r="E6657" i="2" s="1"/>
  <c r="E6658" i="2" a="1"/>
  <c r="E6658" i="2" s="1"/>
  <c r="E6659" i="2" a="1"/>
  <c r="E6659" i="2" s="1"/>
  <c r="E6660" i="2" a="1"/>
  <c r="E6660" i="2" s="1"/>
  <c r="E6661" i="2" a="1"/>
  <c r="E6661" i="2" s="1"/>
  <c r="E6662" i="2" a="1"/>
  <c r="E6662" i="2" s="1"/>
  <c r="E6663" i="2" a="1"/>
  <c r="E6663" i="2" s="1"/>
  <c r="E6664" i="2" a="1"/>
  <c r="E6664" i="2" s="1"/>
  <c r="E6665" i="2" a="1"/>
  <c r="E6665" i="2" s="1"/>
  <c r="E6666" i="2" a="1"/>
  <c r="E6666" i="2" s="1"/>
  <c r="E6667" i="2" a="1"/>
  <c r="E6667" i="2" s="1"/>
  <c r="E6668" i="2" a="1"/>
  <c r="E6668" i="2" s="1"/>
  <c r="E6669" i="2" a="1"/>
  <c r="E6669" i="2" s="1"/>
  <c r="E6670" i="2" a="1"/>
  <c r="E6670" i="2" s="1"/>
  <c r="E6671" i="2" a="1"/>
  <c r="E6671" i="2" s="1"/>
  <c r="E6672" i="2" a="1"/>
  <c r="E6672" i="2" s="1"/>
  <c r="E6673" i="2" a="1"/>
  <c r="E6673" i="2" s="1"/>
  <c r="E6674" i="2" a="1"/>
  <c r="E6674" i="2" s="1"/>
  <c r="E6675" i="2" a="1"/>
  <c r="E6675" i="2" s="1"/>
  <c r="E6676" i="2" a="1"/>
  <c r="E6676" i="2" s="1"/>
  <c r="E6677" i="2" a="1"/>
  <c r="E6677" i="2" s="1"/>
  <c r="E6678" i="2" a="1"/>
  <c r="E6678" i="2" s="1"/>
  <c r="E6679" i="2" a="1"/>
  <c r="E6679" i="2" s="1"/>
  <c r="E6680" i="2" a="1"/>
  <c r="E6680" i="2" s="1"/>
  <c r="E6681" i="2" a="1"/>
  <c r="E6681" i="2" s="1"/>
  <c r="E6682" i="2" a="1"/>
  <c r="E6682" i="2" s="1"/>
  <c r="E6683" i="2" a="1"/>
  <c r="E6683" i="2" s="1"/>
  <c r="E6684" i="2" a="1"/>
  <c r="E6684" i="2" s="1"/>
  <c r="E6685" i="2" a="1"/>
  <c r="E6685" i="2" s="1"/>
  <c r="E6686" i="2" a="1"/>
  <c r="E6686" i="2" s="1"/>
  <c r="E6687" i="2" a="1"/>
  <c r="E6687" i="2" s="1"/>
  <c r="E6688" i="2" a="1"/>
  <c r="E6688" i="2" s="1"/>
  <c r="E6689" i="2" a="1"/>
  <c r="E6689" i="2" s="1"/>
  <c r="E6690" i="2" a="1"/>
  <c r="E6690" i="2" s="1"/>
  <c r="E6691" i="2" a="1"/>
  <c r="E6691" i="2" s="1"/>
  <c r="E6692" i="2" a="1"/>
  <c r="E6692" i="2" s="1"/>
  <c r="E6693" i="2" a="1"/>
  <c r="E6693" i="2" s="1"/>
  <c r="E6694" i="2" a="1"/>
  <c r="E6694" i="2" s="1"/>
  <c r="E6695" i="2" a="1"/>
  <c r="E6695" i="2" s="1"/>
  <c r="E6696" i="2" a="1"/>
  <c r="E6696" i="2" s="1"/>
  <c r="E6697" i="2" a="1"/>
  <c r="E6697" i="2" s="1"/>
  <c r="E6698" i="2" a="1"/>
  <c r="E6698" i="2" s="1"/>
  <c r="E6699" i="2" a="1"/>
  <c r="E6699" i="2" s="1"/>
  <c r="E6700" i="2" a="1"/>
  <c r="E6700" i="2" s="1"/>
  <c r="E6701" i="2" a="1"/>
  <c r="E6701" i="2" s="1"/>
  <c r="E6702" i="2" a="1"/>
  <c r="E6702" i="2" s="1"/>
  <c r="E6703" i="2" a="1"/>
  <c r="E6703" i="2" s="1"/>
  <c r="E6704" i="2" a="1"/>
  <c r="E6704" i="2" s="1"/>
  <c r="E6705" i="2" a="1"/>
  <c r="E6705" i="2" s="1"/>
  <c r="E6706" i="2" a="1"/>
  <c r="E6706" i="2" s="1"/>
  <c r="E6707" i="2" a="1"/>
  <c r="E6707" i="2" s="1"/>
  <c r="E6708" i="2" a="1"/>
  <c r="E6708" i="2" s="1"/>
  <c r="E6709" i="2" a="1"/>
  <c r="E6709" i="2" s="1"/>
  <c r="E6710" i="2" a="1"/>
  <c r="E6710" i="2" s="1"/>
  <c r="E6711" i="2" a="1"/>
  <c r="E6711" i="2" s="1"/>
  <c r="E6712" i="2" a="1"/>
  <c r="E6712" i="2" s="1"/>
  <c r="E6713" i="2" a="1"/>
  <c r="E6713" i="2" s="1"/>
  <c r="E6714" i="2" a="1"/>
  <c r="E6714" i="2" s="1"/>
  <c r="E6715" i="2" a="1"/>
  <c r="E6715" i="2" s="1"/>
  <c r="E6716" i="2" a="1"/>
  <c r="E6716" i="2" s="1"/>
  <c r="E6717" i="2" a="1"/>
  <c r="E6717" i="2" s="1"/>
  <c r="E6718" i="2" a="1"/>
  <c r="E6718" i="2" s="1"/>
  <c r="E6719" i="2" a="1"/>
  <c r="E6719" i="2" s="1"/>
  <c r="E6720" i="2" a="1"/>
  <c r="E6720" i="2" s="1"/>
  <c r="E6721" i="2" a="1"/>
  <c r="E6721" i="2" s="1"/>
  <c r="E6722" i="2" a="1"/>
  <c r="E6722" i="2" s="1"/>
  <c r="E6723" i="2" a="1"/>
  <c r="E6723" i="2" s="1"/>
  <c r="E6724" i="2" a="1"/>
  <c r="E6724" i="2" s="1"/>
  <c r="E6725" i="2" a="1"/>
  <c r="E6725" i="2" s="1"/>
  <c r="E6726" i="2" a="1"/>
  <c r="E6726" i="2" s="1"/>
  <c r="E6727" i="2" a="1"/>
  <c r="E6727" i="2" s="1"/>
  <c r="E6728" i="2" a="1"/>
  <c r="E6728" i="2" s="1"/>
  <c r="E6729" i="2" a="1"/>
  <c r="E6729" i="2" s="1"/>
  <c r="E6730" i="2" a="1"/>
  <c r="E6730" i="2" s="1"/>
  <c r="E6731" i="2" a="1"/>
  <c r="E6731" i="2" s="1"/>
  <c r="E6732" i="2" a="1"/>
  <c r="E6732" i="2" s="1"/>
  <c r="E6733" i="2" a="1"/>
  <c r="E6733" i="2" s="1"/>
  <c r="E6734" i="2" a="1"/>
  <c r="E6734" i="2" s="1"/>
  <c r="E6735" i="2" a="1"/>
  <c r="E6735" i="2" s="1"/>
  <c r="E6736" i="2" a="1"/>
  <c r="E6736" i="2" s="1"/>
  <c r="E6737" i="2" a="1"/>
  <c r="E6737" i="2" s="1"/>
  <c r="E6738" i="2" a="1"/>
  <c r="E6738" i="2" s="1"/>
  <c r="E6739" i="2" a="1"/>
  <c r="E6739" i="2" s="1"/>
  <c r="E6740" i="2" a="1"/>
  <c r="E6740" i="2" s="1"/>
  <c r="E6741" i="2" a="1"/>
  <c r="E6741" i="2" s="1"/>
  <c r="E6742" i="2" a="1"/>
  <c r="E6742" i="2" s="1"/>
  <c r="E6743" i="2" a="1"/>
  <c r="E6743" i="2" s="1"/>
  <c r="E6744" i="2" a="1"/>
  <c r="E6744" i="2" s="1"/>
  <c r="E6745" i="2" a="1"/>
  <c r="E6745" i="2" s="1"/>
  <c r="E6746" i="2" a="1"/>
  <c r="E6746" i="2" s="1"/>
  <c r="E6747" i="2" a="1"/>
  <c r="E6747" i="2" s="1"/>
  <c r="E6748" i="2" a="1"/>
  <c r="E6748" i="2" s="1"/>
  <c r="E6749" i="2" a="1"/>
  <c r="E6749" i="2" s="1"/>
  <c r="E6750" i="2" a="1"/>
  <c r="E6750" i="2" s="1"/>
  <c r="E6751" i="2" a="1"/>
  <c r="E6751" i="2" s="1"/>
  <c r="E6752" i="2" a="1"/>
  <c r="E6752" i="2" s="1"/>
  <c r="E6753" i="2" a="1"/>
  <c r="E6753" i="2" s="1"/>
  <c r="E6754" i="2" a="1"/>
  <c r="E6754" i="2" s="1"/>
  <c r="E6755" i="2" a="1"/>
  <c r="E6755" i="2" s="1"/>
  <c r="E6756" i="2" a="1"/>
  <c r="E6756" i="2" s="1"/>
  <c r="E6757" i="2" a="1"/>
  <c r="E6757" i="2" s="1"/>
  <c r="E6758" i="2" a="1"/>
  <c r="E6758" i="2" s="1"/>
  <c r="E6759" i="2" a="1"/>
  <c r="E6759" i="2" s="1"/>
  <c r="E6760" i="2" a="1"/>
  <c r="E6760" i="2" s="1"/>
  <c r="E6761" i="2" a="1"/>
  <c r="E6761" i="2" s="1"/>
  <c r="E6762" i="2" a="1"/>
  <c r="E6762" i="2" s="1"/>
  <c r="E6763" i="2" a="1"/>
  <c r="E6763" i="2" s="1"/>
  <c r="E6764" i="2" a="1"/>
  <c r="E6764" i="2" s="1"/>
  <c r="E6765" i="2" a="1"/>
  <c r="E6765" i="2" s="1"/>
  <c r="E6766" i="2" a="1"/>
  <c r="E6766" i="2" s="1"/>
  <c r="E6767" i="2" a="1"/>
  <c r="E6767" i="2" s="1"/>
  <c r="E6768" i="2" a="1"/>
  <c r="E6768" i="2" s="1"/>
  <c r="E6769" i="2" a="1"/>
  <c r="E6769" i="2" s="1"/>
  <c r="E6770" i="2" a="1"/>
  <c r="E6770" i="2" s="1"/>
  <c r="E6771" i="2" a="1"/>
  <c r="E6771" i="2" s="1"/>
  <c r="E6772" i="2" a="1"/>
  <c r="E6772" i="2" s="1"/>
  <c r="E6773" i="2" a="1"/>
  <c r="E6773" i="2" s="1"/>
  <c r="E6774" i="2" a="1"/>
  <c r="E6774" i="2" s="1"/>
  <c r="E6775" i="2" a="1"/>
  <c r="E6775" i="2" s="1"/>
  <c r="E6776" i="2" a="1"/>
  <c r="E6776" i="2" s="1"/>
  <c r="E6777" i="2" a="1"/>
  <c r="E6777" i="2" s="1"/>
  <c r="E6778" i="2" a="1"/>
  <c r="E6778" i="2" s="1"/>
  <c r="E6779" i="2" a="1"/>
  <c r="E6779" i="2" s="1"/>
  <c r="E6780" i="2" a="1"/>
  <c r="E6780" i="2" s="1"/>
  <c r="E6781" i="2" a="1"/>
  <c r="E6781" i="2" s="1"/>
  <c r="E6782" i="2" a="1"/>
  <c r="E6782" i="2" s="1"/>
  <c r="E6783" i="2" a="1"/>
  <c r="E6783" i="2" s="1"/>
  <c r="E6784" i="2" a="1"/>
  <c r="E6784" i="2" s="1"/>
  <c r="E6785" i="2" a="1"/>
  <c r="E6785" i="2" s="1"/>
  <c r="E6786" i="2" a="1"/>
  <c r="E6786" i="2" s="1"/>
  <c r="E6787" i="2" a="1"/>
  <c r="E6787" i="2" s="1"/>
  <c r="E6788" i="2" a="1"/>
  <c r="E6788" i="2" s="1"/>
  <c r="E6789" i="2" a="1"/>
  <c r="E6789" i="2" s="1"/>
  <c r="E6790" i="2" a="1"/>
  <c r="E6790" i="2" s="1"/>
  <c r="E6791" i="2" a="1"/>
  <c r="E6791" i="2" s="1"/>
  <c r="E6792" i="2" a="1"/>
  <c r="E6792" i="2" s="1"/>
  <c r="E6793" i="2" a="1"/>
  <c r="E6793" i="2" s="1"/>
  <c r="E6794" i="2" a="1"/>
  <c r="E6794" i="2" s="1"/>
  <c r="E6795" i="2" a="1"/>
  <c r="E6795" i="2" s="1"/>
  <c r="E6796" i="2" a="1"/>
  <c r="E6796" i="2" s="1"/>
  <c r="E6797" i="2" a="1"/>
  <c r="E6797" i="2" s="1"/>
  <c r="E6798" i="2" a="1"/>
  <c r="E6798" i="2" s="1"/>
  <c r="E6799" i="2" a="1"/>
  <c r="E6799" i="2" s="1"/>
  <c r="E6800" i="2" a="1"/>
  <c r="E6800" i="2" s="1"/>
  <c r="E6801" i="2" a="1"/>
  <c r="E6801" i="2" s="1"/>
  <c r="E6802" i="2" a="1"/>
  <c r="E6802" i="2" s="1"/>
  <c r="E6803" i="2" a="1"/>
  <c r="E6803" i="2" s="1"/>
  <c r="E6804" i="2" a="1"/>
  <c r="E6804" i="2" s="1"/>
  <c r="E6805" i="2" a="1"/>
  <c r="E6805" i="2" s="1"/>
  <c r="E6806" i="2" a="1"/>
  <c r="E6806" i="2" s="1"/>
  <c r="E6807" i="2" a="1"/>
  <c r="E6807" i="2" s="1"/>
  <c r="E6808" i="2" a="1"/>
  <c r="E6808" i="2" s="1"/>
  <c r="E6809" i="2" a="1"/>
  <c r="E6809" i="2" s="1"/>
  <c r="E6810" i="2" a="1"/>
  <c r="E6810" i="2" s="1"/>
  <c r="E6811" i="2" a="1"/>
  <c r="E6811" i="2" s="1"/>
  <c r="E6812" i="2" a="1"/>
  <c r="E6812" i="2" s="1"/>
  <c r="E6813" i="2" a="1"/>
  <c r="E6813" i="2" s="1"/>
  <c r="E6814" i="2" a="1"/>
  <c r="E6814" i="2" s="1"/>
  <c r="E6815" i="2" a="1"/>
  <c r="E6815" i="2" s="1"/>
  <c r="E6816" i="2" a="1"/>
  <c r="E6816" i="2" s="1"/>
  <c r="E6817" i="2" a="1"/>
  <c r="E6817" i="2" s="1"/>
  <c r="E6818" i="2" a="1"/>
  <c r="E6818" i="2" s="1"/>
  <c r="E6819" i="2" a="1"/>
  <c r="E6819" i="2" s="1"/>
  <c r="E6820" i="2" a="1"/>
  <c r="E6820" i="2" s="1"/>
  <c r="E6821" i="2" a="1"/>
  <c r="E6821" i="2" s="1"/>
  <c r="E6822" i="2" a="1"/>
  <c r="E6822" i="2" s="1"/>
  <c r="E6823" i="2" a="1"/>
  <c r="E6823" i="2" s="1"/>
  <c r="E6824" i="2" a="1"/>
  <c r="E6824" i="2" s="1"/>
  <c r="E6825" i="2" a="1"/>
  <c r="E6825" i="2" s="1"/>
  <c r="E6826" i="2" a="1"/>
  <c r="E6826" i="2" s="1"/>
  <c r="E6827" i="2" a="1"/>
  <c r="E6827" i="2" s="1"/>
  <c r="E6828" i="2" a="1"/>
  <c r="E6828" i="2" s="1"/>
  <c r="E6829" i="2" a="1"/>
  <c r="E6829" i="2" s="1"/>
  <c r="E6830" i="2" a="1"/>
  <c r="E6830" i="2" s="1"/>
  <c r="E6831" i="2" a="1"/>
  <c r="E6831" i="2" s="1"/>
  <c r="E6832" i="2" a="1"/>
  <c r="E6832" i="2" s="1"/>
  <c r="E6833" i="2" a="1"/>
  <c r="E6833" i="2" s="1"/>
  <c r="E6834" i="2" a="1"/>
  <c r="E6834" i="2" s="1"/>
  <c r="E6835" i="2" a="1"/>
  <c r="E6835" i="2" s="1"/>
  <c r="E6836" i="2" a="1"/>
  <c r="E6836" i="2" s="1"/>
  <c r="E6837" i="2" a="1"/>
  <c r="E6837" i="2" s="1"/>
  <c r="E6838" i="2" a="1"/>
  <c r="E6838" i="2" s="1"/>
  <c r="E6839" i="2" a="1"/>
  <c r="E6839" i="2" s="1"/>
  <c r="E6840" i="2" a="1"/>
  <c r="E6840" i="2" s="1"/>
  <c r="E6841" i="2" a="1"/>
  <c r="E6841" i="2" s="1"/>
  <c r="E6842" i="2" a="1"/>
  <c r="E6842" i="2" s="1"/>
  <c r="E6843" i="2" a="1"/>
  <c r="E6843" i="2" s="1"/>
  <c r="E6844" i="2" a="1"/>
  <c r="E6844" i="2" s="1"/>
  <c r="E6845" i="2" a="1"/>
  <c r="E6845" i="2" s="1"/>
  <c r="E6846" i="2" a="1"/>
  <c r="E6846" i="2" s="1"/>
  <c r="E6847" i="2" a="1"/>
  <c r="E6847" i="2" s="1"/>
  <c r="E6848" i="2" a="1"/>
  <c r="E6848" i="2" s="1"/>
  <c r="E6849" i="2" a="1"/>
  <c r="E6849" i="2" s="1"/>
  <c r="E6850" i="2" a="1"/>
  <c r="E6850" i="2" s="1"/>
  <c r="E6851" i="2" a="1"/>
  <c r="E6851" i="2" s="1"/>
  <c r="E6852" i="2" a="1"/>
  <c r="E6852" i="2" s="1"/>
  <c r="E6853" i="2" a="1"/>
  <c r="E6853" i="2" s="1"/>
  <c r="E6854" i="2" a="1"/>
  <c r="E6854" i="2" s="1"/>
  <c r="E6855" i="2" a="1"/>
  <c r="E6855" i="2" s="1"/>
  <c r="E6856" i="2" a="1"/>
  <c r="E6856" i="2" s="1"/>
  <c r="E6857" i="2" a="1"/>
  <c r="E6857" i="2" s="1"/>
  <c r="E6858" i="2" a="1"/>
  <c r="E6858" i="2" s="1"/>
  <c r="E6859" i="2" a="1"/>
  <c r="E6859" i="2" s="1"/>
  <c r="E6860" i="2" a="1"/>
  <c r="E6860" i="2" s="1"/>
  <c r="E6861" i="2" a="1"/>
  <c r="E6861" i="2" s="1"/>
  <c r="E6862" i="2" a="1"/>
  <c r="E6862" i="2" s="1"/>
  <c r="E6863" i="2" a="1"/>
  <c r="E6863" i="2" s="1"/>
  <c r="E6864" i="2" a="1"/>
  <c r="E6864" i="2" s="1"/>
  <c r="E6865" i="2" a="1"/>
  <c r="E6865" i="2" s="1"/>
  <c r="E6866" i="2" a="1"/>
  <c r="E6866" i="2" s="1"/>
  <c r="E6867" i="2" a="1"/>
  <c r="E6867" i="2" s="1"/>
  <c r="E6868" i="2" a="1"/>
  <c r="E6868" i="2" s="1"/>
  <c r="E6869" i="2" a="1"/>
  <c r="E6869" i="2" s="1"/>
  <c r="E6870" i="2" a="1"/>
  <c r="E6870" i="2" s="1"/>
  <c r="E6871" i="2" a="1"/>
  <c r="E6871" i="2" s="1"/>
  <c r="E6872" i="2" a="1"/>
  <c r="E6872" i="2" s="1"/>
  <c r="E6873" i="2" a="1"/>
  <c r="E6873" i="2" s="1"/>
  <c r="E6874" i="2" a="1"/>
  <c r="E6874" i="2" s="1"/>
  <c r="E6875" i="2" a="1"/>
  <c r="E6875" i="2" s="1"/>
  <c r="E6876" i="2" a="1"/>
  <c r="E6876" i="2" s="1"/>
  <c r="E6877" i="2" a="1"/>
  <c r="E6877" i="2" s="1"/>
  <c r="E6878" i="2" a="1"/>
  <c r="E6878" i="2" s="1"/>
  <c r="E6879" i="2" a="1"/>
  <c r="E6879" i="2" s="1"/>
  <c r="E6880" i="2" a="1"/>
  <c r="E6880" i="2" s="1"/>
  <c r="E6881" i="2" a="1"/>
  <c r="E6881" i="2" s="1"/>
  <c r="E6882" i="2" a="1"/>
  <c r="E6882" i="2" s="1"/>
  <c r="E6883" i="2" a="1"/>
  <c r="E6883" i="2" s="1"/>
  <c r="E6884" i="2" a="1"/>
  <c r="E6884" i="2" s="1"/>
  <c r="E6885" i="2" a="1"/>
  <c r="E6885" i="2" s="1"/>
  <c r="E6886" i="2" a="1"/>
  <c r="E6886" i="2" s="1"/>
  <c r="E6887" i="2" a="1"/>
  <c r="E6887" i="2" s="1"/>
  <c r="E6888" i="2" a="1"/>
  <c r="E6888" i="2" s="1"/>
  <c r="E6889" i="2" a="1"/>
  <c r="E6889" i="2" s="1"/>
  <c r="E6890" i="2" a="1"/>
  <c r="E6890" i="2" s="1"/>
  <c r="E6891" i="2" a="1"/>
  <c r="E6891" i="2" s="1"/>
  <c r="E6892" i="2" a="1"/>
  <c r="E6892" i="2" s="1"/>
  <c r="E6893" i="2" a="1"/>
  <c r="E6893" i="2" s="1"/>
  <c r="E6894" i="2" a="1"/>
  <c r="E6894" i="2" s="1"/>
  <c r="E6895" i="2" a="1"/>
  <c r="E6895" i="2" s="1"/>
  <c r="E6896" i="2" a="1"/>
  <c r="E6896" i="2" s="1"/>
  <c r="E6897" i="2" a="1"/>
  <c r="E6897" i="2" s="1"/>
  <c r="E6898" i="2" a="1"/>
  <c r="E6898" i="2" s="1"/>
  <c r="E6899" i="2" a="1"/>
  <c r="E6899" i="2" s="1"/>
  <c r="E6900" i="2" a="1"/>
  <c r="E6900" i="2" s="1"/>
  <c r="E6901" i="2" a="1"/>
  <c r="E6901" i="2" s="1"/>
  <c r="E6902" i="2" a="1"/>
  <c r="E6902" i="2" s="1"/>
  <c r="E6903" i="2" a="1"/>
  <c r="E6903" i="2" s="1"/>
  <c r="E6904" i="2" a="1"/>
  <c r="E6904" i="2" s="1"/>
  <c r="E6905" i="2" a="1"/>
  <c r="E6905" i="2" s="1"/>
  <c r="E6906" i="2" a="1"/>
  <c r="E6906" i="2" s="1"/>
  <c r="E6907" i="2" a="1"/>
  <c r="E6907" i="2" s="1"/>
  <c r="E6908" i="2" a="1"/>
  <c r="E6908" i="2" s="1"/>
  <c r="E6909" i="2" a="1"/>
  <c r="E6909" i="2" s="1"/>
  <c r="E6910" i="2" a="1"/>
  <c r="E6910" i="2" s="1"/>
  <c r="E6911" i="2" a="1"/>
  <c r="E6911" i="2" s="1"/>
  <c r="E6912" i="2" a="1"/>
  <c r="E6912" i="2" s="1"/>
  <c r="E6913" i="2" a="1"/>
  <c r="E6913" i="2" s="1"/>
  <c r="E6914" i="2" a="1"/>
  <c r="E6914" i="2" s="1"/>
  <c r="E6915" i="2" a="1"/>
  <c r="E6915" i="2" s="1"/>
  <c r="E6916" i="2" a="1"/>
  <c r="E6916" i="2" s="1"/>
  <c r="E6917" i="2" a="1"/>
  <c r="E6917" i="2" s="1"/>
  <c r="E6918" i="2" a="1"/>
  <c r="E6918" i="2" s="1"/>
  <c r="E6919" i="2" a="1"/>
  <c r="E6919" i="2" s="1"/>
  <c r="E6920" i="2" a="1"/>
  <c r="E6920" i="2" s="1"/>
  <c r="E6921" i="2" a="1"/>
  <c r="E6921" i="2" s="1"/>
  <c r="E6922" i="2" a="1"/>
  <c r="E6922" i="2" s="1"/>
  <c r="E6923" i="2" a="1"/>
  <c r="E6923" i="2" s="1"/>
  <c r="E6924" i="2" a="1"/>
  <c r="E6924" i="2" s="1"/>
  <c r="E6925" i="2" a="1"/>
  <c r="E6925" i="2" s="1"/>
  <c r="E6926" i="2" a="1"/>
  <c r="E6926" i="2" s="1"/>
  <c r="E6927" i="2" a="1"/>
  <c r="E6927" i="2" s="1"/>
  <c r="E6928" i="2" a="1"/>
  <c r="E6928" i="2" s="1"/>
  <c r="E6929" i="2" a="1"/>
  <c r="E6929" i="2" s="1"/>
  <c r="E6930" i="2" a="1"/>
  <c r="E6930" i="2" s="1"/>
  <c r="E6931" i="2" a="1"/>
  <c r="E6931" i="2" s="1"/>
  <c r="E6932" i="2" a="1"/>
  <c r="E6932" i="2" s="1"/>
  <c r="E6933" i="2" a="1"/>
  <c r="E6933" i="2" s="1"/>
  <c r="E6934" i="2" a="1"/>
  <c r="E6934" i="2" s="1"/>
  <c r="E6935" i="2" a="1"/>
  <c r="E6935" i="2" s="1"/>
  <c r="E6936" i="2" a="1"/>
  <c r="E6936" i="2" s="1"/>
  <c r="E6937" i="2" a="1"/>
  <c r="E6937" i="2" s="1"/>
  <c r="E6938" i="2" a="1"/>
  <c r="E6938" i="2" s="1"/>
  <c r="E6939" i="2" a="1"/>
  <c r="E6939" i="2" s="1"/>
  <c r="E6940" i="2" a="1"/>
  <c r="E6940" i="2" s="1"/>
  <c r="E6941" i="2" a="1"/>
  <c r="E6941" i="2" s="1"/>
  <c r="E6942" i="2" a="1"/>
  <c r="E6942" i="2" s="1"/>
  <c r="E6943" i="2" a="1"/>
  <c r="E6943" i="2" s="1"/>
  <c r="E6944" i="2" a="1"/>
  <c r="E6944" i="2" s="1"/>
  <c r="E6945" i="2" a="1"/>
  <c r="E6945" i="2" s="1"/>
  <c r="E6946" i="2" a="1"/>
  <c r="E6946" i="2" s="1"/>
  <c r="E6947" i="2" a="1"/>
  <c r="E6947" i="2" s="1"/>
  <c r="E6948" i="2" a="1"/>
  <c r="E6948" i="2" s="1"/>
  <c r="E6949" i="2" a="1"/>
  <c r="E6949" i="2" s="1"/>
  <c r="E6950" i="2" a="1"/>
  <c r="E6950" i="2" s="1"/>
  <c r="E6951" i="2" a="1"/>
  <c r="E6951" i="2" s="1"/>
  <c r="E6952" i="2" a="1"/>
  <c r="E6952" i="2" s="1"/>
  <c r="E6953" i="2" a="1"/>
  <c r="E6953" i="2" s="1"/>
  <c r="E6954" i="2" a="1"/>
  <c r="E6954" i="2" s="1"/>
  <c r="E6955" i="2" a="1"/>
  <c r="E6955" i="2" s="1"/>
  <c r="E6956" i="2" a="1"/>
  <c r="E6956" i="2" s="1"/>
  <c r="E6957" i="2" a="1"/>
  <c r="E6957" i="2" s="1"/>
  <c r="E6958" i="2" a="1"/>
  <c r="E6958" i="2" s="1"/>
  <c r="E6959" i="2" a="1"/>
  <c r="E6959" i="2" s="1"/>
  <c r="E6960" i="2" a="1"/>
  <c r="E6960" i="2" s="1"/>
  <c r="E6961" i="2" a="1"/>
  <c r="E6961" i="2" s="1"/>
  <c r="E6962" i="2" a="1"/>
  <c r="E6962" i="2" s="1"/>
  <c r="E6963" i="2" a="1"/>
  <c r="E6963" i="2" s="1"/>
  <c r="E6964" i="2" a="1"/>
  <c r="E6964" i="2" s="1"/>
  <c r="E6965" i="2" a="1"/>
  <c r="E6965" i="2" s="1"/>
  <c r="E6966" i="2" a="1"/>
  <c r="E6966" i="2" s="1"/>
  <c r="E6967" i="2" a="1"/>
  <c r="E6967" i="2" s="1"/>
  <c r="E6968" i="2" a="1"/>
  <c r="E6968" i="2" s="1"/>
  <c r="E6969" i="2" a="1"/>
  <c r="E6969" i="2" s="1"/>
  <c r="E6970" i="2" a="1"/>
  <c r="E6970" i="2" s="1"/>
  <c r="E6971" i="2" a="1"/>
  <c r="E6971" i="2" s="1"/>
  <c r="E6972" i="2" a="1"/>
  <c r="E6972" i="2" s="1"/>
  <c r="E6973" i="2" a="1"/>
  <c r="E6973" i="2" s="1"/>
  <c r="E6974" i="2" a="1"/>
  <c r="E6974" i="2" s="1"/>
  <c r="E6975" i="2" a="1"/>
  <c r="E6975" i="2" s="1"/>
  <c r="E6976" i="2" a="1"/>
  <c r="E6976" i="2" s="1"/>
  <c r="E6977" i="2" a="1"/>
  <c r="E6977" i="2" s="1"/>
  <c r="E6978" i="2" a="1"/>
  <c r="E6978" i="2" s="1"/>
  <c r="E6979" i="2" a="1"/>
  <c r="E6979" i="2" s="1"/>
  <c r="E6980" i="2" a="1"/>
  <c r="E6980" i="2" s="1"/>
  <c r="E6981" i="2" a="1"/>
  <c r="E6981" i="2" s="1"/>
  <c r="E6982" i="2" a="1"/>
  <c r="E6982" i="2" s="1"/>
  <c r="E6983" i="2" a="1"/>
  <c r="E6983" i="2" s="1"/>
  <c r="E6984" i="2" a="1"/>
  <c r="E6984" i="2" s="1"/>
  <c r="E6985" i="2" a="1"/>
  <c r="E6985" i="2" s="1"/>
  <c r="E6986" i="2" a="1"/>
  <c r="E6986" i="2" s="1"/>
  <c r="E6987" i="2" a="1"/>
  <c r="E6987" i="2" s="1"/>
  <c r="E6988" i="2" a="1"/>
  <c r="E6988" i="2" s="1"/>
  <c r="E6989" i="2" a="1"/>
  <c r="E6989" i="2" s="1"/>
  <c r="E6990" i="2" a="1"/>
  <c r="E6990" i="2" s="1"/>
  <c r="E6991" i="2" a="1"/>
  <c r="E6991" i="2" s="1"/>
  <c r="E6992" i="2" a="1"/>
  <c r="E6992" i="2" s="1"/>
  <c r="E6993" i="2" a="1"/>
  <c r="E6993" i="2" s="1"/>
  <c r="E6994" i="2" a="1"/>
  <c r="E6994" i="2" s="1"/>
  <c r="E6995" i="2" a="1"/>
  <c r="E6995" i="2" s="1"/>
  <c r="E6996" i="2" a="1"/>
  <c r="E6996" i="2" s="1"/>
  <c r="E6997" i="2" a="1"/>
  <c r="E6997" i="2" s="1"/>
  <c r="E6998" i="2" a="1"/>
  <c r="E6998" i="2" s="1"/>
  <c r="E6999" i="2" a="1"/>
  <c r="E6999" i="2" s="1"/>
  <c r="E7000" i="2" a="1"/>
  <c r="E7000" i="2" s="1"/>
  <c r="E7001" i="2" a="1"/>
  <c r="E7001" i="2" s="1"/>
  <c r="E7002" i="2" a="1"/>
  <c r="E7002" i="2" s="1"/>
  <c r="E7003" i="2" a="1"/>
  <c r="E7003" i="2" s="1"/>
  <c r="E7004" i="2" a="1"/>
  <c r="E7004" i="2" s="1"/>
  <c r="E7005" i="2" a="1"/>
  <c r="E7005" i="2" s="1"/>
  <c r="E7006" i="2" a="1"/>
  <c r="E7006" i="2" s="1"/>
  <c r="E7007" i="2" a="1"/>
  <c r="E7007" i="2" s="1"/>
  <c r="E7008" i="2" a="1"/>
  <c r="E7008" i="2" s="1"/>
  <c r="E7009" i="2" a="1"/>
  <c r="E7009" i="2" s="1"/>
  <c r="E7010" i="2" a="1"/>
  <c r="E7010" i="2" s="1"/>
  <c r="E7011" i="2" a="1"/>
  <c r="E7011" i="2" s="1"/>
  <c r="E7012" i="2" a="1"/>
  <c r="E7012" i="2" s="1"/>
  <c r="E7013" i="2" a="1"/>
  <c r="E7013" i="2" s="1"/>
  <c r="E7014" i="2" a="1"/>
  <c r="E7014" i="2" s="1"/>
  <c r="E7015" i="2" a="1"/>
  <c r="E7015" i="2" s="1"/>
  <c r="E7016" i="2" a="1"/>
  <c r="E7016" i="2" s="1"/>
  <c r="E7017" i="2" a="1"/>
  <c r="E7017" i="2" s="1"/>
  <c r="E7018" i="2" a="1"/>
  <c r="E7018" i="2" s="1"/>
  <c r="E7019" i="2" a="1"/>
  <c r="E7019" i="2" s="1"/>
  <c r="E7020" i="2" a="1"/>
  <c r="E7020" i="2" s="1"/>
  <c r="E7021" i="2" a="1"/>
  <c r="E7021" i="2" s="1"/>
  <c r="E7022" i="2" a="1"/>
  <c r="E7022" i="2" s="1"/>
  <c r="E7023" i="2" a="1"/>
  <c r="E7023" i="2" s="1"/>
  <c r="E7024" i="2" a="1"/>
  <c r="E7024" i="2" s="1"/>
  <c r="E7025" i="2" a="1"/>
  <c r="E7025" i="2" s="1"/>
  <c r="E7026" i="2" a="1"/>
  <c r="E7026" i="2" s="1"/>
  <c r="E7027" i="2" a="1"/>
  <c r="E7027" i="2" s="1"/>
  <c r="E7028" i="2" a="1"/>
  <c r="E7028" i="2" s="1"/>
  <c r="E7029" i="2" a="1"/>
  <c r="E7029" i="2" s="1"/>
  <c r="E7030" i="2" a="1"/>
  <c r="E7030" i="2" s="1"/>
  <c r="E7031" i="2" a="1"/>
  <c r="E7031" i="2" s="1"/>
  <c r="E7032" i="2" a="1"/>
  <c r="E7032" i="2" s="1"/>
  <c r="E7033" i="2" a="1"/>
  <c r="E7033" i="2" s="1"/>
  <c r="E7034" i="2" a="1"/>
  <c r="E7034" i="2" s="1"/>
  <c r="E7035" i="2" a="1"/>
  <c r="E7035" i="2" s="1"/>
  <c r="E7036" i="2" a="1"/>
  <c r="E7036" i="2" s="1"/>
  <c r="E7037" i="2" a="1"/>
  <c r="E7037" i="2" s="1"/>
  <c r="E7038" i="2" a="1"/>
  <c r="E7038" i="2" s="1"/>
  <c r="E7039" i="2" a="1"/>
  <c r="E7039" i="2" s="1"/>
  <c r="E7040" i="2" a="1"/>
  <c r="E7040" i="2" s="1"/>
  <c r="E7041" i="2" a="1"/>
  <c r="E7041" i="2" s="1"/>
  <c r="E7042" i="2" a="1"/>
  <c r="E7042" i="2" s="1"/>
  <c r="E7043" i="2" a="1"/>
  <c r="E7043" i="2" s="1"/>
  <c r="E7044" i="2" a="1"/>
  <c r="E7044" i="2" s="1"/>
  <c r="E7045" i="2" a="1"/>
  <c r="E7045" i="2" s="1"/>
  <c r="E7046" i="2" a="1"/>
  <c r="E7046" i="2" s="1"/>
  <c r="E7047" i="2" a="1"/>
  <c r="E7047" i="2" s="1"/>
  <c r="E7048" i="2" a="1"/>
  <c r="E7048" i="2" s="1"/>
  <c r="E7049" i="2" a="1"/>
  <c r="E7049" i="2" s="1"/>
  <c r="E7050" i="2" a="1"/>
  <c r="E7050" i="2" s="1"/>
  <c r="E7051" i="2" a="1"/>
  <c r="E7051" i="2" s="1"/>
  <c r="E7052" i="2" a="1"/>
  <c r="E7052" i="2" s="1"/>
  <c r="E7053" i="2" a="1"/>
  <c r="E7053" i="2" s="1"/>
  <c r="E7054" i="2" a="1"/>
  <c r="E7054" i="2" s="1"/>
  <c r="E7055" i="2" a="1"/>
  <c r="E7055" i="2" s="1"/>
  <c r="E7056" i="2" a="1"/>
  <c r="E7056" i="2" s="1"/>
  <c r="E7057" i="2" a="1"/>
  <c r="E7057" i="2" s="1"/>
  <c r="E7058" i="2" a="1"/>
  <c r="E7058" i="2" s="1"/>
  <c r="E7059" i="2" a="1"/>
  <c r="E7059" i="2" s="1"/>
  <c r="E7060" i="2" a="1"/>
  <c r="E7060" i="2" s="1"/>
  <c r="E7061" i="2" a="1"/>
  <c r="E7061" i="2" s="1"/>
  <c r="E7062" i="2" a="1"/>
  <c r="E7062" i="2" s="1"/>
  <c r="E7063" i="2" a="1"/>
  <c r="E7063" i="2" s="1"/>
  <c r="E7064" i="2" a="1"/>
  <c r="E7064" i="2" s="1"/>
  <c r="E7065" i="2" a="1"/>
  <c r="E7065" i="2" s="1"/>
  <c r="E7066" i="2" a="1"/>
  <c r="E7066" i="2" s="1"/>
  <c r="E7067" i="2" a="1"/>
  <c r="E7067" i="2" s="1"/>
  <c r="E7068" i="2" a="1"/>
  <c r="E7068" i="2" s="1"/>
  <c r="E7069" i="2" a="1"/>
  <c r="E7069" i="2" s="1"/>
  <c r="E7070" i="2" a="1"/>
  <c r="E7070" i="2" s="1"/>
  <c r="E7071" i="2" a="1"/>
  <c r="E7071" i="2" s="1"/>
  <c r="E7072" i="2" a="1"/>
  <c r="E7072" i="2" s="1"/>
  <c r="E7073" i="2" a="1"/>
  <c r="E7073" i="2" s="1"/>
  <c r="E7074" i="2" a="1"/>
  <c r="E7074" i="2" s="1"/>
  <c r="E7075" i="2" a="1"/>
  <c r="E7075" i="2" s="1"/>
  <c r="E7076" i="2" a="1"/>
  <c r="E7076" i="2" s="1"/>
  <c r="E7077" i="2" a="1"/>
  <c r="E7077" i="2" s="1"/>
  <c r="E7078" i="2" a="1"/>
  <c r="E7078" i="2" s="1"/>
  <c r="E7079" i="2" a="1"/>
  <c r="E7079" i="2" s="1"/>
  <c r="E7080" i="2" a="1"/>
  <c r="E7080" i="2" s="1"/>
  <c r="E7081" i="2" a="1"/>
  <c r="E7081" i="2" s="1"/>
  <c r="E7082" i="2" a="1"/>
  <c r="E7082" i="2" s="1"/>
  <c r="E7083" i="2" a="1"/>
  <c r="E7083" i="2" s="1"/>
  <c r="E7084" i="2" a="1"/>
  <c r="E7084" i="2" s="1"/>
  <c r="E7085" i="2" a="1"/>
  <c r="E7085" i="2" s="1"/>
  <c r="E7086" i="2" a="1"/>
  <c r="E7086" i="2" s="1"/>
  <c r="E7087" i="2" a="1"/>
  <c r="E7087" i="2" s="1"/>
  <c r="E7088" i="2" a="1"/>
  <c r="E7088" i="2" s="1"/>
  <c r="E7089" i="2" a="1"/>
  <c r="E7089" i="2" s="1"/>
  <c r="E7090" i="2" a="1"/>
  <c r="E7090" i="2" s="1"/>
  <c r="E7091" i="2" a="1"/>
  <c r="E7091" i="2" s="1"/>
  <c r="E7092" i="2" a="1"/>
  <c r="E7092" i="2" s="1"/>
  <c r="E7093" i="2" a="1"/>
  <c r="E7093" i="2" s="1"/>
  <c r="E7094" i="2" a="1"/>
  <c r="E7094" i="2" s="1"/>
  <c r="E7095" i="2" a="1"/>
  <c r="E7095" i="2" s="1"/>
  <c r="E7096" i="2" a="1"/>
  <c r="E7096" i="2" s="1"/>
  <c r="E7097" i="2" a="1"/>
  <c r="E7097" i="2" s="1"/>
  <c r="E7098" i="2" a="1"/>
  <c r="E7098" i="2" s="1"/>
  <c r="E7099" i="2" a="1"/>
  <c r="E7099" i="2" s="1"/>
  <c r="E7100" i="2" a="1"/>
  <c r="E7100" i="2" s="1"/>
  <c r="E7101" i="2" a="1"/>
  <c r="E7101" i="2" s="1"/>
  <c r="E7102" i="2" a="1"/>
  <c r="E7102" i="2" s="1"/>
  <c r="E7103" i="2" a="1"/>
  <c r="E7103" i="2" s="1"/>
  <c r="E7104" i="2" a="1"/>
  <c r="E7104" i="2" s="1"/>
  <c r="E7105" i="2" a="1"/>
  <c r="E7105" i="2" s="1"/>
  <c r="E7106" i="2" a="1"/>
  <c r="E7106" i="2" s="1"/>
  <c r="E7107" i="2" a="1"/>
  <c r="E7107" i="2" s="1"/>
  <c r="E7108" i="2" a="1"/>
  <c r="E7108" i="2" s="1"/>
  <c r="E7109" i="2" a="1"/>
  <c r="E7109" i="2" s="1"/>
  <c r="E7110" i="2" a="1"/>
  <c r="E7110" i="2" s="1"/>
  <c r="E7111" i="2" a="1"/>
  <c r="E7111" i="2" s="1"/>
  <c r="E7112" i="2" a="1"/>
  <c r="E7112" i="2" s="1"/>
  <c r="E7113" i="2" a="1"/>
  <c r="E7113" i="2" s="1"/>
  <c r="E7114" i="2" a="1"/>
  <c r="E7114" i="2" s="1"/>
  <c r="E7115" i="2" a="1"/>
  <c r="E7115" i="2" s="1"/>
  <c r="E7116" i="2" a="1"/>
  <c r="E7116" i="2" s="1"/>
  <c r="E7117" i="2" a="1"/>
  <c r="E7117" i="2" s="1"/>
  <c r="E7118" i="2" a="1"/>
  <c r="E7118" i="2" s="1"/>
  <c r="E7119" i="2" a="1"/>
  <c r="E7119" i="2" s="1"/>
  <c r="E7120" i="2" a="1"/>
  <c r="E7120" i="2" s="1"/>
  <c r="E7121" i="2" a="1"/>
  <c r="E7121" i="2" s="1"/>
  <c r="E7122" i="2" a="1"/>
  <c r="E7122" i="2" s="1"/>
  <c r="E7123" i="2" a="1"/>
  <c r="E7123" i="2" s="1"/>
  <c r="E7124" i="2" a="1"/>
  <c r="E7124" i="2" s="1"/>
  <c r="E7125" i="2" a="1"/>
  <c r="E7125" i="2" s="1"/>
  <c r="E7126" i="2" a="1"/>
  <c r="E7126" i="2" s="1"/>
  <c r="E7127" i="2" a="1"/>
  <c r="E7127" i="2" s="1"/>
  <c r="E7128" i="2" a="1"/>
  <c r="E7128" i="2" s="1"/>
  <c r="E7129" i="2" a="1"/>
  <c r="E7129" i="2" s="1"/>
  <c r="E7130" i="2" a="1"/>
  <c r="E7130" i="2" s="1"/>
  <c r="E7131" i="2" a="1"/>
  <c r="E7131" i="2" s="1"/>
  <c r="E7132" i="2" a="1"/>
  <c r="E7132" i="2" s="1"/>
  <c r="E7133" i="2" a="1"/>
  <c r="E7133" i="2" s="1"/>
  <c r="E7134" i="2" a="1"/>
  <c r="E7134" i="2" s="1"/>
  <c r="E7135" i="2" a="1"/>
  <c r="E7135" i="2" s="1"/>
  <c r="E7136" i="2" a="1"/>
  <c r="E7136" i="2" s="1"/>
  <c r="E7137" i="2" a="1"/>
  <c r="E7137" i="2" s="1"/>
  <c r="E7138" i="2" a="1"/>
  <c r="E7138" i="2" s="1"/>
  <c r="E7139" i="2" a="1"/>
  <c r="E7139" i="2" s="1"/>
  <c r="E7140" i="2" a="1"/>
  <c r="E7140" i="2" s="1"/>
  <c r="E7141" i="2" a="1"/>
  <c r="E7141" i="2" s="1"/>
  <c r="E7142" i="2" a="1"/>
  <c r="E7142" i="2" s="1"/>
  <c r="E7143" i="2" a="1"/>
  <c r="E7143" i="2" s="1"/>
  <c r="E7144" i="2" a="1"/>
  <c r="E7144" i="2" s="1"/>
  <c r="E7145" i="2" a="1"/>
  <c r="E7145" i="2" s="1"/>
  <c r="E7146" i="2" a="1"/>
  <c r="E7146" i="2" s="1"/>
  <c r="E7147" i="2" a="1"/>
  <c r="E7147" i="2" s="1"/>
  <c r="E7148" i="2" a="1"/>
  <c r="E7148" i="2" s="1"/>
  <c r="E7149" i="2" a="1"/>
  <c r="E7149" i="2" s="1"/>
  <c r="E7150" i="2" a="1"/>
  <c r="E7150" i="2" s="1"/>
  <c r="E7151" i="2" a="1"/>
  <c r="E7151" i="2" s="1"/>
  <c r="E7152" i="2" a="1"/>
  <c r="E7152" i="2" s="1"/>
  <c r="E7153" i="2" a="1"/>
  <c r="E7153" i="2" s="1"/>
  <c r="E7154" i="2" a="1"/>
  <c r="E7154" i="2" s="1"/>
  <c r="E7155" i="2" a="1"/>
  <c r="E7155" i="2" s="1"/>
  <c r="E7156" i="2" a="1"/>
  <c r="E7156" i="2" s="1"/>
  <c r="E7157" i="2" a="1"/>
  <c r="E7157" i="2" s="1"/>
  <c r="E7158" i="2" a="1"/>
  <c r="E7158" i="2" s="1"/>
  <c r="E7159" i="2" a="1"/>
  <c r="E7159" i="2" s="1"/>
  <c r="E7160" i="2" a="1"/>
  <c r="E7160" i="2" s="1"/>
  <c r="E7161" i="2" a="1"/>
  <c r="E7161" i="2" s="1"/>
  <c r="E7162" i="2" a="1"/>
  <c r="E7162" i="2" s="1"/>
  <c r="E7163" i="2" a="1"/>
  <c r="E7163" i="2" s="1"/>
  <c r="E7164" i="2" a="1"/>
  <c r="E7164" i="2" s="1"/>
  <c r="E7165" i="2" a="1"/>
  <c r="E7165" i="2" s="1"/>
  <c r="E7166" i="2" a="1"/>
  <c r="E7166" i="2" s="1"/>
  <c r="E7167" i="2" a="1"/>
  <c r="E7167" i="2" s="1"/>
  <c r="E7168" i="2" a="1"/>
  <c r="E7168" i="2" s="1"/>
  <c r="E7169" i="2" a="1"/>
  <c r="E7169" i="2" s="1"/>
  <c r="E7170" i="2" a="1"/>
  <c r="E7170" i="2" s="1"/>
  <c r="E7171" i="2" a="1"/>
  <c r="E7171" i="2" s="1"/>
  <c r="E7172" i="2" a="1"/>
  <c r="E7172" i="2" s="1"/>
  <c r="E7173" i="2" a="1"/>
  <c r="E7173" i="2" s="1"/>
  <c r="E7174" i="2" a="1"/>
  <c r="E7174" i="2" s="1"/>
  <c r="E7175" i="2" a="1"/>
  <c r="E7175" i="2" s="1"/>
  <c r="E7176" i="2" a="1"/>
  <c r="E7176" i="2" s="1"/>
  <c r="E7177" i="2" a="1"/>
  <c r="E7177" i="2" s="1"/>
  <c r="E7178" i="2" a="1"/>
  <c r="E7178" i="2" s="1"/>
  <c r="E7179" i="2" a="1"/>
  <c r="E7179" i="2" s="1"/>
  <c r="E7180" i="2" a="1"/>
  <c r="E7180" i="2" s="1"/>
  <c r="E7181" i="2" a="1"/>
  <c r="E7181" i="2" s="1"/>
  <c r="E7182" i="2" a="1"/>
  <c r="E7182" i="2" s="1"/>
  <c r="E7183" i="2" a="1"/>
  <c r="E7183" i="2" s="1"/>
  <c r="E7184" i="2" a="1"/>
  <c r="E7184" i="2" s="1"/>
  <c r="E7185" i="2" a="1"/>
  <c r="E7185" i="2" s="1"/>
  <c r="E7186" i="2" a="1"/>
  <c r="E7186" i="2" s="1"/>
  <c r="E7187" i="2" a="1"/>
  <c r="E7187" i="2" s="1"/>
  <c r="E7188" i="2" a="1"/>
  <c r="E7188" i="2" s="1"/>
  <c r="E7189" i="2" a="1"/>
  <c r="E7189" i="2" s="1"/>
  <c r="E7190" i="2" a="1"/>
  <c r="E7190" i="2" s="1"/>
  <c r="E7191" i="2" a="1"/>
  <c r="E7191" i="2" s="1"/>
  <c r="E7192" i="2" a="1"/>
  <c r="E7192" i="2" s="1"/>
  <c r="E7193" i="2" a="1"/>
  <c r="E7193" i="2" s="1"/>
  <c r="E7194" i="2" a="1"/>
  <c r="E7194" i="2" s="1"/>
  <c r="E7195" i="2" a="1"/>
  <c r="E7195" i="2" s="1"/>
  <c r="E7196" i="2" a="1"/>
  <c r="E7196" i="2" s="1"/>
  <c r="E7197" i="2" a="1"/>
  <c r="E7197" i="2" s="1"/>
  <c r="E7198" i="2" a="1"/>
  <c r="E7198" i="2" s="1"/>
  <c r="E7199" i="2" a="1"/>
  <c r="E7199" i="2" s="1"/>
  <c r="E7200" i="2" a="1"/>
  <c r="E7200" i="2" s="1"/>
  <c r="E7201" i="2" a="1"/>
  <c r="E7201" i="2" s="1"/>
  <c r="E7202" i="2" a="1"/>
  <c r="E7202" i="2" s="1"/>
  <c r="E7203" i="2" a="1"/>
  <c r="E7203" i="2" s="1"/>
  <c r="E7204" i="2" a="1"/>
  <c r="E7204" i="2" s="1"/>
  <c r="E7205" i="2" a="1"/>
  <c r="E7205" i="2" s="1"/>
  <c r="E7206" i="2" a="1"/>
  <c r="E7206" i="2" s="1"/>
  <c r="E7207" i="2" a="1"/>
  <c r="E7207" i="2" s="1"/>
  <c r="E7208" i="2" a="1"/>
  <c r="E7208" i="2" s="1"/>
  <c r="E7209" i="2" a="1"/>
  <c r="E7209" i="2" s="1"/>
  <c r="E7210" i="2" a="1"/>
  <c r="E7210" i="2" s="1"/>
  <c r="E7211" i="2" a="1"/>
  <c r="E7211" i="2" s="1"/>
  <c r="E7212" i="2" a="1"/>
  <c r="E7212" i="2" s="1"/>
  <c r="E7213" i="2" a="1"/>
  <c r="E7213" i="2" s="1"/>
  <c r="E7214" i="2" a="1"/>
  <c r="E7214" i="2" s="1"/>
  <c r="E7215" i="2" a="1"/>
  <c r="E7215" i="2" s="1"/>
  <c r="E7216" i="2" a="1"/>
  <c r="E7216" i="2" s="1"/>
  <c r="E7217" i="2" a="1"/>
  <c r="E7217" i="2" s="1"/>
  <c r="E7218" i="2" a="1"/>
  <c r="E7218" i="2" s="1"/>
  <c r="E7219" i="2" a="1"/>
  <c r="E7219" i="2" s="1"/>
  <c r="E7220" i="2" a="1"/>
  <c r="E7220" i="2" s="1"/>
  <c r="E7221" i="2" a="1"/>
  <c r="E7221" i="2" s="1"/>
  <c r="E7222" i="2" a="1"/>
  <c r="E7222" i="2" s="1"/>
  <c r="E7223" i="2" a="1"/>
  <c r="E7223" i="2" s="1"/>
  <c r="E7224" i="2" a="1"/>
  <c r="E7224" i="2" s="1"/>
  <c r="E7225" i="2" a="1"/>
  <c r="E7225" i="2" s="1"/>
  <c r="E7226" i="2" a="1"/>
  <c r="E7226" i="2" s="1"/>
  <c r="E7227" i="2" a="1"/>
  <c r="E7227" i="2" s="1"/>
  <c r="E7228" i="2" a="1"/>
  <c r="E7228" i="2" s="1"/>
  <c r="E7229" i="2" a="1"/>
  <c r="E7229" i="2" s="1"/>
  <c r="E7230" i="2" a="1"/>
  <c r="E7230" i="2" s="1"/>
  <c r="E7231" i="2" a="1"/>
  <c r="E7231" i="2" s="1"/>
  <c r="E7232" i="2" a="1"/>
  <c r="E7232" i="2" s="1"/>
  <c r="E7233" i="2" a="1"/>
  <c r="E7233" i="2" s="1"/>
  <c r="E7234" i="2" a="1"/>
  <c r="E7234" i="2" s="1"/>
  <c r="E7235" i="2" a="1"/>
  <c r="E7235" i="2" s="1"/>
  <c r="E7236" i="2" a="1"/>
  <c r="E7236" i="2" s="1"/>
  <c r="E7237" i="2" a="1"/>
  <c r="E7237" i="2" s="1"/>
  <c r="E7238" i="2" a="1"/>
  <c r="E7238" i="2" s="1"/>
  <c r="E7239" i="2" a="1"/>
  <c r="E7239" i="2" s="1"/>
  <c r="E7240" i="2" a="1"/>
  <c r="E7240" i="2" s="1"/>
  <c r="E7241" i="2" a="1"/>
  <c r="E7241" i="2" s="1"/>
  <c r="E7242" i="2" a="1"/>
  <c r="E7242" i="2" s="1"/>
  <c r="E7243" i="2" a="1"/>
  <c r="E7243" i="2" s="1"/>
  <c r="E7244" i="2" a="1"/>
  <c r="E7244" i="2" s="1"/>
  <c r="E7245" i="2" a="1"/>
  <c r="E7245" i="2" s="1"/>
  <c r="E7246" i="2" a="1"/>
  <c r="E7246" i="2" s="1"/>
  <c r="E7247" i="2" a="1"/>
  <c r="E7247" i="2" s="1"/>
  <c r="E7248" i="2" a="1"/>
  <c r="E7248" i="2" s="1"/>
  <c r="E7249" i="2" a="1"/>
  <c r="E7249" i="2" s="1"/>
  <c r="E7250" i="2" a="1"/>
  <c r="E7250" i="2" s="1"/>
  <c r="E7251" i="2" a="1"/>
  <c r="E7251" i="2" s="1"/>
  <c r="E7252" i="2" a="1"/>
  <c r="E7252" i="2" s="1"/>
  <c r="E7253" i="2" a="1"/>
  <c r="E7253" i="2" s="1"/>
  <c r="E7254" i="2" a="1"/>
  <c r="E7254" i="2" s="1"/>
  <c r="E7255" i="2" a="1"/>
  <c r="E7255" i="2" s="1"/>
  <c r="E7256" i="2" a="1"/>
  <c r="E7256" i="2" s="1"/>
  <c r="E7257" i="2" a="1"/>
  <c r="E7257" i="2" s="1"/>
  <c r="E7258" i="2" a="1"/>
  <c r="E7258" i="2" s="1"/>
  <c r="E7259" i="2" a="1"/>
  <c r="E7259" i="2" s="1"/>
  <c r="E7260" i="2" a="1"/>
  <c r="E7260" i="2" s="1"/>
  <c r="E7261" i="2" a="1"/>
  <c r="E7261" i="2" s="1"/>
  <c r="E7262" i="2" a="1"/>
  <c r="E7262" i="2" s="1"/>
  <c r="E7263" i="2" a="1"/>
  <c r="E7263" i="2" s="1"/>
  <c r="E7264" i="2" a="1"/>
  <c r="E7264" i="2" s="1"/>
  <c r="E7265" i="2" a="1"/>
  <c r="E7265" i="2" s="1"/>
  <c r="E7266" i="2" a="1"/>
  <c r="E7266" i="2" s="1"/>
  <c r="E7267" i="2" a="1"/>
  <c r="E7267" i="2" s="1"/>
  <c r="E7268" i="2" a="1"/>
  <c r="E7268" i="2" s="1"/>
  <c r="E7269" i="2" a="1"/>
  <c r="E7269" i="2" s="1"/>
  <c r="E7270" i="2" a="1"/>
  <c r="E7270" i="2" s="1"/>
  <c r="E7271" i="2" a="1"/>
  <c r="E7271" i="2" s="1"/>
  <c r="E7272" i="2" a="1"/>
  <c r="E7272" i="2" s="1"/>
  <c r="E7273" i="2" a="1"/>
  <c r="E7273" i="2" s="1"/>
  <c r="E7274" i="2" a="1"/>
  <c r="E7274" i="2" s="1"/>
  <c r="E7275" i="2" a="1"/>
  <c r="E7275" i="2" s="1"/>
  <c r="E7276" i="2" a="1"/>
  <c r="E7276" i="2" s="1"/>
  <c r="E7277" i="2" a="1"/>
  <c r="E7277" i="2" s="1"/>
  <c r="E7278" i="2" a="1"/>
  <c r="E7278" i="2" s="1"/>
  <c r="E7279" i="2" a="1"/>
  <c r="E7279" i="2" s="1"/>
  <c r="E7280" i="2" a="1"/>
  <c r="E7280" i="2" s="1"/>
  <c r="E7281" i="2" a="1"/>
  <c r="E7281" i="2" s="1"/>
  <c r="E7282" i="2" a="1"/>
  <c r="E7282" i="2" s="1"/>
  <c r="E7283" i="2" a="1"/>
  <c r="E7283" i="2" s="1"/>
  <c r="E7284" i="2" a="1"/>
  <c r="E7284" i="2" s="1"/>
  <c r="E7285" i="2" a="1"/>
  <c r="E7285" i="2" s="1"/>
  <c r="E7286" i="2" a="1"/>
  <c r="E7286" i="2" s="1"/>
  <c r="E7287" i="2" a="1"/>
  <c r="E7287" i="2" s="1"/>
  <c r="E7288" i="2" a="1"/>
  <c r="E7288" i="2" s="1"/>
  <c r="E7289" i="2" a="1"/>
  <c r="E7289" i="2" s="1"/>
  <c r="E7290" i="2" a="1"/>
  <c r="E7290" i="2" s="1"/>
  <c r="E7291" i="2" a="1"/>
  <c r="E7291" i="2" s="1"/>
  <c r="E7292" i="2" a="1"/>
  <c r="E7292" i="2" s="1"/>
  <c r="E7293" i="2" a="1"/>
  <c r="E7293" i="2" s="1"/>
  <c r="E7294" i="2" a="1"/>
  <c r="E7294" i="2" s="1"/>
  <c r="E7295" i="2" a="1"/>
  <c r="E7295" i="2" s="1"/>
  <c r="E7296" i="2" a="1"/>
  <c r="E7296" i="2" s="1"/>
  <c r="E7297" i="2" a="1"/>
  <c r="E7297" i="2" s="1"/>
  <c r="E7298" i="2" a="1"/>
  <c r="E7298" i="2" s="1"/>
  <c r="E7299" i="2" a="1"/>
  <c r="E7299" i="2" s="1"/>
  <c r="E7300" i="2" a="1"/>
  <c r="E7300" i="2" s="1"/>
  <c r="E7301" i="2" a="1"/>
  <c r="E7301" i="2" s="1"/>
  <c r="E7302" i="2" a="1"/>
  <c r="E7302" i="2" s="1"/>
  <c r="E7303" i="2" a="1"/>
  <c r="E7303" i="2" s="1"/>
  <c r="E7304" i="2" a="1"/>
  <c r="E7304" i="2" s="1"/>
  <c r="E7305" i="2" a="1"/>
  <c r="E7305" i="2" s="1"/>
  <c r="E7306" i="2" a="1"/>
  <c r="E7306" i="2" s="1"/>
  <c r="E7307" i="2" a="1"/>
  <c r="E7307" i="2" s="1"/>
  <c r="E7308" i="2" a="1"/>
  <c r="E7308" i="2" s="1"/>
  <c r="E7309" i="2" a="1"/>
  <c r="E7309" i="2" s="1"/>
  <c r="E7310" i="2" a="1"/>
  <c r="E7310" i="2" s="1"/>
  <c r="E7311" i="2" a="1"/>
  <c r="E7311" i="2" s="1"/>
  <c r="E7312" i="2" a="1"/>
  <c r="E7312" i="2" s="1"/>
  <c r="E7313" i="2" a="1"/>
  <c r="E7313" i="2" s="1"/>
  <c r="E7314" i="2" a="1"/>
  <c r="E7314" i="2" s="1"/>
  <c r="E7315" i="2" a="1"/>
  <c r="E7315" i="2" s="1"/>
  <c r="E7316" i="2" a="1"/>
  <c r="E7316" i="2" s="1"/>
  <c r="E7317" i="2" a="1"/>
  <c r="E7317" i="2" s="1"/>
  <c r="E7318" i="2" a="1"/>
  <c r="E7318" i="2" s="1"/>
  <c r="E7319" i="2" a="1"/>
  <c r="E7319" i="2" s="1"/>
  <c r="E7320" i="2" a="1"/>
  <c r="E7320" i="2" s="1"/>
  <c r="E7321" i="2" a="1"/>
  <c r="E7321" i="2" s="1"/>
  <c r="E7322" i="2" a="1"/>
  <c r="E7322" i="2" s="1"/>
  <c r="E7323" i="2" a="1"/>
  <c r="E7323" i="2" s="1"/>
  <c r="E7324" i="2" a="1"/>
  <c r="E7324" i="2" s="1"/>
  <c r="E7325" i="2" a="1"/>
  <c r="E7325" i="2" s="1"/>
  <c r="E7326" i="2" a="1"/>
  <c r="E7326" i="2" s="1"/>
  <c r="E7327" i="2" a="1"/>
  <c r="E7327" i="2" s="1"/>
  <c r="E7328" i="2" a="1"/>
  <c r="E7328" i="2" s="1"/>
  <c r="E7329" i="2" a="1"/>
  <c r="E7329" i="2" s="1"/>
  <c r="E7330" i="2" a="1"/>
  <c r="E7330" i="2" s="1"/>
  <c r="E7331" i="2" a="1"/>
  <c r="E7331" i="2" s="1"/>
  <c r="E7332" i="2" a="1"/>
  <c r="E7332" i="2" s="1"/>
  <c r="E7333" i="2" a="1"/>
  <c r="E7333" i="2" s="1"/>
  <c r="E7334" i="2" a="1"/>
  <c r="E7334" i="2" s="1"/>
  <c r="E7335" i="2" a="1"/>
  <c r="E7335" i="2" s="1"/>
  <c r="E7336" i="2" a="1"/>
  <c r="E7336" i="2" s="1"/>
  <c r="E7337" i="2" a="1"/>
  <c r="E7337" i="2" s="1"/>
  <c r="E7338" i="2" a="1"/>
  <c r="E7338" i="2" s="1"/>
  <c r="E7339" i="2" a="1"/>
  <c r="E7339" i="2" s="1"/>
  <c r="E7340" i="2" a="1"/>
  <c r="E7340" i="2" s="1"/>
  <c r="E7341" i="2" a="1"/>
  <c r="E7341" i="2" s="1"/>
  <c r="E7342" i="2" a="1"/>
  <c r="E7342" i="2" s="1"/>
  <c r="E7343" i="2" a="1"/>
  <c r="E7343" i="2" s="1"/>
  <c r="E7344" i="2" a="1"/>
  <c r="E7344" i="2" s="1"/>
  <c r="E7345" i="2" a="1"/>
  <c r="E7345" i="2" s="1"/>
  <c r="E7346" i="2" a="1"/>
  <c r="E7346" i="2" s="1"/>
  <c r="E7347" i="2" a="1"/>
  <c r="E7347" i="2" s="1"/>
  <c r="E7348" i="2" a="1"/>
  <c r="E7348" i="2" s="1"/>
  <c r="E7349" i="2" a="1"/>
  <c r="E7349" i="2" s="1"/>
  <c r="E7350" i="2" a="1"/>
  <c r="E7350" i="2" s="1"/>
  <c r="E7351" i="2" a="1"/>
  <c r="E7351" i="2" s="1"/>
  <c r="E7352" i="2" a="1"/>
  <c r="E7352" i="2" s="1"/>
  <c r="E7353" i="2" a="1"/>
  <c r="E7353" i="2" s="1"/>
  <c r="E7354" i="2" a="1"/>
  <c r="E7354" i="2" s="1"/>
  <c r="E7355" i="2" a="1"/>
  <c r="E7355" i="2" s="1"/>
  <c r="E7356" i="2" a="1"/>
  <c r="E7356" i="2" s="1"/>
  <c r="E7357" i="2" a="1"/>
  <c r="E7357" i="2" s="1"/>
  <c r="E7358" i="2" a="1"/>
  <c r="E7358" i="2" s="1"/>
  <c r="E7359" i="2" a="1"/>
  <c r="E7359" i="2" s="1"/>
  <c r="E7360" i="2" a="1"/>
  <c r="E7360" i="2" s="1"/>
  <c r="E7361" i="2" a="1"/>
  <c r="E7361" i="2" s="1"/>
  <c r="E7362" i="2" a="1"/>
  <c r="E7362" i="2" s="1"/>
  <c r="E7363" i="2" a="1"/>
  <c r="E7363" i="2" s="1"/>
  <c r="E7364" i="2" a="1"/>
  <c r="E7364" i="2" s="1"/>
  <c r="E7365" i="2" a="1"/>
  <c r="E7365" i="2" s="1"/>
  <c r="E7366" i="2" a="1"/>
  <c r="E7366" i="2" s="1"/>
  <c r="E7367" i="2" a="1"/>
  <c r="E7367" i="2" s="1"/>
  <c r="E7368" i="2" a="1"/>
  <c r="E7368" i="2" s="1"/>
  <c r="E7369" i="2" a="1"/>
  <c r="E7369" i="2" s="1"/>
  <c r="E7370" i="2" a="1"/>
  <c r="E7370" i="2" s="1"/>
  <c r="E7371" i="2" a="1"/>
  <c r="E7371" i="2" s="1"/>
  <c r="E7372" i="2" a="1"/>
  <c r="E7372" i="2" s="1"/>
  <c r="E7373" i="2" a="1"/>
  <c r="E7373" i="2" s="1"/>
  <c r="E7374" i="2" a="1"/>
  <c r="E7374" i="2" s="1"/>
  <c r="E7375" i="2" a="1"/>
  <c r="E7375" i="2" s="1"/>
  <c r="E7376" i="2" a="1"/>
  <c r="E7376" i="2" s="1"/>
  <c r="E7377" i="2" a="1"/>
  <c r="E7377" i="2" s="1"/>
  <c r="E7378" i="2" a="1"/>
  <c r="E7378" i="2" s="1"/>
  <c r="E7379" i="2" a="1"/>
  <c r="E7379" i="2" s="1"/>
  <c r="E7380" i="2" a="1"/>
  <c r="E7380" i="2" s="1"/>
  <c r="E7381" i="2" a="1"/>
  <c r="E7381" i="2" s="1"/>
  <c r="E7382" i="2" a="1"/>
  <c r="E7382" i="2" s="1"/>
  <c r="E7383" i="2" a="1"/>
  <c r="E7383" i="2" s="1"/>
  <c r="E7384" i="2" a="1"/>
  <c r="E7384" i="2" s="1"/>
  <c r="E7385" i="2" a="1"/>
  <c r="E7385" i="2" s="1"/>
  <c r="E7386" i="2" a="1"/>
  <c r="E7386" i="2" s="1"/>
  <c r="E7387" i="2" a="1"/>
  <c r="E7387" i="2" s="1"/>
  <c r="E7388" i="2" a="1"/>
  <c r="E7388" i="2" s="1"/>
  <c r="E7389" i="2" a="1"/>
  <c r="E7389" i="2" s="1"/>
  <c r="E7390" i="2" a="1"/>
  <c r="E7390" i="2" s="1"/>
  <c r="E7391" i="2" a="1"/>
  <c r="E7391" i="2" s="1"/>
  <c r="E7392" i="2" a="1"/>
  <c r="E7392" i="2" s="1"/>
  <c r="E7393" i="2" a="1"/>
  <c r="E7393" i="2" s="1"/>
  <c r="E7394" i="2" a="1"/>
  <c r="E7394" i="2" s="1"/>
  <c r="E7395" i="2" a="1"/>
  <c r="E7395" i="2" s="1"/>
  <c r="E7396" i="2" a="1"/>
  <c r="E7396" i="2" s="1"/>
  <c r="E7397" i="2" a="1"/>
  <c r="E7397" i="2" s="1"/>
  <c r="E7398" i="2" a="1"/>
  <c r="E7398" i="2" s="1"/>
  <c r="E7399" i="2" a="1"/>
  <c r="E7399" i="2" s="1"/>
  <c r="E7400" i="2" a="1"/>
  <c r="E7400" i="2" s="1"/>
  <c r="E7401" i="2" a="1"/>
  <c r="E7401" i="2" s="1"/>
  <c r="E7402" i="2" a="1"/>
  <c r="E7402" i="2" s="1"/>
  <c r="E7403" i="2" a="1"/>
  <c r="E7403" i="2" s="1"/>
  <c r="E7404" i="2" a="1"/>
  <c r="E7404" i="2" s="1"/>
  <c r="E7405" i="2" a="1"/>
  <c r="E7405" i="2" s="1"/>
  <c r="E7406" i="2" a="1"/>
  <c r="E7406" i="2" s="1"/>
  <c r="E7407" i="2" a="1"/>
  <c r="E7407" i="2" s="1"/>
  <c r="E7408" i="2" a="1"/>
  <c r="E7408" i="2" s="1"/>
  <c r="E7409" i="2" a="1"/>
  <c r="E7409" i="2" s="1"/>
  <c r="E7410" i="2" a="1"/>
  <c r="E7410" i="2" s="1"/>
  <c r="E7411" i="2" a="1"/>
  <c r="E7411" i="2" s="1"/>
  <c r="E7412" i="2" a="1"/>
  <c r="E7412" i="2" s="1"/>
  <c r="E7413" i="2" a="1"/>
  <c r="E7413" i="2" s="1"/>
  <c r="E7414" i="2" a="1"/>
  <c r="E7414" i="2" s="1"/>
  <c r="E7415" i="2" a="1"/>
  <c r="E7415" i="2" s="1"/>
  <c r="E7416" i="2" a="1"/>
  <c r="E7416" i="2" s="1"/>
  <c r="E7417" i="2" a="1"/>
  <c r="E7417" i="2" s="1"/>
  <c r="E7418" i="2" a="1"/>
  <c r="E7418" i="2" s="1"/>
  <c r="E7419" i="2" a="1"/>
  <c r="E7419" i="2" s="1"/>
  <c r="E7420" i="2" a="1"/>
  <c r="E7420" i="2" s="1"/>
  <c r="E7421" i="2" a="1"/>
  <c r="E7421" i="2" s="1"/>
  <c r="E7422" i="2" a="1"/>
  <c r="E7422" i="2" s="1"/>
  <c r="E7423" i="2" a="1"/>
  <c r="E7423" i="2" s="1"/>
  <c r="E7424" i="2" a="1"/>
  <c r="E7424" i="2" s="1"/>
  <c r="E7425" i="2" a="1"/>
  <c r="E7425" i="2" s="1"/>
  <c r="E7426" i="2" a="1"/>
  <c r="E7426" i="2" s="1"/>
  <c r="E7427" i="2" a="1"/>
  <c r="E7427" i="2" s="1"/>
  <c r="E7428" i="2" a="1"/>
  <c r="E7428" i="2" s="1"/>
  <c r="E7429" i="2" a="1"/>
  <c r="E7429" i="2" s="1"/>
  <c r="E7430" i="2" a="1"/>
  <c r="E7430" i="2" s="1"/>
  <c r="E7431" i="2" a="1"/>
  <c r="E7431" i="2" s="1"/>
  <c r="E7432" i="2" a="1"/>
  <c r="E7432" i="2" s="1"/>
  <c r="E7433" i="2" a="1"/>
  <c r="E7433" i="2" s="1"/>
  <c r="E7434" i="2" a="1"/>
  <c r="E7434" i="2" s="1"/>
  <c r="E7435" i="2" a="1"/>
  <c r="E7435" i="2" s="1"/>
  <c r="E7436" i="2" a="1"/>
  <c r="E7436" i="2" s="1"/>
  <c r="E7437" i="2" a="1"/>
  <c r="E7437" i="2" s="1"/>
  <c r="E7438" i="2" a="1"/>
  <c r="E7438" i="2" s="1"/>
  <c r="E7439" i="2" a="1"/>
  <c r="E7439" i="2" s="1"/>
  <c r="E7440" i="2" a="1"/>
  <c r="E7440" i="2" s="1"/>
  <c r="E7441" i="2" a="1"/>
  <c r="E7441" i="2" s="1"/>
  <c r="E7442" i="2" a="1"/>
  <c r="E7442" i="2" s="1"/>
  <c r="E7443" i="2" a="1"/>
  <c r="E7443" i="2" s="1"/>
  <c r="E7444" i="2" a="1"/>
  <c r="E7444" i="2" s="1"/>
  <c r="E7445" i="2" a="1"/>
  <c r="E7445" i="2" s="1"/>
  <c r="E7446" i="2" a="1"/>
  <c r="E7446" i="2" s="1"/>
  <c r="E7447" i="2" a="1"/>
  <c r="E7447" i="2" s="1"/>
  <c r="E7448" i="2" a="1"/>
  <c r="E7448" i="2" s="1"/>
  <c r="E7449" i="2" a="1"/>
  <c r="E7449" i="2" s="1"/>
  <c r="E7450" i="2" a="1"/>
  <c r="E7450" i="2" s="1"/>
  <c r="E7451" i="2" a="1"/>
  <c r="E7451" i="2" s="1"/>
  <c r="E7452" i="2" a="1"/>
  <c r="E7452" i="2" s="1"/>
  <c r="E7453" i="2" a="1"/>
  <c r="E7453" i="2" s="1"/>
  <c r="E7454" i="2" a="1"/>
  <c r="E7454" i="2" s="1"/>
  <c r="E7455" i="2" a="1"/>
  <c r="E7455" i="2" s="1"/>
  <c r="E7456" i="2" a="1"/>
  <c r="E7456" i="2" s="1"/>
  <c r="E7457" i="2" a="1"/>
  <c r="E7457" i="2" s="1"/>
  <c r="E7458" i="2" a="1"/>
  <c r="E7458" i="2" s="1"/>
  <c r="E7459" i="2" a="1"/>
  <c r="E7459" i="2" s="1"/>
  <c r="E7460" i="2" a="1"/>
  <c r="E7460" i="2" s="1"/>
  <c r="E7461" i="2" a="1"/>
  <c r="E7461" i="2" s="1"/>
  <c r="E7462" i="2" a="1"/>
  <c r="E7462" i="2" s="1"/>
  <c r="E7463" i="2" a="1"/>
  <c r="E7463" i="2" s="1"/>
  <c r="E7464" i="2" a="1"/>
  <c r="E7464" i="2" s="1"/>
  <c r="E7465" i="2" a="1"/>
  <c r="E7465" i="2" s="1"/>
  <c r="E7466" i="2" a="1"/>
  <c r="E7466" i="2" s="1"/>
  <c r="E7467" i="2" a="1"/>
  <c r="E7467" i="2" s="1"/>
  <c r="E7468" i="2" a="1"/>
  <c r="E7468" i="2" s="1"/>
  <c r="E7469" i="2" a="1"/>
  <c r="E7469" i="2" s="1"/>
  <c r="E7470" i="2" a="1"/>
  <c r="E7470" i="2" s="1"/>
  <c r="E7471" i="2" a="1"/>
  <c r="E7471" i="2" s="1"/>
  <c r="E7472" i="2" a="1"/>
  <c r="E7472" i="2" s="1"/>
  <c r="E7473" i="2" a="1"/>
  <c r="E7473" i="2" s="1"/>
  <c r="E7474" i="2" a="1"/>
  <c r="E7474" i="2" s="1"/>
  <c r="E7475" i="2" a="1"/>
  <c r="E7475" i="2" s="1"/>
  <c r="E7476" i="2" a="1"/>
  <c r="E7476" i="2" s="1"/>
  <c r="E7477" i="2" a="1"/>
  <c r="E7477" i="2" s="1"/>
  <c r="E7478" i="2" a="1"/>
  <c r="E7478" i="2" s="1"/>
  <c r="E7479" i="2" a="1"/>
  <c r="E7479" i="2" s="1"/>
  <c r="E7480" i="2" a="1"/>
  <c r="E7480" i="2" s="1"/>
  <c r="E7481" i="2" a="1"/>
  <c r="E7481" i="2" s="1"/>
  <c r="E7482" i="2" a="1"/>
  <c r="E7482" i="2" s="1"/>
  <c r="E7483" i="2" a="1"/>
  <c r="E7483" i="2" s="1"/>
  <c r="E7484" i="2" a="1"/>
  <c r="E7484" i="2" s="1"/>
  <c r="E7485" i="2" a="1"/>
  <c r="E7485" i="2" s="1"/>
  <c r="E7486" i="2" a="1"/>
  <c r="E7486" i="2" s="1"/>
  <c r="E7487" i="2" a="1"/>
  <c r="E7487" i="2" s="1"/>
  <c r="E7488" i="2" a="1"/>
  <c r="E7488" i="2" s="1"/>
  <c r="E7489" i="2" a="1"/>
  <c r="E7489" i="2" s="1"/>
  <c r="E7490" i="2" a="1"/>
  <c r="E7490" i="2" s="1"/>
  <c r="E7491" i="2" a="1"/>
  <c r="E7491" i="2" s="1"/>
  <c r="E7492" i="2" a="1"/>
  <c r="E7492" i="2" s="1"/>
  <c r="E7493" i="2" a="1"/>
  <c r="E7493" i="2" s="1"/>
  <c r="E7494" i="2" a="1"/>
  <c r="E7494" i="2" s="1"/>
  <c r="E7495" i="2" a="1"/>
  <c r="E7495" i="2" s="1"/>
  <c r="E7496" i="2" a="1"/>
  <c r="E7496" i="2" s="1"/>
  <c r="E7497" i="2" a="1"/>
  <c r="E7497" i="2" s="1"/>
  <c r="E7498" i="2" a="1"/>
  <c r="E7498" i="2" s="1"/>
  <c r="E7499" i="2" a="1"/>
  <c r="E7499" i="2" s="1"/>
  <c r="E7500" i="2" a="1"/>
  <c r="E7500" i="2" s="1"/>
  <c r="E7501" i="2" a="1"/>
  <c r="E7501" i="2" s="1"/>
  <c r="E7502" i="2" a="1"/>
  <c r="E7502" i="2" s="1"/>
  <c r="E7503" i="2" a="1"/>
  <c r="E7503" i="2" s="1"/>
  <c r="E7504" i="2" a="1"/>
  <c r="E7504" i="2" s="1"/>
  <c r="E7505" i="2" a="1"/>
  <c r="E7505" i="2" s="1"/>
  <c r="E7506" i="2" a="1"/>
  <c r="E7506" i="2" s="1"/>
  <c r="E7507" i="2" a="1"/>
  <c r="E7507" i="2" s="1"/>
  <c r="E7508" i="2" a="1"/>
  <c r="E7508" i="2" s="1"/>
  <c r="E7509" i="2" a="1"/>
  <c r="E7509" i="2" s="1"/>
  <c r="E7510" i="2" a="1"/>
  <c r="E7510" i="2" s="1"/>
  <c r="E7511" i="2" a="1"/>
  <c r="E7511" i="2" s="1"/>
  <c r="E7512" i="2" a="1"/>
  <c r="E7512" i="2" s="1"/>
  <c r="E7513" i="2" a="1"/>
  <c r="E7513" i="2" s="1"/>
  <c r="E7514" i="2" a="1"/>
  <c r="E7514" i="2" s="1"/>
  <c r="E7515" i="2" a="1"/>
  <c r="E7515" i="2" s="1"/>
  <c r="E7516" i="2" a="1"/>
  <c r="E7516" i="2" s="1"/>
  <c r="E7517" i="2" a="1"/>
  <c r="E7517" i="2" s="1"/>
  <c r="E7518" i="2" a="1"/>
  <c r="E7518" i="2" s="1"/>
  <c r="E7519" i="2" a="1"/>
  <c r="E7519" i="2" s="1"/>
  <c r="E7520" i="2" a="1"/>
  <c r="E7520" i="2" s="1"/>
  <c r="E7521" i="2" a="1"/>
  <c r="E7521" i="2" s="1"/>
  <c r="E7522" i="2" a="1"/>
  <c r="E7522" i="2" s="1"/>
  <c r="E7523" i="2" a="1"/>
  <c r="E7523" i="2" s="1"/>
  <c r="E7524" i="2" a="1"/>
  <c r="E7524" i="2" s="1"/>
  <c r="E7525" i="2" a="1"/>
  <c r="E7525" i="2" s="1"/>
  <c r="E7526" i="2" a="1"/>
  <c r="E7526" i="2" s="1"/>
  <c r="E7527" i="2" a="1"/>
  <c r="E7527" i="2" s="1"/>
  <c r="E7528" i="2" a="1"/>
  <c r="E7528" i="2" s="1"/>
  <c r="E7529" i="2" a="1"/>
  <c r="E7529" i="2" s="1"/>
  <c r="E7530" i="2" a="1"/>
  <c r="E7530" i="2" s="1"/>
  <c r="E7531" i="2" a="1"/>
  <c r="E7531" i="2" s="1"/>
  <c r="E7532" i="2" a="1"/>
  <c r="E7532" i="2" s="1"/>
  <c r="E7533" i="2" a="1"/>
  <c r="E7533" i="2" s="1"/>
  <c r="E7534" i="2" a="1"/>
  <c r="E7534" i="2" s="1"/>
  <c r="E7535" i="2" a="1"/>
  <c r="E7535" i="2" s="1"/>
  <c r="E7536" i="2" a="1"/>
  <c r="E7536" i="2" s="1"/>
  <c r="E7537" i="2" a="1"/>
  <c r="E7537" i="2" s="1"/>
  <c r="E7538" i="2" a="1"/>
  <c r="E7538" i="2" s="1"/>
  <c r="E7539" i="2" a="1"/>
  <c r="E7539" i="2" s="1"/>
  <c r="E7540" i="2" a="1"/>
  <c r="E7540" i="2" s="1"/>
  <c r="E7541" i="2" a="1"/>
  <c r="E7541" i="2" s="1"/>
  <c r="E7542" i="2" a="1"/>
  <c r="E7542" i="2" s="1"/>
  <c r="E7543" i="2" a="1"/>
  <c r="E7543" i="2" s="1"/>
  <c r="E7544" i="2" a="1"/>
  <c r="E7544" i="2" s="1"/>
  <c r="E7545" i="2" a="1"/>
  <c r="E7545" i="2" s="1"/>
  <c r="E7546" i="2" a="1"/>
  <c r="E7546" i="2" s="1"/>
  <c r="E7547" i="2" a="1"/>
  <c r="E7547" i="2" s="1"/>
  <c r="E7548" i="2" a="1"/>
  <c r="E7548" i="2" s="1"/>
  <c r="E7549" i="2" a="1"/>
  <c r="E7549" i="2" s="1"/>
  <c r="E7550" i="2" a="1"/>
  <c r="E7550" i="2" s="1"/>
  <c r="E7551" i="2" a="1"/>
  <c r="E7551" i="2" s="1"/>
  <c r="E7552" i="2" a="1"/>
  <c r="E7552" i="2" s="1"/>
  <c r="E7553" i="2" a="1"/>
  <c r="E7553" i="2" s="1"/>
  <c r="E7554" i="2" a="1"/>
  <c r="E7554" i="2" s="1"/>
  <c r="E7555" i="2" a="1"/>
  <c r="E7555" i="2" s="1"/>
  <c r="E7556" i="2" a="1"/>
  <c r="E7556" i="2" s="1"/>
  <c r="E7557" i="2" a="1"/>
  <c r="E7557" i="2" s="1"/>
  <c r="E7558" i="2" a="1"/>
  <c r="E7558" i="2" s="1"/>
  <c r="E7559" i="2" a="1"/>
  <c r="E7559" i="2" s="1"/>
  <c r="E7560" i="2" a="1"/>
  <c r="E7560" i="2" s="1"/>
  <c r="E7561" i="2" a="1"/>
  <c r="E7561" i="2" s="1"/>
  <c r="E7562" i="2" a="1"/>
  <c r="E7562" i="2" s="1"/>
  <c r="E7563" i="2" a="1"/>
  <c r="E7563" i="2" s="1"/>
  <c r="E7564" i="2" a="1"/>
  <c r="E7564" i="2" s="1"/>
  <c r="E7565" i="2" a="1"/>
  <c r="E7565" i="2" s="1"/>
  <c r="E7566" i="2" a="1"/>
  <c r="E7566" i="2" s="1"/>
  <c r="E7567" i="2" a="1"/>
  <c r="E7567" i="2" s="1"/>
  <c r="E7568" i="2" a="1"/>
  <c r="E7568" i="2" s="1"/>
  <c r="E7569" i="2" a="1"/>
  <c r="E7569" i="2" s="1"/>
  <c r="E7570" i="2" a="1"/>
  <c r="E7570" i="2" s="1"/>
  <c r="E7571" i="2" a="1"/>
  <c r="E7571" i="2" s="1"/>
  <c r="E7572" i="2" a="1"/>
  <c r="E7572" i="2" s="1"/>
  <c r="E7573" i="2" a="1"/>
  <c r="E7573" i="2" s="1"/>
  <c r="E7574" i="2" a="1"/>
  <c r="E7574" i="2" s="1"/>
  <c r="E7575" i="2" a="1"/>
  <c r="E7575" i="2" s="1"/>
  <c r="E7576" i="2" a="1"/>
  <c r="E7576" i="2" s="1"/>
  <c r="E7577" i="2" a="1"/>
  <c r="E7577" i="2" s="1"/>
  <c r="E7578" i="2" a="1"/>
  <c r="E7578" i="2" s="1"/>
  <c r="E7579" i="2" a="1"/>
  <c r="E7579" i="2" s="1"/>
  <c r="E7580" i="2" a="1"/>
  <c r="E7580" i="2" s="1"/>
  <c r="E7581" i="2" a="1"/>
  <c r="E7581" i="2" s="1"/>
  <c r="E7582" i="2" a="1"/>
  <c r="E7582" i="2" s="1"/>
  <c r="E7583" i="2" a="1"/>
  <c r="E7583" i="2" s="1"/>
  <c r="E7584" i="2" a="1"/>
  <c r="E7584" i="2" s="1"/>
  <c r="E7585" i="2" a="1"/>
  <c r="E7585" i="2" s="1"/>
  <c r="E7586" i="2" a="1"/>
  <c r="E7586" i="2" s="1"/>
  <c r="E7587" i="2" a="1"/>
  <c r="E7587" i="2" s="1"/>
  <c r="E7588" i="2" a="1"/>
  <c r="E7588" i="2" s="1"/>
  <c r="E7589" i="2" a="1"/>
  <c r="E7589" i="2" s="1"/>
  <c r="E7590" i="2" a="1"/>
  <c r="E7590" i="2" s="1"/>
  <c r="E7591" i="2" a="1"/>
  <c r="E7591" i="2" s="1"/>
  <c r="E7592" i="2" a="1"/>
  <c r="E7592" i="2" s="1"/>
  <c r="E7593" i="2" a="1"/>
  <c r="E7593" i="2" s="1"/>
  <c r="E7594" i="2" a="1"/>
  <c r="E7594" i="2" s="1"/>
  <c r="E7595" i="2" a="1"/>
  <c r="E7595" i="2" s="1"/>
  <c r="E7596" i="2" a="1"/>
  <c r="E7596" i="2" s="1"/>
  <c r="E7597" i="2" a="1"/>
  <c r="E7597" i="2" s="1"/>
  <c r="E7598" i="2" a="1"/>
  <c r="E7598" i="2" s="1"/>
  <c r="E7599" i="2" a="1"/>
  <c r="E7599" i="2" s="1"/>
  <c r="E7600" i="2" a="1"/>
  <c r="E7600" i="2" s="1"/>
  <c r="E7601" i="2" a="1"/>
  <c r="E7601" i="2" s="1"/>
  <c r="E7602" i="2" a="1"/>
  <c r="E7602" i="2" s="1"/>
  <c r="E7603" i="2" a="1"/>
  <c r="E7603" i="2" s="1"/>
  <c r="E7604" i="2" a="1"/>
  <c r="E7604" i="2" s="1"/>
  <c r="E7605" i="2" a="1"/>
  <c r="E7605" i="2" s="1"/>
  <c r="E7606" i="2" a="1"/>
  <c r="E7606" i="2" s="1"/>
  <c r="E7607" i="2" a="1"/>
  <c r="E7607" i="2" s="1"/>
  <c r="E7608" i="2" a="1"/>
  <c r="E7608" i="2" s="1"/>
  <c r="E7609" i="2" a="1"/>
  <c r="E7609" i="2" s="1"/>
  <c r="E7610" i="2" a="1"/>
  <c r="E7610" i="2" s="1"/>
  <c r="E7611" i="2" a="1"/>
  <c r="E7611" i="2" s="1"/>
  <c r="E7612" i="2" a="1"/>
  <c r="E7612" i="2" s="1"/>
  <c r="E7613" i="2" a="1"/>
  <c r="E7613" i="2" s="1"/>
  <c r="E7614" i="2" a="1"/>
  <c r="E7614" i="2" s="1"/>
  <c r="E7615" i="2" a="1"/>
  <c r="E7615" i="2" s="1"/>
  <c r="E7616" i="2" a="1"/>
  <c r="E7616" i="2" s="1"/>
  <c r="E7617" i="2" a="1"/>
  <c r="E7617" i="2" s="1"/>
  <c r="E7618" i="2" a="1"/>
  <c r="E7618" i="2" s="1"/>
  <c r="E7619" i="2" a="1"/>
  <c r="E7619" i="2" s="1"/>
  <c r="E7620" i="2" a="1"/>
  <c r="E7620" i="2" s="1"/>
  <c r="E7621" i="2" a="1"/>
  <c r="E7621" i="2" s="1"/>
  <c r="E7622" i="2" a="1"/>
  <c r="E7622" i="2" s="1"/>
  <c r="E7623" i="2" a="1"/>
  <c r="E7623" i="2" s="1"/>
  <c r="E7624" i="2" a="1"/>
  <c r="E7624" i="2" s="1"/>
  <c r="E7625" i="2" a="1"/>
  <c r="E7625" i="2" s="1"/>
  <c r="E7626" i="2" a="1"/>
  <c r="E7626" i="2" s="1"/>
  <c r="E7627" i="2" a="1"/>
  <c r="E7627" i="2" s="1"/>
  <c r="E7628" i="2" a="1"/>
  <c r="E7628" i="2" s="1"/>
  <c r="E7629" i="2" a="1"/>
  <c r="E7629" i="2" s="1"/>
  <c r="E7630" i="2" a="1"/>
  <c r="E7630" i="2" s="1"/>
  <c r="E7631" i="2" a="1"/>
  <c r="E7631" i="2" s="1"/>
  <c r="E7632" i="2" a="1"/>
  <c r="E7632" i="2" s="1"/>
  <c r="E7633" i="2" a="1"/>
  <c r="E7633" i="2" s="1"/>
  <c r="E7634" i="2" a="1"/>
  <c r="E7634" i="2" s="1"/>
  <c r="E7635" i="2" a="1"/>
  <c r="E7635" i="2" s="1"/>
  <c r="E7636" i="2" a="1"/>
  <c r="E7636" i="2" s="1"/>
  <c r="E7637" i="2" a="1"/>
  <c r="E7637" i="2" s="1"/>
  <c r="E7638" i="2" a="1"/>
  <c r="E7638" i="2" s="1"/>
  <c r="E7639" i="2" a="1"/>
  <c r="E7639" i="2" s="1"/>
  <c r="E7640" i="2" a="1"/>
  <c r="E7640" i="2" s="1"/>
  <c r="E7641" i="2" a="1"/>
  <c r="E7641" i="2" s="1"/>
  <c r="E7642" i="2" a="1"/>
  <c r="E7642" i="2" s="1"/>
  <c r="E7643" i="2" a="1"/>
  <c r="E7643" i="2" s="1"/>
  <c r="E7644" i="2" a="1"/>
  <c r="E7644" i="2" s="1"/>
  <c r="E7645" i="2" a="1"/>
  <c r="E7645" i="2" s="1"/>
  <c r="E7646" i="2" a="1"/>
  <c r="E7646" i="2" s="1"/>
  <c r="E7647" i="2" a="1"/>
  <c r="E7647" i="2" s="1"/>
  <c r="E7648" i="2" a="1"/>
  <c r="E7648" i="2" s="1"/>
  <c r="E7649" i="2" a="1"/>
  <c r="E7649" i="2" s="1"/>
  <c r="E7650" i="2" a="1"/>
  <c r="E7650" i="2" s="1"/>
  <c r="E7651" i="2" a="1"/>
  <c r="E7651" i="2" s="1"/>
  <c r="E7652" i="2" a="1"/>
  <c r="E7652" i="2" s="1"/>
  <c r="E7653" i="2" a="1"/>
  <c r="E7653" i="2" s="1"/>
  <c r="E7654" i="2" a="1"/>
  <c r="E7654" i="2" s="1"/>
  <c r="E7655" i="2" a="1"/>
  <c r="E7655" i="2" s="1"/>
  <c r="E7656" i="2" a="1"/>
  <c r="E7656" i="2" s="1"/>
  <c r="E7657" i="2" a="1"/>
  <c r="E7657" i="2" s="1"/>
  <c r="E7658" i="2" a="1"/>
  <c r="E7658" i="2" s="1"/>
  <c r="E7659" i="2" a="1"/>
  <c r="E7659" i="2" s="1"/>
  <c r="E7660" i="2" a="1"/>
  <c r="E7660" i="2" s="1"/>
  <c r="E7661" i="2" a="1"/>
  <c r="E7661" i="2" s="1"/>
  <c r="E7662" i="2" a="1"/>
  <c r="E7662" i="2" s="1"/>
  <c r="E7663" i="2" a="1"/>
  <c r="E7663" i="2" s="1"/>
  <c r="E7664" i="2" a="1"/>
  <c r="E7664" i="2" s="1"/>
  <c r="E7665" i="2" a="1"/>
  <c r="E7665" i="2" s="1"/>
  <c r="E7666" i="2" a="1"/>
  <c r="E7666" i="2" s="1"/>
  <c r="E7667" i="2" a="1"/>
  <c r="E7667" i="2" s="1"/>
  <c r="E7668" i="2" a="1"/>
  <c r="E7668" i="2" s="1"/>
  <c r="E7669" i="2" a="1"/>
  <c r="E7669" i="2" s="1"/>
  <c r="E7670" i="2" a="1"/>
  <c r="E7670" i="2" s="1"/>
  <c r="E7671" i="2" a="1"/>
  <c r="E7671" i="2" s="1"/>
  <c r="E7672" i="2" a="1"/>
  <c r="E7672" i="2" s="1"/>
  <c r="E7673" i="2" a="1"/>
  <c r="E7673" i="2" s="1"/>
  <c r="E7674" i="2" a="1"/>
  <c r="E7674" i="2" s="1"/>
  <c r="E7675" i="2" a="1"/>
  <c r="E7675" i="2" s="1"/>
  <c r="E7676" i="2" a="1"/>
  <c r="E7676" i="2" s="1"/>
  <c r="E7677" i="2" a="1"/>
  <c r="E7677" i="2" s="1"/>
  <c r="E7678" i="2" a="1"/>
  <c r="E7678" i="2" s="1"/>
  <c r="E7679" i="2" a="1"/>
  <c r="E7679" i="2" s="1"/>
  <c r="E7680" i="2" a="1"/>
  <c r="E7680" i="2" s="1"/>
  <c r="E7681" i="2" a="1"/>
  <c r="E7681" i="2" s="1"/>
  <c r="E7682" i="2" a="1"/>
  <c r="E7682" i="2" s="1"/>
  <c r="E7683" i="2" a="1"/>
  <c r="E7683" i="2" s="1"/>
  <c r="E7684" i="2" a="1"/>
  <c r="E7684" i="2" s="1"/>
  <c r="E7685" i="2" a="1"/>
  <c r="E7685" i="2" s="1"/>
  <c r="E7686" i="2" a="1"/>
  <c r="E7686" i="2" s="1"/>
  <c r="E7687" i="2" a="1"/>
  <c r="E7687" i="2" s="1"/>
  <c r="E7688" i="2" a="1"/>
  <c r="E7688" i="2" s="1"/>
  <c r="E7689" i="2" a="1"/>
  <c r="E7689" i="2" s="1"/>
  <c r="E7690" i="2" a="1"/>
  <c r="E7690" i="2" s="1"/>
  <c r="E7691" i="2" a="1"/>
  <c r="E7691" i="2" s="1"/>
  <c r="E7692" i="2" a="1"/>
  <c r="E7692" i="2" s="1"/>
  <c r="E7693" i="2" a="1"/>
  <c r="E7693" i="2" s="1"/>
  <c r="E7694" i="2" a="1"/>
  <c r="E7694" i="2" s="1"/>
  <c r="E7695" i="2" a="1"/>
  <c r="E7695" i="2" s="1"/>
  <c r="E7696" i="2" a="1"/>
  <c r="E7696" i="2" s="1"/>
  <c r="E7697" i="2" a="1"/>
  <c r="E7697" i="2" s="1"/>
  <c r="E7698" i="2" a="1"/>
  <c r="E7698" i="2" s="1"/>
  <c r="E7699" i="2" a="1"/>
  <c r="E7699" i="2" s="1"/>
  <c r="E7700" i="2" a="1"/>
  <c r="E7700" i="2" s="1"/>
  <c r="E7701" i="2" a="1"/>
  <c r="E7701" i="2" s="1"/>
  <c r="E7702" i="2" a="1"/>
  <c r="E7702" i="2" s="1"/>
  <c r="E7703" i="2" a="1"/>
  <c r="E7703" i="2" s="1"/>
  <c r="E7704" i="2" a="1"/>
  <c r="E7704" i="2" s="1"/>
  <c r="E7705" i="2" a="1"/>
  <c r="E7705" i="2" s="1"/>
  <c r="E7706" i="2" a="1"/>
  <c r="E7706" i="2" s="1"/>
  <c r="E7707" i="2" a="1"/>
  <c r="E7707" i="2" s="1"/>
  <c r="E7708" i="2" a="1"/>
  <c r="E7708" i="2" s="1"/>
  <c r="E7709" i="2" a="1"/>
  <c r="E7709" i="2" s="1"/>
  <c r="E7710" i="2" a="1"/>
  <c r="E7710" i="2" s="1"/>
  <c r="E7711" i="2" a="1"/>
  <c r="E7711" i="2" s="1"/>
  <c r="E7712" i="2" a="1"/>
  <c r="E7712" i="2" s="1"/>
  <c r="E7713" i="2" a="1"/>
  <c r="E7713" i="2" s="1"/>
  <c r="E7714" i="2" a="1"/>
  <c r="E7714" i="2" s="1"/>
  <c r="E7715" i="2" a="1"/>
  <c r="E7715" i="2" s="1"/>
  <c r="E7716" i="2" a="1"/>
  <c r="E7716" i="2" s="1"/>
  <c r="E7717" i="2" a="1"/>
  <c r="E7717" i="2" s="1"/>
  <c r="E7718" i="2" a="1"/>
  <c r="E7718" i="2" s="1"/>
  <c r="E7719" i="2" a="1"/>
  <c r="E7719" i="2" s="1"/>
  <c r="E7720" i="2" a="1"/>
  <c r="E7720" i="2" s="1"/>
  <c r="E7721" i="2" a="1"/>
  <c r="E7721" i="2" s="1"/>
  <c r="E7722" i="2" a="1"/>
  <c r="E7722" i="2" s="1"/>
  <c r="E7723" i="2" a="1"/>
  <c r="E7723" i="2" s="1"/>
  <c r="E7724" i="2" a="1"/>
  <c r="E7724" i="2" s="1"/>
  <c r="E7725" i="2" a="1"/>
  <c r="E7725" i="2" s="1"/>
  <c r="E7726" i="2" a="1"/>
  <c r="E7726" i="2" s="1"/>
  <c r="E7727" i="2" a="1"/>
  <c r="E7727" i="2" s="1"/>
  <c r="E7728" i="2" a="1"/>
  <c r="E7728" i="2" s="1"/>
  <c r="E7729" i="2" a="1"/>
  <c r="E7729" i="2" s="1"/>
  <c r="E7730" i="2" a="1"/>
  <c r="E7730" i="2" s="1"/>
  <c r="E7731" i="2" a="1"/>
  <c r="E7731" i="2" s="1"/>
  <c r="E7732" i="2" a="1"/>
  <c r="E7732" i="2" s="1"/>
  <c r="E7733" i="2" a="1"/>
  <c r="E7733" i="2" s="1"/>
  <c r="E7734" i="2" a="1"/>
  <c r="E7734" i="2" s="1"/>
  <c r="E7735" i="2" a="1"/>
  <c r="E7735" i="2" s="1"/>
  <c r="E7736" i="2" a="1"/>
  <c r="E7736" i="2" s="1"/>
  <c r="E7737" i="2" a="1"/>
  <c r="E7737" i="2" s="1"/>
  <c r="E7738" i="2" a="1"/>
  <c r="E7738" i="2" s="1"/>
  <c r="E7739" i="2" a="1"/>
  <c r="E7739" i="2" s="1"/>
  <c r="E7740" i="2" a="1"/>
  <c r="E7740" i="2" s="1"/>
  <c r="E7741" i="2" a="1"/>
  <c r="E7741" i="2" s="1"/>
  <c r="E7742" i="2" a="1"/>
  <c r="E7742" i="2" s="1"/>
  <c r="E7743" i="2" a="1"/>
  <c r="E7743" i="2" s="1"/>
  <c r="E7744" i="2" a="1"/>
  <c r="E7744" i="2" s="1"/>
  <c r="E7745" i="2" a="1"/>
  <c r="E7745" i="2" s="1"/>
  <c r="E7746" i="2" a="1"/>
  <c r="E7746" i="2" s="1"/>
  <c r="E7747" i="2" a="1"/>
  <c r="E7747" i="2" s="1"/>
  <c r="E7748" i="2" a="1"/>
  <c r="E7748" i="2" s="1"/>
  <c r="E7749" i="2" a="1"/>
  <c r="E7749" i="2" s="1"/>
  <c r="E7750" i="2" a="1"/>
  <c r="E7750" i="2" s="1"/>
  <c r="E7751" i="2" a="1"/>
  <c r="E7751" i="2" s="1"/>
  <c r="E7752" i="2" a="1"/>
  <c r="E7752" i="2" s="1"/>
  <c r="E7753" i="2" a="1"/>
  <c r="E7753" i="2" s="1"/>
  <c r="E7754" i="2" a="1"/>
  <c r="E7754" i="2" s="1"/>
  <c r="E7755" i="2" a="1"/>
  <c r="E7755" i="2" s="1"/>
  <c r="E7756" i="2" a="1"/>
  <c r="E7756" i="2" s="1"/>
  <c r="E7757" i="2" a="1"/>
  <c r="E7757" i="2" s="1"/>
  <c r="E7758" i="2" a="1"/>
  <c r="E7758" i="2" s="1"/>
  <c r="E7759" i="2" a="1"/>
  <c r="E7759" i="2" s="1"/>
  <c r="E7760" i="2" a="1"/>
  <c r="E7760" i="2" s="1"/>
  <c r="E7761" i="2" a="1"/>
  <c r="E7761" i="2" s="1"/>
  <c r="E7762" i="2" a="1"/>
  <c r="E7762" i="2" s="1"/>
  <c r="E7763" i="2" a="1"/>
  <c r="E7763" i="2" s="1"/>
  <c r="E7764" i="2" a="1"/>
  <c r="E7764" i="2" s="1"/>
  <c r="E7765" i="2" a="1"/>
  <c r="E7765" i="2" s="1"/>
  <c r="E7766" i="2" a="1"/>
  <c r="E7766" i="2" s="1"/>
  <c r="E7767" i="2" a="1"/>
  <c r="E7767" i="2" s="1"/>
  <c r="E7768" i="2" a="1"/>
  <c r="E7768" i="2" s="1"/>
  <c r="E7769" i="2" a="1"/>
  <c r="E7769" i="2" s="1"/>
  <c r="E7770" i="2" a="1"/>
  <c r="E7770" i="2" s="1"/>
  <c r="E7771" i="2" a="1"/>
  <c r="E7771" i="2" s="1"/>
  <c r="E7772" i="2" a="1"/>
  <c r="E7772" i="2" s="1"/>
  <c r="E7773" i="2" a="1"/>
  <c r="E7773" i="2" s="1"/>
  <c r="E7774" i="2" a="1"/>
  <c r="E7774" i="2" s="1"/>
  <c r="E7775" i="2" a="1"/>
  <c r="E7775" i="2" s="1"/>
  <c r="E7776" i="2" a="1"/>
  <c r="E7776" i="2" s="1"/>
  <c r="E7777" i="2" a="1"/>
  <c r="E7777" i="2" s="1"/>
  <c r="E7778" i="2" a="1"/>
  <c r="E7778" i="2" s="1"/>
  <c r="E7779" i="2" a="1"/>
  <c r="E7779" i="2" s="1"/>
  <c r="E7780" i="2" a="1"/>
  <c r="E7780" i="2" s="1"/>
  <c r="E7781" i="2" a="1"/>
  <c r="E7781" i="2" s="1"/>
  <c r="E7782" i="2" a="1"/>
  <c r="E7782" i="2" s="1"/>
  <c r="E7783" i="2" a="1"/>
  <c r="E7783" i="2" s="1"/>
  <c r="E7784" i="2" a="1"/>
  <c r="E7784" i="2" s="1"/>
  <c r="E7785" i="2" a="1"/>
  <c r="E7785" i="2" s="1"/>
  <c r="E7786" i="2" a="1"/>
  <c r="E7786" i="2" s="1"/>
  <c r="E7787" i="2" a="1"/>
  <c r="E7787" i="2" s="1"/>
  <c r="E7788" i="2" a="1"/>
  <c r="E7788" i="2" s="1"/>
  <c r="E7789" i="2" a="1"/>
  <c r="E7789" i="2" s="1"/>
  <c r="E7790" i="2" a="1"/>
  <c r="E7790" i="2" s="1"/>
  <c r="E7791" i="2" a="1"/>
  <c r="E7791" i="2" s="1"/>
  <c r="E7792" i="2" a="1"/>
  <c r="E7792" i="2" s="1"/>
  <c r="E7793" i="2" a="1"/>
  <c r="E7793" i="2" s="1"/>
  <c r="E7794" i="2" a="1"/>
  <c r="E7794" i="2" s="1"/>
  <c r="E7795" i="2" a="1"/>
  <c r="E7795" i="2" s="1"/>
  <c r="E7796" i="2" a="1"/>
  <c r="E7796" i="2" s="1"/>
  <c r="E7797" i="2" a="1"/>
  <c r="E7797" i="2" s="1"/>
  <c r="E7798" i="2" a="1"/>
  <c r="E7798" i="2" s="1"/>
  <c r="E7799" i="2" a="1"/>
  <c r="E7799" i="2" s="1"/>
  <c r="E7800" i="2" a="1"/>
  <c r="E7800" i="2" s="1"/>
  <c r="E7801" i="2" a="1"/>
  <c r="E7801" i="2" s="1"/>
  <c r="E7802" i="2" a="1"/>
  <c r="E7802" i="2" s="1"/>
  <c r="E7803" i="2" a="1"/>
  <c r="E7803" i="2" s="1"/>
  <c r="E7804" i="2" a="1"/>
  <c r="E7804" i="2" s="1"/>
  <c r="E7805" i="2" a="1"/>
  <c r="E7805" i="2" s="1"/>
  <c r="E7806" i="2" a="1"/>
  <c r="E7806" i="2" s="1"/>
  <c r="E7807" i="2" a="1"/>
  <c r="E7807" i="2" s="1"/>
  <c r="E7808" i="2" a="1"/>
  <c r="E7808" i="2" s="1"/>
  <c r="E7809" i="2" a="1"/>
  <c r="E7809" i="2" s="1"/>
  <c r="E7810" i="2" a="1"/>
  <c r="E7810" i="2" s="1"/>
  <c r="E7811" i="2" a="1"/>
  <c r="E7811" i="2" s="1"/>
  <c r="E7812" i="2" a="1"/>
  <c r="E7812" i="2" s="1"/>
  <c r="E7813" i="2" a="1"/>
  <c r="E7813" i="2" s="1"/>
  <c r="E7814" i="2" a="1"/>
  <c r="E7814" i="2" s="1"/>
  <c r="E7815" i="2" a="1"/>
  <c r="E7815" i="2" s="1"/>
  <c r="E7816" i="2" a="1"/>
  <c r="E7816" i="2" s="1"/>
  <c r="E7817" i="2" a="1"/>
  <c r="E7817" i="2" s="1"/>
  <c r="E7818" i="2" a="1"/>
  <c r="E7818" i="2" s="1"/>
  <c r="E7819" i="2" a="1"/>
  <c r="E7819" i="2" s="1"/>
  <c r="E7820" i="2" a="1"/>
  <c r="E7820" i="2" s="1"/>
  <c r="E7821" i="2" a="1"/>
  <c r="E7821" i="2" s="1"/>
  <c r="E7822" i="2" a="1"/>
  <c r="E7822" i="2" s="1"/>
  <c r="E7823" i="2" a="1"/>
  <c r="E7823" i="2" s="1"/>
  <c r="E7824" i="2" a="1"/>
  <c r="E7824" i="2" s="1"/>
  <c r="E7825" i="2" a="1"/>
  <c r="E7825" i="2" s="1"/>
  <c r="E7826" i="2" a="1"/>
  <c r="E7826" i="2" s="1"/>
  <c r="E7827" i="2" a="1"/>
  <c r="E7827" i="2" s="1"/>
  <c r="E7828" i="2" a="1"/>
  <c r="E7828" i="2" s="1"/>
  <c r="E7829" i="2" a="1"/>
  <c r="E7829" i="2" s="1"/>
  <c r="E7830" i="2" a="1"/>
  <c r="E7830" i="2" s="1"/>
  <c r="E7831" i="2" a="1"/>
  <c r="E7831" i="2" s="1"/>
  <c r="E7832" i="2" a="1"/>
  <c r="E7832" i="2" s="1"/>
  <c r="E7833" i="2" a="1"/>
  <c r="E7833" i="2" s="1"/>
  <c r="E7834" i="2" a="1"/>
  <c r="E7834" i="2" s="1"/>
  <c r="E7835" i="2" a="1"/>
  <c r="E7835" i="2" s="1"/>
  <c r="E7836" i="2" a="1"/>
  <c r="E7836" i="2" s="1"/>
  <c r="E7837" i="2" a="1"/>
  <c r="E7837" i="2" s="1"/>
  <c r="E7838" i="2" a="1"/>
  <c r="E7838" i="2" s="1"/>
  <c r="E7839" i="2" a="1"/>
  <c r="E7839" i="2" s="1"/>
  <c r="E7840" i="2" a="1"/>
  <c r="E7840" i="2" s="1"/>
  <c r="E7841" i="2" a="1"/>
  <c r="E7841" i="2" s="1"/>
  <c r="E7842" i="2" a="1"/>
  <c r="E7842" i="2" s="1"/>
  <c r="E7843" i="2" a="1"/>
  <c r="E7843" i="2" s="1"/>
  <c r="E7844" i="2" a="1"/>
  <c r="E7844" i="2" s="1"/>
  <c r="E7845" i="2" a="1"/>
  <c r="E7845" i="2" s="1"/>
  <c r="E7846" i="2" a="1"/>
  <c r="E7846" i="2" s="1"/>
  <c r="E7847" i="2" a="1"/>
  <c r="E7847" i="2" s="1"/>
  <c r="E7848" i="2" a="1"/>
  <c r="E7848" i="2" s="1"/>
  <c r="E7849" i="2" a="1"/>
  <c r="E7849" i="2" s="1"/>
  <c r="E7850" i="2" a="1"/>
  <c r="E7850" i="2" s="1"/>
  <c r="E7851" i="2" a="1"/>
  <c r="E7851" i="2" s="1"/>
  <c r="E7852" i="2" a="1"/>
  <c r="E7852" i="2" s="1"/>
  <c r="E7853" i="2" a="1"/>
  <c r="E7853" i="2" s="1"/>
  <c r="E7854" i="2" a="1"/>
  <c r="E7854" i="2" s="1"/>
  <c r="E7855" i="2" a="1"/>
  <c r="E7855" i="2" s="1"/>
  <c r="E7856" i="2" a="1"/>
  <c r="E7856" i="2" s="1"/>
  <c r="E7857" i="2" a="1"/>
  <c r="E7857" i="2" s="1"/>
  <c r="E7858" i="2" a="1"/>
  <c r="E7858" i="2" s="1"/>
  <c r="E7859" i="2" a="1"/>
  <c r="E7859" i="2" s="1"/>
  <c r="E7860" i="2" a="1"/>
  <c r="E7860" i="2" s="1"/>
  <c r="E7861" i="2" a="1"/>
  <c r="E7861" i="2" s="1"/>
  <c r="E7862" i="2" a="1"/>
  <c r="E7862" i="2" s="1"/>
  <c r="E7863" i="2" a="1"/>
  <c r="E7863" i="2" s="1"/>
  <c r="E7864" i="2" a="1"/>
  <c r="E7864" i="2" s="1"/>
  <c r="E7865" i="2" a="1"/>
  <c r="E7865" i="2" s="1"/>
  <c r="E7866" i="2" a="1"/>
  <c r="E7866" i="2" s="1"/>
  <c r="E7867" i="2" a="1"/>
  <c r="E7867" i="2" s="1"/>
  <c r="E7868" i="2" a="1"/>
  <c r="E7868" i="2" s="1"/>
  <c r="E7869" i="2" a="1"/>
  <c r="E7869" i="2" s="1"/>
  <c r="E7870" i="2" a="1"/>
  <c r="E7870" i="2" s="1"/>
  <c r="E7871" i="2" a="1"/>
  <c r="E7871" i="2" s="1"/>
  <c r="E7872" i="2" a="1"/>
  <c r="E7872" i="2" s="1"/>
  <c r="E7873" i="2" a="1"/>
  <c r="E7873" i="2" s="1"/>
  <c r="E7874" i="2" a="1"/>
  <c r="E7874" i="2" s="1"/>
  <c r="E7875" i="2" a="1"/>
  <c r="E7875" i="2" s="1"/>
  <c r="E7876" i="2" a="1"/>
  <c r="E7876" i="2" s="1"/>
  <c r="E7877" i="2" a="1"/>
  <c r="E7877" i="2" s="1"/>
  <c r="E7878" i="2" a="1"/>
  <c r="E7878" i="2" s="1"/>
  <c r="E7879" i="2" a="1"/>
  <c r="E7879" i="2" s="1"/>
  <c r="E7880" i="2" a="1"/>
  <c r="E7880" i="2" s="1"/>
  <c r="E7881" i="2" a="1"/>
  <c r="E7881" i="2" s="1"/>
  <c r="E7882" i="2" a="1"/>
  <c r="E7882" i="2" s="1"/>
  <c r="E7883" i="2" a="1"/>
  <c r="E7883" i="2" s="1"/>
  <c r="E7884" i="2" a="1"/>
  <c r="E7884" i="2" s="1"/>
  <c r="E7885" i="2" a="1"/>
  <c r="E7885" i="2" s="1"/>
  <c r="E7886" i="2" a="1"/>
  <c r="E7886" i="2" s="1"/>
  <c r="E7887" i="2" a="1"/>
  <c r="E7887" i="2" s="1"/>
  <c r="E7888" i="2" a="1"/>
  <c r="E7888" i="2" s="1"/>
  <c r="E7889" i="2" a="1"/>
  <c r="E7889" i="2" s="1"/>
  <c r="E7890" i="2" a="1"/>
  <c r="E7890" i="2" s="1"/>
  <c r="E7891" i="2" a="1"/>
  <c r="E7891" i="2" s="1"/>
  <c r="E7892" i="2" a="1"/>
  <c r="E7892" i="2" s="1"/>
  <c r="E7893" i="2" a="1"/>
  <c r="E7893" i="2" s="1"/>
  <c r="E7894" i="2" a="1"/>
  <c r="E7894" i="2" s="1"/>
  <c r="E7895" i="2" a="1"/>
  <c r="E7895" i="2" s="1"/>
  <c r="E7896" i="2" a="1"/>
  <c r="E7896" i="2" s="1"/>
  <c r="E7897" i="2" a="1"/>
  <c r="E7897" i="2" s="1"/>
  <c r="E7898" i="2" a="1"/>
  <c r="E7898" i="2" s="1"/>
  <c r="E7899" i="2" a="1"/>
  <c r="E7899" i="2" s="1"/>
  <c r="E7900" i="2" a="1"/>
  <c r="E7900" i="2" s="1"/>
  <c r="E7901" i="2" a="1"/>
  <c r="E7901" i="2" s="1"/>
  <c r="E7902" i="2" a="1"/>
  <c r="E7902" i="2" s="1"/>
  <c r="E7903" i="2" a="1"/>
  <c r="E7903" i="2" s="1"/>
  <c r="E7904" i="2" a="1"/>
  <c r="E7904" i="2" s="1"/>
  <c r="E7905" i="2" a="1"/>
  <c r="E7905" i="2" s="1"/>
  <c r="E7906" i="2" a="1"/>
  <c r="E7906" i="2" s="1"/>
  <c r="E7907" i="2" a="1"/>
  <c r="E7907" i="2" s="1"/>
  <c r="E7908" i="2" a="1"/>
  <c r="E7908" i="2" s="1"/>
  <c r="E7909" i="2" a="1"/>
  <c r="E7909" i="2" s="1"/>
  <c r="E7910" i="2" a="1"/>
  <c r="E7910" i="2" s="1"/>
  <c r="E7911" i="2" a="1"/>
  <c r="E7911" i="2" s="1"/>
  <c r="E7912" i="2" a="1"/>
  <c r="E7912" i="2" s="1"/>
  <c r="E7913" i="2" a="1"/>
  <c r="E7913" i="2" s="1"/>
  <c r="E7914" i="2" a="1"/>
  <c r="E7914" i="2" s="1"/>
  <c r="E7915" i="2" a="1"/>
  <c r="E7915" i="2" s="1"/>
  <c r="E7916" i="2" a="1"/>
  <c r="E7916" i="2" s="1"/>
  <c r="E7917" i="2" a="1"/>
  <c r="E7917" i="2" s="1"/>
  <c r="E7918" i="2" a="1"/>
  <c r="E7918" i="2" s="1"/>
  <c r="E7919" i="2" a="1"/>
  <c r="E7919" i="2" s="1"/>
  <c r="E7920" i="2" a="1"/>
  <c r="E7920" i="2" s="1"/>
  <c r="E7921" i="2" a="1"/>
  <c r="E7921" i="2" s="1"/>
  <c r="E7922" i="2" a="1"/>
  <c r="E7922" i="2" s="1"/>
  <c r="D7" i="9"/>
  <c r="D6" i="9"/>
  <c r="D5" i="9"/>
  <c r="D4" i="9"/>
  <c r="L21" i="2" l="1" a="1"/>
  <c r="L21" i="2" s="1"/>
  <c r="L22" i="2" a="1"/>
  <c r="L22" i="2" s="1"/>
  <c r="L23" i="2" a="1"/>
  <c r="L23" i="2" s="1"/>
  <c r="D8"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tc={7E9568ED-32C9-414C-A9A5-55B1068945A1}</author>
    <author>tc={442B2EC9-9E5C-4B83-919C-8CF3E88E1204}</author>
    <author>tc={53079425-CA34-4AD9-BAC5-96D2C7C27C24}</author>
    <author>tc={2AA5CE9E-13D1-4707-99E0-DAC9A2672205}</author>
  </authors>
  <commentList>
    <comment ref="J16" authorId="0" shapeId="0" xr:uid="{7E9568ED-32C9-414C-A9A5-55B1068945A1}">
      <text>
        <t>[Threaded comment]
Your version of Excel allows you to read this threaded comment; however, any edits to it will get removed if the file is opened in a newer version of Excel. Learn more: https://go.microsoft.com/fwlink/?linkid=870924
Comment:
    Used "=COUNT()" function</t>
      </text>
    </comment>
    <comment ref="J20" authorId="1" shapeId="0" xr:uid="{442B2EC9-9E5C-4B83-919C-8CF3E88E1204}">
      <text>
        <t>[Threaded comment]
Your version of Excel allows you to read this threaded comment; however, any edits to it will get removed if the file is opened in a newer version of Excel. Learn more: https://go.microsoft.com/fwlink/?linkid=870924
Comment:
    Used "COUNTIF()" function</t>
      </text>
    </comment>
    <comment ref="K27" authorId="2" shapeId="0" xr:uid="{53079425-CA34-4AD9-BAC5-96D2C7C27C24}">
      <text>
        <t xml:space="preserve">[Threaded comment]
Your version of Excel allows you to read this threaded comment; however, any edits to it will get removed if the file is opened in a newer version of Excel. Learn more: https://go.microsoft.com/fwlink/?linkid=870924
Comment:
    Used INDEX() AND MATCH() functions
</t>
      </text>
    </comment>
    <comment ref="M27" authorId="3" shapeId="0" xr:uid="{2AA5CE9E-13D1-4707-99E0-DAC9A2672205}">
      <text>
        <t xml:space="preserve">[Threaded comment]
Your version of Excel allows you to read this threaded comment; however, any edits to it will get removed if the file is opened in a newer version of Excel. Learn more: https://go.microsoft.com/fwlink/?linkid=870924
Comment:
    Used XLOOKUP() for this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<sst xmlns="http://schemas.openxmlformats.org/spreadsheetml/2006/main" count="79842" uniqueCount="31647">
  <si>
    <t>Rank</t>
  </si>
  <si>
    <t>Company Names</t>
  </si>
  <si>
    <t>Company Code</t>
  </si>
  <si>
    <t>Marketcap</t>
  </si>
  <si>
    <t>Stock Price</t>
  </si>
  <si>
    <t>Origin Flag</t>
  </si>
  <si>
    <t>Country</t>
  </si>
  <si>
    <t>1</t>
  </si>
  <si>
    <t>Microsoft</t>
  </si>
  <si>
    <t>MSFT</t>
  </si>
  <si>
    <t>$3.033 T</t>
  </si>
  <si>
    <t>$407.21</t>
  </si>
  <si>
    <t>🇺🇸</t>
  </si>
  <si>
    <t>USA</t>
  </si>
  <si>
    <t>2</t>
  </si>
  <si>
    <t>Apple</t>
  </si>
  <si>
    <t>AAPL</t>
  </si>
  <si>
    <t>$2.951 T</t>
  </si>
  <si>
    <t>$190.92</t>
  </si>
  <si>
    <t>3</t>
  </si>
  <si>
    <t>Saudi Aramco</t>
  </si>
  <si>
    <t>2222.SR</t>
  </si>
  <si>
    <t>$2.026 T</t>
  </si>
  <si>
    <t>$8.34</t>
  </si>
  <si>
    <t>🇸🇦</t>
  </si>
  <si>
    <t>S. Arabia</t>
  </si>
  <si>
    <t>4</t>
  </si>
  <si>
    <t>Alphabet (Google)</t>
  </si>
  <si>
    <t>GOOG</t>
  </si>
  <si>
    <t>$1.909 T</t>
  </si>
  <si>
    <t>$153.46</t>
  </si>
  <si>
    <t>5</t>
  </si>
  <si>
    <t>Amazon</t>
  </si>
  <si>
    <t>AMZN</t>
  </si>
  <si>
    <t>$1.653 T</t>
  </si>
  <si>
    <t>$160.05</t>
  </si>
  <si>
    <t>6</t>
  </si>
  <si>
    <t>NVIDIA</t>
  </si>
  <si>
    <t>NVDA</t>
  </si>
  <si>
    <t>$1.522 T</t>
  </si>
  <si>
    <t>$616.49</t>
  </si>
  <si>
    <t>7</t>
  </si>
  <si>
    <t>Meta Platforms (Facebook)</t>
  </si>
  <si>
    <t>META</t>
  </si>
  <si>
    <t>$1.027 T</t>
  </si>
  <si>
    <t>$399.96</t>
  </si>
  <si>
    <t>8</t>
  </si>
  <si>
    <t>Berkshire Hathaway</t>
  </si>
  <si>
    <t>BRK-B</t>
  </si>
  <si>
    <t>$826.22 B</t>
  </si>
  <si>
    <t>$380.36</t>
  </si>
  <si>
    <t>9</t>
  </si>
  <si>
    <t>Eli Lilly</t>
  </si>
  <si>
    <t>LLY</t>
  </si>
  <si>
    <t>$611.43 B</t>
  </si>
  <si>
    <t>$644.09</t>
  </si>
  <si>
    <t>10</t>
  </si>
  <si>
    <t>TSMC</t>
  </si>
  <si>
    <t>TSM</t>
  </si>
  <si>
    <t>$602.86 B</t>
  </si>
  <si>
    <t>$116.24</t>
  </si>
  <si>
    <t>🇹🇼</t>
  </si>
  <si>
    <t>Taiwan</t>
  </si>
  <si>
    <t>11</t>
  </si>
  <si>
    <t>Tesla</t>
  </si>
  <si>
    <t>TSLA</t>
  </si>
  <si>
    <t>$598.97 B</t>
  </si>
  <si>
    <t>$188.42</t>
  </si>
  <si>
    <t>12</t>
  </si>
  <si>
    <t>Broadcom</t>
  </si>
  <si>
    <t>AVGO</t>
  </si>
  <si>
    <t>$568.87 B</t>
  </si>
  <si>
    <t>$1,215</t>
  </si>
  <si>
    <t>13</t>
  </si>
  <si>
    <t>Visa</t>
  </si>
  <si>
    <t>V</t>
  </si>
  <si>
    <t>$551.51 B</t>
  </si>
  <si>
    <t>$272.39</t>
  </si>
  <si>
    <t>14</t>
  </si>
  <si>
    <t>JPMorgan Chase</t>
  </si>
  <si>
    <t>JPM</t>
  </si>
  <si>
    <t>$494.10 B</t>
  </si>
  <si>
    <t>$171.76</t>
  </si>
  <si>
    <t>15</t>
  </si>
  <si>
    <t>Novo Nordisk</t>
  </si>
  <si>
    <t>NVO</t>
  </si>
  <si>
    <t>$481.75 B</t>
  </si>
  <si>
    <t>$108.10</t>
  </si>
  <si>
    <t>🇩🇰</t>
  </si>
  <si>
    <t>Denmark</t>
  </si>
  <si>
    <t>16</t>
  </si>
  <si>
    <t>UnitedHealth</t>
  </si>
  <si>
    <t>UNH</t>
  </si>
  <si>
    <t>$465.74 B</t>
  </si>
  <si>
    <t>$503.55</t>
  </si>
  <si>
    <t>17</t>
  </si>
  <si>
    <t>Walmart</t>
  </si>
  <si>
    <t>WMT</t>
  </si>
  <si>
    <t>$442.17 B</t>
  </si>
  <si>
    <t>$164.24</t>
  </si>
  <si>
    <t/>
  </si>
  <si>
    <t>18</t>
  </si>
  <si>
    <t>LVMH</t>
  </si>
  <si>
    <t>MC.PA</t>
  </si>
  <si>
    <t>$418.80 B</t>
  </si>
  <si>
    <t>$838.43</t>
  </si>
  <si>
    <t>🇫🇷</t>
  </si>
  <si>
    <t>France</t>
  </si>
  <si>
    <t>19</t>
  </si>
  <si>
    <t>Mastercard</t>
  </si>
  <si>
    <t>MA</t>
  </si>
  <si>
    <t>$410.65 B</t>
  </si>
  <si>
    <t>$437.90</t>
  </si>
  <si>
    <t>20</t>
  </si>
  <si>
    <t>Exxon Mobil</t>
  </si>
  <si>
    <t>XOM</t>
  </si>
  <si>
    <t>$409.90 B</t>
  </si>
  <si>
    <t>$102.56</t>
  </si>
  <si>
    <t>21</t>
  </si>
  <si>
    <t>Johnson &amp; Johnson</t>
  </si>
  <si>
    <t>JNJ</t>
  </si>
  <si>
    <t>$384.20 B</t>
  </si>
  <si>
    <t>$159.60</t>
  </si>
  <si>
    <t>22</t>
  </si>
  <si>
    <t>Samsung</t>
  </si>
  <si>
    <t>005930.KS</t>
  </si>
  <si>
    <t>$370.23 B</t>
  </si>
  <si>
    <t>$55.78</t>
  </si>
  <si>
    <t>🇰🇷</t>
  </si>
  <si>
    <t>S. Korea</t>
  </si>
  <si>
    <t>23</t>
  </si>
  <si>
    <t>Procter &amp; Gamble</t>
  </si>
  <si>
    <t>PG</t>
  </si>
  <si>
    <t>$366.41 B</t>
  </si>
  <si>
    <t>$155.72</t>
  </si>
  <si>
    <t>24</t>
  </si>
  <si>
    <t>Home Depot</t>
  </si>
  <si>
    <t>HD</t>
  </si>
  <si>
    <t>$351.92 B</t>
  </si>
  <si>
    <t>$353.60</t>
  </si>
  <si>
    <t>25</t>
  </si>
  <si>
    <t>ASML</t>
  </si>
  <si>
    <t>$349.28 B</t>
  </si>
  <si>
    <t>$869.98</t>
  </si>
  <si>
    <t>🇳🇱</t>
  </si>
  <si>
    <t>Netherlands</t>
  </si>
  <si>
    <t>26</t>
  </si>
  <si>
    <t>Tencent</t>
  </si>
  <si>
    <t>TCEHY</t>
  </si>
  <si>
    <t>$335.48 B</t>
  </si>
  <si>
    <t>$35.57</t>
  </si>
  <si>
    <t>🇨🇳</t>
  </si>
  <si>
    <t>China</t>
  </si>
  <si>
    <t>27</t>
  </si>
  <si>
    <t>Oracle</t>
  </si>
  <si>
    <t>ORCL</t>
  </si>
  <si>
    <t>$312.91 B</t>
  </si>
  <si>
    <t>$113.48</t>
  </si>
  <si>
    <t>28</t>
  </si>
  <si>
    <t>Nestlé</t>
  </si>
  <si>
    <t>NESN.SW</t>
  </si>
  <si>
    <t>$307.04 B</t>
  </si>
  <si>
    <t>$115.08</t>
  </si>
  <si>
    <t>🇨🇭</t>
  </si>
  <si>
    <t>Switzerland</t>
  </si>
  <si>
    <t>29</t>
  </si>
  <si>
    <t>Merck</t>
  </si>
  <si>
    <t>MRK</t>
  </si>
  <si>
    <t>$306.56 B</t>
  </si>
  <si>
    <t>$120.98</t>
  </si>
  <si>
    <t>30</t>
  </si>
  <si>
    <t>Costco</t>
  </si>
  <si>
    <t>COST</t>
  </si>
  <si>
    <t>$305.70 B</t>
  </si>
  <si>
    <t>$688.94</t>
  </si>
  <si>
    <t>31</t>
  </si>
  <si>
    <t>AbbVie</t>
  </si>
  <si>
    <t>ABBV</t>
  </si>
  <si>
    <t>$289.63 B</t>
  </si>
  <si>
    <t>$164.05</t>
  </si>
  <si>
    <t>32</t>
  </si>
  <si>
    <t>Kweichow Moutai</t>
  </si>
  <si>
    <t>600519.SS</t>
  </si>
  <si>
    <t>$288.70 B</t>
  </si>
  <si>
    <t>$229.83</t>
  </si>
  <si>
    <t>33</t>
  </si>
  <si>
    <t>AMD</t>
  </si>
  <si>
    <t>$285.43 B</t>
  </si>
  <si>
    <t>$176.68</t>
  </si>
  <si>
    <t>34</t>
  </si>
  <si>
    <t>Adobe</t>
  </si>
  <si>
    <t>ADBE</t>
  </si>
  <si>
    <t>$283.32 B</t>
  </si>
  <si>
    <t>$626.83</t>
  </si>
  <si>
    <t>35</t>
  </si>
  <si>
    <t>Chevron</t>
  </si>
  <si>
    <t>CVX</t>
  </si>
  <si>
    <t>$278.75 B</t>
  </si>
  <si>
    <t>$147.66</t>
  </si>
  <si>
    <t>36</t>
  </si>
  <si>
    <t>Salesforce</t>
  </si>
  <si>
    <t>CRM</t>
  </si>
  <si>
    <t>$275.28 B</t>
  </si>
  <si>
    <t>$284.39</t>
  </si>
  <si>
    <t>37</t>
  </si>
  <si>
    <t>Toyota</t>
  </si>
  <si>
    <t>TM</t>
  </si>
  <si>
    <t>$270.92 B</t>
  </si>
  <si>
    <t>$200.90</t>
  </si>
  <si>
    <t>🇯🇵</t>
  </si>
  <si>
    <t>Japan</t>
  </si>
  <si>
    <t>38</t>
  </si>
  <si>
    <t>Bank of America</t>
  </si>
  <si>
    <t>BAC</t>
  </si>
  <si>
    <t>$263.07 B</t>
  </si>
  <si>
    <t>$33.32</t>
  </si>
  <si>
    <t>39</t>
  </si>
  <si>
    <t>Coca-Cola</t>
  </si>
  <si>
    <t>KO</t>
  </si>
  <si>
    <t>$257.22 B</t>
  </si>
  <si>
    <t>$59.50</t>
  </si>
  <si>
    <t>40</t>
  </si>
  <si>
    <t>L'Oréal</t>
  </si>
  <si>
    <t>OR.PA</t>
  </si>
  <si>
    <t>$256.79 B</t>
  </si>
  <si>
    <t>$480.24</t>
  </si>
  <si>
    <t>41</t>
  </si>
  <si>
    <t>Netflix</t>
  </si>
  <si>
    <t>NFLX</t>
  </si>
  <si>
    <t>$251.12 B</t>
  </si>
  <si>
    <t>$573.77</t>
  </si>
  <si>
    <t>42</t>
  </si>
  <si>
    <t>International Holding Company</t>
  </si>
  <si>
    <t>IHC.AE</t>
  </si>
  <si>
    <t>$238.62 B</t>
  </si>
  <si>
    <t>$108.78</t>
  </si>
  <si>
    <t>🇦🇪</t>
  </si>
  <si>
    <t>UAE</t>
  </si>
  <si>
    <t>43</t>
  </si>
  <si>
    <t>ICBC</t>
  </si>
  <si>
    <t>1398.HK</t>
  </si>
  <si>
    <t>$238.26 B</t>
  </si>
  <si>
    <t>$0.49</t>
  </si>
  <si>
    <t>44</t>
  </si>
  <si>
    <t>Reliance Industries</t>
  </si>
  <si>
    <t>RELIANCE.NS</t>
  </si>
  <si>
    <t>$235.83 B</t>
  </si>
  <si>
    <t>$34.86</t>
  </si>
  <si>
    <t>🇮🇳</t>
  </si>
  <si>
    <t>India</t>
  </si>
  <si>
    <t>45</t>
  </si>
  <si>
    <t>Accenture</t>
  </si>
  <si>
    <t>ACN</t>
  </si>
  <si>
    <t>$232.94 B</t>
  </si>
  <si>
    <t>$371.53</t>
  </si>
  <si>
    <t>🇮🇪</t>
  </si>
  <si>
    <t>Ireland</t>
  </si>
  <si>
    <t>46</t>
  </si>
  <si>
    <t>Pepsico</t>
  </si>
  <si>
    <t>PEP</t>
  </si>
  <si>
    <t>$231.18 B</t>
  </si>
  <si>
    <t>$168.15</t>
  </si>
  <si>
    <t>47</t>
  </si>
  <si>
    <t>Roche</t>
  </si>
  <si>
    <t>ROG.SW</t>
  </si>
  <si>
    <t>$230.16 B</t>
  </si>
  <si>
    <t>$285.70</t>
  </si>
  <si>
    <t>48</t>
  </si>
  <si>
    <t>Hermès</t>
  </si>
  <si>
    <t>RMS.PA</t>
  </si>
  <si>
    <t>$222.44 B</t>
  </si>
  <si>
    <t>$2,124</t>
  </si>
  <si>
    <t>49</t>
  </si>
  <si>
    <t>Novartis</t>
  </si>
  <si>
    <t>NVS</t>
  </si>
  <si>
    <t>$220.64 B</t>
  </si>
  <si>
    <t>$107.34</t>
  </si>
  <si>
    <t>50</t>
  </si>
  <si>
    <t>Thermo Fisher Scientific</t>
  </si>
  <si>
    <t>TMO</t>
  </si>
  <si>
    <t>$214.45 B</t>
  </si>
  <si>
    <t>$555.06</t>
  </si>
  <si>
    <t>51</t>
  </si>
  <si>
    <t>McDonald</t>
  </si>
  <si>
    <t>MCD</t>
  </si>
  <si>
    <t>$213.79 B</t>
  </si>
  <si>
    <t>$289.84</t>
  </si>
  <si>
    <t>52</t>
  </si>
  <si>
    <t>Cisco</t>
  </si>
  <si>
    <t>CSCO</t>
  </si>
  <si>
    <t>$212.03 B</t>
  </si>
  <si>
    <t>$52.18</t>
  </si>
  <si>
    <t>53</t>
  </si>
  <si>
    <t>AstraZeneca</t>
  </si>
  <si>
    <t>AZN</t>
  </si>
  <si>
    <t>$207.86 B</t>
  </si>
  <si>
    <t>$67.04</t>
  </si>
  <si>
    <t>🇬🇧</t>
  </si>
  <si>
    <t>UK</t>
  </si>
  <si>
    <t>54</t>
  </si>
  <si>
    <t>SAP</t>
  </si>
  <si>
    <t>$206.32 B</t>
  </si>
  <si>
    <t>$175.14</t>
  </si>
  <si>
    <t>🇩🇪</t>
  </si>
  <si>
    <t>Germany</t>
  </si>
  <si>
    <t>55</t>
  </si>
  <si>
    <t>Shell</t>
  </si>
  <si>
    <t>SHEL</t>
  </si>
  <si>
    <t>$205.02 B</t>
  </si>
  <si>
    <t>$63.10</t>
  </si>
  <si>
    <t>56</t>
  </si>
  <si>
    <t>PetroChina</t>
  </si>
  <si>
    <t>601857.SS</t>
  </si>
  <si>
    <t>$204.51 B</t>
  </si>
  <si>
    <t>$1.17</t>
  </si>
  <si>
    <t>57</t>
  </si>
  <si>
    <t>Abbott Laboratories</t>
  </si>
  <si>
    <t>ABT</t>
  </si>
  <si>
    <t>$196.15 B</t>
  </si>
  <si>
    <t>$112.99</t>
  </si>
  <si>
    <t>58</t>
  </si>
  <si>
    <t>Linde</t>
  </si>
  <si>
    <t>LIN</t>
  </si>
  <si>
    <t>$195.81 B</t>
  </si>
  <si>
    <t>$403.84</t>
  </si>
  <si>
    <t>59</t>
  </si>
  <si>
    <t>T-Mobile US</t>
  </si>
  <si>
    <t>TMUS</t>
  </si>
  <si>
    <t>$193.84 B</t>
  </si>
  <si>
    <t>$162.10</t>
  </si>
  <si>
    <t>60</t>
  </si>
  <si>
    <t>China Mobile</t>
  </si>
  <si>
    <t>0941.HK</t>
  </si>
  <si>
    <t>$190.45 B</t>
  </si>
  <si>
    <t>$8.66</t>
  </si>
  <si>
    <t>61</t>
  </si>
  <si>
    <t>Agricultural Bank of China</t>
  </si>
  <si>
    <t>601288.SS</t>
  </si>
  <si>
    <t>$185.76 B</t>
  </si>
  <si>
    <t>$0.54</t>
  </si>
  <si>
    <t>62</t>
  </si>
  <si>
    <t>Comcast</t>
  </si>
  <si>
    <t>CMCSA</t>
  </si>
  <si>
    <t>$185.35 B</t>
  </si>
  <si>
    <t>$46.05</t>
  </si>
  <si>
    <t>63</t>
  </si>
  <si>
    <t>Intel</t>
  </si>
  <si>
    <t>INTC</t>
  </si>
  <si>
    <t>$183.30 B</t>
  </si>
  <si>
    <t>$43.36</t>
  </si>
  <si>
    <t>64</t>
  </si>
  <si>
    <t>Alibaba</t>
  </si>
  <si>
    <t>BABA</t>
  </si>
  <si>
    <t>$183.27 B</t>
  </si>
  <si>
    <t>$73.31</t>
  </si>
  <si>
    <t>65</t>
  </si>
  <si>
    <t>Wells Fargo</t>
  </si>
  <si>
    <t>WFC</t>
  </si>
  <si>
    <t>$180.98 B</t>
  </si>
  <si>
    <t>$50.29</t>
  </si>
  <si>
    <t>66</t>
  </si>
  <si>
    <t>Intuit</t>
  </si>
  <si>
    <t>INTU</t>
  </si>
  <si>
    <t>$180.96 B</t>
  </si>
  <si>
    <t>$646.44</t>
  </si>
  <si>
    <t>67</t>
  </si>
  <si>
    <t>Walt Disney</t>
  </si>
  <si>
    <t>DIS</t>
  </si>
  <si>
    <t>$176.59 B</t>
  </si>
  <si>
    <t>$96.28</t>
  </si>
  <si>
    <t>68</t>
  </si>
  <si>
    <t>Verizon</t>
  </si>
  <si>
    <t>VZ</t>
  </si>
  <si>
    <t>$176.21 B</t>
  </si>
  <si>
    <t>$41.92</t>
  </si>
  <si>
    <t>69</t>
  </si>
  <si>
    <t>Pinduoduo</t>
  </si>
  <si>
    <t>PDD</t>
  </si>
  <si>
    <t>$173.97 B</t>
  </si>
  <si>
    <t>$130.95</t>
  </si>
  <si>
    <t>70</t>
  </si>
  <si>
    <t>Danaher</t>
  </si>
  <si>
    <t>DHR</t>
  </si>
  <si>
    <t>$171.22 B</t>
  </si>
  <si>
    <t>$231.72</t>
  </si>
  <si>
    <t>71</t>
  </si>
  <si>
    <t>IBM</t>
  </si>
  <si>
    <t>$170.81 B</t>
  </si>
  <si>
    <t>$187.06</t>
  </si>
  <si>
    <t>72</t>
  </si>
  <si>
    <t>QUALCOMM</t>
  </si>
  <si>
    <t>QCOM</t>
  </si>
  <si>
    <t>$166.73 B</t>
  </si>
  <si>
    <t>$149.29</t>
  </si>
  <si>
    <t>73</t>
  </si>
  <si>
    <t>Amgen</t>
  </si>
  <si>
    <t>AMGN</t>
  </si>
  <si>
    <t>$166.33 B</t>
  </si>
  <si>
    <t>$310.80</t>
  </si>
  <si>
    <t>74</t>
  </si>
  <si>
    <t>Tata Consultancy Services</t>
  </si>
  <si>
    <t>TCS.NS</t>
  </si>
  <si>
    <t>$165.51 B</t>
  </si>
  <si>
    <t>$45.75</t>
  </si>
  <si>
    <t>75</t>
  </si>
  <si>
    <t>ServiceNow</t>
  </si>
  <si>
    <t>NOW</t>
  </si>
  <si>
    <t>$159.28 B</t>
  </si>
  <si>
    <t>$777.02</t>
  </si>
  <si>
    <t>76</t>
  </si>
  <si>
    <t>Bank of China</t>
  </si>
  <si>
    <t>601988.SS</t>
  </si>
  <si>
    <t>$157.80 B</t>
  </si>
  <si>
    <t>$0.60</t>
  </si>
  <si>
    <t>77</t>
  </si>
  <si>
    <t>BHP Group</t>
  </si>
  <si>
    <t>BHP</t>
  </si>
  <si>
    <t>$155.91 B</t>
  </si>
  <si>
    <t>$61.62</t>
  </si>
  <si>
    <t>🇦🇺</t>
  </si>
  <si>
    <t>Australia</t>
  </si>
  <si>
    <t>78</t>
  </si>
  <si>
    <t>Nike</t>
  </si>
  <si>
    <t>NKE</t>
  </si>
  <si>
    <t>$155.14 B</t>
  </si>
  <si>
    <t>$102.40</t>
  </si>
  <si>
    <t>79</t>
  </si>
  <si>
    <t>Pfizer</t>
  </si>
  <si>
    <t>PFE</t>
  </si>
  <si>
    <t>$154.59 B</t>
  </si>
  <si>
    <t>$27.38</t>
  </si>
  <si>
    <t>80</t>
  </si>
  <si>
    <t>Caterpillar</t>
  </si>
  <si>
    <t>CAT</t>
  </si>
  <si>
    <t>$152.82 B</t>
  </si>
  <si>
    <t>$300.20</t>
  </si>
  <si>
    <t>81</t>
  </si>
  <si>
    <t>TotalEnergies</t>
  </si>
  <si>
    <t>TTE</t>
  </si>
  <si>
    <t>$152.66 B</t>
  </si>
  <si>
    <t>$65.11</t>
  </si>
  <si>
    <t>82</t>
  </si>
  <si>
    <t>China Construction Bank</t>
  </si>
  <si>
    <t>601939.SS</t>
  </si>
  <si>
    <t>$152.19 B</t>
  </si>
  <si>
    <t>$0.96</t>
  </si>
  <si>
    <t>83</t>
  </si>
  <si>
    <t>HSBC</t>
  </si>
  <si>
    <t>$150.68 B</t>
  </si>
  <si>
    <t>$39.36</t>
  </si>
  <si>
    <t>84</t>
  </si>
  <si>
    <t>Texas Instruments</t>
  </si>
  <si>
    <t>TXN</t>
  </si>
  <si>
    <t>$149.94 B</t>
  </si>
  <si>
    <t>$164.96</t>
  </si>
  <si>
    <t>85</t>
  </si>
  <si>
    <t>Union Pacific Corporation</t>
  </si>
  <si>
    <t>UNP</t>
  </si>
  <si>
    <t>$147.13 B</t>
  </si>
  <si>
    <t>$241.36</t>
  </si>
  <si>
    <t>86</t>
  </si>
  <si>
    <t>American Express</t>
  </si>
  <si>
    <t>AXP</t>
  </si>
  <si>
    <t>$144.17 B</t>
  </si>
  <si>
    <t>$199.41</t>
  </si>
  <si>
    <t>87</t>
  </si>
  <si>
    <t>Dior</t>
  </si>
  <si>
    <t>CDI.PA</t>
  </si>
  <si>
    <t>$143.79 B</t>
  </si>
  <si>
    <t>$797.06</t>
  </si>
  <si>
    <t>88</t>
  </si>
  <si>
    <t>Siemens</t>
  </si>
  <si>
    <t>SIE.DE</t>
  </si>
  <si>
    <t>$142.76 B</t>
  </si>
  <si>
    <t>$180.73</t>
  </si>
  <si>
    <t>89</t>
  </si>
  <si>
    <t>Morgan Stanley</t>
  </si>
  <si>
    <t>MS</t>
  </si>
  <si>
    <t>$142.26 B</t>
  </si>
  <si>
    <t>$86.68</t>
  </si>
  <si>
    <t>90</t>
  </si>
  <si>
    <t>General Electric</t>
  </si>
  <si>
    <t>GE</t>
  </si>
  <si>
    <t>$142.04 B</t>
  </si>
  <si>
    <t>$130.51</t>
  </si>
  <si>
    <t>91</t>
  </si>
  <si>
    <t>Philip Morris</t>
  </si>
  <si>
    <t>PM</t>
  </si>
  <si>
    <t>$141.64 B</t>
  </si>
  <si>
    <t>$91.24</t>
  </si>
  <si>
    <t>92</t>
  </si>
  <si>
    <t>S&amp;P Global</t>
  </si>
  <si>
    <t>SPGI</t>
  </si>
  <si>
    <t>$141.35 B</t>
  </si>
  <si>
    <t>$446.20</t>
  </si>
  <si>
    <t>93</t>
  </si>
  <si>
    <t>HDFC Bank</t>
  </si>
  <si>
    <t>HDB</t>
  </si>
  <si>
    <t>$139.45 B</t>
  </si>
  <si>
    <t>$55.09</t>
  </si>
  <si>
    <t>94</t>
  </si>
  <si>
    <t>Applied Materials</t>
  </si>
  <si>
    <t>AMAT</t>
  </si>
  <si>
    <t>$139.04 B</t>
  </si>
  <si>
    <t>$167.11</t>
  </si>
  <si>
    <t>95</t>
  </si>
  <si>
    <t>Royal Bank Of Canada</t>
  </si>
  <si>
    <t>RY</t>
  </si>
  <si>
    <t>$138.12 B</t>
  </si>
  <si>
    <t>$98.20</t>
  </si>
  <si>
    <t>🇨🇦</t>
  </si>
  <si>
    <t>Canada</t>
  </si>
  <si>
    <t>96</t>
  </si>
  <si>
    <t>Uber</t>
  </si>
  <si>
    <t>UBER</t>
  </si>
  <si>
    <t>$136.72 B</t>
  </si>
  <si>
    <t>$66.44</t>
  </si>
  <si>
    <t>97</t>
  </si>
  <si>
    <t>United Parcel Service</t>
  </si>
  <si>
    <t>UPS</t>
  </si>
  <si>
    <t>$133.69 B</t>
  </si>
  <si>
    <t>$156.93</t>
  </si>
  <si>
    <t>98</t>
  </si>
  <si>
    <t>Honeywell</t>
  </si>
  <si>
    <t>HON</t>
  </si>
  <si>
    <t>$132.66 B</t>
  </si>
  <si>
    <t>$201.23</t>
  </si>
  <si>
    <t>99</t>
  </si>
  <si>
    <t>Intuitive Surgical</t>
  </si>
  <si>
    <t>ISRG</t>
  </si>
  <si>
    <t>$132.41 B</t>
  </si>
  <si>
    <t>$376.09</t>
  </si>
  <si>
    <t>100</t>
  </si>
  <si>
    <t>Prosus</t>
  </si>
  <si>
    <t>PRX.AS</t>
  </si>
  <si>
    <t>$132.30 B</t>
  </si>
  <si>
    <t>$30.28</t>
  </si>
  <si>
    <t>101</t>
  </si>
  <si>
    <t>ConocoPhillips</t>
  </si>
  <si>
    <t>COP</t>
  </si>
  <si>
    <t>$131.93 B</t>
  </si>
  <si>
    <t>$111.11</t>
  </si>
  <si>
    <t>102</t>
  </si>
  <si>
    <t>Inditex</t>
  </si>
  <si>
    <t>IDEXY</t>
  </si>
  <si>
    <t>$131.18 B</t>
  </si>
  <si>
    <t>$21.07</t>
  </si>
  <si>
    <t>🇪🇸</t>
  </si>
  <si>
    <t>Spain</t>
  </si>
  <si>
    <t>103</t>
  </si>
  <si>
    <t>Raytheon Technologies</t>
  </si>
  <si>
    <t>RTX</t>
  </si>
  <si>
    <t>$129.57 B</t>
  </si>
  <si>
    <t>$90.12</t>
  </si>
  <si>
    <t>104</t>
  </si>
  <si>
    <t>Commonwealth Bank</t>
  </si>
  <si>
    <t>CBA.AX</t>
  </si>
  <si>
    <t>$127.96 B</t>
  </si>
  <si>
    <t>$76.42</t>
  </si>
  <si>
    <t>105</t>
  </si>
  <si>
    <t>Airbus</t>
  </si>
  <si>
    <t>AIR.PA</t>
  </si>
  <si>
    <t>$126.78 B</t>
  </si>
  <si>
    <t>$161.01</t>
  </si>
  <si>
    <t>106</t>
  </si>
  <si>
    <t>Sanofi</t>
  </si>
  <si>
    <t>SNY</t>
  </si>
  <si>
    <t>$125.63 B</t>
  </si>
  <si>
    <t>$50.20</t>
  </si>
  <si>
    <t>107</t>
  </si>
  <si>
    <t>Boeing</t>
  </si>
  <si>
    <t>BA</t>
  </si>
  <si>
    <t>$123.64 B</t>
  </si>
  <si>
    <t>$204.38</t>
  </si>
  <si>
    <t>108</t>
  </si>
  <si>
    <t>Deutsche Telekom</t>
  </si>
  <si>
    <t>DTE.DE</t>
  </si>
  <si>
    <t>$123.57 B</t>
  </si>
  <si>
    <t>$24.85</t>
  </si>
  <si>
    <t>109</t>
  </si>
  <si>
    <t>Anheuser-Busch Inbev</t>
  </si>
  <si>
    <t>BUD</t>
  </si>
  <si>
    <t>$123.47 B</t>
  </si>
  <si>
    <t>$62.08</t>
  </si>
  <si>
    <t>🇧🇪</t>
  </si>
  <si>
    <t>Belgium</t>
  </si>
  <si>
    <t>110</t>
  </si>
  <si>
    <t>Goldman Sachs</t>
  </si>
  <si>
    <t>GS</t>
  </si>
  <si>
    <t>$122.87 B</t>
  </si>
  <si>
    <t>$376.80</t>
  </si>
  <si>
    <t>111</t>
  </si>
  <si>
    <t>AT&amp;T</t>
  </si>
  <si>
    <t>T</t>
  </si>
  <si>
    <t>$122.83 B</t>
  </si>
  <si>
    <t>$17.18</t>
  </si>
  <si>
    <t>112</t>
  </si>
  <si>
    <t>Booking Holdings (Booking.com)</t>
  </si>
  <si>
    <t>BKNG</t>
  </si>
  <si>
    <t>$122.51 B</t>
  </si>
  <si>
    <t>$3,511</t>
  </si>
  <si>
    <t>113</t>
  </si>
  <si>
    <t>Unilever</t>
  </si>
  <si>
    <t>UL</t>
  </si>
  <si>
    <t>$121.22 B</t>
  </si>
  <si>
    <t>$48.48</t>
  </si>
  <si>
    <t>114</t>
  </si>
  <si>
    <t>Nextera Energy</t>
  </si>
  <si>
    <t>NEE</t>
  </si>
  <si>
    <t>$121.21 B</t>
  </si>
  <si>
    <t>$59.08</t>
  </si>
  <si>
    <t>115</t>
  </si>
  <si>
    <t>Lowe's Companies</t>
  </si>
  <si>
    <t>LOW</t>
  </si>
  <si>
    <t>$120.72 B</t>
  </si>
  <si>
    <t>$209.91</t>
  </si>
  <si>
    <t>116</t>
  </si>
  <si>
    <t>Prologis</t>
  </si>
  <si>
    <t>PLD</t>
  </si>
  <si>
    <t>$120.53 B</t>
  </si>
  <si>
    <t>$127.24</t>
  </si>
  <si>
    <t>117</t>
  </si>
  <si>
    <t>Sony</t>
  </si>
  <si>
    <t>SONY</t>
  </si>
  <si>
    <t>$119.11 B</t>
  </si>
  <si>
    <t>$96.80</t>
  </si>
  <si>
    <t>118</t>
  </si>
  <si>
    <t>Stryker Corporation</t>
  </si>
  <si>
    <t>SYK</t>
  </si>
  <si>
    <t>$118.59 B</t>
  </si>
  <si>
    <t>$312.14</t>
  </si>
  <si>
    <t>119</t>
  </si>
  <si>
    <t>Charles Schwab</t>
  </si>
  <si>
    <t>SCHW</t>
  </si>
  <si>
    <t>$116.42 B</t>
  </si>
  <si>
    <t>$63.88</t>
  </si>
  <si>
    <t>120</t>
  </si>
  <si>
    <t>BlackRock</t>
  </si>
  <si>
    <t>BLK</t>
  </si>
  <si>
    <t>$116.37 B</t>
  </si>
  <si>
    <t>$783.68</t>
  </si>
  <si>
    <t>121</t>
  </si>
  <si>
    <t>Medtronic</t>
  </si>
  <si>
    <t>MDT</t>
  </si>
  <si>
    <t>$115.13 B</t>
  </si>
  <si>
    <t>$86.59</t>
  </si>
  <si>
    <t>122</t>
  </si>
  <si>
    <t>Rio Tinto</t>
  </si>
  <si>
    <t>RIO</t>
  </si>
  <si>
    <t>$114.78 B</t>
  </si>
  <si>
    <t>$70.74</t>
  </si>
  <si>
    <t>123</t>
  </si>
  <si>
    <t>Elevance Health</t>
  </si>
  <si>
    <t>ELV</t>
  </si>
  <si>
    <t>$113.89 B</t>
  </si>
  <si>
    <t>$484.74</t>
  </si>
  <si>
    <t>124</t>
  </si>
  <si>
    <t>Vertex Pharmaceuticals</t>
  </si>
  <si>
    <t>VRTX</t>
  </si>
  <si>
    <t>$111.20 B</t>
  </si>
  <si>
    <t>$431.55</t>
  </si>
  <si>
    <t>125</t>
  </si>
  <si>
    <t>Petrobras</t>
  </si>
  <si>
    <t>PBR</t>
  </si>
  <si>
    <t>$110.60 B</t>
  </si>
  <si>
    <t>$17.06</t>
  </si>
  <si>
    <t>🇧🇷</t>
  </si>
  <si>
    <t>Brazil</t>
  </si>
  <si>
    <t>126</t>
  </si>
  <si>
    <t>Deere &amp; Company</t>
  </si>
  <si>
    <t>DE</t>
  </si>
  <si>
    <t>$110.41 B</t>
  </si>
  <si>
    <t>$394.34</t>
  </si>
  <si>
    <t>127</t>
  </si>
  <si>
    <t>Lam Research</t>
  </si>
  <si>
    <t>LRCX</t>
  </si>
  <si>
    <t>$110.10 B</t>
  </si>
  <si>
    <t>$838.68</t>
  </si>
  <si>
    <t>128</t>
  </si>
  <si>
    <t>Schneider Electric</t>
  </si>
  <si>
    <t>SU.PA</t>
  </si>
  <si>
    <t>$110.05 B</t>
  </si>
  <si>
    <t>$197.13</t>
  </si>
  <si>
    <t>129</t>
  </si>
  <si>
    <t>NTT (Nippon Telegraph &amp; Telephone)</t>
  </si>
  <si>
    <t>NPPXF</t>
  </si>
  <si>
    <t>$109.92 B</t>
  </si>
  <si>
    <t>$1.29</t>
  </si>
  <si>
    <t>130</t>
  </si>
  <si>
    <t>CM Bank</t>
  </si>
  <si>
    <t>3968.HK</t>
  </si>
  <si>
    <t>$109.87 B</t>
  </si>
  <si>
    <t>$3.79</t>
  </si>
  <si>
    <t>131</t>
  </si>
  <si>
    <t>Mitsubishi UFJ Financial</t>
  </si>
  <si>
    <t>MUFG</t>
  </si>
  <si>
    <t>$109.61 B</t>
  </si>
  <si>
    <t>$9.20</t>
  </si>
  <si>
    <t>132</t>
  </si>
  <si>
    <t>Toronto Dominion Bank</t>
  </si>
  <si>
    <t>TD</t>
  </si>
  <si>
    <t>$109.57 B</t>
  </si>
  <si>
    <t>$61.19</t>
  </si>
  <si>
    <t>133</t>
  </si>
  <si>
    <t>Keyence</t>
  </si>
  <si>
    <t>6861.T</t>
  </si>
  <si>
    <t>$109.32 B</t>
  </si>
  <si>
    <t>$450.78</t>
  </si>
  <si>
    <t>134</t>
  </si>
  <si>
    <t>TJX Companies</t>
  </si>
  <si>
    <t>TJX</t>
  </si>
  <si>
    <t>$109.30 B</t>
  </si>
  <si>
    <t>$95.91</t>
  </si>
  <si>
    <t>135</t>
  </si>
  <si>
    <t>Palo Alto Networks</t>
  </si>
  <si>
    <t>PANW</t>
  </si>
  <si>
    <t>$108.31 B</t>
  </si>
  <si>
    <t>$343.53</t>
  </si>
  <si>
    <t>136</t>
  </si>
  <si>
    <t>Shopify</t>
  </si>
  <si>
    <t>SHOP</t>
  </si>
  <si>
    <t>$105.41 B</t>
  </si>
  <si>
    <t>$82.08</t>
  </si>
  <si>
    <t>137</t>
  </si>
  <si>
    <t>Starbucks</t>
  </si>
  <si>
    <t>SBUX</t>
  </si>
  <si>
    <t>$105.12 B</t>
  </si>
  <si>
    <t>$92.84</t>
  </si>
  <si>
    <t>138</t>
  </si>
  <si>
    <t>Progressive</t>
  </si>
  <si>
    <t>PGR</t>
  </si>
  <si>
    <t>$104.81 B</t>
  </si>
  <si>
    <t>$179.08</t>
  </si>
  <si>
    <t>139</t>
  </si>
  <si>
    <t>Allianz</t>
  </si>
  <si>
    <t>ALV.DE</t>
  </si>
  <si>
    <t>$104.30 B</t>
  </si>
  <si>
    <t>$266.28</t>
  </si>
  <si>
    <t>140</t>
  </si>
  <si>
    <t>Lockheed Martin</t>
  </si>
  <si>
    <t>LMT</t>
  </si>
  <si>
    <t>$103.74 B</t>
  </si>
  <si>
    <t>$429.34</t>
  </si>
  <si>
    <t>141</t>
  </si>
  <si>
    <t>Regeneron Pharmaceuticals</t>
  </si>
  <si>
    <t>REGN</t>
  </si>
  <si>
    <t>$103.40 B</t>
  </si>
  <si>
    <t>$949.16</t>
  </si>
  <si>
    <t>142</t>
  </si>
  <si>
    <t>Mondelez</t>
  </si>
  <si>
    <t>MDLZ</t>
  </si>
  <si>
    <t>$102.53 B</t>
  </si>
  <si>
    <t>$75.34</t>
  </si>
  <si>
    <t>143</t>
  </si>
  <si>
    <t>Citigroup</t>
  </si>
  <si>
    <t>C</t>
  </si>
  <si>
    <t>$102.45 B</t>
  </si>
  <si>
    <t>$53.84</t>
  </si>
  <si>
    <t>144</t>
  </si>
  <si>
    <t>Bristol-Myers Squibb</t>
  </si>
  <si>
    <t>BMY</t>
  </si>
  <si>
    <t>$100.74 B</t>
  </si>
  <si>
    <t>$49.51</t>
  </si>
  <si>
    <t>145</t>
  </si>
  <si>
    <t>BP</t>
  </si>
  <si>
    <t>$100.66 B</t>
  </si>
  <si>
    <t>$35.36</t>
  </si>
  <si>
    <t>146</t>
  </si>
  <si>
    <t>Micron Technology</t>
  </si>
  <si>
    <t>MU</t>
  </si>
  <si>
    <t>$99.07 B</t>
  </si>
  <si>
    <t>$88.59</t>
  </si>
  <si>
    <t>147</t>
  </si>
  <si>
    <t>Gilead Sciences</t>
  </si>
  <si>
    <t>GILD</t>
  </si>
  <si>
    <t>$98.88 B</t>
  </si>
  <si>
    <t>$79.36</t>
  </si>
  <si>
    <t>148</t>
  </si>
  <si>
    <t>Chubb</t>
  </si>
  <si>
    <t>CB</t>
  </si>
  <si>
    <t>$98.32 B</t>
  </si>
  <si>
    <t>$241.01</t>
  </si>
  <si>
    <t>149</t>
  </si>
  <si>
    <t>Eaton</t>
  </si>
  <si>
    <t>ETN</t>
  </si>
  <si>
    <t>$98.12 B</t>
  </si>
  <si>
    <t>$245.74</t>
  </si>
  <si>
    <t>150</t>
  </si>
  <si>
    <t>Air Liquide</t>
  </si>
  <si>
    <t>AI.PA</t>
  </si>
  <si>
    <t>$97.54 B</t>
  </si>
  <si>
    <t>$186.07</t>
  </si>
  <si>
    <t>151</t>
  </si>
  <si>
    <t>TAQA</t>
  </si>
  <si>
    <t>TAQA.AE</t>
  </si>
  <si>
    <t>$97.05 B</t>
  </si>
  <si>
    <t>$0.86</t>
  </si>
  <si>
    <t>152</t>
  </si>
  <si>
    <t>Automatic Data Processing</t>
  </si>
  <si>
    <t>ADP</t>
  </si>
  <si>
    <t>$96.96 B</t>
  </si>
  <si>
    <t>$235.75</t>
  </si>
  <si>
    <t>153</t>
  </si>
  <si>
    <t>Airbnb</t>
  </si>
  <si>
    <t>ABNB</t>
  </si>
  <si>
    <t>$96.74 B</t>
  </si>
  <si>
    <t>$150.95</t>
  </si>
  <si>
    <t>154</t>
  </si>
  <si>
    <t>Analog Devices</t>
  </si>
  <si>
    <t>ADI</t>
  </si>
  <si>
    <t>$96.68 B</t>
  </si>
  <si>
    <t>$194.99</t>
  </si>
  <si>
    <t>155</t>
  </si>
  <si>
    <t>Al Rajhi Bank</t>
  </si>
  <si>
    <t>1120.SR</t>
  </si>
  <si>
    <t>$96.58 B</t>
  </si>
  <si>
    <t>$24.15</t>
  </si>
  <si>
    <t>156</t>
  </si>
  <si>
    <t>UBS</t>
  </si>
  <si>
    <t>$96.10 B</t>
  </si>
  <si>
    <t>$29.72</t>
  </si>
  <si>
    <t>157</t>
  </si>
  <si>
    <t>China Shenhua Energy</t>
  </si>
  <si>
    <t>601088.SS</t>
  </si>
  <si>
    <t>$94.50 B</t>
  </si>
  <si>
    <t>$4.97</t>
  </si>
  <si>
    <t>158</t>
  </si>
  <si>
    <t>CVS Health</t>
  </si>
  <si>
    <t>CVS</t>
  </si>
  <si>
    <t>$94.10 B</t>
  </si>
  <si>
    <t>$73.12</t>
  </si>
  <si>
    <t>159</t>
  </si>
  <si>
    <t>AIA</t>
  </si>
  <si>
    <t>1299.HK</t>
  </si>
  <si>
    <t>$93.93 B</t>
  </si>
  <si>
    <t>$8.29</t>
  </si>
  <si>
    <t>🇭🇰</t>
  </si>
  <si>
    <t>Hong Kong</t>
  </si>
  <si>
    <t>160</t>
  </si>
  <si>
    <t>Marsh &amp; McLennan Companies</t>
  </si>
  <si>
    <t>MMC</t>
  </si>
  <si>
    <t>$93.86 B</t>
  </si>
  <si>
    <t>$190.78</t>
  </si>
  <si>
    <t>161</t>
  </si>
  <si>
    <t>CNOOC</t>
  </si>
  <si>
    <t>0883.HK</t>
  </si>
  <si>
    <t>$93.57 B</t>
  </si>
  <si>
    <t>$1.88</t>
  </si>
  <si>
    <t>162</t>
  </si>
  <si>
    <t>CSL</t>
  </si>
  <si>
    <t>CSL.AX</t>
  </si>
  <si>
    <t>$93.39 B</t>
  </si>
  <si>
    <t>$193.32</t>
  </si>
  <si>
    <t>163</t>
  </si>
  <si>
    <t>China Life Insurance</t>
  </si>
  <si>
    <t>601628.SS</t>
  </si>
  <si>
    <t>$93.21 B</t>
  </si>
  <si>
    <t>$4.04</t>
  </si>
  <si>
    <t>164</t>
  </si>
  <si>
    <t>Ping An Insurance</t>
  </si>
  <si>
    <t>601318.SS</t>
  </si>
  <si>
    <t>$93.02 B</t>
  </si>
  <si>
    <t>$5.71</t>
  </si>
  <si>
    <t>165</t>
  </si>
  <si>
    <t>American Tower</t>
  </si>
  <si>
    <t>AMT</t>
  </si>
  <si>
    <t>$91.78 B</t>
  </si>
  <si>
    <t>$196.90</t>
  </si>
  <si>
    <t>166</t>
  </si>
  <si>
    <t>Blackstone Group</t>
  </si>
  <si>
    <t>BX</t>
  </si>
  <si>
    <t>$91.37 B</t>
  </si>
  <si>
    <t>$126.56</t>
  </si>
  <si>
    <t>167</t>
  </si>
  <si>
    <t>Sinopec</t>
  </si>
  <si>
    <t>600028.SS</t>
  </si>
  <si>
    <t>$91.20 B</t>
  </si>
  <si>
    <t>$0.83</t>
  </si>
  <si>
    <t>168</t>
  </si>
  <si>
    <t>CATL</t>
  </si>
  <si>
    <t>300750.SZ</t>
  </si>
  <si>
    <t>$90.08 B</t>
  </si>
  <si>
    <t>$20.48</t>
  </si>
  <si>
    <t>169</t>
  </si>
  <si>
    <t>Tokyo Electron</t>
  </si>
  <si>
    <t>8035.T</t>
  </si>
  <si>
    <t>$89.93 B</t>
  </si>
  <si>
    <t>$189.64</t>
  </si>
  <si>
    <t>170</t>
  </si>
  <si>
    <t>MercadoLibre</t>
  </si>
  <si>
    <t>MELI</t>
  </si>
  <si>
    <t>$89.59 B</t>
  </si>
  <si>
    <t>$1,772</t>
  </si>
  <si>
    <t>🇦🇷</t>
  </si>
  <si>
    <t>Argentina</t>
  </si>
  <si>
    <t>171</t>
  </si>
  <si>
    <t>Boston Scientific</t>
  </si>
  <si>
    <t>BSX</t>
  </si>
  <si>
    <t>$89.42 B</t>
  </si>
  <si>
    <t>$61.04</t>
  </si>
  <si>
    <t>172</t>
  </si>
  <si>
    <t>EssilorLuxottica</t>
  </si>
  <si>
    <t>EL.PA</t>
  </si>
  <si>
    <t>$88.95 B</t>
  </si>
  <si>
    <t>$196.78</t>
  </si>
  <si>
    <t>173</t>
  </si>
  <si>
    <t>Zoetis</t>
  </si>
  <si>
    <t>ZTS</t>
  </si>
  <si>
    <t>$87.92 B</t>
  </si>
  <si>
    <t>$191.52</t>
  </si>
  <si>
    <t>174</t>
  </si>
  <si>
    <t>Compagnie Financière Richemont</t>
  </si>
  <si>
    <t>CFR.SW</t>
  </si>
  <si>
    <t>$87.55 B</t>
  </si>
  <si>
    <t>$149.07</t>
  </si>
  <si>
    <t>175</t>
  </si>
  <si>
    <t>Cigna</t>
  </si>
  <si>
    <t>CI</t>
  </si>
  <si>
    <t>$87.07 B</t>
  </si>
  <si>
    <t>$297.57</t>
  </si>
  <si>
    <t>176</t>
  </si>
  <si>
    <t>ICICI Bank</t>
  </si>
  <si>
    <t>IBN</t>
  </si>
  <si>
    <t>$85.68 B</t>
  </si>
  <si>
    <t>$24.26</t>
  </si>
  <si>
    <t>177</t>
  </si>
  <si>
    <t>Fiserv</t>
  </si>
  <si>
    <t>FI</t>
  </si>
  <si>
    <t>$85.28 B</t>
  </si>
  <si>
    <t>$142.10</t>
  </si>
  <si>
    <t>178</t>
  </si>
  <si>
    <t>Equinor</t>
  </si>
  <si>
    <t>EQNR</t>
  </si>
  <si>
    <t>$85.09 B</t>
  </si>
  <si>
    <t>$28.92</t>
  </si>
  <si>
    <t>🇳🇴</t>
  </si>
  <si>
    <t>Norway</t>
  </si>
  <si>
    <t>179</t>
  </si>
  <si>
    <t>Infosys</t>
  </si>
  <si>
    <t>INFY</t>
  </si>
  <si>
    <t>$83.23 B</t>
  </si>
  <si>
    <t>$20.11</t>
  </si>
  <si>
    <t>180</t>
  </si>
  <si>
    <t>Arista Networks</t>
  </si>
  <si>
    <t>ANET</t>
  </si>
  <si>
    <t>$83.14 B</t>
  </si>
  <si>
    <t>$267.26</t>
  </si>
  <si>
    <t>181</t>
  </si>
  <si>
    <t>China Yangtze Power</t>
  </si>
  <si>
    <t>600900.SS</t>
  </si>
  <si>
    <t>$82.71 B</t>
  </si>
  <si>
    <t>$3.38</t>
  </si>
  <si>
    <t>182</t>
  </si>
  <si>
    <t>Bharti Airtel</t>
  </si>
  <si>
    <t>BHARTIARTL.NS</t>
  </si>
  <si>
    <t>$82.22 B</t>
  </si>
  <si>
    <t>$13.99</t>
  </si>
  <si>
    <t>183</t>
  </si>
  <si>
    <t>Fast Retailing</t>
  </si>
  <si>
    <t>9983.T</t>
  </si>
  <si>
    <t>$81.19 B</t>
  </si>
  <si>
    <t>$264.73</t>
  </si>
  <si>
    <t>184</t>
  </si>
  <si>
    <t>Synopsys</t>
  </si>
  <si>
    <t>SNPS</t>
  </si>
  <si>
    <t>$81.18 B</t>
  </si>
  <si>
    <t>$532.29</t>
  </si>
  <si>
    <t>185</t>
  </si>
  <si>
    <t>KLA</t>
  </si>
  <si>
    <t>KLAC</t>
  </si>
  <si>
    <t>$81.14 B</t>
  </si>
  <si>
    <t>$596.97</t>
  </si>
  <si>
    <t>186</t>
  </si>
  <si>
    <t>Diageo</t>
  </si>
  <si>
    <t>DEO</t>
  </si>
  <si>
    <t>$80.56 B</t>
  </si>
  <si>
    <t>$144.24</t>
  </si>
  <si>
    <t>187</t>
  </si>
  <si>
    <t>GlaxoSmithKline</t>
  </si>
  <si>
    <t>GSK</t>
  </si>
  <si>
    <t>$80.01 B</t>
  </si>
  <si>
    <t>$38.89</t>
  </si>
  <si>
    <t>188</t>
  </si>
  <si>
    <t>Cadence Design Systems</t>
  </si>
  <si>
    <t>CDNS</t>
  </si>
  <si>
    <t>$79.61 B</t>
  </si>
  <si>
    <t>$292.62</t>
  </si>
  <si>
    <t>189</t>
  </si>
  <si>
    <t>Canadian National Railway</t>
  </si>
  <si>
    <t>CNI</t>
  </si>
  <si>
    <t>$79.14 B</t>
  </si>
  <si>
    <t>$123.12</t>
  </si>
  <si>
    <t>190</t>
  </si>
  <si>
    <t>Illinois Tool Works</t>
  </si>
  <si>
    <t>ITW</t>
  </si>
  <si>
    <t>$78.84 B</t>
  </si>
  <si>
    <t>$262.04</t>
  </si>
  <si>
    <t>191</t>
  </si>
  <si>
    <t>ABB</t>
  </si>
  <si>
    <t>ABBN.SW</t>
  </si>
  <si>
    <t>$78.74 B</t>
  </si>
  <si>
    <t>$42.78</t>
  </si>
  <si>
    <t>192</t>
  </si>
  <si>
    <t>RELX</t>
  </si>
  <si>
    <t>$78.06 B</t>
  </si>
  <si>
    <t>$41.42</t>
  </si>
  <si>
    <t>193</t>
  </si>
  <si>
    <t>Safran</t>
  </si>
  <si>
    <t>SAF.PA</t>
  </si>
  <si>
    <t>$77.88 B</t>
  </si>
  <si>
    <t>$188.47</t>
  </si>
  <si>
    <t>194</t>
  </si>
  <si>
    <t>Sherwin-Williams</t>
  </si>
  <si>
    <t>SHW</t>
  </si>
  <si>
    <t>$77.60 B</t>
  </si>
  <si>
    <t>$303.17</t>
  </si>
  <si>
    <t>195</t>
  </si>
  <si>
    <t>Equinix</t>
  </si>
  <si>
    <t>EQIX</t>
  </si>
  <si>
    <t>$77.37 B</t>
  </si>
  <si>
    <t>$824.18</t>
  </si>
  <si>
    <t>196</t>
  </si>
  <si>
    <t>Workday</t>
  </si>
  <si>
    <t>WDAY</t>
  </si>
  <si>
    <t>$77.11 B</t>
  </si>
  <si>
    <t>$293.21</t>
  </si>
  <si>
    <t>197</t>
  </si>
  <si>
    <t>BNP Paribas</t>
  </si>
  <si>
    <t>BNP.PA</t>
  </si>
  <si>
    <t>$76.88 B</t>
  </si>
  <si>
    <t>$67.01</t>
  </si>
  <si>
    <t>198</t>
  </si>
  <si>
    <t>KKR &amp; Co.</t>
  </si>
  <si>
    <t>KKR</t>
  </si>
  <si>
    <t>$76.79 B</t>
  </si>
  <si>
    <t>$86.39</t>
  </si>
  <si>
    <t>199</t>
  </si>
  <si>
    <t>Shin-Etsu Chemical</t>
  </si>
  <si>
    <t>4063.T</t>
  </si>
  <si>
    <t>$76.34 B</t>
  </si>
  <si>
    <t>$38.26</t>
  </si>
  <si>
    <t>200</t>
  </si>
  <si>
    <t>Enbridge</t>
  </si>
  <si>
    <t>ENB</t>
  </si>
  <si>
    <t>$76.13 B</t>
  </si>
  <si>
    <t>$35.82</t>
  </si>
  <si>
    <t>201</t>
  </si>
  <si>
    <t>HCA Healthcare</t>
  </si>
  <si>
    <t>HCA</t>
  </si>
  <si>
    <t>$75.76 B</t>
  </si>
  <si>
    <t>$283.05</t>
  </si>
  <si>
    <t>202</t>
  </si>
  <si>
    <t>Porsche</t>
  </si>
  <si>
    <t>P911.DE</t>
  </si>
  <si>
    <t>$75.50 B</t>
  </si>
  <si>
    <t>$82.88</t>
  </si>
  <si>
    <t>203</t>
  </si>
  <si>
    <t>AXA</t>
  </si>
  <si>
    <t>CS.PA</t>
  </si>
  <si>
    <t>$75.47 B</t>
  </si>
  <si>
    <t>$33.51</t>
  </si>
  <si>
    <t>204</t>
  </si>
  <si>
    <t>Schlumberger</t>
  </si>
  <si>
    <t>SLB</t>
  </si>
  <si>
    <t>$75.33 B</t>
  </si>
  <si>
    <t>$52.80</t>
  </si>
  <si>
    <t>205</t>
  </si>
  <si>
    <t>Southern Company</t>
  </si>
  <si>
    <t>SO</t>
  </si>
  <si>
    <t>$75.31 B</t>
  </si>
  <si>
    <t>$69.06</t>
  </si>
  <si>
    <t>206</t>
  </si>
  <si>
    <t>Zurich Insurance Group</t>
  </si>
  <si>
    <t>ZURN.SW</t>
  </si>
  <si>
    <t>$75.24 B</t>
  </si>
  <si>
    <t>$514.09</t>
  </si>
  <si>
    <t>207</t>
  </si>
  <si>
    <t>Waste Management</t>
  </si>
  <si>
    <t>WM</t>
  </si>
  <si>
    <t>$74.86 B</t>
  </si>
  <si>
    <t>$185.86</t>
  </si>
  <si>
    <t>208</t>
  </si>
  <si>
    <t>Bank Central Asia</t>
  </si>
  <si>
    <t>BBCA.JK</t>
  </si>
  <si>
    <t>$74.49 B</t>
  </si>
  <si>
    <t>🇮🇩</t>
  </si>
  <si>
    <t>Indonesia</t>
  </si>
  <si>
    <t>209</t>
  </si>
  <si>
    <t>CME Group</t>
  </si>
  <si>
    <t>CME</t>
  </si>
  <si>
    <t>$73.99 B</t>
  </si>
  <si>
    <t>$205.56</t>
  </si>
  <si>
    <t>210</t>
  </si>
  <si>
    <t>Duke Energy</t>
  </si>
  <si>
    <t>DUK</t>
  </si>
  <si>
    <t>$73.89 B</t>
  </si>
  <si>
    <t>$95.88</t>
  </si>
  <si>
    <t>211</t>
  </si>
  <si>
    <t>Atlas Copco</t>
  </si>
  <si>
    <t>ATCO-B.ST</t>
  </si>
  <si>
    <t>$73.69 B</t>
  </si>
  <si>
    <t>$13.72</t>
  </si>
  <si>
    <t>🇸🇪</t>
  </si>
  <si>
    <t>Sweden</t>
  </si>
  <si>
    <t>212</t>
  </si>
  <si>
    <t>Arm Holdings</t>
  </si>
  <si>
    <t>ARM</t>
  </si>
  <si>
    <t>$73.68 B</t>
  </si>
  <si>
    <t>$71.87</t>
  </si>
  <si>
    <t>213</t>
  </si>
  <si>
    <t>Iberdrola</t>
  </si>
  <si>
    <t>IBE.MC</t>
  </si>
  <si>
    <t>$73.43 B</t>
  </si>
  <si>
    <t>$11.90</t>
  </si>
  <si>
    <t>214</t>
  </si>
  <si>
    <t>Canadian Pacific Railway</t>
  </si>
  <si>
    <t>CP</t>
  </si>
  <si>
    <t>$73.33 B</t>
  </si>
  <si>
    <t>$78.70</t>
  </si>
  <si>
    <t>215</t>
  </si>
  <si>
    <t>Intercontinental Exchange</t>
  </si>
  <si>
    <t>ICE</t>
  </si>
  <si>
    <t>$72.92 B</t>
  </si>
  <si>
    <t>$127.41</t>
  </si>
  <si>
    <t>216</t>
  </si>
  <si>
    <t>Mitsubishi Corporation</t>
  </si>
  <si>
    <t>8058.T</t>
  </si>
  <si>
    <t>$72.80 B</t>
  </si>
  <si>
    <t>$17.21</t>
  </si>
  <si>
    <t>217</t>
  </si>
  <si>
    <t>Merck KGaA</t>
  </si>
  <si>
    <t>MRK.DE</t>
  </si>
  <si>
    <t>$72.17 B</t>
  </si>
  <si>
    <t>$166.00</t>
  </si>
  <si>
    <t>218</t>
  </si>
  <si>
    <t>General Dynamics</t>
  </si>
  <si>
    <t>GD</t>
  </si>
  <si>
    <t>$72.10 B</t>
  </si>
  <si>
    <t>$264.23</t>
  </si>
  <si>
    <t>219</t>
  </si>
  <si>
    <t>Vinci</t>
  </si>
  <si>
    <t>DG.PA</t>
  </si>
  <si>
    <t>$72.03 B</t>
  </si>
  <si>
    <t>$126.26</t>
  </si>
  <si>
    <t>220</t>
  </si>
  <si>
    <t>Mercedes-Benz</t>
  </si>
  <si>
    <t>MBG.DE</t>
  </si>
  <si>
    <t>$71.49 B</t>
  </si>
  <si>
    <t>$66.83</t>
  </si>
  <si>
    <t>221</t>
  </si>
  <si>
    <t>Hitachi</t>
  </si>
  <si>
    <t>6501.T</t>
  </si>
  <si>
    <t>$71.42 B</t>
  </si>
  <si>
    <t>$77.08</t>
  </si>
  <si>
    <t>222</t>
  </si>
  <si>
    <t>CrowdStrike</t>
  </si>
  <si>
    <t>CRWD</t>
  </si>
  <si>
    <t>$71.30 B</t>
  </si>
  <si>
    <t>$296.93</t>
  </si>
  <si>
    <t>223</t>
  </si>
  <si>
    <t>Investor AB</t>
  </si>
  <si>
    <t>INVE-B.ST</t>
  </si>
  <si>
    <t>$71.26 B</t>
  </si>
  <si>
    <t>$23.33</t>
  </si>
  <si>
    <t>224</t>
  </si>
  <si>
    <t>Wuliangye Yibin</t>
  </si>
  <si>
    <t>000858.SZ</t>
  </si>
  <si>
    <t>$71.24 B</t>
  </si>
  <si>
    <t>$18.36</t>
  </si>
  <si>
    <t>225</t>
  </si>
  <si>
    <t>Altria Group</t>
  </si>
  <si>
    <t>MO</t>
  </si>
  <si>
    <t>$40.28</t>
  </si>
  <si>
    <t>226</t>
  </si>
  <si>
    <t>Moody's</t>
  </si>
  <si>
    <t>MCO</t>
  </si>
  <si>
    <t>$70.81 B</t>
  </si>
  <si>
    <t>$386.96</t>
  </si>
  <si>
    <t>227</t>
  </si>
  <si>
    <t>Marriott International</t>
  </si>
  <si>
    <t>MAR</t>
  </si>
  <si>
    <t>$70.65 B</t>
  </si>
  <si>
    <t>$240.57</t>
  </si>
  <si>
    <t>228</t>
  </si>
  <si>
    <t>Walmex</t>
  </si>
  <si>
    <t>WMMVF</t>
  </si>
  <si>
    <t>$70.54 B</t>
  </si>
  <si>
    <t>🇲🇽</t>
  </si>
  <si>
    <t>Mexico</t>
  </si>
  <si>
    <t>229</t>
  </si>
  <si>
    <t>BYD</t>
  </si>
  <si>
    <t>002594.SZ</t>
  </si>
  <si>
    <t>$70.43 B</t>
  </si>
  <si>
    <t>230</t>
  </si>
  <si>
    <t>China Telecom</t>
  </si>
  <si>
    <t>0728.HK</t>
  </si>
  <si>
    <t>$70.17 B</t>
  </si>
  <si>
    <t>$0.51</t>
  </si>
  <si>
    <t>231</t>
  </si>
  <si>
    <t>CSX Corporation</t>
  </si>
  <si>
    <t>CSX</t>
  </si>
  <si>
    <t>$69.96 B</t>
  </si>
  <si>
    <t>$35.40</t>
  </si>
  <si>
    <t>232</t>
  </si>
  <si>
    <t>Canadian Natural Resources</t>
  </si>
  <si>
    <t>CNQ</t>
  </si>
  <si>
    <t>$69.75 B</t>
  </si>
  <si>
    <t>$64.15</t>
  </si>
  <si>
    <t>233</t>
  </si>
  <si>
    <t>Life Insurance Corporation of India (LIC)</t>
  </si>
  <si>
    <t>LICI.NS</t>
  </si>
  <si>
    <t>$69.70 B</t>
  </si>
  <si>
    <t>$11.02</t>
  </si>
  <si>
    <t>234</t>
  </si>
  <si>
    <t>SK Hynix</t>
  </si>
  <si>
    <t>000660.KS</t>
  </si>
  <si>
    <t>$69.65 B</t>
  </si>
  <si>
    <t>$101.22</t>
  </si>
  <si>
    <t>235</t>
  </si>
  <si>
    <t>KDDI</t>
  </si>
  <si>
    <t>9433.T</t>
  </si>
  <si>
    <t>$69.29 B</t>
  </si>
  <si>
    <t>$33.17</t>
  </si>
  <si>
    <t>236</t>
  </si>
  <si>
    <t>Dassault Systèmes</t>
  </si>
  <si>
    <t>DSY.PA</t>
  </si>
  <si>
    <t>$69.22 B</t>
  </si>
  <si>
    <t>$51.74</t>
  </si>
  <si>
    <t>237</t>
  </si>
  <si>
    <t>Hindustan Unilever</t>
  </si>
  <si>
    <t>HINDUNILVR.NS</t>
  </si>
  <si>
    <t>$69.17 B</t>
  </si>
  <si>
    <t>$29.42</t>
  </si>
  <si>
    <t>238</t>
  </si>
  <si>
    <t>Colgate-Palmolive</t>
  </si>
  <si>
    <t>CL</t>
  </si>
  <si>
    <t>$68.93 B</t>
  </si>
  <si>
    <t>$83.72</t>
  </si>
  <si>
    <t>239</t>
  </si>
  <si>
    <t>Becton Dickinson</t>
  </si>
  <si>
    <t>BDX</t>
  </si>
  <si>
    <t>$68.91 B</t>
  </si>
  <si>
    <t>$237.30</t>
  </si>
  <si>
    <t>240</t>
  </si>
  <si>
    <t>Bank of Montreal</t>
  </si>
  <si>
    <t>BMO</t>
  </si>
  <si>
    <t>$68.65 B</t>
  </si>
  <si>
    <t>$95.24</t>
  </si>
  <si>
    <t>241</t>
  </si>
  <si>
    <t>Enel</t>
  </si>
  <si>
    <t>ENEL.MI</t>
  </si>
  <si>
    <t>$68.53 B</t>
  </si>
  <si>
    <t>$6.72</t>
  </si>
  <si>
    <t>🇮🇹</t>
  </si>
  <si>
    <t>Italy</t>
  </si>
  <si>
    <t>242</t>
  </si>
  <si>
    <t>The Saudi National Bank</t>
  </si>
  <si>
    <t>1180.SR</t>
  </si>
  <si>
    <t>$68.03 B</t>
  </si>
  <si>
    <t>$11.45</t>
  </si>
  <si>
    <t>243</t>
  </si>
  <si>
    <t>Rosneft</t>
  </si>
  <si>
    <t>ROSN.ME</t>
  </si>
  <si>
    <t>$68.01 B</t>
  </si>
  <si>
    <t>$6.41</t>
  </si>
  <si>
    <t>🇷🇺</t>
  </si>
  <si>
    <t>Russia</t>
  </si>
  <si>
    <t>244</t>
  </si>
  <si>
    <t>Thomson Reuters</t>
  </si>
  <si>
    <t>TRI</t>
  </si>
  <si>
    <t>$67.98 B</t>
  </si>
  <si>
    <t>$149.25</t>
  </si>
  <si>
    <t>245</t>
  </si>
  <si>
    <t>Snowflake</t>
  </si>
  <si>
    <t>SNOW</t>
  </si>
  <si>
    <t>$67.92 B</t>
  </si>
  <si>
    <t>$206.59</t>
  </si>
  <si>
    <t>246</t>
  </si>
  <si>
    <t>PayPal</t>
  </si>
  <si>
    <t>PYPL</t>
  </si>
  <si>
    <t>$67.88 B</t>
  </si>
  <si>
    <t>$62.96</t>
  </si>
  <si>
    <t>247</t>
  </si>
  <si>
    <t>ITC</t>
  </si>
  <si>
    <t>ITC.NS</t>
  </si>
  <si>
    <t>$67.55 B</t>
  </si>
  <si>
    <t>$5.41</t>
  </si>
  <si>
    <t>248</t>
  </si>
  <si>
    <t>BMW</t>
  </si>
  <si>
    <t>BMW.DE</t>
  </si>
  <si>
    <t>$67.54 B</t>
  </si>
  <si>
    <t>$102.51</t>
  </si>
  <si>
    <t>249</t>
  </si>
  <si>
    <t>Sumitomo Mitsui Financial Group</t>
  </si>
  <si>
    <t>SMFG</t>
  </si>
  <si>
    <t>$67.11 B</t>
  </si>
  <si>
    <t>$10.14</t>
  </si>
  <si>
    <t>250</t>
  </si>
  <si>
    <t>ADNOC Gas</t>
  </si>
  <si>
    <t>ADNOCGAS.AE</t>
  </si>
  <si>
    <t>$67.08 B</t>
  </si>
  <si>
    <t>$0.87</t>
  </si>
  <si>
    <t>251</t>
  </si>
  <si>
    <t>State Bank of India</t>
  </si>
  <si>
    <t>SBIN.NS</t>
  </si>
  <si>
    <t>$66.91 B</t>
  </si>
  <si>
    <t>$7.50</t>
  </si>
  <si>
    <t>252</t>
  </si>
  <si>
    <t>EOG Resources</t>
  </si>
  <si>
    <t>EOG</t>
  </si>
  <si>
    <t>$66.85 B</t>
  </si>
  <si>
    <t>$114.65</t>
  </si>
  <si>
    <t>253</t>
  </si>
  <si>
    <t>British American Tobacco</t>
  </si>
  <si>
    <t>BTI</t>
  </si>
  <si>
    <t>$66.73 B</t>
  </si>
  <si>
    <t>$29.84</t>
  </si>
  <si>
    <t>254</t>
  </si>
  <si>
    <t>Itōchū Shōji</t>
  </si>
  <si>
    <t>8001.T</t>
  </si>
  <si>
    <t>$66.66 B</t>
  </si>
  <si>
    <t>$45.18</t>
  </si>
  <si>
    <t>255</t>
  </si>
  <si>
    <t>LG Energy Solution</t>
  </si>
  <si>
    <t>373220.KS</t>
  </si>
  <si>
    <t>$66.23 B</t>
  </si>
  <si>
    <t>256</t>
  </si>
  <si>
    <t>National Australia Bank</t>
  </si>
  <si>
    <t>NAB.AX</t>
  </si>
  <si>
    <t>$66.12 B</t>
  </si>
  <si>
    <t>$21.19</t>
  </si>
  <si>
    <t>257</t>
  </si>
  <si>
    <t>U.S. Bancorp</t>
  </si>
  <si>
    <t>USB</t>
  </si>
  <si>
    <t>$66.11 B</t>
  </si>
  <si>
    <t>$42.44</t>
  </si>
  <si>
    <t>258</t>
  </si>
  <si>
    <t>Sberbank</t>
  </si>
  <si>
    <t>SBER.ME</t>
  </si>
  <si>
    <t>$65.95 B</t>
  </si>
  <si>
    <t>$3.05</t>
  </si>
  <si>
    <t>259</t>
  </si>
  <si>
    <t>Volkswagen</t>
  </si>
  <si>
    <t>VOW3.DE</t>
  </si>
  <si>
    <t>$65.84 B</t>
  </si>
  <si>
    <t>$125.24</t>
  </si>
  <si>
    <t>260</t>
  </si>
  <si>
    <t>Glencore</t>
  </si>
  <si>
    <t>GLCNF</t>
  </si>
  <si>
    <t>$65.51 B</t>
  </si>
  <si>
    <t>$5.37</t>
  </si>
  <si>
    <t>261</t>
  </si>
  <si>
    <t>Northrop Grumman</t>
  </si>
  <si>
    <t>NOC</t>
  </si>
  <si>
    <t>$65.43 B</t>
  </si>
  <si>
    <t>$436.10</t>
  </si>
  <si>
    <t>262</t>
  </si>
  <si>
    <t>Atlassian</t>
  </si>
  <si>
    <t>TEAM</t>
  </si>
  <si>
    <t>$65.28 B</t>
  </si>
  <si>
    <t>$253.00</t>
  </si>
  <si>
    <t>263</t>
  </si>
  <si>
    <t>Chipotle Mexican Grill</t>
  </si>
  <si>
    <t>CMG</t>
  </si>
  <si>
    <t>$65.18 B</t>
  </si>
  <si>
    <t>$2,375</t>
  </si>
  <si>
    <t>264</t>
  </si>
  <si>
    <t>SoftBank</t>
  </si>
  <si>
    <t>9984.T</t>
  </si>
  <si>
    <t>$64.94 B</t>
  </si>
  <si>
    <t>$44.31</t>
  </si>
  <si>
    <t>265</t>
  </si>
  <si>
    <t>McKesson</t>
  </si>
  <si>
    <t>MCK</t>
  </si>
  <si>
    <t>$64.65 B</t>
  </si>
  <si>
    <t>$485.94</t>
  </si>
  <si>
    <t>266</t>
  </si>
  <si>
    <t>Southern Copper</t>
  </si>
  <si>
    <t>SCCO</t>
  </si>
  <si>
    <t>$64.24 B</t>
  </si>
  <si>
    <t>$83.10</t>
  </si>
  <si>
    <t>267</t>
  </si>
  <si>
    <t>Itaú Unibanco</t>
  </si>
  <si>
    <t>ITUB</t>
  </si>
  <si>
    <t>$64.14 B</t>
  </si>
  <si>
    <t>$6.54</t>
  </si>
  <si>
    <t>268</t>
  </si>
  <si>
    <t>Target</t>
  </si>
  <si>
    <t>TGT</t>
  </si>
  <si>
    <t>$64.05 B</t>
  </si>
  <si>
    <t>$138.75</t>
  </si>
  <si>
    <t>269</t>
  </si>
  <si>
    <t>Nintendo</t>
  </si>
  <si>
    <t>7974.T</t>
  </si>
  <si>
    <t>$63.99 B</t>
  </si>
  <si>
    <t>$54.78</t>
  </si>
  <si>
    <t>270</t>
  </si>
  <si>
    <t>NetEase</t>
  </si>
  <si>
    <t>NTES</t>
  </si>
  <si>
    <t>$63.84 B</t>
  </si>
  <si>
    <t>$98.99</t>
  </si>
  <si>
    <t>271</t>
  </si>
  <si>
    <t>SABIC</t>
  </si>
  <si>
    <t>2010.SR</t>
  </si>
  <si>
    <t>$63.79 B</t>
  </si>
  <si>
    <t>$21.26</t>
  </si>
  <si>
    <t>272</t>
  </si>
  <si>
    <t>Siemens Healthineers</t>
  </si>
  <si>
    <t>SHL.DE</t>
  </si>
  <si>
    <t>$63.60 B</t>
  </si>
  <si>
    <t>$56.44</t>
  </si>
  <si>
    <t>273</t>
  </si>
  <si>
    <t>Stellantis</t>
  </si>
  <si>
    <t>STLA</t>
  </si>
  <si>
    <t>$63.52 B</t>
  </si>
  <si>
    <t>$21.04</t>
  </si>
  <si>
    <t>274</t>
  </si>
  <si>
    <t>Brookfield Corporation</t>
  </si>
  <si>
    <t>BN</t>
  </si>
  <si>
    <t>$63.22 B</t>
  </si>
  <si>
    <t>$40.50</t>
  </si>
  <si>
    <t>275</t>
  </si>
  <si>
    <t>Recruit</t>
  </si>
  <si>
    <t>6098.T</t>
  </si>
  <si>
    <t>$62.80 B</t>
  </si>
  <si>
    <t>$40.31</t>
  </si>
  <si>
    <t>276</t>
  </si>
  <si>
    <t>Postal Savings Bank of China</t>
  </si>
  <si>
    <t>601658.SS</t>
  </si>
  <si>
    <t>$62.07 B</t>
  </si>
  <si>
    <t>$0.66</t>
  </si>
  <si>
    <t>277</t>
  </si>
  <si>
    <t>FedEx</t>
  </si>
  <si>
    <t>FDX</t>
  </si>
  <si>
    <t>$61.94 B</t>
  </si>
  <si>
    <t>$247.90</t>
  </si>
  <si>
    <t>278</t>
  </si>
  <si>
    <t>Ferrari</t>
  </si>
  <si>
    <t>RACE</t>
  </si>
  <si>
    <t>$61.79 B</t>
  </si>
  <si>
    <t>$342.65</t>
  </si>
  <si>
    <t>279</t>
  </si>
  <si>
    <t>London Stock Exchange</t>
  </si>
  <si>
    <t>LSEG.L</t>
  </si>
  <si>
    <t>$61.62 B</t>
  </si>
  <si>
    <t>$113.03</t>
  </si>
  <si>
    <t>280</t>
  </si>
  <si>
    <t>DBS Group</t>
  </si>
  <si>
    <t>D05.SI</t>
  </si>
  <si>
    <t>$61.35 B</t>
  </si>
  <si>
    <t>$23.79</t>
  </si>
  <si>
    <t>🇸🇬</t>
  </si>
  <si>
    <t>Singapore</t>
  </si>
  <si>
    <t>281</t>
  </si>
  <si>
    <t>Larsen &amp; Toubro</t>
  </si>
  <si>
    <t>LT.NS</t>
  </si>
  <si>
    <t>$61.34 B</t>
  </si>
  <si>
    <t>$44.63</t>
  </si>
  <si>
    <t>282</t>
  </si>
  <si>
    <t>Santander</t>
  </si>
  <si>
    <t>SAN</t>
  </si>
  <si>
    <t>$61.09 B</t>
  </si>
  <si>
    <t>$3.84</t>
  </si>
  <si>
    <t>283</t>
  </si>
  <si>
    <t>Phillips 66</t>
  </si>
  <si>
    <t>PSX</t>
  </si>
  <si>
    <t>$60.98 B</t>
  </si>
  <si>
    <t>$138.62</t>
  </si>
  <si>
    <t>284</t>
  </si>
  <si>
    <t>Oriental Land</t>
  </si>
  <si>
    <t>4661.T</t>
  </si>
  <si>
    <t>$60.96 B</t>
  </si>
  <si>
    <t>$37.22</t>
  </si>
  <si>
    <t>285</t>
  </si>
  <si>
    <t>Nongfu Spring</t>
  </si>
  <si>
    <t>9633.HK</t>
  </si>
  <si>
    <t>$60.95 B</t>
  </si>
  <si>
    <t>$5.42</t>
  </si>
  <si>
    <t>286</t>
  </si>
  <si>
    <t>Housing Development Finance Corporation</t>
  </si>
  <si>
    <t>HDFC.NS</t>
  </si>
  <si>
    <t>$60.87 B</t>
  </si>
  <si>
    <t>$32.88</t>
  </si>
  <si>
    <t>287</t>
  </si>
  <si>
    <t>O'Reilly Automotive</t>
  </si>
  <si>
    <t>ORLY</t>
  </si>
  <si>
    <t>$60.71 B</t>
  </si>
  <si>
    <t>$1,026</t>
  </si>
  <si>
    <t>288</t>
  </si>
  <si>
    <t>Chugai Pharmaceutical</t>
  </si>
  <si>
    <t>4519.T</t>
  </si>
  <si>
    <t>$60.67 B</t>
  </si>
  <si>
    <t>$36.90</t>
  </si>
  <si>
    <t>289</t>
  </si>
  <si>
    <t>Cintas</t>
  </si>
  <si>
    <t>CTAS</t>
  </si>
  <si>
    <t>$598.50</t>
  </si>
  <si>
    <t>290</t>
  </si>
  <si>
    <t>Marathon Petroleum</t>
  </si>
  <si>
    <t>MPC</t>
  </si>
  <si>
    <t>$60.58 B</t>
  </si>
  <si>
    <t>$159.55</t>
  </si>
  <si>
    <t>291</t>
  </si>
  <si>
    <t>lululemon athletica</t>
  </si>
  <si>
    <t>LULU</t>
  </si>
  <si>
    <t>$60.55 B</t>
  </si>
  <si>
    <t>$479.89</t>
  </si>
  <si>
    <t>292</t>
  </si>
  <si>
    <t>Parker-Hannifin</t>
  </si>
  <si>
    <t>PH</t>
  </si>
  <si>
    <t>$60.36 B</t>
  </si>
  <si>
    <t>$469.89</t>
  </si>
  <si>
    <t>293</t>
  </si>
  <si>
    <t>PNC Financial Services</t>
  </si>
  <si>
    <t>PNC</t>
  </si>
  <si>
    <t>$60.33 B</t>
  </si>
  <si>
    <t>$151.58</t>
  </si>
  <si>
    <t>294</t>
  </si>
  <si>
    <t>Mitsui Bussan</t>
  </si>
  <si>
    <t>8031.T</t>
  </si>
  <si>
    <t>$60.31 B</t>
  </si>
  <si>
    <t>$40.01</t>
  </si>
  <si>
    <t>295</t>
  </si>
  <si>
    <t>Amphenol</t>
  </si>
  <si>
    <t>APH</t>
  </si>
  <si>
    <t>$60.16 B</t>
  </si>
  <si>
    <t>$100.55</t>
  </si>
  <si>
    <t>296</t>
  </si>
  <si>
    <t>Marvell Technology Group</t>
  </si>
  <si>
    <t>MRVL</t>
  </si>
  <si>
    <t>$59.78 B</t>
  </si>
  <si>
    <t>$69.16</t>
  </si>
  <si>
    <t>297</t>
  </si>
  <si>
    <t>Vale</t>
  </si>
  <si>
    <t>VALE</t>
  </si>
  <si>
    <t>$59.65 B</t>
  </si>
  <si>
    <t>$13.87</t>
  </si>
  <si>
    <t>298</t>
  </si>
  <si>
    <t>Aon</t>
  </si>
  <si>
    <t>AON</t>
  </si>
  <si>
    <t>$59.60 B</t>
  </si>
  <si>
    <t>$297.69</t>
  </si>
  <si>
    <t>299</t>
  </si>
  <si>
    <t>TransDigm</t>
  </si>
  <si>
    <t>TDG</t>
  </si>
  <si>
    <t>$59.54 B</t>
  </si>
  <si>
    <t>$1,071</t>
  </si>
  <si>
    <t>300</t>
  </si>
  <si>
    <t>Dell</t>
  </si>
  <si>
    <t>DELL</t>
  </si>
  <si>
    <t>$59.37 B</t>
  </si>
  <si>
    <t>$84.06</t>
  </si>
  <si>
    <t>301</t>
  </si>
  <si>
    <t>Fortescue</t>
  </si>
  <si>
    <t>FMG.AX</t>
  </si>
  <si>
    <t>$59.36 B</t>
  </si>
  <si>
    <t>$19.28</t>
  </si>
  <si>
    <t>302</t>
  </si>
  <si>
    <t>Roper Technologies</t>
  </si>
  <si>
    <t>ROP</t>
  </si>
  <si>
    <t>$59.30 B</t>
  </si>
  <si>
    <t>$555.16</t>
  </si>
  <si>
    <t>303</t>
  </si>
  <si>
    <t>Enterprise Products</t>
  </si>
  <si>
    <t>EPD</t>
  </si>
  <si>
    <t>$59.14 B</t>
  </si>
  <si>
    <t>$27.23</t>
  </si>
  <si>
    <t>304</t>
  </si>
  <si>
    <t>Constellation Software</t>
  </si>
  <si>
    <t>CSU.TO</t>
  </si>
  <si>
    <t>$58.58 B</t>
  </si>
  <si>
    <t>$2,765</t>
  </si>
  <si>
    <t>305</t>
  </si>
  <si>
    <t>Munich RE (Münchener Rück)</t>
  </si>
  <si>
    <t>MUV2.DE</t>
  </si>
  <si>
    <t>$58.15 B</t>
  </si>
  <si>
    <t>$427.15</t>
  </si>
  <si>
    <t>306</t>
  </si>
  <si>
    <t>Monster Beverage</t>
  </si>
  <si>
    <t>MNST</t>
  </si>
  <si>
    <t>$57.92 B</t>
  </si>
  <si>
    <t>$55.68</t>
  </si>
  <si>
    <t>307</t>
  </si>
  <si>
    <t>Air Products and Chemicals</t>
  </si>
  <si>
    <t>APD</t>
  </si>
  <si>
    <t>$260.64</t>
  </si>
  <si>
    <t>308</t>
  </si>
  <si>
    <t>DHL Group (Deutsche Post)</t>
  </si>
  <si>
    <t>DHL.DE</t>
  </si>
  <si>
    <t>$57.67 B</t>
  </si>
  <si>
    <t>$48.41</t>
  </si>
  <si>
    <t>309</t>
  </si>
  <si>
    <t>Midea</t>
  </si>
  <si>
    <t>000333.SZ</t>
  </si>
  <si>
    <t>$57.44 B</t>
  </si>
  <si>
    <t>$8.17</t>
  </si>
  <si>
    <t>310</t>
  </si>
  <si>
    <t>Trane Technologies</t>
  </si>
  <si>
    <t>TT</t>
  </si>
  <si>
    <t>$57.43 B</t>
  </si>
  <si>
    <t>$252.40</t>
  </si>
  <si>
    <t>311</t>
  </si>
  <si>
    <t>Alimentation Couche-Tard</t>
  </si>
  <si>
    <t>ATD.TO</t>
  </si>
  <si>
    <t>$57.35 B</t>
  </si>
  <si>
    <t>$59.52</t>
  </si>
  <si>
    <t>312</t>
  </si>
  <si>
    <t>Heineken</t>
  </si>
  <si>
    <t>HEIA.AS</t>
  </si>
  <si>
    <t>$57.25 B</t>
  </si>
  <si>
    <t>$100.51</t>
  </si>
  <si>
    <t>313</t>
  </si>
  <si>
    <t>Apollo Global Management</t>
  </si>
  <si>
    <t>APO</t>
  </si>
  <si>
    <t>$57.09 B</t>
  </si>
  <si>
    <t>$100.59</t>
  </si>
  <si>
    <t>314</t>
  </si>
  <si>
    <t>Freeport-McMoRan</t>
  </si>
  <si>
    <t>FCX</t>
  </si>
  <si>
    <t>$57.05 B</t>
  </si>
  <si>
    <t>$39.79</t>
  </si>
  <si>
    <t>315</t>
  </si>
  <si>
    <t>Daiichi Sankyō</t>
  </si>
  <si>
    <t>4568.T</t>
  </si>
  <si>
    <t>$56.40 B</t>
  </si>
  <si>
    <t>316</t>
  </si>
  <si>
    <t>Ecolab</t>
  </si>
  <si>
    <t>ECL</t>
  </si>
  <si>
    <t>$56.30 B</t>
  </si>
  <si>
    <t>$197.48</t>
  </si>
  <si>
    <t>317</t>
  </si>
  <si>
    <t>Saudi Telecom Company</t>
  </si>
  <si>
    <t>7010.SR</t>
  </si>
  <si>
    <t>$56.18 B</t>
  </si>
  <si>
    <t>$11.15</t>
  </si>
  <si>
    <t>318</t>
  </si>
  <si>
    <t>Scotiabank</t>
  </si>
  <si>
    <t>BNS</t>
  </si>
  <si>
    <t>$56.00 B</t>
  </si>
  <si>
    <t>$46.14</t>
  </si>
  <si>
    <t>319</t>
  </si>
  <si>
    <t>Charter Communications</t>
  </si>
  <si>
    <t>CHTR</t>
  </si>
  <si>
    <t>$55.80 B</t>
  </si>
  <si>
    <t>$377.24</t>
  </si>
  <si>
    <t>320</t>
  </si>
  <si>
    <t>America Movil</t>
  </si>
  <si>
    <t>AMX</t>
  </si>
  <si>
    <t>$55.66 B</t>
  </si>
  <si>
    <t>$17.85</t>
  </si>
  <si>
    <t>321</t>
  </si>
  <si>
    <t>NXP Semiconductors</t>
  </si>
  <si>
    <t>NXPI</t>
  </si>
  <si>
    <t>$55.51 B</t>
  </si>
  <si>
    <t>$215.37</t>
  </si>
  <si>
    <t>322</t>
  </si>
  <si>
    <t>Westpac Banking</t>
  </si>
  <si>
    <t>WBC.AX</t>
  </si>
  <si>
    <t>$55.27 B</t>
  </si>
  <si>
    <t>$15.78</t>
  </si>
  <si>
    <t>323</t>
  </si>
  <si>
    <t>Intesa Sanpaolo</t>
  </si>
  <si>
    <t>ISP.MI</t>
  </si>
  <si>
    <t>$54.80 B</t>
  </si>
  <si>
    <t>$3.00</t>
  </si>
  <si>
    <t>324</t>
  </si>
  <si>
    <t>Motorola Solutions</t>
  </si>
  <si>
    <t>MSI</t>
  </si>
  <si>
    <t>$54.73 B</t>
  </si>
  <si>
    <t>$327.32</t>
  </si>
  <si>
    <t>325</t>
  </si>
  <si>
    <t>Autodesk</t>
  </si>
  <si>
    <t>ADSK</t>
  </si>
  <si>
    <t>$54.39 B</t>
  </si>
  <si>
    <t>$254.26</t>
  </si>
  <si>
    <t>326</t>
  </si>
  <si>
    <t>Bank Rakyat Indonesia</t>
  </si>
  <si>
    <t>BBRI.JK</t>
  </si>
  <si>
    <t>$54.19 B</t>
  </si>
  <si>
    <t>$0.35</t>
  </si>
  <si>
    <t>327</t>
  </si>
  <si>
    <t>Universal Music Group</t>
  </si>
  <si>
    <t>UMG.AS</t>
  </si>
  <si>
    <t>$54.16 B</t>
  </si>
  <si>
    <t>$29.70</t>
  </si>
  <si>
    <t>328</t>
  </si>
  <si>
    <t>Republic Services</t>
  </si>
  <si>
    <t>RSG</t>
  </si>
  <si>
    <t>$53.98 B</t>
  </si>
  <si>
    <t>$171.57</t>
  </si>
  <si>
    <t>329</t>
  </si>
  <si>
    <t>Norfolk Southern</t>
  </si>
  <si>
    <t>NSC</t>
  </si>
  <si>
    <t>$53.97 B</t>
  </si>
  <si>
    <t>$235.08</t>
  </si>
  <si>
    <t>330</t>
  </si>
  <si>
    <t>Bank of Communications</t>
  </si>
  <si>
    <t>601328.SS</t>
  </si>
  <si>
    <t>$53.94 B</t>
  </si>
  <si>
    <t>$0.84</t>
  </si>
  <si>
    <t>331</t>
  </si>
  <si>
    <t>Emerson</t>
  </si>
  <si>
    <t>EMR</t>
  </si>
  <si>
    <t>$53.76 B</t>
  </si>
  <si>
    <t>$94.08</t>
  </si>
  <si>
    <t>332</t>
  </si>
  <si>
    <t>Lukoil</t>
  </si>
  <si>
    <t>LKOH.ME</t>
  </si>
  <si>
    <t>$53.67 B</t>
  </si>
  <si>
    <t>$76.53</t>
  </si>
  <si>
    <t>333</t>
  </si>
  <si>
    <t>Honda</t>
  </si>
  <si>
    <t>HMC</t>
  </si>
  <si>
    <t>$33.20</t>
  </si>
  <si>
    <t>334</t>
  </si>
  <si>
    <t>Pioneer Natural Resources</t>
  </si>
  <si>
    <t>PXD</t>
  </si>
  <si>
    <t>$53.60 B</t>
  </si>
  <si>
    <t>$229.45</t>
  </si>
  <si>
    <t>335</t>
  </si>
  <si>
    <t>Bajaj Finance</t>
  </si>
  <si>
    <t>BAJFINANCE.NS</t>
  </si>
  <si>
    <t>$53.46 B</t>
  </si>
  <si>
    <t>$86.55</t>
  </si>
  <si>
    <t>336</t>
  </si>
  <si>
    <t>Meituan</t>
  </si>
  <si>
    <t>3690.HK</t>
  </si>
  <si>
    <t>$53.40 B</t>
  </si>
  <si>
    <t>$8.61</t>
  </si>
  <si>
    <t>337</t>
  </si>
  <si>
    <t>ANZ Bank</t>
  </si>
  <si>
    <t>ANZ.AX</t>
  </si>
  <si>
    <t>$53.12 B</t>
  </si>
  <si>
    <t>$17.70</t>
  </si>
  <si>
    <t>338</t>
  </si>
  <si>
    <t>3M</t>
  </si>
  <si>
    <t>MMM</t>
  </si>
  <si>
    <t>$52.94 B</t>
  </si>
  <si>
    <t>$95.82</t>
  </si>
  <si>
    <t>339</t>
  </si>
  <si>
    <t>Simon Property Group</t>
  </si>
  <si>
    <t>SPG</t>
  </si>
  <si>
    <t>$52.84 B</t>
  </si>
  <si>
    <t>$140.84</t>
  </si>
  <si>
    <t>340</t>
  </si>
  <si>
    <t>Paccar</t>
  </si>
  <si>
    <t>PCAR</t>
  </si>
  <si>
    <t>$52.79 B</t>
  </si>
  <si>
    <t>$100.89</t>
  </si>
  <si>
    <t>341</t>
  </si>
  <si>
    <t>Capital One</t>
  </si>
  <si>
    <t>COF</t>
  </si>
  <si>
    <t>$52.44 B</t>
  </si>
  <si>
    <t>$137.87</t>
  </si>
  <si>
    <t>342</t>
  </si>
  <si>
    <t>MetLife</t>
  </si>
  <si>
    <t>MET</t>
  </si>
  <si>
    <t>$51.98 B</t>
  </si>
  <si>
    <t>$70.23</t>
  </si>
  <si>
    <t>343</t>
  </si>
  <si>
    <t>ENI</t>
  </si>
  <si>
    <t>E</t>
  </si>
  <si>
    <t>$51.67 B</t>
  </si>
  <si>
    <t>$32.22</t>
  </si>
  <si>
    <t>344</t>
  </si>
  <si>
    <t>HCL Technologies</t>
  </si>
  <si>
    <t>HCLTECH.NS</t>
  </si>
  <si>
    <t>$51.31 B</t>
  </si>
  <si>
    <t>$18.95</t>
  </si>
  <si>
    <t>345</t>
  </si>
  <si>
    <t>Reckitt Benckiser</t>
  </si>
  <si>
    <t>RKT.L</t>
  </si>
  <si>
    <t>$51.28 B</t>
  </si>
  <si>
    <t>$71.90</t>
  </si>
  <si>
    <t>346</t>
  </si>
  <si>
    <t>Fortinet</t>
  </si>
  <si>
    <t>FTNT</t>
  </si>
  <si>
    <t>$51.04 B</t>
  </si>
  <si>
    <t>$66.48</t>
  </si>
  <si>
    <t>347</t>
  </si>
  <si>
    <t>Banco Bilbao Vizcaya Argentaria</t>
  </si>
  <si>
    <t>BBVA</t>
  </si>
  <si>
    <t>$50.99 B</t>
  </si>
  <si>
    <t>$8.74</t>
  </si>
  <si>
    <t>348</t>
  </si>
  <si>
    <t>Kering</t>
  </si>
  <si>
    <t>KER.PA</t>
  </si>
  <si>
    <t>$50.94 B</t>
  </si>
  <si>
    <t>$415.65</t>
  </si>
  <si>
    <t>349</t>
  </si>
  <si>
    <t>Public Storage</t>
  </si>
  <si>
    <t>PSA</t>
  </si>
  <si>
    <t>$50.89 B</t>
  </si>
  <si>
    <t>$288.66</t>
  </si>
  <si>
    <t>350</t>
  </si>
  <si>
    <t>Tokio Marine</t>
  </si>
  <si>
    <t>8766.T</t>
  </si>
  <si>
    <t>$50.87 B</t>
  </si>
  <si>
    <t>$25.73</t>
  </si>
  <si>
    <t>351</t>
  </si>
  <si>
    <t>Occidental Petroleum</t>
  </si>
  <si>
    <t>OXY</t>
  </si>
  <si>
    <t>$50.86 B</t>
  </si>
  <si>
    <t>$57.96</t>
  </si>
  <si>
    <t>352</t>
  </si>
  <si>
    <t>Truist Financial</t>
  </si>
  <si>
    <t>TFC</t>
  </si>
  <si>
    <t>$50.19 B</t>
  </si>
  <si>
    <t>$37.64</t>
  </si>
  <si>
    <t>353</t>
  </si>
  <si>
    <t>Arthur J. Gallagher &amp; Co.</t>
  </si>
  <si>
    <t>AJG</t>
  </si>
  <si>
    <t>$50.05 B</t>
  </si>
  <si>
    <t>$231.00</t>
  </si>
  <si>
    <t>354</t>
  </si>
  <si>
    <t>National Grid</t>
  </si>
  <si>
    <t>NGG</t>
  </si>
  <si>
    <t>$50.01 B</t>
  </si>
  <si>
    <t>$67.23</t>
  </si>
  <si>
    <t>355</t>
  </si>
  <si>
    <t>Carrier</t>
  </si>
  <si>
    <t>CARR</t>
  </si>
  <si>
    <t>$49.92 B</t>
  </si>
  <si>
    <t>$55.58</t>
  </si>
  <si>
    <t>356</t>
  </si>
  <si>
    <t>Cement Roadstone Holding</t>
  </si>
  <si>
    <t>CRH</t>
  </si>
  <si>
    <t>$49.66 B</t>
  </si>
  <si>
    <t>$70.19</t>
  </si>
  <si>
    <t>357</t>
  </si>
  <si>
    <t>Aflac</t>
  </si>
  <si>
    <t>AFL</t>
  </si>
  <si>
    <t>$49.35 B</t>
  </si>
  <si>
    <t>$84.46</t>
  </si>
  <si>
    <t>358</t>
  </si>
  <si>
    <t>Hilton Worldwide</t>
  </si>
  <si>
    <t>HLT</t>
  </si>
  <si>
    <t>$49.18 B</t>
  </si>
  <si>
    <t>$191.78</t>
  </si>
  <si>
    <t>359</t>
  </si>
  <si>
    <t>American International Group</t>
  </si>
  <si>
    <t>AIG</t>
  </si>
  <si>
    <t>$48.66 B</t>
  </si>
  <si>
    <t>$69.32</t>
  </si>
  <si>
    <t>360</t>
  </si>
  <si>
    <t>Novatek</t>
  </si>
  <si>
    <t>NVTK.ME</t>
  </si>
  <si>
    <t>$48.62 B</t>
  </si>
  <si>
    <t>$15.99</t>
  </si>
  <si>
    <t>361</t>
  </si>
  <si>
    <t>Fomento Económico Mexicano</t>
  </si>
  <si>
    <t>FMX</t>
  </si>
  <si>
    <t>$48.53 B</t>
  </si>
  <si>
    <t>$135.65</t>
  </si>
  <si>
    <t>362</t>
  </si>
  <si>
    <t>Alpha Dhabi</t>
  </si>
  <si>
    <t>ALPHADHABI.AE</t>
  </si>
  <si>
    <t>$48.46 B</t>
  </si>
  <si>
    <t>$4.85</t>
  </si>
  <si>
    <t>363</t>
  </si>
  <si>
    <t>UniCredit</t>
  </si>
  <si>
    <t>UCG.MI</t>
  </si>
  <si>
    <t>$48.45 B</t>
  </si>
  <si>
    <t>$28.81</t>
  </si>
  <si>
    <t>364</t>
  </si>
  <si>
    <t>AutoZone</t>
  </si>
  <si>
    <t>AZO</t>
  </si>
  <si>
    <t>$48.39 B</t>
  </si>
  <si>
    <t>$2,799</t>
  </si>
  <si>
    <t>365</t>
  </si>
  <si>
    <t>Energy Transfer Partners</t>
  </si>
  <si>
    <t>ET</t>
  </si>
  <si>
    <t>$48.32 B</t>
  </si>
  <si>
    <t>$14.37</t>
  </si>
  <si>
    <t>366</t>
  </si>
  <si>
    <t>General Motors</t>
  </si>
  <si>
    <t>GM</t>
  </si>
  <si>
    <t>$48.28 B</t>
  </si>
  <si>
    <t>$35.26</t>
  </si>
  <si>
    <t>367</t>
  </si>
  <si>
    <t>Welltower</t>
  </si>
  <si>
    <t>WELL</t>
  </si>
  <si>
    <t>$48.16 B</t>
  </si>
  <si>
    <t>$87.03</t>
  </si>
  <si>
    <t>368</t>
  </si>
  <si>
    <t>Microchip Technology</t>
  </si>
  <si>
    <t>MCHP</t>
  </si>
  <si>
    <t>$48.06 B</t>
  </si>
  <si>
    <t>$86.13</t>
  </si>
  <si>
    <t>369</t>
  </si>
  <si>
    <t>Volvo Group</t>
  </si>
  <si>
    <t>VOLVF</t>
  </si>
  <si>
    <t>$48.01 B</t>
  </si>
  <si>
    <t>$23.82</t>
  </si>
  <si>
    <t>370</t>
  </si>
  <si>
    <t>The Travelers Companies</t>
  </si>
  <si>
    <t>TRV</t>
  </si>
  <si>
    <t>$210.40</t>
  </si>
  <si>
    <t>371</t>
  </si>
  <si>
    <t>MediaTek</t>
  </si>
  <si>
    <t>2454.TW</t>
  </si>
  <si>
    <t>$47.81 B</t>
  </si>
  <si>
    <t>$30.04</t>
  </si>
  <si>
    <t>372</t>
  </si>
  <si>
    <t>Crown Castle</t>
  </si>
  <si>
    <t>CCI</t>
  </si>
  <si>
    <t>$47.73 B</t>
  </si>
  <si>
    <t>$107.88</t>
  </si>
  <si>
    <t>373</t>
  </si>
  <si>
    <t>Ross Stores</t>
  </si>
  <si>
    <t>ROST</t>
  </si>
  <si>
    <t>$47.70 B</t>
  </si>
  <si>
    <t>$141.71</t>
  </si>
  <si>
    <t>374</t>
  </si>
  <si>
    <t>Estee Lauder</t>
  </si>
  <si>
    <t>EL</t>
  </si>
  <si>
    <t>$47.67 B</t>
  </si>
  <si>
    <t>$133.22</t>
  </si>
  <si>
    <t>375</t>
  </si>
  <si>
    <t>Macquarie</t>
  </si>
  <si>
    <t>MQG.AX</t>
  </si>
  <si>
    <t>$47.63 B</t>
  </si>
  <si>
    <t>$123.68</t>
  </si>
  <si>
    <t>376</t>
  </si>
  <si>
    <t>Daikin</t>
  </si>
  <si>
    <t>6367.T</t>
  </si>
  <si>
    <t>$47.44 B</t>
  </si>
  <si>
    <t>$162.09</t>
  </si>
  <si>
    <t>377</t>
  </si>
  <si>
    <t>Infineon</t>
  </si>
  <si>
    <t>IFX.DE</t>
  </si>
  <si>
    <t>$47.19 B</t>
  </si>
  <si>
    <t>$36.20</t>
  </si>
  <si>
    <t>378</t>
  </si>
  <si>
    <t>Denso</t>
  </si>
  <si>
    <t>6902.T</t>
  </si>
  <si>
    <t>$47.12 B</t>
  </si>
  <si>
    <t>379</t>
  </si>
  <si>
    <t>Valero Energy</t>
  </si>
  <si>
    <t>VLO</t>
  </si>
  <si>
    <t>$47.10 B</t>
  </si>
  <si>
    <t>$138.35</t>
  </si>
  <si>
    <t>380</t>
  </si>
  <si>
    <t>Maaden</t>
  </si>
  <si>
    <t>1211.SR</t>
  </si>
  <si>
    <t>$46.98 B</t>
  </si>
  <si>
    <t>$12.73</t>
  </si>
  <si>
    <t>381</t>
  </si>
  <si>
    <t>ING</t>
  </si>
  <si>
    <t>$46.88 B</t>
  </si>
  <si>
    <t>$14.11</t>
  </si>
  <si>
    <t>382</t>
  </si>
  <si>
    <t>Emirates Telecom (Etisalat Group)</t>
  </si>
  <si>
    <t>EAND.AE</t>
  </si>
  <si>
    <t>$5.39</t>
  </si>
  <si>
    <t>383</t>
  </si>
  <si>
    <t>D. R. Horton</t>
  </si>
  <si>
    <t>DHI</t>
  </si>
  <si>
    <t>$46.57 B</t>
  </si>
  <si>
    <t>$140.38</t>
  </si>
  <si>
    <t>384</t>
  </si>
  <si>
    <t>Compass Group</t>
  </si>
  <si>
    <t>CPG.L</t>
  </si>
  <si>
    <t>$27.26</t>
  </si>
  <si>
    <t>385</t>
  </si>
  <si>
    <t>Takeda Pharmaceutical</t>
  </si>
  <si>
    <t>TAK</t>
  </si>
  <si>
    <t>$46.45 B</t>
  </si>
  <si>
    <t>$14.70</t>
  </si>
  <si>
    <t>386</t>
  </si>
  <si>
    <t>DexCom</t>
  </si>
  <si>
    <t>DXCM</t>
  </si>
  <si>
    <t>$46.42 B</t>
  </si>
  <si>
    <t>$121.63</t>
  </si>
  <si>
    <t>387</t>
  </si>
  <si>
    <t>Copart</t>
  </si>
  <si>
    <t>CPRT</t>
  </si>
  <si>
    <t>$48.34</t>
  </si>
  <si>
    <t>388</t>
  </si>
  <si>
    <t>Ford</t>
  </si>
  <si>
    <t>F</t>
  </si>
  <si>
    <t>$45.82 B</t>
  </si>
  <si>
    <t>389</t>
  </si>
  <si>
    <t>Japan Tobacco</t>
  </si>
  <si>
    <t>2914.T</t>
  </si>
  <si>
    <t>$45.78 B</t>
  </si>
  <si>
    <t>$25.80</t>
  </si>
  <si>
    <t>390</t>
  </si>
  <si>
    <t>Kraft Heinz</t>
  </si>
  <si>
    <t>KHC</t>
  </si>
  <si>
    <t>$45.65 B</t>
  </si>
  <si>
    <t>391</t>
  </si>
  <si>
    <t>Realty Income</t>
  </si>
  <si>
    <t>O</t>
  </si>
  <si>
    <t>$45.62 B</t>
  </si>
  <si>
    <t>$54.84</t>
  </si>
  <si>
    <t>392</t>
  </si>
  <si>
    <t>Mizuho Financial Group</t>
  </si>
  <si>
    <t>MFG</t>
  </si>
  <si>
    <t>$3.60</t>
  </si>
  <si>
    <t>393</t>
  </si>
  <si>
    <t>Foxconn (Hon Hai Precision Industry)</t>
  </si>
  <si>
    <t>2317.TW</t>
  </si>
  <si>
    <t>$45.50 B</t>
  </si>
  <si>
    <t>$3.28</t>
  </si>
  <si>
    <t>394</t>
  </si>
  <si>
    <t>Industrial Bank</t>
  </si>
  <si>
    <t>601166.SS</t>
  </si>
  <si>
    <t>$45.48 B</t>
  </si>
  <si>
    <t>$2.19</t>
  </si>
  <si>
    <t>395</t>
  </si>
  <si>
    <t>BAE Systems</t>
  </si>
  <si>
    <t>BA.L</t>
  </si>
  <si>
    <t>$45.45 B</t>
  </si>
  <si>
    <t>$14.99</t>
  </si>
  <si>
    <t>396</t>
  </si>
  <si>
    <t>Mindray</t>
  </si>
  <si>
    <t>300760.SZ</t>
  </si>
  <si>
    <t>$45.42 B</t>
  </si>
  <si>
    <t>$37.47</t>
  </si>
  <si>
    <t>397</t>
  </si>
  <si>
    <t>Constellation Brands</t>
  </si>
  <si>
    <t>STZ</t>
  </si>
  <si>
    <t>$45.31 B</t>
  </si>
  <si>
    <t>$247.89</t>
  </si>
  <si>
    <t>398</t>
  </si>
  <si>
    <t>Nu Holdings</t>
  </si>
  <si>
    <t>NU</t>
  </si>
  <si>
    <t>$45.07 B</t>
  </si>
  <si>
    <t>$9.48</t>
  </si>
  <si>
    <t>399</t>
  </si>
  <si>
    <t>Digital Realty</t>
  </si>
  <si>
    <t>DLR</t>
  </si>
  <si>
    <t>$44.95 B</t>
  </si>
  <si>
    <t>$145.32</t>
  </si>
  <si>
    <t>400</t>
  </si>
  <si>
    <t>Edwards Lifesciences</t>
  </si>
  <si>
    <t>EW</t>
  </si>
  <si>
    <t>$44.84 B</t>
  </si>
  <si>
    <t>$73.94</t>
  </si>
  <si>
    <t>401</t>
  </si>
  <si>
    <t>TE Connectivity</t>
  </si>
  <si>
    <t>TEL</t>
  </si>
  <si>
    <t>$44.80 B</t>
  </si>
  <si>
    <t>$144.82</t>
  </si>
  <si>
    <t>402</t>
  </si>
  <si>
    <t>Sempra Energy</t>
  </si>
  <si>
    <t>SRE</t>
  </si>
  <si>
    <t>$44.78 B</t>
  </si>
  <si>
    <t>$71.17</t>
  </si>
  <si>
    <t>403</t>
  </si>
  <si>
    <t>Keurig Dr Pepper</t>
  </si>
  <si>
    <t>KDP</t>
  </si>
  <si>
    <t>$44.70 B</t>
  </si>
  <si>
    <t>$31.97</t>
  </si>
  <si>
    <t>404</t>
  </si>
  <si>
    <t>Sika</t>
  </si>
  <si>
    <t>SIKA.SW</t>
  </si>
  <si>
    <t>$44.65 B</t>
  </si>
  <si>
    <t>$278.35</t>
  </si>
  <si>
    <t>405</t>
  </si>
  <si>
    <t>Holcim Group</t>
  </si>
  <si>
    <t>HOLN.SW</t>
  </si>
  <si>
    <t>$44.45 B</t>
  </si>
  <si>
    <t>$77.83</t>
  </si>
  <si>
    <t>406</t>
  </si>
  <si>
    <t>Humana</t>
  </si>
  <si>
    <t>HUM</t>
  </si>
  <si>
    <t>$44.10 B</t>
  </si>
  <si>
    <t>$360.82</t>
  </si>
  <si>
    <t>407</t>
  </si>
  <si>
    <t>W. W. Grainger</t>
  </si>
  <si>
    <t>GWW</t>
  </si>
  <si>
    <t>$44.00 B</t>
  </si>
  <si>
    <t>$886.62</t>
  </si>
  <si>
    <t>408</t>
  </si>
  <si>
    <t>First Abu Dhabi Bank</t>
  </si>
  <si>
    <t>FAB.AE</t>
  </si>
  <si>
    <t>$43.92 B</t>
  </si>
  <si>
    <t>$3.98</t>
  </si>
  <si>
    <t>409</t>
  </si>
  <si>
    <t>IDEXX Laboratories</t>
  </si>
  <si>
    <t>IDXX</t>
  </si>
  <si>
    <t>$43.86 B</t>
  </si>
  <si>
    <t>$528.20</t>
  </si>
  <si>
    <t>410</t>
  </si>
  <si>
    <t>Zijin Mining</t>
  </si>
  <si>
    <t>601899.SS</t>
  </si>
  <si>
    <t>$43.84 B</t>
  </si>
  <si>
    <t>$1.70</t>
  </si>
  <si>
    <t>411</t>
  </si>
  <si>
    <t>Hess</t>
  </si>
  <si>
    <t>HES</t>
  </si>
  <si>
    <t>$43.81 B</t>
  </si>
  <si>
    <t>$142.65</t>
  </si>
  <si>
    <t>412</t>
  </si>
  <si>
    <t>Cencora</t>
  </si>
  <si>
    <t>COR</t>
  </si>
  <si>
    <t>$43.69 B</t>
  </si>
  <si>
    <t>$217.54</t>
  </si>
  <si>
    <t>413</t>
  </si>
  <si>
    <t>Hoya</t>
  </si>
  <si>
    <t>7741.T</t>
  </si>
  <si>
    <t>$43.64 B</t>
  </si>
  <si>
    <t>$124.51</t>
  </si>
  <si>
    <t>414</t>
  </si>
  <si>
    <t>Kotak Mahindra Bank</t>
  </si>
  <si>
    <t>KOTAKBANK.NS</t>
  </si>
  <si>
    <t>$43.60 B</t>
  </si>
  <si>
    <t>$21.94</t>
  </si>
  <si>
    <t>415</t>
  </si>
  <si>
    <t>Nordea Bank</t>
  </si>
  <si>
    <t>NDA-FI.HE</t>
  </si>
  <si>
    <t>$43.57 B</t>
  </si>
  <si>
    <t>$12.41</t>
  </si>
  <si>
    <t>🇫🇮</t>
  </si>
  <si>
    <t>Finland</t>
  </si>
  <si>
    <t>416</t>
  </si>
  <si>
    <t>Banco Santander Brasil</t>
  </si>
  <si>
    <t>BSBR</t>
  </si>
  <si>
    <t>$43.53 B</t>
  </si>
  <si>
    <t>$5.84</t>
  </si>
  <si>
    <t>417</t>
  </si>
  <si>
    <t>BASF</t>
  </si>
  <si>
    <t>BAS.DE</t>
  </si>
  <si>
    <t>$43.43 B</t>
  </si>
  <si>
    <t>$48.67</t>
  </si>
  <si>
    <t>418</t>
  </si>
  <si>
    <t>Old Dominion Freight Line</t>
  </si>
  <si>
    <t>ODFL</t>
  </si>
  <si>
    <t>$395.26</t>
  </si>
  <si>
    <t>419</t>
  </si>
  <si>
    <t>Paychex</t>
  </si>
  <si>
    <t>PAYX</t>
  </si>
  <si>
    <t>$43.40 B</t>
  </si>
  <si>
    <t>$120.64</t>
  </si>
  <si>
    <t>420</t>
  </si>
  <si>
    <t>Crédit Agricole</t>
  </si>
  <si>
    <t>ACA.PA</t>
  </si>
  <si>
    <t>$43.30 B</t>
  </si>
  <si>
    <t>$14.31</t>
  </si>
  <si>
    <t>421</t>
  </si>
  <si>
    <t>Wesfarmers</t>
  </si>
  <si>
    <t>WES.AX</t>
  </si>
  <si>
    <t>$38.16</t>
  </si>
  <si>
    <t>422</t>
  </si>
  <si>
    <t>Pacific Gas and Electric</t>
  </si>
  <si>
    <t>PCG</t>
  </si>
  <si>
    <t>$43.22 B</t>
  </si>
  <si>
    <t>$17.00</t>
  </si>
  <si>
    <t>423</t>
  </si>
  <si>
    <t>OCBC Bank</t>
  </si>
  <si>
    <t>O39.SI</t>
  </si>
  <si>
    <t>$43.18 B</t>
  </si>
  <si>
    <t>$9.61</t>
  </si>
  <si>
    <t>424</t>
  </si>
  <si>
    <t>Gazprom</t>
  </si>
  <si>
    <t>GAZP.ME</t>
  </si>
  <si>
    <t>$43.16 B</t>
  </si>
  <si>
    <t>$1.84</t>
  </si>
  <si>
    <t>425</t>
  </si>
  <si>
    <t>Seagen</t>
  </si>
  <si>
    <t>SGEN</t>
  </si>
  <si>
    <t>$43.15 B</t>
  </si>
  <si>
    <t>$228.74</t>
  </si>
  <si>
    <t>426</t>
  </si>
  <si>
    <t>Danone</t>
  </si>
  <si>
    <t>BN.PA</t>
  </si>
  <si>
    <t>$43.14 B</t>
  </si>
  <si>
    <t>$67.22</t>
  </si>
  <si>
    <t>427</t>
  </si>
  <si>
    <t>Nucor</t>
  </si>
  <si>
    <t>NUE</t>
  </si>
  <si>
    <t>$43.08 B</t>
  </si>
  <si>
    <t>$175.27</t>
  </si>
  <si>
    <t>428</t>
  </si>
  <si>
    <t>MSCI</t>
  </si>
  <si>
    <t>$544.71</t>
  </si>
  <si>
    <t>429</t>
  </si>
  <si>
    <t>United Rentals</t>
  </si>
  <si>
    <t>URI</t>
  </si>
  <si>
    <t>$43.01 B</t>
  </si>
  <si>
    <t>$640.17</t>
  </si>
  <si>
    <t>430</t>
  </si>
  <si>
    <t>DoorDash</t>
  </si>
  <si>
    <t>DASH</t>
  </si>
  <si>
    <t>$42.98 B</t>
  </si>
  <si>
    <t>$107.94</t>
  </si>
  <si>
    <t>431</t>
  </si>
  <si>
    <t>Samsung Biologics</t>
  </si>
  <si>
    <t>207940.KS</t>
  </si>
  <si>
    <t>$42.69 B</t>
  </si>
  <si>
    <t>$599.84</t>
  </si>
  <si>
    <t>432</t>
  </si>
  <si>
    <t>CIBC</t>
  </si>
  <si>
    <t>CM</t>
  </si>
  <si>
    <t>$42.58 B</t>
  </si>
  <si>
    <t>$45.73</t>
  </si>
  <si>
    <t>433</t>
  </si>
  <si>
    <t>Suncor Energy</t>
  </si>
  <si>
    <t>SU</t>
  </si>
  <si>
    <t>$42.25 B</t>
  </si>
  <si>
    <t>$32.62</t>
  </si>
  <si>
    <t>434</t>
  </si>
  <si>
    <t>Spotify</t>
  </si>
  <si>
    <t>SPOT</t>
  </si>
  <si>
    <t>$42.18 B</t>
  </si>
  <si>
    <t>$216.16</t>
  </si>
  <si>
    <t>435</t>
  </si>
  <si>
    <t>Williams Companies</t>
  </si>
  <si>
    <t>WMB</t>
  </si>
  <si>
    <t>$42.09 B</t>
  </si>
  <si>
    <t>$34.60</t>
  </si>
  <si>
    <t>436</t>
  </si>
  <si>
    <t>Pernod Ricard</t>
  </si>
  <si>
    <t>RI.PA</t>
  </si>
  <si>
    <t>$42.08 B</t>
  </si>
  <si>
    <t>$166.76</t>
  </si>
  <si>
    <t>437</t>
  </si>
  <si>
    <t>Bank of New York Mellon</t>
  </si>
  <si>
    <t>BK</t>
  </si>
  <si>
    <t>$42.07 B</t>
  </si>
  <si>
    <t>$55.42</t>
  </si>
  <si>
    <t>438</t>
  </si>
  <si>
    <t>Adani Enterprises</t>
  </si>
  <si>
    <t>ADANIENT.NS</t>
  </si>
  <si>
    <t>$42.06 B</t>
  </si>
  <si>
    <t>$36.88</t>
  </si>
  <si>
    <t>439</t>
  </si>
  <si>
    <t>Lennar</t>
  </si>
  <si>
    <t>LEN</t>
  </si>
  <si>
    <t>$41.67 B</t>
  </si>
  <si>
    <t>$148.05</t>
  </si>
  <si>
    <t>440</t>
  </si>
  <si>
    <t>Bayan Resources</t>
  </si>
  <si>
    <t>BYAN.JK</t>
  </si>
  <si>
    <t>$41.66 B</t>
  </si>
  <si>
    <t>$1.25</t>
  </si>
  <si>
    <t>441</t>
  </si>
  <si>
    <t>Ambev</t>
  </si>
  <si>
    <t>ABEV</t>
  </si>
  <si>
    <t>$41.65 B</t>
  </si>
  <si>
    <t>$2.64</t>
  </si>
  <si>
    <t>442</t>
  </si>
  <si>
    <t>Datadog</t>
  </si>
  <si>
    <t>DDOG</t>
  </si>
  <si>
    <t>$41.46 B</t>
  </si>
  <si>
    <t>$126.22</t>
  </si>
  <si>
    <t>443</t>
  </si>
  <si>
    <t>Block</t>
  </si>
  <si>
    <t>SQ</t>
  </si>
  <si>
    <t>$41.35 B</t>
  </si>
  <si>
    <t>$67.34</t>
  </si>
  <si>
    <t>444</t>
  </si>
  <si>
    <t>STMicroelectronics</t>
  </si>
  <si>
    <t>STM</t>
  </si>
  <si>
    <t>$41.31 B</t>
  </si>
  <si>
    <t>$44.28</t>
  </si>
  <si>
    <t>445</t>
  </si>
  <si>
    <t>Titan Company</t>
  </si>
  <si>
    <t>TITAN.NS</t>
  </si>
  <si>
    <t>$46.54</t>
  </si>
  <si>
    <t>446</t>
  </si>
  <si>
    <t>Allstate</t>
  </si>
  <si>
    <t>ALL</t>
  </si>
  <si>
    <t>$41.17 B</t>
  </si>
  <si>
    <t>$157.36</t>
  </si>
  <si>
    <t>447</t>
  </si>
  <si>
    <t>American Electric Power</t>
  </si>
  <si>
    <t>AEP</t>
  </si>
  <si>
    <t>$40.96 B</t>
  </si>
  <si>
    <t>$77.90</t>
  </si>
  <si>
    <t>448</t>
  </si>
  <si>
    <t>Hikvision</t>
  </si>
  <si>
    <t>002415.SZ</t>
  </si>
  <si>
    <t>$40.93 B</t>
  </si>
  <si>
    <t>$4.39</t>
  </si>
  <si>
    <t>449</t>
  </si>
  <si>
    <t>Kimberly-Clark</t>
  </si>
  <si>
    <t>KMB</t>
  </si>
  <si>
    <t>$40.81 B</t>
  </si>
  <si>
    <t>$120.78</t>
  </si>
  <si>
    <t>450</t>
  </si>
  <si>
    <t>TC Energy</t>
  </si>
  <si>
    <t>TRP</t>
  </si>
  <si>
    <t>$40.76 B</t>
  </si>
  <si>
    <t>$39.32</t>
  </si>
  <si>
    <t>451</t>
  </si>
  <si>
    <t>Kühne + Nagel</t>
  </si>
  <si>
    <t>KNIN.SW</t>
  </si>
  <si>
    <t>$40.63 B</t>
  </si>
  <si>
    <t>$339.72</t>
  </si>
  <si>
    <t>452</t>
  </si>
  <si>
    <t>Sun Pharmaceutical</t>
  </si>
  <si>
    <t>SUNPHARMA.NS</t>
  </si>
  <si>
    <t>$40.45 B</t>
  </si>
  <si>
    <t>$16.86</t>
  </si>
  <si>
    <t>453</t>
  </si>
  <si>
    <t>Xiaomi</t>
  </si>
  <si>
    <t>XIACF</t>
  </si>
  <si>
    <t>$40.44 B</t>
  </si>
  <si>
    <t>$1.66</t>
  </si>
  <si>
    <t>454</t>
  </si>
  <si>
    <t>Kenvue</t>
  </si>
  <si>
    <t>KVUE</t>
  </si>
  <si>
    <t>$40.21 B</t>
  </si>
  <si>
    <t>$21.00</t>
  </si>
  <si>
    <t>455</t>
  </si>
  <si>
    <t>CITIC Securities</t>
  </si>
  <si>
    <t>600030.SS</t>
  </si>
  <si>
    <t>$40.20 B</t>
  </si>
  <si>
    <t>$2.87</t>
  </si>
  <si>
    <t>456</t>
  </si>
  <si>
    <t>Oneok</t>
  </si>
  <si>
    <t>OKE</t>
  </si>
  <si>
    <t>$40.13 B</t>
  </si>
  <si>
    <t>$68.89</t>
  </si>
  <si>
    <t>457</t>
  </si>
  <si>
    <t>QNB (Qatar National Bank)</t>
  </si>
  <si>
    <t>QNBK.QA</t>
  </si>
  <si>
    <t>$40.01 B</t>
  </si>
  <si>
    <t>$4.33</t>
  </si>
  <si>
    <t>🇶🇦</t>
  </si>
  <si>
    <t>Qatar</t>
  </si>
  <si>
    <t>458</t>
  </si>
  <si>
    <t>Waste Connections</t>
  </si>
  <si>
    <t>WCN</t>
  </si>
  <si>
    <t>$155.30</t>
  </si>
  <si>
    <t>459</t>
  </si>
  <si>
    <t>Grupo México</t>
  </si>
  <si>
    <t>GMBXF</t>
  </si>
  <si>
    <t>$39.93 B</t>
  </si>
  <si>
    <t>$5.13</t>
  </si>
  <si>
    <t>460</t>
  </si>
  <si>
    <t>Hong Kong Exchanges &amp; Clearing</t>
  </si>
  <si>
    <t>0388.HK</t>
  </si>
  <si>
    <t>$39.91 B</t>
  </si>
  <si>
    <t>$31.48</t>
  </si>
  <si>
    <t>461</t>
  </si>
  <si>
    <t>L3Harris Technologies</t>
  </si>
  <si>
    <t>LHX</t>
  </si>
  <si>
    <t>$39.83 B</t>
  </si>
  <si>
    <t>$210.14</t>
  </si>
  <si>
    <t>462</t>
  </si>
  <si>
    <t>ENGIE</t>
  </si>
  <si>
    <t>ENGI.PA</t>
  </si>
  <si>
    <t>$39.77 B</t>
  </si>
  <si>
    <t>$15.88</t>
  </si>
  <si>
    <t>463</t>
  </si>
  <si>
    <t>Cheniere Energy</t>
  </si>
  <si>
    <t>LNG</t>
  </si>
  <si>
    <t>$39.69 B</t>
  </si>
  <si>
    <t>$166.60</t>
  </si>
  <si>
    <t>464</t>
  </si>
  <si>
    <t>Woodside Energy</t>
  </si>
  <si>
    <t>WDS</t>
  </si>
  <si>
    <t>$39.53 B</t>
  </si>
  <si>
    <t>$20.82</t>
  </si>
  <si>
    <t>465</t>
  </si>
  <si>
    <t>Newmont</t>
  </si>
  <si>
    <t>NEM</t>
  </si>
  <si>
    <t>$39.47 B</t>
  </si>
  <si>
    <t>$34.26</t>
  </si>
  <si>
    <t>466</t>
  </si>
  <si>
    <t>Centene</t>
  </si>
  <si>
    <t>CNC</t>
  </si>
  <si>
    <t>$39.45 B</t>
  </si>
  <si>
    <t>$73.86</t>
  </si>
  <si>
    <t>467</t>
  </si>
  <si>
    <t>IQVIA</t>
  </si>
  <si>
    <t>IQV</t>
  </si>
  <si>
    <t>$216.17</t>
  </si>
  <si>
    <t>468</t>
  </si>
  <si>
    <t>Axis Bank</t>
  </si>
  <si>
    <t>AXISBANK.BO</t>
  </si>
  <si>
    <t>$39.40 B</t>
  </si>
  <si>
    <t>$12.78</t>
  </si>
  <si>
    <t>469</t>
  </si>
  <si>
    <t>Givaudan</t>
  </si>
  <si>
    <t>GIVN.SW</t>
  </si>
  <si>
    <t>$39.37 B</t>
  </si>
  <si>
    <t>$4,267</t>
  </si>
  <si>
    <t>470</t>
  </si>
  <si>
    <t>Manulife Financial</t>
  </si>
  <si>
    <t>MFC</t>
  </si>
  <si>
    <t>$39.27 B</t>
  </si>
  <si>
    <t>$21.74</t>
  </si>
  <si>
    <t>471</t>
  </si>
  <si>
    <t>The Hershey Company</t>
  </si>
  <si>
    <t>HSY</t>
  </si>
  <si>
    <t>$39.21 B</t>
  </si>
  <si>
    <t>$191.77</t>
  </si>
  <si>
    <t>472</t>
  </si>
  <si>
    <t>Adyen</t>
  </si>
  <si>
    <t>ADYEN.AS</t>
  </si>
  <si>
    <t>$39.18 B</t>
  </si>
  <si>
    <t>$1,263</t>
  </si>
  <si>
    <t>473</t>
  </si>
  <si>
    <t>Ameriprise Financial</t>
  </si>
  <si>
    <t>AMP</t>
  </si>
  <si>
    <t>$39.13 B</t>
  </si>
  <si>
    <t>$390.61</t>
  </si>
  <si>
    <t>474</t>
  </si>
  <si>
    <t>Moderna</t>
  </si>
  <si>
    <t>MRNA</t>
  </si>
  <si>
    <t>$39.12 B</t>
  </si>
  <si>
    <t>$102.61</t>
  </si>
  <si>
    <t>475</t>
  </si>
  <si>
    <t>Constellation Energy</t>
  </si>
  <si>
    <t>CEG</t>
  </si>
  <si>
    <t>$38.81 B</t>
  </si>
  <si>
    <t>$121.52</t>
  </si>
  <si>
    <t>476</t>
  </si>
  <si>
    <t>Fastenal</t>
  </si>
  <si>
    <t>FAST</t>
  </si>
  <si>
    <t>$38.80 B</t>
  </si>
  <si>
    <t>$67.84</t>
  </si>
  <si>
    <t>477</t>
  </si>
  <si>
    <t>Cognizant Technology Solutions</t>
  </si>
  <si>
    <t>CTSH</t>
  </si>
  <si>
    <t>$38.77 B</t>
  </si>
  <si>
    <t>$77.33</t>
  </si>
  <si>
    <t>478</t>
  </si>
  <si>
    <t>Agilent Technologies</t>
  </si>
  <si>
    <t>A</t>
  </si>
  <si>
    <t>$38.69 B</t>
  </si>
  <si>
    <t>$132.08</t>
  </si>
  <si>
    <t>479</t>
  </si>
  <si>
    <t>Murata Manufacturing (Murata Seisakusho)</t>
  </si>
  <si>
    <t>6981.T</t>
  </si>
  <si>
    <t>$38.68 B</t>
  </si>
  <si>
    <t>$20.47</t>
  </si>
  <si>
    <t>480</t>
  </si>
  <si>
    <t>Kinder Morgan</t>
  </si>
  <si>
    <t>KMI</t>
  </si>
  <si>
    <t>$38.50 B</t>
  </si>
  <si>
    <t>$17.32</t>
  </si>
  <si>
    <t>481</t>
  </si>
  <si>
    <t>Johnson Controls</t>
  </si>
  <si>
    <t>JCI</t>
  </si>
  <si>
    <t>$38.29 B</t>
  </si>
  <si>
    <t>$56.19</t>
  </si>
  <si>
    <t>482</t>
  </si>
  <si>
    <t>Bank Mandiri</t>
  </si>
  <si>
    <t>BMRI.JK</t>
  </si>
  <si>
    <t>$38.23 B</t>
  </si>
  <si>
    <t>$0.41</t>
  </si>
  <si>
    <t>483</t>
  </si>
  <si>
    <t>Oil &amp; Natural Gas</t>
  </si>
  <si>
    <t>ONGC.NS</t>
  </si>
  <si>
    <t>$3.04</t>
  </si>
  <si>
    <t>484</t>
  </si>
  <si>
    <t>Ferguson</t>
  </si>
  <si>
    <t>FERG</t>
  </si>
  <si>
    <t>$38.21 B</t>
  </si>
  <si>
    <t>$188.14</t>
  </si>
  <si>
    <t>485</t>
  </si>
  <si>
    <t>MPLX</t>
  </si>
  <si>
    <t>$38.12 B</t>
  </si>
  <si>
    <t>$38.08</t>
  </si>
  <si>
    <t>486</t>
  </si>
  <si>
    <t>Dominion Energy</t>
  </si>
  <si>
    <t>D</t>
  </si>
  <si>
    <t>$38.11 B</t>
  </si>
  <si>
    <t>$45.55</t>
  </si>
  <si>
    <t>487</t>
  </si>
  <si>
    <t>Experian</t>
  </si>
  <si>
    <t>EXPGF</t>
  </si>
  <si>
    <t>$38.09 B</t>
  </si>
  <si>
    <t>$41.46</t>
  </si>
  <si>
    <t>488</t>
  </si>
  <si>
    <t>Prudential Financial</t>
  </si>
  <si>
    <t>PRU</t>
  </si>
  <si>
    <t>$38.02 B</t>
  </si>
  <si>
    <t>$105.33</t>
  </si>
  <si>
    <t>489</t>
  </si>
  <si>
    <t>Sysco</t>
  </si>
  <si>
    <t>SYY</t>
  </si>
  <si>
    <t>$37.89 B</t>
  </si>
  <si>
    <t>$75.14</t>
  </si>
  <si>
    <t>490</t>
  </si>
  <si>
    <t>NTPC Limited</t>
  </si>
  <si>
    <t>NTPC.NS</t>
  </si>
  <si>
    <t>$37.88 B</t>
  </si>
  <si>
    <t>$3.91</t>
  </si>
  <si>
    <t>491</t>
  </si>
  <si>
    <t>Haleon</t>
  </si>
  <si>
    <t>HLN</t>
  </si>
  <si>
    <t>$8.20</t>
  </si>
  <si>
    <t>492</t>
  </si>
  <si>
    <t>Interactive Brokers</t>
  </si>
  <si>
    <t>IBKR</t>
  </si>
  <si>
    <t>$37.84 B</t>
  </si>
  <si>
    <t>$90.79</t>
  </si>
  <si>
    <t>493</t>
  </si>
  <si>
    <t>Ametek</t>
  </si>
  <si>
    <t>AME</t>
  </si>
  <si>
    <t>$37.80 B</t>
  </si>
  <si>
    <t>$163.81</t>
  </si>
  <si>
    <t>494</t>
  </si>
  <si>
    <t>Maruti Suzuki India</t>
  </si>
  <si>
    <t>MARUTI.NS</t>
  </si>
  <si>
    <t>$120.25</t>
  </si>
  <si>
    <t>495</t>
  </si>
  <si>
    <t>DSV</t>
  </si>
  <si>
    <t>DSV.VI</t>
  </si>
  <si>
    <t>$37.68 B</t>
  </si>
  <si>
    <t>$180.20</t>
  </si>
  <si>
    <t>496</t>
  </si>
  <si>
    <t>Dow</t>
  </si>
  <si>
    <t>DOW</t>
  </si>
  <si>
    <t>$37.67 B</t>
  </si>
  <si>
    <t>$53.65</t>
  </si>
  <si>
    <t>497</t>
  </si>
  <si>
    <t>Fidelity National Information Services</t>
  </si>
  <si>
    <t>FIS</t>
  </si>
  <si>
    <t>$37.60 B</t>
  </si>
  <si>
    <t>$63.47</t>
  </si>
  <si>
    <t>498</t>
  </si>
  <si>
    <t>Foxconn Industrial Internet</t>
  </si>
  <si>
    <t>601138.SS</t>
  </si>
  <si>
    <t>$1.89</t>
  </si>
  <si>
    <t>499</t>
  </si>
  <si>
    <t>Japan Post Bank</t>
  </si>
  <si>
    <t>7182.T</t>
  </si>
  <si>
    <t>$37.59 B</t>
  </si>
  <si>
    <t>$10.39</t>
  </si>
  <si>
    <t>500</t>
  </si>
  <si>
    <t>Las Vegas Sands</t>
  </si>
  <si>
    <t>LVS</t>
  </si>
  <si>
    <t>$37.57 B</t>
  </si>
  <si>
    <t>$49.87</t>
  </si>
  <si>
    <t>501</t>
  </si>
  <si>
    <t>Baidu</t>
  </si>
  <si>
    <t>BIDU</t>
  </si>
  <si>
    <t>$37.43 B</t>
  </si>
  <si>
    <t>$107.08</t>
  </si>
  <si>
    <t>502</t>
  </si>
  <si>
    <t>Lonza</t>
  </si>
  <si>
    <t>LONN.SW</t>
  </si>
  <si>
    <t>$37.37 B</t>
  </si>
  <si>
    <t>$503.21</t>
  </si>
  <si>
    <t>503</t>
  </si>
  <si>
    <t>Ares Management</t>
  </si>
  <si>
    <t>ARES</t>
  </si>
  <si>
    <t>$37.28 B</t>
  </si>
  <si>
    <t>$121.38</t>
  </si>
  <si>
    <t>504</t>
  </si>
  <si>
    <t>BCE</t>
  </si>
  <si>
    <t>$37.27 B</t>
  </si>
  <si>
    <t>$40.85</t>
  </si>
  <si>
    <t>505</t>
  </si>
  <si>
    <t>Electronic Arts</t>
  </si>
  <si>
    <t>EA</t>
  </si>
  <si>
    <t>$37.23 B</t>
  </si>
  <si>
    <t>$138.44</t>
  </si>
  <si>
    <t>506</t>
  </si>
  <si>
    <t>Alcon</t>
  </si>
  <si>
    <t>ALC</t>
  </si>
  <si>
    <t>$37.19 B</t>
  </si>
  <si>
    <t>507</t>
  </si>
  <si>
    <t>Capgemini</t>
  </si>
  <si>
    <t>CAP.PA</t>
  </si>
  <si>
    <t>$37.16 B</t>
  </si>
  <si>
    <t>$222.92</t>
  </si>
  <si>
    <t>508</t>
  </si>
  <si>
    <t>CITIC Bank</t>
  </si>
  <si>
    <t>601998.SS</t>
  </si>
  <si>
    <t>$37.12 B</t>
  </si>
  <si>
    <t>$0.88</t>
  </si>
  <si>
    <t>509</t>
  </si>
  <si>
    <t>Kuwait Finance House</t>
  </si>
  <si>
    <t>KFH.KW</t>
  </si>
  <si>
    <t>$2,538</t>
  </si>
  <si>
    <t>🇰🇼</t>
  </si>
  <si>
    <t>Kuwait</t>
  </si>
  <si>
    <t>510</t>
  </si>
  <si>
    <t>Tata Motors</t>
  </si>
  <si>
    <t>TATAMOTORS.NS</t>
  </si>
  <si>
    <t>$37.04 B</t>
  </si>
  <si>
    <t>$10.12</t>
  </si>
  <si>
    <t>511</t>
  </si>
  <si>
    <t>Uniper</t>
  </si>
  <si>
    <t>UN01.DE</t>
  </si>
  <si>
    <t>$36.72 B</t>
  </si>
  <si>
    <t>$84.67</t>
  </si>
  <si>
    <t>512</t>
  </si>
  <si>
    <t>General Mills</t>
  </si>
  <si>
    <t>GIS</t>
  </si>
  <si>
    <t>$36.55 B</t>
  </si>
  <si>
    <t>$64.37</t>
  </si>
  <si>
    <t>513</t>
  </si>
  <si>
    <t>Deutsche Börse</t>
  </si>
  <si>
    <t>DB1.DE</t>
  </si>
  <si>
    <t>$36.52 B</t>
  </si>
  <si>
    <t>$198.78</t>
  </si>
  <si>
    <t>514</t>
  </si>
  <si>
    <t>BTG Pactual</t>
  </si>
  <si>
    <t>BPAC3.SA</t>
  </si>
  <si>
    <t>$36.44 B</t>
  </si>
  <si>
    <t>515</t>
  </si>
  <si>
    <t>Jingdong Mall</t>
  </si>
  <si>
    <t>JD</t>
  </si>
  <si>
    <t>$36.36 B</t>
  </si>
  <si>
    <t>$23.11</t>
  </si>
  <si>
    <t>516</t>
  </si>
  <si>
    <t>Gartner</t>
  </si>
  <si>
    <t>IT</t>
  </si>
  <si>
    <t>$36.32 B</t>
  </si>
  <si>
    <t>$460.98</t>
  </si>
  <si>
    <t>517</t>
  </si>
  <si>
    <t>Otis Worldwide</t>
  </si>
  <si>
    <t>OTIS</t>
  </si>
  <si>
    <t>$36.27 B</t>
  </si>
  <si>
    <t>$88.63</t>
  </si>
  <si>
    <t>518</t>
  </si>
  <si>
    <t>Yum! Brands</t>
  </si>
  <si>
    <t>YUM</t>
  </si>
  <si>
    <t>$36.24 B</t>
  </si>
  <si>
    <t>$129.32</t>
  </si>
  <si>
    <t>519</t>
  </si>
  <si>
    <t>Palantir</t>
  </si>
  <si>
    <t>PLTR</t>
  </si>
  <si>
    <t>$36.19 B</t>
  </si>
  <si>
    <t>$16.64</t>
  </si>
  <si>
    <t>520</t>
  </si>
  <si>
    <t>Wolters Kluwer</t>
  </si>
  <si>
    <t>WKL.AS</t>
  </si>
  <si>
    <t>$36.17 B</t>
  </si>
  <si>
    <t>$149.42</t>
  </si>
  <si>
    <t>521</t>
  </si>
  <si>
    <t>SMC corp</t>
  </si>
  <si>
    <t>6273.T</t>
  </si>
  <si>
    <t>$36.13 B</t>
  </si>
  <si>
    <t>$560.60</t>
  </si>
  <si>
    <t>522</t>
  </si>
  <si>
    <t>Zscaler</t>
  </si>
  <si>
    <t>ZS</t>
  </si>
  <si>
    <t>$36.03 B</t>
  </si>
  <si>
    <t>$242.95</t>
  </si>
  <si>
    <t>523</t>
  </si>
  <si>
    <t>UltraTech Cement</t>
  </si>
  <si>
    <t>ULTRACEMCO.NS</t>
  </si>
  <si>
    <t>$35.63 B</t>
  </si>
  <si>
    <t>$123.65</t>
  </si>
  <si>
    <t>524</t>
  </si>
  <si>
    <t>Biogen</t>
  </si>
  <si>
    <t>BIIB</t>
  </si>
  <si>
    <t>$35.62 B</t>
  </si>
  <si>
    <t>$245.89</t>
  </si>
  <si>
    <t>525</t>
  </si>
  <si>
    <t>Flutter Entertainment</t>
  </si>
  <si>
    <t>PPBA.F</t>
  </si>
  <si>
    <t>$35.50 B</t>
  </si>
  <si>
    <t>$75.60</t>
  </si>
  <si>
    <t>526</t>
  </si>
  <si>
    <t>Verisk Analytics</t>
  </si>
  <si>
    <t>VRSK</t>
  </si>
  <si>
    <t>$35.43 B</t>
  </si>
  <si>
    <t>$244.41</t>
  </si>
  <si>
    <t>527</t>
  </si>
  <si>
    <t>UOB</t>
  </si>
  <si>
    <t>U11.SI</t>
  </si>
  <si>
    <t>$35.33 B</t>
  </si>
  <si>
    <t>$21.12</t>
  </si>
  <si>
    <t>528</t>
  </si>
  <si>
    <t>E.ON</t>
  </si>
  <si>
    <t>EOAN.DE</t>
  </si>
  <si>
    <t>$35.07 B</t>
  </si>
  <si>
    <t>$13.44</t>
  </si>
  <si>
    <t>529</t>
  </si>
  <si>
    <t>Global Payments</t>
  </si>
  <si>
    <t>GPN</t>
  </si>
  <si>
    <t>$35.02 B</t>
  </si>
  <si>
    <t>$134.52</t>
  </si>
  <si>
    <t>530</t>
  </si>
  <si>
    <t>7-Eleven</t>
  </si>
  <si>
    <t>3382.T</t>
  </si>
  <si>
    <t>$34.99 B</t>
  </si>
  <si>
    <t>$39.75</t>
  </si>
  <si>
    <t>531</t>
  </si>
  <si>
    <t>Compagnie de Saint-Gobain</t>
  </si>
  <si>
    <t>SGO.PA</t>
  </si>
  <si>
    <t>$34.93 B</t>
  </si>
  <si>
    <t>$69.45</t>
  </si>
  <si>
    <t>532</t>
  </si>
  <si>
    <t>Jiangsu Hengrui Medicine</t>
  </si>
  <si>
    <t>600276.SS</t>
  </si>
  <si>
    <t>$34.87 B</t>
  </si>
  <si>
    <t>$5.47</t>
  </si>
  <si>
    <t>533</t>
  </si>
  <si>
    <t>CoStar Group</t>
  </si>
  <si>
    <t>CSGP</t>
  </si>
  <si>
    <t>$34.85 B</t>
  </si>
  <si>
    <t>$85.36</t>
  </si>
  <si>
    <t>534</t>
  </si>
  <si>
    <t>Exelon Corporation</t>
  </si>
  <si>
    <t>EXC</t>
  </si>
  <si>
    <t>$34.74 B</t>
  </si>
  <si>
    <t>$34.90</t>
  </si>
  <si>
    <t>535</t>
  </si>
  <si>
    <t>Rockwell Automation</t>
  </si>
  <si>
    <t>ROK</t>
  </si>
  <si>
    <t>$34.63 B</t>
  </si>
  <si>
    <t>$302.27</t>
  </si>
  <si>
    <t>536</t>
  </si>
  <si>
    <t>Restaurant Brands International</t>
  </si>
  <si>
    <t>QSR</t>
  </si>
  <si>
    <t>$34.56 B</t>
  </si>
  <si>
    <t>$77.76</t>
  </si>
  <si>
    <t>537</t>
  </si>
  <si>
    <t>The Trade Desk</t>
  </si>
  <si>
    <t>TTD</t>
  </si>
  <si>
    <t>$34.40 B</t>
  </si>
  <si>
    <t>$70.17</t>
  </si>
  <si>
    <t>538</t>
  </si>
  <si>
    <t>Asian Paints</t>
  </si>
  <si>
    <t>ASIANPAINT.NS</t>
  </si>
  <si>
    <t>$34.34 B</t>
  </si>
  <si>
    <t>539</t>
  </si>
  <si>
    <t>Adidas</t>
  </si>
  <si>
    <t>ADS.DE</t>
  </si>
  <si>
    <t>$34.32 B</t>
  </si>
  <si>
    <t>$192.25</t>
  </si>
  <si>
    <t>540</t>
  </si>
  <si>
    <t>Partners Group</t>
  </si>
  <si>
    <t>PGHN.SW</t>
  </si>
  <si>
    <t>$34.24 B</t>
  </si>
  <si>
    <t>$1,321</t>
  </si>
  <si>
    <t>541</t>
  </si>
  <si>
    <t>Generali</t>
  </si>
  <si>
    <t>G.MI</t>
  </si>
  <si>
    <t>$34.18 B</t>
  </si>
  <si>
    <t>$22.16</t>
  </si>
  <si>
    <t>542</t>
  </si>
  <si>
    <t>Cummins</t>
  </si>
  <si>
    <t>CMI</t>
  </si>
  <si>
    <t>$33.86 B</t>
  </si>
  <si>
    <t>$238.92</t>
  </si>
  <si>
    <t>543</t>
  </si>
  <si>
    <t>Veeva Systems</t>
  </si>
  <si>
    <t>VEEV</t>
  </si>
  <si>
    <t>$33.68 B</t>
  </si>
  <si>
    <t>$209.22</t>
  </si>
  <si>
    <t>544</t>
  </si>
  <si>
    <t>Lloyds Banking Group</t>
  </si>
  <si>
    <t>LYG</t>
  </si>
  <si>
    <t>$33.61 B</t>
  </si>
  <si>
    <t>$2.12</t>
  </si>
  <si>
    <t>545</t>
  </si>
  <si>
    <t>GE HealthCare Technologies</t>
  </si>
  <si>
    <t>GEHC</t>
  </si>
  <si>
    <t>$33.48 B</t>
  </si>
  <si>
    <t>$73.56</t>
  </si>
  <si>
    <t>546</t>
  </si>
  <si>
    <t>PPG Industries</t>
  </si>
  <si>
    <t>PPG</t>
  </si>
  <si>
    <t>$33.44 B</t>
  </si>
  <si>
    <t>$141.84</t>
  </si>
  <si>
    <t>547</t>
  </si>
  <si>
    <t>Kroger</t>
  </si>
  <si>
    <t>KR</t>
  </si>
  <si>
    <t>$33.39 B</t>
  </si>
  <si>
    <t>$46.42</t>
  </si>
  <si>
    <t>548</t>
  </si>
  <si>
    <t>Nasdaq</t>
  </si>
  <si>
    <t>NDAQ</t>
  </si>
  <si>
    <t>$33.36 B</t>
  </si>
  <si>
    <t>$57.84</t>
  </si>
  <si>
    <t>549</t>
  </si>
  <si>
    <t>Swiss Re</t>
  </si>
  <si>
    <t>SREN.SW</t>
  </si>
  <si>
    <t>$33.21 B</t>
  </si>
  <si>
    <t>$114.95</t>
  </si>
  <si>
    <t>550</t>
  </si>
  <si>
    <t>Beiersdorf</t>
  </si>
  <si>
    <t>BEI.DE</t>
  </si>
  <si>
    <t>$146.45</t>
  </si>
  <si>
    <t>551</t>
  </si>
  <si>
    <t>Halliburton</t>
  </si>
  <si>
    <t>HAL</t>
  </si>
  <si>
    <t>$33.20 B</t>
  </si>
  <si>
    <t>$37.10</t>
  </si>
  <si>
    <t>552</t>
  </si>
  <si>
    <t>Banco Bradesco</t>
  </si>
  <si>
    <t>BBD</t>
  </si>
  <si>
    <t>$33.09 B</t>
  </si>
  <si>
    <t>$3.11</t>
  </si>
  <si>
    <t>553</t>
  </si>
  <si>
    <t>Xcel Energy</t>
  </si>
  <si>
    <t>XEL</t>
  </si>
  <si>
    <t>$32.89 B</t>
  </si>
  <si>
    <t>$59.61</t>
  </si>
  <si>
    <t>554</t>
  </si>
  <si>
    <t>Adani Green Energy</t>
  </si>
  <si>
    <t>ADANIGREEN.NS</t>
  </si>
  <si>
    <t>$32.70 B</t>
  </si>
  <si>
    <t>$20.65</t>
  </si>
  <si>
    <t>555</t>
  </si>
  <si>
    <t>Rolls-Royce Holdings</t>
  </si>
  <si>
    <t>RR.L</t>
  </si>
  <si>
    <t>$32.62 B</t>
  </si>
  <si>
    <t>$3.85</t>
  </si>
  <si>
    <t>556</t>
  </si>
  <si>
    <t>Bayer</t>
  </si>
  <si>
    <t>BAYN.DE</t>
  </si>
  <si>
    <t>$33.21</t>
  </si>
  <si>
    <t>557</t>
  </si>
  <si>
    <t>Exor</t>
  </si>
  <si>
    <t>EXO.AS</t>
  </si>
  <si>
    <t>$32.51 B</t>
  </si>
  <si>
    <t>$93.29</t>
  </si>
  <si>
    <t>558</t>
  </si>
  <si>
    <t>Banco do Brasil</t>
  </si>
  <si>
    <t>BBAS3.SA</t>
  </si>
  <si>
    <t>$32.48 B</t>
  </si>
  <si>
    <t>$11.38</t>
  </si>
  <si>
    <t>559</t>
  </si>
  <si>
    <t>Hyundai</t>
  </si>
  <si>
    <t>HYMTF</t>
  </si>
  <si>
    <t>$32.39 B</t>
  </si>
  <si>
    <t>$43.68</t>
  </si>
  <si>
    <t>560</t>
  </si>
  <si>
    <t>Luzhou Laojiao</t>
  </si>
  <si>
    <t>000568.SZ</t>
  </si>
  <si>
    <t>$32.15 B</t>
  </si>
  <si>
    <t>$21.85</t>
  </si>
  <si>
    <t>561</t>
  </si>
  <si>
    <t>Royal Caribbean</t>
  </si>
  <si>
    <t>RCL</t>
  </si>
  <si>
    <t>$32.14 B</t>
  </si>
  <si>
    <t>$125.46</t>
  </si>
  <si>
    <t>562</t>
  </si>
  <si>
    <t>Anglo American</t>
  </si>
  <si>
    <t>AAL.L</t>
  </si>
  <si>
    <t>$24.03</t>
  </si>
  <si>
    <t>563</t>
  </si>
  <si>
    <t>Ingersoll Rand</t>
  </si>
  <si>
    <t>IR</t>
  </si>
  <si>
    <t>$32.13 B</t>
  </si>
  <si>
    <t>$79.39</t>
  </si>
  <si>
    <t>564</t>
  </si>
  <si>
    <t>Extra Space Storage</t>
  </si>
  <si>
    <t>EXR</t>
  </si>
  <si>
    <t>$32.10 B</t>
  </si>
  <si>
    <t>$146.94</t>
  </si>
  <si>
    <t>565</t>
  </si>
  <si>
    <t>Corteva</t>
  </si>
  <si>
    <t>CTVA</t>
  </si>
  <si>
    <t>$32.07 B</t>
  </si>
  <si>
    <t>$45.51</t>
  </si>
  <si>
    <t>566</t>
  </si>
  <si>
    <t>Orange</t>
  </si>
  <si>
    <t>ORAN</t>
  </si>
  <si>
    <t>$31.84 B</t>
  </si>
  <si>
    <t>$11.95</t>
  </si>
  <si>
    <t>567</t>
  </si>
  <si>
    <t>Wanhua Chemical</t>
  </si>
  <si>
    <t>600309.SS</t>
  </si>
  <si>
    <t>$31.79 B</t>
  </si>
  <si>
    <t>$10.13</t>
  </si>
  <si>
    <t>568</t>
  </si>
  <si>
    <t>Coinbase</t>
  </si>
  <si>
    <t>COIN</t>
  </si>
  <si>
    <t>$31.77 B</t>
  </si>
  <si>
    <t>$132.82</t>
  </si>
  <si>
    <t>569</t>
  </si>
  <si>
    <t>Loblaw Companies</t>
  </si>
  <si>
    <t>L.TO</t>
  </si>
  <si>
    <t>$31.63 B</t>
  </si>
  <si>
    <t>$100.01</t>
  </si>
  <si>
    <t>570</t>
  </si>
  <si>
    <t>Coca-Cola European Partners</t>
  </si>
  <si>
    <t>CCEP</t>
  </si>
  <si>
    <t>$31.52 B</t>
  </si>
  <si>
    <t>$68.64</t>
  </si>
  <si>
    <t>571</t>
  </si>
  <si>
    <t>EQT</t>
  </si>
  <si>
    <t>EQT.ST</t>
  </si>
  <si>
    <t>$31.49 B</t>
  </si>
  <si>
    <t>$26.61</t>
  </si>
  <si>
    <t>572</t>
  </si>
  <si>
    <t>GlobalFoundries</t>
  </si>
  <si>
    <t>GFS</t>
  </si>
  <si>
    <t>$31.44 B</t>
  </si>
  <si>
    <t>$56.84</t>
  </si>
  <si>
    <t>573</t>
  </si>
  <si>
    <t>Bajaj Finserv</t>
  </si>
  <si>
    <t>BAJAJFINSV.NS</t>
  </si>
  <si>
    <t>$31.36 B</t>
  </si>
  <si>
    <t>$19.70</t>
  </si>
  <si>
    <t>574</t>
  </si>
  <si>
    <t>Goodman Group</t>
  </si>
  <si>
    <t>GMG.AX</t>
  </si>
  <si>
    <t>$31.33 B</t>
  </si>
  <si>
    <t>$16.50</t>
  </si>
  <si>
    <t>575</t>
  </si>
  <si>
    <t>ON Semiconductor</t>
  </si>
  <si>
    <t>ON</t>
  </si>
  <si>
    <t>$31.32 B</t>
  </si>
  <si>
    <t>$72.73</t>
  </si>
  <si>
    <t>576</t>
  </si>
  <si>
    <t>VICI Properties</t>
  </si>
  <si>
    <t>VICI</t>
  </si>
  <si>
    <t>$31.29 B</t>
  </si>
  <si>
    <t>$30.25</t>
  </si>
  <si>
    <t>577</t>
  </si>
  <si>
    <t>Consolidated Edison</t>
  </si>
  <si>
    <t>ED</t>
  </si>
  <si>
    <t>$31.23 B</t>
  </si>
  <si>
    <t>$90.49</t>
  </si>
  <si>
    <t>578</t>
  </si>
  <si>
    <t>Martin Marietta</t>
  </si>
  <si>
    <t>MLM</t>
  </si>
  <si>
    <t>$505.35</t>
  </si>
  <si>
    <t>579</t>
  </si>
  <si>
    <t>Mitsubishi Electric</t>
  </si>
  <si>
    <t>6503.T</t>
  </si>
  <si>
    <t>$31.18 B</t>
  </si>
  <si>
    <t>$14.90</t>
  </si>
  <si>
    <t>580</t>
  </si>
  <si>
    <t>Adani Ports &amp; SEZ</t>
  </si>
  <si>
    <t>ADANIPORTS.NS</t>
  </si>
  <si>
    <t>$31.11 B</t>
  </si>
  <si>
    <t>$14.40</t>
  </si>
  <si>
    <t>581</t>
  </si>
  <si>
    <t>Amadeus IT Group</t>
  </si>
  <si>
    <t>AMS.MC</t>
  </si>
  <si>
    <t>$31.09 B</t>
  </si>
  <si>
    <t>$70.83</t>
  </si>
  <si>
    <t>582</t>
  </si>
  <si>
    <t>Swisscom</t>
  </si>
  <si>
    <t>SCMN.SW</t>
  </si>
  <si>
    <t>$31.05 B</t>
  </si>
  <si>
    <t>$599.54</t>
  </si>
  <si>
    <t>583</t>
  </si>
  <si>
    <t>Naspers</t>
  </si>
  <si>
    <t>NPSNY</t>
  </si>
  <si>
    <t>$31.04 B</t>
  </si>
  <si>
    <t>$33.65</t>
  </si>
  <si>
    <t>🇿🇦</t>
  </si>
  <si>
    <t>South Africa</t>
  </si>
  <si>
    <t>584</t>
  </si>
  <si>
    <t>Japan Post Holdings</t>
  </si>
  <si>
    <t>6178.T</t>
  </si>
  <si>
    <t>$31.02 B</t>
  </si>
  <si>
    <t>$9.57</t>
  </si>
  <si>
    <t>585</t>
  </si>
  <si>
    <t>Hapag-Lloyd</t>
  </si>
  <si>
    <t>HLAG.DE</t>
  </si>
  <si>
    <t>$30.95 B</t>
  </si>
  <si>
    <t>$166.97</t>
  </si>
  <si>
    <t>586</t>
  </si>
  <si>
    <t>CaixaBank</t>
  </si>
  <si>
    <t>CABK.MC</t>
  </si>
  <si>
    <t>$30.75 B</t>
  </si>
  <si>
    <t>$4.17</t>
  </si>
  <si>
    <t>587</t>
  </si>
  <si>
    <t>LyondellBasell</t>
  </si>
  <si>
    <t>LYB</t>
  </si>
  <si>
    <t>$30.73 B</t>
  </si>
  <si>
    <t>$94.75</t>
  </si>
  <si>
    <t>588</t>
  </si>
  <si>
    <t>Thales</t>
  </si>
  <si>
    <t>HO.PA</t>
  </si>
  <si>
    <t>$30.66 B</t>
  </si>
  <si>
    <t>$148.18</t>
  </si>
  <si>
    <t>589</t>
  </si>
  <si>
    <t>DNB</t>
  </si>
  <si>
    <t>DNB.OL</t>
  </si>
  <si>
    <t>$20.25</t>
  </si>
  <si>
    <t>590</t>
  </si>
  <si>
    <t>Henkel</t>
  </si>
  <si>
    <t>HEN3.DE</t>
  </si>
  <si>
    <t>$30.65 B</t>
  </si>
  <si>
    <t>$77.63</t>
  </si>
  <si>
    <t>591</t>
  </si>
  <si>
    <t>Coal India</t>
  </si>
  <si>
    <t>COALINDIA.NS</t>
  </si>
  <si>
    <t>$30.61 B</t>
  </si>
  <si>
    <t>592</t>
  </si>
  <si>
    <t>Great-West Lifeco</t>
  </si>
  <si>
    <t>GWO.TO</t>
  </si>
  <si>
    <t>$30.60 B</t>
  </si>
  <si>
    <t>$32.83</t>
  </si>
  <si>
    <t>593</t>
  </si>
  <si>
    <t>Assa Abloy</t>
  </si>
  <si>
    <t>ASAZF</t>
  </si>
  <si>
    <t>$30.48 B</t>
  </si>
  <si>
    <t>$27.03</t>
  </si>
  <si>
    <t>594</t>
  </si>
  <si>
    <t>Imperial Oil</t>
  </si>
  <si>
    <t>IMO</t>
  </si>
  <si>
    <t>$56.90</t>
  </si>
  <si>
    <t>595</t>
  </si>
  <si>
    <t>Telstra</t>
  </si>
  <si>
    <t>TLS.AX</t>
  </si>
  <si>
    <t>$30.46 B</t>
  </si>
  <si>
    <t>596</t>
  </si>
  <si>
    <t>CDW Corporation</t>
  </si>
  <si>
    <t>CDW</t>
  </si>
  <si>
    <t>$30.44 B</t>
  </si>
  <si>
    <t>$227.26</t>
  </si>
  <si>
    <t>597</t>
  </si>
  <si>
    <t>Equifax</t>
  </si>
  <si>
    <t>EFX</t>
  </si>
  <si>
    <t>$30.39 B</t>
  </si>
  <si>
    <t>$246.66</t>
  </si>
  <si>
    <t>598</t>
  </si>
  <si>
    <t>China State Construction Engineering</t>
  </si>
  <si>
    <t>601668.SS</t>
  </si>
  <si>
    <t>$30.36 B</t>
  </si>
  <si>
    <t>$0.72</t>
  </si>
  <si>
    <t>599</t>
  </si>
  <si>
    <t>Quanta Computer</t>
  </si>
  <si>
    <t>2382.TW</t>
  </si>
  <si>
    <t>$30.30 B</t>
  </si>
  <si>
    <t>$7.86</t>
  </si>
  <si>
    <t>600</t>
  </si>
  <si>
    <t>Ryanair</t>
  </si>
  <si>
    <t>RYAAY</t>
  </si>
  <si>
    <t>$30.28 B</t>
  </si>
  <si>
    <t>$132.84</t>
  </si>
  <si>
    <t>601</t>
  </si>
  <si>
    <t>Cenovus Energy</t>
  </si>
  <si>
    <t>CVE</t>
  </si>
  <si>
    <t>$30.24 B</t>
  </si>
  <si>
    <t>$16.06</t>
  </si>
  <si>
    <t>602</t>
  </si>
  <si>
    <t>Daimler Truck</t>
  </si>
  <si>
    <t>DTG.F</t>
  </si>
  <si>
    <t>$30.22 B</t>
  </si>
  <si>
    <t>$35.84</t>
  </si>
  <si>
    <t>603</t>
  </si>
  <si>
    <t>Chandra Asri Petrochemical</t>
  </si>
  <si>
    <t>TPIA.JK</t>
  </si>
  <si>
    <t>$30.10 B</t>
  </si>
  <si>
    <t>604</t>
  </si>
  <si>
    <t>Baker Hughes</t>
  </si>
  <si>
    <t>BKR</t>
  </si>
  <si>
    <t>$29.96</t>
  </si>
  <si>
    <t>605</t>
  </si>
  <si>
    <t>Chocoladefabriken Lindt &amp; Sprüngli</t>
  </si>
  <si>
    <t>LISP.SW</t>
  </si>
  <si>
    <t>$30.06 B</t>
  </si>
  <si>
    <t>$12,829</t>
  </si>
  <si>
    <t>606</t>
  </si>
  <si>
    <t>FICO</t>
  </si>
  <si>
    <t>$30.03 B</t>
  </si>
  <si>
    <t>$1,208</t>
  </si>
  <si>
    <t>607</t>
  </si>
  <si>
    <t>3i Group</t>
  </si>
  <si>
    <t>III.L</t>
  </si>
  <si>
    <t>$30.02 B</t>
  </si>
  <si>
    <t>$30.85</t>
  </si>
  <si>
    <t>608</t>
  </si>
  <si>
    <t>Sun Life Financial</t>
  </si>
  <si>
    <t>SLF</t>
  </si>
  <si>
    <t>$29.98 B</t>
  </si>
  <si>
    <t>$51.29</t>
  </si>
  <si>
    <t>609</t>
  </si>
  <si>
    <t>HubSpot</t>
  </si>
  <si>
    <t>HUBS</t>
  </si>
  <si>
    <t>$29.93 B</t>
  </si>
  <si>
    <t>$594.75</t>
  </si>
  <si>
    <t>610</t>
  </si>
  <si>
    <t>Skandinaviska Enskilda Banken</t>
  </si>
  <si>
    <t>SEB-A.ST</t>
  </si>
  <si>
    <t>$29.90 B</t>
  </si>
  <si>
    <t>$14.26</t>
  </si>
  <si>
    <t>611</t>
  </si>
  <si>
    <t>Vulcan Materials</t>
  </si>
  <si>
    <t>VMC</t>
  </si>
  <si>
    <t>$29.88 B</t>
  </si>
  <si>
    <t>$224.94</t>
  </si>
  <si>
    <t>612</t>
  </si>
  <si>
    <t>Disco Corp.</t>
  </si>
  <si>
    <t>6146.T</t>
  </si>
  <si>
    <t>$29.74 B</t>
  </si>
  <si>
    <t>$274.61</t>
  </si>
  <si>
    <t>613</t>
  </si>
  <si>
    <t>Wipro</t>
  </si>
  <si>
    <t>WIT</t>
  </si>
  <si>
    <t>$5.70</t>
  </si>
  <si>
    <t>614</t>
  </si>
  <si>
    <t>Bridgestone</t>
  </si>
  <si>
    <t>5108.T</t>
  </si>
  <si>
    <t>$29.73 B</t>
  </si>
  <si>
    <t>$43.45</t>
  </si>
  <si>
    <t>615</t>
  </si>
  <si>
    <t>Chunghwa Telecom</t>
  </si>
  <si>
    <t>CHT</t>
  </si>
  <si>
    <t>$29.72 B</t>
  </si>
  <si>
    <t>$38.32</t>
  </si>
  <si>
    <t>616</t>
  </si>
  <si>
    <t>Kia</t>
  </si>
  <si>
    <t>000270.KS</t>
  </si>
  <si>
    <t>$29.67 B</t>
  </si>
  <si>
    <t>$74.90</t>
  </si>
  <si>
    <t>617</t>
  </si>
  <si>
    <t>Singtel</t>
  </si>
  <si>
    <t>Z74.SI</t>
  </si>
  <si>
    <t>$29.54 B</t>
  </si>
  <si>
    <t>$1.79</t>
  </si>
  <si>
    <t>618</t>
  </si>
  <si>
    <t>Arch Capital</t>
  </si>
  <si>
    <t>ACGL</t>
  </si>
  <si>
    <t>$79.17</t>
  </si>
  <si>
    <t>🇧🇲</t>
  </si>
  <si>
    <t>Bermuda</t>
  </si>
  <si>
    <t>619</t>
  </si>
  <si>
    <t>Maersk</t>
  </si>
  <si>
    <t>MAERSK-B.CO</t>
  </si>
  <si>
    <t>$29.50 B</t>
  </si>
  <si>
    <t>$1,815</t>
  </si>
  <si>
    <t>620</t>
  </si>
  <si>
    <t>Hexagon</t>
  </si>
  <si>
    <t>HXGBF</t>
  </si>
  <si>
    <t>$29.43 B</t>
  </si>
  <si>
    <t>$11.09</t>
  </si>
  <si>
    <t>621</t>
  </si>
  <si>
    <t>DMart</t>
  </si>
  <si>
    <t>DMART.NS</t>
  </si>
  <si>
    <t>$29.36 B</t>
  </si>
  <si>
    <t>$45.13</t>
  </si>
  <si>
    <t>622</t>
  </si>
  <si>
    <t>China Pacific Insurance</t>
  </si>
  <si>
    <t>601601.SS</t>
  </si>
  <si>
    <t>$29.32 B</t>
  </si>
  <si>
    <t>$3.51</t>
  </si>
  <si>
    <t>623</t>
  </si>
  <si>
    <t>Renesas Electronics</t>
  </si>
  <si>
    <t>6723.T</t>
  </si>
  <si>
    <t>$29.31 B</t>
  </si>
  <si>
    <t>624</t>
  </si>
  <si>
    <t>MongoDB</t>
  </si>
  <si>
    <t>MDB</t>
  </si>
  <si>
    <t>$29.25 B</t>
  </si>
  <si>
    <t>$405.32</t>
  </si>
  <si>
    <t>625</t>
  </si>
  <si>
    <t>Prudential</t>
  </si>
  <si>
    <t>PUK</t>
  </si>
  <si>
    <t>$29.24 B</t>
  </si>
  <si>
    <t>$21.28</t>
  </si>
  <si>
    <t>626</t>
  </si>
  <si>
    <t>Hannover Rück</t>
  </si>
  <si>
    <t>HNR1.DE</t>
  </si>
  <si>
    <t>$29.21 B</t>
  </si>
  <si>
    <t>$242.25</t>
  </si>
  <si>
    <t>627</t>
  </si>
  <si>
    <t>Dollar Tree</t>
  </si>
  <si>
    <t>DLTR</t>
  </si>
  <si>
    <t>$29.19 B</t>
  </si>
  <si>
    <t>$133.98</t>
  </si>
  <si>
    <t>628</t>
  </si>
  <si>
    <t>Jardine Matheson</t>
  </si>
  <si>
    <t>J36.SI</t>
  </si>
  <si>
    <t>$29.16 B</t>
  </si>
  <si>
    <t>$40.45</t>
  </si>
  <si>
    <t>629</t>
  </si>
  <si>
    <t>Woolworths Group</t>
  </si>
  <si>
    <t>WOW.AX</t>
  </si>
  <si>
    <t>$29.15 B</t>
  </si>
  <si>
    <t>$23.86</t>
  </si>
  <si>
    <t>630</t>
  </si>
  <si>
    <t>HP</t>
  </si>
  <si>
    <t>HPQ</t>
  </si>
  <si>
    <t>$29.13 B</t>
  </si>
  <si>
    <t>$29.40</t>
  </si>
  <si>
    <t>631</t>
  </si>
  <si>
    <t>Dollar General</t>
  </si>
  <si>
    <t>DG</t>
  </si>
  <si>
    <t>$29.09 B</t>
  </si>
  <si>
    <t>$132.57</t>
  </si>
  <si>
    <t>632</t>
  </si>
  <si>
    <t>Monolithic Power Systems</t>
  </si>
  <si>
    <t>MPWR</t>
  </si>
  <si>
    <t>$29.08 B</t>
  </si>
  <si>
    <t>$607.09</t>
  </si>
  <si>
    <t>633</t>
  </si>
  <si>
    <t>Archer Daniels Midland (ADM)</t>
  </si>
  <si>
    <t>ADM</t>
  </si>
  <si>
    <t>$29.00 B</t>
  </si>
  <si>
    <t>$54.38</t>
  </si>
  <si>
    <t>634</t>
  </si>
  <si>
    <t>Nestlé India</t>
  </si>
  <si>
    <t>NESTLEIND.NS</t>
  </si>
  <si>
    <t>$28.99 B</t>
  </si>
  <si>
    <t>$30.07</t>
  </si>
  <si>
    <t>635</t>
  </si>
  <si>
    <t>Ashtead</t>
  </si>
  <si>
    <t>AHT.L</t>
  </si>
  <si>
    <t>$28.93 B</t>
  </si>
  <si>
    <t>$66.12</t>
  </si>
  <si>
    <t>636</t>
  </si>
  <si>
    <t>Marubeni</t>
  </si>
  <si>
    <t>8002.T</t>
  </si>
  <si>
    <t>$28.87 B</t>
  </si>
  <si>
    <t>637</t>
  </si>
  <si>
    <t>PSEG</t>
  </si>
  <si>
    <t>PEG</t>
  </si>
  <si>
    <t>$28.81 B</t>
  </si>
  <si>
    <t>638</t>
  </si>
  <si>
    <t>Vestas Wind Systems</t>
  </si>
  <si>
    <t>VWS.CO</t>
  </si>
  <si>
    <t>$28.55</t>
  </si>
  <si>
    <t>639</t>
  </si>
  <si>
    <t>Ansys</t>
  </si>
  <si>
    <t>ANSS</t>
  </si>
  <si>
    <t>$28.79 B</t>
  </si>
  <si>
    <t>$331.33</t>
  </si>
  <si>
    <t>640</t>
  </si>
  <si>
    <t>CITIC limited</t>
  </si>
  <si>
    <t>0267.HK</t>
  </si>
  <si>
    <t>$28.74 B</t>
  </si>
  <si>
    <t>$0.99</t>
  </si>
  <si>
    <t>641</t>
  </si>
  <si>
    <t>Barclays</t>
  </si>
  <si>
    <t>BCS</t>
  </si>
  <si>
    <t>$28.71 B</t>
  </si>
  <si>
    <t>$7.58</t>
  </si>
  <si>
    <t>642</t>
  </si>
  <si>
    <t>QNB Finansbank</t>
  </si>
  <si>
    <t>QNBFB.IS</t>
  </si>
  <si>
    <t>$28.70 B</t>
  </si>
  <si>
    <t>$8.57</t>
  </si>
  <si>
    <t>🇹🇷</t>
  </si>
  <si>
    <t>Turkey</t>
  </si>
  <si>
    <t>643</t>
  </si>
  <si>
    <t>Advantest</t>
  </si>
  <si>
    <t>6857.T</t>
  </si>
  <si>
    <t>$28.69 B</t>
  </si>
  <si>
    <t>$38.95</t>
  </si>
  <si>
    <t>644</t>
  </si>
  <si>
    <t>Quanta Services</t>
  </si>
  <si>
    <t>PWR</t>
  </si>
  <si>
    <t>$28.67 B</t>
  </si>
  <si>
    <t>$197.37</t>
  </si>
  <si>
    <t>645</t>
  </si>
  <si>
    <t>Banorte</t>
  </si>
  <si>
    <t>GFNORTEO.MX</t>
  </si>
  <si>
    <t>$28.66 B</t>
  </si>
  <si>
    <t>$9.94</t>
  </si>
  <si>
    <t>646</t>
  </si>
  <si>
    <t>WEG ON</t>
  </si>
  <si>
    <t>WEGE3.SA</t>
  </si>
  <si>
    <t>$28.44 B</t>
  </si>
  <si>
    <t>$6.78</t>
  </si>
  <si>
    <t>647</t>
  </si>
  <si>
    <t>Powergrid Corporation of India</t>
  </si>
  <si>
    <t>POWERGRID.NS</t>
  </si>
  <si>
    <t>$28.42 B</t>
  </si>
  <si>
    <t>$3.06</t>
  </si>
  <si>
    <t>648</t>
  </si>
  <si>
    <t>ResMed</t>
  </si>
  <si>
    <t>RMD</t>
  </si>
  <si>
    <t>$28.40 B</t>
  </si>
  <si>
    <t>$193.14</t>
  </si>
  <si>
    <t>649</t>
  </si>
  <si>
    <t>Sun Hung Kai Properties</t>
  </si>
  <si>
    <t>0016.HK</t>
  </si>
  <si>
    <t>$28.37 B</t>
  </si>
  <si>
    <t>$9.79</t>
  </si>
  <si>
    <t>650</t>
  </si>
  <si>
    <t>Take 2 Interactive</t>
  </si>
  <si>
    <t>TTWO</t>
  </si>
  <si>
    <t>$28.32 B</t>
  </si>
  <si>
    <t>$166.53</t>
  </si>
  <si>
    <t>651</t>
  </si>
  <si>
    <t>East Money Information</t>
  </si>
  <si>
    <t>300059.SZ</t>
  </si>
  <si>
    <t>$28.31 B</t>
  </si>
  <si>
    <t>652</t>
  </si>
  <si>
    <t>The People's Insurance Company (PICC)</t>
  </si>
  <si>
    <t>601319.SS</t>
  </si>
  <si>
    <t>$28.24 B</t>
  </si>
  <si>
    <t>653</t>
  </si>
  <si>
    <t>Celltrion</t>
  </si>
  <si>
    <t>068270.KS</t>
  </si>
  <si>
    <t>$136.24</t>
  </si>
  <si>
    <t>654</t>
  </si>
  <si>
    <t>Shanghai Pudong Development Bank</t>
  </si>
  <si>
    <t>600000.SS</t>
  </si>
  <si>
    <t>$28.21 B</t>
  </si>
  <si>
    <t>655</t>
  </si>
  <si>
    <t>Haier Smart Home</t>
  </si>
  <si>
    <t>600690.SS</t>
  </si>
  <si>
    <t>$28.20 B</t>
  </si>
  <si>
    <t>$3.16</t>
  </si>
  <si>
    <t>656</t>
  </si>
  <si>
    <t>Verbund AG</t>
  </si>
  <si>
    <t>OEWA.F</t>
  </si>
  <si>
    <t>$28.08 B</t>
  </si>
  <si>
    <t>$80.52</t>
  </si>
  <si>
    <t>🇦🇹</t>
  </si>
  <si>
    <t>Austria</t>
  </si>
  <si>
    <t>657</t>
  </si>
  <si>
    <t>Sumitomo</t>
  </si>
  <si>
    <t>8053.T</t>
  </si>
  <si>
    <t>$27.99 B</t>
  </si>
  <si>
    <t>$22.91</t>
  </si>
  <si>
    <t>658</t>
  </si>
  <si>
    <t>Ferrovial</t>
  </si>
  <si>
    <t>FER.MC</t>
  </si>
  <si>
    <t>$27.95 B</t>
  </si>
  <si>
    <t>$38.11</t>
  </si>
  <si>
    <t>659</t>
  </si>
  <si>
    <t>DSM-Firmenich</t>
  </si>
  <si>
    <t>DSFIR.AS</t>
  </si>
  <si>
    <t>$27.87 B</t>
  </si>
  <si>
    <t>$104.90</t>
  </si>
  <si>
    <t>660</t>
  </si>
  <si>
    <t>ASM International</t>
  </si>
  <si>
    <t>ASM.AS</t>
  </si>
  <si>
    <t>$27.85 B</t>
  </si>
  <si>
    <t>$563.13</t>
  </si>
  <si>
    <t>661</t>
  </si>
  <si>
    <t>Delta Electronics (Thailand)</t>
  </si>
  <si>
    <t>DELTA.BK</t>
  </si>
  <si>
    <t>$27.78 B</t>
  </si>
  <si>
    <t>$2.23</t>
  </si>
  <si>
    <t>🇹🇭</t>
  </si>
  <si>
    <t>Thailand</t>
  </si>
  <si>
    <t>662</t>
  </si>
  <si>
    <t>PTT PCL</t>
  </si>
  <si>
    <t>PTT-R.BK</t>
  </si>
  <si>
    <t>$0.97</t>
  </si>
  <si>
    <t>663</t>
  </si>
  <si>
    <t>Li Auto</t>
  </si>
  <si>
    <t>LI</t>
  </si>
  <si>
    <t>$27.73 B</t>
  </si>
  <si>
    <t>$27.68</t>
  </si>
  <si>
    <t>664</t>
  </si>
  <si>
    <t>Diamondback Energy</t>
  </si>
  <si>
    <t>FANG</t>
  </si>
  <si>
    <t>$27.70 B</t>
  </si>
  <si>
    <t>$154.77</t>
  </si>
  <si>
    <t>665</t>
  </si>
  <si>
    <t>Intact Financial</t>
  </si>
  <si>
    <t>IFC.TO</t>
  </si>
  <si>
    <t>$27.69 B</t>
  </si>
  <si>
    <t>$155.34</t>
  </si>
  <si>
    <t>666</t>
  </si>
  <si>
    <t>Cloudflare</t>
  </si>
  <si>
    <t>NET</t>
  </si>
  <si>
    <t>$27.66 B</t>
  </si>
  <si>
    <t>$82.39</t>
  </si>
  <si>
    <t>667</t>
  </si>
  <si>
    <t>Keysight</t>
  </si>
  <si>
    <t>KEYS</t>
  </si>
  <si>
    <t>$27.61 B</t>
  </si>
  <si>
    <t>$157.75</t>
  </si>
  <si>
    <t>668</t>
  </si>
  <si>
    <t>RWE</t>
  </si>
  <si>
    <t>RWE.DE</t>
  </si>
  <si>
    <t>$27.53 B</t>
  </si>
  <si>
    <t>$37.02</t>
  </si>
  <si>
    <t>669</t>
  </si>
  <si>
    <t>Gree Electric Appliances</t>
  </si>
  <si>
    <t>000651.SZ</t>
  </si>
  <si>
    <t>$27.50 B</t>
  </si>
  <si>
    <t>$4.88</t>
  </si>
  <si>
    <t>670</t>
  </si>
  <si>
    <t>Fanuc</t>
  </si>
  <si>
    <t>6954.T</t>
  </si>
  <si>
    <t>$27.46 B</t>
  </si>
  <si>
    <t>$29.01</t>
  </si>
  <si>
    <t>671</t>
  </si>
  <si>
    <t>Dupont De Nemours</t>
  </si>
  <si>
    <t>DD</t>
  </si>
  <si>
    <t>$27.39 B</t>
  </si>
  <si>
    <t>$63.71</t>
  </si>
  <si>
    <t>672</t>
  </si>
  <si>
    <t>Nornickel</t>
  </si>
  <si>
    <t>GMKN.ME</t>
  </si>
  <si>
    <t>$27.38 B</t>
  </si>
  <si>
    <t>$178.63</t>
  </si>
  <si>
    <t>673</t>
  </si>
  <si>
    <t>Barrick Gold</t>
  </si>
  <si>
    <t>GOLD</t>
  </si>
  <si>
    <t>$15.60</t>
  </si>
  <si>
    <t>674</t>
  </si>
  <si>
    <t>Muyuan Foods</t>
  </si>
  <si>
    <t>002714.SZ</t>
  </si>
  <si>
    <t>$5.01</t>
  </si>
  <si>
    <t>675</t>
  </si>
  <si>
    <t>Neste</t>
  </si>
  <si>
    <t>NESTE.HE</t>
  </si>
  <si>
    <t>$27.25 B</t>
  </si>
  <si>
    <t>$35.48</t>
  </si>
  <si>
    <t>676</t>
  </si>
  <si>
    <t>Maybank</t>
  </si>
  <si>
    <t>MLYBY</t>
  </si>
  <si>
    <t>$4.52</t>
  </si>
  <si>
    <t>🇲🇾</t>
  </si>
  <si>
    <t>Malaysia</t>
  </si>
  <si>
    <t>677</t>
  </si>
  <si>
    <t>Foshan Haitian Flavouring and Food</t>
  </si>
  <si>
    <t>603288.SS</t>
  </si>
  <si>
    <t>$27.18 B</t>
  </si>
  <si>
    <t>$4.89</t>
  </si>
  <si>
    <t>678</t>
  </si>
  <si>
    <t>Supermicro</t>
  </si>
  <si>
    <t>SMCI</t>
  </si>
  <si>
    <t>$27.16 B</t>
  </si>
  <si>
    <t>$486.35</t>
  </si>
  <si>
    <t>679</t>
  </si>
  <si>
    <t>Devon Energy</t>
  </si>
  <si>
    <t>DVN</t>
  </si>
  <si>
    <t>$27.13 B</t>
  </si>
  <si>
    <t>$42.36</t>
  </si>
  <si>
    <t>680</t>
  </si>
  <si>
    <t>West Pharmaceutical</t>
  </si>
  <si>
    <t>WST</t>
  </si>
  <si>
    <t>$27.09 B</t>
  </si>
  <si>
    <t>$366.16</t>
  </si>
  <si>
    <t>681</t>
  </si>
  <si>
    <t>Luxshare Precision</t>
  </si>
  <si>
    <t>002475.SZ</t>
  </si>
  <si>
    <t>$27.08 B</t>
  </si>
  <si>
    <t>$3.78</t>
  </si>
  <si>
    <t>682</t>
  </si>
  <si>
    <t>Transurban</t>
  </si>
  <si>
    <t>TCL.AX</t>
  </si>
  <si>
    <t>$27.03 B</t>
  </si>
  <si>
    <t>$8.75</t>
  </si>
  <si>
    <t>683</t>
  </si>
  <si>
    <t>Xylem</t>
  </si>
  <si>
    <t>XYL</t>
  </si>
  <si>
    <t>$27.02 B</t>
  </si>
  <si>
    <t>$112.11</t>
  </si>
  <si>
    <t>684</t>
  </si>
  <si>
    <t>Fubon Financial</t>
  </si>
  <si>
    <t>2881.TW</t>
  </si>
  <si>
    <t>$2.08</t>
  </si>
  <si>
    <t>685</t>
  </si>
  <si>
    <t>Snap</t>
  </si>
  <si>
    <t>SNAP</t>
  </si>
  <si>
    <t>$26.94 B</t>
  </si>
  <si>
    <t>$16.36</t>
  </si>
  <si>
    <t>686</t>
  </si>
  <si>
    <t>Ahold Delhaize</t>
  </si>
  <si>
    <t>AD.AS</t>
  </si>
  <si>
    <t>$26.91 B</t>
  </si>
  <si>
    <t>$28.26</t>
  </si>
  <si>
    <t>687</t>
  </si>
  <si>
    <t>Indian Railway Finance</t>
  </si>
  <si>
    <t>IRFC.NS</t>
  </si>
  <si>
    <t>$26.88 B</t>
  </si>
  <si>
    <t>$2.06</t>
  </si>
  <si>
    <t>688</t>
  </si>
  <si>
    <t>Brown Forman</t>
  </si>
  <si>
    <t>BF-A</t>
  </si>
  <si>
    <t>$26.87 B</t>
  </si>
  <si>
    <t>$57.63</t>
  </si>
  <si>
    <t>689</t>
  </si>
  <si>
    <t>Cellnex Telecom</t>
  </si>
  <si>
    <t>CLNX.MC</t>
  </si>
  <si>
    <t>$26.81 B</t>
  </si>
  <si>
    <t>$38.02</t>
  </si>
  <si>
    <t>690</t>
  </si>
  <si>
    <t>Tesco</t>
  </si>
  <si>
    <t>TSCDF</t>
  </si>
  <si>
    <t>$26.64 B</t>
  </si>
  <si>
    <t>$3.72</t>
  </si>
  <si>
    <t>691</t>
  </si>
  <si>
    <t>Horizon Therapeutics</t>
  </si>
  <si>
    <t>HZNP</t>
  </si>
  <si>
    <t>$26.63 B</t>
  </si>
  <si>
    <t>$116.30</t>
  </si>
  <si>
    <t>692</t>
  </si>
  <si>
    <t>Grayscale Bitcoin Trust</t>
  </si>
  <si>
    <t>GBTC</t>
  </si>
  <si>
    <t>$26.60 B</t>
  </si>
  <si>
    <t>$38.43</t>
  </si>
  <si>
    <t>693</t>
  </si>
  <si>
    <t>KBC</t>
  </si>
  <si>
    <t>KBCSF</t>
  </si>
  <si>
    <t>$65.25</t>
  </si>
  <si>
    <t>694</t>
  </si>
  <si>
    <t>Aena</t>
  </si>
  <si>
    <t>AENA.MC</t>
  </si>
  <si>
    <t>$26.51 B</t>
  </si>
  <si>
    <t>$176.75</t>
  </si>
  <si>
    <t>695</t>
  </si>
  <si>
    <t>Adani Power</t>
  </si>
  <si>
    <t>ADANIPOWER.NS</t>
  </si>
  <si>
    <t>$26.47 B</t>
  </si>
  <si>
    <t>$6.87</t>
  </si>
  <si>
    <t>696</t>
  </si>
  <si>
    <t>Fujitsu</t>
  </si>
  <si>
    <t>6702.T</t>
  </si>
  <si>
    <t>$26.46 B</t>
  </si>
  <si>
    <t>$140.45</t>
  </si>
  <si>
    <t>697</t>
  </si>
  <si>
    <t>Corning</t>
  </si>
  <si>
    <t>GLW</t>
  </si>
  <si>
    <t>$26.43 B</t>
  </si>
  <si>
    <t>$30.98</t>
  </si>
  <si>
    <t>698</t>
  </si>
  <si>
    <t>Telus</t>
  </si>
  <si>
    <t>TU</t>
  </si>
  <si>
    <t>$18.16</t>
  </si>
  <si>
    <t>699</t>
  </si>
  <si>
    <t>CBRE Group</t>
  </si>
  <si>
    <t>CBRE</t>
  </si>
  <si>
    <t>$26.39 B</t>
  </si>
  <si>
    <t>$86.62</t>
  </si>
  <si>
    <t>700</t>
  </si>
  <si>
    <t>Mettler-Toledo</t>
  </si>
  <si>
    <t>MTD</t>
  </si>
  <si>
    <t>$26.37 B</t>
  </si>
  <si>
    <t>$1,217</t>
  </si>
  <si>
    <t>701</t>
  </si>
  <si>
    <t>Discover Financial Services</t>
  </si>
  <si>
    <t>DFS</t>
  </si>
  <si>
    <t>$26.35 B</t>
  </si>
  <si>
    <t>$105.41</t>
  </si>
  <si>
    <t>702</t>
  </si>
  <si>
    <t>Naturgy</t>
  </si>
  <si>
    <t>NTGY.MC</t>
  </si>
  <si>
    <t>$26.25 B</t>
  </si>
  <si>
    <t>$27.09</t>
  </si>
  <si>
    <t>703</t>
  </si>
  <si>
    <t>Ping An Bank</t>
  </si>
  <si>
    <t>000001.SZ</t>
  </si>
  <si>
    <t>$26.21 B</t>
  </si>
  <si>
    <t>$1.35</t>
  </si>
  <si>
    <t>704</t>
  </si>
  <si>
    <t>Anta Sports</t>
  </si>
  <si>
    <t>2020.HK</t>
  </si>
  <si>
    <t>$26.15 B</t>
  </si>
  <si>
    <t>$9.23</t>
  </si>
  <si>
    <t>705</t>
  </si>
  <si>
    <t>Schindler Group</t>
  </si>
  <si>
    <t>SCHN.SW</t>
  </si>
  <si>
    <t>$26.12 B</t>
  </si>
  <si>
    <t>$239.45</t>
  </si>
  <si>
    <t>706</t>
  </si>
  <si>
    <t>Pinterest</t>
  </si>
  <si>
    <t>PINS</t>
  </si>
  <si>
    <t>$26.10 B</t>
  </si>
  <si>
    <t>$38.72</t>
  </si>
  <si>
    <t>707</t>
  </si>
  <si>
    <t>Cardinal Health</t>
  </si>
  <si>
    <t>CAH</t>
  </si>
  <si>
    <t>$105.90</t>
  </si>
  <si>
    <t>708</t>
  </si>
  <si>
    <t>Bank of China (Hong Kong)</t>
  </si>
  <si>
    <t>2388.HK</t>
  </si>
  <si>
    <t>$26.08 B</t>
  </si>
  <si>
    <t>$2.47</t>
  </si>
  <si>
    <t>709</t>
  </si>
  <si>
    <t>The Hartford</t>
  </si>
  <si>
    <t>HIG</t>
  </si>
  <si>
    <t>$26.07 B</t>
  </si>
  <si>
    <t>710</t>
  </si>
  <si>
    <t>KONE</t>
  </si>
  <si>
    <t>KNEBV.HE</t>
  </si>
  <si>
    <t>$26.03 B</t>
  </si>
  <si>
    <t>$50.34</t>
  </si>
  <si>
    <t>711</t>
  </si>
  <si>
    <t>Deutsche Bank</t>
  </si>
  <si>
    <t>DB</t>
  </si>
  <si>
    <t>$12.92</t>
  </si>
  <si>
    <t>712</t>
  </si>
  <si>
    <t>Sandvik</t>
  </si>
  <si>
    <t>SAND.ST</t>
  </si>
  <si>
    <t>$26.02 B</t>
  </si>
  <si>
    <t>$20.75</t>
  </si>
  <si>
    <t>713</t>
  </si>
  <si>
    <t>Fortive</t>
  </si>
  <si>
    <t>FTV</t>
  </si>
  <si>
    <t>$25.99 B</t>
  </si>
  <si>
    <t>$73.96</t>
  </si>
  <si>
    <t>714</t>
  </si>
  <si>
    <t>Edison International</t>
  </si>
  <si>
    <t>EIX</t>
  </si>
  <si>
    <t>$25.95 B</t>
  </si>
  <si>
    <t>$67.67</t>
  </si>
  <si>
    <t>715</t>
  </si>
  <si>
    <t>Coupang</t>
  </si>
  <si>
    <t>CPNG</t>
  </si>
  <si>
    <t>$25.89 B</t>
  </si>
  <si>
    <t>$14.48</t>
  </si>
  <si>
    <t>716</t>
  </si>
  <si>
    <t>CQP</t>
  </si>
  <si>
    <t>$53.49</t>
  </si>
  <si>
    <t>717</t>
  </si>
  <si>
    <t>Splunk</t>
  </si>
  <si>
    <t>SPLK</t>
  </si>
  <si>
    <t>$25.83 B</t>
  </si>
  <si>
    <t>$153.29</t>
  </si>
  <si>
    <t>718</t>
  </si>
  <si>
    <t>H&amp;M</t>
  </si>
  <si>
    <t>HM-B.ST</t>
  </si>
  <si>
    <t>$25.79 B</t>
  </si>
  <si>
    <t>$15.95</t>
  </si>
  <si>
    <t>719</t>
  </si>
  <si>
    <t>National Bank of Canada</t>
  </si>
  <si>
    <t>NA.TO</t>
  </si>
  <si>
    <t>$76.24</t>
  </si>
  <si>
    <t>720</t>
  </si>
  <si>
    <t>Bajaj Auto</t>
  </si>
  <si>
    <t>BAJAJ-AUTO.NS</t>
  </si>
  <si>
    <t>$25.72 B</t>
  </si>
  <si>
    <t>$90.85</t>
  </si>
  <si>
    <t>721</t>
  </si>
  <si>
    <t>Delta Air Lines</t>
  </si>
  <si>
    <t>DAL</t>
  </si>
  <si>
    <t>$25.64 B</t>
  </si>
  <si>
    <t>$39.85</t>
  </si>
  <si>
    <t>722</t>
  </si>
  <si>
    <t>National Bank of Kuwait</t>
  </si>
  <si>
    <t>NBK.KW</t>
  </si>
  <si>
    <t>$25.53 B</t>
  </si>
  <si>
    <t>$3,221</t>
  </si>
  <si>
    <t>723</t>
  </si>
  <si>
    <t>CGI</t>
  </si>
  <si>
    <t>GIB</t>
  </si>
  <si>
    <t>$25.52 B</t>
  </si>
  <si>
    <t>$109.95</t>
  </si>
  <si>
    <t>724</t>
  </si>
  <si>
    <t>Toyota Industries</t>
  </si>
  <si>
    <t>6201.T</t>
  </si>
  <si>
    <t>$25.51 B</t>
  </si>
  <si>
    <t>$82.19</t>
  </si>
  <si>
    <t>725</t>
  </si>
  <si>
    <t>Willis Towers Watson</t>
  </si>
  <si>
    <t>WTW</t>
  </si>
  <si>
    <t>$247.10</t>
  </si>
  <si>
    <t>726</t>
  </si>
  <si>
    <t>S.F. Express</t>
  </si>
  <si>
    <t>002352.SZ</t>
  </si>
  <si>
    <t>$25.49 B</t>
  </si>
  <si>
    <t>727</t>
  </si>
  <si>
    <t>Zimmer Biomet</t>
  </si>
  <si>
    <t>ZBH</t>
  </si>
  <si>
    <t>$25.48 B</t>
  </si>
  <si>
    <t>$121.93</t>
  </si>
  <si>
    <t>728</t>
  </si>
  <si>
    <t>Fairfax Financial</t>
  </si>
  <si>
    <t>FFH.TO</t>
  </si>
  <si>
    <t>$25.41 B</t>
  </si>
  <si>
    <t>$1,030</t>
  </si>
  <si>
    <t>729</t>
  </si>
  <si>
    <t>Legrand</t>
  </si>
  <si>
    <t>LR.PA</t>
  </si>
  <si>
    <t>$25.39 B</t>
  </si>
  <si>
    <t>$96.86</t>
  </si>
  <si>
    <t>730</t>
  </si>
  <si>
    <t>Canon</t>
  </si>
  <si>
    <t>7751.T</t>
  </si>
  <si>
    <t>$25.38 B</t>
  </si>
  <si>
    <t>$25.70</t>
  </si>
  <si>
    <t>731</t>
  </si>
  <si>
    <t>AvalonBay Communities</t>
  </si>
  <si>
    <t>AVB</t>
  </si>
  <si>
    <t>$25.36 B</t>
  </si>
  <si>
    <t>$178.64</t>
  </si>
  <si>
    <t>732</t>
  </si>
  <si>
    <t>WEC Energy Group</t>
  </si>
  <si>
    <t>WEC</t>
  </si>
  <si>
    <t>$25.32 B</t>
  </si>
  <si>
    <t>$80.30</t>
  </si>
  <si>
    <t>733</t>
  </si>
  <si>
    <t>Terumo</t>
  </si>
  <si>
    <t>4543.T</t>
  </si>
  <si>
    <t>$25.31 B</t>
  </si>
  <si>
    <t>$33.62</t>
  </si>
  <si>
    <t>734</t>
  </si>
  <si>
    <t>Coloplast</t>
  </si>
  <si>
    <t>COLO-B.CO</t>
  </si>
  <si>
    <t>$25.30 B</t>
  </si>
  <si>
    <t>$112.39</t>
  </si>
  <si>
    <t>735</t>
  </si>
  <si>
    <t>Klabin</t>
  </si>
  <si>
    <t>KLBN11.SA</t>
  </si>
  <si>
    <t>$25.28 B</t>
  </si>
  <si>
    <t>$4.31</t>
  </si>
  <si>
    <t>736</t>
  </si>
  <si>
    <t>Fujifilm</t>
  </si>
  <si>
    <t>4901.T</t>
  </si>
  <si>
    <t>$63.04</t>
  </si>
  <si>
    <t>737</t>
  </si>
  <si>
    <t>Roblox</t>
  </si>
  <si>
    <t>RBLX</t>
  </si>
  <si>
    <t>$25.27 B</t>
  </si>
  <si>
    <t>$40.52</t>
  </si>
  <si>
    <t>738</t>
  </si>
  <si>
    <t>Komatsu</t>
  </si>
  <si>
    <t>6301.T</t>
  </si>
  <si>
    <t>$25.17 B</t>
  </si>
  <si>
    <t>739</t>
  </si>
  <si>
    <t>Telkom Indonesia</t>
  </si>
  <si>
    <t>TLK</t>
  </si>
  <si>
    <t>$25.09 B</t>
  </si>
  <si>
    <t>$25.34</t>
  </si>
  <si>
    <t>740</t>
  </si>
  <si>
    <t>NatWest Group</t>
  </si>
  <si>
    <t>NWG</t>
  </si>
  <si>
    <t>$25.04 B</t>
  </si>
  <si>
    <t>741</t>
  </si>
  <si>
    <t>Ecopetrol</t>
  </si>
  <si>
    <t>EC</t>
  </si>
  <si>
    <t>$12.18</t>
  </si>
  <si>
    <t>🇨🇴</t>
  </si>
  <si>
    <t>Colombia</t>
  </si>
  <si>
    <t>742</t>
  </si>
  <si>
    <t>Nutrien</t>
  </si>
  <si>
    <t>NTR</t>
  </si>
  <si>
    <t>$24.97 B</t>
  </si>
  <si>
    <t>$50.50</t>
  </si>
  <si>
    <t>743</t>
  </si>
  <si>
    <t>Rogers Communication</t>
  </si>
  <si>
    <t>RCI</t>
  </si>
  <si>
    <t>$24.95 B</t>
  </si>
  <si>
    <t>$47.34</t>
  </si>
  <si>
    <t>744</t>
  </si>
  <si>
    <t>Publicis Groupe</t>
  </si>
  <si>
    <t>PUB.PA</t>
  </si>
  <si>
    <t>$24.92 B</t>
  </si>
  <si>
    <t>$99.51</t>
  </si>
  <si>
    <t>745</t>
  </si>
  <si>
    <t>Straumann</t>
  </si>
  <si>
    <t>STMN.SW</t>
  </si>
  <si>
    <t>$24.88 B</t>
  </si>
  <si>
    <t>$156.14</t>
  </si>
  <si>
    <t>746</t>
  </si>
  <si>
    <t>Rocket Companies</t>
  </si>
  <si>
    <t>RKT</t>
  </si>
  <si>
    <t>$24.83 B</t>
  </si>
  <si>
    <t>$12.50</t>
  </si>
  <si>
    <t>747</t>
  </si>
  <si>
    <t>Vonovia</t>
  </si>
  <si>
    <t>VNA.DE</t>
  </si>
  <si>
    <t>$24.81 B</t>
  </si>
  <si>
    <t>$30.46</t>
  </si>
  <si>
    <t>748</t>
  </si>
  <si>
    <t>Evolution Gaming</t>
  </si>
  <si>
    <t>EVO.ST</t>
  </si>
  <si>
    <t>$24.70 B</t>
  </si>
  <si>
    <t>$116.57</t>
  </si>
  <si>
    <t>749</t>
  </si>
  <si>
    <t>Warner Bros. Discovery</t>
  </si>
  <si>
    <t>WBD</t>
  </si>
  <si>
    <t>$24.68 B</t>
  </si>
  <si>
    <t>$10.26</t>
  </si>
  <si>
    <t>750</t>
  </si>
  <si>
    <t>Agnico Eagle Mines</t>
  </si>
  <si>
    <t>AEM</t>
  </si>
  <si>
    <t>$24.64 B</t>
  </si>
  <si>
    <t>$49.48</t>
  </si>
  <si>
    <t>751</t>
  </si>
  <si>
    <t>T. Rowe Price</t>
  </si>
  <si>
    <t>TROW</t>
  </si>
  <si>
    <t>$110.29</t>
  </si>
  <si>
    <t>752</t>
  </si>
  <si>
    <t>Tractor Supply</t>
  </si>
  <si>
    <t>TSCO</t>
  </si>
  <si>
    <t>$227.95</t>
  </si>
  <si>
    <t>753</t>
  </si>
  <si>
    <t>SMIC</t>
  </si>
  <si>
    <t>0981.HK</t>
  </si>
  <si>
    <t>$24.57 B</t>
  </si>
  <si>
    <t>$1.97</t>
  </si>
  <si>
    <t>754</t>
  </si>
  <si>
    <t>Mahindra &amp; Mahindra</t>
  </si>
  <si>
    <t>M&amp;M.NS</t>
  </si>
  <si>
    <t>$24.54 B</t>
  </si>
  <si>
    <t>$19.74</t>
  </si>
  <si>
    <t>755</t>
  </si>
  <si>
    <t>Church &amp; Dwight</t>
  </si>
  <si>
    <t>CHD</t>
  </si>
  <si>
    <t>$24.49 B</t>
  </si>
  <si>
    <t>$99.42</t>
  </si>
  <si>
    <t>756</t>
  </si>
  <si>
    <t>Broadridge Financial Solutions</t>
  </si>
  <si>
    <t>BR</t>
  </si>
  <si>
    <t>$24.46 B</t>
  </si>
  <si>
    <t>$207.98</t>
  </si>
  <si>
    <t>757</t>
  </si>
  <si>
    <t>Airports of Thailand</t>
  </si>
  <si>
    <t>AOT.BK</t>
  </si>
  <si>
    <t>$1.71</t>
  </si>
  <si>
    <t>758</t>
  </si>
  <si>
    <t>Aptiv</t>
  </si>
  <si>
    <t>APTV</t>
  </si>
  <si>
    <t>$24.44 B</t>
  </si>
  <si>
    <t>$86.43</t>
  </si>
  <si>
    <t>759</t>
  </si>
  <si>
    <t>SBA Communications</t>
  </si>
  <si>
    <t>SBAC</t>
  </si>
  <si>
    <t>$226.60</t>
  </si>
  <si>
    <t>760</t>
  </si>
  <si>
    <t>Yili Group</t>
  </si>
  <si>
    <t>600887.SS</t>
  </si>
  <si>
    <t>$24.37 B</t>
  </si>
  <si>
    <t>$3.83</t>
  </si>
  <si>
    <t>761</t>
  </si>
  <si>
    <t>Delta Electronics</t>
  </si>
  <si>
    <t>2308.TW</t>
  </si>
  <si>
    <t>$9.38</t>
  </si>
  <si>
    <t>762</t>
  </si>
  <si>
    <t>Central Japan Railway</t>
  </si>
  <si>
    <t>9022.T</t>
  </si>
  <si>
    <t>$24.31 B</t>
  </si>
  <si>
    <t>$24.71</t>
  </si>
  <si>
    <t>763</t>
  </si>
  <si>
    <t>Indian Oil</t>
  </si>
  <si>
    <t>IOC.NS</t>
  </si>
  <si>
    <t>$1.77</t>
  </si>
  <si>
    <t>764</t>
  </si>
  <si>
    <t>American Water Works</t>
  </si>
  <si>
    <t>AWK</t>
  </si>
  <si>
    <t>$24.28 B</t>
  </si>
  <si>
    <t>$124.74</t>
  </si>
  <si>
    <t>765</t>
  </si>
  <si>
    <t>China Everbright Bank</t>
  </si>
  <si>
    <t>601818.SS</t>
  </si>
  <si>
    <t>$24.25 B</t>
  </si>
  <si>
    <t>$0.44</t>
  </si>
  <si>
    <t>766</t>
  </si>
  <si>
    <t>ULTA Beauty</t>
  </si>
  <si>
    <t>ULTA</t>
  </si>
  <si>
    <t>$24.24 B</t>
  </si>
  <si>
    <t>$499.21</t>
  </si>
  <si>
    <t>767</t>
  </si>
  <si>
    <t>WuXi AppTec</t>
  </si>
  <si>
    <t>2359.HK</t>
  </si>
  <si>
    <t>$24.18 B</t>
  </si>
  <si>
    <t>$7.39</t>
  </si>
  <si>
    <t>768</t>
  </si>
  <si>
    <t>China Tourism Group Duty Free</t>
  </si>
  <si>
    <t>601888.SS</t>
  </si>
  <si>
    <t>$24.16 B</t>
  </si>
  <si>
    <t>$11.83</t>
  </si>
  <si>
    <t>769</t>
  </si>
  <si>
    <t>Weyerhaeuser</t>
  </si>
  <si>
    <t>WY</t>
  </si>
  <si>
    <t>$24.14 B</t>
  </si>
  <si>
    <t>$33.08</t>
  </si>
  <si>
    <t>770</t>
  </si>
  <si>
    <t>Naver</t>
  </si>
  <si>
    <t>035420.KS</t>
  </si>
  <si>
    <t>$24.13 B</t>
  </si>
  <si>
    <t>$158.96</t>
  </si>
  <si>
    <t>771</t>
  </si>
  <si>
    <t>Riyad Bank</t>
  </si>
  <si>
    <t>1010.SR</t>
  </si>
  <si>
    <t>$24.09 B</t>
  </si>
  <si>
    <t>$8.04</t>
  </si>
  <si>
    <t>772</t>
  </si>
  <si>
    <t>Z Holdings</t>
  </si>
  <si>
    <t>4689.T</t>
  </si>
  <si>
    <t>$24.03 B</t>
  </si>
  <si>
    <t>$3.19</t>
  </si>
  <si>
    <t>773</t>
  </si>
  <si>
    <t>Lasertec</t>
  </si>
  <si>
    <t>6920.T</t>
  </si>
  <si>
    <t>$24.01 B</t>
  </si>
  <si>
    <t>774</t>
  </si>
  <si>
    <t>Vodafone</t>
  </si>
  <si>
    <t>VOD</t>
  </si>
  <si>
    <t>$23.97 B</t>
  </si>
  <si>
    <t>$8.86</t>
  </si>
  <si>
    <t>775</t>
  </si>
  <si>
    <t>Hindustan Aeronautics</t>
  </si>
  <si>
    <t>HAL.NS</t>
  </si>
  <si>
    <t>$23.96 B</t>
  </si>
  <si>
    <t>$35.83</t>
  </si>
  <si>
    <t>776</t>
  </si>
  <si>
    <t>Michelin</t>
  </si>
  <si>
    <t>ML.PA</t>
  </si>
  <si>
    <t>$23.94 B</t>
  </si>
  <si>
    <t>$33.57</t>
  </si>
  <si>
    <t>777</t>
  </si>
  <si>
    <t>Ørsted</t>
  </si>
  <si>
    <t>DOGEF</t>
  </si>
  <si>
    <t>$23.93 B</t>
  </si>
  <si>
    <t>$56.83</t>
  </si>
  <si>
    <t>778</t>
  </si>
  <si>
    <t>Trip.com</t>
  </si>
  <si>
    <t>TCOM</t>
  </si>
  <si>
    <t>$23.90 B</t>
  </si>
  <si>
    <t>$36.99</t>
  </si>
  <si>
    <t>779</t>
  </si>
  <si>
    <t>POSCO</t>
  </si>
  <si>
    <t>PKX</t>
  </si>
  <si>
    <t>$23.87 B</t>
  </si>
  <si>
    <t>$78.65</t>
  </si>
  <si>
    <t>780</t>
  </si>
  <si>
    <t>Symbotic</t>
  </si>
  <si>
    <t>SYM</t>
  </si>
  <si>
    <t>$23.86 B</t>
  </si>
  <si>
    <t>$42.70</t>
  </si>
  <si>
    <t>781</t>
  </si>
  <si>
    <t>JSW Steel</t>
  </si>
  <si>
    <t>JSWSTEEL.NS</t>
  </si>
  <si>
    <t>$23.81 B</t>
  </si>
  <si>
    <t>$9.77</t>
  </si>
  <si>
    <t>782</t>
  </si>
  <si>
    <t>Fifth Third Bank</t>
  </si>
  <si>
    <t>FITB</t>
  </si>
  <si>
    <t>$23.80 B</t>
  </si>
  <si>
    <t>$34.94</t>
  </si>
  <si>
    <t>783</t>
  </si>
  <si>
    <t>Telefónica</t>
  </si>
  <si>
    <t>TEF</t>
  </si>
  <si>
    <t>$23.77 B</t>
  </si>
  <si>
    <t>$4.14</t>
  </si>
  <si>
    <t>784</t>
  </si>
  <si>
    <t>SSE</t>
  </si>
  <si>
    <t>SSE.L</t>
  </si>
  <si>
    <t>$23.76 B</t>
  </si>
  <si>
    <t>$21.23</t>
  </si>
  <si>
    <t>785</t>
  </si>
  <si>
    <t>Garmin</t>
  </si>
  <si>
    <t>GRMN</t>
  </si>
  <si>
    <t>$23.74 B</t>
  </si>
  <si>
    <t>$124.12</t>
  </si>
  <si>
    <t>786</t>
  </si>
  <si>
    <t>Kuaishou Technology</t>
  </si>
  <si>
    <t>1024.HK</t>
  </si>
  <si>
    <t>$23.67 B</t>
  </si>
  <si>
    <t>$5.43</t>
  </si>
  <si>
    <t>787</t>
  </si>
  <si>
    <t>Mitsui Fudosan</t>
  </si>
  <si>
    <t>8801.T</t>
  </si>
  <si>
    <t>$23.59 B</t>
  </si>
  <si>
    <t>$25.10</t>
  </si>
  <si>
    <t>788</t>
  </si>
  <si>
    <t>M&amp;T Bank</t>
  </si>
  <si>
    <t>MTB</t>
  </si>
  <si>
    <t>$23.55 B</t>
  </si>
  <si>
    <t>$141.75</t>
  </si>
  <si>
    <t>789</t>
  </si>
  <si>
    <t>Raymond James</t>
  </si>
  <si>
    <t>RJF</t>
  </si>
  <si>
    <t>$23.54 B</t>
  </si>
  <si>
    <t>$112.81</t>
  </si>
  <si>
    <t>790</t>
  </si>
  <si>
    <t>Wabtec</t>
  </si>
  <si>
    <t>WAB</t>
  </si>
  <si>
    <t>$23.35 B</t>
  </si>
  <si>
    <t>$130.35</t>
  </si>
  <si>
    <t>791</t>
  </si>
  <si>
    <t>Galaxy Entertainment</t>
  </si>
  <si>
    <t>0027.HK</t>
  </si>
  <si>
    <t>$23.34 B</t>
  </si>
  <si>
    <t>$5.34</t>
  </si>
  <si>
    <t>792</t>
  </si>
  <si>
    <t>Danske Bank</t>
  </si>
  <si>
    <t>DANS.VI</t>
  </si>
  <si>
    <t>$23.32 B</t>
  </si>
  <si>
    <t>$27.14</t>
  </si>
  <si>
    <t>793</t>
  </si>
  <si>
    <t>Tradeweb</t>
  </si>
  <si>
    <t>TW</t>
  </si>
  <si>
    <t>$23.14 B</t>
  </si>
  <si>
    <t>$98.60</t>
  </si>
  <si>
    <t>794</t>
  </si>
  <si>
    <t>Veolia</t>
  </si>
  <si>
    <t>VIE.PA</t>
  </si>
  <si>
    <t>$23.06 B</t>
  </si>
  <si>
    <t>$32.25</t>
  </si>
  <si>
    <t>795</t>
  </si>
  <si>
    <t>Illumina</t>
  </si>
  <si>
    <t>ILMN</t>
  </si>
  <si>
    <t>$23.02 B</t>
  </si>
  <si>
    <t>$144.99</t>
  </si>
  <si>
    <t>796</t>
  </si>
  <si>
    <t>Alinma Bank</t>
  </si>
  <si>
    <t>1150.SR</t>
  </si>
  <si>
    <t>$22.95 B</t>
  </si>
  <si>
    <t>$11.55</t>
  </si>
  <si>
    <t>797</t>
  </si>
  <si>
    <t>Toyota Tsusho</t>
  </si>
  <si>
    <t>8015.T</t>
  </si>
  <si>
    <t>$22.94 B</t>
  </si>
  <si>
    <t>$65.21</t>
  </si>
  <si>
    <t>798</t>
  </si>
  <si>
    <t>Formosa Petrochemical</t>
  </si>
  <si>
    <t>6505.TW</t>
  </si>
  <si>
    <t>$22.91 B</t>
  </si>
  <si>
    <t>$2.41</t>
  </si>
  <si>
    <t>799</t>
  </si>
  <si>
    <t>DLF</t>
  </si>
  <si>
    <t>DLF.NS</t>
  </si>
  <si>
    <t>$22.86 B</t>
  </si>
  <si>
    <t>$9.24</t>
  </si>
  <si>
    <t>800</t>
  </si>
  <si>
    <t>Swedbank</t>
  </si>
  <si>
    <t>SWED-A.ST</t>
  </si>
  <si>
    <t>$22.84 B</t>
  </si>
  <si>
    <t>$20.31</t>
  </si>
  <si>
    <t>801</t>
  </si>
  <si>
    <t>Howmet Aerospace</t>
  </si>
  <si>
    <t>HWM</t>
  </si>
  <si>
    <t>$55.48</t>
  </si>
  <si>
    <t>802</t>
  </si>
  <si>
    <t>Associated British Foods</t>
  </si>
  <si>
    <t>ABF.L</t>
  </si>
  <si>
    <t>$22.71 B</t>
  </si>
  <si>
    <t>$29.99</t>
  </si>
  <si>
    <t>803</t>
  </si>
  <si>
    <t>Saudi Electricity</t>
  </si>
  <si>
    <t>5110.SR</t>
  </si>
  <si>
    <t>$22.70 B</t>
  </si>
  <si>
    <t>$5.45</t>
  </si>
  <si>
    <t>804</t>
  </si>
  <si>
    <t>PulteGroup</t>
  </si>
  <si>
    <t>PHM</t>
  </si>
  <si>
    <t>$22.68 B</t>
  </si>
  <si>
    <t>$105.24</t>
  </si>
  <si>
    <t>805</t>
  </si>
  <si>
    <t>Equity Residential</t>
  </si>
  <si>
    <t>EQR</t>
  </si>
  <si>
    <t>$22.67 B</t>
  </si>
  <si>
    <t>$59.71</t>
  </si>
  <si>
    <t>806</t>
  </si>
  <si>
    <t>Argenx</t>
  </si>
  <si>
    <t>ARGX</t>
  </si>
  <si>
    <t>$22.59 B</t>
  </si>
  <si>
    <t>$381.67</t>
  </si>
  <si>
    <t>807</t>
  </si>
  <si>
    <t>Sea (Garena)</t>
  </si>
  <si>
    <t>SE</t>
  </si>
  <si>
    <t>$22.55 B</t>
  </si>
  <si>
    <t>$39.66</t>
  </si>
  <si>
    <t>808</t>
  </si>
  <si>
    <t>State Street Corporation</t>
  </si>
  <si>
    <t>STT</t>
  </si>
  <si>
    <t>$22.54 B</t>
  </si>
  <si>
    <t>$74.67</t>
  </si>
  <si>
    <t>809</t>
  </si>
  <si>
    <t>China Resources Land</t>
  </si>
  <si>
    <t>1109.HK</t>
  </si>
  <si>
    <t>810</t>
  </si>
  <si>
    <t>Blue Owl Capital</t>
  </si>
  <si>
    <t>OWL</t>
  </si>
  <si>
    <t>$22.52 B</t>
  </si>
  <si>
    <t>$15.98</t>
  </si>
  <si>
    <t>811</t>
  </si>
  <si>
    <t>LG Chem</t>
  </si>
  <si>
    <t>051910.KS</t>
  </si>
  <si>
    <t>$22.49 B</t>
  </si>
  <si>
    <t>$318.66</t>
  </si>
  <si>
    <t>812</t>
  </si>
  <si>
    <t>SAIC Motor</t>
  </si>
  <si>
    <t>600104.SS</t>
  </si>
  <si>
    <t>$22.42 B</t>
  </si>
  <si>
    <t>$1.94</t>
  </si>
  <si>
    <t>813</t>
  </si>
  <si>
    <t>NVR</t>
  </si>
  <si>
    <t>$7,054</t>
  </si>
  <si>
    <t>814</t>
  </si>
  <si>
    <t>China Minsheng Bank</t>
  </si>
  <si>
    <t>600016.SS</t>
  </si>
  <si>
    <t>$0.55</t>
  </si>
  <si>
    <t>815</t>
  </si>
  <si>
    <t>Panasonic</t>
  </si>
  <si>
    <t>6752.T</t>
  </si>
  <si>
    <t>$22.39 B</t>
  </si>
  <si>
    <t>$9.59</t>
  </si>
  <si>
    <t>816</t>
  </si>
  <si>
    <t>BioNTech</t>
  </si>
  <si>
    <t>BNTX</t>
  </si>
  <si>
    <t>$22.38 B</t>
  </si>
  <si>
    <t>$94.16</t>
  </si>
  <si>
    <t>817</t>
  </si>
  <si>
    <t>Mobileye</t>
  </si>
  <si>
    <t>MBLY</t>
  </si>
  <si>
    <t>$22.34 B</t>
  </si>
  <si>
    <t>$27.72</t>
  </si>
  <si>
    <t>🇮🇱</t>
  </si>
  <si>
    <t>Israel</t>
  </si>
  <si>
    <t>818</t>
  </si>
  <si>
    <t>Nippon Steel</t>
  </si>
  <si>
    <t>5401.T</t>
  </si>
  <si>
    <t>$22.31 B</t>
  </si>
  <si>
    <t>$24.24</t>
  </si>
  <si>
    <t>819</t>
  </si>
  <si>
    <t>ArcelorMittal</t>
  </si>
  <si>
    <t>MT</t>
  </si>
  <si>
    <t>$22.30 B</t>
  </si>
  <si>
    <t>$27.40</t>
  </si>
  <si>
    <t>🇱🇺</t>
  </si>
  <si>
    <t>Luxembourg</t>
  </si>
  <si>
    <t>820</t>
  </si>
  <si>
    <t>Alnylam Pharmaceuticals</t>
  </si>
  <si>
    <t>ALNY</t>
  </si>
  <si>
    <t>$22.29 B</t>
  </si>
  <si>
    <t>$177.69</t>
  </si>
  <si>
    <t>821</t>
  </si>
  <si>
    <t>ORIX</t>
  </si>
  <si>
    <t>IX</t>
  </si>
  <si>
    <t>$22.26 B</t>
  </si>
  <si>
    <t>$96.68</t>
  </si>
  <si>
    <t>822</t>
  </si>
  <si>
    <t>eBay</t>
  </si>
  <si>
    <t>EBAY</t>
  </si>
  <si>
    <t>$22.08 B</t>
  </si>
  <si>
    <t>$42.56</t>
  </si>
  <si>
    <t>823</t>
  </si>
  <si>
    <t>Mitsubishi Heavy Industries</t>
  </si>
  <si>
    <t>7011.T</t>
  </si>
  <si>
    <t>$22.01 B</t>
  </si>
  <si>
    <t>$65.59</t>
  </si>
  <si>
    <t>824</t>
  </si>
  <si>
    <t>HEICO</t>
  </si>
  <si>
    <t>HEI</t>
  </si>
  <si>
    <t>$21.97 B</t>
  </si>
  <si>
    <t>$182.71</t>
  </si>
  <si>
    <t>825</t>
  </si>
  <si>
    <t>ICON plc</t>
  </si>
  <si>
    <t>ICLR</t>
  </si>
  <si>
    <t>$21.96 B</t>
  </si>
  <si>
    <t>$266.84</t>
  </si>
  <si>
    <t>826</t>
  </si>
  <si>
    <t>EnBW Energie</t>
  </si>
  <si>
    <t>EBK.DE</t>
  </si>
  <si>
    <t>$21.93 B</t>
  </si>
  <si>
    <t>$81.00</t>
  </si>
  <si>
    <t>827</t>
  </si>
  <si>
    <t>CRRC</t>
  </si>
  <si>
    <t>1766.HK</t>
  </si>
  <si>
    <t>$0.48</t>
  </si>
  <si>
    <t>828</t>
  </si>
  <si>
    <t>PTC</t>
  </si>
  <si>
    <t>$21.85 B</t>
  </si>
  <si>
    <t>$183.00</t>
  </si>
  <si>
    <t>829</t>
  </si>
  <si>
    <t>Brown &amp; Brown</t>
  </si>
  <si>
    <t>BRO</t>
  </si>
  <si>
    <t>$21.84 B</t>
  </si>
  <si>
    <t>$76.75</t>
  </si>
  <si>
    <t>830</t>
  </si>
  <si>
    <t>Alexandria Real Estate Equities</t>
  </si>
  <si>
    <t>ARE</t>
  </si>
  <si>
    <t>$21.81 B</t>
  </si>
  <si>
    <t>$125.54</t>
  </si>
  <si>
    <t>831</t>
  </si>
  <si>
    <t>Nidec</t>
  </si>
  <si>
    <t>6594.T</t>
  </si>
  <si>
    <t>$37.93</t>
  </si>
  <si>
    <t>832</t>
  </si>
  <si>
    <t>Sartorius</t>
  </si>
  <si>
    <t>SRT.DE</t>
  </si>
  <si>
    <t>$21.75 B</t>
  </si>
  <si>
    <t>$286.21</t>
  </si>
  <si>
    <t>833</t>
  </si>
  <si>
    <t>Grupo Carso</t>
  </si>
  <si>
    <t>GCARSOA1.MX</t>
  </si>
  <si>
    <t>$21.72 B</t>
  </si>
  <si>
    <t>$9.63</t>
  </si>
  <si>
    <t>834</t>
  </si>
  <si>
    <t>MS&amp;AD Insurance</t>
  </si>
  <si>
    <t>8725.T</t>
  </si>
  <si>
    <t>$21.71 B</t>
  </si>
  <si>
    <t>$40.96</t>
  </si>
  <si>
    <t>835</t>
  </si>
  <si>
    <t>COSCO Shipping</t>
  </si>
  <si>
    <t>601919.SS</t>
  </si>
  <si>
    <t>$21.56 B</t>
  </si>
  <si>
    <t>$1.42</t>
  </si>
  <si>
    <t>836</t>
  </si>
  <si>
    <t>LONGi Green Energy Technology</t>
  </si>
  <si>
    <t>601012.SS</t>
  </si>
  <si>
    <t>$21.53 B</t>
  </si>
  <si>
    <t>$2.84</t>
  </si>
  <si>
    <t>837</t>
  </si>
  <si>
    <t>First Citizens BancShares</t>
  </si>
  <si>
    <t>FCNCA</t>
  </si>
  <si>
    <t>$1,497</t>
  </si>
  <si>
    <t>838</t>
  </si>
  <si>
    <t>Svenska Handelsbanken</t>
  </si>
  <si>
    <t>SHB-A.ST</t>
  </si>
  <si>
    <t>$21.48 B</t>
  </si>
  <si>
    <t>$10.80</t>
  </si>
  <si>
    <t>839</t>
  </si>
  <si>
    <t>Imperial Brands</t>
  </si>
  <si>
    <t>IMB.L</t>
  </si>
  <si>
    <t>$21.46 B</t>
  </si>
  <si>
    <t>$24.35</t>
  </si>
  <si>
    <t>840</t>
  </si>
  <si>
    <t>Otsuka Holdings</t>
  </si>
  <si>
    <t>4578.T</t>
  </si>
  <si>
    <t>$21.45 B</t>
  </si>
  <si>
    <t>$39.54</t>
  </si>
  <si>
    <t>841</t>
  </si>
  <si>
    <t>Budweiser APAC</t>
  </si>
  <si>
    <t>1876.HK</t>
  </si>
  <si>
    <t>$21.42 B</t>
  </si>
  <si>
    <t>$1.62</t>
  </si>
  <si>
    <t>842</t>
  </si>
  <si>
    <t>East Japan Railway</t>
  </si>
  <si>
    <t>9020.T</t>
  </si>
  <si>
    <t>$21.40 B</t>
  </si>
  <si>
    <t>$56.80</t>
  </si>
  <si>
    <t>843</t>
  </si>
  <si>
    <t>DTE Energy</t>
  </si>
  <si>
    <t>DTE</t>
  </si>
  <si>
    <t>$103.76</t>
  </si>
  <si>
    <t>844</t>
  </si>
  <si>
    <t>Builders FirstSource</t>
  </si>
  <si>
    <t>BLDR</t>
  </si>
  <si>
    <t>$21.39 B</t>
  </si>
  <si>
    <t>$173.44</t>
  </si>
  <si>
    <t>845</t>
  </si>
  <si>
    <t>China Unicom</t>
  </si>
  <si>
    <t>0762.HK</t>
  </si>
  <si>
    <t>$21.34 B</t>
  </si>
  <si>
    <t>$0.70</t>
  </si>
  <si>
    <t>846</t>
  </si>
  <si>
    <t>Antofagasta</t>
  </si>
  <si>
    <t>ANTO.L</t>
  </si>
  <si>
    <t>$21.32 B</t>
  </si>
  <si>
    <t>$21.63</t>
  </si>
  <si>
    <t>847</t>
  </si>
  <si>
    <t>Steris</t>
  </si>
  <si>
    <t>STE</t>
  </si>
  <si>
    <t>$215.86</t>
  </si>
  <si>
    <t>848</t>
  </si>
  <si>
    <t>Wheaton Precious Metals</t>
  </si>
  <si>
    <t>WPM</t>
  </si>
  <si>
    <t>$21.29 B</t>
  </si>
  <si>
    <t>$47.00</t>
  </si>
  <si>
    <t>849</t>
  </si>
  <si>
    <t>Fleetcor</t>
  </si>
  <si>
    <t>FLT</t>
  </si>
  <si>
    <t>$21.23 B</t>
  </si>
  <si>
    <t>$294.06</t>
  </si>
  <si>
    <t>850</t>
  </si>
  <si>
    <t>Suzuki Motor</t>
  </si>
  <si>
    <t>7269.T</t>
  </si>
  <si>
    <t>$21.21 B</t>
  </si>
  <si>
    <t>$43.98</t>
  </si>
  <si>
    <t>851</t>
  </si>
  <si>
    <t>Nokia</t>
  </si>
  <si>
    <t>NOK</t>
  </si>
  <si>
    <t>$21.20 B</t>
  </si>
  <si>
    <t>852</t>
  </si>
  <si>
    <t>Dai-ichi Life Holdings</t>
  </si>
  <si>
    <t>8750.T</t>
  </si>
  <si>
    <t>$21.17 B</t>
  </si>
  <si>
    <t>853</t>
  </si>
  <si>
    <t>J. B. Hunt</t>
  </si>
  <si>
    <t>JBHT</t>
  </si>
  <si>
    <t>$21.16 B</t>
  </si>
  <si>
    <t>$205.08</t>
  </si>
  <si>
    <t>854</t>
  </si>
  <si>
    <t>Ajinomoto</t>
  </si>
  <si>
    <t>2802.T</t>
  </si>
  <si>
    <t>$21.13 B</t>
  </si>
  <si>
    <t>$40.70</t>
  </si>
  <si>
    <t>855</t>
  </si>
  <si>
    <t>Endesa</t>
  </si>
  <si>
    <t>ELE.MC</t>
  </si>
  <si>
    <t>$21.12 B</t>
  </si>
  <si>
    <t>$19.96</t>
  </si>
  <si>
    <t>856</t>
  </si>
  <si>
    <t>Expedia Group</t>
  </si>
  <si>
    <t>EXPE</t>
  </si>
  <si>
    <t>$21.11 B</t>
  </si>
  <si>
    <t>$152.04</t>
  </si>
  <si>
    <t>857</t>
  </si>
  <si>
    <t>Carnival Corporation</t>
  </si>
  <si>
    <t>CCL</t>
  </si>
  <si>
    <t>$21.10 B</t>
  </si>
  <si>
    <t>$16.16</t>
  </si>
  <si>
    <t>858</t>
  </si>
  <si>
    <t>Entergy</t>
  </si>
  <si>
    <t>ETR</t>
  </si>
  <si>
    <t>$21.02 B</t>
  </si>
  <si>
    <t>$99.43</t>
  </si>
  <si>
    <t>859</t>
  </si>
  <si>
    <t>Dover</t>
  </si>
  <si>
    <t>DOV</t>
  </si>
  <si>
    <t>$20.98 B</t>
  </si>
  <si>
    <t>$149.98</t>
  </si>
  <si>
    <t>860</t>
  </si>
  <si>
    <t>MTR Corporation</t>
  </si>
  <si>
    <t>0066.HK</t>
  </si>
  <si>
    <t>$20.96 B</t>
  </si>
  <si>
    <t>$3.37</t>
  </si>
  <si>
    <t>861</t>
  </si>
  <si>
    <t>Franco-Nevada</t>
  </si>
  <si>
    <t>FNV</t>
  </si>
  <si>
    <t>$20.94 B</t>
  </si>
  <si>
    <t>$109.02</t>
  </si>
  <si>
    <t>862</t>
  </si>
  <si>
    <t>China Railway Group</t>
  </si>
  <si>
    <t>0390.HK</t>
  </si>
  <si>
    <t>$20.93 B</t>
  </si>
  <si>
    <t>$0.47</t>
  </si>
  <si>
    <t>863</t>
  </si>
  <si>
    <t>FirstEnergy</t>
  </si>
  <si>
    <t>FE</t>
  </si>
  <si>
    <t>$20.91 B</t>
  </si>
  <si>
    <t>$36.45</t>
  </si>
  <si>
    <t>864</t>
  </si>
  <si>
    <t>Sampo</t>
  </si>
  <si>
    <t>SAMPO.HE</t>
  </si>
  <si>
    <t>$41.68</t>
  </si>
  <si>
    <t>865</t>
  </si>
  <si>
    <t>International Flavors &amp; Fragrances</t>
  </si>
  <si>
    <t>IFF</t>
  </si>
  <si>
    <t>$20.89 B</t>
  </si>
  <si>
    <t>$81.87</t>
  </si>
  <si>
    <t>866</t>
  </si>
  <si>
    <t>The Saudi British Bank</t>
  </si>
  <si>
    <t>1060.SR</t>
  </si>
  <si>
    <t>$20.86 B</t>
  </si>
  <si>
    <t>$10.15</t>
  </si>
  <si>
    <t>867</t>
  </si>
  <si>
    <t>Itaúsa</t>
  </si>
  <si>
    <t>ITSA3.SA</t>
  </si>
  <si>
    <t>$2.01</t>
  </si>
  <si>
    <t>868</t>
  </si>
  <si>
    <t>Cathay Financial Holding</t>
  </si>
  <si>
    <t>2882.TW</t>
  </si>
  <si>
    <t>869</t>
  </si>
  <si>
    <t>Astellas Pharma</t>
  </si>
  <si>
    <t>4503.T</t>
  </si>
  <si>
    <t>$20.83 B</t>
  </si>
  <si>
    <t>$11.59</t>
  </si>
  <si>
    <t>870</t>
  </si>
  <si>
    <t>Align Technology</t>
  </si>
  <si>
    <t>ALGN</t>
  </si>
  <si>
    <t>$20.82 B</t>
  </si>
  <si>
    <t>$271.86</t>
  </si>
  <si>
    <t>871</t>
  </si>
  <si>
    <t>Techtronic Industries</t>
  </si>
  <si>
    <t>0669.HK</t>
  </si>
  <si>
    <t>$20.81 B</t>
  </si>
  <si>
    <t>$11.35</t>
  </si>
  <si>
    <t>872</t>
  </si>
  <si>
    <t>Rollins</t>
  </si>
  <si>
    <t>ROL</t>
  </si>
  <si>
    <t>$43.00</t>
  </si>
  <si>
    <t>873</t>
  </si>
  <si>
    <t>Zoom</t>
  </si>
  <si>
    <t>ZM</t>
  </si>
  <si>
    <t>$20.79 B</t>
  </si>
  <si>
    <t>$68.32</t>
  </si>
  <si>
    <t>874</t>
  </si>
  <si>
    <t>Shenzhen Inovance</t>
  </si>
  <si>
    <t>300124.SZ</t>
  </si>
  <si>
    <t>$20.77 B</t>
  </si>
  <si>
    <t>$7.76</t>
  </si>
  <si>
    <t>875</t>
  </si>
  <si>
    <t>W. R. Berkley</t>
  </si>
  <si>
    <t>WRB</t>
  </si>
  <si>
    <t>$20.75 B</t>
  </si>
  <si>
    <t>$80.90</t>
  </si>
  <si>
    <t>876</t>
  </si>
  <si>
    <t>Teck Resources</t>
  </si>
  <si>
    <t>TECK</t>
  </si>
  <si>
    <t>$20.73 B</t>
  </si>
  <si>
    <t>$39.97</t>
  </si>
  <si>
    <t>877</t>
  </si>
  <si>
    <t>VeriSign</t>
  </si>
  <si>
    <t>VRSN</t>
  </si>
  <si>
    <t>$20.72 B</t>
  </si>
  <si>
    <t>$203.00</t>
  </si>
  <si>
    <t>878</t>
  </si>
  <si>
    <t>Yankuang Energy (Yanzhou Coal Mining)</t>
  </si>
  <si>
    <t>600188.SS</t>
  </si>
  <si>
    <t>$20.71 B</t>
  </si>
  <si>
    <t>$3.21</t>
  </si>
  <si>
    <t>879</t>
  </si>
  <si>
    <t>Kyocera</t>
  </si>
  <si>
    <t>6971.T</t>
  </si>
  <si>
    <t>$14.71</t>
  </si>
  <si>
    <t>880</t>
  </si>
  <si>
    <t>Vertiv Holdings</t>
  </si>
  <si>
    <t>VRT</t>
  </si>
  <si>
    <t>$20.68 B</t>
  </si>
  <si>
    <t>$54.22</t>
  </si>
  <si>
    <t>881</t>
  </si>
  <si>
    <t>Unicharm</t>
  </si>
  <si>
    <t>8113.T</t>
  </si>
  <si>
    <t>$20.66 B</t>
  </si>
  <si>
    <t>$35.00</t>
  </si>
  <si>
    <t>882</t>
  </si>
  <si>
    <t>Dollarama</t>
  </si>
  <si>
    <t>DOL.TO</t>
  </si>
  <si>
    <t>$20.65 B</t>
  </si>
  <si>
    <t>$73.43</t>
  </si>
  <si>
    <t>883</t>
  </si>
  <si>
    <t>Molina Healthcare</t>
  </si>
  <si>
    <t>MOH</t>
  </si>
  <si>
    <t>$354.21</t>
  </si>
  <si>
    <t>884</t>
  </si>
  <si>
    <t>Hang Seng Bank</t>
  </si>
  <si>
    <t>0011.HK</t>
  </si>
  <si>
    <t>$20.62 B</t>
  </si>
  <si>
    <t>$10.79</t>
  </si>
  <si>
    <t>885</t>
  </si>
  <si>
    <t>Great Wall Motors</t>
  </si>
  <si>
    <t>601633.SS</t>
  </si>
  <si>
    <t>$20.51 B</t>
  </si>
  <si>
    <t>$2.95</t>
  </si>
  <si>
    <t>886</t>
  </si>
  <si>
    <t>Hewlett Packard Enterprise</t>
  </si>
  <si>
    <t>HPE</t>
  </si>
  <si>
    <t>$20.47 B</t>
  </si>
  <si>
    <t>$15.75</t>
  </si>
  <si>
    <t>887</t>
  </si>
  <si>
    <t>Live Nation</t>
  </si>
  <si>
    <t>LYV</t>
  </si>
  <si>
    <t>$20.45 B</t>
  </si>
  <si>
    <t>$88.80</t>
  </si>
  <si>
    <t>888</t>
  </si>
  <si>
    <t>ČEZ Group</t>
  </si>
  <si>
    <t>CEZ.PR</t>
  </si>
  <si>
    <t>$20.44 B</t>
  </si>
  <si>
    <t>$38.09</t>
  </si>
  <si>
    <t>🇨🇿</t>
  </si>
  <si>
    <t>Czech Republic</t>
  </si>
  <si>
    <t>889</t>
  </si>
  <si>
    <t>Industries Qatar</t>
  </si>
  <si>
    <t>IQCD.QA</t>
  </si>
  <si>
    <t>$20.41 B</t>
  </si>
  <si>
    <t>890</t>
  </si>
  <si>
    <t>Invitation Homes</t>
  </si>
  <si>
    <t>INVH</t>
  </si>
  <si>
    <t>$20.40 B</t>
  </si>
  <si>
    <t>891</t>
  </si>
  <si>
    <t>UWM Holdings</t>
  </si>
  <si>
    <t>UWMC</t>
  </si>
  <si>
    <t>$20.39 B</t>
  </si>
  <si>
    <t>$6.58</t>
  </si>
  <si>
    <t>892</t>
  </si>
  <si>
    <t>Cameco</t>
  </si>
  <si>
    <t>CCJ</t>
  </si>
  <si>
    <t>893</t>
  </si>
  <si>
    <t>Standard Chartered</t>
  </si>
  <si>
    <t>STAN.L</t>
  </si>
  <si>
    <t>$20.35 B</t>
  </si>
  <si>
    <t>$7.64</t>
  </si>
  <si>
    <t>894</t>
  </si>
  <si>
    <t>Société Générale</t>
  </si>
  <si>
    <t>GLE.PA</t>
  </si>
  <si>
    <t>$20.30 B</t>
  </si>
  <si>
    <t>$25.55</t>
  </si>
  <si>
    <t>895</t>
  </si>
  <si>
    <t>Epiroc</t>
  </si>
  <si>
    <t>EPI-A.ST</t>
  </si>
  <si>
    <t>$20.28 B</t>
  </si>
  <si>
    <t>$17.40</t>
  </si>
  <si>
    <t>896</t>
  </si>
  <si>
    <t>ASE Group</t>
  </si>
  <si>
    <t>ASX</t>
  </si>
  <si>
    <t>$20.27 B</t>
  </si>
  <si>
    <t>$9.40</t>
  </si>
  <si>
    <t>897</t>
  </si>
  <si>
    <t>CK Hutchison Holdings</t>
  </si>
  <si>
    <t>0001.HK</t>
  </si>
  <si>
    <t>$20.26 B</t>
  </si>
  <si>
    <t>$5.29</t>
  </si>
  <si>
    <t>898</t>
  </si>
  <si>
    <t>Aeon</t>
  </si>
  <si>
    <t>8267.T</t>
  </si>
  <si>
    <t>$20.23 B</t>
  </si>
  <si>
    <t>$23.67</t>
  </si>
  <si>
    <t>899</t>
  </si>
  <si>
    <t>China Securities</t>
  </si>
  <si>
    <t>601066.SS</t>
  </si>
  <si>
    <t>900</t>
  </si>
  <si>
    <t>NTT Data</t>
  </si>
  <si>
    <t>9613.T</t>
  </si>
  <si>
    <t>$14.25</t>
  </si>
  <si>
    <t>901</t>
  </si>
  <si>
    <t>Bank of Ningbo</t>
  </si>
  <si>
    <t>002142.SZ</t>
  </si>
  <si>
    <t>$20.21 B</t>
  </si>
  <si>
    <t>902</t>
  </si>
  <si>
    <t>Grupo Bimbo</t>
  </si>
  <si>
    <t>BIMBOA.MX</t>
  </si>
  <si>
    <t>$20.15 B</t>
  </si>
  <si>
    <t>$4.59</t>
  </si>
  <si>
    <t>903</t>
  </si>
  <si>
    <t>Tata Steel</t>
  </si>
  <si>
    <t>TATASTEEL.NS</t>
  </si>
  <si>
    <t>$20.12 B</t>
  </si>
  <si>
    <t>904</t>
  </si>
  <si>
    <t>CLP Group</t>
  </si>
  <si>
    <t>0002.HK</t>
  </si>
  <si>
    <t>$20.11 B</t>
  </si>
  <si>
    <t>$7.96</t>
  </si>
  <si>
    <t>905</t>
  </si>
  <si>
    <t>Sirius XM</t>
  </si>
  <si>
    <t>SIRI</t>
  </si>
  <si>
    <t>$20.10 B</t>
  </si>
  <si>
    <t>$5.24</t>
  </si>
  <si>
    <t>906</t>
  </si>
  <si>
    <t>Daiwa House</t>
  </si>
  <si>
    <t>1925.T</t>
  </si>
  <si>
    <t>$20.08 B</t>
  </si>
  <si>
    <t>$30.58</t>
  </si>
  <si>
    <t>907</t>
  </si>
  <si>
    <t>YANGHE</t>
  </si>
  <si>
    <t>002304.SZ</t>
  </si>
  <si>
    <t>$13.33</t>
  </si>
  <si>
    <t>908</t>
  </si>
  <si>
    <t>China Tower</t>
  </si>
  <si>
    <t>0788.HK</t>
  </si>
  <si>
    <t>$20.04 B</t>
  </si>
  <si>
    <t>$0.11</t>
  </si>
  <si>
    <t>909</t>
  </si>
  <si>
    <t>Swiss Life</t>
  </si>
  <si>
    <t>SLHN.SW</t>
  </si>
  <si>
    <t>$20.02 B</t>
  </si>
  <si>
    <t>$708.61</t>
  </si>
  <si>
    <t>910</t>
  </si>
  <si>
    <t>Teledyne</t>
  </si>
  <si>
    <t>TDY</t>
  </si>
  <si>
    <t>$19.98 B</t>
  </si>
  <si>
    <t>$423.55</t>
  </si>
  <si>
    <t>911</t>
  </si>
  <si>
    <t>Genuine Parts Company</t>
  </si>
  <si>
    <t>GPC</t>
  </si>
  <si>
    <t>$19.95 B</t>
  </si>
  <si>
    <t>$142.30</t>
  </si>
  <si>
    <t>912</t>
  </si>
  <si>
    <t>FirstRand</t>
  </si>
  <si>
    <t>FSR.JO</t>
  </si>
  <si>
    <t>$19.94 B</t>
  </si>
  <si>
    <t>$3.56</t>
  </si>
  <si>
    <t>913</t>
  </si>
  <si>
    <t>Baxter</t>
  </si>
  <si>
    <t>BAX</t>
  </si>
  <si>
    <t>$19.90 B</t>
  </si>
  <si>
    <t>$39.24</t>
  </si>
  <si>
    <t>914</t>
  </si>
  <si>
    <t>Varun Beverages</t>
  </si>
  <si>
    <t>VBL.NS</t>
  </si>
  <si>
    <t>$19.85 B</t>
  </si>
  <si>
    <t>$15.28</t>
  </si>
  <si>
    <t>915</t>
  </si>
  <si>
    <t>United Microelectronics</t>
  </si>
  <si>
    <t>UMC</t>
  </si>
  <si>
    <t>$19.82 B</t>
  </si>
  <si>
    <t>$7.82</t>
  </si>
  <si>
    <t>916</t>
  </si>
  <si>
    <t>Philips</t>
  </si>
  <si>
    <t>PHG</t>
  </si>
  <si>
    <t>$19.78 B</t>
  </si>
  <si>
    <t>$21.38</t>
  </si>
  <si>
    <t>917</t>
  </si>
  <si>
    <t>Deckers Brands</t>
  </si>
  <si>
    <t>DECK</t>
  </si>
  <si>
    <t>$19.71 B</t>
  </si>
  <si>
    <t>$766.14</t>
  </si>
  <si>
    <t>918</t>
  </si>
  <si>
    <t>Coca-Cola FEMSA</t>
  </si>
  <si>
    <t>KOF</t>
  </si>
  <si>
    <t>$19.69 B</t>
  </si>
  <si>
    <t>$91.89</t>
  </si>
  <si>
    <t>919</t>
  </si>
  <si>
    <t>Iron Mountain</t>
  </si>
  <si>
    <t>IRM</t>
  </si>
  <si>
    <t>$19.68 B</t>
  </si>
  <si>
    <t>$67.41</t>
  </si>
  <si>
    <t>920</t>
  </si>
  <si>
    <t>UPM-Kymmene</t>
  </si>
  <si>
    <t>UPM.HE</t>
  </si>
  <si>
    <t>$19.61 B</t>
  </si>
  <si>
    <t>$36.78</t>
  </si>
  <si>
    <t>921</t>
  </si>
  <si>
    <t>Markel</t>
  </si>
  <si>
    <t>MKL</t>
  </si>
  <si>
    <t>$1,484</t>
  </si>
  <si>
    <t>922</t>
  </si>
  <si>
    <t>Borouge</t>
  </si>
  <si>
    <t>BOROUGE.AE</t>
  </si>
  <si>
    <t>$19.56 B</t>
  </si>
  <si>
    <t>$0.65</t>
  </si>
  <si>
    <t>923</t>
  </si>
  <si>
    <t>Geberit</t>
  </si>
  <si>
    <t>GEBN.SW</t>
  </si>
  <si>
    <t>$19.53 B</t>
  </si>
  <si>
    <t>$582.41</t>
  </si>
  <si>
    <t>924</t>
  </si>
  <si>
    <t>Elm Company</t>
  </si>
  <si>
    <t>7203.SR</t>
  </si>
  <si>
    <t>$19.49 B</t>
  </si>
  <si>
    <t>$243.65</t>
  </si>
  <si>
    <t>925</t>
  </si>
  <si>
    <t>Tyson Foods</t>
  </si>
  <si>
    <t>TSN</t>
  </si>
  <si>
    <t>$19.46 B</t>
  </si>
  <si>
    <t>$54.80</t>
  </si>
  <si>
    <t>926</t>
  </si>
  <si>
    <t>BOE Technology</t>
  </si>
  <si>
    <t>000725.SZ</t>
  </si>
  <si>
    <t>$0.52</t>
  </si>
  <si>
    <t>927</t>
  </si>
  <si>
    <t>Fortis</t>
  </si>
  <si>
    <t>FTS</t>
  </si>
  <si>
    <t>$19.42 B</t>
  </si>
  <si>
    <t>$39.77</t>
  </si>
  <si>
    <t>928</t>
  </si>
  <si>
    <t>LTIMindtree</t>
  </si>
  <si>
    <t>LTIM.NS</t>
  </si>
  <si>
    <t>$65.57</t>
  </si>
  <si>
    <t>929</t>
  </si>
  <si>
    <t>Western Digital</t>
  </si>
  <si>
    <t>WDC</t>
  </si>
  <si>
    <t>$19.40 B</t>
  </si>
  <si>
    <t>$59.86</t>
  </si>
  <si>
    <t>930</t>
  </si>
  <si>
    <t>Cboe</t>
  </si>
  <si>
    <t>CBOE</t>
  </si>
  <si>
    <t>$19.37 B</t>
  </si>
  <si>
    <t>$183.57</t>
  </si>
  <si>
    <t>931</t>
  </si>
  <si>
    <t>Darden Restaurants</t>
  </si>
  <si>
    <t>DRI</t>
  </si>
  <si>
    <t>$162.23</t>
  </si>
  <si>
    <t>932</t>
  </si>
  <si>
    <t>Walgreens Boots Alliance</t>
  </si>
  <si>
    <t>WBA</t>
  </si>
  <si>
    <t>$19.29 B</t>
  </si>
  <si>
    <t>$22.37</t>
  </si>
  <si>
    <t>933</t>
  </si>
  <si>
    <t>Legal &amp; General</t>
  </si>
  <si>
    <t>LGEN.L</t>
  </si>
  <si>
    <t>$19.24 B</t>
  </si>
  <si>
    <t>$3.22</t>
  </si>
  <si>
    <t>934</t>
  </si>
  <si>
    <t>Power Corporation of Canada</t>
  </si>
  <si>
    <t>POW.TO</t>
  </si>
  <si>
    <t>$19.23 B</t>
  </si>
  <si>
    <t>$29.28</t>
  </si>
  <si>
    <t>935</t>
  </si>
  <si>
    <t>Eversource Energy</t>
  </si>
  <si>
    <t>ES</t>
  </si>
  <si>
    <t>$19.20 B</t>
  </si>
  <si>
    <t>$54.98</t>
  </si>
  <si>
    <t>936</t>
  </si>
  <si>
    <t>LabCorp</t>
  </si>
  <si>
    <t>LH</t>
  </si>
  <si>
    <t>$226.18</t>
  </si>
  <si>
    <t>937</t>
  </si>
  <si>
    <t>Ericsson</t>
  </si>
  <si>
    <t>ERIC</t>
  </si>
  <si>
    <t>$19.19 B</t>
  </si>
  <si>
    <t>$5.74</t>
  </si>
  <si>
    <t>938</t>
  </si>
  <si>
    <t>Waters Corporation</t>
  </si>
  <si>
    <t>WAT</t>
  </si>
  <si>
    <t>$19.16 B</t>
  </si>
  <si>
    <t>$324.20</t>
  </si>
  <si>
    <t>939</t>
  </si>
  <si>
    <t>Principal</t>
  </si>
  <si>
    <t>PFG</t>
  </si>
  <si>
    <t>$19.10 B</t>
  </si>
  <si>
    <t>$80.12</t>
  </si>
  <si>
    <t>940</t>
  </si>
  <si>
    <t>PPL</t>
  </si>
  <si>
    <t>$19.09 B</t>
  </si>
  <si>
    <t>$25.90</t>
  </si>
  <si>
    <t>941</t>
  </si>
  <si>
    <t>Sonova</t>
  </si>
  <si>
    <t>SOON.SW</t>
  </si>
  <si>
    <t>$19.08 B</t>
  </si>
  <si>
    <t>$320.03</t>
  </si>
  <si>
    <t>942</t>
  </si>
  <si>
    <t>Ventas</t>
  </si>
  <si>
    <t>VTR</t>
  </si>
  <si>
    <t>$19.07 B</t>
  </si>
  <si>
    <t>$47.41</t>
  </si>
  <si>
    <t>943</t>
  </si>
  <si>
    <t>Warner Music Group</t>
  </si>
  <si>
    <t>WMG</t>
  </si>
  <si>
    <t>$19.05 B</t>
  </si>
  <si>
    <t>$36.80</t>
  </si>
  <si>
    <t>944</t>
  </si>
  <si>
    <t>Targa Resources</t>
  </si>
  <si>
    <t>TRGP</t>
  </si>
  <si>
    <t>$19.04 B</t>
  </si>
  <si>
    <t>$85.43</t>
  </si>
  <si>
    <t>945</t>
  </si>
  <si>
    <t>Centrais Electricas Brasileiras</t>
  </si>
  <si>
    <t>EBR</t>
  </si>
  <si>
    <t>$19.02 B</t>
  </si>
  <si>
    <t>946</t>
  </si>
  <si>
    <t>Pembina Pipeline</t>
  </si>
  <si>
    <t>PBA</t>
  </si>
  <si>
    <t>$19.01 B</t>
  </si>
  <si>
    <t>947</t>
  </si>
  <si>
    <t>Axon Enterprise</t>
  </si>
  <si>
    <t>AXON</t>
  </si>
  <si>
    <t>$18.92 B</t>
  </si>
  <si>
    <t>$252.62</t>
  </si>
  <si>
    <t>948</t>
  </si>
  <si>
    <t>Carlsberg</t>
  </si>
  <si>
    <t>CARL-B.CO</t>
  </si>
  <si>
    <t>$18.91 B</t>
  </si>
  <si>
    <t>$129.34</t>
  </si>
  <si>
    <t>949</t>
  </si>
  <si>
    <t>Asahi Group</t>
  </si>
  <si>
    <t>2502.T</t>
  </si>
  <si>
    <t>$18.90 B</t>
  </si>
  <si>
    <t>$37.31</t>
  </si>
  <si>
    <t>950</t>
  </si>
  <si>
    <t>Seagate Technology</t>
  </si>
  <si>
    <t>STX</t>
  </si>
  <si>
    <t>$18.88 B</t>
  </si>
  <si>
    <t>$89.91</t>
  </si>
  <si>
    <t>951</t>
  </si>
  <si>
    <t>Arca Continental</t>
  </si>
  <si>
    <t>AC.MX</t>
  </si>
  <si>
    <t>$18.84 B</t>
  </si>
  <si>
    <t>$10.95</t>
  </si>
  <si>
    <t>952</t>
  </si>
  <si>
    <t>Nippon Paint</t>
  </si>
  <si>
    <t>4612.T</t>
  </si>
  <si>
    <t>$18.80 B</t>
  </si>
  <si>
    <t>$8.01</t>
  </si>
  <si>
    <t>953</t>
  </si>
  <si>
    <t>Huntington Bancshares</t>
  </si>
  <si>
    <t>HBAN</t>
  </si>
  <si>
    <t>$18.77 B</t>
  </si>
  <si>
    <t>$12.96</t>
  </si>
  <si>
    <t>954</t>
  </si>
  <si>
    <t>Coterra Energy</t>
  </si>
  <si>
    <t>CTRA</t>
  </si>
  <si>
    <t>$18.75 B</t>
  </si>
  <si>
    <t>$24.93</t>
  </si>
  <si>
    <t>955</t>
  </si>
  <si>
    <t>Tenaris</t>
  </si>
  <si>
    <t>TS</t>
  </si>
  <si>
    <t>$18.74 B</t>
  </si>
  <si>
    <t>956</t>
  </si>
  <si>
    <t>Booz Allen Hamilton</t>
  </si>
  <si>
    <t>BAH</t>
  </si>
  <si>
    <t>$144.50</t>
  </si>
  <si>
    <t>957</t>
  </si>
  <si>
    <t>TDK</t>
  </si>
  <si>
    <t>6762.T</t>
  </si>
  <si>
    <t>$49.41</t>
  </si>
  <si>
    <t>958</t>
  </si>
  <si>
    <t>Kellogg's</t>
  </si>
  <si>
    <t>K</t>
  </si>
  <si>
    <t>$18.72 B</t>
  </si>
  <si>
    <t>$54.66</t>
  </si>
  <si>
    <t>959</t>
  </si>
  <si>
    <t>Check Point Software</t>
  </si>
  <si>
    <t>CHKP</t>
  </si>
  <si>
    <t>$18.69 B</t>
  </si>
  <si>
    <t>$159.80</t>
  </si>
  <si>
    <t>960</t>
  </si>
  <si>
    <t>Bank of Jiangsu</t>
  </si>
  <si>
    <t>600919.SS</t>
  </si>
  <si>
    <t>$18.68 B</t>
  </si>
  <si>
    <t>$1.02</t>
  </si>
  <si>
    <t>961</t>
  </si>
  <si>
    <t>Akamai</t>
  </si>
  <si>
    <t>AKAM</t>
  </si>
  <si>
    <t>$18.62 B</t>
  </si>
  <si>
    <t>$123.46</t>
  </si>
  <si>
    <t>962</t>
  </si>
  <si>
    <t>Steel Dynamics</t>
  </si>
  <si>
    <t>STLD</t>
  </si>
  <si>
    <t>$18.61 B</t>
  </si>
  <si>
    <t>$115.06</t>
  </si>
  <si>
    <t>963</t>
  </si>
  <si>
    <t>Expeditors</t>
  </si>
  <si>
    <t>EXPD</t>
  </si>
  <si>
    <t>$128.04</t>
  </si>
  <si>
    <t>964</t>
  </si>
  <si>
    <t>Aristocrat</t>
  </si>
  <si>
    <t>ALL.AX</t>
  </si>
  <si>
    <t>$18.60 B</t>
  </si>
  <si>
    <t>$28.91</t>
  </si>
  <si>
    <t>965</t>
  </si>
  <si>
    <t>Cooper Companies</t>
  </si>
  <si>
    <t>COO</t>
  </si>
  <si>
    <t>$18.58 B</t>
  </si>
  <si>
    <t>$375.23</t>
  </si>
  <si>
    <t>966</t>
  </si>
  <si>
    <t>Kaō</t>
  </si>
  <si>
    <t>4452.T</t>
  </si>
  <si>
    <t>$18.54 B</t>
  </si>
  <si>
    <t>$39.91</t>
  </si>
  <si>
    <t>967</t>
  </si>
  <si>
    <t>Freddie Mac</t>
  </si>
  <si>
    <t>FMCCT</t>
  </si>
  <si>
    <t>$18.52 B</t>
  </si>
  <si>
    <t>$5.75</t>
  </si>
  <si>
    <t>968</t>
  </si>
  <si>
    <t>Talanx</t>
  </si>
  <si>
    <t>TLX.DE</t>
  </si>
  <si>
    <t>$18.49 B</t>
  </si>
  <si>
    <t>$70.85</t>
  </si>
  <si>
    <t>969</t>
  </si>
  <si>
    <t>Siemens India</t>
  </si>
  <si>
    <t>SIEMENS.NS</t>
  </si>
  <si>
    <t>$18.45 B</t>
  </si>
  <si>
    <t>$51.82</t>
  </si>
  <si>
    <t>970</t>
  </si>
  <si>
    <t>Genmab</t>
  </si>
  <si>
    <t>GMAB</t>
  </si>
  <si>
    <t>$18.40 B</t>
  </si>
  <si>
    <t>$27.98</t>
  </si>
  <si>
    <t>971</t>
  </si>
  <si>
    <t>NetApp</t>
  </si>
  <si>
    <t>NTAP</t>
  </si>
  <si>
    <t>$18.35 B</t>
  </si>
  <si>
    <t>$87.90</t>
  </si>
  <si>
    <t>972</t>
  </si>
  <si>
    <t>Ameren</t>
  </si>
  <si>
    <t>AEE</t>
  </si>
  <si>
    <t>$18.29 B</t>
  </si>
  <si>
    <t>$69.59</t>
  </si>
  <si>
    <t>973</t>
  </si>
  <si>
    <t>DraftKings</t>
  </si>
  <si>
    <t>DKNG</t>
  </si>
  <si>
    <t>974</t>
  </si>
  <si>
    <t>WSP Global</t>
  </si>
  <si>
    <t>WSP.TO</t>
  </si>
  <si>
    <t>$18.27 B</t>
  </si>
  <si>
    <t>$146.66</t>
  </si>
  <si>
    <t>975</t>
  </si>
  <si>
    <t>Advanced Info Service (AIS)</t>
  </si>
  <si>
    <t>ADVANC.BK</t>
  </si>
  <si>
    <t>$6.15</t>
  </si>
  <si>
    <t>976</t>
  </si>
  <si>
    <t>Tyler Technologies</t>
  </si>
  <si>
    <t>TYL</t>
  </si>
  <si>
    <t>$18.25 B</t>
  </si>
  <si>
    <t>$433.43</t>
  </si>
  <si>
    <t>977</t>
  </si>
  <si>
    <t>LPL Financial</t>
  </si>
  <si>
    <t>LPLA</t>
  </si>
  <si>
    <t>$241.44</t>
  </si>
  <si>
    <t>978</t>
  </si>
  <si>
    <t>Entegris</t>
  </si>
  <si>
    <t>ENTG</t>
  </si>
  <si>
    <t>$18.23 B</t>
  </si>
  <si>
    <t>$121.46</t>
  </si>
  <si>
    <t>979</t>
  </si>
  <si>
    <t>McCormick &amp; Company</t>
  </si>
  <si>
    <t>MKC</t>
  </si>
  <si>
    <t>$18.21 B</t>
  </si>
  <si>
    <t>$68.34</t>
  </si>
  <si>
    <t>980</t>
  </si>
  <si>
    <t>Kaspi.kz Joint Stock Company</t>
  </si>
  <si>
    <t>KKS.F</t>
  </si>
  <si>
    <t>$18.20 B</t>
  </si>
  <si>
    <t>$90.72</t>
  </si>
  <si>
    <t>🇰🇿</t>
  </si>
  <si>
    <t>Kazakhstan</t>
  </si>
  <si>
    <t>981</t>
  </si>
  <si>
    <t>Kakao</t>
  </si>
  <si>
    <t>035720.KS</t>
  </si>
  <si>
    <t>$18.16 B</t>
  </si>
  <si>
    <t>982</t>
  </si>
  <si>
    <t>Weichai Power</t>
  </si>
  <si>
    <t>2338.HK</t>
  </si>
  <si>
    <t>$18.13 B</t>
  </si>
  <si>
    <t>983</t>
  </si>
  <si>
    <t>Repsol</t>
  </si>
  <si>
    <t>REP.MC</t>
  </si>
  <si>
    <t>$18.12 B</t>
  </si>
  <si>
    <t>$14.76</t>
  </si>
  <si>
    <t>984</t>
  </si>
  <si>
    <t>PBBank (Public Bank Bhd)</t>
  </si>
  <si>
    <t>1295.KL</t>
  </si>
  <si>
    <t>$18.08 B</t>
  </si>
  <si>
    <t>$0.93</t>
  </si>
  <si>
    <t>985</t>
  </si>
  <si>
    <t>Erie Indemnity</t>
  </si>
  <si>
    <t>ERIE</t>
  </si>
  <si>
    <t>$18.07 B</t>
  </si>
  <si>
    <t>$345.74</t>
  </si>
  <si>
    <t>986</t>
  </si>
  <si>
    <t>Bolloré</t>
  </si>
  <si>
    <t>BOP.F</t>
  </si>
  <si>
    <t>$6.32</t>
  </si>
  <si>
    <t>987</t>
  </si>
  <si>
    <t>Abu Dhabi Commercial Bank (ADCB)</t>
  </si>
  <si>
    <t>ADCB.AE</t>
  </si>
  <si>
    <t>$18.03 B</t>
  </si>
  <si>
    <t>$2.46</t>
  </si>
  <si>
    <t>988</t>
  </si>
  <si>
    <t>EDP Group</t>
  </si>
  <si>
    <t>EDP.F</t>
  </si>
  <si>
    <t>$17.98 B</t>
  </si>
  <si>
    <t>$4.32</t>
  </si>
  <si>
    <t>🇵🇹</t>
  </si>
  <si>
    <t>Portugal</t>
  </si>
  <si>
    <t>989</t>
  </si>
  <si>
    <t>Ems-Chemie</t>
  </si>
  <si>
    <t>EMSN.SW</t>
  </si>
  <si>
    <t>$17.94 B</t>
  </si>
  <si>
    <t>$767.08</t>
  </si>
  <si>
    <t>990</t>
  </si>
  <si>
    <t>Samsung SDI</t>
  </si>
  <si>
    <t>006405.KS</t>
  </si>
  <si>
    <t>$17.92 B</t>
  </si>
  <si>
    <t>$158.21</t>
  </si>
  <si>
    <t>991</t>
  </si>
  <si>
    <t>Omnicom</t>
  </si>
  <si>
    <t>OMC</t>
  </si>
  <si>
    <t>$90.47</t>
  </si>
  <si>
    <t>992</t>
  </si>
  <si>
    <t>CTBC Financial Holding</t>
  </si>
  <si>
    <t>2891.TW</t>
  </si>
  <si>
    <t>$17.91 B</t>
  </si>
  <si>
    <t>$0.91</t>
  </si>
  <si>
    <t>993</t>
  </si>
  <si>
    <t>Westlake Chemical</t>
  </si>
  <si>
    <t>WLK</t>
  </si>
  <si>
    <t>$139.78</t>
  </si>
  <si>
    <t>994</t>
  </si>
  <si>
    <t>PKN Orlen</t>
  </si>
  <si>
    <t>PKN.WA</t>
  </si>
  <si>
    <t>$17.89 B</t>
  </si>
  <si>
    <t>$15.42</t>
  </si>
  <si>
    <t>🇵🇱</t>
  </si>
  <si>
    <t>Poland</t>
  </si>
  <si>
    <t>995</t>
  </si>
  <si>
    <t>Ball Corporation</t>
  </si>
  <si>
    <t>BALL</t>
  </si>
  <si>
    <t>$17.85 B</t>
  </si>
  <si>
    <t>$56.64</t>
  </si>
  <si>
    <t>996</t>
  </si>
  <si>
    <t>Kubota</t>
  </si>
  <si>
    <t>6326.T</t>
  </si>
  <si>
    <t>$15.11</t>
  </si>
  <si>
    <t>997</t>
  </si>
  <si>
    <t>Clorox</t>
  </si>
  <si>
    <t>CLX</t>
  </si>
  <si>
    <t>$17.84 B</t>
  </si>
  <si>
    <t>$143.84</t>
  </si>
  <si>
    <t>998</t>
  </si>
  <si>
    <t>UCB</t>
  </si>
  <si>
    <t>UCB.VI</t>
  </si>
  <si>
    <t>$94.05</t>
  </si>
  <si>
    <t>999</t>
  </si>
  <si>
    <t>Southwest Airlines</t>
  </si>
  <si>
    <t>LUV</t>
  </si>
  <si>
    <t>$17.79 B</t>
  </si>
  <si>
    <t>$29.86</t>
  </si>
  <si>
    <t>1000</t>
  </si>
  <si>
    <t>FactSet</t>
  </si>
  <si>
    <t>FDS</t>
  </si>
  <si>
    <t>$17.78 B</t>
  </si>
  <si>
    <t>$467.05</t>
  </si>
  <si>
    <t>1001</t>
  </si>
  <si>
    <t>Hydro One</t>
  </si>
  <si>
    <t>H.TO</t>
  </si>
  <si>
    <t>$29.68</t>
  </si>
  <si>
    <t>1002</t>
  </si>
  <si>
    <t>Power Finance Corp</t>
  </si>
  <si>
    <t>PFC.NS</t>
  </si>
  <si>
    <t>$17.74 B</t>
  </si>
  <si>
    <t>$5.38</t>
  </si>
  <si>
    <t>1003</t>
  </si>
  <si>
    <t>Regions Financial</t>
  </si>
  <si>
    <t>RF</t>
  </si>
  <si>
    <t>$17.71 B</t>
  </si>
  <si>
    <t>$19.18</t>
  </si>
  <si>
    <t>1004</t>
  </si>
  <si>
    <t>Inpex</t>
  </si>
  <si>
    <t>1605.T</t>
  </si>
  <si>
    <t>$17.64 B</t>
  </si>
  <si>
    <t>1005</t>
  </si>
  <si>
    <t>Hubbell</t>
  </si>
  <si>
    <t>HUBB</t>
  </si>
  <si>
    <t>$17.63 B</t>
  </si>
  <si>
    <t>$328.79</t>
  </si>
  <si>
    <t>1006</t>
  </si>
  <si>
    <t>KE Holdings</t>
  </si>
  <si>
    <t>BEKE</t>
  </si>
  <si>
    <t>$17.61 B</t>
  </si>
  <si>
    <t>$14.35</t>
  </si>
  <si>
    <t>1007</t>
  </si>
  <si>
    <t>Standard Bank Group</t>
  </si>
  <si>
    <t>SBK.JO</t>
  </si>
  <si>
    <t>$17.56 B</t>
  </si>
  <si>
    <t>$10.60</t>
  </si>
  <si>
    <t>1008</t>
  </si>
  <si>
    <t>Hologic</t>
  </si>
  <si>
    <t>HOLX</t>
  </si>
  <si>
    <t>$17.54 B</t>
  </si>
  <si>
    <t>$74.73</t>
  </si>
  <si>
    <t>1009</t>
  </si>
  <si>
    <t>AIER Eye Hospital</t>
  </si>
  <si>
    <t>300015.SZ</t>
  </si>
  <si>
    <t>$17.51 B</t>
  </si>
  <si>
    <t>1010</t>
  </si>
  <si>
    <t>Mitsubishi Estate</t>
  </si>
  <si>
    <t>8802.T</t>
  </si>
  <si>
    <t>$13.82</t>
  </si>
  <si>
    <t>1011</t>
  </si>
  <si>
    <t>Grupo Financiero Inbursa</t>
  </si>
  <si>
    <t>GFINBURO.MX</t>
  </si>
  <si>
    <t>$17.50 B</t>
  </si>
  <si>
    <t>1012</t>
  </si>
  <si>
    <t>Erste Group Bank</t>
  </si>
  <si>
    <t>EBO.F</t>
  </si>
  <si>
    <t>$43.28</t>
  </si>
  <si>
    <t>1013</t>
  </si>
  <si>
    <t>CenterPoint Energy</t>
  </si>
  <si>
    <t>CNP</t>
  </si>
  <si>
    <t>$17.49 B</t>
  </si>
  <si>
    <t>$27.71</t>
  </si>
  <si>
    <t>1014</t>
  </si>
  <si>
    <t>Dynatrace</t>
  </si>
  <si>
    <t>DT</t>
  </si>
  <si>
    <t>$17.47 B</t>
  </si>
  <si>
    <t>$59.37</t>
  </si>
  <si>
    <t>1015</t>
  </si>
  <si>
    <t>Cincinnati Financial</t>
  </si>
  <si>
    <t>CINF</t>
  </si>
  <si>
    <t>$17.44 B</t>
  </si>
  <si>
    <t>$111.18</t>
  </si>
  <si>
    <t>1016</t>
  </si>
  <si>
    <t>Olympus</t>
  </si>
  <si>
    <t>7733.T</t>
  </si>
  <si>
    <t>$17.41 B</t>
  </si>
  <si>
    <t>1017</t>
  </si>
  <si>
    <t>DiDi</t>
  </si>
  <si>
    <t>DIDIY</t>
  </si>
  <si>
    <t>$17.39 B</t>
  </si>
  <si>
    <t>$3.62</t>
  </si>
  <si>
    <t>1018</t>
  </si>
  <si>
    <t>Royalty Pharma</t>
  </si>
  <si>
    <t>RPRX</t>
  </si>
  <si>
    <t>$17.36 B</t>
  </si>
  <si>
    <t>$28.97</t>
  </si>
  <si>
    <t>1019</t>
  </si>
  <si>
    <t>George Weston</t>
  </si>
  <si>
    <t>WN.TO</t>
  </si>
  <si>
    <t>$17.34 B</t>
  </si>
  <si>
    <t>$128.05</t>
  </si>
  <si>
    <t>1020</t>
  </si>
  <si>
    <t>MFHC</t>
  </si>
  <si>
    <t>2886.TW</t>
  </si>
  <si>
    <t>$17.31 B</t>
  </si>
  <si>
    <t>$1.23</t>
  </si>
  <si>
    <t>1021</t>
  </si>
  <si>
    <t>China Overseas Land &amp; Investment</t>
  </si>
  <si>
    <t>0688.HK</t>
  </si>
  <si>
    <t>$17.28 B</t>
  </si>
  <si>
    <t>$1.58</t>
  </si>
  <si>
    <t>1022</t>
  </si>
  <si>
    <t>Guotai Junan Securities</t>
  </si>
  <si>
    <t>601211.SS</t>
  </si>
  <si>
    <t>$17.27 B</t>
  </si>
  <si>
    <t>$2.09</t>
  </si>
  <si>
    <t>1023</t>
  </si>
  <si>
    <t>Jacobs Engineering</t>
  </si>
  <si>
    <t>J</t>
  </si>
  <si>
    <t>$17.25 B</t>
  </si>
  <si>
    <t>$136.62</t>
  </si>
  <si>
    <t>1024</t>
  </si>
  <si>
    <t>Brookfield Renewable Partners</t>
  </si>
  <si>
    <t>BEP</t>
  </si>
  <si>
    <t>$17.20 B</t>
  </si>
  <si>
    <t>$26.08</t>
  </si>
  <si>
    <t>1025</t>
  </si>
  <si>
    <t>Abiomed</t>
  </si>
  <si>
    <t>ABMD</t>
  </si>
  <si>
    <t>$17.18 B</t>
  </si>
  <si>
    <t>$381.02</t>
  </si>
  <si>
    <t>1026</t>
  </si>
  <si>
    <t>Atmos Energy</t>
  </si>
  <si>
    <t>ATO</t>
  </si>
  <si>
    <t>$17.16 B</t>
  </si>
  <si>
    <t>$113.81</t>
  </si>
  <si>
    <t>1027</t>
  </si>
  <si>
    <t>HeidelbergCement</t>
  </si>
  <si>
    <t>HEI.DE</t>
  </si>
  <si>
    <t>$92.17</t>
  </si>
  <si>
    <t>1028</t>
  </si>
  <si>
    <t>BioMarin Pharmaceutical</t>
  </si>
  <si>
    <t>BMRN</t>
  </si>
  <si>
    <t>$17.13 B</t>
  </si>
  <si>
    <t>$90.94</t>
  </si>
  <si>
    <t>1029</t>
  </si>
  <si>
    <t>SBI Life Insurance</t>
  </si>
  <si>
    <t>SBILIFE.NS</t>
  </si>
  <si>
    <t>$17.09 B</t>
  </si>
  <si>
    <t>$17.07</t>
  </si>
  <si>
    <t>1030</t>
  </si>
  <si>
    <t>SGS</t>
  </si>
  <si>
    <t>SGSN.SW</t>
  </si>
  <si>
    <t>$17.01 B</t>
  </si>
  <si>
    <t>$92.37</t>
  </si>
  <si>
    <t>1031</t>
  </si>
  <si>
    <t>NEC Corp</t>
  </si>
  <si>
    <t>6701.T</t>
  </si>
  <si>
    <t>$16.99 B</t>
  </si>
  <si>
    <t>$62.89</t>
  </si>
  <si>
    <t>1032</t>
  </si>
  <si>
    <t>Aker BP</t>
  </si>
  <si>
    <t>AKRBP.OL</t>
  </si>
  <si>
    <t>$16.97 B</t>
  </si>
  <si>
    <t>$26.88</t>
  </si>
  <si>
    <t>1033</t>
  </si>
  <si>
    <t>Samsara</t>
  </si>
  <si>
    <t>IOT</t>
  </si>
  <si>
    <t>$16.96 B</t>
  </si>
  <si>
    <t>$31.40</t>
  </si>
  <si>
    <t>1034</t>
  </si>
  <si>
    <t>Sompo Holdings</t>
  </si>
  <si>
    <t>8630.T</t>
  </si>
  <si>
    <t>$16.94 B</t>
  </si>
  <si>
    <t>$51.47</t>
  </si>
  <si>
    <t>1035</t>
  </si>
  <si>
    <t>Nomura Research Institute</t>
  </si>
  <si>
    <t>4307.T</t>
  </si>
  <si>
    <t>$16.93 B</t>
  </si>
  <si>
    <t>$29.34</t>
  </si>
  <si>
    <t>1036</t>
  </si>
  <si>
    <t>Telefonica Brasil</t>
  </si>
  <si>
    <t>VIV</t>
  </si>
  <si>
    <t>$16.92 B</t>
  </si>
  <si>
    <t>$10.24</t>
  </si>
  <si>
    <t>1037</t>
  </si>
  <si>
    <t>China Communications Construction</t>
  </si>
  <si>
    <t>601800.SS</t>
  </si>
  <si>
    <t>$16.91 B</t>
  </si>
  <si>
    <t>1038</t>
  </si>
  <si>
    <t>Skyworks Solutions</t>
  </si>
  <si>
    <t>SWKS</t>
  </si>
  <si>
    <t>$16.89 B</t>
  </si>
  <si>
    <t>$105.44</t>
  </si>
  <si>
    <t>1039</t>
  </si>
  <si>
    <t>Tatneft</t>
  </si>
  <si>
    <t>TATN.ME</t>
  </si>
  <si>
    <t>$16.88 B</t>
  </si>
  <si>
    <t>$7.71</t>
  </si>
  <si>
    <t>1040</t>
  </si>
  <si>
    <t>EDP Renováveis</t>
  </si>
  <si>
    <t>EDPR.LS</t>
  </si>
  <si>
    <t>$16.87 B</t>
  </si>
  <si>
    <t>$16.04</t>
  </si>
  <si>
    <t>1041</t>
  </si>
  <si>
    <t>Hormel Foods</t>
  </si>
  <si>
    <t>HRL</t>
  </si>
  <si>
    <t>$16.79 B</t>
  </si>
  <si>
    <t>$30.72</t>
  </si>
  <si>
    <t>1042</t>
  </si>
  <si>
    <t>Bharat Electronics</t>
  </si>
  <si>
    <t>BEL.NS</t>
  </si>
  <si>
    <t>$2.30</t>
  </si>
  <si>
    <t>1043</t>
  </si>
  <si>
    <t>ADNOC Drilling Company</t>
  </si>
  <si>
    <t>ADNOCDRILL.AE</t>
  </si>
  <si>
    <t>$16.77 B</t>
  </si>
  <si>
    <t>$1.05</t>
  </si>
  <si>
    <t>1044</t>
  </si>
  <si>
    <t>PTT Exploration and Production</t>
  </si>
  <si>
    <t>PTTEP.BK</t>
  </si>
  <si>
    <t>$16.73 B</t>
  </si>
  <si>
    <t>$4.21</t>
  </si>
  <si>
    <t>1045</t>
  </si>
  <si>
    <t>Moncler</t>
  </si>
  <si>
    <t>MONC.MI</t>
  </si>
  <si>
    <t>$16.71 B</t>
  </si>
  <si>
    <t>$61.86</t>
  </si>
  <si>
    <t>1046</t>
  </si>
  <si>
    <t>EPAM Systems</t>
  </si>
  <si>
    <t>EPAM</t>
  </si>
  <si>
    <t>$289.60</t>
  </si>
  <si>
    <t>1047</t>
  </si>
  <si>
    <t>Santos</t>
  </si>
  <si>
    <t>STO.AX</t>
  </si>
  <si>
    <t>$16.69 B</t>
  </si>
  <si>
    <t>$5.14</t>
  </si>
  <si>
    <t>1048</t>
  </si>
  <si>
    <t>Textron</t>
  </si>
  <si>
    <t>TXT</t>
  </si>
  <si>
    <t>$85.16</t>
  </si>
  <si>
    <t>1049</t>
  </si>
  <si>
    <t>Grasim Industries</t>
  </si>
  <si>
    <t>GRASIM.NS</t>
  </si>
  <si>
    <t>$16.68 B</t>
  </si>
  <si>
    <t>$25.33</t>
  </si>
  <si>
    <t>1050</t>
  </si>
  <si>
    <t>Polyus</t>
  </si>
  <si>
    <t>PLZL.ME</t>
  </si>
  <si>
    <t>$122.40</t>
  </si>
  <si>
    <t>1051</t>
  </si>
  <si>
    <t>BeiGene</t>
  </si>
  <si>
    <t>BGNE</t>
  </si>
  <si>
    <t>$16.65 B</t>
  </si>
  <si>
    <t>$159.86</t>
  </si>
  <si>
    <t>1052</t>
  </si>
  <si>
    <t>Sungrow Power Supply</t>
  </si>
  <si>
    <t>300274.SZ</t>
  </si>
  <si>
    <t>$16.64 B</t>
  </si>
  <si>
    <t>$11.21</t>
  </si>
  <si>
    <t>1053</t>
  </si>
  <si>
    <t>Nippon Yūsen</t>
  </si>
  <si>
    <t>9101.T</t>
  </si>
  <si>
    <t>$34.29</t>
  </si>
  <si>
    <t>1054</t>
  </si>
  <si>
    <t>Continental</t>
  </si>
  <si>
    <t>CON.DE</t>
  </si>
  <si>
    <t>$16.62 B</t>
  </si>
  <si>
    <t>$83.14</t>
  </si>
  <si>
    <t>1055</t>
  </si>
  <si>
    <t>Northern Trust</t>
  </si>
  <si>
    <t>NTRS</t>
  </si>
  <si>
    <t>$16.60 B</t>
  </si>
  <si>
    <t>$80.93</t>
  </si>
  <si>
    <t>1056</t>
  </si>
  <si>
    <t>James Hardie Industries</t>
  </si>
  <si>
    <t>JHX</t>
  </si>
  <si>
    <t>$16.58 B</t>
  </si>
  <si>
    <t>$37.89</t>
  </si>
  <si>
    <t>1057</t>
  </si>
  <si>
    <t>Chongqing Changan</t>
  </si>
  <si>
    <t>000625.SZ</t>
  </si>
  <si>
    <t>$16.57 B</t>
  </si>
  <si>
    <t>$1.90</t>
  </si>
  <si>
    <t>1058</t>
  </si>
  <si>
    <t>Saudi Arabian Fertilizer Company</t>
  </si>
  <si>
    <t>2020.SR</t>
  </si>
  <si>
    <t>$16.56 B</t>
  </si>
  <si>
    <t>$34.79</t>
  </si>
  <si>
    <t>1059</t>
  </si>
  <si>
    <t>CMS Energy</t>
  </si>
  <si>
    <t>CMS</t>
  </si>
  <si>
    <t>$16.55 B</t>
  </si>
  <si>
    <t>$56.74</t>
  </si>
  <si>
    <t>1060</t>
  </si>
  <si>
    <t>Terna</t>
  </si>
  <si>
    <t>TRN.MI</t>
  </si>
  <si>
    <t>$16.52 B</t>
  </si>
  <si>
    <t>$8.24</t>
  </si>
  <si>
    <t>1061</t>
  </si>
  <si>
    <t>Huatai Securities</t>
  </si>
  <si>
    <t>601688.SS</t>
  </si>
  <si>
    <t>1062</t>
  </si>
  <si>
    <t>Fresenius</t>
  </si>
  <si>
    <t>FRE.DE</t>
  </si>
  <si>
    <t>$16.49 B</t>
  </si>
  <si>
    <t>$29.29</t>
  </si>
  <si>
    <t>1063</t>
  </si>
  <si>
    <t>CK Asset Holdings</t>
  </si>
  <si>
    <t>1113.HK</t>
  </si>
  <si>
    <t>$16.46 B</t>
  </si>
  <si>
    <t>$4.64</t>
  </si>
  <si>
    <t>1064</t>
  </si>
  <si>
    <t>Huaneng Power</t>
  </si>
  <si>
    <t>600011.SS</t>
  </si>
  <si>
    <t>$16.41 B</t>
  </si>
  <si>
    <t>$1.24</t>
  </si>
  <si>
    <t>1065</t>
  </si>
  <si>
    <t>Everest Group</t>
  </si>
  <si>
    <t>EG</t>
  </si>
  <si>
    <t>$16.38 B</t>
  </si>
  <si>
    <t>$377.52</t>
  </si>
  <si>
    <t>1066</t>
  </si>
  <si>
    <t>Sodexo</t>
  </si>
  <si>
    <t>SW.PA</t>
  </si>
  <si>
    <t>$16.37 B</t>
  </si>
  <si>
    <t>$111.89</t>
  </si>
  <si>
    <t>1067</t>
  </si>
  <si>
    <t>Prada</t>
  </si>
  <si>
    <t>1913.HK</t>
  </si>
  <si>
    <t>$16.30 B</t>
  </si>
  <si>
    <t>$6.37</t>
  </si>
  <si>
    <t>1068</t>
  </si>
  <si>
    <t>Sun Communities</t>
  </si>
  <si>
    <t>SUI</t>
  </si>
  <si>
    <t>$16.24 B</t>
  </si>
  <si>
    <t>$125.23</t>
  </si>
  <si>
    <t>1069</t>
  </si>
  <si>
    <t>Loews Corporation</t>
  </si>
  <si>
    <t>L</t>
  </si>
  <si>
    <t>$16.23 B</t>
  </si>
  <si>
    <t>$72.70</t>
  </si>
  <si>
    <t>1070</t>
  </si>
  <si>
    <t>Anhui Conch Cement</t>
  </si>
  <si>
    <t>AHCHF</t>
  </si>
  <si>
    <t>$16.18 B</t>
  </si>
  <si>
    <t>$2.17</t>
  </si>
  <si>
    <t>1071</t>
  </si>
  <si>
    <t>Teradyne</t>
  </si>
  <si>
    <t>TER</t>
  </si>
  <si>
    <t>$16.15 B</t>
  </si>
  <si>
    <t>$105.69</t>
  </si>
  <si>
    <t>1072</t>
  </si>
  <si>
    <t>Reliance Steel &amp; Aluminum</t>
  </si>
  <si>
    <t>RS</t>
  </si>
  <si>
    <t>$281.14</t>
  </si>
  <si>
    <t>1073</t>
  </si>
  <si>
    <t>Snam</t>
  </si>
  <si>
    <t>SRG.MI</t>
  </si>
  <si>
    <t>$16.10 B</t>
  </si>
  <si>
    <t>$4.80</t>
  </si>
  <si>
    <t>1074</t>
  </si>
  <si>
    <t>Essity</t>
  </si>
  <si>
    <t>ESSITY-B.ST</t>
  </si>
  <si>
    <t>$16.03 B</t>
  </si>
  <si>
    <t>$22.83</t>
  </si>
  <si>
    <t>1075</t>
  </si>
  <si>
    <t>Magna International</t>
  </si>
  <si>
    <t>MGA</t>
  </si>
  <si>
    <t>$55.98</t>
  </si>
  <si>
    <t>1076</t>
  </si>
  <si>
    <t>REA Group</t>
  </si>
  <si>
    <t>REA.AX</t>
  </si>
  <si>
    <t>$16.01 B</t>
  </si>
  <si>
    <t>$121.24</t>
  </si>
  <si>
    <t>1077</t>
  </si>
  <si>
    <t>Nissan</t>
  </si>
  <si>
    <t>7201.T</t>
  </si>
  <si>
    <t>$15.99 B</t>
  </si>
  <si>
    <t>$3.90</t>
  </si>
  <si>
    <t>1078</t>
  </si>
  <si>
    <t>Avery Dennison</t>
  </si>
  <si>
    <t>AVY</t>
  </si>
  <si>
    <t>$15.98 B</t>
  </si>
  <si>
    <t>$198.54</t>
  </si>
  <si>
    <t>1079</t>
  </si>
  <si>
    <t>Hindustan Zinc</t>
  </si>
  <si>
    <t>HINDZINC.NS</t>
  </si>
  <si>
    <t>$15.97 B</t>
  </si>
  <si>
    <t>1080</t>
  </si>
  <si>
    <t>IDEX</t>
  </si>
  <si>
    <t>IEX</t>
  </si>
  <si>
    <t>$15.96 B</t>
  </si>
  <si>
    <t>$211.12</t>
  </si>
  <si>
    <t>1081</t>
  </si>
  <si>
    <t>Sany Heavy Industry</t>
  </si>
  <si>
    <t>600031.SS</t>
  </si>
  <si>
    <t>$15.95 B</t>
  </si>
  <si>
    <t>1082</t>
  </si>
  <si>
    <t>Celanese</t>
  </si>
  <si>
    <t>CE</t>
  </si>
  <si>
    <t>$15.93 B</t>
  </si>
  <si>
    <t>$146.35</t>
  </si>
  <si>
    <t>1083</t>
  </si>
  <si>
    <t>Synchrony</t>
  </si>
  <si>
    <t>SYF</t>
  </si>
  <si>
    <t>$15.87 B</t>
  </si>
  <si>
    <t>$39.01</t>
  </si>
  <si>
    <t>1084</t>
  </si>
  <si>
    <t>Mid-America Apartment Communities</t>
  </si>
  <si>
    <t>MAA</t>
  </si>
  <si>
    <t>$15.86 B</t>
  </si>
  <si>
    <t>$131.26</t>
  </si>
  <si>
    <t>1085</t>
  </si>
  <si>
    <t>Almarai</t>
  </si>
  <si>
    <t>2280.SR</t>
  </si>
  <si>
    <t>$15.85 B</t>
  </si>
  <si>
    <t>$15.85</t>
  </si>
  <si>
    <t>1086</t>
  </si>
  <si>
    <t>Rural Electrification Corp</t>
  </si>
  <si>
    <t>RECLTD.NS</t>
  </si>
  <si>
    <t>$15.83 B</t>
  </si>
  <si>
    <t>$6.01</t>
  </si>
  <si>
    <t>1087</t>
  </si>
  <si>
    <t>Telenor</t>
  </si>
  <si>
    <t>TEL.OL</t>
  </si>
  <si>
    <t>$11.43</t>
  </si>
  <si>
    <t>1088</t>
  </si>
  <si>
    <t>Nan Ya Plastics</t>
  </si>
  <si>
    <t>1303.TW</t>
  </si>
  <si>
    <t>$15.82 B</t>
  </si>
  <si>
    <t>$2.00</t>
  </si>
  <si>
    <t>1089</t>
  </si>
  <si>
    <t>Essex Property Trust</t>
  </si>
  <si>
    <t>ESS</t>
  </si>
  <si>
    <t>$15.79 B</t>
  </si>
  <si>
    <t>$237.65</t>
  </si>
  <si>
    <t>1090</t>
  </si>
  <si>
    <t>Brookfield Asset Management</t>
  </si>
  <si>
    <t>BAM</t>
  </si>
  <si>
    <t>$15.77 B</t>
  </si>
  <si>
    <t>$40.43</t>
  </si>
  <si>
    <t>1091</t>
  </si>
  <si>
    <t>InterContinental Hotels Group</t>
  </si>
  <si>
    <t>IHG</t>
  </si>
  <si>
    <t>$95.46</t>
  </si>
  <si>
    <t>1092</t>
  </si>
  <si>
    <t>Formula One Group</t>
  </si>
  <si>
    <t>FWONK</t>
  </si>
  <si>
    <t>$68.06</t>
  </si>
  <si>
    <t>1093</t>
  </si>
  <si>
    <t>Jabil</t>
  </si>
  <si>
    <t>JBL</t>
  </si>
  <si>
    <t>$15.75 B</t>
  </si>
  <si>
    <t>$123.53</t>
  </si>
  <si>
    <t>1094</t>
  </si>
  <si>
    <t>Citizens Financial Group</t>
  </si>
  <si>
    <t>CFG</t>
  </si>
  <si>
    <t>$15.74 B</t>
  </si>
  <si>
    <t>$33.76</t>
  </si>
  <si>
    <t>1095</t>
  </si>
  <si>
    <t>Pidilite</t>
  </si>
  <si>
    <t>PIDILITIND.NS</t>
  </si>
  <si>
    <t>$15.72 B</t>
  </si>
  <si>
    <t>$30.92</t>
  </si>
  <si>
    <t>1096</t>
  </si>
  <si>
    <t>First Solar</t>
  </si>
  <si>
    <t>FSLR</t>
  </si>
  <si>
    <t>$15.69 B</t>
  </si>
  <si>
    <t>$146.91</t>
  </si>
  <si>
    <t>1097</t>
  </si>
  <si>
    <t>WiseTech Global</t>
  </si>
  <si>
    <t>WTC.AX</t>
  </si>
  <si>
    <t>$47.07</t>
  </si>
  <si>
    <t>1098</t>
  </si>
  <si>
    <t>Best Buy</t>
  </si>
  <si>
    <t>BBY</t>
  </si>
  <si>
    <t>$15.68 B</t>
  </si>
  <si>
    <t>$72.82</t>
  </si>
  <si>
    <t>1099</t>
  </si>
  <si>
    <t>Lennox</t>
  </si>
  <si>
    <t>LII</t>
  </si>
  <si>
    <t>$15.62 B</t>
  </si>
  <si>
    <t>$439.68</t>
  </si>
  <si>
    <t>1100</t>
  </si>
  <si>
    <t>Vanke</t>
  </si>
  <si>
    <t>2202.HK</t>
  </si>
  <si>
    <t>$15.61 B</t>
  </si>
  <si>
    <t>$0.82</t>
  </si>
  <si>
    <t>1101</t>
  </si>
  <si>
    <t>Wilmar International</t>
  </si>
  <si>
    <t>F34.SI</t>
  </si>
  <si>
    <t>$15.60 B</t>
  </si>
  <si>
    <t>$2.50</t>
  </si>
  <si>
    <t>1102</t>
  </si>
  <si>
    <t>KB Financial Group</t>
  </si>
  <si>
    <t>KB</t>
  </si>
  <si>
    <t>$15.57 B</t>
  </si>
  <si>
    <t>$40.90</t>
  </si>
  <si>
    <t>1103</t>
  </si>
  <si>
    <t>Nomura Holdings</t>
  </si>
  <si>
    <t>NMR</t>
  </si>
  <si>
    <t>$5.16</t>
  </si>
  <si>
    <t>1104</t>
  </si>
  <si>
    <t>China Longyuan Power Group</t>
  </si>
  <si>
    <t>0916.HK</t>
  </si>
  <si>
    <t>$0.62</t>
  </si>
  <si>
    <t>1105</t>
  </si>
  <si>
    <t>Shinhan Financial Group</t>
  </si>
  <si>
    <t>SHG</t>
  </si>
  <si>
    <t>$15.55 B</t>
  </si>
  <si>
    <t>$30.33</t>
  </si>
  <si>
    <t>1106</t>
  </si>
  <si>
    <t>QBE Insurance</t>
  </si>
  <si>
    <t>QBE.AX</t>
  </si>
  <si>
    <t>$15.53 B</t>
  </si>
  <si>
    <t>$10.40</t>
  </si>
  <si>
    <t>1107</t>
  </si>
  <si>
    <t>AerCap</t>
  </si>
  <si>
    <t>AER</t>
  </si>
  <si>
    <t>$15.51 B</t>
  </si>
  <si>
    <t>$76.73</t>
  </si>
  <si>
    <t>1108</t>
  </si>
  <si>
    <t>Kerry Group</t>
  </si>
  <si>
    <t>KRZ.IR</t>
  </si>
  <si>
    <t>$15.49 B</t>
  </si>
  <si>
    <t>$88.45</t>
  </si>
  <si>
    <t>1109</t>
  </si>
  <si>
    <t>Corebridge Financial</t>
  </si>
  <si>
    <t>CRBG</t>
  </si>
  <si>
    <t>$15.45 B</t>
  </si>
  <si>
    <t>$24.54</t>
  </si>
  <si>
    <t>1110</t>
  </si>
  <si>
    <t>Tech Mahindra</t>
  </si>
  <si>
    <t>TECHM.NS</t>
  </si>
  <si>
    <t>$15.44 B</t>
  </si>
  <si>
    <t>$15.82</t>
  </si>
  <si>
    <t>1111</t>
  </si>
  <si>
    <t>CNH Industrial</t>
  </si>
  <si>
    <t>CNHI</t>
  </si>
  <si>
    <t>$15.42 B</t>
  </si>
  <si>
    <t>$11.98</t>
  </si>
  <si>
    <t>1112</t>
  </si>
  <si>
    <t>Tencent Music</t>
  </si>
  <si>
    <t>TME</t>
  </si>
  <si>
    <t>$15.39 B</t>
  </si>
  <si>
    <t>$8.97</t>
  </si>
  <si>
    <t>1113</t>
  </si>
  <si>
    <t>Grupo Elektra</t>
  </si>
  <si>
    <t>XEKT.MC</t>
  </si>
  <si>
    <t>$15.37 B</t>
  </si>
  <si>
    <t>$68.04</t>
  </si>
  <si>
    <t>1114</t>
  </si>
  <si>
    <t>Gen Digital</t>
  </si>
  <si>
    <t>GEN</t>
  </si>
  <si>
    <t>$23.99</t>
  </si>
  <si>
    <t>1115</t>
  </si>
  <si>
    <t>Avantor</t>
  </si>
  <si>
    <t>AVTR</t>
  </si>
  <si>
    <t>$15.33 B</t>
  </si>
  <si>
    <t>$22.66</t>
  </si>
  <si>
    <t>1116</t>
  </si>
  <si>
    <t>Watsco</t>
  </si>
  <si>
    <t>WSO</t>
  </si>
  <si>
    <t>$15.32 B</t>
  </si>
  <si>
    <t>$387.90</t>
  </si>
  <si>
    <t>1117</t>
  </si>
  <si>
    <t>TPG Capital</t>
  </si>
  <si>
    <t>TPG</t>
  </si>
  <si>
    <t>$15.31 B</t>
  </si>
  <si>
    <t>$42.28</t>
  </si>
  <si>
    <t>1118</t>
  </si>
  <si>
    <t>Secom</t>
  </si>
  <si>
    <t>9735.T</t>
  </si>
  <si>
    <t>$15.29 B</t>
  </si>
  <si>
    <t>$72.85</t>
  </si>
  <si>
    <t>1119</t>
  </si>
  <si>
    <t>Leidos</t>
  </si>
  <si>
    <t>LDOS</t>
  </si>
  <si>
    <t>$111.20</t>
  </si>
  <si>
    <t>1120</t>
  </si>
  <si>
    <t>Hindalco Industries</t>
  </si>
  <si>
    <t>HINDALCO.NS</t>
  </si>
  <si>
    <t>$15.28 B</t>
  </si>
  <si>
    <t>$6.83</t>
  </si>
  <si>
    <t>1121</t>
  </si>
  <si>
    <t>Rheinmetall</t>
  </si>
  <si>
    <t>RHM.F</t>
  </si>
  <si>
    <t>$15.27 B</t>
  </si>
  <si>
    <t>$352.09</t>
  </si>
  <si>
    <t>1122</t>
  </si>
  <si>
    <t>Snap-on</t>
  </si>
  <si>
    <t>SNA</t>
  </si>
  <si>
    <t>$15.26 B</t>
  </si>
  <si>
    <t>$289.25</t>
  </si>
  <si>
    <t>1123</t>
  </si>
  <si>
    <t>AppLovin</t>
  </si>
  <si>
    <t>APP</t>
  </si>
  <si>
    <t>$45.46</t>
  </si>
  <si>
    <t>1124</t>
  </si>
  <si>
    <t>SS&amp;C Technologies</t>
  </si>
  <si>
    <t>SSNC</t>
  </si>
  <si>
    <t>$15.23 B</t>
  </si>
  <si>
    <t>$61.56</t>
  </si>
  <si>
    <t>1125</t>
  </si>
  <si>
    <t>Edenred</t>
  </si>
  <si>
    <t>EDEN.PA</t>
  </si>
  <si>
    <t>$15.19 B</t>
  </si>
  <si>
    <t>$60.87</t>
  </si>
  <si>
    <t>1126</t>
  </si>
  <si>
    <t>Packaging Corporation of America</t>
  </si>
  <si>
    <t>PKG</t>
  </si>
  <si>
    <t>$15.18 B</t>
  </si>
  <si>
    <t>$169.43</t>
  </si>
  <si>
    <t>1127</t>
  </si>
  <si>
    <t>Severstal</t>
  </si>
  <si>
    <t>CHMF.ME</t>
  </si>
  <si>
    <t>$15.16 B</t>
  </si>
  <si>
    <t>$17.87</t>
  </si>
  <si>
    <t>1128</t>
  </si>
  <si>
    <t>GoDaddy</t>
  </si>
  <si>
    <t>GDDY</t>
  </si>
  <si>
    <t>$15.14 B</t>
  </si>
  <si>
    <t>$107.32</t>
  </si>
  <si>
    <t>1129</t>
  </si>
  <si>
    <t>Lamb Weston</t>
  </si>
  <si>
    <t>LW</t>
  </si>
  <si>
    <t>1130</t>
  </si>
  <si>
    <t>Subaru</t>
  </si>
  <si>
    <t>7270.T</t>
  </si>
  <si>
    <t>$15.13 B</t>
  </si>
  <si>
    <t>$20.13</t>
  </si>
  <si>
    <t>1131</t>
  </si>
  <si>
    <t>Sage Group</t>
  </si>
  <si>
    <t>SGE.L</t>
  </si>
  <si>
    <t>$14.91</t>
  </si>
  <si>
    <t>1132</t>
  </si>
  <si>
    <t>Aviva</t>
  </si>
  <si>
    <t>AV.L</t>
  </si>
  <si>
    <t>$15.11 B</t>
  </si>
  <si>
    <t>$5.52</t>
  </si>
  <si>
    <t>1133</t>
  </si>
  <si>
    <t>Masco</t>
  </si>
  <si>
    <t>MAS</t>
  </si>
  <si>
    <t>$15.10 B</t>
  </si>
  <si>
    <t>$67.28</t>
  </si>
  <si>
    <t>1134</t>
  </si>
  <si>
    <t>China Railway Construction</t>
  </si>
  <si>
    <t>601186.SS</t>
  </si>
  <si>
    <t>$1.21</t>
  </si>
  <si>
    <t>1135</t>
  </si>
  <si>
    <t>Carlisle Companies</t>
  </si>
  <si>
    <t>$15.08 B</t>
  </si>
  <si>
    <t>$309.77</t>
  </si>
  <si>
    <t>1136</t>
  </si>
  <si>
    <t>PKO Bank Polski</t>
  </si>
  <si>
    <t>PKO.WA</t>
  </si>
  <si>
    <t>$15.06 B</t>
  </si>
  <si>
    <t>$12.05</t>
  </si>
  <si>
    <t>1137</t>
  </si>
  <si>
    <t>Porsche SE</t>
  </si>
  <si>
    <t>PAH3.DE</t>
  </si>
  <si>
    <t>$49.18</t>
  </si>
  <si>
    <t>1138</t>
  </si>
  <si>
    <t>Bentley Systems</t>
  </si>
  <si>
    <t>BSY</t>
  </si>
  <si>
    <t>$15.05 B</t>
  </si>
  <si>
    <t>$50.88</t>
  </si>
  <si>
    <t>1139</t>
  </si>
  <si>
    <t>Domino's Pizza</t>
  </si>
  <si>
    <t>DPZ</t>
  </si>
  <si>
    <t>$15.01 B</t>
  </si>
  <si>
    <t>$430.34</t>
  </si>
  <si>
    <t>1140</t>
  </si>
  <si>
    <t>Fox Corporation</t>
  </si>
  <si>
    <t>FOX</t>
  </si>
  <si>
    <t>$15.00 B</t>
  </si>
  <si>
    <t>$29.82</t>
  </si>
  <si>
    <t>1141</t>
  </si>
  <si>
    <t>Formosa Plastics</t>
  </si>
  <si>
    <t>1301.TW</t>
  </si>
  <si>
    <t>$2.36</t>
  </si>
  <si>
    <t>1142</t>
  </si>
  <si>
    <t>POSCO Chemical</t>
  </si>
  <si>
    <t>003670.KS</t>
  </si>
  <si>
    <t>$14.97 B</t>
  </si>
  <si>
    <t>$193.45</t>
  </si>
  <si>
    <t>1143</t>
  </si>
  <si>
    <t>HDFC Life</t>
  </si>
  <si>
    <t>HDFCLIFE.NS</t>
  </si>
  <si>
    <t>$6.96</t>
  </si>
  <si>
    <t>1144</t>
  </si>
  <si>
    <t>Bank of Beijing</t>
  </si>
  <si>
    <t>601169.SS</t>
  </si>
  <si>
    <t>$14.96 B</t>
  </si>
  <si>
    <t>$0.71</t>
  </si>
  <si>
    <t>1145</t>
  </si>
  <si>
    <t>Kingspan Group</t>
  </si>
  <si>
    <t>KRX.IR</t>
  </si>
  <si>
    <t>$81.72</t>
  </si>
  <si>
    <t>1146</t>
  </si>
  <si>
    <t>Dassault Aviation</t>
  </si>
  <si>
    <t>AM.PA</t>
  </si>
  <si>
    <t>$14.95 B</t>
  </si>
  <si>
    <t>$189.22</t>
  </si>
  <si>
    <t>1147</t>
  </si>
  <si>
    <t>Air China</t>
  </si>
  <si>
    <t>601111.SS</t>
  </si>
  <si>
    <t>$14.94 B</t>
  </si>
  <si>
    <t>1148</t>
  </si>
  <si>
    <t>Rivian</t>
  </si>
  <si>
    <t>RIVN</t>
  </si>
  <si>
    <t>$14.92 B</t>
  </si>
  <si>
    <t>$15.58</t>
  </si>
  <si>
    <t>1149</t>
  </si>
  <si>
    <t>B3</t>
  </si>
  <si>
    <t>B3SA3.SA</t>
  </si>
  <si>
    <t>$2.66</t>
  </si>
  <si>
    <t>1150</t>
  </si>
  <si>
    <t>China Merchants Securities</t>
  </si>
  <si>
    <t>600999.SS</t>
  </si>
  <si>
    <t>$14.91 B</t>
  </si>
  <si>
    <t>1151</t>
  </si>
  <si>
    <t>Britannia Industries</t>
  </si>
  <si>
    <t>BRITANNIA.NS</t>
  </si>
  <si>
    <t>$14.89 B</t>
  </si>
  <si>
    <t>$61.82</t>
  </si>
  <si>
    <t>1152</t>
  </si>
  <si>
    <t>CK Infrastructure</t>
  </si>
  <si>
    <t>1038.HK</t>
  </si>
  <si>
    <t>$14.86 B</t>
  </si>
  <si>
    <t>$5.90</t>
  </si>
  <si>
    <t>1153</t>
  </si>
  <si>
    <t>Sekisui House</t>
  </si>
  <si>
    <t>1928.T</t>
  </si>
  <si>
    <t>$14.80 B</t>
  </si>
  <si>
    <t>$22.85</t>
  </si>
  <si>
    <t>1154</t>
  </si>
  <si>
    <t>MGM Resorts</t>
  </si>
  <si>
    <t>MGM</t>
  </si>
  <si>
    <t>1155</t>
  </si>
  <si>
    <t>Sumitomo Realty &amp; Development</t>
  </si>
  <si>
    <t>8830.T</t>
  </si>
  <si>
    <t>$14.78 B</t>
  </si>
  <si>
    <t>$31.20</t>
  </si>
  <si>
    <t>1156</t>
  </si>
  <si>
    <t>Singapore Airlines</t>
  </si>
  <si>
    <t>C6L.SI</t>
  </si>
  <si>
    <t>$14.77 B</t>
  </si>
  <si>
    <t>1157</t>
  </si>
  <si>
    <t>Tourmaline Oil</t>
  </si>
  <si>
    <t>TOU.TO</t>
  </si>
  <si>
    <t>$14.76 B</t>
  </si>
  <si>
    <t>$43.34</t>
  </si>
  <si>
    <t>1158</t>
  </si>
  <si>
    <t>Alfa Laval</t>
  </si>
  <si>
    <t>ALFA.ST</t>
  </si>
  <si>
    <t>$14.72 B</t>
  </si>
  <si>
    <t>$35.63</t>
  </si>
  <si>
    <t>1159</t>
  </si>
  <si>
    <t>Carlyle Group</t>
  </si>
  <si>
    <t>CG</t>
  </si>
  <si>
    <t>$14.70 B</t>
  </si>
  <si>
    <t>$40.76</t>
  </si>
  <si>
    <t>1160</t>
  </si>
  <si>
    <t>POOLCORP</t>
  </si>
  <si>
    <t>POOL</t>
  </si>
  <si>
    <t>$380.23</t>
  </si>
  <si>
    <t>1161</t>
  </si>
  <si>
    <t>CF Industries</t>
  </si>
  <si>
    <t>CF</t>
  </si>
  <si>
    <t>$14.69 B</t>
  </si>
  <si>
    <t>$76.89</t>
  </si>
  <si>
    <t>1162</t>
  </si>
  <si>
    <t>Tata Power</t>
  </si>
  <si>
    <t>TATAPOWER.NS</t>
  </si>
  <si>
    <t>$14.68 B</t>
  </si>
  <si>
    <t>$4.60</t>
  </si>
  <si>
    <t>1163</t>
  </si>
  <si>
    <t>ZTE</t>
  </si>
  <si>
    <t>000063.SZ</t>
  </si>
  <si>
    <t>$14.60 B</t>
  </si>
  <si>
    <t>$3.29</t>
  </si>
  <si>
    <t>1164</t>
  </si>
  <si>
    <t>Sumitomo Mitsui Trust Holdings</t>
  </si>
  <si>
    <t>8309.T</t>
  </si>
  <si>
    <t>$14.59 B</t>
  </si>
  <si>
    <t>$20.10</t>
  </si>
  <si>
    <t>1165</t>
  </si>
  <si>
    <t>Bank of Baroda</t>
  </si>
  <si>
    <t>BANKBARODA.NS</t>
  </si>
  <si>
    <t>$14.58 B</t>
  </si>
  <si>
    <t>$2.82</t>
  </si>
  <si>
    <t>1166</t>
  </si>
  <si>
    <t>Symrise</t>
  </si>
  <si>
    <t>SY1.DE</t>
  </si>
  <si>
    <t>$104.33</t>
  </si>
  <si>
    <t>1167</t>
  </si>
  <si>
    <t>Stanley Black &amp; Decker</t>
  </si>
  <si>
    <t>SWK</t>
  </si>
  <si>
    <t>$95.11</t>
  </si>
  <si>
    <t>1168</t>
  </si>
  <si>
    <t>Vistra</t>
  </si>
  <si>
    <t>VST</t>
  </si>
  <si>
    <t>$14.55 B</t>
  </si>
  <si>
    <t>$40.72</t>
  </si>
  <si>
    <t>1169</t>
  </si>
  <si>
    <t>Quest Diagnostics</t>
  </si>
  <si>
    <t>DGX</t>
  </si>
  <si>
    <t>$129.46</t>
  </si>
  <si>
    <t>1170</t>
  </si>
  <si>
    <t>AMH (American Homes 4 Rent)</t>
  </si>
  <si>
    <t>AMH</t>
  </si>
  <si>
    <t>$14.53 B</t>
  </si>
  <si>
    <t>$35.16</t>
  </si>
  <si>
    <t>1171</t>
  </si>
  <si>
    <t>EQT Corporation</t>
  </si>
  <si>
    <t>$14.52 B</t>
  </si>
  <si>
    <t>$35.30</t>
  </si>
  <si>
    <t>1172</t>
  </si>
  <si>
    <t>Yum China</t>
  </si>
  <si>
    <t>YUMC</t>
  </si>
  <si>
    <t>$14.51 B</t>
  </si>
  <si>
    <t>$35.76</t>
  </si>
  <si>
    <t>1173</t>
  </si>
  <si>
    <t>Enphase Energy</t>
  </si>
  <si>
    <t>ENPH</t>
  </si>
  <si>
    <t>$106.29</t>
  </si>
  <si>
    <t>1174</t>
  </si>
  <si>
    <t>Novozymes</t>
  </si>
  <si>
    <t>NZYM.VI</t>
  </si>
  <si>
    <t>$14.48 B</t>
  </si>
  <si>
    <t>$52.36</t>
  </si>
  <si>
    <t>1175</t>
  </si>
  <si>
    <t>Brookfield Infrastructure Partners</t>
  </si>
  <si>
    <t>BIP</t>
  </si>
  <si>
    <t>$14.47 B</t>
  </si>
  <si>
    <t>$31.32</t>
  </si>
  <si>
    <t>1176</t>
  </si>
  <si>
    <t>Nitori Holdings</t>
  </si>
  <si>
    <t>9843.T</t>
  </si>
  <si>
    <t>$14.45 B</t>
  </si>
  <si>
    <t>$127.89</t>
  </si>
  <si>
    <t>1177</t>
  </si>
  <si>
    <t>BT Group</t>
  </si>
  <si>
    <t>BT-A.L</t>
  </si>
  <si>
    <t>$14.43 B</t>
  </si>
  <si>
    <t>$1.45</t>
  </si>
  <si>
    <t>1178</t>
  </si>
  <si>
    <t>Nordson</t>
  </si>
  <si>
    <t>NDSN</t>
  </si>
  <si>
    <t>$14.42 B</t>
  </si>
  <si>
    <t>$252.61</t>
  </si>
  <si>
    <t>1179</t>
  </si>
  <si>
    <t>Chow Tai Fook</t>
  </si>
  <si>
    <t>1929.HK</t>
  </si>
  <si>
    <t>$14.41 B</t>
  </si>
  <si>
    <t>$1.44</t>
  </si>
  <si>
    <t>1180</t>
  </si>
  <si>
    <t>Bandai Namco</t>
  </si>
  <si>
    <t>7832.T</t>
  </si>
  <si>
    <t>$14.40 B</t>
  </si>
  <si>
    <t>$21.82</t>
  </si>
  <si>
    <t>1181</t>
  </si>
  <si>
    <t>Gulf Energy Development Public Company</t>
  </si>
  <si>
    <t>GULF.BK</t>
  </si>
  <si>
    <t>$14.38 B</t>
  </si>
  <si>
    <t>1182</t>
  </si>
  <si>
    <t>Godrej</t>
  </si>
  <si>
    <t>GODREJCP.NS</t>
  </si>
  <si>
    <t>$14.37 B</t>
  </si>
  <si>
    <t>$14.06</t>
  </si>
  <si>
    <t>1183</t>
  </si>
  <si>
    <t>XP Inc.</t>
  </si>
  <si>
    <t>XP</t>
  </si>
  <si>
    <t>$14.36 B</t>
  </si>
  <si>
    <t>$26.26</t>
  </si>
  <si>
    <t>1184</t>
  </si>
  <si>
    <t>OMV</t>
  </si>
  <si>
    <t>OMV.F</t>
  </si>
  <si>
    <t>$14.34 B</t>
  </si>
  <si>
    <t>$43.85</t>
  </si>
  <si>
    <t>1185</t>
  </si>
  <si>
    <t>IndusInd Bank</t>
  </si>
  <si>
    <t>INDUSINDBK.NS</t>
  </si>
  <si>
    <t>$14.29 B</t>
  </si>
  <si>
    <t>$18.38</t>
  </si>
  <si>
    <t>1186</t>
  </si>
  <si>
    <t>Graco</t>
  </si>
  <si>
    <t>GGG</t>
  </si>
  <si>
    <t>$14.28 B</t>
  </si>
  <si>
    <t>$84.63</t>
  </si>
  <si>
    <t>1187</t>
  </si>
  <si>
    <t>News Corp</t>
  </si>
  <si>
    <t>NWS</t>
  </si>
  <si>
    <t>$14.26 B</t>
  </si>
  <si>
    <t>$25.74</t>
  </si>
  <si>
    <t>1188</t>
  </si>
  <si>
    <t>Punjab National Bank</t>
  </si>
  <si>
    <t>PNB.NS</t>
  </si>
  <si>
    <t>1189</t>
  </si>
  <si>
    <t>Jerónimo Martins</t>
  </si>
  <si>
    <t>JEM.F</t>
  </si>
  <si>
    <t>$14.25 B</t>
  </si>
  <si>
    <t>$22.59</t>
  </si>
  <si>
    <t>1190</t>
  </si>
  <si>
    <t>Okta</t>
  </si>
  <si>
    <t>OKTA</t>
  </si>
  <si>
    <t>$14.23 B</t>
  </si>
  <si>
    <t>$86.08</t>
  </si>
  <si>
    <t>1191</t>
  </si>
  <si>
    <t>VAT Group</t>
  </si>
  <si>
    <t>VACN.SW</t>
  </si>
  <si>
    <t>$14.22 B</t>
  </si>
  <si>
    <t>$474.49</t>
  </si>
  <si>
    <t>1192</t>
  </si>
  <si>
    <t>Commerzbank</t>
  </si>
  <si>
    <t>CBK.F</t>
  </si>
  <si>
    <t>$14.19 B</t>
  </si>
  <si>
    <t>$11.44</t>
  </si>
  <si>
    <t>1193</t>
  </si>
  <si>
    <t>Viatris</t>
  </si>
  <si>
    <t>VTRS</t>
  </si>
  <si>
    <t>$14.15 B</t>
  </si>
  <si>
    <t>$11.80</t>
  </si>
  <si>
    <t>1194</t>
  </si>
  <si>
    <t>Hyundai Mobis</t>
  </si>
  <si>
    <t>012330.KS</t>
  </si>
  <si>
    <t>$14.13 B</t>
  </si>
  <si>
    <t>$151.83</t>
  </si>
  <si>
    <t>1195</t>
  </si>
  <si>
    <t>Host Hotels &amp; Resorts</t>
  </si>
  <si>
    <t>HST</t>
  </si>
  <si>
    <t>$14.07 B</t>
  </si>
  <si>
    <t>$19.68</t>
  </si>
  <si>
    <t>1196</t>
  </si>
  <si>
    <t>Poste Italiane</t>
  </si>
  <si>
    <t>PST.MI</t>
  </si>
  <si>
    <t>$14.06 B</t>
  </si>
  <si>
    <t>$10.86</t>
  </si>
  <si>
    <t>1197</t>
  </si>
  <si>
    <t>Albemarle</t>
  </si>
  <si>
    <t>ALB</t>
  </si>
  <si>
    <t>$14.04 B</t>
  </si>
  <si>
    <t>$119.70</t>
  </si>
  <si>
    <t>1198</t>
  </si>
  <si>
    <t>CIMB Group</t>
  </si>
  <si>
    <t>1023.KL</t>
  </si>
  <si>
    <t>$14.01 B</t>
  </si>
  <si>
    <t>$1.31</t>
  </si>
  <si>
    <t>1199</t>
  </si>
  <si>
    <t>Neurocrine Biosciences</t>
  </si>
  <si>
    <t>NBIX</t>
  </si>
  <si>
    <t>$14.00 B</t>
  </si>
  <si>
    <t>$142.50</t>
  </si>
  <si>
    <t>1200</t>
  </si>
  <si>
    <t>Zomato</t>
  </si>
  <si>
    <t>ZOMATO.NS</t>
  </si>
  <si>
    <t>$13.97 B</t>
  </si>
  <si>
    <t>$1.63</t>
  </si>
  <si>
    <t>1201</t>
  </si>
  <si>
    <t>Conagra Brands</t>
  </si>
  <si>
    <t>CAG</t>
  </si>
  <si>
    <t>$13.96 B</t>
  </si>
  <si>
    <t>$29.22</t>
  </si>
  <si>
    <t>1202</t>
  </si>
  <si>
    <t>Shionogi</t>
  </si>
  <si>
    <t>4507.T</t>
  </si>
  <si>
    <t>$48.08</t>
  </si>
  <si>
    <t>1203</t>
  </si>
  <si>
    <t>Amundi</t>
  </si>
  <si>
    <t>AMUN.PA</t>
  </si>
  <si>
    <t>$13.95 B</t>
  </si>
  <si>
    <t>1204</t>
  </si>
  <si>
    <t>Magellan Midstream Partners</t>
  </si>
  <si>
    <t>MMP</t>
  </si>
  <si>
    <t>$13.94 B</t>
  </si>
  <si>
    <t>$69.00</t>
  </si>
  <si>
    <t>1205</t>
  </si>
  <si>
    <t>NICE</t>
  </si>
  <si>
    <t>$13.93 B</t>
  </si>
  <si>
    <t>$214.20</t>
  </si>
  <si>
    <t>1206</t>
  </si>
  <si>
    <t>United Airlines Holdings</t>
  </si>
  <si>
    <t>UAL</t>
  </si>
  <si>
    <t>$13.90 B</t>
  </si>
  <si>
    <t>$42.40</t>
  </si>
  <si>
    <t>1207</t>
  </si>
  <si>
    <t>Bouygues</t>
  </si>
  <si>
    <t>EN.PA</t>
  </si>
  <si>
    <t>$13.89 B</t>
  </si>
  <si>
    <t>$36.74</t>
  </si>
  <si>
    <t>1208</t>
  </si>
  <si>
    <t>Trent Limited</t>
  </si>
  <si>
    <t>TRENT.NS</t>
  </si>
  <si>
    <t>$13.88 B</t>
  </si>
  <si>
    <t>$39.07</t>
  </si>
  <si>
    <t>1209</t>
  </si>
  <si>
    <t>Coles Group</t>
  </si>
  <si>
    <t>COL.AX</t>
  </si>
  <si>
    <t>$13.82 B</t>
  </si>
  <si>
    <t>$10.33</t>
  </si>
  <si>
    <t>1210</t>
  </si>
  <si>
    <t>J.M. Smucker Company</t>
  </si>
  <si>
    <t>SJM</t>
  </si>
  <si>
    <t>$13.81 B</t>
  </si>
  <si>
    <t>$130.16</t>
  </si>
  <si>
    <t>1211</t>
  </si>
  <si>
    <t>RPM International</t>
  </si>
  <si>
    <t>RPM</t>
  </si>
  <si>
    <t>$13.79 B</t>
  </si>
  <si>
    <t>1212</t>
  </si>
  <si>
    <t>W. P. Carey</t>
  </si>
  <si>
    <t>WPC</t>
  </si>
  <si>
    <t>$13.78 B</t>
  </si>
  <si>
    <t>$63.03</t>
  </si>
  <si>
    <t>1213</t>
  </si>
  <si>
    <t>Manhattan Associates</t>
  </si>
  <si>
    <t>MANH</t>
  </si>
  <si>
    <t>$13.77 B</t>
  </si>
  <si>
    <t>$223.67</t>
  </si>
  <si>
    <t>1214</t>
  </si>
  <si>
    <t>Amcor</t>
  </si>
  <si>
    <t>AMCR</t>
  </si>
  <si>
    <t>$13.76 B</t>
  </si>
  <si>
    <t>$9.52</t>
  </si>
  <si>
    <t>1215</t>
  </si>
  <si>
    <t>VinFast Auto</t>
  </si>
  <si>
    <t>VFS</t>
  </si>
  <si>
    <t>$13.75 B</t>
  </si>
  <si>
    <t>$5.88</t>
  </si>
  <si>
    <t>🇻🇳</t>
  </si>
  <si>
    <t>Vietnam</t>
  </si>
  <si>
    <t>1216</t>
  </si>
  <si>
    <t>Next plc</t>
  </si>
  <si>
    <t>NXT.L</t>
  </si>
  <si>
    <t>$13.74 B</t>
  </si>
  <si>
    <t>$107.89</t>
  </si>
  <si>
    <t>1217</t>
  </si>
  <si>
    <t>Ambuja Cements</t>
  </si>
  <si>
    <t>AMBUJACEM.NS</t>
  </si>
  <si>
    <t>$13.72 B</t>
  </si>
  <si>
    <t>$6.91</t>
  </si>
  <si>
    <t>1218</t>
  </si>
  <si>
    <t>Adani Total Gas</t>
  </si>
  <si>
    <t>ATGL.NS</t>
  </si>
  <si>
    <t>$13.71 B</t>
  </si>
  <si>
    <t>$12.46</t>
  </si>
  <si>
    <t>1219</t>
  </si>
  <si>
    <t>Kimco Realty</t>
  </si>
  <si>
    <t>KIM</t>
  </si>
  <si>
    <t>$13.69 B</t>
  </si>
  <si>
    <t>$20.37</t>
  </si>
  <si>
    <t>1220</t>
  </si>
  <si>
    <t>Insulet</t>
  </si>
  <si>
    <t>PODD</t>
  </si>
  <si>
    <t>$13.68 B</t>
  </si>
  <si>
    <t>$195.96</t>
  </si>
  <si>
    <t>1221</t>
  </si>
  <si>
    <t>KeyCorp (KeyBank)</t>
  </si>
  <si>
    <t>KEY</t>
  </si>
  <si>
    <t>$13.67 B</t>
  </si>
  <si>
    <t>$14.60</t>
  </si>
  <si>
    <t>1222</t>
  </si>
  <si>
    <t>Fidelity National Financial</t>
  </si>
  <si>
    <t>FNF</t>
  </si>
  <si>
    <t>$50.24</t>
  </si>
  <si>
    <t>1223</t>
  </si>
  <si>
    <t>Bunzl</t>
  </si>
  <si>
    <t>BNZL.L</t>
  </si>
  <si>
    <t>1224</t>
  </si>
  <si>
    <t>Eisai</t>
  </si>
  <si>
    <t>4523.T</t>
  </si>
  <si>
    <t>$47.67</t>
  </si>
  <si>
    <t>1225</t>
  </si>
  <si>
    <t>Hong Kong and China Gas</t>
  </si>
  <si>
    <t>0003.HK</t>
  </si>
  <si>
    <t>$13.65 B</t>
  </si>
  <si>
    <t>$0.73</t>
  </si>
  <si>
    <t>1226</t>
  </si>
  <si>
    <t>Lenovo</t>
  </si>
  <si>
    <t>0992.HK</t>
  </si>
  <si>
    <t>$1.13</t>
  </si>
  <si>
    <t>1227</t>
  </si>
  <si>
    <t>SEGRO</t>
  </si>
  <si>
    <t>SGRO.L</t>
  </si>
  <si>
    <t>$13.64 B</t>
  </si>
  <si>
    <t>$11.12</t>
  </si>
  <si>
    <t>1228</t>
  </si>
  <si>
    <t>Banque Saudi Fransi</t>
  </si>
  <si>
    <t>1050.SR</t>
  </si>
  <si>
    <t>$13.63 B</t>
  </si>
  <si>
    <t>1229</t>
  </si>
  <si>
    <t>Hua Xia Bank</t>
  </si>
  <si>
    <t>600015.SS</t>
  </si>
  <si>
    <t>$13.61 B</t>
  </si>
  <si>
    <t>1230</t>
  </si>
  <si>
    <t>OBIC</t>
  </si>
  <si>
    <t>4684.T</t>
  </si>
  <si>
    <t>$13.59 B</t>
  </si>
  <si>
    <t>$153.32</t>
  </si>
  <si>
    <t>1231</t>
  </si>
  <si>
    <t>Revvity</t>
  </si>
  <si>
    <t>RVTY</t>
  </si>
  <si>
    <t>$110.16</t>
  </si>
  <si>
    <t>1232</t>
  </si>
  <si>
    <t>GAIL</t>
  </si>
  <si>
    <t>GAIL.NS</t>
  </si>
  <si>
    <t>$2.07</t>
  </si>
  <si>
    <t>1233</t>
  </si>
  <si>
    <t>ZTO Express</t>
  </si>
  <si>
    <t>ZTO</t>
  </si>
  <si>
    <t>$13.58 B</t>
  </si>
  <si>
    <t>$16.68</t>
  </si>
  <si>
    <t>1234</t>
  </si>
  <si>
    <t>Incyte</t>
  </si>
  <si>
    <t>INCY</t>
  </si>
  <si>
    <t>$60.62</t>
  </si>
  <si>
    <t>1235</t>
  </si>
  <si>
    <t>BB Seguridade Participações</t>
  </si>
  <si>
    <t>BBSE3.SA</t>
  </si>
  <si>
    <t>1236</t>
  </si>
  <si>
    <t>Koç Holding</t>
  </si>
  <si>
    <t>KCHOL.IS</t>
  </si>
  <si>
    <t>$13.55 B</t>
  </si>
  <si>
    <t>$5.35</t>
  </si>
  <si>
    <t>1237</t>
  </si>
  <si>
    <t>Molson Coors</t>
  </si>
  <si>
    <t>TAP</t>
  </si>
  <si>
    <t>$13.54 B</t>
  </si>
  <si>
    <t>$62.80</t>
  </si>
  <si>
    <t>1238</t>
  </si>
  <si>
    <t>Nutanix</t>
  </si>
  <si>
    <t>NTNX</t>
  </si>
  <si>
    <t>$13.53 B</t>
  </si>
  <si>
    <t>$55.76</t>
  </si>
  <si>
    <t>1239</t>
  </si>
  <si>
    <t>Brambles</t>
  </si>
  <si>
    <t>BXB.AX</t>
  </si>
  <si>
    <t>$13.50 B</t>
  </si>
  <si>
    <t>$9.70</t>
  </si>
  <si>
    <t>1240</t>
  </si>
  <si>
    <t>Nexon</t>
  </si>
  <si>
    <t>3659.T</t>
  </si>
  <si>
    <t>$13.49 B</t>
  </si>
  <si>
    <t>$16.02</t>
  </si>
  <si>
    <t>1241</t>
  </si>
  <si>
    <t>Industrivarden</t>
  </si>
  <si>
    <t>INDU-A.ST</t>
  </si>
  <si>
    <t>$31.26</t>
  </si>
  <si>
    <t>1242</t>
  </si>
  <si>
    <t>InterGlobe Aviation</t>
  </si>
  <si>
    <t>INDIGO.NS</t>
  </si>
  <si>
    <t>$13.45 B</t>
  </si>
  <si>
    <t>$34.85</t>
  </si>
  <si>
    <t>1243</t>
  </si>
  <si>
    <t>Marathon Oil</t>
  </si>
  <si>
    <t>MRO</t>
  </si>
  <si>
    <t>$13.44 B</t>
  </si>
  <si>
    <t>$22.97</t>
  </si>
  <si>
    <t>1244</t>
  </si>
  <si>
    <t>Ivanhoe Mines</t>
  </si>
  <si>
    <t>IVN.TO</t>
  </si>
  <si>
    <t>$13.42 B</t>
  </si>
  <si>
    <t>$10.59</t>
  </si>
  <si>
    <t>1245</t>
  </si>
  <si>
    <t>UiPath</t>
  </si>
  <si>
    <t>PATH</t>
  </si>
  <si>
    <t>$13.41 B</t>
  </si>
  <si>
    <t>$23.70</t>
  </si>
  <si>
    <t>1246</t>
  </si>
  <si>
    <t>Owens Corning</t>
  </si>
  <si>
    <t>OC</t>
  </si>
  <si>
    <t>$150.93</t>
  </si>
  <si>
    <t>1247</t>
  </si>
  <si>
    <t>KPN</t>
  </si>
  <si>
    <t>KPN.AS</t>
  </si>
  <si>
    <t>$13.40 B</t>
  </si>
  <si>
    <t>$3.40</t>
  </si>
  <si>
    <t>1248</t>
  </si>
  <si>
    <t>Hyatt Hotels</t>
  </si>
  <si>
    <t>H</t>
  </si>
  <si>
    <t>$13.39 B</t>
  </si>
  <si>
    <t>$129.84</t>
  </si>
  <si>
    <t>1249</t>
  </si>
  <si>
    <t>TransUnion</t>
  </si>
  <si>
    <t>TRU</t>
  </si>
  <si>
    <t>$13.38 B</t>
  </si>
  <si>
    <t>$69.10</t>
  </si>
  <si>
    <t>1250</t>
  </si>
  <si>
    <t>Franklin Resources</t>
  </si>
  <si>
    <t>BEN</t>
  </si>
  <si>
    <t>$13.37 B</t>
  </si>
  <si>
    <t>$27.00</t>
  </si>
  <si>
    <t>1251</t>
  </si>
  <si>
    <t>Henderson Land Development</t>
  </si>
  <si>
    <t>0012.HK</t>
  </si>
  <si>
    <t>$13.35 B</t>
  </si>
  <si>
    <t>$2.76</t>
  </si>
  <si>
    <t>1252</t>
  </si>
  <si>
    <t>Informa plc</t>
  </si>
  <si>
    <t>INF.L</t>
  </si>
  <si>
    <t>$13.33 B</t>
  </si>
  <si>
    <t>$9.72</t>
  </si>
  <si>
    <t>1253</t>
  </si>
  <si>
    <t>Shimano</t>
  </si>
  <si>
    <t>7309.T</t>
  </si>
  <si>
    <t>$13.30 B</t>
  </si>
  <si>
    <t>$147.90</t>
  </si>
  <si>
    <t>1254</t>
  </si>
  <si>
    <t>CP All</t>
  </si>
  <si>
    <t>CPALL.BK</t>
  </si>
  <si>
    <t>$13.29 B</t>
  </si>
  <si>
    <t>$1.48</t>
  </si>
  <si>
    <t>1255</t>
  </si>
  <si>
    <t>Teva Pharmaceutical Industries</t>
  </si>
  <si>
    <t>TEVA</t>
  </si>
  <si>
    <t>$13.28 B</t>
  </si>
  <si>
    <t>$11.86</t>
  </si>
  <si>
    <t>1256</t>
  </si>
  <si>
    <t>Tenaga Nasional</t>
  </si>
  <si>
    <t>TNABY</t>
  </si>
  <si>
    <t>$13.27 B</t>
  </si>
  <si>
    <t>$9.17</t>
  </si>
  <si>
    <t>1257</t>
  </si>
  <si>
    <t>Zillow</t>
  </si>
  <si>
    <t>Z</t>
  </si>
  <si>
    <t>$57.23</t>
  </si>
  <si>
    <t>1258</t>
  </si>
  <si>
    <t>Rentokil Initial</t>
  </si>
  <si>
    <t>RTO</t>
  </si>
  <si>
    <t>$13.22 B</t>
  </si>
  <si>
    <t>$26.22</t>
  </si>
  <si>
    <t>1259</t>
  </si>
  <si>
    <t>Twilio</t>
  </si>
  <si>
    <t>TWLO</t>
  </si>
  <si>
    <t>$13.21 B</t>
  </si>
  <si>
    <t>$73.02</t>
  </si>
  <si>
    <t>1260</t>
  </si>
  <si>
    <t>Aéroports de Paris</t>
  </si>
  <si>
    <t>ADP.PA</t>
  </si>
  <si>
    <t>$133.92</t>
  </si>
  <si>
    <t>1261</t>
  </si>
  <si>
    <t>Adevinta</t>
  </si>
  <si>
    <t>ADE.OL</t>
  </si>
  <si>
    <t>$13.18 B</t>
  </si>
  <si>
    <t>$10.82</t>
  </si>
  <si>
    <t>1262</t>
  </si>
  <si>
    <t>Campbell Soup</t>
  </si>
  <si>
    <t>CPB</t>
  </si>
  <si>
    <t>$44.22</t>
  </si>
  <si>
    <t>1263</t>
  </si>
  <si>
    <t>Novolipetsk Steel</t>
  </si>
  <si>
    <t>NLMK.ME</t>
  </si>
  <si>
    <t>1264</t>
  </si>
  <si>
    <t>China Southern Airlines</t>
  </si>
  <si>
    <t>600029.SS</t>
  </si>
  <si>
    <t>$13.15 B</t>
  </si>
  <si>
    <t>1265</t>
  </si>
  <si>
    <t>Suzano</t>
  </si>
  <si>
    <t>SUZ</t>
  </si>
  <si>
    <t>$13.14 B</t>
  </si>
  <si>
    <t>$10.20</t>
  </si>
  <si>
    <t>1266</t>
  </si>
  <si>
    <t>Tryg</t>
  </si>
  <si>
    <t>TRYG.CO</t>
  </si>
  <si>
    <t>$21.33</t>
  </si>
  <si>
    <t>1267</t>
  </si>
  <si>
    <t>Bank Negara Indonesia</t>
  </si>
  <si>
    <t>BBNI.JK</t>
  </si>
  <si>
    <t>1268</t>
  </si>
  <si>
    <t>Sociedad Química y Minera</t>
  </si>
  <si>
    <t>SQM</t>
  </si>
  <si>
    <t>$13.12 B</t>
  </si>
  <si>
    <t>$45.58</t>
  </si>
  <si>
    <t>🇨🇱</t>
  </si>
  <si>
    <t>Chile</t>
  </si>
  <si>
    <t>1269</t>
  </si>
  <si>
    <t>AkzoNobel</t>
  </si>
  <si>
    <t>AKZA.AS</t>
  </si>
  <si>
    <t>$13.11 B</t>
  </si>
  <si>
    <t>$76.90</t>
  </si>
  <si>
    <t>1270</t>
  </si>
  <si>
    <t>Mitsui O.S.K. Lines</t>
  </si>
  <si>
    <t>9104.T</t>
  </si>
  <si>
    <t>$13.09 B</t>
  </si>
  <si>
    <t>$35.38</t>
  </si>
  <si>
    <t>1271</t>
  </si>
  <si>
    <t>UDR Apartments</t>
  </si>
  <si>
    <t>UDR</t>
  </si>
  <si>
    <t>$13.08 B</t>
  </si>
  <si>
    <t>$36.84</t>
  </si>
  <si>
    <t>1272</t>
  </si>
  <si>
    <t>Tata Consumer Products</t>
  </si>
  <si>
    <t>TATACONSUM.NS</t>
  </si>
  <si>
    <t>$13.73</t>
  </si>
  <si>
    <t>1273</t>
  </si>
  <si>
    <t>Equity LifeStyle Properties</t>
  </si>
  <si>
    <t>ELS</t>
  </si>
  <si>
    <t>$66.91</t>
  </si>
  <si>
    <t>1274</t>
  </si>
  <si>
    <t>Cochlear</t>
  </si>
  <si>
    <t>COH.AX</t>
  </si>
  <si>
    <t>$13.05 B</t>
  </si>
  <si>
    <t>$199.38</t>
  </si>
  <si>
    <t>1275</t>
  </si>
  <si>
    <t>Uni-President Enterprises</t>
  </si>
  <si>
    <t>1216.TW</t>
  </si>
  <si>
    <t>$13.01 B</t>
  </si>
  <si>
    <t>$2.29</t>
  </si>
  <si>
    <t>1276</t>
  </si>
  <si>
    <t>Affirm</t>
  </si>
  <si>
    <t>AFRM</t>
  </si>
  <si>
    <t>$12.99 B</t>
  </si>
  <si>
    <t>$43.06</t>
  </si>
  <si>
    <t>1277</t>
  </si>
  <si>
    <t>Cipla</t>
  </si>
  <si>
    <t>CIPLA.NS</t>
  </si>
  <si>
    <t>$16.09</t>
  </si>
  <si>
    <t>1278</t>
  </si>
  <si>
    <t>Logitech</t>
  </si>
  <si>
    <t>LOGI</t>
  </si>
  <si>
    <t>$12.98 B</t>
  </si>
  <si>
    <t>$83.88</t>
  </si>
  <si>
    <t>1279</t>
  </si>
  <si>
    <t>Zebra Technologies</t>
  </si>
  <si>
    <t>ZBRA</t>
  </si>
  <si>
    <t>$12.97 B</t>
  </si>
  <si>
    <t>$252.64</t>
  </si>
  <si>
    <t>1280</t>
  </si>
  <si>
    <t>Pure Storage</t>
  </si>
  <si>
    <t>PSTG</t>
  </si>
  <si>
    <t>$41.06</t>
  </si>
  <si>
    <t>1281</t>
  </si>
  <si>
    <t>bioMérieux</t>
  </si>
  <si>
    <t>BIM.PA</t>
  </si>
  <si>
    <t>$12.93 B</t>
  </si>
  <si>
    <t>$109.52</t>
  </si>
  <si>
    <t>1282</t>
  </si>
  <si>
    <t>BDO Unibank</t>
  </si>
  <si>
    <t>BDOUY</t>
  </si>
  <si>
    <t>Philippines</t>
  </si>
  <si>
    <t>1283</t>
  </si>
  <si>
    <t>Brenntag</t>
  </si>
  <si>
    <t>BNR.DE</t>
  </si>
  <si>
    <t>$12.90 B</t>
  </si>
  <si>
    <t>$87.55</t>
  </si>
  <si>
    <t>1284</t>
  </si>
  <si>
    <t>AspenTech</t>
  </si>
  <si>
    <t>AZPN</t>
  </si>
  <si>
    <t>$12.89 B</t>
  </si>
  <si>
    <t>$202.44</t>
  </si>
  <si>
    <t>1285</t>
  </si>
  <si>
    <t>Amerco</t>
  </si>
  <si>
    <t>UHAL</t>
  </si>
  <si>
    <t>$12.88 B</t>
  </si>
  <si>
    <t>$67.24</t>
  </si>
  <si>
    <t>1286</t>
  </si>
  <si>
    <t>Pan Pacific International Holdings</t>
  </si>
  <si>
    <t>7532.T</t>
  </si>
  <si>
    <t>$21.59</t>
  </si>
  <si>
    <t>1287</t>
  </si>
  <si>
    <t>Link REIT</t>
  </si>
  <si>
    <t>0823.HK</t>
  </si>
  <si>
    <t>$12.85 B</t>
  </si>
  <si>
    <t>$5.00</t>
  </si>
  <si>
    <t>1288</t>
  </si>
  <si>
    <t>Bunge</t>
  </si>
  <si>
    <t>BG</t>
  </si>
  <si>
    <t>$88.48</t>
  </si>
  <si>
    <t>1289</t>
  </si>
  <si>
    <t>ABN AMRO</t>
  </si>
  <si>
    <t>ABN.AS</t>
  </si>
  <si>
    <t>$12.84 B</t>
  </si>
  <si>
    <t>$14.85</t>
  </si>
  <si>
    <t>1290</t>
  </si>
  <si>
    <t>Gold Fields</t>
  </si>
  <si>
    <t>GFI</t>
  </si>
  <si>
    <t>$14.38</t>
  </si>
  <si>
    <t>1291</t>
  </si>
  <si>
    <t>MTU Aero Engines</t>
  </si>
  <si>
    <t>MTX.DE</t>
  </si>
  <si>
    <t>$238.90</t>
  </si>
  <si>
    <t>1292</t>
  </si>
  <si>
    <t>Williams-Sonoma</t>
  </si>
  <si>
    <t>WSM</t>
  </si>
  <si>
    <t>$12.82 B</t>
  </si>
  <si>
    <t>$200.01</t>
  </si>
  <si>
    <t>1293</t>
  </si>
  <si>
    <t>Unity Software</t>
  </si>
  <si>
    <t>U</t>
  </si>
  <si>
    <t>1294</t>
  </si>
  <si>
    <t>Bharat Petroleum</t>
  </si>
  <si>
    <t>BPCL.NS</t>
  </si>
  <si>
    <t>$5.93</t>
  </si>
  <si>
    <t>1295</t>
  </si>
  <si>
    <t>Resona Holdings</t>
  </si>
  <si>
    <t>8308.T</t>
  </si>
  <si>
    <t>$12.81 B</t>
  </si>
  <si>
    <t>$5.50</t>
  </si>
  <si>
    <t>1296</t>
  </si>
  <si>
    <t>OTP Bank</t>
  </si>
  <si>
    <t>OTP.BD</t>
  </si>
  <si>
    <t>$45.86</t>
  </si>
  <si>
    <t>Hungary</t>
  </si>
  <si>
    <t>1297</t>
  </si>
  <si>
    <t>Roku</t>
  </si>
  <si>
    <t>ROKU</t>
  </si>
  <si>
    <t>$12.77 B</t>
  </si>
  <si>
    <t>$89.68</t>
  </si>
  <si>
    <t>1298</t>
  </si>
  <si>
    <t>Lincoln Electric</t>
  </si>
  <si>
    <t>LECO</t>
  </si>
  <si>
    <t>$223.27</t>
  </si>
  <si>
    <t>1299</t>
  </si>
  <si>
    <t>Lundbergföretagen</t>
  </si>
  <si>
    <t>LUND-B.ST</t>
  </si>
  <si>
    <t>$12.76 B</t>
  </si>
  <si>
    <t>$51.48</t>
  </si>
  <si>
    <t>1300</t>
  </si>
  <si>
    <t>Burlington Stores</t>
  </si>
  <si>
    <t>BURL</t>
  </si>
  <si>
    <t>$197.76</t>
  </si>
  <si>
    <t>1301</t>
  </si>
  <si>
    <t>Seres Group</t>
  </si>
  <si>
    <t>601127.SS</t>
  </si>
  <si>
    <t>$12.74 B</t>
  </si>
  <si>
    <t>$8.44</t>
  </si>
  <si>
    <t>1302</t>
  </si>
  <si>
    <t>Trimble</t>
  </si>
  <si>
    <t>TRMB</t>
  </si>
  <si>
    <t>$12.70 B</t>
  </si>
  <si>
    <t>$51.08</t>
  </si>
  <si>
    <t>1303</t>
  </si>
  <si>
    <t>Bank of Shanghai</t>
  </si>
  <si>
    <t>601229.SS</t>
  </si>
  <si>
    <t>$0.89</t>
  </si>
  <si>
    <t>1304</t>
  </si>
  <si>
    <t>NIO</t>
  </si>
  <si>
    <t>$12.69 B</t>
  </si>
  <si>
    <t>$6.10</t>
  </si>
  <si>
    <t>1305</t>
  </si>
  <si>
    <t>International Paper</t>
  </si>
  <si>
    <t>IP</t>
  </si>
  <si>
    <t>$36.70</t>
  </si>
  <si>
    <t>1306</t>
  </si>
  <si>
    <t>Union Bank of India</t>
  </si>
  <si>
    <t>UNIONBANK.NS</t>
  </si>
  <si>
    <t>$12.67 B</t>
  </si>
  <si>
    <t>1307</t>
  </si>
  <si>
    <t>Interpublic Group</t>
  </si>
  <si>
    <t>IPG</t>
  </si>
  <si>
    <t>$12.66 B</t>
  </si>
  <si>
    <t>$33.06</t>
  </si>
  <si>
    <t>1308</t>
  </si>
  <si>
    <t>DocuSign</t>
  </si>
  <si>
    <t>DOCU</t>
  </si>
  <si>
    <t>$12.65 B</t>
  </si>
  <si>
    <t>$62.06</t>
  </si>
  <si>
    <t>1309</t>
  </si>
  <si>
    <t>Galp Energia</t>
  </si>
  <si>
    <t>GZ5.F</t>
  </si>
  <si>
    <t>$15.48</t>
  </si>
  <si>
    <t>1310</t>
  </si>
  <si>
    <t>Astra International</t>
  </si>
  <si>
    <t>ASII.JK</t>
  </si>
  <si>
    <t>$12.62 B</t>
  </si>
  <si>
    <t>$0.31</t>
  </si>
  <si>
    <t>1311</t>
  </si>
  <si>
    <t>Grab Holdings</t>
  </si>
  <si>
    <t>GRAB</t>
  </si>
  <si>
    <t>$12.59 B</t>
  </si>
  <si>
    <t>1312</t>
  </si>
  <si>
    <t>LKQ Corporation</t>
  </si>
  <si>
    <t>LKQ</t>
  </si>
  <si>
    <t>$47.06</t>
  </si>
  <si>
    <t>1313</t>
  </si>
  <si>
    <t>Power Assets</t>
  </si>
  <si>
    <t>0006.HK</t>
  </si>
  <si>
    <t>$12.54 B</t>
  </si>
  <si>
    <t>$5.89</t>
  </si>
  <si>
    <t>1314</t>
  </si>
  <si>
    <t>E.SUN Bank</t>
  </si>
  <si>
    <t>2884.TW</t>
  </si>
  <si>
    <t>$0.80</t>
  </si>
  <si>
    <t>1315</t>
  </si>
  <si>
    <t>Qatar Islamic Bank</t>
  </si>
  <si>
    <t>QIBK.QA</t>
  </si>
  <si>
    <t>$12.53 B</t>
  </si>
  <si>
    <t>$5.30</t>
  </si>
  <si>
    <t>1316</t>
  </si>
  <si>
    <t>Aluminum Corporation of China</t>
  </si>
  <si>
    <t>601600.SS</t>
  </si>
  <si>
    <t>1317</t>
  </si>
  <si>
    <t>New Oriental</t>
  </si>
  <si>
    <t>EDU</t>
  </si>
  <si>
    <t>$75.72</t>
  </si>
  <si>
    <t>1318</t>
  </si>
  <si>
    <t>Bank Albilad</t>
  </si>
  <si>
    <t>1140.SR</t>
  </si>
  <si>
    <t>$12.52 B</t>
  </si>
  <si>
    <t>$12.53</t>
  </si>
  <si>
    <t>1319</t>
  </si>
  <si>
    <t>ENEOS Holdings</t>
  </si>
  <si>
    <t>5020.T</t>
  </si>
  <si>
    <t>$4.15</t>
  </si>
  <si>
    <t>1320</t>
  </si>
  <si>
    <t>Albertsons</t>
  </si>
  <si>
    <t>ACI</t>
  </si>
  <si>
    <t>1321</t>
  </si>
  <si>
    <t>Power Financial</t>
  </si>
  <si>
    <t>PWF-PS.TO</t>
  </si>
  <si>
    <t>$12.49 B</t>
  </si>
  <si>
    <t>$13.60</t>
  </si>
  <si>
    <t>1322</t>
  </si>
  <si>
    <t>Alliant Energy</t>
  </si>
  <si>
    <t>LNT</t>
  </si>
  <si>
    <t>$48.96</t>
  </si>
  <si>
    <t>1323</t>
  </si>
  <si>
    <t>China Resources Beer</t>
  </si>
  <si>
    <t>0291.HK</t>
  </si>
  <si>
    <t>$12.47 B</t>
  </si>
  <si>
    <t>1324</t>
  </si>
  <si>
    <t>Turkish Airlines</t>
  </si>
  <si>
    <t>THYAO.IS</t>
  </si>
  <si>
    <t>$12.46 B</t>
  </si>
  <si>
    <t>$9.03</t>
  </si>
  <si>
    <t>1325</t>
  </si>
  <si>
    <t>GFL Environmental</t>
  </si>
  <si>
    <t>GFL</t>
  </si>
  <si>
    <t>$12.44 B</t>
  </si>
  <si>
    <t>$33.64</t>
  </si>
  <si>
    <t>1326</t>
  </si>
  <si>
    <t>Cholamandalam Investment and Finance</t>
  </si>
  <si>
    <t>CHOLAFIN.NS</t>
  </si>
  <si>
    <t>$12.43 B</t>
  </si>
  <si>
    <t>$14.81</t>
  </si>
  <si>
    <t>1327</t>
  </si>
  <si>
    <t>Shree Cement</t>
  </si>
  <si>
    <t>SHREECEM.NS</t>
  </si>
  <si>
    <t>$12.33 B</t>
  </si>
  <si>
    <t>$341.94</t>
  </si>
  <si>
    <t>1328</t>
  </si>
  <si>
    <t>Dick's Sporting Goods</t>
  </si>
  <si>
    <t>DKS</t>
  </si>
  <si>
    <t>$12.32 B</t>
  </si>
  <si>
    <t>$150.76</t>
  </si>
  <si>
    <t>1329</t>
  </si>
  <si>
    <t>Capitec Bank</t>
  </si>
  <si>
    <t>CPI.JO</t>
  </si>
  <si>
    <t>$106.43</t>
  </si>
  <si>
    <t>1330</t>
  </si>
  <si>
    <t>Jack Henry &amp; Associates</t>
  </si>
  <si>
    <t>JKHY</t>
  </si>
  <si>
    <t>$12.31 B</t>
  </si>
  <si>
    <t>$169.14</t>
  </si>
  <si>
    <t>1331</t>
  </si>
  <si>
    <t>WuXi Biologics</t>
  </si>
  <si>
    <t>WXXWY</t>
  </si>
  <si>
    <t>$12.29 B</t>
  </si>
  <si>
    <t>1332</t>
  </si>
  <si>
    <t>Rede D'Or Sao Luiz</t>
  </si>
  <si>
    <t>RDOR3.SA</t>
  </si>
  <si>
    <t>$12.27 B</t>
  </si>
  <si>
    <t>$5.44</t>
  </si>
  <si>
    <t>1333</t>
  </si>
  <si>
    <t>Wiwynn</t>
  </si>
  <si>
    <t>6669.TW</t>
  </si>
  <si>
    <t>$12.26 B</t>
  </si>
  <si>
    <t>$70.14</t>
  </si>
  <si>
    <t>1334</t>
  </si>
  <si>
    <t>BE Semiconductor</t>
  </si>
  <si>
    <t>BESI.AS</t>
  </si>
  <si>
    <t>$12.24 B</t>
  </si>
  <si>
    <t>$152.88</t>
  </si>
  <si>
    <t>1335</t>
  </si>
  <si>
    <t>Gaming and Leisure Properties</t>
  </si>
  <si>
    <t>GLPI</t>
  </si>
  <si>
    <t>$12.23 B</t>
  </si>
  <si>
    <t>$45.84</t>
  </si>
  <si>
    <t>1336</t>
  </si>
  <si>
    <t>China Steel</t>
  </si>
  <si>
    <t>2002A.TW</t>
  </si>
  <si>
    <t>$1.40</t>
  </si>
  <si>
    <t>1337</t>
  </si>
  <si>
    <t>ABB India</t>
  </si>
  <si>
    <t>ABB.NS</t>
  </si>
  <si>
    <t>$12.22 B</t>
  </si>
  <si>
    <t>$57.67</t>
  </si>
  <si>
    <t>1338</t>
  </si>
  <si>
    <t>Bangkok Dusit Medical Services (BDMS)</t>
  </si>
  <si>
    <t>BDMS.BK</t>
  </si>
  <si>
    <t>$12.20 B</t>
  </si>
  <si>
    <t>$0.77</t>
  </si>
  <si>
    <t>1339</t>
  </si>
  <si>
    <t>Saia</t>
  </si>
  <si>
    <t>SAIA</t>
  </si>
  <si>
    <t>$459.56</t>
  </si>
  <si>
    <t>1340</t>
  </si>
  <si>
    <t>Shanghai Airport (AVINEX)</t>
  </si>
  <si>
    <t>600009.SS</t>
  </si>
  <si>
    <t>$12.19 B</t>
  </si>
  <si>
    <t>$4.90</t>
  </si>
  <si>
    <t>1341</t>
  </si>
  <si>
    <t>Traton</t>
  </si>
  <si>
    <t>8TRA.DE</t>
  </si>
  <si>
    <t>$24.39</t>
  </si>
  <si>
    <t>1342</t>
  </si>
  <si>
    <t>NRG Energy</t>
  </si>
  <si>
    <t>NRG</t>
  </si>
  <si>
    <t>$12.15 B</t>
  </si>
  <si>
    <t>$53.85</t>
  </si>
  <si>
    <t>1343</t>
  </si>
  <si>
    <t>Smith &amp; Nephew</t>
  </si>
  <si>
    <t>SNN</t>
  </si>
  <si>
    <t>$27.81</t>
  </si>
  <si>
    <t>1344</t>
  </si>
  <si>
    <t>Shinkin Central Bank</t>
  </si>
  <si>
    <t>8421.T</t>
  </si>
  <si>
    <t>$12.14 B</t>
  </si>
  <si>
    <t>$1,810</t>
  </si>
  <si>
    <t>1345</t>
  </si>
  <si>
    <t>Taiwan Cooperative Financial</t>
  </si>
  <si>
    <t>5880.TW</t>
  </si>
  <si>
    <t>$12.13 B</t>
  </si>
  <si>
    <t>1346</t>
  </si>
  <si>
    <t>AECOM</t>
  </si>
  <si>
    <t>ACM</t>
  </si>
  <si>
    <t>$12.12 B</t>
  </si>
  <si>
    <t>$89.17</t>
  </si>
  <si>
    <t>1347</t>
  </si>
  <si>
    <t>Abu Dhabi National Oil Company (ADNOC)</t>
  </si>
  <si>
    <t>ADNOCDIST.AE</t>
  </si>
  <si>
    <t>$12.11 B</t>
  </si>
  <si>
    <t>1348</t>
  </si>
  <si>
    <t>Metro</t>
  </si>
  <si>
    <t>MRU.TO</t>
  </si>
  <si>
    <t>$12.09 B</t>
  </si>
  <si>
    <t>$52.84</t>
  </si>
  <si>
    <t>1349</t>
  </si>
  <si>
    <t>Eicher Motors</t>
  </si>
  <si>
    <t>EICHERMOT.NS</t>
  </si>
  <si>
    <t>$12.08 B</t>
  </si>
  <si>
    <t>$44.16</t>
  </si>
  <si>
    <t>1350</t>
  </si>
  <si>
    <t>Norsk Hydro</t>
  </si>
  <si>
    <t>NHY.OL</t>
  </si>
  <si>
    <t>$12.06 B</t>
  </si>
  <si>
    <t>1351</t>
  </si>
  <si>
    <t>ZoomInfo</t>
  </si>
  <si>
    <t>ZI</t>
  </si>
  <si>
    <t>$12.05 B</t>
  </si>
  <si>
    <t>$16.90</t>
  </si>
  <si>
    <t>1352</t>
  </si>
  <si>
    <t>LG Electronics</t>
  </si>
  <si>
    <t>066570.KS</t>
  </si>
  <si>
    <t>$70.71</t>
  </si>
  <si>
    <t>1353</t>
  </si>
  <si>
    <t>Lodha Group</t>
  </si>
  <si>
    <t>LODHA.NS</t>
  </si>
  <si>
    <t>$12.02 B</t>
  </si>
  <si>
    <t>$12.45</t>
  </si>
  <si>
    <t>1354</t>
  </si>
  <si>
    <t>Pandora</t>
  </si>
  <si>
    <t>PNDORA.CO</t>
  </si>
  <si>
    <t>$146.68</t>
  </si>
  <si>
    <t>1355</t>
  </si>
  <si>
    <t>NIBE Industrier</t>
  </si>
  <si>
    <t>NIBE-B.ST</t>
  </si>
  <si>
    <t>$12.01 B</t>
  </si>
  <si>
    <t>$5.96</t>
  </si>
  <si>
    <t>1356</t>
  </si>
  <si>
    <t>Fortum</t>
  </si>
  <si>
    <t>FORTUM.HE</t>
  </si>
  <si>
    <t>$13.39</t>
  </si>
  <si>
    <t>1357</t>
  </si>
  <si>
    <t>Bureau Veritas</t>
  </si>
  <si>
    <t>BVI.PA</t>
  </si>
  <si>
    <t>$12.00 B</t>
  </si>
  <si>
    <t>$26.46</t>
  </si>
  <si>
    <t>1358</t>
  </si>
  <si>
    <t>A. O. Smith</t>
  </si>
  <si>
    <t>AOS</t>
  </si>
  <si>
    <t>$80.70</t>
  </si>
  <si>
    <t>1359</t>
  </si>
  <si>
    <t>Bank of Nanjing</t>
  </si>
  <si>
    <t>601009.SS</t>
  </si>
  <si>
    <t>$1.16</t>
  </si>
  <si>
    <t>1360</t>
  </si>
  <si>
    <t>Davide Campari-Milano</t>
  </si>
  <si>
    <t>CPR.MI</t>
  </si>
  <si>
    <t>$11.99 B</t>
  </si>
  <si>
    <t>$9.99</t>
  </si>
  <si>
    <t>1361</t>
  </si>
  <si>
    <t>Kikkoman</t>
  </si>
  <si>
    <t>2801.T</t>
  </si>
  <si>
    <t>$11.98 B</t>
  </si>
  <si>
    <t>$62.95</t>
  </si>
  <si>
    <t>1362</t>
  </si>
  <si>
    <t>Vedanta</t>
  </si>
  <si>
    <t>VEDL.NS</t>
  </si>
  <si>
    <t>$11.97 B</t>
  </si>
  <si>
    <t>1363</t>
  </si>
  <si>
    <t>Swatch</t>
  </si>
  <si>
    <t>UHR.SW</t>
  </si>
  <si>
    <t>$11.96 B</t>
  </si>
  <si>
    <t>$234.24</t>
  </si>
  <si>
    <t>1364</t>
  </si>
  <si>
    <t>Pentair</t>
  </si>
  <si>
    <t>PNR</t>
  </si>
  <si>
    <t>$72.38</t>
  </si>
  <si>
    <t>1365</t>
  </si>
  <si>
    <t>Localiza</t>
  </si>
  <si>
    <t>RENT3.SA</t>
  </si>
  <si>
    <t>$11.31</t>
  </si>
  <si>
    <t>1366</t>
  </si>
  <si>
    <t>CNA Financial</t>
  </si>
  <si>
    <t>CNA</t>
  </si>
  <si>
    <t>$11.94 B</t>
  </si>
  <si>
    <t>$44.09</t>
  </si>
  <si>
    <t>1367</t>
  </si>
  <si>
    <t>Adani Transmission</t>
  </si>
  <si>
    <t>ADANITRANS.NS</t>
  </si>
  <si>
    <t>$10.70</t>
  </si>
  <si>
    <t>1368</t>
  </si>
  <si>
    <t>JDE Peet's</t>
  </si>
  <si>
    <t>JDEP.AS</t>
  </si>
  <si>
    <t>$11.93 B</t>
  </si>
  <si>
    <t>$24.56</t>
  </si>
  <si>
    <t>1369</t>
  </si>
  <si>
    <t>Juniper Networks</t>
  </si>
  <si>
    <t>JNPR</t>
  </si>
  <si>
    <t>$11.91 B</t>
  </si>
  <si>
    <t>$37.21</t>
  </si>
  <si>
    <t>1370</t>
  </si>
  <si>
    <t>Karuna Therapeutics</t>
  </si>
  <si>
    <t>KRTX</t>
  </si>
  <si>
    <t>$11.90 B</t>
  </si>
  <si>
    <t>$314.20</t>
  </si>
  <si>
    <t>1371</t>
  </si>
  <si>
    <t>Suncorp</t>
  </si>
  <si>
    <t>SUN.AX</t>
  </si>
  <si>
    <t>$11.89 B</t>
  </si>
  <si>
    <t>$9.37</t>
  </si>
  <si>
    <t>1372</t>
  </si>
  <si>
    <t>Cemex</t>
  </si>
  <si>
    <t>CX</t>
  </si>
  <si>
    <t>$8.21</t>
  </si>
  <si>
    <t>1373</t>
  </si>
  <si>
    <t>Elastic NV</t>
  </si>
  <si>
    <t>ESTC</t>
  </si>
  <si>
    <t>$11.88 B</t>
  </si>
  <si>
    <t>$119.26</t>
  </si>
  <si>
    <t>1374</t>
  </si>
  <si>
    <t>OpenText</t>
  </si>
  <si>
    <t>OTEX</t>
  </si>
  <si>
    <t>$11.87 B</t>
  </si>
  <si>
    <t>$43.73</t>
  </si>
  <si>
    <t>1375</t>
  </si>
  <si>
    <t>KEPCO</t>
  </si>
  <si>
    <t>9503.T</t>
  </si>
  <si>
    <t>$13.30</t>
  </si>
  <si>
    <t>1376</t>
  </si>
  <si>
    <t>Credicorp</t>
  </si>
  <si>
    <t>BAP</t>
  </si>
  <si>
    <t>$11.86 B</t>
  </si>
  <si>
    <t>$149.24</t>
  </si>
  <si>
    <t>1377</t>
  </si>
  <si>
    <t>Carrefour</t>
  </si>
  <si>
    <t>CA.PA</t>
  </si>
  <si>
    <t>$17.17</t>
  </si>
  <si>
    <t>1378</t>
  </si>
  <si>
    <t>Prysmian Group</t>
  </si>
  <si>
    <t>PRY.MI</t>
  </si>
  <si>
    <t>$11.83 B</t>
  </si>
  <si>
    <t>$43.42</t>
  </si>
  <si>
    <t>1379</t>
  </si>
  <si>
    <t>Celsius Holdings</t>
  </si>
  <si>
    <t>CELH</t>
  </si>
  <si>
    <t>$11.82 B</t>
  </si>
  <si>
    <t>$51.04</t>
  </si>
  <si>
    <t>1380</t>
  </si>
  <si>
    <t>Exact Sciences</t>
  </si>
  <si>
    <t>EXAS</t>
  </si>
  <si>
    <t>$11.81 B</t>
  </si>
  <si>
    <t>$65.32</t>
  </si>
  <si>
    <t>1381</t>
  </si>
  <si>
    <t>Siemens Energy</t>
  </si>
  <si>
    <t>ENR.F</t>
  </si>
  <si>
    <t>$11.80 B</t>
  </si>
  <si>
    <t>1382</t>
  </si>
  <si>
    <t>Avangrid</t>
  </si>
  <si>
    <t>AGR</t>
  </si>
  <si>
    <t>$30.52</t>
  </si>
  <si>
    <t>1383</t>
  </si>
  <si>
    <t>Morningstar</t>
  </si>
  <si>
    <t>MORN</t>
  </si>
  <si>
    <t>$11.78 B</t>
  </si>
  <si>
    <t>$275.93</t>
  </si>
  <si>
    <t>1384</t>
  </si>
  <si>
    <t>Eurofins Scientific</t>
  </si>
  <si>
    <t>ERF.PA</t>
  </si>
  <si>
    <t>$11.74 B</t>
  </si>
  <si>
    <t>$60.91</t>
  </si>
  <si>
    <t>1385</t>
  </si>
  <si>
    <t>Bank Leumi</t>
  </si>
  <si>
    <t>LUMI.TA</t>
  </si>
  <si>
    <t>1386</t>
  </si>
  <si>
    <t>TopBuild</t>
  </si>
  <si>
    <t>BLD</t>
  </si>
  <si>
    <t>$369.56</t>
  </si>
  <si>
    <t>1387</t>
  </si>
  <si>
    <t>Dr. Reddy's</t>
  </si>
  <si>
    <t>RDY</t>
  </si>
  <si>
    <t>$11.73 B</t>
  </si>
  <si>
    <t>$69.62</t>
  </si>
  <si>
    <t>1388</t>
  </si>
  <si>
    <t>Rexford Industrial</t>
  </si>
  <si>
    <t>REXR</t>
  </si>
  <si>
    <t>$11.72 B</t>
  </si>
  <si>
    <t>$54.11</t>
  </si>
  <si>
    <t>1389</t>
  </si>
  <si>
    <t>China Merchants Shekou Industrial Zone</t>
  </si>
  <si>
    <t>001979.SZ</t>
  </si>
  <si>
    <t>$11.71 B</t>
  </si>
  <si>
    <t>1390</t>
  </si>
  <si>
    <t>Swire Properties</t>
  </si>
  <si>
    <t>1972.HK</t>
  </si>
  <si>
    <t>$11.70 B</t>
  </si>
  <si>
    <t>1391</t>
  </si>
  <si>
    <t>Shandong Gold Mining</t>
  </si>
  <si>
    <t>600547.SS</t>
  </si>
  <si>
    <t>$2.89</t>
  </si>
  <si>
    <t>1392</t>
  </si>
  <si>
    <t>Regency Centers</t>
  </si>
  <si>
    <t>REG</t>
  </si>
  <si>
    <t>$11.69 B</t>
  </si>
  <si>
    <t>$63.00</t>
  </si>
  <si>
    <t>1393</t>
  </si>
  <si>
    <t>First Financial Holding</t>
  </si>
  <si>
    <t>2892.TW</t>
  </si>
  <si>
    <t>1394</t>
  </si>
  <si>
    <t>“K” Line</t>
  </si>
  <si>
    <t>9107.T</t>
  </si>
  <si>
    <t>$11.68 B</t>
  </si>
  <si>
    <t>$47.63</t>
  </si>
  <si>
    <t>1395</t>
  </si>
  <si>
    <t>Liberty Broadband</t>
  </si>
  <si>
    <t>LBRDA</t>
  </si>
  <si>
    <t>$79.28</t>
  </si>
  <si>
    <t>1396</t>
  </si>
  <si>
    <t>Fresenius Medical Care</t>
  </si>
  <si>
    <t>FMS</t>
  </si>
  <si>
    <t>$11.67 B</t>
  </si>
  <si>
    <t>$19.90</t>
  </si>
  <si>
    <t>1397</t>
  </si>
  <si>
    <t>TFI International</t>
  </si>
  <si>
    <t>TFII</t>
  </si>
  <si>
    <t>$11.66 B</t>
  </si>
  <si>
    <t>$135.73</t>
  </si>
  <si>
    <t>1398</t>
  </si>
  <si>
    <t>Santander Polska</t>
  </si>
  <si>
    <t>SPL.WA</t>
  </si>
  <si>
    <t>$11.65 B</t>
  </si>
  <si>
    <t>$114.02</t>
  </si>
  <si>
    <t>1399</t>
  </si>
  <si>
    <t>Ares Capital</t>
  </si>
  <si>
    <t>ARCC</t>
  </si>
  <si>
    <t>$11.64 B</t>
  </si>
  <si>
    <t>$20.46</t>
  </si>
  <si>
    <t>1400</t>
  </si>
  <si>
    <t>Bank Hapoalim</t>
  </si>
  <si>
    <t>POLI.TA</t>
  </si>
  <si>
    <t>$11.60 B</t>
  </si>
  <si>
    <t>$8.68</t>
  </si>
  <si>
    <t>1401</t>
  </si>
  <si>
    <t>Kirin Holdings</t>
  </si>
  <si>
    <t>2503.T</t>
  </si>
  <si>
    <t>$11.59 B</t>
  </si>
  <si>
    <t>$14.27</t>
  </si>
  <si>
    <t>1402</t>
  </si>
  <si>
    <t>Globe Life</t>
  </si>
  <si>
    <t>GL</t>
  </si>
  <si>
    <t>$11.54 B</t>
  </si>
  <si>
    <t>$122.69</t>
  </si>
  <si>
    <t>1403</t>
  </si>
  <si>
    <t>Hotai Motor</t>
  </si>
  <si>
    <t>2207.TW</t>
  </si>
  <si>
    <t>$20.72</t>
  </si>
  <si>
    <t>1404</t>
  </si>
  <si>
    <t>Ovintiv</t>
  </si>
  <si>
    <t>OVV</t>
  </si>
  <si>
    <t>$11.53 B</t>
  </si>
  <si>
    <t>1405</t>
  </si>
  <si>
    <t>Sarepta Therapeutics</t>
  </si>
  <si>
    <t>SRPT</t>
  </si>
  <si>
    <t>$122.02</t>
  </si>
  <si>
    <t>1406</t>
  </si>
  <si>
    <t>Evergy</t>
  </si>
  <si>
    <t>EVRG</t>
  </si>
  <si>
    <t>$11.52 B</t>
  </si>
  <si>
    <t>$50.17</t>
  </si>
  <si>
    <t>1407</t>
  </si>
  <si>
    <t>Kazatomprom</t>
  </si>
  <si>
    <t>0ZQ.F</t>
  </si>
  <si>
    <t>$39.31</t>
  </si>
  <si>
    <t>1408</t>
  </si>
  <si>
    <t>Surgutneftegas</t>
  </si>
  <si>
    <t>SNGS.ME</t>
  </si>
  <si>
    <t>$11.51 B</t>
  </si>
  <si>
    <t>$0.33</t>
  </si>
  <si>
    <t>1409</t>
  </si>
  <si>
    <t>Teleflex</t>
  </si>
  <si>
    <t>TFX</t>
  </si>
  <si>
    <t>$11.49 B</t>
  </si>
  <si>
    <t>$244.71</t>
  </si>
  <si>
    <t>1410</t>
  </si>
  <si>
    <t>IHH Healthcare</t>
  </si>
  <si>
    <t>Q0F.SI</t>
  </si>
  <si>
    <t>1411</t>
  </si>
  <si>
    <t>INWIT</t>
  </si>
  <si>
    <t>INW.MI</t>
  </si>
  <si>
    <t>$11.45 B</t>
  </si>
  <si>
    <t>$12.10</t>
  </si>
  <si>
    <t>1412</t>
  </si>
  <si>
    <t>Nitto Denko</t>
  </si>
  <si>
    <t>6988.T</t>
  </si>
  <si>
    <t>$11.42 B</t>
  </si>
  <si>
    <t>$80.16</t>
  </si>
  <si>
    <t>1413</t>
  </si>
  <si>
    <t>Texas Pacific Land Trust</t>
  </si>
  <si>
    <t>TPL</t>
  </si>
  <si>
    <t>$1,489</t>
  </si>
  <si>
    <t>1414</t>
  </si>
  <si>
    <t>Ritchie Bros. Auctioneers</t>
  </si>
  <si>
    <t>RBA</t>
  </si>
  <si>
    <t>$62.66</t>
  </si>
  <si>
    <t>1415</t>
  </si>
  <si>
    <t>AES</t>
  </si>
  <si>
    <t>$11.41 B</t>
  </si>
  <si>
    <t>$17.05</t>
  </si>
  <si>
    <t>1416</t>
  </si>
  <si>
    <t>Ryan Specialty Group</t>
  </si>
  <si>
    <t>RYAN</t>
  </si>
  <si>
    <t>$11.40 B</t>
  </si>
  <si>
    <t>$43.84</t>
  </si>
  <si>
    <t>1417</t>
  </si>
  <si>
    <t>Divis Laboratories</t>
  </si>
  <si>
    <t>DIVISLAB.NS</t>
  </si>
  <si>
    <t>$42.97</t>
  </si>
  <si>
    <t>1418</t>
  </si>
  <si>
    <t>Dabur</t>
  </si>
  <si>
    <t>DABUR.NS</t>
  </si>
  <si>
    <t>$11.39 B</t>
  </si>
  <si>
    <t>$6.43</t>
  </si>
  <si>
    <t>1419</t>
  </si>
  <si>
    <t>Plains All American Pipeline</t>
  </si>
  <si>
    <t>PAA</t>
  </si>
  <si>
    <t>$16.25</t>
  </si>
  <si>
    <t>1420</t>
  </si>
  <si>
    <t>Vivendi</t>
  </si>
  <si>
    <t>VIV.PA</t>
  </si>
  <si>
    <t>$11.37 B</t>
  </si>
  <si>
    <t>$11.10</t>
  </si>
  <si>
    <t>1421</t>
  </si>
  <si>
    <t>PChem (Petronas Chemicals Group)</t>
  </si>
  <si>
    <t>5183.KL</t>
  </si>
  <si>
    <t>$11.36 B</t>
  </si>
  <si>
    <t>1422</t>
  </si>
  <si>
    <t>Charles River Laboratories</t>
  </si>
  <si>
    <t>CRL</t>
  </si>
  <si>
    <t>$11.34 B</t>
  </si>
  <si>
    <t>$221.07</t>
  </si>
  <si>
    <t>1423</t>
  </si>
  <si>
    <t>Bio-Techne</t>
  </si>
  <si>
    <t>TECH</t>
  </si>
  <si>
    <t>$11.33 B</t>
  </si>
  <si>
    <t>$71.68</t>
  </si>
  <si>
    <t>1424</t>
  </si>
  <si>
    <t>AIB Group (Allied Irish Banks)</t>
  </si>
  <si>
    <t>A5G.IR</t>
  </si>
  <si>
    <t>$11.32 B</t>
  </si>
  <si>
    <t>1425</t>
  </si>
  <si>
    <t>Banco de Chile</t>
  </si>
  <si>
    <t>BCH</t>
  </si>
  <si>
    <t>$11.31 B</t>
  </si>
  <si>
    <t>$22.25</t>
  </si>
  <si>
    <t>1426</t>
  </si>
  <si>
    <t>Sysmex</t>
  </si>
  <si>
    <t>6869.T</t>
  </si>
  <si>
    <t>$54.05</t>
  </si>
  <si>
    <t>1427</t>
  </si>
  <si>
    <t>JD Health</t>
  </si>
  <si>
    <t>6618.HK</t>
  </si>
  <si>
    <t>$11.30 B</t>
  </si>
  <si>
    <t>$3.54</t>
  </si>
  <si>
    <t>1428</t>
  </si>
  <si>
    <t>Equitable Holdings</t>
  </si>
  <si>
    <t>EQH</t>
  </si>
  <si>
    <t>$11.29 B</t>
  </si>
  <si>
    <t>$33.36</t>
  </si>
  <si>
    <t>1429</t>
  </si>
  <si>
    <t>Reinsurance Group of America</t>
  </si>
  <si>
    <t>RGA</t>
  </si>
  <si>
    <t>$11.28 B</t>
  </si>
  <si>
    <t>$171.24</t>
  </si>
  <si>
    <t>1430</t>
  </si>
  <si>
    <t>Recordati</t>
  </si>
  <si>
    <t>REC.MI</t>
  </si>
  <si>
    <t>$11.27 B</t>
  </si>
  <si>
    <t>$54.69</t>
  </si>
  <si>
    <t>1431</t>
  </si>
  <si>
    <t>CapitaLand Investment Limited</t>
  </si>
  <si>
    <t>9CI.SI</t>
  </si>
  <si>
    <t>$2.20</t>
  </si>
  <si>
    <t>1432</t>
  </si>
  <si>
    <t>NN Group</t>
  </si>
  <si>
    <t>NN.AS</t>
  </si>
  <si>
    <t>$11.25 B</t>
  </si>
  <si>
    <t>$41.08</t>
  </si>
  <si>
    <t>1433</t>
  </si>
  <si>
    <t>Ally</t>
  </si>
  <si>
    <t>ALLY</t>
  </si>
  <si>
    <t>$11.24 B</t>
  </si>
  <si>
    <t>$37.17</t>
  </si>
  <si>
    <t>1434</t>
  </si>
  <si>
    <t>TVS Motor</t>
  </si>
  <si>
    <t>TVSMOTOR.NS</t>
  </si>
  <si>
    <t>$11.23 B</t>
  </si>
  <si>
    <t>$23.65</t>
  </si>
  <si>
    <t>1435</t>
  </si>
  <si>
    <t>Japan Exchange Group</t>
  </si>
  <si>
    <t>8697.T</t>
  </si>
  <si>
    <t>$11.21 B</t>
  </si>
  <si>
    <t>$21.56</t>
  </si>
  <si>
    <t>1436</t>
  </si>
  <si>
    <t>Boston Properties</t>
  </si>
  <si>
    <t>BXP</t>
  </si>
  <si>
    <t>$11.20 B</t>
  </si>
  <si>
    <t>$71.42</t>
  </si>
  <si>
    <t>1437</t>
  </si>
  <si>
    <t>RenaissanceRe</t>
  </si>
  <si>
    <t>RNR</t>
  </si>
  <si>
    <t>$213.47</t>
  </si>
  <si>
    <t>1438</t>
  </si>
  <si>
    <t>Shiseido</t>
  </si>
  <si>
    <t>4911.T</t>
  </si>
  <si>
    <t>$11.19 B</t>
  </si>
  <si>
    <t>$28.02</t>
  </si>
  <si>
    <t>1439</t>
  </si>
  <si>
    <t>Julius Bär</t>
  </si>
  <si>
    <t>BAER.SW</t>
  </si>
  <si>
    <t>$11.18 B</t>
  </si>
  <si>
    <t>$54.71</t>
  </si>
  <si>
    <t>1440</t>
  </si>
  <si>
    <t>CarMax</t>
  </si>
  <si>
    <t>KMX</t>
  </si>
  <si>
    <t>1441</t>
  </si>
  <si>
    <t>GitLab</t>
  </si>
  <si>
    <t>GTLB</t>
  </si>
  <si>
    <t>$71.84</t>
  </si>
  <si>
    <t>1442</t>
  </si>
  <si>
    <t>Paycom</t>
  </si>
  <si>
    <t>PAYC</t>
  </si>
  <si>
    <t>$11.14 B</t>
  </si>
  <si>
    <t>$193.11</t>
  </si>
  <si>
    <t>1443</t>
  </si>
  <si>
    <t>Western Midstream</t>
  </si>
  <si>
    <t>WES</t>
  </si>
  <si>
    <t>$29.36</t>
  </si>
  <si>
    <t>1444</t>
  </si>
  <si>
    <t>Enel Américas</t>
  </si>
  <si>
    <t>ENELAM.SN</t>
  </si>
  <si>
    <t>$11.13 B</t>
  </si>
  <si>
    <t>$0.10</t>
  </si>
  <si>
    <t>1445</t>
  </si>
  <si>
    <t>US Foods</t>
  </si>
  <si>
    <t>USFD</t>
  </si>
  <si>
    <t>$11.12 B</t>
  </si>
  <si>
    <t>$45.24</t>
  </si>
  <si>
    <t>1446</t>
  </si>
  <si>
    <t>Tsingtao</t>
  </si>
  <si>
    <t>600600.SS</t>
  </si>
  <si>
    <t>$11.09 B</t>
  </si>
  <si>
    <t>$10.32</t>
  </si>
  <si>
    <t>1447</t>
  </si>
  <si>
    <t>Bajaj Holdings &amp; Investment</t>
  </si>
  <si>
    <t>BAJAJHLDNG.NS</t>
  </si>
  <si>
    <t>$11.05 B</t>
  </si>
  <si>
    <t>$99.25</t>
  </si>
  <si>
    <t>1448</t>
  </si>
  <si>
    <t>Hero MotoCorp</t>
  </si>
  <si>
    <t>HEROMOTOCO.NS</t>
  </si>
  <si>
    <t>$55.28</t>
  </si>
  <si>
    <t>1449</t>
  </si>
  <si>
    <t>Performance Food Group</t>
  </si>
  <si>
    <t>PFGC</t>
  </si>
  <si>
    <t>$11.04 B</t>
  </si>
  <si>
    <t>$70.99</t>
  </si>
  <si>
    <t>1450</t>
  </si>
  <si>
    <t>Nippon Sanso</t>
  </si>
  <si>
    <t>4091.T</t>
  </si>
  <si>
    <t>$11.03 B</t>
  </si>
  <si>
    <t>$25.50</t>
  </si>
  <si>
    <t>1451</t>
  </si>
  <si>
    <t>Indian Overseas Bank</t>
  </si>
  <si>
    <t>IOB.NS</t>
  </si>
  <si>
    <t>$11.02 B</t>
  </si>
  <si>
    <t>$0.58</t>
  </si>
  <si>
    <t>1452</t>
  </si>
  <si>
    <t>Mediobanca</t>
  </si>
  <si>
    <t>MB.MI</t>
  </si>
  <si>
    <t>$11.01 B</t>
  </si>
  <si>
    <t>$13.10</t>
  </si>
  <si>
    <t>1453</t>
  </si>
  <si>
    <t>Yuanta Financial Holding</t>
  </si>
  <si>
    <t>2885.TW</t>
  </si>
  <si>
    <t>1454</t>
  </si>
  <si>
    <t>F5 Networks</t>
  </si>
  <si>
    <t>FFIV</t>
  </si>
  <si>
    <t>$184.43</t>
  </si>
  <si>
    <t>1455</t>
  </si>
  <si>
    <t>HF Sinclair</t>
  </si>
  <si>
    <t>DINO</t>
  </si>
  <si>
    <t>$11.00 B</t>
  </si>
  <si>
    <t>$55.02</t>
  </si>
  <si>
    <t>1456</t>
  </si>
  <si>
    <t>Banque Cantonale Vaudoise</t>
  </si>
  <si>
    <t>BCVN.SW</t>
  </si>
  <si>
    <t>$10.99 B</t>
  </si>
  <si>
    <t>$128.06</t>
  </si>
  <si>
    <t>1457</t>
  </si>
  <si>
    <t>Lifco</t>
  </si>
  <si>
    <t>LIFCO-B.ST</t>
  </si>
  <si>
    <t>$10.98 B</t>
  </si>
  <si>
    <t>$24.19</t>
  </si>
  <si>
    <t>1458</t>
  </si>
  <si>
    <t>Allegion</t>
  </si>
  <si>
    <t>ALLE</t>
  </si>
  <si>
    <t>$125.08</t>
  </si>
  <si>
    <t>1459</t>
  </si>
  <si>
    <t>Floor &amp; Decor</t>
  </si>
  <si>
    <t>FND</t>
  </si>
  <si>
    <t>$10.96 B</t>
  </si>
  <si>
    <t>$102.93</t>
  </si>
  <si>
    <t>1460</t>
  </si>
  <si>
    <t>IDBI Bank</t>
  </si>
  <si>
    <t>IDBI.NS</t>
  </si>
  <si>
    <t>1461</t>
  </si>
  <si>
    <t>New China Life Insurance</t>
  </si>
  <si>
    <t>601336.SS</t>
  </si>
  <si>
    <t>$10.95 B</t>
  </si>
  <si>
    <t>$4.36</t>
  </si>
  <si>
    <t>1462</t>
  </si>
  <si>
    <t>Apollo Hospitals</t>
  </si>
  <si>
    <t>APOLLOHOSP.NS</t>
  </si>
  <si>
    <t>$76.18</t>
  </si>
  <si>
    <t>1463</t>
  </si>
  <si>
    <t>Xero</t>
  </si>
  <si>
    <t>XRO.AX</t>
  </si>
  <si>
    <t>$10.91 B</t>
  </si>
  <si>
    <t>$71.99</t>
  </si>
  <si>
    <t>🇳🇿</t>
  </si>
  <si>
    <t>New Zealand</t>
  </si>
  <si>
    <t>1464</t>
  </si>
  <si>
    <t>Shriram Transport Finance</t>
  </si>
  <si>
    <t>SHRIRAMFIN.NS</t>
  </si>
  <si>
    <t>$10.89 B</t>
  </si>
  <si>
    <t>$28.99</t>
  </si>
  <si>
    <t>1465</t>
  </si>
  <si>
    <t>Arabian Internet and Communications Services</t>
  </si>
  <si>
    <t>7202.SR</t>
  </si>
  <si>
    <t>$10.88 B</t>
  </si>
  <si>
    <t>$91.52</t>
  </si>
  <si>
    <t>1466</t>
  </si>
  <si>
    <t>Dropbox</t>
  </si>
  <si>
    <t>DBX</t>
  </si>
  <si>
    <t>$32.26</t>
  </si>
  <si>
    <t>1467</t>
  </si>
  <si>
    <t>Wistron Corporation</t>
  </si>
  <si>
    <t>3231.TW</t>
  </si>
  <si>
    <t>$3.73</t>
  </si>
  <si>
    <t>1468</t>
  </si>
  <si>
    <t>Crown Holdings</t>
  </si>
  <si>
    <t>CCK</t>
  </si>
  <si>
    <t>$90.22</t>
  </si>
  <si>
    <t>1469</t>
  </si>
  <si>
    <t>Coty</t>
  </si>
  <si>
    <t>COTY</t>
  </si>
  <si>
    <t>$12.20</t>
  </si>
  <si>
    <t>1470</t>
  </si>
  <si>
    <t>Coca-Cola HBC</t>
  </si>
  <si>
    <t>CCH.L</t>
  </si>
  <si>
    <t>$10.87 B</t>
  </si>
  <si>
    <t>$29.65</t>
  </si>
  <si>
    <t>1471</t>
  </si>
  <si>
    <t>Lamar Advertising</t>
  </si>
  <si>
    <t>LAMR</t>
  </si>
  <si>
    <t>$10.86 B</t>
  </si>
  <si>
    <t>$106.48</t>
  </si>
  <si>
    <t>1472</t>
  </si>
  <si>
    <t>Isuzu</t>
  </si>
  <si>
    <t>7202.T</t>
  </si>
  <si>
    <t>$10.84 B</t>
  </si>
  <si>
    <t>$14.09</t>
  </si>
  <si>
    <t>1473</t>
  </si>
  <si>
    <t>Formosa Chemicals &amp; Fibre</t>
  </si>
  <si>
    <t>1326.TW</t>
  </si>
  <si>
    <t>$1.85</t>
  </si>
  <si>
    <t>1474</t>
  </si>
  <si>
    <t>Abu Dhabi Islamic Bank (ADIB)</t>
  </si>
  <si>
    <t>ADIB.AE</t>
  </si>
  <si>
    <t>$10.83 B</t>
  </si>
  <si>
    <t>$2.98</t>
  </si>
  <si>
    <t>1475</t>
  </si>
  <si>
    <t>Largan Precision</t>
  </si>
  <si>
    <t>3008.TW</t>
  </si>
  <si>
    <t>$81.19</t>
  </si>
  <si>
    <t>1476</t>
  </si>
  <si>
    <t>Wynn Resorts</t>
  </si>
  <si>
    <t>WYNN</t>
  </si>
  <si>
    <t>$10.82 B</t>
  </si>
  <si>
    <t>$95.84</t>
  </si>
  <si>
    <t>1477</t>
  </si>
  <si>
    <t>M3, Inc</t>
  </si>
  <si>
    <t>2413.T</t>
  </si>
  <si>
    <t>$10.78 B</t>
  </si>
  <si>
    <t>$15.89</t>
  </si>
  <si>
    <t>1478</t>
  </si>
  <si>
    <t>U.S. Steel</t>
  </si>
  <si>
    <t>X</t>
  </si>
  <si>
    <t>$48.32</t>
  </si>
  <si>
    <t>1479</t>
  </si>
  <si>
    <t>Amdocs</t>
  </si>
  <si>
    <t>DOX</t>
  </si>
  <si>
    <t>$10.77 B</t>
  </si>
  <si>
    <t>$92.14</t>
  </si>
  <si>
    <t>1480</t>
  </si>
  <si>
    <t>D'Ieteren Group</t>
  </si>
  <si>
    <t>DIE.BR</t>
  </si>
  <si>
    <t>$10.73 B</t>
  </si>
  <si>
    <t>$202.83</t>
  </si>
  <si>
    <t>1481</t>
  </si>
  <si>
    <t>Yandex</t>
  </si>
  <si>
    <t>YNDX.ME</t>
  </si>
  <si>
    <t>$10.72 B</t>
  </si>
  <si>
    <t>$31.83</t>
  </si>
  <si>
    <t>1482</t>
  </si>
  <si>
    <t>Etihad Etisalat (Mobily)</t>
  </si>
  <si>
    <t>7020.SR</t>
  </si>
  <si>
    <t>1483</t>
  </si>
  <si>
    <t>NiSource</t>
  </si>
  <si>
    <t>NI</t>
  </si>
  <si>
    <t>$25.94</t>
  </si>
  <si>
    <t>1484</t>
  </si>
  <si>
    <t>Siam Makro</t>
  </si>
  <si>
    <t>MAKRO.BK</t>
  </si>
  <si>
    <t>$1.01</t>
  </si>
  <si>
    <t>1485</t>
  </si>
  <si>
    <t>Westrock</t>
  </si>
  <si>
    <t>WRK</t>
  </si>
  <si>
    <t>$10.70 B</t>
  </si>
  <si>
    <t>$41.72</t>
  </si>
  <si>
    <t>1486</t>
  </si>
  <si>
    <t>JBS</t>
  </si>
  <si>
    <t>JBSS3.SA</t>
  </si>
  <si>
    <t>$10.69 B</t>
  </si>
  <si>
    <t>$4.82</t>
  </si>
  <si>
    <t>1487</t>
  </si>
  <si>
    <t>Wise PLC</t>
  </si>
  <si>
    <t>WISE.L</t>
  </si>
  <si>
    <t>1488</t>
  </si>
  <si>
    <t>Universal Health Services</t>
  </si>
  <si>
    <t>UHS</t>
  </si>
  <si>
    <t>$10.68 B</t>
  </si>
  <si>
    <t>$156.54</t>
  </si>
  <si>
    <t>1489</t>
  </si>
  <si>
    <t>Renault</t>
  </si>
  <si>
    <t>RNO.PA</t>
  </si>
  <si>
    <t>$37.05</t>
  </si>
  <si>
    <t>1490</t>
  </si>
  <si>
    <t>Sabesp</t>
  </si>
  <si>
    <t>SBS</t>
  </si>
  <si>
    <t>$10.66 B</t>
  </si>
  <si>
    <t>1491</t>
  </si>
  <si>
    <t>WPP</t>
  </si>
  <si>
    <t>$49.61</t>
  </si>
  <si>
    <t>1492</t>
  </si>
  <si>
    <t>China Eastern Airlines</t>
  </si>
  <si>
    <t>600115.SS</t>
  </si>
  <si>
    <t>$10.64 B</t>
  </si>
  <si>
    <t>1493</t>
  </si>
  <si>
    <t>Al Dar Properties</t>
  </si>
  <si>
    <t>ALDAR.AE</t>
  </si>
  <si>
    <t>1494</t>
  </si>
  <si>
    <t>Nemetschek</t>
  </si>
  <si>
    <t>NEM.F</t>
  </si>
  <si>
    <t>$10.60 B</t>
  </si>
  <si>
    <t>$91.80</t>
  </si>
  <si>
    <t>1495</t>
  </si>
  <si>
    <t>Ceridian</t>
  </si>
  <si>
    <t>CDAY</t>
  </si>
  <si>
    <t>$10.57 B</t>
  </si>
  <si>
    <t>$67.76</t>
  </si>
  <si>
    <t>1496</t>
  </si>
  <si>
    <t>Huazhu Hotels</t>
  </si>
  <si>
    <t>HTHT</t>
  </si>
  <si>
    <t>$33.16</t>
  </si>
  <si>
    <t>1497</t>
  </si>
  <si>
    <t>ASUS</t>
  </si>
  <si>
    <t>2357.TW</t>
  </si>
  <si>
    <t>$10.56 B</t>
  </si>
  <si>
    <t>$14.22</t>
  </si>
  <si>
    <t>1498</t>
  </si>
  <si>
    <t>Healthpeak Properties</t>
  </si>
  <si>
    <t>PEAK</t>
  </si>
  <si>
    <t>$10.54 B</t>
  </si>
  <si>
    <t>$19.27</t>
  </si>
  <si>
    <t>1499</t>
  </si>
  <si>
    <t>Chr. Hansen</t>
  </si>
  <si>
    <t>CHR.CO</t>
  </si>
  <si>
    <t>$80.11</t>
  </si>
  <si>
    <t>1500</t>
  </si>
  <si>
    <t>NHPC Limited</t>
  </si>
  <si>
    <t>NHPC.NS</t>
  </si>
  <si>
    <t>$10.51 B</t>
  </si>
  <si>
    <t>1501</t>
  </si>
  <si>
    <t>AEGON</t>
  </si>
  <si>
    <t>AEG</t>
  </si>
  <si>
    <t>$10.50 B</t>
  </si>
  <si>
    <t>$5.92</t>
  </si>
  <si>
    <t>1502</t>
  </si>
  <si>
    <t>AMEC</t>
  </si>
  <si>
    <t>688012.SS</t>
  </si>
  <si>
    <t>$10.49 B</t>
  </si>
  <si>
    <t>$16.95</t>
  </si>
  <si>
    <t>1503</t>
  </si>
  <si>
    <t>Tianqi Lithium</t>
  </si>
  <si>
    <t>002466.SZ</t>
  </si>
  <si>
    <t>$7.11</t>
  </si>
  <si>
    <t>1504</t>
  </si>
  <si>
    <t>Celcomdigi</t>
  </si>
  <si>
    <t>6947.KL</t>
  </si>
  <si>
    <t>$10.48 B</t>
  </si>
  <si>
    <t>1505</t>
  </si>
  <si>
    <t>MarketAxess</t>
  </si>
  <si>
    <t>MKTX</t>
  </si>
  <si>
    <t>$276.60</t>
  </si>
  <si>
    <t>1506</t>
  </si>
  <si>
    <t>Asahi Kasei</t>
  </si>
  <si>
    <t>3407.T</t>
  </si>
  <si>
    <t>$10.47 B</t>
  </si>
  <si>
    <t>$7.56</t>
  </si>
  <si>
    <t>1507</t>
  </si>
  <si>
    <t>Arab National Bank</t>
  </si>
  <si>
    <t>1080.SR</t>
  </si>
  <si>
    <t>$10.46 B</t>
  </si>
  <si>
    <t>$6.98</t>
  </si>
  <si>
    <t>1508</t>
  </si>
  <si>
    <t>East West Bancorp</t>
  </si>
  <si>
    <t>EWBC</t>
  </si>
  <si>
    <t>$10.45 B</t>
  </si>
  <si>
    <t>$74.66</t>
  </si>
  <si>
    <t>1509</t>
  </si>
  <si>
    <t>Repligen</t>
  </si>
  <si>
    <t>RGEN</t>
  </si>
  <si>
    <t>$187.23</t>
  </si>
  <si>
    <t>1510</t>
  </si>
  <si>
    <t>Emcor</t>
  </si>
  <si>
    <t>EME</t>
  </si>
  <si>
    <t>$10.44 B</t>
  </si>
  <si>
    <t>$222.07</t>
  </si>
  <si>
    <t>1511</t>
  </si>
  <si>
    <t>Halma</t>
  </si>
  <si>
    <t>HLMA.L</t>
  </si>
  <si>
    <t>$27.50</t>
  </si>
  <si>
    <t>1512</t>
  </si>
  <si>
    <t>Match Group</t>
  </si>
  <si>
    <t>MTCH</t>
  </si>
  <si>
    <t>$10.39 B</t>
  </si>
  <si>
    <t>1513</t>
  </si>
  <si>
    <t>The Mosaic Company</t>
  </si>
  <si>
    <t>MOS</t>
  </si>
  <si>
    <t>$31.80</t>
  </si>
  <si>
    <t>1514</t>
  </si>
  <si>
    <t>Permian Resources</t>
  </si>
  <si>
    <t>PR</t>
  </si>
  <si>
    <t>$10.36 B</t>
  </si>
  <si>
    <t>1515</t>
  </si>
  <si>
    <t>Canara Bank</t>
  </si>
  <si>
    <t>CANBK.NS</t>
  </si>
  <si>
    <t>1516</t>
  </si>
  <si>
    <t>Yaskawa</t>
  </si>
  <si>
    <t>6506.T</t>
  </si>
  <si>
    <t>$10.33 B</t>
  </si>
  <si>
    <t>$39.51</t>
  </si>
  <si>
    <t>1517</t>
  </si>
  <si>
    <t>Sumitomo Denki Kōgyō</t>
  </si>
  <si>
    <t>5802.T</t>
  </si>
  <si>
    <t>$10.32 B</t>
  </si>
  <si>
    <t>$13.24</t>
  </si>
  <si>
    <t>1518</t>
  </si>
  <si>
    <t>Dino Polska</t>
  </si>
  <si>
    <t>DNP.WA</t>
  </si>
  <si>
    <t>$105.31</t>
  </si>
  <si>
    <t>1519</t>
  </si>
  <si>
    <t>Penske Automotive</t>
  </si>
  <si>
    <t>PAG</t>
  </si>
  <si>
    <t>$10.30 B</t>
  </si>
  <si>
    <t>$153.77</t>
  </si>
  <si>
    <t>1520</t>
  </si>
  <si>
    <t>monday.com</t>
  </si>
  <si>
    <t>MNDY</t>
  </si>
  <si>
    <t>1521</t>
  </si>
  <si>
    <t>Procore</t>
  </si>
  <si>
    <t>PCOR</t>
  </si>
  <si>
    <t>$71.79</t>
  </si>
  <si>
    <t>1522</t>
  </si>
  <si>
    <t>Swire Pacific</t>
  </si>
  <si>
    <t>0019.HK</t>
  </si>
  <si>
    <t>$7.93</t>
  </si>
  <si>
    <t>1523</t>
  </si>
  <si>
    <t>Ecopro</t>
  </si>
  <si>
    <t>086520.KQ</t>
  </si>
  <si>
    <t>$10.29 B</t>
  </si>
  <si>
    <t>$390.64</t>
  </si>
  <si>
    <t>1524</t>
  </si>
  <si>
    <t>Five Below</t>
  </si>
  <si>
    <t>FIVE</t>
  </si>
  <si>
    <t>$186.46</t>
  </si>
  <si>
    <t>1525</t>
  </si>
  <si>
    <t>Globant</t>
  </si>
  <si>
    <t>GLOB</t>
  </si>
  <si>
    <t>$10.28 B</t>
  </si>
  <si>
    <t>$242.27</t>
  </si>
  <si>
    <t>1526</t>
  </si>
  <si>
    <t>ANA Holdings</t>
  </si>
  <si>
    <t>9202.T</t>
  </si>
  <si>
    <t>$10.27 B</t>
  </si>
  <si>
    <t>$21.83</t>
  </si>
  <si>
    <t>1527</t>
  </si>
  <si>
    <t>Evergreen Marine</t>
  </si>
  <si>
    <t>2603.TW</t>
  </si>
  <si>
    <t>$10.26 B</t>
  </si>
  <si>
    <t>1528</t>
  </si>
  <si>
    <t>Toll Brothers</t>
  </si>
  <si>
    <t>TOL</t>
  </si>
  <si>
    <t>$98.63</t>
  </si>
  <si>
    <t>1529</t>
  </si>
  <si>
    <t>EVE Energy</t>
  </si>
  <si>
    <t>300014.SZ</t>
  </si>
  <si>
    <t>$5.02</t>
  </si>
  <si>
    <t>1530</t>
  </si>
  <si>
    <t>Advanced Drainage Systems</t>
  </si>
  <si>
    <t>WMS</t>
  </si>
  <si>
    <t>$10.25 B</t>
  </si>
  <si>
    <t>$131.66</t>
  </si>
  <si>
    <t>1531</t>
  </si>
  <si>
    <t>Camden Property Trust</t>
  </si>
  <si>
    <t>CPT</t>
  </si>
  <si>
    <t>$96.06</t>
  </si>
  <si>
    <t>1532</t>
  </si>
  <si>
    <t>United Therapeutics</t>
  </si>
  <si>
    <t>UTHR</t>
  </si>
  <si>
    <t>$218.18</t>
  </si>
  <si>
    <t>1533</t>
  </si>
  <si>
    <t>Leonardo</t>
  </si>
  <si>
    <t>LDO.MI</t>
  </si>
  <si>
    <t>$10.23 B</t>
  </si>
  <si>
    <t>$17.50</t>
  </si>
  <si>
    <t>1534</t>
  </si>
  <si>
    <t>Computershare</t>
  </si>
  <si>
    <t>CPU.AX</t>
  </si>
  <si>
    <t>$10.21 B</t>
  </si>
  <si>
    <t>$16.92</t>
  </si>
  <si>
    <t>1535</t>
  </si>
  <si>
    <t>YPF
(Yacimientos Petrolíferos Fiscales)</t>
  </si>
  <si>
    <t>YPF</t>
  </si>
  <si>
    <t>$10.20 B</t>
  </si>
  <si>
    <t>$17.02</t>
  </si>
  <si>
    <t>1536</t>
  </si>
  <si>
    <t>Huntington Ingalls Industries</t>
  </si>
  <si>
    <t>HII</t>
  </si>
  <si>
    <t>$10.19 B</t>
  </si>
  <si>
    <t>$256.66</t>
  </si>
  <si>
    <t>1537</t>
  </si>
  <si>
    <t>Casey's General Stores</t>
  </si>
  <si>
    <t>CASY</t>
  </si>
  <si>
    <t>$10.18 B</t>
  </si>
  <si>
    <t>$274.50</t>
  </si>
  <si>
    <t>1538</t>
  </si>
  <si>
    <t>Legend Biotech</t>
  </si>
  <si>
    <t>LEGN</t>
  </si>
  <si>
    <t>$55.88</t>
  </si>
  <si>
    <t>1539</t>
  </si>
  <si>
    <t>West Japan Railway</t>
  </si>
  <si>
    <t>9021.T</t>
  </si>
  <si>
    <t>$10.17 B</t>
  </si>
  <si>
    <t>1540</t>
  </si>
  <si>
    <t>Nexi</t>
  </si>
  <si>
    <t>NEXI.MI</t>
  </si>
  <si>
    <t>1541</t>
  </si>
  <si>
    <t>Randstad</t>
  </si>
  <si>
    <t>RAND.AS</t>
  </si>
  <si>
    <t>$56.51</t>
  </si>
  <si>
    <t>1542</t>
  </si>
  <si>
    <t>Pershing Square Holdings</t>
  </si>
  <si>
    <t>PSHZF</t>
  </si>
  <si>
    <t>$10.16 B</t>
  </si>
  <si>
    <t>$47.14</t>
  </si>
  <si>
    <t>1543</t>
  </si>
  <si>
    <t>Demant</t>
  </si>
  <si>
    <t>DEMANT.CO</t>
  </si>
  <si>
    <t>$45.39</t>
  </si>
  <si>
    <t>1544</t>
  </si>
  <si>
    <t>XPO Logistics</t>
  </si>
  <si>
    <t>XPO</t>
  </si>
  <si>
    <t>$10.15 B</t>
  </si>
  <si>
    <t>$87.58</t>
  </si>
  <si>
    <t>1545</t>
  </si>
  <si>
    <t>Daiwa Securities Group</t>
  </si>
  <si>
    <t>8601.T</t>
  </si>
  <si>
    <t>$7.18</t>
  </si>
  <si>
    <t>1546</t>
  </si>
  <si>
    <t>CubeSmart</t>
  </si>
  <si>
    <t>CUBE</t>
  </si>
  <si>
    <t>$10.14 B</t>
  </si>
  <si>
    <t>$44.83</t>
  </si>
  <si>
    <t>1547</t>
  </si>
  <si>
    <t>Suntory</t>
  </si>
  <si>
    <t>2587.T</t>
  </si>
  <si>
    <t>$32.82</t>
  </si>
  <si>
    <t>1548</t>
  </si>
  <si>
    <t>Service Corporation International</t>
  </si>
  <si>
    <t>SCI</t>
  </si>
  <si>
    <t>$10.13 B</t>
  </si>
  <si>
    <t>$68.61</t>
  </si>
  <si>
    <t>1549</t>
  </si>
  <si>
    <t>Novatek Microelectronics</t>
  </si>
  <si>
    <t>3034.TW</t>
  </si>
  <si>
    <t>$16.65</t>
  </si>
  <si>
    <t>1550</t>
  </si>
  <si>
    <t>Grupo ACS</t>
  </si>
  <si>
    <t>ACS.MC</t>
  </si>
  <si>
    <t>$10.12 B</t>
  </si>
  <si>
    <t>$38.51</t>
  </si>
  <si>
    <t>1551</t>
  </si>
  <si>
    <t>Unibail-Rodamco-Westfield</t>
  </si>
  <si>
    <t>URW.PA</t>
  </si>
  <si>
    <t>$10.10 B</t>
  </si>
  <si>
    <t>$72.15</t>
  </si>
  <si>
    <t>1552</t>
  </si>
  <si>
    <t>Aisin Seiki</t>
  </si>
  <si>
    <t>7259.T</t>
  </si>
  <si>
    <t>$37.48</t>
  </si>
  <si>
    <t>1553</t>
  </si>
  <si>
    <t>Chesapeake Energy</t>
  </si>
  <si>
    <t>CHK</t>
  </si>
  <si>
    <t>$10.09 B</t>
  </si>
  <si>
    <t>$77.21</t>
  </si>
  <si>
    <t>1554</t>
  </si>
  <si>
    <t>Liberty Media</t>
  </si>
  <si>
    <t>LSXMB</t>
  </si>
  <si>
    <t>$31.01</t>
  </si>
  <si>
    <t>1555</t>
  </si>
  <si>
    <t>C. H. Robinson</t>
  </si>
  <si>
    <t>CHRW</t>
  </si>
  <si>
    <t>$10.08 B</t>
  </si>
  <si>
    <t>$86.50</t>
  </si>
  <si>
    <t>1556</t>
  </si>
  <si>
    <t>Stora Enso</t>
  </si>
  <si>
    <t>STEAV.HE</t>
  </si>
  <si>
    <t>$12.74</t>
  </si>
  <si>
    <t>1557</t>
  </si>
  <si>
    <t>Accor</t>
  </si>
  <si>
    <t>AC.PA</t>
  </si>
  <si>
    <t>1558</t>
  </si>
  <si>
    <t>Mankind Pharma</t>
  </si>
  <si>
    <t>MANKIND.NS</t>
  </si>
  <si>
    <t>$25.17</t>
  </si>
  <si>
    <t>1559</t>
  </si>
  <si>
    <t>Knorr-Bremse</t>
  </si>
  <si>
    <t>KBX.DE</t>
  </si>
  <si>
    <t>$62.53</t>
  </si>
  <si>
    <t>1560</t>
  </si>
  <si>
    <t>American Financial Group</t>
  </si>
  <si>
    <t>AFG</t>
  </si>
  <si>
    <t>$10.07 B</t>
  </si>
  <si>
    <t>1561</t>
  </si>
  <si>
    <t>Smurfit Kappa Group</t>
  </si>
  <si>
    <t>SK3.IR</t>
  </si>
  <si>
    <t>$10.06 B</t>
  </si>
  <si>
    <t>$38.68</t>
  </si>
  <si>
    <t>1562</t>
  </si>
  <si>
    <t>Eiffage</t>
  </si>
  <si>
    <t>FGR.PA</t>
  </si>
  <si>
    <t>1563</t>
  </si>
  <si>
    <t>Qorvo</t>
  </si>
  <si>
    <t>QRVO</t>
  </si>
  <si>
    <t>$10.05 B</t>
  </si>
  <si>
    <t>$103.32</t>
  </si>
  <si>
    <t>1564</t>
  </si>
  <si>
    <t>Bruker</t>
  </si>
  <si>
    <t>BRKR</t>
  </si>
  <si>
    <t>$72.66</t>
  </si>
  <si>
    <t>1565</t>
  </si>
  <si>
    <t>Orient Overseas Container Line</t>
  </si>
  <si>
    <t>0316.HK</t>
  </si>
  <si>
    <t>$10.04 B</t>
  </si>
  <si>
    <t>$15.22</t>
  </si>
  <si>
    <t>1566</t>
  </si>
  <si>
    <t>Essential Utilities</t>
  </si>
  <si>
    <t>WTRG</t>
  </si>
  <si>
    <t>$36.76</t>
  </si>
  <si>
    <t>1567</t>
  </si>
  <si>
    <t>HMM</t>
  </si>
  <si>
    <t>011200.KS</t>
  </si>
  <si>
    <t>$14.58</t>
  </si>
  <si>
    <t>1568</t>
  </si>
  <si>
    <t>Eastman Chemical</t>
  </si>
  <si>
    <t>EMN</t>
  </si>
  <si>
    <t>$10.03 B</t>
  </si>
  <si>
    <t>$84.70</t>
  </si>
  <si>
    <t>1569</t>
  </si>
  <si>
    <t>South32</t>
  </si>
  <si>
    <t>S32.AX</t>
  </si>
  <si>
    <t>$2.21</t>
  </si>
  <si>
    <t>1570</t>
  </si>
  <si>
    <t>Scentre Group</t>
  </si>
  <si>
    <t>SCG.AX</t>
  </si>
  <si>
    <t>$10.02 B</t>
  </si>
  <si>
    <t>$1.93</t>
  </si>
  <si>
    <t>1571</t>
  </si>
  <si>
    <t>Hana Financial Group</t>
  </si>
  <si>
    <t>086790.KS</t>
  </si>
  <si>
    <t>1572</t>
  </si>
  <si>
    <t>Lufthansa</t>
  </si>
  <si>
    <t>LHA.DE</t>
  </si>
  <si>
    <t>$10.00 B</t>
  </si>
  <si>
    <t>$8.36</t>
  </si>
  <si>
    <t>1573</t>
  </si>
  <si>
    <t>Sonic Healthcare</t>
  </si>
  <si>
    <t>SHL.AX</t>
  </si>
  <si>
    <t>$9.99 B</t>
  </si>
  <si>
    <t>$20.96</t>
  </si>
  <si>
    <t>1574</t>
  </si>
  <si>
    <t>Telia Company</t>
  </si>
  <si>
    <t>TELIA.ST</t>
  </si>
  <si>
    <t>$9.98 B</t>
  </si>
  <si>
    <t>$2.54</t>
  </si>
  <si>
    <t>1575</t>
  </si>
  <si>
    <t>Fortune Brands Innovations</t>
  </si>
  <si>
    <t>FBIN</t>
  </si>
  <si>
    <t>$79.16</t>
  </si>
  <si>
    <t>1576</t>
  </si>
  <si>
    <t>Ford Otosan</t>
  </si>
  <si>
    <t>FROTO.IS</t>
  </si>
  <si>
    <t>$9.97 B</t>
  </si>
  <si>
    <t>$28.42</t>
  </si>
  <si>
    <t>1577</t>
  </si>
  <si>
    <t>Emera</t>
  </si>
  <si>
    <t>EMA.TO</t>
  </si>
  <si>
    <t>$36.35</t>
  </si>
  <si>
    <t>1578</t>
  </si>
  <si>
    <t>SCB (Siam Commercial Bank)</t>
  </si>
  <si>
    <t>SCB.BK</t>
  </si>
  <si>
    <t>$9.96 B</t>
  </si>
  <si>
    <t>$2.96</t>
  </si>
  <si>
    <t>1579</t>
  </si>
  <si>
    <t>GAC (Guangzhou Automobile Group)</t>
  </si>
  <si>
    <t>601238.SS</t>
  </si>
  <si>
    <t>$1.18</t>
  </si>
  <si>
    <t>1580</t>
  </si>
  <si>
    <t>Qiagen</t>
  </si>
  <si>
    <t>QGEN</t>
  </si>
  <si>
    <t>$43.66</t>
  </si>
  <si>
    <t>1581</t>
  </si>
  <si>
    <t>Oracle Corp Japan</t>
  </si>
  <si>
    <t>4716.T</t>
  </si>
  <si>
    <t>$9.95 B</t>
  </si>
  <si>
    <t>1582</t>
  </si>
  <si>
    <t>Havells India</t>
  </si>
  <si>
    <t>HAVELLS.NS</t>
  </si>
  <si>
    <t>$9.94 B</t>
  </si>
  <si>
    <t>$15.86</t>
  </si>
  <si>
    <t>1583</t>
  </si>
  <si>
    <t>ASR Nederland</t>
  </si>
  <si>
    <t>ASRNL.AS</t>
  </si>
  <si>
    <t>1584</t>
  </si>
  <si>
    <t>Geely</t>
  </si>
  <si>
    <t>0175.HK</t>
  </si>
  <si>
    <t>1585</t>
  </si>
  <si>
    <t>Torrent Pharmaceuticals</t>
  </si>
  <si>
    <t>TORNTPHARM.NS</t>
  </si>
  <si>
    <t>$9.93 B</t>
  </si>
  <si>
    <t>1586</t>
  </si>
  <si>
    <t>Nissin Foods</t>
  </si>
  <si>
    <t>2897.T</t>
  </si>
  <si>
    <t>$9.92 B</t>
  </si>
  <si>
    <t>$32.65</t>
  </si>
  <si>
    <t>1587</t>
  </si>
  <si>
    <t>Melrose Industries</t>
  </si>
  <si>
    <t>MRO.L</t>
  </si>
  <si>
    <t>$7.46</t>
  </si>
  <si>
    <t>1588</t>
  </si>
  <si>
    <t>Covestro</t>
  </si>
  <si>
    <t>1COV.F</t>
  </si>
  <si>
    <t>$9.91 B</t>
  </si>
  <si>
    <t>$52.53</t>
  </si>
  <si>
    <t>1589</t>
  </si>
  <si>
    <t>Vodacom</t>
  </si>
  <si>
    <t>VOD.JO</t>
  </si>
  <si>
    <t>$9.90 B</t>
  </si>
  <si>
    <t>$5.12</t>
  </si>
  <si>
    <t>1590</t>
  </si>
  <si>
    <t>Annaly Capital Management</t>
  </si>
  <si>
    <t>NLY</t>
  </si>
  <si>
    <t>$9.89 B</t>
  </si>
  <si>
    <t>$19.80</t>
  </si>
  <si>
    <t>1591</t>
  </si>
  <si>
    <t>GBL</t>
  </si>
  <si>
    <t>GBLB.VI</t>
  </si>
  <si>
    <t>$9.88 B</t>
  </si>
  <si>
    <t>$76.27</t>
  </si>
  <si>
    <t>1592</t>
  </si>
  <si>
    <t>KakaoBank</t>
  </si>
  <si>
    <t>323410.KS</t>
  </si>
  <si>
    <t>$9.87 B</t>
  </si>
  <si>
    <t>$20.73</t>
  </si>
  <si>
    <t>1593</t>
  </si>
  <si>
    <t>China Zheshang Bank</t>
  </si>
  <si>
    <t>2016.HK</t>
  </si>
  <si>
    <t>$9.86 B</t>
  </si>
  <si>
    <t>$0.27</t>
  </si>
  <si>
    <t>1594</t>
  </si>
  <si>
    <t>Powszechny Zakład Ubezpieczeń</t>
  </si>
  <si>
    <t>PZU.WA</t>
  </si>
  <si>
    <t>$11.42</t>
  </si>
  <si>
    <t>1595</t>
  </si>
  <si>
    <t>ITT</t>
  </si>
  <si>
    <t>$9.85 B</t>
  </si>
  <si>
    <t>$120.06</t>
  </si>
  <si>
    <t>1596</t>
  </si>
  <si>
    <t>Toast</t>
  </si>
  <si>
    <t>TOST</t>
  </si>
  <si>
    <t>$9.83 B</t>
  </si>
  <si>
    <t>$18.20</t>
  </si>
  <si>
    <t>1597</t>
  </si>
  <si>
    <t>Flex</t>
  </si>
  <si>
    <t>FLEX</t>
  </si>
  <si>
    <t>$9.82 B</t>
  </si>
  <si>
    <t>$22.68</t>
  </si>
  <si>
    <t>1598</t>
  </si>
  <si>
    <t>HELLA</t>
  </si>
  <si>
    <t>HLE.F</t>
  </si>
  <si>
    <t>$9.81 B</t>
  </si>
  <si>
    <t>$87.81</t>
  </si>
  <si>
    <t>1599</t>
  </si>
  <si>
    <t>DaVita</t>
  </si>
  <si>
    <t>DVA</t>
  </si>
  <si>
    <t>$107.40</t>
  </si>
  <si>
    <t>1600</t>
  </si>
  <si>
    <t>Northern Star</t>
  </si>
  <si>
    <t>NST.AX</t>
  </si>
  <si>
    <t>$8.54</t>
  </si>
  <si>
    <t>1601</t>
  </si>
  <si>
    <t>Celulosa Argentina</t>
  </si>
  <si>
    <t>CELU.BA</t>
  </si>
  <si>
    <t>1602</t>
  </si>
  <si>
    <t>JSW Energy</t>
  </si>
  <si>
    <t>JSWENERGY.NS</t>
  </si>
  <si>
    <t>$9.80 B</t>
  </si>
  <si>
    <t>$5.97</t>
  </si>
  <si>
    <t>1603</t>
  </si>
  <si>
    <t>PhosAgro</t>
  </si>
  <si>
    <t>PHOR.ME</t>
  </si>
  <si>
    <t>$75.56</t>
  </si>
  <si>
    <t>1604</t>
  </si>
  <si>
    <t>nVent Electric</t>
  </si>
  <si>
    <t>NVT</t>
  </si>
  <si>
    <t>$9.79 B</t>
  </si>
  <si>
    <t>$59.04</t>
  </si>
  <si>
    <t>1605</t>
  </si>
  <si>
    <t>Thai Beverage</t>
  </si>
  <si>
    <t>TBVPF</t>
  </si>
  <si>
    <t>$0.39</t>
  </si>
  <si>
    <t>1606</t>
  </si>
  <si>
    <t>CyberArk</t>
  </si>
  <si>
    <t>CYBR</t>
  </si>
  <si>
    <t>$9.78 B</t>
  </si>
  <si>
    <t>$234.31</t>
  </si>
  <si>
    <t>1607</t>
  </si>
  <si>
    <t>The Toro Company</t>
  </si>
  <si>
    <t>TTC</t>
  </si>
  <si>
    <t>$9.77 B</t>
  </si>
  <si>
    <t>$94.10</t>
  </si>
  <si>
    <t>1608</t>
  </si>
  <si>
    <t>Mizrahi-Tefahot</t>
  </si>
  <si>
    <t>MZTF.TA</t>
  </si>
  <si>
    <t>$9.76 B</t>
  </si>
  <si>
    <t>$37.81</t>
  </si>
  <si>
    <t>1609</t>
  </si>
  <si>
    <t>American Airlines</t>
  </si>
  <si>
    <t>AAL</t>
  </si>
  <si>
    <t>$9.75 B</t>
  </si>
  <si>
    <t>1610</t>
  </si>
  <si>
    <t>Skechers</t>
  </si>
  <si>
    <t>SKX</t>
  </si>
  <si>
    <t>$9.74 B</t>
  </si>
  <si>
    <t>$63.28</t>
  </si>
  <si>
    <t>1611</t>
  </si>
  <si>
    <t>China Resources Power Holdings</t>
  </si>
  <si>
    <t>0836.HK</t>
  </si>
  <si>
    <t>$9.73 B</t>
  </si>
  <si>
    <t>$2.02</t>
  </si>
  <si>
    <t>1612</t>
  </si>
  <si>
    <t>CapitaLand Mall Trust</t>
  </si>
  <si>
    <t>C38U.SI</t>
  </si>
  <si>
    <t>$1.46</t>
  </si>
  <si>
    <t>1613</t>
  </si>
  <si>
    <t>Chubu Electric Power</t>
  </si>
  <si>
    <t>9502.T</t>
  </si>
  <si>
    <t>$9.72 B</t>
  </si>
  <si>
    <t>$12.86</t>
  </si>
  <si>
    <t>1614</t>
  </si>
  <si>
    <t>Svenska Cellulosa Aktiebolaget (SCA)</t>
  </si>
  <si>
    <t>SCA-B.ST</t>
  </si>
  <si>
    <t>$9.71 B</t>
  </si>
  <si>
    <t>$13.83</t>
  </si>
  <si>
    <t>1615</t>
  </si>
  <si>
    <t>Henry Schein</t>
  </si>
  <si>
    <t>HSIC</t>
  </si>
  <si>
    <t>$9.70 B</t>
  </si>
  <si>
    <t>$74.69</t>
  </si>
  <si>
    <t>1616</t>
  </si>
  <si>
    <t>Carl Zeiss Meditec</t>
  </si>
  <si>
    <t>AFXA.F</t>
  </si>
  <si>
    <t>$9.69 B</t>
  </si>
  <si>
    <t>$103.68</t>
  </si>
  <si>
    <t>1617</t>
  </si>
  <si>
    <t>Penumbra</t>
  </si>
  <si>
    <t>PEN</t>
  </si>
  <si>
    <t>$251.24</t>
  </si>
  <si>
    <t>1618</t>
  </si>
  <si>
    <t>International Consolidated Airlines</t>
  </si>
  <si>
    <t>BABWF</t>
  </si>
  <si>
    <t>$9.68 B</t>
  </si>
  <si>
    <t>$1.92</t>
  </si>
  <si>
    <t>1619</t>
  </si>
  <si>
    <t>Centrica</t>
  </si>
  <si>
    <t>CNA.L</t>
  </si>
  <si>
    <t>$1.75</t>
  </si>
  <si>
    <t>1620</t>
  </si>
  <si>
    <t>Admiral Group</t>
  </si>
  <si>
    <t>ADM.L</t>
  </si>
  <si>
    <t>$9.67 B</t>
  </si>
  <si>
    <t>$31.57</t>
  </si>
  <si>
    <t>1621</t>
  </si>
  <si>
    <t>Türkiye Petrol Rafinerileri</t>
  </si>
  <si>
    <t>TUPRS.IS</t>
  </si>
  <si>
    <t>1622</t>
  </si>
  <si>
    <t>Teleperformance</t>
  </si>
  <si>
    <t>TEP.PA</t>
  </si>
  <si>
    <t>$159.57</t>
  </si>
  <si>
    <t>1623</t>
  </si>
  <si>
    <t>Ganfeng Lithium</t>
  </si>
  <si>
    <t>002460.SZ</t>
  </si>
  <si>
    <t>$9.66 B</t>
  </si>
  <si>
    <t>$5.27</t>
  </si>
  <si>
    <t>1624</t>
  </si>
  <si>
    <t>Severn Trent</t>
  </si>
  <si>
    <t>SVT.L</t>
  </si>
  <si>
    <t>$9.65 B</t>
  </si>
  <si>
    <t>$32.30</t>
  </si>
  <si>
    <t>1625</t>
  </si>
  <si>
    <t>Ipsen</t>
  </si>
  <si>
    <t>IPN.PA</t>
  </si>
  <si>
    <t>$9.62 B</t>
  </si>
  <si>
    <t>$116.43</t>
  </si>
  <si>
    <t>1626</t>
  </si>
  <si>
    <t>Catalent</t>
  </si>
  <si>
    <t>CTLT</t>
  </si>
  <si>
    <t>$53.30</t>
  </si>
  <si>
    <t>1627</t>
  </si>
  <si>
    <t>MTN Group</t>
  </si>
  <si>
    <t>MTN.JO</t>
  </si>
  <si>
    <t>$9.60 B</t>
  </si>
  <si>
    <t>$5.31</t>
  </si>
  <si>
    <t>1628</t>
  </si>
  <si>
    <t>Bath &amp; Body Works</t>
  </si>
  <si>
    <t>BBWI</t>
  </si>
  <si>
    <t>$9.59 B</t>
  </si>
  <si>
    <t>$42.48</t>
  </si>
  <si>
    <t>1629</t>
  </si>
  <si>
    <t>Robinhood</t>
  </si>
  <si>
    <t>HOOD</t>
  </si>
  <si>
    <t>$9.57 B</t>
  </si>
  <si>
    <t>$11.08</t>
  </si>
  <si>
    <t>1630</t>
  </si>
  <si>
    <t>Caesars Entertainment</t>
  </si>
  <si>
    <t>CZR</t>
  </si>
  <si>
    <t>$44.40</t>
  </si>
  <si>
    <t>1631</t>
  </si>
  <si>
    <t>Apache Corporation</t>
  </si>
  <si>
    <t>APA</t>
  </si>
  <si>
    <t>$31.59</t>
  </si>
  <si>
    <t>1632</t>
  </si>
  <si>
    <t>Hai Di Lao Hot Pot</t>
  </si>
  <si>
    <t>6862.HK</t>
  </si>
  <si>
    <t>$1.72</t>
  </si>
  <si>
    <t>1633</t>
  </si>
  <si>
    <t>Reece Group</t>
  </si>
  <si>
    <t>REH.AX</t>
  </si>
  <si>
    <t>$9.56 B</t>
  </si>
  <si>
    <t>$14.80</t>
  </si>
  <si>
    <t>1634</t>
  </si>
  <si>
    <t>Bio-Rad Laboratories</t>
  </si>
  <si>
    <t>BIO</t>
  </si>
  <si>
    <t>$9.54 B</t>
  </si>
  <si>
    <t>$329.64</t>
  </si>
  <si>
    <t>1635</t>
  </si>
  <si>
    <t>Korea Electric Power</t>
  </si>
  <si>
    <t>KEP</t>
  </si>
  <si>
    <t>$7.44</t>
  </si>
  <si>
    <t>1636</t>
  </si>
  <si>
    <t>ARC Resources</t>
  </si>
  <si>
    <t>ARX.TO</t>
  </si>
  <si>
    <t>$9.52 B</t>
  </si>
  <si>
    <t>1637</t>
  </si>
  <si>
    <t>Tube Investments of India</t>
  </si>
  <si>
    <t>TIINDIA.NS</t>
  </si>
  <si>
    <t>$49.03</t>
  </si>
  <si>
    <t>1638</t>
  </si>
  <si>
    <t>Bank Pekao (Bank Polska Kasa Opieki)</t>
  </si>
  <si>
    <t>PEO.WA</t>
  </si>
  <si>
    <t>$9.50 B</t>
  </si>
  <si>
    <t>$36.23</t>
  </si>
  <si>
    <t>1639</t>
  </si>
  <si>
    <t>Hua Nan Financial Holdings</t>
  </si>
  <si>
    <t>2880.TW</t>
  </si>
  <si>
    <t>1640</t>
  </si>
  <si>
    <t>Bank of Ireland Group</t>
  </si>
  <si>
    <t>BIRG.IR</t>
  </si>
  <si>
    <t>$9.49 B</t>
  </si>
  <si>
    <t>$8.99</t>
  </si>
  <si>
    <t>1641</t>
  </si>
  <si>
    <t>JFE Holdings</t>
  </si>
  <si>
    <t>5411.T</t>
  </si>
  <si>
    <t>$15.67</t>
  </si>
  <si>
    <t>1642</t>
  </si>
  <si>
    <t>Samvardhana Motherson</t>
  </si>
  <si>
    <t>MOTHERSON.NS</t>
  </si>
  <si>
    <t>1643</t>
  </si>
  <si>
    <t>Rakuten</t>
  </si>
  <si>
    <t>4755.T</t>
  </si>
  <si>
    <t>$9.48 B</t>
  </si>
  <si>
    <t>$4.43</t>
  </si>
  <si>
    <t>1644</t>
  </si>
  <si>
    <t>Insurance Australia Group</t>
  </si>
  <si>
    <t>IAG.AX</t>
  </si>
  <si>
    <t>$3.95</t>
  </si>
  <si>
    <t>1645</t>
  </si>
  <si>
    <t>Deutsche Wohnen</t>
  </si>
  <si>
    <t>DWNI.DE</t>
  </si>
  <si>
    <t>$9.46 B</t>
  </si>
  <si>
    <t>$23.85</t>
  </si>
  <si>
    <t>1646</t>
  </si>
  <si>
    <t>Cleveland-Cliffs</t>
  </si>
  <si>
    <t>CLF</t>
  </si>
  <si>
    <t>$9.45 B</t>
  </si>
  <si>
    <t>$18.73</t>
  </si>
  <si>
    <t>1647</t>
  </si>
  <si>
    <t>Indian Railway Catering &amp; Tourism</t>
  </si>
  <si>
    <t>IRCTC.NS</t>
  </si>
  <si>
    <t>$11.82</t>
  </si>
  <si>
    <t>1648</t>
  </si>
  <si>
    <t>Origin Energy</t>
  </si>
  <si>
    <t>ORG.AX</t>
  </si>
  <si>
    <t>$9.44 B</t>
  </si>
  <si>
    <t>$5.48</t>
  </si>
  <si>
    <t>1649</t>
  </si>
  <si>
    <t>Swedish Orphan Biovitrum</t>
  </si>
  <si>
    <t>SOBI.ST</t>
  </si>
  <si>
    <t>$9.42 B</t>
  </si>
  <si>
    <t>$27.75</t>
  </si>
  <si>
    <t>1650</t>
  </si>
  <si>
    <t>Yamaha Motor</t>
  </si>
  <si>
    <t>7272.T</t>
  </si>
  <si>
    <t>$9.40 B</t>
  </si>
  <si>
    <t>1651</t>
  </si>
  <si>
    <t>Getlink</t>
  </si>
  <si>
    <t>GET.PA</t>
  </si>
  <si>
    <t>$9.38 B</t>
  </si>
  <si>
    <t>$17.36</t>
  </si>
  <si>
    <t>1652</t>
  </si>
  <si>
    <t>Ooredoo Q.P.S.C.</t>
  </si>
  <si>
    <t>ORDS.QA</t>
  </si>
  <si>
    <t>$2.92</t>
  </si>
  <si>
    <t>1653</t>
  </si>
  <si>
    <t>Ascendas Reit</t>
  </si>
  <si>
    <t>A17U.SI</t>
  </si>
  <si>
    <t>$9.37 B</t>
  </si>
  <si>
    <t>$2.13</t>
  </si>
  <si>
    <t>1654</t>
  </si>
  <si>
    <t>Ralph Lauren</t>
  </si>
  <si>
    <t>RL</t>
  </si>
  <si>
    <t>$9.35 B</t>
  </si>
  <si>
    <t>$144.70</t>
  </si>
  <si>
    <t>1655</t>
  </si>
  <si>
    <t>United Spirits</t>
  </si>
  <si>
    <t>UNITDSPR.BO</t>
  </si>
  <si>
    <t>$9.33 B</t>
  </si>
  <si>
    <t>$13.17</t>
  </si>
  <si>
    <t>1656</t>
  </si>
  <si>
    <t>Spirax-Sarco Engineering</t>
  </si>
  <si>
    <t>SPX.L</t>
  </si>
  <si>
    <t>$9.29 B</t>
  </si>
  <si>
    <t>$126.07</t>
  </si>
  <si>
    <t>1657</t>
  </si>
  <si>
    <t>Accton Technology</t>
  </si>
  <si>
    <t>2345.TW</t>
  </si>
  <si>
    <t>$9.27 B</t>
  </si>
  <si>
    <t>$16.62</t>
  </si>
  <si>
    <t>1658</t>
  </si>
  <si>
    <t>Advantech</t>
  </si>
  <si>
    <t>2395.TW</t>
  </si>
  <si>
    <t>$10.83</t>
  </si>
  <si>
    <t>1659</t>
  </si>
  <si>
    <t>Medpace</t>
  </si>
  <si>
    <t>MEDP</t>
  </si>
  <si>
    <t>$9.26 B</t>
  </si>
  <si>
    <t>$301.98</t>
  </si>
  <si>
    <t>1660</t>
  </si>
  <si>
    <t>Chailease Holding</t>
  </si>
  <si>
    <t>5871.TW</t>
  </si>
  <si>
    <t>$9.25 B</t>
  </si>
  <si>
    <t>$5.73</t>
  </si>
  <si>
    <t>1661</t>
  </si>
  <si>
    <t>Stantec</t>
  </si>
  <si>
    <t>STN</t>
  </si>
  <si>
    <t>$9.24 B</t>
  </si>
  <si>
    <t>$81.06</t>
  </si>
  <si>
    <t>1662</t>
  </si>
  <si>
    <t>Mowi</t>
  </si>
  <si>
    <t>MNHVF</t>
  </si>
  <si>
    <t>$17.74</t>
  </si>
  <si>
    <t>1663</t>
  </si>
  <si>
    <t>Elbit Systems</t>
  </si>
  <si>
    <t>ESLT</t>
  </si>
  <si>
    <t>$9.23 B</t>
  </si>
  <si>
    <t>$207.77</t>
  </si>
  <si>
    <t>1664</t>
  </si>
  <si>
    <t>Guidewire Software</t>
  </si>
  <si>
    <t>GWRE</t>
  </si>
  <si>
    <t>$9.22 B</t>
  </si>
  <si>
    <t>$112.65</t>
  </si>
  <si>
    <t>1665</t>
  </si>
  <si>
    <t>Clean Harbors</t>
  </si>
  <si>
    <t>CLH</t>
  </si>
  <si>
    <t>$170.59</t>
  </si>
  <si>
    <t>1666</t>
  </si>
  <si>
    <t>Knight-Swift</t>
  </si>
  <si>
    <t>KNX</t>
  </si>
  <si>
    <t>$57.14</t>
  </si>
  <si>
    <t>1667</t>
  </si>
  <si>
    <t>Everbright Securities Company</t>
  </si>
  <si>
    <t>6178.HK</t>
  </si>
  <si>
    <t>$9.21 B</t>
  </si>
  <si>
    <t>1668</t>
  </si>
  <si>
    <t>Unum</t>
  </si>
  <si>
    <t>UNM</t>
  </si>
  <si>
    <t>$47.22</t>
  </si>
  <si>
    <t>1669</t>
  </si>
  <si>
    <t>Far EasTone</t>
  </si>
  <si>
    <t>4904.TW</t>
  </si>
  <si>
    <t>$9.19 B</t>
  </si>
  <si>
    <t>$2.55</t>
  </si>
  <si>
    <t>1670</t>
  </si>
  <si>
    <t>Wharf REIC</t>
  </si>
  <si>
    <t>1997.HK</t>
  </si>
  <si>
    <t>$9.18 B</t>
  </si>
  <si>
    <t>$3.03</t>
  </si>
  <si>
    <t>1671</t>
  </si>
  <si>
    <t>Wharf Holdings</t>
  </si>
  <si>
    <t>0004.HK</t>
  </si>
  <si>
    <t>$9.17 B</t>
  </si>
  <si>
    <t>1672</t>
  </si>
  <si>
    <t>Siam Cement</t>
  </si>
  <si>
    <t>SCC.BK</t>
  </si>
  <si>
    <t>$9.16 B</t>
  </si>
  <si>
    <t>1673</t>
  </si>
  <si>
    <t>Intertek</t>
  </si>
  <si>
    <t>ITRK.L</t>
  </si>
  <si>
    <t>$56.78</t>
  </si>
  <si>
    <t>1674</t>
  </si>
  <si>
    <t>RaiaDrogasil</t>
  </si>
  <si>
    <t>RADL3.SA</t>
  </si>
  <si>
    <t>$9.15 B</t>
  </si>
  <si>
    <t>1675</t>
  </si>
  <si>
    <t>Hansoh Pharma</t>
  </si>
  <si>
    <t>3692.HK</t>
  </si>
  <si>
    <t>$9.14 B</t>
  </si>
  <si>
    <t>$1.54</t>
  </si>
  <si>
    <t>1676</t>
  </si>
  <si>
    <t>AGCO</t>
  </si>
  <si>
    <t>$122.08</t>
  </si>
  <si>
    <t>1677</t>
  </si>
  <si>
    <t>Zydus Lifesciences</t>
  </si>
  <si>
    <t>ZYDUSLIFE.NS</t>
  </si>
  <si>
    <t>$9.11 B</t>
  </si>
  <si>
    <t>$9.01</t>
  </si>
  <si>
    <t>1678</t>
  </si>
  <si>
    <t>Euronext</t>
  </si>
  <si>
    <t>ENX.PA</t>
  </si>
  <si>
    <t>$88.02</t>
  </si>
  <si>
    <t>1679</t>
  </si>
  <si>
    <t>Hong Kong Telecom</t>
  </si>
  <si>
    <t>6823.HK</t>
  </si>
  <si>
    <t>$9.10 B</t>
  </si>
  <si>
    <t>$1.20</t>
  </si>
  <si>
    <t>1680</t>
  </si>
  <si>
    <t>Omron</t>
  </si>
  <si>
    <t>6645.T</t>
  </si>
  <si>
    <t>$46.11</t>
  </si>
  <si>
    <t>1681</t>
  </si>
  <si>
    <t>Paramount Global</t>
  </si>
  <si>
    <t>PARA</t>
  </si>
  <si>
    <t>$13.62</t>
  </si>
  <si>
    <t>1682</t>
  </si>
  <si>
    <t>Genting Singapore</t>
  </si>
  <si>
    <t>G13.SI</t>
  </si>
  <si>
    <t>$9.09 B</t>
  </si>
  <si>
    <t>$0.75</t>
  </si>
  <si>
    <t>1683</t>
  </si>
  <si>
    <t>Kinsale Capital Group</t>
  </si>
  <si>
    <t>KNSL</t>
  </si>
  <si>
    <t>$9.08 B</t>
  </si>
  <si>
    <t>$392.04</t>
  </si>
  <si>
    <t>1684</t>
  </si>
  <si>
    <t>United Utilities</t>
  </si>
  <si>
    <t>UU.L</t>
  </si>
  <si>
    <t>$9.07 B</t>
  </si>
  <si>
    <t>$13.31</t>
  </si>
  <si>
    <t>1685</t>
  </si>
  <si>
    <t>Regal Rexnord</t>
  </si>
  <si>
    <t>RRX</t>
  </si>
  <si>
    <t>$136.73</t>
  </si>
  <si>
    <t>1686</t>
  </si>
  <si>
    <t>Mengniu Dairy</t>
  </si>
  <si>
    <t>2319.HK</t>
  </si>
  <si>
    <t>$9.06 B</t>
  </si>
  <si>
    <t>1687</t>
  </si>
  <si>
    <t>Meridian Energy</t>
  </si>
  <si>
    <t>MEZ.AX</t>
  </si>
  <si>
    <t>$9.05 B</t>
  </si>
  <si>
    <t>$3.50</t>
  </si>
  <si>
    <t>1688</t>
  </si>
  <si>
    <t>Tōkyō Gas</t>
  </si>
  <si>
    <t>9531.T</t>
  </si>
  <si>
    <t>$22.55</t>
  </si>
  <si>
    <t>1689</t>
  </si>
  <si>
    <t>Brookfield Property Partners</t>
  </si>
  <si>
    <t>BPYPP</t>
  </si>
  <si>
    <t>$9.04 B</t>
  </si>
  <si>
    <t>$13.68</t>
  </si>
  <si>
    <t>1690</t>
  </si>
  <si>
    <t>Ooredoo</t>
  </si>
  <si>
    <t>ORDS.AE</t>
  </si>
  <si>
    <t>$9.03 B</t>
  </si>
  <si>
    <t>1691</t>
  </si>
  <si>
    <t>Autoliv</t>
  </si>
  <si>
    <t>ALV</t>
  </si>
  <si>
    <t>$109.32</t>
  </si>
  <si>
    <t>1692</t>
  </si>
  <si>
    <t>Kongsberg Gruppen</t>
  </si>
  <si>
    <t>KOG.OL</t>
  </si>
  <si>
    <t>$51.36</t>
  </si>
  <si>
    <t>1693</t>
  </si>
  <si>
    <t>Keppel</t>
  </si>
  <si>
    <t>BN4.SI</t>
  </si>
  <si>
    <t>$5.11</t>
  </si>
  <si>
    <t>1694</t>
  </si>
  <si>
    <t>Churchill Downs</t>
  </si>
  <si>
    <t>CHDN</t>
  </si>
  <si>
    <t>$121.08</t>
  </si>
  <si>
    <t>1695</t>
  </si>
  <si>
    <t>Multiply Group</t>
  </si>
  <si>
    <t>MULTIPLY.AE</t>
  </si>
  <si>
    <t>$9.02 B</t>
  </si>
  <si>
    <t>$0.81</t>
  </si>
  <si>
    <t>1696</t>
  </si>
  <si>
    <t>Birkenstock</t>
  </si>
  <si>
    <t>BIRK</t>
  </si>
  <si>
    <t>$9.01 B</t>
  </si>
  <si>
    <t>$48.02</t>
  </si>
  <si>
    <t>1697</t>
  </si>
  <si>
    <t>Alchip Technologies</t>
  </si>
  <si>
    <t>3661.TW</t>
  </si>
  <si>
    <t>$121.71</t>
  </si>
  <si>
    <t>1698</t>
  </si>
  <si>
    <t>TD Synnex</t>
  </si>
  <si>
    <t>SNX</t>
  </si>
  <si>
    <t>$9.00 B</t>
  </si>
  <si>
    <t>$101.52</t>
  </si>
  <si>
    <t>1699</t>
  </si>
  <si>
    <t>Jindal Steel &amp; Power</t>
  </si>
  <si>
    <t>JINDALSTEL.NS</t>
  </si>
  <si>
    <t>$8.97 B</t>
  </si>
  <si>
    <t>$8.79</t>
  </si>
  <si>
    <t>1700</t>
  </si>
  <si>
    <t>Tapestry</t>
  </si>
  <si>
    <t>TPR</t>
  </si>
  <si>
    <t>$8.95 B</t>
  </si>
  <si>
    <t>$39.06</t>
  </si>
  <si>
    <t>1701</t>
  </si>
  <si>
    <t>Toppan</t>
  </si>
  <si>
    <t>7911.T</t>
  </si>
  <si>
    <t>$27.41</t>
  </si>
  <si>
    <t>1702</t>
  </si>
  <si>
    <t>Chemed</t>
  </si>
  <si>
    <t>CHE</t>
  </si>
  <si>
    <t>$8.92 B</t>
  </si>
  <si>
    <t>$594.86</t>
  </si>
  <si>
    <t>1703</t>
  </si>
  <si>
    <t>Saputo</t>
  </si>
  <si>
    <t>SAP.TO</t>
  </si>
  <si>
    <t>$21.08</t>
  </si>
  <si>
    <t>1704</t>
  </si>
  <si>
    <t>WEX</t>
  </si>
  <si>
    <t>$208.79</t>
  </si>
  <si>
    <t>1705</t>
  </si>
  <si>
    <t>Taiwan Mobile</t>
  </si>
  <si>
    <t>3045.TW</t>
  </si>
  <si>
    <t>$8.90 B</t>
  </si>
  <si>
    <t>1706</t>
  </si>
  <si>
    <t>Assurant</t>
  </si>
  <si>
    <t>AIZ</t>
  </si>
  <si>
    <t>$169.28</t>
  </si>
  <si>
    <t>1707</t>
  </si>
  <si>
    <t>Unimicron</t>
  </si>
  <si>
    <t>3037.TW</t>
  </si>
  <si>
    <t>$8.89 B</t>
  </si>
  <si>
    <t>1708</t>
  </si>
  <si>
    <t>Paylocity</t>
  </si>
  <si>
    <t>PCTY</t>
  </si>
  <si>
    <t>$8.87 B</t>
  </si>
  <si>
    <t>$158.02</t>
  </si>
  <si>
    <t>1709</t>
  </si>
  <si>
    <t>Red Eléctrica</t>
  </si>
  <si>
    <t>RED.MC</t>
  </si>
  <si>
    <t>$16.44</t>
  </si>
  <si>
    <t>1710</t>
  </si>
  <si>
    <t>Bupa Arabia for Cooperative Insurance Company</t>
  </si>
  <si>
    <t>8210.SR</t>
  </si>
  <si>
    <t>$8.86 B</t>
  </si>
  <si>
    <t>$58.86</t>
  </si>
  <si>
    <t>1711</t>
  </si>
  <si>
    <t>Webster Financial</t>
  </si>
  <si>
    <t>WBS</t>
  </si>
  <si>
    <t>$51.55</t>
  </si>
  <si>
    <t>1712</t>
  </si>
  <si>
    <t>Informatica</t>
  </si>
  <si>
    <t>INFA</t>
  </si>
  <si>
    <t>1713</t>
  </si>
  <si>
    <t>TechnipFMC</t>
  </si>
  <si>
    <t>FTI</t>
  </si>
  <si>
    <t>$20.36</t>
  </si>
  <si>
    <t>1714</t>
  </si>
  <si>
    <t>Samsung Life Insurance</t>
  </si>
  <si>
    <t>032830.KS</t>
  </si>
  <si>
    <t>$8.84 B</t>
  </si>
  <si>
    <t>$49.26</t>
  </si>
  <si>
    <t>1715</t>
  </si>
  <si>
    <t>Tempur Sealy</t>
  </si>
  <si>
    <t>TPX</t>
  </si>
  <si>
    <t>$51.34</t>
  </si>
  <si>
    <t>1716</t>
  </si>
  <si>
    <t>Türkiye Is Bankasi</t>
  </si>
  <si>
    <t>ISCTR.IS</t>
  </si>
  <si>
    <t>$8.82 B</t>
  </si>
  <si>
    <t>1717</t>
  </si>
  <si>
    <t>ICICI Lombard</t>
  </si>
  <si>
    <t>ICICIGI.NS</t>
  </si>
  <si>
    <t>$17.92</t>
  </si>
  <si>
    <t>1718</t>
  </si>
  <si>
    <t>Trex</t>
  </si>
  <si>
    <t>TREX</t>
  </si>
  <si>
    <t>$8.81 B</t>
  </si>
  <si>
    <t>$81.15</t>
  </si>
  <si>
    <t>1719</t>
  </si>
  <si>
    <t>FinecoBank</t>
  </si>
  <si>
    <t>FBK.MI</t>
  </si>
  <si>
    <t>$8.80 B</t>
  </si>
  <si>
    <t>$14.43</t>
  </si>
  <si>
    <t>1720</t>
  </si>
  <si>
    <t>President Chain Store (PSCS)</t>
  </si>
  <si>
    <t>2912.TW</t>
  </si>
  <si>
    <t>$8.47</t>
  </si>
  <si>
    <t>1721</t>
  </si>
  <si>
    <t>Banco Santander-Chile</t>
  </si>
  <si>
    <t>BSAC</t>
  </si>
  <si>
    <t>$8.78 B</t>
  </si>
  <si>
    <t>$18.48</t>
  </si>
  <si>
    <t>1722</t>
  </si>
  <si>
    <t>ST Engineering</t>
  </si>
  <si>
    <t>S63.SI</t>
  </si>
  <si>
    <t>1723</t>
  </si>
  <si>
    <t>GarantiBank</t>
  </si>
  <si>
    <t>GARAN.IS</t>
  </si>
  <si>
    <t>$8.77 B</t>
  </si>
  <si>
    <t>1724</t>
  </si>
  <si>
    <t>WESCO International</t>
  </si>
  <si>
    <t>WCC</t>
  </si>
  <si>
    <t>$8.76 B</t>
  </si>
  <si>
    <t>$171.60</t>
  </si>
  <si>
    <t>1725</t>
  </si>
  <si>
    <t>ENN Energy</t>
  </si>
  <si>
    <t>2688.HK</t>
  </si>
  <si>
    <t>$8.75 B</t>
  </si>
  <si>
    <t>$7.74</t>
  </si>
  <si>
    <t>1726</t>
  </si>
  <si>
    <t>Elia Group</t>
  </si>
  <si>
    <t>ELI.BR</t>
  </si>
  <si>
    <t>$8.74 B</t>
  </si>
  <si>
    <t>$119.02</t>
  </si>
  <si>
    <t>1727</t>
  </si>
  <si>
    <t>Rational AG</t>
  </si>
  <si>
    <t>RAA.F</t>
  </si>
  <si>
    <t>$768.98</t>
  </si>
  <si>
    <t>1728</t>
  </si>
  <si>
    <t>Grupo Aeroportuario del Sureste</t>
  </si>
  <si>
    <t>ASR</t>
  </si>
  <si>
    <t>$8.73 B</t>
  </si>
  <si>
    <t>$291.00</t>
  </si>
  <si>
    <t>1729</t>
  </si>
  <si>
    <t>Evonik Industries</t>
  </si>
  <si>
    <t>EVK.DE</t>
  </si>
  <si>
    <t>$8.71 B</t>
  </si>
  <si>
    <t>$18.70</t>
  </si>
  <si>
    <t>1730</t>
  </si>
  <si>
    <t>T&amp;D Holdings</t>
  </si>
  <si>
    <t>8795.T</t>
  </si>
  <si>
    <t>1731</t>
  </si>
  <si>
    <t>LG Corp</t>
  </si>
  <si>
    <t>003550.KS</t>
  </si>
  <si>
    <t>$8.70 B</t>
  </si>
  <si>
    <t>1732</t>
  </si>
  <si>
    <t>Lattice Semiconductor</t>
  </si>
  <si>
    <t>LSCC</t>
  </si>
  <si>
    <t>1733</t>
  </si>
  <si>
    <t>Hainan Airlines</t>
  </si>
  <si>
    <t>900945.SS</t>
  </si>
  <si>
    <t>$8.68 B</t>
  </si>
  <si>
    <t>$0.18</t>
  </si>
  <si>
    <t>1734</t>
  </si>
  <si>
    <t>Abu Dhabi Ports</t>
  </si>
  <si>
    <t>ADPORTS.AE</t>
  </si>
  <si>
    <t>$8.67 B</t>
  </si>
  <si>
    <t>1735</t>
  </si>
  <si>
    <t>Kajima</t>
  </si>
  <si>
    <t>1812.T</t>
  </si>
  <si>
    <t>$17.63</t>
  </si>
  <si>
    <t>1736</t>
  </si>
  <si>
    <t>Sino Land</t>
  </si>
  <si>
    <t>0083.HK</t>
  </si>
  <si>
    <t>$8.65 B</t>
  </si>
  <si>
    <t>$1.06</t>
  </si>
  <si>
    <t>1737</t>
  </si>
  <si>
    <t>BJ's Wholesale Club</t>
  </si>
  <si>
    <t>BJ</t>
  </si>
  <si>
    <t>$64.86</t>
  </si>
  <si>
    <t>1738</t>
  </si>
  <si>
    <t>Tetra Tech</t>
  </si>
  <si>
    <t>TTEK</t>
  </si>
  <si>
    <t>$161.80</t>
  </si>
  <si>
    <t>1739</t>
  </si>
  <si>
    <t>Empresas Copec</t>
  </si>
  <si>
    <t>COPEC.SN</t>
  </si>
  <si>
    <t>$8.64 B</t>
  </si>
  <si>
    <t>$6.65</t>
  </si>
  <si>
    <t>1740</t>
  </si>
  <si>
    <t>AptarGroup</t>
  </si>
  <si>
    <t>ATR</t>
  </si>
  <si>
    <t>$8.63 B</t>
  </si>
  <si>
    <t>$131.30</t>
  </si>
  <si>
    <t>1741</t>
  </si>
  <si>
    <t>SKF (Svenska Kullagerfabriken)</t>
  </si>
  <si>
    <t>SKF-B.ST</t>
  </si>
  <si>
    <t>$8.62 B</t>
  </si>
  <si>
    <t>$18.93</t>
  </si>
  <si>
    <t>1742</t>
  </si>
  <si>
    <t>Seven Group Holdings
(SGH)</t>
  </si>
  <si>
    <t>SVW.AX</t>
  </si>
  <si>
    <t>$23.72</t>
  </si>
  <si>
    <t>1743</t>
  </si>
  <si>
    <t>Mitsubishi Chemical Holdings</t>
  </si>
  <si>
    <t>4188.T</t>
  </si>
  <si>
    <t>$8.61 B</t>
  </si>
  <si>
    <t>$6.06</t>
  </si>
  <si>
    <t>1744</t>
  </si>
  <si>
    <t>Vodafone Idea</t>
  </si>
  <si>
    <t>IDEA.NS</t>
  </si>
  <si>
    <t>1745</t>
  </si>
  <si>
    <t>IMCD</t>
  </si>
  <si>
    <t>IMCD.AS</t>
  </si>
  <si>
    <t>$151.47</t>
  </si>
  <si>
    <t>1746</t>
  </si>
  <si>
    <t>Core &amp; Main</t>
  </si>
  <si>
    <t>CNM</t>
  </si>
  <si>
    <t>$41.74</t>
  </si>
  <si>
    <t>1747</t>
  </si>
  <si>
    <t>Indutrade</t>
  </si>
  <si>
    <t>INDT.ST</t>
  </si>
  <si>
    <t>$8.60 B</t>
  </si>
  <si>
    <t>$23.63</t>
  </si>
  <si>
    <t>1748</t>
  </si>
  <si>
    <t>Yara International</t>
  </si>
  <si>
    <t>YAR.OL</t>
  </si>
  <si>
    <t>$33.77</t>
  </si>
  <si>
    <t>1749</t>
  </si>
  <si>
    <t>CG Power and Industrial Solutions</t>
  </si>
  <si>
    <t>CGPOWER.NS</t>
  </si>
  <si>
    <t>$8.59 B</t>
  </si>
  <si>
    <t>$5.62</t>
  </si>
  <si>
    <t>1750</t>
  </si>
  <si>
    <t>SAAB AB</t>
  </si>
  <si>
    <t>SAAB-B.ST</t>
  </si>
  <si>
    <t>$64.60</t>
  </si>
  <si>
    <t>1751</t>
  </si>
  <si>
    <t>e.l.f. Cosmetics</t>
  </si>
  <si>
    <t>ELF</t>
  </si>
  <si>
    <t>$155.70</t>
  </si>
  <si>
    <t>1752</t>
  </si>
  <si>
    <t>Sagax</t>
  </si>
  <si>
    <t>SAGA-B.ST</t>
  </si>
  <si>
    <t>$8.58 B</t>
  </si>
  <si>
    <t>$24.37</t>
  </si>
  <si>
    <t>1753</t>
  </si>
  <si>
    <t>Jefferies Financial Group</t>
  </si>
  <si>
    <t>JEF</t>
  </si>
  <si>
    <t>$40.78</t>
  </si>
  <si>
    <t>1754</t>
  </si>
  <si>
    <t>Robert Half</t>
  </si>
  <si>
    <t>RHI</t>
  </si>
  <si>
    <t>$81.09</t>
  </si>
  <si>
    <t>1755</t>
  </si>
  <si>
    <t>Acciona Energías Renovables</t>
  </si>
  <si>
    <t>ANE.MC</t>
  </si>
  <si>
    <t>$8.57 B</t>
  </si>
  <si>
    <t>$26.27</t>
  </si>
  <si>
    <t>1756</t>
  </si>
  <si>
    <t>Curtiss-Wright</t>
  </si>
  <si>
    <t>CW</t>
  </si>
  <si>
    <t>$224.31</t>
  </si>
  <si>
    <t>1757</t>
  </si>
  <si>
    <t>WillScot</t>
  </si>
  <si>
    <t>WSC</t>
  </si>
  <si>
    <t>$44.75</t>
  </si>
  <si>
    <t>1758</t>
  </si>
  <si>
    <t>Liberty Global</t>
  </si>
  <si>
    <t>LBTYB</t>
  </si>
  <si>
    <t>$8.56 B</t>
  </si>
  <si>
    <t>$21.77</t>
  </si>
  <si>
    <t>1759</t>
  </si>
  <si>
    <t>Vipshop</t>
  </si>
  <si>
    <t>VIPS</t>
  </si>
  <si>
    <t>$8.55 B</t>
  </si>
  <si>
    <t>1760</t>
  </si>
  <si>
    <t>CPFL Energia</t>
  </si>
  <si>
    <t>CPFE3.SA</t>
  </si>
  <si>
    <t>$7.42</t>
  </si>
  <si>
    <t>1761</t>
  </si>
  <si>
    <t>MicroStrategy</t>
  </si>
  <si>
    <t>MSTR</t>
  </si>
  <si>
    <t>$8.54 B</t>
  </si>
  <si>
    <t>$511.50</t>
  </si>
  <si>
    <t>1762</t>
  </si>
  <si>
    <t>TIM S.A.</t>
  </si>
  <si>
    <t>TIMB</t>
  </si>
  <si>
    <t>$17.65</t>
  </si>
  <si>
    <t>1763</t>
  </si>
  <si>
    <t>Whitbread</t>
  </si>
  <si>
    <t>WTB.L</t>
  </si>
  <si>
    <t>$8.53 B</t>
  </si>
  <si>
    <t>$45.90</t>
  </si>
  <si>
    <t>1764</t>
  </si>
  <si>
    <t>ICICI Prulife</t>
  </si>
  <si>
    <t>ICICIPRULI.NS</t>
  </si>
  <si>
    <t>$8.52 B</t>
  </si>
  <si>
    <t>1765</t>
  </si>
  <si>
    <t>Indian Hotels Company</t>
  </si>
  <si>
    <t>INDHOTEL.NS</t>
  </si>
  <si>
    <t>$8.50 B</t>
  </si>
  <si>
    <t>1766</t>
  </si>
  <si>
    <t>On Holding</t>
  </si>
  <si>
    <t>ONON</t>
  </si>
  <si>
    <t>$26.73</t>
  </si>
  <si>
    <t>1767</t>
  </si>
  <si>
    <t>Max Healthcare Institute</t>
  </si>
  <si>
    <t>MAXHEALTH.NS</t>
  </si>
  <si>
    <t>$8.73</t>
  </si>
  <si>
    <t>1768</t>
  </si>
  <si>
    <t>Federal Realty Investment Trust</t>
  </si>
  <si>
    <t>FRT</t>
  </si>
  <si>
    <t>$8.48 B</t>
  </si>
  <si>
    <t>$103.18</t>
  </si>
  <si>
    <t>1769</t>
  </si>
  <si>
    <t>Wärtsilä</t>
  </si>
  <si>
    <t>WRT1V.HE</t>
  </si>
  <si>
    <t>$8.47 B</t>
  </si>
  <si>
    <t>$14.19</t>
  </si>
  <si>
    <t>1770</t>
  </si>
  <si>
    <t>kyowa Kirin</t>
  </si>
  <si>
    <t>4151.T</t>
  </si>
  <si>
    <t>$8.46 B</t>
  </si>
  <si>
    <t>1771</t>
  </si>
  <si>
    <t>Vail Resorts</t>
  </si>
  <si>
    <t>MTN</t>
  </si>
  <si>
    <t>$222.88</t>
  </si>
  <si>
    <t>1772</t>
  </si>
  <si>
    <t>Fisher &amp; Paykel Healthcare</t>
  </si>
  <si>
    <t>FPH.NZ</t>
  </si>
  <si>
    <t>$8.45 B</t>
  </si>
  <si>
    <t>1773</t>
  </si>
  <si>
    <t>ASX.AX</t>
  </si>
  <si>
    <t>$8.44 B</t>
  </si>
  <si>
    <t>$43.53</t>
  </si>
  <si>
    <t>1774</t>
  </si>
  <si>
    <t>Woodward</t>
  </si>
  <si>
    <t>WWD</t>
  </si>
  <si>
    <t>$140.60</t>
  </si>
  <si>
    <t>1775</t>
  </si>
  <si>
    <t>(HLBank) Hong Leong Bank</t>
  </si>
  <si>
    <t>5819.KL</t>
  </si>
  <si>
    <t>$8.43 B</t>
  </si>
  <si>
    <t>1776</t>
  </si>
  <si>
    <t>Pearson</t>
  </si>
  <si>
    <t>PSO</t>
  </si>
  <si>
    <t>1777</t>
  </si>
  <si>
    <t>Yes Bank</t>
  </si>
  <si>
    <t>YESBANK.NS</t>
  </si>
  <si>
    <t>$0.29</t>
  </si>
  <si>
    <t>1778</t>
  </si>
  <si>
    <t>SEI Investments</t>
  </si>
  <si>
    <t>SEIC</t>
  </si>
  <si>
    <t>$64.11</t>
  </si>
  <si>
    <t>1779</t>
  </si>
  <si>
    <t>Houlihan Lokey</t>
  </si>
  <si>
    <t>HLI</t>
  </si>
  <si>
    <t>$122.00</t>
  </si>
  <si>
    <t>1780</t>
  </si>
  <si>
    <t>Japan Airlines</t>
  </si>
  <si>
    <t>9201.T</t>
  </si>
  <si>
    <t>$8.42 B</t>
  </si>
  <si>
    <t>$19.29</t>
  </si>
  <si>
    <t>1781</t>
  </si>
  <si>
    <t>SoFi</t>
  </si>
  <si>
    <t>SOFI</t>
  </si>
  <si>
    <t>1782</t>
  </si>
  <si>
    <t>Ono Pharmaceutical</t>
  </si>
  <si>
    <t>4528.T</t>
  </si>
  <si>
    <t>1783</t>
  </si>
  <si>
    <t>Osaka Gas</t>
  </si>
  <si>
    <t>9532.T</t>
  </si>
  <si>
    <t>$20.44</t>
  </si>
  <si>
    <t>1784</t>
  </si>
  <si>
    <t>Universal Display Corporation</t>
  </si>
  <si>
    <t>OLED</t>
  </si>
  <si>
    <t>$8.41 B</t>
  </si>
  <si>
    <t>$177.74</t>
  </si>
  <si>
    <t>1785</t>
  </si>
  <si>
    <t>Tenet Healthcare</t>
  </si>
  <si>
    <t>THC</t>
  </si>
  <si>
    <t>1786</t>
  </si>
  <si>
    <t>Indofood CBP</t>
  </si>
  <si>
    <t>ICBP.JK</t>
  </si>
  <si>
    <t>1787</t>
  </si>
  <si>
    <t>PMetal (Press Metal Aluminium)</t>
  </si>
  <si>
    <t>8869.KL</t>
  </si>
  <si>
    <t>1788</t>
  </si>
  <si>
    <t>Jones Lang LaSalle</t>
  </si>
  <si>
    <t>JLL</t>
  </si>
  <si>
    <t>$8.38 B</t>
  </si>
  <si>
    <t>$176.33</t>
  </si>
  <si>
    <t>1789</t>
  </si>
  <si>
    <t>Rumo</t>
  </si>
  <si>
    <t>RAIL3.SA</t>
  </si>
  <si>
    <t>$4.53</t>
  </si>
  <si>
    <t>1790</t>
  </si>
  <si>
    <t>Azrieli Group</t>
  </si>
  <si>
    <t>AZRG.TA</t>
  </si>
  <si>
    <t>$8.37 B</t>
  </si>
  <si>
    <t>$69.08</t>
  </si>
  <si>
    <t>1791</t>
  </si>
  <si>
    <t>Schroders</t>
  </si>
  <si>
    <t>SDR.L</t>
  </si>
  <si>
    <t>$8.36 B</t>
  </si>
  <si>
    <t>$5.19</t>
  </si>
  <si>
    <t>1792</t>
  </si>
  <si>
    <t>Texas Roadhouse</t>
  </si>
  <si>
    <t>TXRH</t>
  </si>
  <si>
    <t>$8.35 B</t>
  </si>
  <si>
    <t>$125.17</t>
  </si>
  <si>
    <t>1793</t>
  </si>
  <si>
    <t>Sainsbury's</t>
  </si>
  <si>
    <t>SBRY.L</t>
  </si>
  <si>
    <t>$3.47</t>
  </si>
  <si>
    <t>1794</t>
  </si>
  <si>
    <t>Gecina</t>
  </si>
  <si>
    <t>GFC.PA</t>
  </si>
  <si>
    <t>$8.33 B</t>
  </si>
  <si>
    <t>$112.86</t>
  </si>
  <si>
    <t>1795</t>
  </si>
  <si>
    <t>Etsy</t>
  </si>
  <si>
    <t>ETSY</t>
  </si>
  <si>
    <t>$8.32 B</t>
  </si>
  <si>
    <t>$69.51</t>
  </si>
  <si>
    <t>1796</t>
  </si>
  <si>
    <t>EastGroup Properties</t>
  </si>
  <si>
    <t>EGP</t>
  </si>
  <si>
    <t>$179.60</t>
  </si>
  <si>
    <t>1797</t>
  </si>
  <si>
    <t>SIG Combibloc</t>
  </si>
  <si>
    <t>SIGN.SW</t>
  </si>
  <si>
    <t>1798</t>
  </si>
  <si>
    <t>Central Pattana</t>
  </si>
  <si>
    <t>CPN.BK</t>
  </si>
  <si>
    <t>$8.31 B</t>
  </si>
  <si>
    <t>1799</t>
  </si>
  <si>
    <t>XPeng</t>
  </si>
  <si>
    <t>XPEV</t>
  </si>
  <si>
    <t>$8.30 B</t>
  </si>
  <si>
    <t>$8.80</t>
  </si>
  <si>
    <t>1800</t>
  </si>
  <si>
    <t>MinebeaMitsumi</t>
  </si>
  <si>
    <t>6479.T</t>
  </si>
  <si>
    <t>$20.53</t>
  </si>
  <si>
    <t>1801</t>
  </si>
  <si>
    <t>Bill.com</t>
  </si>
  <si>
    <t>BILL</t>
  </si>
  <si>
    <t>$8.28 B</t>
  </si>
  <si>
    <t>$77.65</t>
  </si>
  <si>
    <t>1802</t>
  </si>
  <si>
    <t>SentinelOne</t>
  </si>
  <si>
    <t>S</t>
  </si>
  <si>
    <t>1803</t>
  </si>
  <si>
    <t>Stevanato</t>
  </si>
  <si>
    <t>STVN</t>
  </si>
  <si>
    <t>$8.27 B</t>
  </si>
  <si>
    <t>$31.18</t>
  </si>
  <si>
    <t>1804</t>
  </si>
  <si>
    <t>Lithia Motors</t>
  </si>
  <si>
    <t>LAD</t>
  </si>
  <si>
    <t>$300.54</t>
  </si>
  <si>
    <t>1805</t>
  </si>
  <si>
    <t>Colgate-Palmolive India</t>
  </si>
  <si>
    <t>COLPAL.NS</t>
  </si>
  <si>
    <t>$30.41</t>
  </si>
  <si>
    <t>1806</t>
  </si>
  <si>
    <t>Zoomlion</t>
  </si>
  <si>
    <t>1157.HK</t>
  </si>
  <si>
    <t>$8.26 B</t>
  </si>
  <si>
    <t>1807</t>
  </si>
  <si>
    <t>China Oilfield Services</t>
  </si>
  <si>
    <t>2883.HK</t>
  </si>
  <si>
    <t>$8.25 B</t>
  </si>
  <si>
    <t>1808</t>
  </si>
  <si>
    <t>BOSCH India</t>
  </si>
  <si>
    <t>BOSCHLTD.NS</t>
  </si>
  <si>
    <t>$279.81</t>
  </si>
  <si>
    <t>1809</t>
  </si>
  <si>
    <t>Carsales</t>
  </si>
  <si>
    <t>CAR.AX</t>
  </si>
  <si>
    <t>$8.24 B</t>
  </si>
  <si>
    <t>$21.88</t>
  </si>
  <si>
    <t>1810</t>
  </si>
  <si>
    <t>Croda International</t>
  </si>
  <si>
    <t>CRDA.L</t>
  </si>
  <si>
    <t>$59.05</t>
  </si>
  <si>
    <t>1811</t>
  </si>
  <si>
    <t>Arkema</t>
  </si>
  <si>
    <t>AKE.PA</t>
  </si>
  <si>
    <t>$110.22</t>
  </si>
  <si>
    <t>1812</t>
  </si>
  <si>
    <t>Hess Midstream</t>
  </si>
  <si>
    <t>HESM</t>
  </si>
  <si>
    <t>$33.71</t>
  </si>
  <si>
    <t>1813</t>
  </si>
  <si>
    <t>Mondi</t>
  </si>
  <si>
    <t>MNDI.L</t>
  </si>
  <si>
    <t>$8.23 B</t>
  </si>
  <si>
    <t>$18.66</t>
  </si>
  <si>
    <t>1814</t>
  </si>
  <si>
    <t>ImmunoGen</t>
  </si>
  <si>
    <t>IMGN</t>
  </si>
  <si>
    <t>$29.48</t>
  </si>
  <si>
    <t>1815</t>
  </si>
  <si>
    <t>Roivant Sciences</t>
  </si>
  <si>
    <t>ROIV</t>
  </si>
  <si>
    <t>$8.22 B</t>
  </si>
  <si>
    <t>1816</t>
  </si>
  <si>
    <t>Sinopharm</t>
  </si>
  <si>
    <t>1099.HK</t>
  </si>
  <si>
    <t>1817</t>
  </si>
  <si>
    <t>NOV</t>
  </si>
  <si>
    <t>$8.21 B</t>
  </si>
  <si>
    <t>$20.86</t>
  </si>
  <si>
    <t>1818</t>
  </si>
  <si>
    <t>Kasikornbank</t>
  </si>
  <si>
    <t>KBANK.BK</t>
  </si>
  <si>
    <t>$3.44</t>
  </si>
  <si>
    <t>1819</t>
  </si>
  <si>
    <t>SG Holdings</t>
  </si>
  <si>
    <t>9143.T</t>
  </si>
  <si>
    <t>$13.13</t>
  </si>
  <si>
    <t>1820</t>
  </si>
  <si>
    <t>GlobalWafers</t>
  </si>
  <si>
    <t>6488.TWO</t>
  </si>
  <si>
    <t>$18.83</t>
  </si>
  <si>
    <t>1821</t>
  </si>
  <si>
    <t>Chewy</t>
  </si>
  <si>
    <t>CHWY</t>
  </si>
  <si>
    <t>$19.04</t>
  </si>
  <si>
    <t>1822</t>
  </si>
  <si>
    <t>BKW AG</t>
  </si>
  <si>
    <t>BKW.SW</t>
  </si>
  <si>
    <t>$8.20 B</t>
  </si>
  <si>
    <t>$155.50</t>
  </si>
  <si>
    <t>1823</t>
  </si>
  <si>
    <t>SK Innovation</t>
  </si>
  <si>
    <t>096775.KS</t>
  </si>
  <si>
    <t>$62.23</t>
  </si>
  <si>
    <t>1824</t>
  </si>
  <si>
    <t>First Horizon National</t>
  </si>
  <si>
    <t>FHN</t>
  </si>
  <si>
    <t>$8.19 B</t>
  </si>
  <si>
    <t>$14.68</t>
  </si>
  <si>
    <t>1825</t>
  </si>
  <si>
    <t>Shimadzu</t>
  </si>
  <si>
    <t>7701.T</t>
  </si>
  <si>
    <t>$8.18 B</t>
  </si>
  <si>
    <t>$27.79</t>
  </si>
  <si>
    <t>1826</t>
  </si>
  <si>
    <t>SBI Card</t>
  </si>
  <si>
    <t>SBICARD.NS</t>
  </si>
  <si>
    <t>1827</t>
  </si>
  <si>
    <t>DWS Group</t>
  </si>
  <si>
    <t>DWS.F</t>
  </si>
  <si>
    <t>$40.93</t>
  </si>
  <si>
    <t>1828</t>
  </si>
  <si>
    <t>Aurobindo Pharma</t>
  </si>
  <si>
    <t>AUROPHARMA.NS</t>
  </si>
  <si>
    <t>$13.97</t>
  </si>
  <si>
    <t>1829</t>
  </si>
  <si>
    <t>Gjensidige Forsikring</t>
  </si>
  <si>
    <t>GJF.OL</t>
  </si>
  <si>
    <t>$8.17 B</t>
  </si>
  <si>
    <t>$16.35</t>
  </si>
  <si>
    <t>1830</t>
  </si>
  <si>
    <t>Boubyan Bank</t>
  </si>
  <si>
    <t>BOUBYAN.KW</t>
  </si>
  <si>
    <t>$8.16 B</t>
  </si>
  <si>
    <t>$2,057</t>
  </si>
  <si>
    <t>1831</t>
  </si>
  <si>
    <t>Metso</t>
  </si>
  <si>
    <t>METSO.HE</t>
  </si>
  <si>
    <t>$8.15 B</t>
  </si>
  <si>
    <t>$9.87</t>
  </si>
  <si>
    <t>1832</t>
  </si>
  <si>
    <t>Barry Callebaut</t>
  </si>
  <si>
    <t>BARN.SW</t>
  </si>
  <si>
    <t>$1,490</t>
  </si>
  <si>
    <t>1833</t>
  </si>
  <si>
    <t>Konami Holdings</t>
  </si>
  <si>
    <t>9766.T</t>
  </si>
  <si>
    <t>$8.14 B</t>
  </si>
  <si>
    <t>$60.07</t>
  </si>
  <si>
    <t>1834</t>
  </si>
  <si>
    <t>ADNOC Logistics &amp; Services</t>
  </si>
  <si>
    <t>ADNOCLS.AE</t>
  </si>
  <si>
    <t>$8.13 B</t>
  </si>
  <si>
    <t>$1.10</t>
  </si>
  <si>
    <t>1835</t>
  </si>
  <si>
    <t>Godrej Properties</t>
  </si>
  <si>
    <t>GODREJPROP.NS</t>
  </si>
  <si>
    <t>$29.25</t>
  </si>
  <si>
    <t>1836</t>
  </si>
  <si>
    <t>Lupin Limited</t>
  </si>
  <si>
    <t>LUPIN.NS</t>
  </si>
  <si>
    <t>1837</t>
  </si>
  <si>
    <t>Hochtief</t>
  </si>
  <si>
    <t>HOT.F</t>
  </si>
  <si>
    <t>$8.10 B</t>
  </si>
  <si>
    <t>$107.52</t>
  </si>
  <si>
    <t>1838</t>
  </si>
  <si>
    <t>Duolingo</t>
  </si>
  <si>
    <t>DUOL</t>
  </si>
  <si>
    <t>$8.09 B</t>
  </si>
  <si>
    <t>$192.56</t>
  </si>
  <si>
    <t>1839</t>
  </si>
  <si>
    <t>Americold</t>
  </si>
  <si>
    <t>COLD</t>
  </si>
  <si>
    <t>$8.08 B</t>
  </si>
  <si>
    <t>$28.44</t>
  </si>
  <si>
    <t>1840</t>
  </si>
  <si>
    <t>Samsung Electro-Mechanics</t>
  </si>
  <si>
    <t>009155.KS</t>
  </si>
  <si>
    <t>1841</t>
  </si>
  <si>
    <t>MBME GROUP</t>
  </si>
  <si>
    <t>MBME.AE</t>
  </si>
  <si>
    <t>$8.07 B</t>
  </si>
  <si>
    <t>$3.23</t>
  </si>
  <si>
    <t>1842</t>
  </si>
  <si>
    <t>Grupo Aeroportuario del Pacífico</t>
  </si>
  <si>
    <t>PAC</t>
  </si>
  <si>
    <t>$159.76</t>
  </si>
  <si>
    <t>1843</t>
  </si>
  <si>
    <t>Pinnacle West Capital</t>
  </si>
  <si>
    <t>PNW</t>
  </si>
  <si>
    <t>1844</t>
  </si>
  <si>
    <t>Hulic</t>
  </si>
  <si>
    <t>3003.T</t>
  </si>
  <si>
    <t>$8.06 B</t>
  </si>
  <si>
    <t>1845</t>
  </si>
  <si>
    <t>Amkor Technology</t>
  </si>
  <si>
    <t>AMKR</t>
  </si>
  <si>
    <t>$8.05 B</t>
  </si>
  <si>
    <t>$32.79</t>
  </si>
  <si>
    <t>1846</t>
  </si>
  <si>
    <t>Marico</t>
  </si>
  <si>
    <t>MARICO.NS</t>
  </si>
  <si>
    <t>$8.04 B</t>
  </si>
  <si>
    <t>$6.22</t>
  </si>
  <si>
    <t>1847</t>
  </si>
  <si>
    <t>ShockWave Medical</t>
  </si>
  <si>
    <t>SWAV</t>
  </si>
  <si>
    <t>$8.03 B</t>
  </si>
  <si>
    <t>$217.81</t>
  </si>
  <si>
    <t>1848</t>
  </si>
  <si>
    <t>SRF Limited</t>
  </si>
  <si>
    <t>SRF.NS</t>
  </si>
  <si>
    <t>$8.01 B</t>
  </si>
  <si>
    <t>$27.04</t>
  </si>
  <si>
    <t>1849</t>
  </si>
  <si>
    <t>Dolby</t>
  </si>
  <si>
    <t>DLB</t>
  </si>
  <si>
    <t>$8.00 B</t>
  </si>
  <si>
    <t>$84.26</t>
  </si>
  <si>
    <t>1850</t>
  </si>
  <si>
    <t>BorgWarner</t>
  </si>
  <si>
    <t>BWA</t>
  </si>
  <si>
    <t>$34.08</t>
  </si>
  <si>
    <t>1851</t>
  </si>
  <si>
    <t>New York Times</t>
  </si>
  <si>
    <t>NYT</t>
  </si>
  <si>
    <t>$48.70</t>
  </si>
  <si>
    <t>1852</t>
  </si>
  <si>
    <t>Idemitsu Kosan</t>
  </si>
  <si>
    <t>5019.T</t>
  </si>
  <si>
    <t>1853</t>
  </si>
  <si>
    <t>Wingstop Restaurants</t>
  </si>
  <si>
    <t>WING</t>
  </si>
  <si>
    <t>$7.99 B</t>
  </si>
  <si>
    <t>$271.97</t>
  </si>
  <si>
    <t>1854</t>
  </si>
  <si>
    <t>Equatorial Energia</t>
  </si>
  <si>
    <t>EQTL3.SA</t>
  </si>
  <si>
    <t>$7.10</t>
  </si>
  <si>
    <t>1855</t>
  </si>
  <si>
    <t>Sofina</t>
  </si>
  <si>
    <t>SOF.VI</t>
  </si>
  <si>
    <t>$7.98 B</t>
  </si>
  <si>
    <t>$225.73</t>
  </si>
  <si>
    <t>1856</t>
  </si>
  <si>
    <t>Toray Industries</t>
  </si>
  <si>
    <t>3402.T</t>
  </si>
  <si>
    <t>1857</t>
  </si>
  <si>
    <t>Longfor Group</t>
  </si>
  <si>
    <t>0960.HK</t>
  </si>
  <si>
    <t>1858</t>
  </si>
  <si>
    <t>Coca-Cola Consolidated</t>
  </si>
  <si>
    <t>COKE</t>
  </si>
  <si>
    <t>$7.97 B</t>
  </si>
  <si>
    <t>$851.20</t>
  </si>
  <si>
    <t>1859</t>
  </si>
  <si>
    <t>AGC</t>
  </si>
  <si>
    <t>5201.T</t>
  </si>
  <si>
    <t>$7.96 B</t>
  </si>
  <si>
    <t>$37.62</t>
  </si>
  <si>
    <t>1860</t>
  </si>
  <si>
    <t>National Instruments</t>
  </si>
  <si>
    <t>NATI</t>
  </si>
  <si>
    <t>$59.98</t>
  </si>
  <si>
    <t>1861</t>
  </si>
  <si>
    <t>Onto Innovation</t>
  </si>
  <si>
    <t>ONTO</t>
  </si>
  <si>
    <t>$162.18</t>
  </si>
  <si>
    <t>1862</t>
  </si>
  <si>
    <t>Bid Corp</t>
  </si>
  <si>
    <t>BID.JO</t>
  </si>
  <si>
    <t>$7.95 B</t>
  </si>
  <si>
    <t>$23.78</t>
  </si>
  <si>
    <t>1863</t>
  </si>
  <si>
    <t>Rexel</t>
  </si>
  <si>
    <t>RXL.PA</t>
  </si>
  <si>
    <t>$7.94 B</t>
  </si>
  <si>
    <t>$26.67</t>
  </si>
  <si>
    <t>1864</t>
  </si>
  <si>
    <t>Entain</t>
  </si>
  <si>
    <t>ENT.L</t>
  </si>
  <si>
    <t>$12.43</t>
  </si>
  <si>
    <t>Isle of Man</t>
  </si>
  <si>
    <t>1865</t>
  </si>
  <si>
    <t>Orkla</t>
  </si>
  <si>
    <t>ORK.OL</t>
  </si>
  <si>
    <t>$7.93 B</t>
  </si>
  <si>
    <t>1866</t>
  </si>
  <si>
    <t>Capcom</t>
  </si>
  <si>
    <t>9697.T</t>
  </si>
  <si>
    <t>$37.46</t>
  </si>
  <si>
    <t>1867</t>
  </si>
  <si>
    <t>Washington H. Soul Pattinson and Company (WHSP)</t>
  </si>
  <si>
    <t>SOL.AX</t>
  </si>
  <si>
    <t>$7.92 B</t>
  </si>
  <si>
    <t>$21.95</t>
  </si>
  <si>
    <t>1868</t>
  </si>
  <si>
    <t>SK Telecom</t>
  </si>
  <si>
    <t>SKM</t>
  </si>
  <si>
    <t>$20.70</t>
  </si>
  <si>
    <t>1869</t>
  </si>
  <si>
    <t>Graphic Packaging</t>
  </si>
  <si>
    <t>GPK</t>
  </si>
  <si>
    <t>$7.91 B</t>
  </si>
  <si>
    <t>$25.88</t>
  </si>
  <si>
    <t>1870</t>
  </si>
  <si>
    <t>RBC Bearings</t>
  </si>
  <si>
    <t>RBC</t>
  </si>
  <si>
    <t>$272.02</t>
  </si>
  <si>
    <t>1871</t>
  </si>
  <si>
    <t>ageas</t>
  </si>
  <si>
    <t>AGS.BR</t>
  </si>
  <si>
    <t>$7.90 B</t>
  </si>
  <si>
    <t>$43.03</t>
  </si>
  <si>
    <t>1872</t>
  </si>
  <si>
    <t>Cytokinetics</t>
  </si>
  <si>
    <t>CYTK</t>
  </si>
  <si>
    <t>$7.89 B</t>
  </si>
  <si>
    <t>$80.54</t>
  </si>
  <si>
    <t>1873</t>
  </si>
  <si>
    <t>Persistent Systems</t>
  </si>
  <si>
    <t>PERSISTENT.NS</t>
  </si>
  <si>
    <t>$7.88 B</t>
  </si>
  <si>
    <t>$103.96</t>
  </si>
  <si>
    <t>1874</t>
  </si>
  <si>
    <t>AppFolio</t>
  </si>
  <si>
    <t>APPF</t>
  </si>
  <si>
    <t>$220.50</t>
  </si>
  <si>
    <t>1875</t>
  </si>
  <si>
    <t>Primerica</t>
  </si>
  <si>
    <t>PRI</t>
  </si>
  <si>
    <t>$224.99</t>
  </si>
  <si>
    <t>1876</t>
  </si>
  <si>
    <t>Ubiquiti</t>
  </si>
  <si>
    <t>UI</t>
  </si>
  <si>
    <t>$7.87 B</t>
  </si>
  <si>
    <t>$130.27</t>
  </si>
  <si>
    <t>1877</t>
  </si>
  <si>
    <t>Jazz Pharmaceuticals</t>
  </si>
  <si>
    <t>JAZZ</t>
  </si>
  <si>
    <t>$125.05</t>
  </si>
  <si>
    <t>1878</t>
  </si>
  <si>
    <t>Allegro.eu</t>
  </si>
  <si>
    <t>ALE.WA</t>
  </si>
  <si>
    <t>$7.86 B</t>
  </si>
  <si>
    <t>1879</t>
  </si>
  <si>
    <t>Banco BPM</t>
  </si>
  <si>
    <t>BAMI.MI</t>
  </si>
  <si>
    <t>$7.85 B</t>
  </si>
  <si>
    <t>$5.17</t>
  </si>
  <si>
    <t>1880</t>
  </si>
  <si>
    <t>Kunlun Energy Company</t>
  </si>
  <si>
    <t>0135.HK</t>
  </si>
  <si>
    <t>1881</t>
  </si>
  <si>
    <t>Polycab India</t>
  </si>
  <si>
    <t>POLYCAB.NS</t>
  </si>
  <si>
    <t>$52.31</t>
  </si>
  <si>
    <t>1882</t>
  </si>
  <si>
    <t>Berger Paints</t>
  </si>
  <si>
    <t>BERGEPAINT.NS</t>
  </si>
  <si>
    <t>$6.74</t>
  </si>
  <si>
    <t>1883</t>
  </si>
  <si>
    <t>Natera</t>
  </si>
  <si>
    <t>NTRA</t>
  </si>
  <si>
    <t>$65.34</t>
  </si>
  <si>
    <t>1884</t>
  </si>
  <si>
    <t>Old Republic International</t>
  </si>
  <si>
    <t>ORI</t>
  </si>
  <si>
    <t>$7.84 B</t>
  </si>
  <si>
    <t>$27.99</t>
  </si>
  <si>
    <t>1885</t>
  </si>
  <si>
    <t>Volvo Car</t>
  </si>
  <si>
    <t>VOLCAR-B.ST</t>
  </si>
  <si>
    <t>$7.83 B</t>
  </si>
  <si>
    <t>$2.63</t>
  </si>
  <si>
    <t>1886</t>
  </si>
  <si>
    <t>Simpson Manufacturing Company</t>
  </si>
  <si>
    <t>SSD</t>
  </si>
  <si>
    <t>$183.68</t>
  </si>
  <si>
    <t>1887</t>
  </si>
  <si>
    <t>APi Group</t>
  </si>
  <si>
    <t>APG</t>
  </si>
  <si>
    <t>$32.18</t>
  </si>
  <si>
    <t>1888</t>
  </si>
  <si>
    <t>Magnit</t>
  </si>
  <si>
    <t>MGNT.ME</t>
  </si>
  <si>
    <t>$76.23</t>
  </si>
  <si>
    <t>1889</t>
  </si>
  <si>
    <t>Otsuka</t>
  </si>
  <si>
    <t>4768.T</t>
  </si>
  <si>
    <t>$7.82 B</t>
  </si>
  <si>
    <t>$41.29</t>
  </si>
  <si>
    <t>1890</t>
  </si>
  <si>
    <t>Française des Jeux</t>
  </si>
  <si>
    <t>FDJ.VI</t>
  </si>
  <si>
    <t>$40.61</t>
  </si>
  <si>
    <t>1891</t>
  </si>
  <si>
    <t>General Insurance Corporation of India</t>
  </si>
  <si>
    <t>GICRE.NS</t>
  </si>
  <si>
    <t>$4.46</t>
  </si>
  <si>
    <t>1892</t>
  </si>
  <si>
    <t>Gentex</t>
  </si>
  <si>
    <t>GNTX</t>
  </si>
  <si>
    <t>$7.81 B</t>
  </si>
  <si>
    <t>$33.52</t>
  </si>
  <si>
    <t>1893</t>
  </si>
  <si>
    <t>Swiss Prime Site</t>
  </si>
  <si>
    <t>SPSN.SW</t>
  </si>
  <si>
    <t>$101.89</t>
  </si>
  <si>
    <t>1894</t>
  </si>
  <si>
    <t>WH Group</t>
  </si>
  <si>
    <t>0288.HK</t>
  </si>
  <si>
    <t>$7.79 B</t>
  </si>
  <si>
    <t>$0.61</t>
  </si>
  <si>
    <t>1895</t>
  </si>
  <si>
    <t>Acadia Healthcare</t>
  </si>
  <si>
    <t>ACHC</t>
  </si>
  <si>
    <t>$84.56</t>
  </si>
  <si>
    <t>1896</t>
  </si>
  <si>
    <t>National Mineral Development Corporation</t>
  </si>
  <si>
    <t>NMDC.NS</t>
  </si>
  <si>
    <t>1897</t>
  </si>
  <si>
    <t>Indian Bank</t>
  </si>
  <si>
    <t>INDIANB.NS</t>
  </si>
  <si>
    <t>$5.78</t>
  </si>
  <si>
    <t>1898</t>
  </si>
  <si>
    <t>Lear Corporation</t>
  </si>
  <si>
    <t>LEA</t>
  </si>
  <si>
    <t>$7.78 B</t>
  </si>
  <si>
    <t>$133.68</t>
  </si>
  <si>
    <t>1899</t>
  </si>
  <si>
    <t>Sunny Optical</t>
  </si>
  <si>
    <t>2382.HK</t>
  </si>
  <si>
    <t>$7.77 B</t>
  </si>
  <si>
    <t>$7.09</t>
  </si>
  <si>
    <t>1900</t>
  </si>
  <si>
    <t>Jardine Cycle &amp; Carriage</t>
  </si>
  <si>
    <t>C07.SI</t>
  </si>
  <si>
    <t>$19.66</t>
  </si>
  <si>
    <t>1901</t>
  </si>
  <si>
    <t>JD Sports Fashion</t>
  </si>
  <si>
    <t>JD.L</t>
  </si>
  <si>
    <t>$7.76 B</t>
  </si>
  <si>
    <t>$1.50</t>
  </si>
  <si>
    <t>1902</t>
  </si>
  <si>
    <t>CCL Industries</t>
  </si>
  <si>
    <t>CCL-B.TO</t>
  </si>
  <si>
    <t>$43.63</t>
  </si>
  <si>
    <t>1903</t>
  </si>
  <si>
    <t>Hikari Tsushin</t>
  </si>
  <si>
    <t>9435.T</t>
  </si>
  <si>
    <t>$7.75 B</t>
  </si>
  <si>
    <t>$172.21</t>
  </si>
  <si>
    <t>1904</t>
  </si>
  <si>
    <t>Berry Global</t>
  </si>
  <si>
    <t>BERY</t>
  </si>
  <si>
    <t>$66.90</t>
  </si>
  <si>
    <t>1905</t>
  </si>
  <si>
    <t>Rambus</t>
  </si>
  <si>
    <t>RMBS</t>
  </si>
  <si>
    <t>$72.10</t>
  </si>
  <si>
    <t>1906</t>
  </si>
  <si>
    <t>Info Edge</t>
  </si>
  <si>
    <t>NAUKRI.NS</t>
  </si>
  <si>
    <t>$7.73 B</t>
  </si>
  <si>
    <t>$59.88</t>
  </si>
  <si>
    <t>1907</t>
  </si>
  <si>
    <t>Auckland Airport</t>
  </si>
  <si>
    <t>AIA.AX</t>
  </si>
  <si>
    <t>$5.23</t>
  </si>
  <si>
    <t>1908</t>
  </si>
  <si>
    <t>Aselsan</t>
  </si>
  <si>
    <t>ASELS.IS</t>
  </si>
  <si>
    <t>$7.72 B</t>
  </si>
  <si>
    <t>$1.69</t>
  </si>
  <si>
    <t>1909</t>
  </si>
  <si>
    <t>Bangkok Bank</t>
  </si>
  <si>
    <t>BBL.BK</t>
  </si>
  <si>
    <t>$4.05</t>
  </si>
  <si>
    <t>1910</t>
  </si>
  <si>
    <t>Hindustan Petroleum</t>
  </si>
  <si>
    <t>HINDPETRO.NS</t>
  </si>
  <si>
    <t>1911</t>
  </si>
  <si>
    <t>Donaldson</t>
  </si>
  <si>
    <t>DCI</t>
  </si>
  <si>
    <t>$7.71 B</t>
  </si>
  <si>
    <t>$64.22</t>
  </si>
  <si>
    <t>1912</t>
  </si>
  <si>
    <t>LATAM Airlines</t>
  </si>
  <si>
    <t>LTM.SN</t>
  </si>
  <si>
    <t>$7.70 B</t>
  </si>
  <si>
    <t>$0.01000</t>
  </si>
  <si>
    <t>1913</t>
  </si>
  <si>
    <t>Mineral Resources</t>
  </si>
  <si>
    <t>MIN.AX</t>
  </si>
  <si>
    <t>$7.69 B</t>
  </si>
  <si>
    <t>$39.45</t>
  </si>
  <si>
    <t>1914</t>
  </si>
  <si>
    <t>Fabrinet</t>
  </si>
  <si>
    <t>FN</t>
  </si>
  <si>
    <t>$7.67 B</t>
  </si>
  <si>
    <t>$211.32</t>
  </si>
  <si>
    <t>Cayman Islands</t>
  </si>
  <si>
    <t>1915</t>
  </si>
  <si>
    <t>CTP N.V.</t>
  </si>
  <si>
    <t>CTPNV.AS</t>
  </si>
  <si>
    <t>$17.13</t>
  </si>
  <si>
    <t>1916</t>
  </si>
  <si>
    <t>Ternium</t>
  </si>
  <si>
    <t>TX</t>
  </si>
  <si>
    <t>$39.10</t>
  </si>
  <si>
    <t>1917</t>
  </si>
  <si>
    <t>Sanlam</t>
  </si>
  <si>
    <t>SLM.JO</t>
  </si>
  <si>
    <t>$3.76</t>
  </si>
  <si>
    <t>1918</t>
  </si>
  <si>
    <t>Descartes Systems</t>
  </si>
  <si>
    <t>DSGX</t>
  </si>
  <si>
    <t>$90.14</t>
  </si>
  <si>
    <t>1919</t>
  </si>
  <si>
    <t>Sumitomo Metal Mining</t>
  </si>
  <si>
    <t>5713.T</t>
  </si>
  <si>
    <t>$27.92</t>
  </si>
  <si>
    <t>1920</t>
  </si>
  <si>
    <t>Helvetia Holding</t>
  </si>
  <si>
    <t>HELN.SW</t>
  </si>
  <si>
    <t>$7.65 B</t>
  </si>
  <si>
    <t>$144.73</t>
  </si>
  <si>
    <t>1921</t>
  </si>
  <si>
    <t>Cerevel Therapeutics</t>
  </si>
  <si>
    <t>CERE</t>
  </si>
  <si>
    <t>$7.63 B</t>
  </si>
  <si>
    <t>$42.08</t>
  </si>
  <si>
    <t>1922</t>
  </si>
  <si>
    <t>CACI</t>
  </si>
  <si>
    <t>$342.52</t>
  </si>
  <si>
    <t>1923</t>
  </si>
  <si>
    <t>Sinopac Financial Holdings</t>
  </si>
  <si>
    <t>2890.TW</t>
  </si>
  <si>
    <t>1924</t>
  </si>
  <si>
    <t>Shoprite</t>
  </si>
  <si>
    <t>SHP.JO</t>
  </si>
  <si>
    <t>$7.62 B</t>
  </si>
  <si>
    <t>$14.00</t>
  </si>
  <si>
    <t>1925</t>
  </si>
  <si>
    <t>Apellis Pharmaceuticals</t>
  </si>
  <si>
    <t>APLS</t>
  </si>
  <si>
    <t>$64.35</t>
  </si>
  <si>
    <t>1926</t>
  </si>
  <si>
    <t>Singapore Exchange</t>
  </si>
  <si>
    <t>S68.SI</t>
  </si>
  <si>
    <t>$7.12</t>
  </si>
  <si>
    <t>1927</t>
  </si>
  <si>
    <t>Woori Financial Group</t>
  </si>
  <si>
    <t>WF</t>
  </si>
  <si>
    <t>$7.61 B</t>
  </si>
  <si>
    <t>$30.40</t>
  </si>
  <si>
    <t>1928</t>
  </si>
  <si>
    <t>MatsukiyoCocokara</t>
  </si>
  <si>
    <t>3088.T</t>
  </si>
  <si>
    <t>$7.60 B</t>
  </si>
  <si>
    <t>$18.24</t>
  </si>
  <si>
    <t>1929</t>
  </si>
  <si>
    <t>Middleby</t>
  </si>
  <si>
    <t>MIDD</t>
  </si>
  <si>
    <t>1930</t>
  </si>
  <si>
    <t>Choice Properties REIT</t>
  </si>
  <si>
    <t>CHP-UN.TO</t>
  </si>
  <si>
    <t>$10.50</t>
  </si>
  <si>
    <t>1931</t>
  </si>
  <si>
    <t>Gerdau</t>
  </si>
  <si>
    <t>GGB</t>
  </si>
  <si>
    <t>$7.59 B</t>
  </si>
  <si>
    <t>$4.34</t>
  </si>
  <si>
    <t>1932</t>
  </si>
  <si>
    <t>Eagle Materials</t>
  </si>
  <si>
    <t>EXP</t>
  </si>
  <si>
    <t>$220.56</t>
  </si>
  <si>
    <t>1933</t>
  </si>
  <si>
    <t>Telefónica Deutschland (O2)</t>
  </si>
  <si>
    <t>O2D.DE</t>
  </si>
  <si>
    <t>1934</t>
  </si>
  <si>
    <t>Daifuku</t>
  </si>
  <si>
    <t>6383.T</t>
  </si>
  <si>
    <t>$20.01</t>
  </si>
  <si>
    <t>1935</t>
  </si>
  <si>
    <t>Carvana</t>
  </si>
  <si>
    <t>CVNA</t>
  </si>
  <si>
    <t>$7.58 B</t>
  </si>
  <si>
    <t>$42.71</t>
  </si>
  <si>
    <t>1936</t>
  </si>
  <si>
    <t>Bancolombia</t>
  </si>
  <si>
    <t>CIB</t>
  </si>
  <si>
    <t>$31.54</t>
  </si>
  <si>
    <t>1937</t>
  </si>
  <si>
    <t>Kesko</t>
  </si>
  <si>
    <t>KESKOA.HE</t>
  </si>
  <si>
    <t>1938</t>
  </si>
  <si>
    <t>Mazda</t>
  </si>
  <si>
    <t>7261.T</t>
  </si>
  <si>
    <t>$7.57 B</t>
  </si>
  <si>
    <t>$12.03</t>
  </si>
  <si>
    <t>1939</t>
  </si>
  <si>
    <t>Ramsay Health Care</t>
  </si>
  <si>
    <t>RHC.AX</t>
  </si>
  <si>
    <t>$33.03</t>
  </si>
  <si>
    <t>1940</t>
  </si>
  <si>
    <t>Endeavor Group</t>
  </si>
  <si>
    <t>EDR</t>
  </si>
  <si>
    <t>$25.22</t>
  </si>
  <si>
    <t>1941</t>
  </si>
  <si>
    <t>Fastighets AB Balder</t>
  </si>
  <si>
    <t>BALD-B.ST</t>
  </si>
  <si>
    <t>$7.56 B</t>
  </si>
  <si>
    <t>$6.56</t>
  </si>
  <si>
    <t>1942</t>
  </si>
  <si>
    <t>Petro Rio</t>
  </si>
  <si>
    <t>PRIO3.SA</t>
  </si>
  <si>
    <t>1943</t>
  </si>
  <si>
    <t>Edison</t>
  </si>
  <si>
    <t>EDNR.MI</t>
  </si>
  <si>
    <t>$1.60</t>
  </si>
  <si>
    <t>1944</t>
  </si>
  <si>
    <t>Stifel</t>
  </si>
  <si>
    <t>SF</t>
  </si>
  <si>
    <t>$7.55 B</t>
  </si>
  <si>
    <t>$74.05</t>
  </si>
  <si>
    <t>1945</t>
  </si>
  <si>
    <t>Murphy USA</t>
  </si>
  <si>
    <t>MUSA</t>
  </si>
  <si>
    <t>$354.93</t>
  </si>
  <si>
    <t>1946</t>
  </si>
  <si>
    <t>Ciena</t>
  </si>
  <si>
    <t>CIEN</t>
  </si>
  <si>
    <t>$7.53 B</t>
  </si>
  <si>
    <t>$52.06</t>
  </si>
  <si>
    <t>1947</t>
  </si>
  <si>
    <t>NNN REIT</t>
  </si>
  <si>
    <t>NNN</t>
  </si>
  <si>
    <t>$41.32</t>
  </si>
  <si>
    <t>1948</t>
  </si>
  <si>
    <t>Indus Towers</t>
  </si>
  <si>
    <t>INDUSTOWER.NS</t>
  </si>
  <si>
    <t>$7.52 B</t>
  </si>
  <si>
    <t>$2.80</t>
  </si>
  <si>
    <t>1949</t>
  </si>
  <si>
    <t>KT&amp;G (Korea Tobacco)</t>
  </si>
  <si>
    <t>033780.KS</t>
  </si>
  <si>
    <t>$66.73</t>
  </si>
  <si>
    <t>1950</t>
  </si>
  <si>
    <t>Voya Financial</t>
  </si>
  <si>
    <t>VOYA</t>
  </si>
  <si>
    <t>$72.04</t>
  </si>
  <si>
    <t>1951</t>
  </si>
  <si>
    <t>Western Alliance Bancorporation</t>
  </si>
  <si>
    <t>WAL</t>
  </si>
  <si>
    <t>$68.72</t>
  </si>
  <si>
    <t>1952</t>
  </si>
  <si>
    <t>Cummins India</t>
  </si>
  <si>
    <t>CUMMINSIND.NS</t>
  </si>
  <si>
    <t>1953</t>
  </si>
  <si>
    <t>Americana Restaurants International</t>
  </si>
  <si>
    <t>AMR.AE</t>
  </si>
  <si>
    <t>1954</t>
  </si>
  <si>
    <t>Royal Gold</t>
  </si>
  <si>
    <t>RGLD</t>
  </si>
  <si>
    <t>$114.51</t>
  </si>
  <si>
    <t>1955</t>
  </si>
  <si>
    <t>InPost</t>
  </si>
  <si>
    <t>INPST.AS</t>
  </si>
  <si>
    <t>$15.05</t>
  </si>
  <si>
    <t>1956</t>
  </si>
  <si>
    <t>CSN Mineração</t>
  </si>
  <si>
    <t>CMIN3.SA</t>
  </si>
  <si>
    <t>$7.51 B</t>
  </si>
  <si>
    <t>$1.37</t>
  </si>
  <si>
    <t>1957</t>
  </si>
  <si>
    <t>Aramark</t>
  </si>
  <si>
    <t>ARMK</t>
  </si>
  <si>
    <t>$7.50 B</t>
  </si>
  <si>
    <t>$28.60</t>
  </si>
  <si>
    <t>1958</t>
  </si>
  <si>
    <t>Banca Mediolanum</t>
  </si>
  <si>
    <t>BMED.MI</t>
  </si>
  <si>
    <t>$7.49 B</t>
  </si>
  <si>
    <t>$10.10</t>
  </si>
  <si>
    <t>1959</t>
  </si>
  <si>
    <t>Ascendis Pharma</t>
  </si>
  <si>
    <t>ASND</t>
  </si>
  <si>
    <t>$132.45</t>
  </si>
  <si>
    <t>1960</t>
  </si>
  <si>
    <t>Yageo</t>
  </si>
  <si>
    <t>2327.TW</t>
  </si>
  <si>
    <t>1961</t>
  </si>
  <si>
    <t>Spring Airlines</t>
  </si>
  <si>
    <t>601021.SS</t>
  </si>
  <si>
    <t>$7.48 B</t>
  </si>
  <si>
    <t>$7.65</t>
  </si>
  <si>
    <t>1962</t>
  </si>
  <si>
    <t>BWX Technologies</t>
  </si>
  <si>
    <t>BWXT</t>
  </si>
  <si>
    <t>$81.79</t>
  </si>
  <si>
    <t>1963</t>
  </si>
  <si>
    <t>Vår Energi</t>
  </si>
  <si>
    <t>VAR.OL</t>
  </si>
  <si>
    <t>1964</t>
  </si>
  <si>
    <t>Realtek</t>
  </si>
  <si>
    <t>2379.TW</t>
  </si>
  <si>
    <t>$14.59</t>
  </si>
  <si>
    <t>1965</t>
  </si>
  <si>
    <t>FirstService</t>
  </si>
  <si>
    <t>FSV</t>
  </si>
  <si>
    <t>$7.47 B</t>
  </si>
  <si>
    <t>$167.52</t>
  </si>
  <si>
    <t>1966</t>
  </si>
  <si>
    <t>Dentsply Sirona</t>
  </si>
  <si>
    <t>XRAY</t>
  </si>
  <si>
    <t>1967</t>
  </si>
  <si>
    <t>Comfort Systems</t>
  </si>
  <si>
    <t>FIX</t>
  </si>
  <si>
    <t>$7.45 B</t>
  </si>
  <si>
    <t>$208.63</t>
  </si>
  <si>
    <t>1968</t>
  </si>
  <si>
    <t>Globus Medical</t>
  </si>
  <si>
    <t>GMED</t>
  </si>
  <si>
    <t>$54.07</t>
  </si>
  <si>
    <t>1969</t>
  </si>
  <si>
    <t>Hankyu Hanshin Holdings</t>
  </si>
  <si>
    <t>9042.T</t>
  </si>
  <si>
    <t>$7.44 B</t>
  </si>
  <si>
    <t>$30.77</t>
  </si>
  <si>
    <t>1970</t>
  </si>
  <si>
    <t>New York Community Bank</t>
  </si>
  <si>
    <t>NYCB</t>
  </si>
  <si>
    <t>$10.30</t>
  </si>
  <si>
    <t>1971</t>
  </si>
  <si>
    <t>Unilever Indonesia</t>
  </si>
  <si>
    <t>UNVR.JK</t>
  </si>
  <si>
    <t>$7.43 B</t>
  </si>
  <si>
    <t>$0.19</t>
  </si>
  <si>
    <t>1972</t>
  </si>
  <si>
    <t>AngloGold Ashanti</t>
  </si>
  <si>
    <t>AU</t>
  </si>
  <si>
    <t>$7.42 B</t>
  </si>
  <si>
    <t>1973</t>
  </si>
  <si>
    <t>Raiffeisen Bank International</t>
  </si>
  <si>
    <t>RAW.F</t>
  </si>
  <si>
    <t>$21.62</t>
  </si>
  <si>
    <t>1974</t>
  </si>
  <si>
    <t>Trend Micro</t>
  </si>
  <si>
    <t>4704.T</t>
  </si>
  <si>
    <t>$54.81</t>
  </si>
  <si>
    <t>1975</t>
  </si>
  <si>
    <t>Bank of India</t>
  </si>
  <si>
    <t>BANKINDIA.NS</t>
  </si>
  <si>
    <t>1976</t>
  </si>
  <si>
    <t>Elanco</t>
  </si>
  <si>
    <t>ELAN</t>
  </si>
  <si>
    <t>$15.06</t>
  </si>
  <si>
    <t>1977</t>
  </si>
  <si>
    <t>PetGas (Petronas Gas)</t>
  </si>
  <si>
    <t>6033.KL</t>
  </si>
  <si>
    <t>$7.41 B</t>
  </si>
  <si>
    <t>$3.75</t>
  </si>
  <si>
    <t>1978</t>
  </si>
  <si>
    <t>Elisa</t>
  </si>
  <si>
    <t>ELISA.HE</t>
  </si>
  <si>
    <t>$46.21</t>
  </si>
  <si>
    <t>1979</t>
  </si>
  <si>
    <t>Zain (Mobile Telecommunications Company)</t>
  </si>
  <si>
    <t>ZAIN.KW</t>
  </si>
  <si>
    <t>$1,696</t>
  </si>
  <si>
    <t>1980</t>
  </si>
  <si>
    <t>MKS Instruments</t>
  </si>
  <si>
    <t>MKSI</t>
  </si>
  <si>
    <t>$7.40 B</t>
  </si>
  <si>
    <t>$110.72</t>
  </si>
  <si>
    <t>1981</t>
  </si>
  <si>
    <t>Acuity Brands</t>
  </si>
  <si>
    <t>AYI</t>
  </si>
  <si>
    <t>$240.14</t>
  </si>
  <si>
    <t>1982</t>
  </si>
  <si>
    <t>Ionis Pharmaceuticals</t>
  </si>
  <si>
    <t>IONS</t>
  </si>
  <si>
    <t>$7.39 B</t>
  </si>
  <si>
    <t>$51.56</t>
  </si>
  <si>
    <t>1983</t>
  </si>
  <si>
    <t>Taiwan Cement</t>
  </si>
  <si>
    <t>1101.TW</t>
  </si>
  <si>
    <t>$1.04</t>
  </si>
  <si>
    <t>1984</t>
  </si>
  <si>
    <t>UnipolSai Assicurazioni</t>
  </si>
  <si>
    <t>US.MI</t>
  </si>
  <si>
    <t>$7.38 B</t>
  </si>
  <si>
    <t>$2.61</t>
  </si>
  <si>
    <t>1985</t>
  </si>
  <si>
    <t>Norwegian Cruise Line</t>
  </si>
  <si>
    <t>NCLH</t>
  </si>
  <si>
    <t>$17.35</t>
  </si>
  <si>
    <t>1986</t>
  </si>
  <si>
    <t>Light &amp; Wonder</t>
  </si>
  <si>
    <t>LNW</t>
  </si>
  <si>
    <t>$7.37 B</t>
  </si>
  <si>
    <t>1987</t>
  </si>
  <si>
    <t>Krafton</t>
  </si>
  <si>
    <t>259960.KS</t>
  </si>
  <si>
    <t>$7.36 B</t>
  </si>
  <si>
    <t>$159.33</t>
  </si>
  <si>
    <t>1988</t>
  </si>
  <si>
    <t>Phillips-Van Heusen</t>
  </si>
  <si>
    <t>PVH</t>
  </si>
  <si>
    <t>$7.35 B</t>
  </si>
  <si>
    <t>$123.40</t>
  </si>
  <si>
    <t>1989</t>
  </si>
  <si>
    <t>Doosan Enerbility</t>
  </si>
  <si>
    <t>034020.KS</t>
  </si>
  <si>
    <t>$11.49</t>
  </si>
  <si>
    <t>1990</t>
  </si>
  <si>
    <t>Temenos</t>
  </si>
  <si>
    <t>TEMN.SW</t>
  </si>
  <si>
    <t>$102.10</t>
  </si>
  <si>
    <t>1991</t>
  </si>
  <si>
    <t>Jabal Omar Development</t>
  </si>
  <si>
    <t>4250.SR</t>
  </si>
  <si>
    <t>$7.34 B</t>
  </si>
  <si>
    <t>$6.27</t>
  </si>
  <si>
    <t>1992</t>
  </si>
  <si>
    <t>Boliden</t>
  </si>
  <si>
    <t>BOL.ST</t>
  </si>
  <si>
    <t>$26.87</t>
  </si>
  <si>
    <t>1993</t>
  </si>
  <si>
    <t>Madras Rubber Factory</t>
  </si>
  <si>
    <t>MRF.NS</t>
  </si>
  <si>
    <t>$1,732</t>
  </si>
  <si>
    <t>1994</t>
  </si>
  <si>
    <t>Omega Healthcare</t>
  </si>
  <si>
    <t>OHI</t>
  </si>
  <si>
    <t>$29.26</t>
  </si>
  <si>
    <t>1995</t>
  </si>
  <si>
    <t>Klépierre</t>
  </si>
  <si>
    <t>LI.PA</t>
  </si>
  <si>
    <t>1996</t>
  </si>
  <si>
    <t>SalMar ASA</t>
  </si>
  <si>
    <t>SALM.OL</t>
  </si>
  <si>
    <t>$7.32 B</t>
  </si>
  <si>
    <t>$55.72</t>
  </si>
  <si>
    <t>1997</t>
  </si>
  <si>
    <t>Amplifon</t>
  </si>
  <si>
    <t>AMP.MI</t>
  </si>
  <si>
    <t>$32.49</t>
  </si>
  <si>
    <t>1998</t>
  </si>
  <si>
    <t>Korea Zinc</t>
  </si>
  <si>
    <t>010130.KS</t>
  </si>
  <si>
    <t>$350.15</t>
  </si>
  <si>
    <t>1999</t>
  </si>
  <si>
    <t>BİM Birleşik Mağazalar</t>
  </si>
  <si>
    <t>BIMAS.IS</t>
  </si>
  <si>
    <t>$7.31 B</t>
  </si>
  <si>
    <t>$12.26</t>
  </si>
  <si>
    <t>2000</t>
  </si>
  <si>
    <t>Oshkosh Corporation</t>
  </si>
  <si>
    <t>OSK</t>
  </si>
  <si>
    <t>$111.87</t>
  </si>
  <si>
    <t>2001</t>
  </si>
  <si>
    <t>Trelleborg AB</t>
  </si>
  <si>
    <t>TREL-B.ST</t>
  </si>
  <si>
    <t>$7.30 B</t>
  </si>
  <si>
    <t>$30.11</t>
  </si>
  <si>
    <t>2002</t>
  </si>
  <si>
    <t>Icahn Enterprises</t>
  </si>
  <si>
    <t>IEP</t>
  </si>
  <si>
    <t>$7.26 B</t>
  </si>
  <si>
    <t>$17.69</t>
  </si>
  <si>
    <t>2003</t>
  </si>
  <si>
    <t>Invesco</t>
  </si>
  <si>
    <t>IVZ</t>
  </si>
  <si>
    <t>2004</t>
  </si>
  <si>
    <t>The Lottery Corporation</t>
  </si>
  <si>
    <t>TLC.AX</t>
  </si>
  <si>
    <t>$3.26</t>
  </si>
  <si>
    <t>2005</t>
  </si>
  <si>
    <t>SSAB</t>
  </si>
  <si>
    <t>SSAB-B.ST</t>
  </si>
  <si>
    <t>$7.24 B</t>
  </si>
  <si>
    <t>2006</t>
  </si>
  <si>
    <t>Ibiden</t>
  </si>
  <si>
    <t>4062.T</t>
  </si>
  <si>
    <t>$51.87</t>
  </si>
  <si>
    <t>2007</t>
  </si>
  <si>
    <t>Makita</t>
  </si>
  <si>
    <t>6586.T</t>
  </si>
  <si>
    <t>$26.92</t>
  </si>
  <si>
    <t>2008</t>
  </si>
  <si>
    <t>BellRing Brands</t>
  </si>
  <si>
    <t>BRBR</t>
  </si>
  <si>
    <t>$7.23 B</t>
  </si>
  <si>
    <t>$55.19</t>
  </si>
  <si>
    <t>2009</t>
  </si>
  <si>
    <t>Commercial International Bank</t>
  </si>
  <si>
    <t>CIN.F</t>
  </si>
  <si>
    <t>$1.03</t>
  </si>
  <si>
    <t>🇪🇬</t>
  </si>
  <si>
    <t>Egypt</t>
  </si>
  <si>
    <t>2010</t>
  </si>
  <si>
    <t>Industrial Bank of Korea (IBK)</t>
  </si>
  <si>
    <t>024110.KS</t>
  </si>
  <si>
    <t>$9.07</t>
  </si>
  <si>
    <t>2011</t>
  </si>
  <si>
    <t>Trina Solar</t>
  </si>
  <si>
    <t>688599.SS</t>
  </si>
  <si>
    <t>$3.32</t>
  </si>
  <si>
    <t>2012</t>
  </si>
  <si>
    <t>SK Group</t>
  </si>
  <si>
    <t>034730.KS</t>
  </si>
  <si>
    <t>$7.22 B</t>
  </si>
  <si>
    <t>$132.04</t>
  </si>
  <si>
    <t>2013</t>
  </si>
  <si>
    <t>Bâloise</t>
  </si>
  <si>
    <t>BALN.SW</t>
  </si>
  <si>
    <t>$7.21 B</t>
  </si>
  <si>
    <t>$159.32</t>
  </si>
  <si>
    <t>2014</t>
  </si>
  <si>
    <t>Comerica</t>
  </si>
  <si>
    <t>CMA</t>
  </si>
  <si>
    <t>$7.20 B</t>
  </si>
  <si>
    <t>$54.65</t>
  </si>
  <si>
    <t>2015</t>
  </si>
  <si>
    <t>Wix.com</t>
  </si>
  <si>
    <t>WIX</t>
  </si>
  <si>
    <t>$126.08</t>
  </si>
  <si>
    <t>2016</t>
  </si>
  <si>
    <t>FMC</t>
  </si>
  <si>
    <t>$57.75</t>
  </si>
  <si>
    <t>2017</t>
  </si>
  <si>
    <t>Toromont</t>
  </si>
  <si>
    <t>TIH.TO</t>
  </si>
  <si>
    <t>$7.19 B</t>
  </si>
  <si>
    <t>$87.34</t>
  </si>
  <si>
    <t>2018</t>
  </si>
  <si>
    <t>Adecco Group</t>
  </si>
  <si>
    <t>ADEN.SW</t>
  </si>
  <si>
    <t>2019</t>
  </si>
  <si>
    <t>Pegatron</t>
  </si>
  <si>
    <t>4938.TW</t>
  </si>
  <si>
    <t>$7.18 B</t>
  </si>
  <si>
    <t>$2.70</t>
  </si>
  <si>
    <t>2020</t>
  </si>
  <si>
    <t>Sembcorp</t>
  </si>
  <si>
    <t>U96.SI</t>
  </si>
  <si>
    <t>2021</t>
  </si>
  <si>
    <t>Acciona</t>
  </si>
  <si>
    <t>ANA.MC</t>
  </si>
  <si>
    <t>$7.17 B</t>
  </si>
  <si>
    <t>$131.22</t>
  </si>
  <si>
    <t>2022</t>
  </si>
  <si>
    <t>DCC plc</t>
  </si>
  <si>
    <t>DCC.L</t>
  </si>
  <si>
    <t>$7.16 B</t>
  </si>
  <si>
    <t>$72.48</t>
  </si>
  <si>
    <t>2023</t>
  </si>
  <si>
    <t>Alkem Laboratories</t>
  </si>
  <si>
    <t>ALKEM.NS</t>
  </si>
  <si>
    <t>$7.15 B</t>
  </si>
  <si>
    <t>2024</t>
  </si>
  <si>
    <t>Axalta</t>
  </si>
  <si>
    <t>AXTA</t>
  </si>
  <si>
    <t>$32.52</t>
  </si>
  <si>
    <t>2025</t>
  </si>
  <si>
    <t>Dentsu</t>
  </si>
  <si>
    <t>4324.T</t>
  </si>
  <si>
    <t>$7.13 B</t>
  </si>
  <si>
    <t>$26.99</t>
  </si>
  <si>
    <t>2026</t>
  </si>
  <si>
    <t>Gap Inc.</t>
  </si>
  <si>
    <t>GPS</t>
  </si>
  <si>
    <t>$19.24</t>
  </si>
  <si>
    <t>2027</t>
  </si>
  <si>
    <t>HealthSouth</t>
  </si>
  <si>
    <t>EHC</t>
  </si>
  <si>
    <t>$71.15</t>
  </si>
  <si>
    <t>2028</t>
  </si>
  <si>
    <t>Southwestern Energy</t>
  </si>
  <si>
    <t>SWN</t>
  </si>
  <si>
    <t>$7.12 B</t>
  </si>
  <si>
    <t>$6.46</t>
  </si>
  <si>
    <t>2029</t>
  </si>
  <si>
    <t>First Industrial Realty Trust</t>
  </si>
  <si>
    <t>FR</t>
  </si>
  <si>
    <t>$7.11 B</t>
  </si>
  <si>
    <t>$52.44</t>
  </si>
  <si>
    <t>2030</t>
  </si>
  <si>
    <t>Ingredion</t>
  </si>
  <si>
    <t>INGR</t>
  </si>
  <si>
    <t>$109.06</t>
  </si>
  <si>
    <t>2031</t>
  </si>
  <si>
    <t>IDFC FIRST Bank</t>
  </si>
  <si>
    <t>IDFCFIRSTB.NS</t>
  </si>
  <si>
    <t>$7.10 B</t>
  </si>
  <si>
    <t>$1.00</t>
  </si>
  <si>
    <t>2032</t>
  </si>
  <si>
    <t>Tokyu</t>
  </si>
  <si>
    <t>9005.T</t>
  </si>
  <si>
    <t>$11.74</t>
  </si>
  <si>
    <t>2033</t>
  </si>
  <si>
    <t>Weatherford International</t>
  </si>
  <si>
    <t>WFRD</t>
  </si>
  <si>
    <t>$98.46</t>
  </si>
  <si>
    <t>2034</t>
  </si>
  <si>
    <t>Confluent</t>
  </si>
  <si>
    <t>CFLT</t>
  </si>
  <si>
    <t>$7.09 B</t>
  </si>
  <si>
    <t>$23.04</t>
  </si>
  <si>
    <t>2035</t>
  </si>
  <si>
    <t>Daito Trust Construction</t>
  </si>
  <si>
    <t>1878.T</t>
  </si>
  <si>
    <t>$109.11</t>
  </si>
  <si>
    <t>2036</t>
  </si>
  <si>
    <t>iA Financial</t>
  </si>
  <si>
    <t>IAG.TO</t>
  </si>
  <si>
    <t>$7.08 B</t>
  </si>
  <si>
    <t>$67.30</t>
  </si>
  <si>
    <t>2037</t>
  </si>
  <si>
    <t>Hasbro</t>
  </si>
  <si>
    <t>HAS</t>
  </si>
  <si>
    <t>$51.06</t>
  </si>
  <si>
    <t>2038</t>
  </si>
  <si>
    <t>STAG Industrial</t>
  </si>
  <si>
    <t>STAG</t>
  </si>
  <si>
    <t>$38.13</t>
  </si>
  <si>
    <t>2039</t>
  </si>
  <si>
    <t>Suzlon</t>
  </si>
  <si>
    <t>SUZLON.NS</t>
  </si>
  <si>
    <t>$7.07 B</t>
  </si>
  <si>
    <t>2040</t>
  </si>
  <si>
    <t>KBR</t>
  </si>
  <si>
    <t>$52.41</t>
  </si>
  <si>
    <t>2041</t>
  </si>
  <si>
    <t>Sino Biopharmaceutical</t>
  </si>
  <si>
    <t>1177.HK</t>
  </si>
  <si>
    <t>$0.38</t>
  </si>
  <si>
    <t>2042</t>
  </si>
  <si>
    <t>Alfamart</t>
  </si>
  <si>
    <t>AMRT.JK</t>
  </si>
  <si>
    <t>$7.06 B</t>
  </si>
  <si>
    <t>$0.17</t>
  </si>
  <si>
    <t>2043</t>
  </si>
  <si>
    <t>SiteOne Landscape Supply</t>
  </si>
  <si>
    <t>SITE</t>
  </si>
  <si>
    <t>2044</t>
  </si>
  <si>
    <t>Lucid Motors</t>
  </si>
  <si>
    <t>LCID</t>
  </si>
  <si>
    <t>$3.08</t>
  </si>
  <si>
    <t>2045</t>
  </si>
  <si>
    <t>Universal Forest Products</t>
  </si>
  <si>
    <t>UFPI</t>
  </si>
  <si>
    <t>$114.26</t>
  </si>
  <si>
    <t>2046</t>
  </si>
  <si>
    <t>Generac Power Systems</t>
  </si>
  <si>
    <t>GNRC</t>
  </si>
  <si>
    <t>$7.05 B</t>
  </si>
  <si>
    <t>$114.83</t>
  </si>
  <si>
    <t>2047</t>
  </si>
  <si>
    <t>Japan Post Insurance</t>
  </si>
  <si>
    <t>7181.T</t>
  </si>
  <si>
    <t>$18.43</t>
  </si>
  <si>
    <t>2048</t>
  </si>
  <si>
    <t>Instacart (Maplebear Inc.)</t>
  </si>
  <si>
    <t>CART</t>
  </si>
  <si>
    <t>$7.04 B</t>
  </si>
  <si>
    <t>$25.14</t>
  </si>
  <si>
    <t>2049</t>
  </si>
  <si>
    <t>Qualys</t>
  </si>
  <si>
    <t>QLYS</t>
  </si>
  <si>
    <t>$191.39</t>
  </si>
  <si>
    <t>2050</t>
  </si>
  <si>
    <t>Darling Ingredients</t>
  </si>
  <si>
    <t>DAR</t>
  </si>
  <si>
    <t>$7.03 B</t>
  </si>
  <si>
    <t>$44.08</t>
  </si>
  <si>
    <t>2051</t>
  </si>
  <si>
    <t>Landstar System</t>
  </si>
  <si>
    <t>LSTR</t>
  </si>
  <si>
    <t>$195.57</t>
  </si>
  <si>
    <t>2052</t>
  </si>
  <si>
    <t>Nanya Technology</t>
  </si>
  <si>
    <t>2408.TW</t>
  </si>
  <si>
    <t>$7.02 B</t>
  </si>
  <si>
    <t>$2.27</t>
  </si>
  <si>
    <t>2053</t>
  </si>
  <si>
    <t>Wacker Chemie</t>
  </si>
  <si>
    <t>WCH.F</t>
  </si>
  <si>
    <t>$107.10</t>
  </si>
  <si>
    <t>2054</t>
  </si>
  <si>
    <t>Altair Engineering</t>
  </si>
  <si>
    <t>ALTR</t>
  </si>
  <si>
    <t>$7.00 B</t>
  </si>
  <si>
    <t>$85.76</t>
  </si>
  <si>
    <t>2055</t>
  </si>
  <si>
    <t>Range Resources</t>
  </si>
  <si>
    <t>RRC</t>
  </si>
  <si>
    <t>$29.02</t>
  </si>
  <si>
    <t>2056</t>
  </si>
  <si>
    <t>Commerce Bancshares</t>
  </si>
  <si>
    <t>CBSH</t>
  </si>
  <si>
    <t>$6.99 B</t>
  </si>
  <si>
    <t>$53.77</t>
  </si>
  <si>
    <t>2057</t>
  </si>
  <si>
    <t>Shanghai Commercial and Savings Bank</t>
  </si>
  <si>
    <t>5876.TW</t>
  </si>
  <si>
    <t>2058</t>
  </si>
  <si>
    <t>SharkNinja</t>
  </si>
  <si>
    <t>SN</t>
  </si>
  <si>
    <t>$6.98 B</t>
  </si>
  <si>
    <t>$50.21</t>
  </si>
  <si>
    <t>2059</t>
  </si>
  <si>
    <t>Kingdom Holding</t>
  </si>
  <si>
    <t>4280.SR</t>
  </si>
  <si>
    <t>2060</t>
  </si>
  <si>
    <t>Pinnacle Financial Partners</t>
  </si>
  <si>
    <t>PNFP</t>
  </si>
  <si>
    <t>$6.97 B</t>
  </si>
  <si>
    <t>$90.87</t>
  </si>
  <si>
    <t>2061</t>
  </si>
  <si>
    <t>Eurobank Ergasias Services and Holdings</t>
  </si>
  <si>
    <t>EUROB.AT</t>
  </si>
  <si>
    <t>🇬🇷</t>
  </si>
  <si>
    <t>Greece</t>
  </si>
  <si>
    <t>2062</t>
  </si>
  <si>
    <t>DoubleVerify</t>
  </si>
  <si>
    <t>DV</t>
  </si>
  <si>
    <t>$41.01</t>
  </si>
  <si>
    <t>2063</t>
  </si>
  <si>
    <t>Bharat Forge</t>
  </si>
  <si>
    <t>BHARATFORG.NS</t>
  </si>
  <si>
    <t>$6.96 B</t>
  </si>
  <si>
    <t>$14.97</t>
  </si>
  <si>
    <t>2064</t>
  </si>
  <si>
    <t>Dai Nippon Printing</t>
  </si>
  <si>
    <t>7912.T</t>
  </si>
  <si>
    <t>$6.95 B</t>
  </si>
  <si>
    <t>$28.45</t>
  </si>
  <si>
    <t>2065</t>
  </si>
  <si>
    <t>Stockland</t>
  </si>
  <si>
    <t>SGP.AX</t>
  </si>
  <si>
    <t>$2.91</t>
  </si>
  <si>
    <t>2066</t>
  </si>
  <si>
    <t>FTI Consulting</t>
  </si>
  <si>
    <t>FCN</t>
  </si>
  <si>
    <t>$6.94 B</t>
  </si>
  <si>
    <t>$195.72</t>
  </si>
  <si>
    <t>2067</t>
  </si>
  <si>
    <t>China Resources Gas Group</t>
  </si>
  <si>
    <t>1193.HK</t>
  </si>
  <si>
    <t>2068</t>
  </si>
  <si>
    <t>ENKA</t>
  </si>
  <si>
    <t>ENKAI.IS</t>
  </si>
  <si>
    <t>$6.93 B</t>
  </si>
  <si>
    <t>2069</t>
  </si>
  <si>
    <t>Taishin Financial Holdings</t>
  </si>
  <si>
    <t>2887.TW</t>
  </si>
  <si>
    <t>$0.56</t>
  </si>
  <si>
    <t>2070</t>
  </si>
  <si>
    <t>Becle</t>
  </si>
  <si>
    <t>CUERVO.MX</t>
  </si>
  <si>
    <t>$6.92 B</t>
  </si>
  <si>
    <t>2071</t>
  </si>
  <si>
    <t>BlueScope Steel</t>
  </si>
  <si>
    <t>BSL.AX</t>
  </si>
  <si>
    <t>$6.91 B</t>
  </si>
  <si>
    <t>$15.52</t>
  </si>
  <si>
    <t>2072</t>
  </si>
  <si>
    <t>Cosan</t>
  </si>
  <si>
    <t>CSAN</t>
  </si>
  <si>
    <t>$14.82</t>
  </si>
  <si>
    <t>2073</t>
  </si>
  <si>
    <t>National Marine Dredging</t>
  </si>
  <si>
    <t>NMDC.AE</t>
  </si>
  <si>
    <t>$8.39</t>
  </si>
  <si>
    <t>2074</t>
  </si>
  <si>
    <t>MISC Berhad</t>
  </si>
  <si>
    <t>3816.KL</t>
  </si>
  <si>
    <t>$1.55</t>
  </si>
  <si>
    <t>2075</t>
  </si>
  <si>
    <t>New Fortress Energy</t>
  </si>
  <si>
    <t>NFE</t>
  </si>
  <si>
    <t>$33.74</t>
  </si>
  <si>
    <t>2076</t>
  </si>
  <si>
    <t>SPS Commerce</t>
  </si>
  <si>
    <t>SPSC</t>
  </si>
  <si>
    <t>$6.90 B</t>
  </si>
  <si>
    <t>$188.30</t>
  </si>
  <si>
    <t>2077</t>
  </si>
  <si>
    <t>TMX Group</t>
  </si>
  <si>
    <t>X.TO</t>
  </si>
  <si>
    <t>$24.89</t>
  </si>
  <si>
    <t>2078</t>
  </si>
  <si>
    <t>TKO Group</t>
  </si>
  <si>
    <t>TKO</t>
  </si>
  <si>
    <t>$84.18</t>
  </si>
  <si>
    <t>2079</t>
  </si>
  <si>
    <t>Credit Acceptance</t>
  </si>
  <si>
    <t>CACC</t>
  </si>
  <si>
    <t>$6.89 B</t>
  </si>
  <si>
    <t>$548.43</t>
  </si>
  <si>
    <t>2080</t>
  </si>
  <si>
    <t>Parsons</t>
  </si>
  <si>
    <t>PSN</t>
  </si>
  <si>
    <t>$6.88 B</t>
  </si>
  <si>
    <t>$65.64</t>
  </si>
  <si>
    <t>2081</t>
  </si>
  <si>
    <t>Applied Industrial Technologies</t>
  </si>
  <si>
    <t>AIT</t>
  </si>
  <si>
    <t>$6.87 B</t>
  </si>
  <si>
    <t>$177.42</t>
  </si>
  <si>
    <t>2082</t>
  </si>
  <si>
    <t>H&amp;R Block</t>
  </si>
  <si>
    <t>HRB</t>
  </si>
  <si>
    <t>$47.76</t>
  </si>
  <si>
    <t>2083</t>
  </si>
  <si>
    <t>Cullen/Frost Bankers</t>
  </si>
  <si>
    <t>CFR</t>
  </si>
  <si>
    <t>$6.86 B</t>
  </si>
  <si>
    <t>$107.00</t>
  </si>
  <si>
    <t>2084</t>
  </si>
  <si>
    <t>Masimo</t>
  </si>
  <si>
    <t>MASI</t>
  </si>
  <si>
    <t>$129.90</t>
  </si>
  <si>
    <t>2085</t>
  </si>
  <si>
    <t>Full Truck Alliance</t>
  </si>
  <si>
    <t>YMM</t>
  </si>
  <si>
    <t>2086</t>
  </si>
  <si>
    <t>AGNC Investment</t>
  </si>
  <si>
    <t>AGNC</t>
  </si>
  <si>
    <t>$6.83 B</t>
  </si>
  <si>
    <t>$9.84</t>
  </si>
  <si>
    <t>2087</t>
  </si>
  <si>
    <t>Patanjali Foods</t>
  </si>
  <si>
    <t>PATANJALI.NS</t>
  </si>
  <si>
    <t>$18.88</t>
  </si>
  <si>
    <t>2088</t>
  </si>
  <si>
    <t>GEA Group</t>
  </si>
  <si>
    <t>G1A.F</t>
  </si>
  <si>
    <t>$39.64</t>
  </si>
  <si>
    <t>2089</t>
  </si>
  <si>
    <t>LPP SA</t>
  </si>
  <si>
    <t>LPP.WA</t>
  </si>
  <si>
    <t>$3,662</t>
  </si>
  <si>
    <t>2090</t>
  </si>
  <si>
    <t>Nippon Building Fund</t>
  </si>
  <si>
    <t>8951.T</t>
  </si>
  <si>
    <t>$6.82 B</t>
  </si>
  <si>
    <t>$4,015</t>
  </si>
  <si>
    <t>2091</t>
  </si>
  <si>
    <t>Lotus Bakeries</t>
  </si>
  <si>
    <t>LOTB.BR</t>
  </si>
  <si>
    <t>$8,403</t>
  </si>
  <si>
    <t>2092</t>
  </si>
  <si>
    <t>Kinross Gold</t>
  </si>
  <si>
    <t>KGC</t>
  </si>
  <si>
    <t>$6.81 B</t>
  </si>
  <si>
    <t>$5.56</t>
  </si>
  <si>
    <t>2093</t>
  </si>
  <si>
    <t>Hongkong Land</t>
  </si>
  <si>
    <t>H78.SI</t>
  </si>
  <si>
    <t>$3.09</t>
  </si>
  <si>
    <t>2094</t>
  </si>
  <si>
    <t>Sasa Polyester</t>
  </si>
  <si>
    <t>SASA.IS</t>
  </si>
  <si>
    <t>$1.28</t>
  </si>
  <si>
    <t>2095</t>
  </si>
  <si>
    <t>Exelixis</t>
  </si>
  <si>
    <t>EXEL</t>
  </si>
  <si>
    <t>$21.91</t>
  </si>
  <si>
    <t>2096</t>
  </si>
  <si>
    <t>TAL Education Group</t>
  </si>
  <si>
    <t>TAL</t>
  </si>
  <si>
    <t>$10.66</t>
  </si>
  <si>
    <t>2097</t>
  </si>
  <si>
    <t>Medibank</t>
  </si>
  <si>
    <t>MPL.AX</t>
  </si>
  <si>
    <t>$6.80 B</t>
  </si>
  <si>
    <t>2098</t>
  </si>
  <si>
    <t>Banco Sabadell</t>
  </si>
  <si>
    <t>SAB.MC</t>
  </si>
  <si>
    <t>$6.79 B</t>
  </si>
  <si>
    <t>$1.26</t>
  </si>
  <si>
    <t>2099</t>
  </si>
  <si>
    <t>Akbank</t>
  </si>
  <si>
    <t>AKBNK.IS</t>
  </si>
  <si>
    <t>2100</t>
  </si>
  <si>
    <t>SAIC</t>
  </si>
  <si>
    <t>$130.44</t>
  </si>
  <si>
    <t>2101</t>
  </si>
  <si>
    <t>B&amp;M European Value Retail</t>
  </si>
  <si>
    <t>BME.L</t>
  </si>
  <si>
    <t>$6.77</t>
  </si>
  <si>
    <t>2102</t>
  </si>
  <si>
    <t>Starwood Property Trust</t>
  </si>
  <si>
    <t>STWD</t>
  </si>
  <si>
    <t>$6.78 B</t>
  </si>
  <si>
    <t>$21.02</t>
  </si>
  <si>
    <t>2103</t>
  </si>
  <si>
    <t>M&amp;G plc</t>
  </si>
  <si>
    <t>MNG.L</t>
  </si>
  <si>
    <t>2104</t>
  </si>
  <si>
    <t>Bechtle</t>
  </si>
  <si>
    <t>BC8.F</t>
  </si>
  <si>
    <t>$53.59</t>
  </si>
  <si>
    <t>2105</t>
  </si>
  <si>
    <t>Skanska</t>
  </si>
  <si>
    <t>SKA-B.ST</t>
  </si>
  <si>
    <t>$6.77 B</t>
  </si>
  <si>
    <t>2106</t>
  </si>
  <si>
    <t>Brixmor Property Group</t>
  </si>
  <si>
    <t>BRX</t>
  </si>
  <si>
    <t>$6.75 B</t>
  </si>
  <si>
    <t>$22.48</t>
  </si>
  <si>
    <t>2107</t>
  </si>
  <si>
    <t>National Bank of Greece</t>
  </si>
  <si>
    <t>ETE.AT</t>
  </si>
  <si>
    <t>2108</t>
  </si>
  <si>
    <t>West Fraser Timber</t>
  </si>
  <si>
    <t>WFG</t>
  </si>
  <si>
    <t>$81.04</t>
  </si>
  <si>
    <t>2109</t>
  </si>
  <si>
    <t>Procter &amp; Gamble India</t>
  </si>
  <si>
    <t>PGHH.NS</t>
  </si>
  <si>
    <t>$6.74 B</t>
  </si>
  <si>
    <t>$207.81</t>
  </si>
  <si>
    <t>2110</t>
  </si>
  <si>
    <t>Rohm</t>
  </si>
  <si>
    <t>6963.T</t>
  </si>
  <si>
    <t>$17.47</t>
  </si>
  <si>
    <t>2111</t>
  </si>
  <si>
    <t>Yakult</t>
  </si>
  <si>
    <t>2267.T</t>
  </si>
  <si>
    <t>$6.73 B</t>
  </si>
  <si>
    <t>2112</t>
  </si>
  <si>
    <t>Freshworks</t>
  </si>
  <si>
    <t>FRSH</t>
  </si>
  <si>
    <t>$22.82</t>
  </si>
  <si>
    <t>2113</t>
  </si>
  <si>
    <t>Muthoot Finance</t>
  </si>
  <si>
    <t>MUTHOOTFIN.NS</t>
  </si>
  <si>
    <t>$16.78</t>
  </si>
  <si>
    <t>2114</t>
  </si>
  <si>
    <t>Mapfre</t>
  </si>
  <si>
    <t>MAP.MC</t>
  </si>
  <si>
    <t>$6.72 B</t>
  </si>
  <si>
    <t>2115</t>
  </si>
  <si>
    <t>SBI Holdings</t>
  </si>
  <si>
    <t>8473.T</t>
  </si>
  <si>
    <t>$6.71 B</t>
  </si>
  <si>
    <t>2116</t>
  </si>
  <si>
    <t>GXO Logistics</t>
  </si>
  <si>
    <t>GXO</t>
  </si>
  <si>
    <t>$56.42</t>
  </si>
  <si>
    <t>2117</t>
  </si>
  <si>
    <t>Brunello Cucinelli</t>
  </si>
  <si>
    <t>BC.MI</t>
  </si>
  <si>
    <t>$6.70 B</t>
  </si>
  <si>
    <t>$98.55</t>
  </si>
  <si>
    <t>2118</t>
  </si>
  <si>
    <t>Global Unichip Corp.</t>
  </si>
  <si>
    <t>3443.TW</t>
  </si>
  <si>
    <t>$6.69 B</t>
  </si>
  <si>
    <t>$49.96</t>
  </si>
  <si>
    <t>2119</t>
  </si>
  <si>
    <t>ZOZO</t>
  </si>
  <si>
    <t>3092.T</t>
  </si>
  <si>
    <t>$22.15</t>
  </si>
  <si>
    <t>2120</t>
  </si>
  <si>
    <t>Savola Group</t>
  </si>
  <si>
    <t>2050.SR</t>
  </si>
  <si>
    <t>$12.57</t>
  </si>
  <si>
    <t>2121</t>
  </si>
  <si>
    <t>CCC Intelligent Solutions</t>
  </si>
  <si>
    <t>CCCS</t>
  </si>
  <si>
    <t>$6.67 B</t>
  </si>
  <si>
    <t>2122</t>
  </si>
  <si>
    <t>Barratt Developments</t>
  </si>
  <si>
    <t>BDEV.L</t>
  </si>
  <si>
    <t>$6.84</t>
  </si>
  <si>
    <t>2123</t>
  </si>
  <si>
    <t>Schibsted</t>
  </si>
  <si>
    <t>SCHA.OL</t>
  </si>
  <si>
    <t>$6.65 B</t>
  </si>
  <si>
    <t>$30.59</t>
  </si>
  <si>
    <t>2124</t>
  </si>
  <si>
    <t>Watts Water Technologies</t>
  </si>
  <si>
    <t>WTS</t>
  </si>
  <si>
    <t>$199.80</t>
  </si>
  <si>
    <t>2125</t>
  </si>
  <si>
    <t>ENGIE Brasil</t>
  </si>
  <si>
    <t>EGIE3.SA</t>
  </si>
  <si>
    <t>$6.64 B</t>
  </si>
  <si>
    <t>$8.15</t>
  </si>
  <si>
    <t>2126</t>
  </si>
  <si>
    <t>Gruma (Maseca)</t>
  </si>
  <si>
    <t>GRUMAB.MX</t>
  </si>
  <si>
    <t>$18.02</t>
  </si>
  <si>
    <t>2127</t>
  </si>
  <si>
    <t>VF Corporation</t>
  </si>
  <si>
    <t>VFC</t>
  </si>
  <si>
    <t>$17.08</t>
  </si>
  <si>
    <t>2128</t>
  </si>
  <si>
    <t>Coherent</t>
  </si>
  <si>
    <t>COHR</t>
  </si>
  <si>
    <t>$47.90</t>
  </si>
  <si>
    <t>2129</t>
  </si>
  <si>
    <t>Antero Resources</t>
  </si>
  <si>
    <t>AR</t>
  </si>
  <si>
    <t>$6.63 B</t>
  </si>
  <si>
    <t>$22.08</t>
  </si>
  <si>
    <t>2130</t>
  </si>
  <si>
    <t>Futu Holdings</t>
  </si>
  <si>
    <t>FUTU</t>
  </si>
  <si>
    <t>$6.62 B</t>
  </si>
  <si>
    <t>$47.47</t>
  </si>
  <si>
    <t>2131</t>
  </si>
  <si>
    <t>Wyndham Hotels &amp; Resorts</t>
  </si>
  <si>
    <t>WH</t>
  </si>
  <si>
    <t>$79.89</t>
  </si>
  <si>
    <t>2132</t>
  </si>
  <si>
    <t>Meiji Holdings</t>
  </si>
  <si>
    <t>2269.T</t>
  </si>
  <si>
    <t>$24.05</t>
  </si>
  <si>
    <t>2133</t>
  </si>
  <si>
    <t>Ryman Hospitality Properties</t>
  </si>
  <si>
    <t>RHP</t>
  </si>
  <si>
    <t>$110.93</t>
  </si>
  <si>
    <t>2134</t>
  </si>
  <si>
    <t>Obayashi</t>
  </si>
  <si>
    <t>1802.T</t>
  </si>
  <si>
    <t>$6.61 B</t>
  </si>
  <si>
    <t>2135</t>
  </si>
  <si>
    <t>Civitas Resources</t>
  </si>
  <si>
    <t>CIVI</t>
  </si>
  <si>
    <t>$65.56</t>
  </si>
  <si>
    <t>2136</t>
  </si>
  <si>
    <t>OGE Energy</t>
  </si>
  <si>
    <t>OGE</t>
  </si>
  <si>
    <t>$6.60 B</t>
  </si>
  <si>
    <t>$32.99</t>
  </si>
  <si>
    <t>2137</t>
  </si>
  <si>
    <t>Sime Darby Plantation</t>
  </si>
  <si>
    <t>5285.KL</t>
  </si>
  <si>
    <t>2138</t>
  </si>
  <si>
    <t>Intouch Holdings</t>
  </si>
  <si>
    <t>INTUCH.BK</t>
  </si>
  <si>
    <t>$6.59 B</t>
  </si>
  <si>
    <t>2139</t>
  </si>
  <si>
    <t>Want Want China</t>
  </si>
  <si>
    <t>0151.HK</t>
  </si>
  <si>
    <t>2140</t>
  </si>
  <si>
    <t>Intra-Cellular Therapies</t>
  </si>
  <si>
    <t>ITCI</t>
  </si>
  <si>
    <t>$68.54</t>
  </si>
  <si>
    <t>2141</t>
  </si>
  <si>
    <t>HealthEquity</t>
  </si>
  <si>
    <t>HQY</t>
  </si>
  <si>
    <t>$6.58 B</t>
  </si>
  <si>
    <t>$76.77</t>
  </si>
  <si>
    <t>2142</t>
  </si>
  <si>
    <t>Delivery Hero</t>
  </si>
  <si>
    <t>DHER.F</t>
  </si>
  <si>
    <t>$24.95</t>
  </si>
  <si>
    <t>2143</t>
  </si>
  <si>
    <t>Element Fleet Management</t>
  </si>
  <si>
    <t>EFN.TO</t>
  </si>
  <si>
    <t>$6.57 B</t>
  </si>
  <si>
    <t>$16.89</t>
  </si>
  <si>
    <t>2144</t>
  </si>
  <si>
    <t>Matador Resources</t>
  </si>
  <si>
    <t>MTDR</t>
  </si>
  <si>
    <t>$6.56 B</t>
  </si>
  <si>
    <t>$55.13</t>
  </si>
  <si>
    <t>2145</t>
  </si>
  <si>
    <t>Evercore</t>
  </si>
  <si>
    <t>EVR</t>
  </si>
  <si>
    <t>$174.30</t>
  </si>
  <si>
    <t>2146</t>
  </si>
  <si>
    <t>Zions Bancorporation</t>
  </si>
  <si>
    <t>ZION</t>
  </si>
  <si>
    <t>2147</t>
  </si>
  <si>
    <t>Klaviyo</t>
  </si>
  <si>
    <t>KVYO</t>
  </si>
  <si>
    <t>$25.37</t>
  </si>
  <si>
    <t>2148</t>
  </si>
  <si>
    <t>Cathay Pacific</t>
  </si>
  <si>
    <t>0293.HK</t>
  </si>
  <si>
    <t>$6.55 B</t>
  </si>
  <si>
    <t>2149</t>
  </si>
  <si>
    <t>Groupe SEB</t>
  </si>
  <si>
    <t>SK.PA</t>
  </si>
  <si>
    <t>2150</t>
  </si>
  <si>
    <t>Olin</t>
  </si>
  <si>
    <t>OLN</t>
  </si>
  <si>
    <t>$54.52</t>
  </si>
  <si>
    <t>2151</t>
  </si>
  <si>
    <t>Pilgrim's Pride</t>
  </si>
  <si>
    <t>PPC</t>
  </si>
  <si>
    <t>$6.54 B</t>
  </si>
  <si>
    <t>$27.66</t>
  </si>
  <si>
    <t>2152</t>
  </si>
  <si>
    <t>Canadian Utilities</t>
  </si>
  <si>
    <t>CU.TO</t>
  </si>
  <si>
    <t>$6.53 B</t>
  </si>
  <si>
    <t>$23.59</t>
  </si>
  <si>
    <t>2153</t>
  </si>
  <si>
    <t>Abbott India</t>
  </si>
  <si>
    <t>ABBOTINDIA.NS</t>
  </si>
  <si>
    <t>$307.72</t>
  </si>
  <si>
    <t>2154</t>
  </si>
  <si>
    <t>Fertiglobe</t>
  </si>
  <si>
    <t>FERTIGLB.AE</t>
  </si>
  <si>
    <t>$0.79</t>
  </si>
  <si>
    <t>2155</t>
  </si>
  <si>
    <t>KT Corporation</t>
  </si>
  <si>
    <t>KT</t>
  </si>
  <si>
    <t>$6.52 B</t>
  </si>
  <si>
    <t>$13.08</t>
  </si>
  <si>
    <t>2156</t>
  </si>
  <si>
    <t>Genpact</t>
  </si>
  <si>
    <t>G</t>
  </si>
  <si>
    <t>$35.96</t>
  </si>
  <si>
    <t>2157</t>
  </si>
  <si>
    <t>Dali Foods Group</t>
  </si>
  <si>
    <t>3799.HK</t>
  </si>
  <si>
    <t>2158</t>
  </si>
  <si>
    <t>The Ensign Group</t>
  </si>
  <si>
    <t>ENSG</t>
  </si>
  <si>
    <t>$6.51 B</t>
  </si>
  <si>
    <t>$115.40</t>
  </si>
  <si>
    <t>2159</t>
  </si>
  <si>
    <t>MSA Safety</t>
  </si>
  <si>
    <t>MSA</t>
  </si>
  <si>
    <t>$165.70</t>
  </si>
  <si>
    <t>2160</t>
  </si>
  <si>
    <t>Global-e</t>
  </si>
  <si>
    <t>GLBE</t>
  </si>
  <si>
    <t>2161</t>
  </si>
  <si>
    <t>Taylor Wimpey</t>
  </si>
  <si>
    <t>TW.L</t>
  </si>
  <si>
    <t>$6.50 B</t>
  </si>
  <si>
    <t>2162</t>
  </si>
  <si>
    <t>Levi Strauss</t>
  </si>
  <si>
    <t>LEVI</t>
  </si>
  <si>
    <t>$16.34</t>
  </si>
  <si>
    <t>2163</t>
  </si>
  <si>
    <t>Marks &amp; Spencer</t>
  </si>
  <si>
    <t>MKS.L</t>
  </si>
  <si>
    <t>$6.49 B</t>
  </si>
  <si>
    <t>$3.24</t>
  </si>
  <si>
    <t>2164</t>
  </si>
  <si>
    <t>Orion Corporation</t>
  </si>
  <si>
    <t>ORNAV.HE</t>
  </si>
  <si>
    <t>$6.48 B</t>
  </si>
  <si>
    <t>$46.01</t>
  </si>
  <si>
    <t>2165</t>
  </si>
  <si>
    <t>Mohawk Industries</t>
  </si>
  <si>
    <t>MHK</t>
  </si>
  <si>
    <t>$101.80</t>
  </si>
  <si>
    <t>2166</t>
  </si>
  <si>
    <t>Phoenix Group</t>
  </si>
  <si>
    <t>PHNX.L</t>
  </si>
  <si>
    <t>$6.47 B</t>
  </si>
  <si>
    <t>2167</t>
  </si>
  <si>
    <t>China Development Financial</t>
  </si>
  <si>
    <t>2883.TW</t>
  </si>
  <si>
    <t>2168</t>
  </si>
  <si>
    <t>Intermediate Capital Group (ICG)</t>
  </si>
  <si>
    <t>ICP.L</t>
  </si>
  <si>
    <t>$6.46 B</t>
  </si>
  <si>
    <t>$22.23</t>
  </si>
  <si>
    <t>2169</t>
  </si>
  <si>
    <t>Fluor Corporation</t>
  </si>
  <si>
    <t>FLR</t>
  </si>
  <si>
    <t>$6.45 B</t>
  </si>
  <si>
    <t>2170</t>
  </si>
  <si>
    <t>First Quantum Minerals</t>
  </si>
  <si>
    <t>FM.TO</t>
  </si>
  <si>
    <t>$9.31</t>
  </si>
  <si>
    <t>2171</t>
  </si>
  <si>
    <t>Cognex</t>
  </si>
  <si>
    <t>CGNX</t>
  </si>
  <si>
    <t>2172</t>
  </si>
  <si>
    <t>South State Corp</t>
  </si>
  <si>
    <t>SSB</t>
  </si>
  <si>
    <t>$84.84</t>
  </si>
  <si>
    <t>2173</t>
  </si>
  <si>
    <t>Empire Company</t>
  </si>
  <si>
    <t>EMP-A.TO</t>
  </si>
  <si>
    <t>$6.44 B</t>
  </si>
  <si>
    <t>2174</t>
  </si>
  <si>
    <t>Alibaba Health Information Technology</t>
  </si>
  <si>
    <t>0241.HK</t>
  </si>
  <si>
    <t>$0.40</t>
  </si>
  <si>
    <t>2175</t>
  </si>
  <si>
    <t>Mouwasat Medical Services Company</t>
  </si>
  <si>
    <t>4002.SR</t>
  </si>
  <si>
    <t>$31.96</t>
  </si>
  <si>
    <t>2176</t>
  </si>
  <si>
    <t>OPAP (Organization of Football Prognostics)</t>
  </si>
  <si>
    <t>OPAP.AT</t>
  </si>
  <si>
    <t>2177</t>
  </si>
  <si>
    <t>Canadian Tire</t>
  </si>
  <si>
    <t>CTC.TO</t>
  </si>
  <si>
    <t>$204.42</t>
  </si>
  <si>
    <t>2178</t>
  </si>
  <si>
    <t>Sampoerna</t>
  </si>
  <si>
    <t>HMSP.JK</t>
  </si>
  <si>
    <t>$0.06000</t>
  </si>
  <si>
    <t>2179</t>
  </si>
  <si>
    <t>Krung Thai Bank</t>
  </si>
  <si>
    <t>KTB.BK</t>
  </si>
  <si>
    <t>$6.42 B</t>
  </si>
  <si>
    <t>$0.46</t>
  </si>
  <si>
    <t>2180</t>
  </si>
  <si>
    <t>Holmen</t>
  </si>
  <si>
    <t>HOLM-B.ST</t>
  </si>
  <si>
    <t>$40.32</t>
  </si>
  <si>
    <t>2181</t>
  </si>
  <si>
    <t>Mattel</t>
  </si>
  <si>
    <t>MAT</t>
  </si>
  <si>
    <t>$18.18</t>
  </si>
  <si>
    <t>2182</t>
  </si>
  <si>
    <t>Vaxcyte</t>
  </si>
  <si>
    <t>PCVX</t>
  </si>
  <si>
    <t>$6.41 B</t>
  </si>
  <si>
    <t>$67.40</t>
  </si>
  <si>
    <t>2183</t>
  </si>
  <si>
    <t>IGM Financial</t>
  </si>
  <si>
    <t>IGM.TO</t>
  </si>
  <si>
    <t>$6.40 B</t>
  </si>
  <si>
    <t>2184</t>
  </si>
  <si>
    <t>Zurich Airport</t>
  </si>
  <si>
    <t>FHZN.SW</t>
  </si>
  <si>
    <t>$6.39 B</t>
  </si>
  <si>
    <t>$208.42</t>
  </si>
  <si>
    <t>2185</t>
  </si>
  <si>
    <t>Smartsheet</t>
  </si>
  <si>
    <t>SMAR</t>
  </si>
  <si>
    <t>$46.94</t>
  </si>
  <si>
    <t>2186</t>
  </si>
  <si>
    <t>Chongqing Rural Commercial Bank</t>
  </si>
  <si>
    <t>3618.HK</t>
  </si>
  <si>
    <t>2187</t>
  </si>
  <si>
    <t>Warehouses De Pauw</t>
  </si>
  <si>
    <t>WDP.BR</t>
  </si>
  <si>
    <t>$29.14</t>
  </si>
  <si>
    <t>2188</t>
  </si>
  <si>
    <t>Telecom Italia</t>
  </si>
  <si>
    <t>TIT.MI</t>
  </si>
  <si>
    <t>$0.30</t>
  </si>
  <si>
    <t>2189</t>
  </si>
  <si>
    <t>HYBE</t>
  </si>
  <si>
    <t>352820.KS</t>
  </si>
  <si>
    <t>$6.38 B</t>
  </si>
  <si>
    <t>$153.33</t>
  </si>
  <si>
    <t>2190</t>
  </si>
  <si>
    <t>TPG Telecom</t>
  </si>
  <si>
    <t>TPG.AX</t>
  </si>
  <si>
    <t>$3.43</t>
  </si>
  <si>
    <t>2191</t>
  </si>
  <si>
    <t>Dillard's</t>
  </si>
  <si>
    <t>DDS</t>
  </si>
  <si>
    <t>$393.62</t>
  </si>
  <si>
    <t>2192</t>
  </si>
  <si>
    <t>CAE</t>
  </si>
  <si>
    <t>$20.05</t>
  </si>
  <si>
    <t>2193</t>
  </si>
  <si>
    <t>Summit Materials</t>
  </si>
  <si>
    <t>SUM</t>
  </si>
  <si>
    <t>$6.37 B</t>
  </si>
  <si>
    <t>$36.61</t>
  </si>
  <si>
    <t>2194</t>
  </si>
  <si>
    <t>Castellum</t>
  </si>
  <si>
    <t>CAST.ST</t>
  </si>
  <si>
    <t>$12.95</t>
  </si>
  <si>
    <t>2195</t>
  </si>
  <si>
    <t>Supreme Industries</t>
  </si>
  <si>
    <t>SUPREMEIND.NS</t>
  </si>
  <si>
    <t>2196</t>
  </si>
  <si>
    <t>Whirlpool</t>
  </si>
  <si>
    <t>WHR</t>
  </si>
  <si>
    <t>$116.22</t>
  </si>
  <si>
    <t>2197</t>
  </si>
  <si>
    <t>Nextracker</t>
  </si>
  <si>
    <t>NXT</t>
  </si>
  <si>
    <t>$44.06</t>
  </si>
  <si>
    <t>2198</t>
  </si>
  <si>
    <t>Luckin Coffee</t>
  </si>
  <si>
    <t>LKNCY</t>
  </si>
  <si>
    <t>$23.10</t>
  </si>
  <si>
    <t>2199</t>
  </si>
  <si>
    <t>Chord Energy</t>
  </si>
  <si>
    <t>CHRD</t>
  </si>
  <si>
    <t>$154.32</t>
  </si>
  <si>
    <t>2200</t>
  </si>
  <si>
    <t>Crane Co.</t>
  </si>
  <si>
    <t>CR</t>
  </si>
  <si>
    <t>$6.36 B</t>
  </si>
  <si>
    <t>$112.09</t>
  </si>
  <si>
    <t>2201</t>
  </si>
  <si>
    <t>Copenhagen Airport</t>
  </si>
  <si>
    <t>KBHL.CO</t>
  </si>
  <si>
    <t>$808.39</t>
  </si>
  <si>
    <t>2202</t>
  </si>
  <si>
    <t>Lundin Mining</t>
  </si>
  <si>
    <t>LUN.TO</t>
  </si>
  <si>
    <t>$8.23</t>
  </si>
  <si>
    <t>2203</t>
  </si>
  <si>
    <t>Selective Insurance</t>
  </si>
  <si>
    <t>SIGI</t>
  </si>
  <si>
    <t>$6.35 B</t>
  </si>
  <si>
    <t>$104.83</t>
  </si>
  <si>
    <t>2204</t>
  </si>
  <si>
    <t>Wayfair</t>
  </si>
  <si>
    <t>W</t>
  </si>
  <si>
    <t>$6.34 B</t>
  </si>
  <si>
    <t>$53.80</t>
  </si>
  <si>
    <t>2205</t>
  </si>
  <si>
    <t>Topicus</t>
  </si>
  <si>
    <t>TOI.V</t>
  </si>
  <si>
    <t>$77.46</t>
  </si>
  <si>
    <t>2206</t>
  </si>
  <si>
    <t>Hamilton Lane</t>
  </si>
  <si>
    <t>HLNE</t>
  </si>
  <si>
    <t>$6.33 B</t>
  </si>
  <si>
    <t>2207</t>
  </si>
  <si>
    <t>MACOM</t>
  </si>
  <si>
    <t>MTSI</t>
  </si>
  <si>
    <t>$87.83</t>
  </si>
  <si>
    <t>2208</t>
  </si>
  <si>
    <t>Saudi International Petrochemical Company (Sipchem)</t>
  </si>
  <si>
    <t>2310.SR</t>
  </si>
  <si>
    <t>$6.32 B</t>
  </si>
  <si>
    <t>$8.63</t>
  </si>
  <si>
    <t>2209</t>
  </si>
  <si>
    <t>Grifols</t>
  </si>
  <si>
    <t>GRFS</t>
  </si>
  <si>
    <t>$7.98</t>
  </si>
  <si>
    <t>2210</t>
  </si>
  <si>
    <t>Avis Budget Group</t>
  </si>
  <si>
    <t>CAR</t>
  </si>
  <si>
    <t>$174.59</t>
  </si>
  <si>
    <t>2211</t>
  </si>
  <si>
    <t>Maxis Berhad</t>
  </si>
  <si>
    <t>6012.KL</t>
  </si>
  <si>
    <t>2212</t>
  </si>
  <si>
    <t>Banco Popular</t>
  </si>
  <si>
    <t>BPOP</t>
  </si>
  <si>
    <t>$87.60</t>
  </si>
  <si>
    <t>2213</t>
  </si>
  <si>
    <t>Qantas Airways</t>
  </si>
  <si>
    <t>QAN.AX</t>
  </si>
  <si>
    <t>$3.67</t>
  </si>
  <si>
    <t>2214</t>
  </si>
  <si>
    <t>BridgeBio Pharma</t>
  </si>
  <si>
    <t>BBIO</t>
  </si>
  <si>
    <t>$6.31 B</t>
  </si>
  <si>
    <t>$36.31</t>
  </si>
  <si>
    <t>2215</t>
  </si>
  <si>
    <t>Noble Corporation</t>
  </si>
  <si>
    <t>NE</t>
  </si>
  <si>
    <t>2216</t>
  </si>
  <si>
    <t>Container Corporation of India</t>
  </si>
  <si>
    <t>CONCOR.NS</t>
  </si>
  <si>
    <t>$6.30 B</t>
  </si>
  <si>
    <t>$10.35</t>
  </si>
  <si>
    <t>2217</t>
  </si>
  <si>
    <t>Land Securities Group</t>
  </si>
  <si>
    <t>LAND.L</t>
  </si>
  <si>
    <t>2218</t>
  </si>
  <si>
    <t>Boyd Gaming</t>
  </si>
  <si>
    <t>$64.38</t>
  </si>
  <si>
    <t>2219</t>
  </si>
  <si>
    <t>AirTAC International</t>
  </si>
  <si>
    <t>1590.TW</t>
  </si>
  <si>
    <t>$6.29 B</t>
  </si>
  <si>
    <t>2220</t>
  </si>
  <si>
    <t>Healthcare Realty</t>
  </si>
  <si>
    <t>HR</t>
  </si>
  <si>
    <t>$16.52</t>
  </si>
  <si>
    <t>2221</t>
  </si>
  <si>
    <t>Korean Air Lines</t>
  </si>
  <si>
    <t>003495.KS</t>
  </si>
  <si>
    <t>$6.28 B</t>
  </si>
  <si>
    <t>$18.52</t>
  </si>
  <si>
    <t>2222</t>
  </si>
  <si>
    <t>Buzzi Unicem</t>
  </si>
  <si>
    <t>BZU.MI</t>
  </si>
  <si>
    <t>$33.93</t>
  </si>
  <si>
    <t>2223</t>
  </si>
  <si>
    <t>RLI Corp.</t>
  </si>
  <si>
    <t>RLI</t>
  </si>
  <si>
    <t>$6.27 B</t>
  </si>
  <si>
    <t>$137.54</t>
  </si>
  <si>
    <t>2224</t>
  </si>
  <si>
    <t>First American</t>
  </si>
  <si>
    <t>FAF</t>
  </si>
  <si>
    <t>$60.77</t>
  </si>
  <si>
    <t>2225</t>
  </si>
  <si>
    <t>Crocs</t>
  </si>
  <si>
    <t>CROX</t>
  </si>
  <si>
    <t>$6.26 B</t>
  </si>
  <si>
    <t>$103.46</t>
  </si>
  <si>
    <t>2226</t>
  </si>
  <si>
    <t>Amorepacific</t>
  </si>
  <si>
    <t>090430.KS</t>
  </si>
  <si>
    <t>$102.27</t>
  </si>
  <si>
    <t>2227</t>
  </si>
  <si>
    <t>CTS Eventim</t>
  </si>
  <si>
    <t>EVD.F</t>
  </si>
  <si>
    <t>$6.25 B</t>
  </si>
  <si>
    <t>$65.18</t>
  </si>
  <si>
    <t>2228</t>
  </si>
  <si>
    <t>Barito Pacific</t>
  </si>
  <si>
    <t>BRPT.JK</t>
  </si>
  <si>
    <t>$6.24 B</t>
  </si>
  <si>
    <t>2229</t>
  </si>
  <si>
    <t>MOL Group</t>
  </si>
  <si>
    <t>MOL.BD</t>
  </si>
  <si>
    <t>$7.91</t>
  </si>
  <si>
    <t>2230</t>
  </si>
  <si>
    <t>Inspire Medical Systems</t>
  </si>
  <si>
    <t>INSP</t>
  </si>
  <si>
    <t>$211.39</t>
  </si>
  <si>
    <t>2231</t>
  </si>
  <si>
    <t>Convatec Group</t>
  </si>
  <si>
    <t>CTEC.L</t>
  </si>
  <si>
    <t>$6.23 B</t>
  </si>
  <si>
    <t>2232</t>
  </si>
  <si>
    <t>eMemory Technology</t>
  </si>
  <si>
    <t>3529.TWO</t>
  </si>
  <si>
    <t>$6.22 B</t>
  </si>
  <si>
    <t>$83.43</t>
  </si>
  <si>
    <t>2233</t>
  </si>
  <si>
    <t>Shift4 Payments</t>
  </si>
  <si>
    <t>FOUR</t>
  </si>
  <si>
    <t>$6.21 B</t>
  </si>
  <si>
    <t>$75.40</t>
  </si>
  <si>
    <t>2234</t>
  </si>
  <si>
    <t>Great Eastern</t>
  </si>
  <si>
    <t>G07.SI</t>
  </si>
  <si>
    <t>2235</t>
  </si>
  <si>
    <t>Hamamatsu</t>
  </si>
  <si>
    <t>6965.T</t>
  </si>
  <si>
    <t>$6.20 B</t>
  </si>
  <si>
    <t>$40.07</t>
  </si>
  <si>
    <t>2236</t>
  </si>
  <si>
    <t>PTT Oil and Retail Business</t>
  </si>
  <si>
    <t>OR.BK</t>
  </si>
  <si>
    <t>$6.19 B</t>
  </si>
  <si>
    <t>2237</t>
  </si>
  <si>
    <t>Sekisui Chemical</t>
  </si>
  <si>
    <t>4204.T</t>
  </si>
  <si>
    <t>$14.65</t>
  </si>
  <si>
    <t>2238</t>
  </si>
  <si>
    <t>Beijer Ref</t>
  </si>
  <si>
    <t>BEIJ-B.ST</t>
  </si>
  <si>
    <t>$6.18 B</t>
  </si>
  <si>
    <t>2239</t>
  </si>
  <si>
    <t>New Relic</t>
  </si>
  <si>
    <t>NEWR</t>
  </si>
  <si>
    <t>$6.17 B</t>
  </si>
  <si>
    <t>$86.99</t>
  </si>
  <si>
    <t>2240</t>
  </si>
  <si>
    <t>Andritz</t>
  </si>
  <si>
    <t>AZ2.F</t>
  </si>
  <si>
    <t>$62.05</t>
  </si>
  <si>
    <t>2241</t>
  </si>
  <si>
    <t>PUMA</t>
  </si>
  <si>
    <t>PUM.DE</t>
  </si>
  <si>
    <t>$41.04</t>
  </si>
  <si>
    <t>2242</t>
  </si>
  <si>
    <t>Colas</t>
  </si>
  <si>
    <t>RE.PA</t>
  </si>
  <si>
    <t>$6.16 B</t>
  </si>
  <si>
    <t>$189.01</t>
  </si>
  <si>
    <t>2243</t>
  </si>
  <si>
    <t>Komerční banka</t>
  </si>
  <si>
    <t>KOMB.PR</t>
  </si>
  <si>
    <t>$32.66</t>
  </si>
  <si>
    <t>2244</t>
  </si>
  <si>
    <t>Ultrapar Participacoes</t>
  </si>
  <si>
    <t>UGP</t>
  </si>
  <si>
    <t>$5.66</t>
  </si>
  <si>
    <t>2245</t>
  </si>
  <si>
    <t>Eurazeo</t>
  </si>
  <si>
    <t>RF.PA</t>
  </si>
  <si>
    <t>$83.92</t>
  </si>
  <si>
    <t>2246</t>
  </si>
  <si>
    <t>Masraf Al Rayan</t>
  </si>
  <si>
    <t>MARK.QA</t>
  </si>
  <si>
    <t>$6.15 B</t>
  </si>
  <si>
    <t>2247</t>
  </si>
  <si>
    <t>AltaGas</t>
  </si>
  <si>
    <t>ALA.TO</t>
  </si>
  <si>
    <t>$20.90</t>
  </si>
  <si>
    <t>2248</t>
  </si>
  <si>
    <t>Prosperity Bancshares</t>
  </si>
  <si>
    <t>PB</t>
  </si>
  <si>
    <t>$6.14 B</t>
  </si>
  <si>
    <t>2249</t>
  </si>
  <si>
    <t>PSP Swiss Property</t>
  </si>
  <si>
    <t>PSPN.SW</t>
  </si>
  <si>
    <t>$133.96</t>
  </si>
  <si>
    <t>2250</t>
  </si>
  <si>
    <t>Fomento de Construcciones y Contratas</t>
  </si>
  <si>
    <t>FCC.MC</t>
  </si>
  <si>
    <t>$14.08</t>
  </si>
  <si>
    <t>2251</t>
  </si>
  <si>
    <t>Ashok Leyland</t>
  </si>
  <si>
    <t>ASHOKLEY.NS</t>
  </si>
  <si>
    <t>$6.13 B</t>
  </si>
  <si>
    <t>2252</t>
  </si>
  <si>
    <t>Planet Fitness</t>
  </si>
  <si>
    <t>PLNT</t>
  </si>
  <si>
    <t>$69.57</t>
  </si>
  <si>
    <t>2253</t>
  </si>
  <si>
    <t>Yunnan Energy New Material</t>
  </si>
  <si>
    <t>002812.SZ</t>
  </si>
  <si>
    <t>$6.12 B</t>
  </si>
  <si>
    <t>2254</t>
  </si>
  <si>
    <t>Frontier Communications</t>
  </si>
  <si>
    <t>FYBR</t>
  </si>
  <si>
    <t>$24.92</t>
  </si>
  <si>
    <t>2255</t>
  </si>
  <si>
    <t>AutoStore Holdings</t>
  </si>
  <si>
    <t>AUTO.OL</t>
  </si>
  <si>
    <t>$1.82</t>
  </si>
  <si>
    <t>2256</t>
  </si>
  <si>
    <t>Arrow Electronics</t>
  </si>
  <si>
    <t>ARW</t>
  </si>
  <si>
    <t>$6.11 B</t>
  </si>
  <si>
    <t>2257</t>
  </si>
  <si>
    <t>SJVN</t>
  </si>
  <si>
    <t>SJVN.NS</t>
  </si>
  <si>
    <t>2258</t>
  </si>
  <si>
    <t>Burberry</t>
  </si>
  <si>
    <t>BRBY.L</t>
  </si>
  <si>
    <t>$6.10 B</t>
  </si>
  <si>
    <t>$17.03</t>
  </si>
  <si>
    <t>2259</t>
  </si>
  <si>
    <t>LEG Immobilien</t>
  </si>
  <si>
    <t>LEG.DE</t>
  </si>
  <si>
    <t>$82.38</t>
  </si>
  <si>
    <t>2260</t>
  </si>
  <si>
    <t>Q Holding</t>
  </si>
  <si>
    <t>QHOLDING.AE</t>
  </si>
  <si>
    <t>2261</t>
  </si>
  <si>
    <t>Technoprobe</t>
  </si>
  <si>
    <t>TPRO.MI</t>
  </si>
  <si>
    <t>$6.09 B</t>
  </si>
  <si>
    <t>$9.83</t>
  </si>
  <si>
    <t>2262</t>
  </si>
  <si>
    <t>Chang Hwa Commercial Bank</t>
  </si>
  <si>
    <t>2801.TW</t>
  </si>
  <si>
    <t>$6.08 B</t>
  </si>
  <si>
    <t>2263</t>
  </si>
  <si>
    <t>Thor Industries</t>
  </si>
  <si>
    <t>THO</t>
  </si>
  <si>
    <t>$114.04</t>
  </si>
  <si>
    <t>2264</t>
  </si>
  <si>
    <t>Mobile TeleSystems</t>
  </si>
  <si>
    <t>MTSS.ME</t>
  </si>
  <si>
    <t>$3.01</t>
  </si>
  <si>
    <t>2265</t>
  </si>
  <si>
    <t>Wintrust Financial</t>
  </si>
  <si>
    <t>WTFC</t>
  </si>
  <si>
    <t>$6.07 B</t>
  </si>
  <si>
    <t>$99.16</t>
  </si>
  <si>
    <t>2266</t>
  </si>
  <si>
    <t>Nexstar Media Group</t>
  </si>
  <si>
    <t>NXST</t>
  </si>
  <si>
    <t>$178.92</t>
  </si>
  <si>
    <t>2267</t>
  </si>
  <si>
    <t>Agree Realty</t>
  </si>
  <si>
    <t>ADC</t>
  </si>
  <si>
    <t>$6.06 B</t>
  </si>
  <si>
    <t>$59.93</t>
  </si>
  <si>
    <t>2268</t>
  </si>
  <si>
    <t>OCI</t>
  </si>
  <si>
    <t>OCI.AS</t>
  </si>
  <si>
    <t>$6.05 B</t>
  </si>
  <si>
    <t>$28.77</t>
  </si>
  <si>
    <t>2269</t>
  </si>
  <si>
    <t>A2A</t>
  </si>
  <si>
    <t>A2A.MI</t>
  </si>
  <si>
    <t>2270</t>
  </si>
  <si>
    <t>RTL Group</t>
  </si>
  <si>
    <t>RRTL.F</t>
  </si>
  <si>
    <t>$6.04 B</t>
  </si>
  <si>
    <t>$39.08</t>
  </si>
  <si>
    <t>2271</t>
  </si>
  <si>
    <t>Meritage Homes</t>
  </si>
  <si>
    <t>MTH</t>
  </si>
  <si>
    <t>$165.88</t>
  </si>
  <si>
    <t>2272</t>
  </si>
  <si>
    <t>Choice Hotels International</t>
  </si>
  <si>
    <t>CHH</t>
  </si>
  <si>
    <t>$121.42</t>
  </si>
  <si>
    <t>2273</t>
  </si>
  <si>
    <t>SCSK Corporation</t>
  </si>
  <si>
    <t>9719.T</t>
  </si>
  <si>
    <t>$19.34</t>
  </si>
  <si>
    <t>2274</t>
  </si>
  <si>
    <t>Kanzhun</t>
  </si>
  <si>
    <t>BZ</t>
  </si>
  <si>
    <t>$13.88</t>
  </si>
  <si>
    <t>2275</t>
  </si>
  <si>
    <t>Astral Poly Technik</t>
  </si>
  <si>
    <t>ASTRAL.NS</t>
  </si>
  <si>
    <t>$22.49</t>
  </si>
  <si>
    <t>2276</t>
  </si>
  <si>
    <t>Vornado Realty Trust</t>
  </si>
  <si>
    <t>VNO</t>
  </si>
  <si>
    <t>$29.15</t>
  </si>
  <si>
    <t>2277</t>
  </si>
  <si>
    <t>Israel Discount Bank</t>
  </si>
  <si>
    <t>ISDAY</t>
  </si>
  <si>
    <t>$6.03 B</t>
  </si>
  <si>
    <t>$48.80</t>
  </si>
  <si>
    <t>2278</t>
  </si>
  <si>
    <t>AutoNation</t>
  </si>
  <si>
    <t>AN</t>
  </si>
  <si>
    <t>$141.88</t>
  </si>
  <si>
    <t>2279</t>
  </si>
  <si>
    <t>KION Group</t>
  </si>
  <si>
    <t>KGX.DE</t>
  </si>
  <si>
    <t>$46.00</t>
  </si>
  <si>
    <t>2280</t>
  </si>
  <si>
    <t>Commercial Metals Company</t>
  </si>
  <si>
    <t>CMC</t>
  </si>
  <si>
    <t>$6.01 B</t>
  </si>
  <si>
    <t>$51.67</t>
  </si>
  <si>
    <t>2281</t>
  </si>
  <si>
    <t>PI Industries</t>
  </si>
  <si>
    <t>PIIND.NS</t>
  </si>
  <si>
    <t>$39.63</t>
  </si>
  <si>
    <t>2282</t>
  </si>
  <si>
    <t>Copel</t>
  </si>
  <si>
    <t>ELP</t>
  </si>
  <si>
    <t>$8.06</t>
  </si>
  <si>
    <t>2283</t>
  </si>
  <si>
    <t>The Weir Group</t>
  </si>
  <si>
    <t>WEIR.L</t>
  </si>
  <si>
    <t>$23.15</t>
  </si>
  <si>
    <t>2284</t>
  </si>
  <si>
    <t>Investec</t>
  </si>
  <si>
    <t>INVR.L</t>
  </si>
  <si>
    <t>$6.82</t>
  </si>
  <si>
    <t>2285</t>
  </si>
  <si>
    <t>Insight Enterprises</t>
  </si>
  <si>
    <t>NSIT</t>
  </si>
  <si>
    <t>$6.00 B</t>
  </si>
  <si>
    <t>$184.24</t>
  </si>
  <si>
    <t>2286</t>
  </si>
  <si>
    <t>Falabella</t>
  </si>
  <si>
    <t>FALABELLA.SN</t>
  </si>
  <si>
    <t>$5.99 B</t>
  </si>
  <si>
    <t>$2.39</t>
  </si>
  <si>
    <t>2287</t>
  </si>
  <si>
    <t>Yamato Holdings</t>
  </si>
  <si>
    <t>9064.T</t>
  </si>
  <si>
    <t>$17.42</t>
  </si>
  <si>
    <t>2288</t>
  </si>
  <si>
    <t>Spirit Realty Capital</t>
  </si>
  <si>
    <t>SRC</t>
  </si>
  <si>
    <t>$5.98 B</t>
  </si>
  <si>
    <t>$42.31</t>
  </si>
  <si>
    <t>2289</t>
  </si>
  <si>
    <t>PBF Energy</t>
  </si>
  <si>
    <t>PBF</t>
  </si>
  <si>
    <t>$49.00</t>
  </si>
  <si>
    <t>2290</t>
  </si>
  <si>
    <t>Steel Authority of India</t>
  </si>
  <si>
    <t>SAIL.NS</t>
  </si>
  <si>
    <t>2291</t>
  </si>
  <si>
    <t>Ezdan Holding Group</t>
  </si>
  <si>
    <t>ERES.QA</t>
  </si>
  <si>
    <t>$0.23</t>
  </si>
  <si>
    <t>2292</t>
  </si>
  <si>
    <t>ADT</t>
  </si>
  <si>
    <t>$6.49</t>
  </si>
  <si>
    <t>2293</t>
  </si>
  <si>
    <t>Spark New Zealand</t>
  </si>
  <si>
    <t>NZTCF</t>
  </si>
  <si>
    <t>$5.97 B</t>
  </si>
  <si>
    <t>$3.12</t>
  </si>
  <si>
    <t>2294</t>
  </si>
  <si>
    <t>Parkland Corp</t>
  </si>
  <si>
    <t>PKI.TO</t>
  </si>
  <si>
    <t>$5.96 B</t>
  </si>
  <si>
    <t>$33.90</t>
  </si>
  <si>
    <t>2295</t>
  </si>
  <si>
    <t>Central Retail Corporation</t>
  </si>
  <si>
    <t>CRC.BK</t>
  </si>
  <si>
    <t>$5.95 B</t>
  </si>
  <si>
    <t>2296</t>
  </si>
  <si>
    <t>Clarivate</t>
  </si>
  <si>
    <t>CLVT</t>
  </si>
  <si>
    <t>$5.94 B</t>
  </si>
  <si>
    <t>$8.96</t>
  </si>
  <si>
    <t>2297</t>
  </si>
  <si>
    <t>Israel Chemicals</t>
  </si>
  <si>
    <t>ICL</t>
  </si>
  <si>
    <t>$4.58</t>
  </si>
  <si>
    <t>2298</t>
  </si>
  <si>
    <t>Ocado</t>
  </si>
  <si>
    <t>OCDO.L</t>
  </si>
  <si>
    <t>$7.17</t>
  </si>
  <si>
    <t>2299</t>
  </si>
  <si>
    <t>Yapı Kredi</t>
  </si>
  <si>
    <t>YKBNK.IS</t>
  </si>
  <si>
    <t>2300</t>
  </si>
  <si>
    <t>Emperador Brandy</t>
  </si>
  <si>
    <t>EMI.SI</t>
  </si>
  <si>
    <t>$5.92 B</t>
  </si>
  <si>
    <t>2301</t>
  </si>
  <si>
    <t>The Commercial Bank (P.S.Q.C.)</t>
  </si>
  <si>
    <t>CBQK.QA</t>
  </si>
  <si>
    <t>2302</t>
  </si>
  <si>
    <t>Canadian Apartment Properties REIT</t>
  </si>
  <si>
    <t>CAR-UN.TO</t>
  </si>
  <si>
    <t>2303</t>
  </si>
  <si>
    <t>Essent Group</t>
  </si>
  <si>
    <t>ESNT</t>
  </si>
  <si>
    <t>$5.91 B</t>
  </si>
  <si>
    <t>$55.43</t>
  </si>
  <si>
    <t>2304</t>
  </si>
  <si>
    <t>Nestle Malaysia</t>
  </si>
  <si>
    <t>4707.KL</t>
  </si>
  <si>
    <t>$25.21</t>
  </si>
  <si>
    <t>2305</t>
  </si>
  <si>
    <t>Vicinity Centres</t>
  </si>
  <si>
    <t>VCX.AX</t>
  </si>
  <si>
    <t>$1.30</t>
  </si>
  <si>
    <t>2306</t>
  </si>
  <si>
    <t>Seek Limited</t>
  </si>
  <si>
    <t>SEK.AX</t>
  </si>
  <si>
    <t>$16.59</t>
  </si>
  <si>
    <t>2307</t>
  </si>
  <si>
    <t>Concentrix</t>
  </si>
  <si>
    <t>CNXC</t>
  </si>
  <si>
    <t>$5.90 B</t>
  </si>
  <si>
    <t>$89.79</t>
  </si>
  <si>
    <t>2308</t>
  </si>
  <si>
    <t>Littelfuse</t>
  </si>
  <si>
    <t>LFUS</t>
  </si>
  <si>
    <t>$236.97</t>
  </si>
  <si>
    <t>2309</t>
  </si>
  <si>
    <t>Antero Midstream</t>
  </si>
  <si>
    <t>AM</t>
  </si>
  <si>
    <t>$5.89 B</t>
  </si>
  <si>
    <t>$12.29</t>
  </si>
  <si>
    <t>2310</t>
  </si>
  <si>
    <t>Quebecor</t>
  </si>
  <si>
    <t>QBR-B.TO</t>
  </si>
  <si>
    <t>$24.59</t>
  </si>
  <si>
    <t>2311</t>
  </si>
  <si>
    <t>Kintetsu GHD</t>
  </si>
  <si>
    <t>9041.T</t>
  </si>
  <si>
    <t>$5.88 B</t>
  </si>
  <si>
    <t>$30.97</t>
  </si>
  <si>
    <t>2312</t>
  </si>
  <si>
    <t>S-OIL</t>
  </si>
  <si>
    <t>010950.KS</t>
  </si>
  <si>
    <t>$5.87 B</t>
  </si>
  <si>
    <t>2313</t>
  </si>
  <si>
    <t>Murphy Oil</t>
  </si>
  <si>
    <t>MUR</t>
  </si>
  <si>
    <t>$38.48</t>
  </si>
  <si>
    <t>2314</t>
  </si>
  <si>
    <t>OTE Group</t>
  </si>
  <si>
    <t>OTE.F</t>
  </si>
  <si>
    <t>2315</t>
  </si>
  <si>
    <t>Persimmon</t>
  </si>
  <si>
    <t>PSN.L</t>
  </si>
  <si>
    <t>$18.39</t>
  </si>
  <si>
    <t>2316</t>
  </si>
  <si>
    <t>Yonyou</t>
  </si>
  <si>
    <t>600588.SS</t>
  </si>
  <si>
    <t>2317</t>
  </si>
  <si>
    <t>Mphasis</t>
  </si>
  <si>
    <t>MPHASIS.NS</t>
  </si>
  <si>
    <t>$31.08</t>
  </si>
  <si>
    <t>2318</t>
  </si>
  <si>
    <t>Onex</t>
  </si>
  <si>
    <t>ONEX.TO</t>
  </si>
  <si>
    <t>$5.86 B</t>
  </si>
  <si>
    <t>$75.75</t>
  </si>
  <si>
    <t>2319</t>
  </si>
  <si>
    <t>Hapvida</t>
  </si>
  <si>
    <t>HAPV3.SA</t>
  </si>
  <si>
    <t>$0.78</t>
  </si>
  <si>
    <t>2320</t>
  </si>
  <si>
    <t>Li Ning Company</t>
  </si>
  <si>
    <t>2331.HK</t>
  </si>
  <si>
    <t>2321</t>
  </si>
  <si>
    <t>Prestige Group</t>
  </si>
  <si>
    <t>PRESTIGE.NS</t>
  </si>
  <si>
    <t>$5.85 B</t>
  </si>
  <si>
    <t>2322</t>
  </si>
  <si>
    <t>McDonald's Japan</t>
  </si>
  <si>
    <t>2702.T</t>
  </si>
  <si>
    <t>$44.01</t>
  </si>
  <si>
    <t>2323</t>
  </si>
  <si>
    <t>TriNet</t>
  </si>
  <si>
    <t>TNET</t>
  </si>
  <si>
    <t>$5.84 B</t>
  </si>
  <si>
    <t>$115.67</t>
  </si>
  <si>
    <t>2324</t>
  </si>
  <si>
    <t>A1 Telekom Austria</t>
  </si>
  <si>
    <t>TA1.F</t>
  </si>
  <si>
    <t>$8.64</t>
  </si>
  <si>
    <t>2325</t>
  </si>
  <si>
    <t>Balkrishna Industries</t>
  </si>
  <si>
    <t>BALKRISIND.NS</t>
  </si>
  <si>
    <t>$5.83 B</t>
  </si>
  <si>
    <t>$30.19</t>
  </si>
  <si>
    <t>2326</t>
  </si>
  <si>
    <t>Schaeffler India</t>
  </si>
  <si>
    <t>SCHAEFFLER.NS</t>
  </si>
  <si>
    <t>$37.33</t>
  </si>
  <si>
    <t>2327</t>
  </si>
  <si>
    <t>Mesaieed Petrochemical Holding Company</t>
  </si>
  <si>
    <t>MPHC.QA</t>
  </si>
  <si>
    <t>2328</t>
  </si>
  <si>
    <t>Brunswick Corporation</t>
  </si>
  <si>
    <t>BC</t>
  </si>
  <si>
    <t>$5.82 B</t>
  </si>
  <si>
    <t>$84.66</t>
  </si>
  <si>
    <t>2329</t>
  </si>
  <si>
    <t>Tele2</t>
  </si>
  <si>
    <t>TEL2-A.ST</t>
  </si>
  <si>
    <t>$8.51</t>
  </si>
  <si>
    <t>2330</t>
  </si>
  <si>
    <t>Yanbu National Petrochemical</t>
  </si>
  <si>
    <t>2290.SR</t>
  </si>
  <si>
    <t>2331</t>
  </si>
  <si>
    <t>Torrent Power</t>
  </si>
  <si>
    <t>TORNTPOWER.NS</t>
  </si>
  <si>
    <t>$5.80 B</t>
  </si>
  <si>
    <t>$12.08</t>
  </si>
  <si>
    <t>2332</t>
  </si>
  <si>
    <t>OneMain Financial</t>
  </si>
  <si>
    <t>OMF</t>
  </si>
  <si>
    <t>$5.79 B</t>
  </si>
  <si>
    <t>$48.36</t>
  </si>
  <si>
    <t>2333</t>
  </si>
  <si>
    <t>True Corporation</t>
  </si>
  <si>
    <t>TRUE.BK</t>
  </si>
  <si>
    <t>2334</t>
  </si>
  <si>
    <t>Getinge</t>
  </si>
  <si>
    <t>GETI-B.ST</t>
  </si>
  <si>
    <t>$21.27</t>
  </si>
  <si>
    <t>2335</t>
  </si>
  <si>
    <t>Bright Horizons</t>
  </si>
  <si>
    <t>BFAM</t>
  </si>
  <si>
    <t>$5.78 B</t>
  </si>
  <si>
    <t>$99.88</t>
  </si>
  <si>
    <t>2336</t>
  </si>
  <si>
    <t>Timken Company</t>
  </si>
  <si>
    <t>TKR</t>
  </si>
  <si>
    <t>$81.94</t>
  </si>
  <si>
    <t>2337</t>
  </si>
  <si>
    <t>Gildan</t>
  </si>
  <si>
    <t>GIL</t>
  </si>
  <si>
    <t>$5.77 B</t>
  </si>
  <si>
    <t>$33.55</t>
  </si>
  <si>
    <t>2338</t>
  </si>
  <si>
    <t>AAK</t>
  </si>
  <si>
    <t>AAK.ST</t>
  </si>
  <si>
    <t>$22.26</t>
  </si>
  <si>
    <t>2339</t>
  </si>
  <si>
    <t>Ebara Corporation</t>
  </si>
  <si>
    <t>6361.T</t>
  </si>
  <si>
    <t>$62.52</t>
  </si>
  <si>
    <t>2340</t>
  </si>
  <si>
    <t>FS KKR Capital</t>
  </si>
  <si>
    <t>FSK</t>
  </si>
  <si>
    <t>$20.60</t>
  </si>
  <si>
    <t>2341</t>
  </si>
  <si>
    <t>ASICS Corporation</t>
  </si>
  <si>
    <t>7936.T</t>
  </si>
  <si>
    <t>$31.49</t>
  </si>
  <si>
    <t>2342</t>
  </si>
  <si>
    <t>StoneCo</t>
  </si>
  <si>
    <t>STNE</t>
  </si>
  <si>
    <t>$5.76 B</t>
  </si>
  <si>
    <t>2343</t>
  </si>
  <si>
    <t>Emmi AG</t>
  </si>
  <si>
    <t>EMMN.SW</t>
  </si>
  <si>
    <t>$1,078</t>
  </si>
  <si>
    <t>2344</t>
  </si>
  <si>
    <t>Tata Elxsi</t>
  </si>
  <si>
    <t>TATAELXSI.NS</t>
  </si>
  <si>
    <t>$92.60</t>
  </si>
  <si>
    <t>2345</t>
  </si>
  <si>
    <t>Colliers International</t>
  </si>
  <si>
    <t>CIGI</t>
  </si>
  <si>
    <t>$5.75 B</t>
  </si>
  <si>
    <t>$118.65</t>
  </si>
  <si>
    <t>2346</t>
  </si>
  <si>
    <t>BELIMO Holding</t>
  </si>
  <si>
    <t>BEAN.SW</t>
  </si>
  <si>
    <t>$467.78</t>
  </si>
  <si>
    <t>2347</t>
  </si>
  <si>
    <t>AtkinsRéalis</t>
  </si>
  <si>
    <t>ATRL.TO</t>
  </si>
  <si>
    <t>$5.74 B</t>
  </si>
  <si>
    <t>$32.75</t>
  </si>
  <si>
    <t>2348</t>
  </si>
  <si>
    <t>Kunlun Tech</t>
  </si>
  <si>
    <t>300418.SZ</t>
  </si>
  <si>
    <t>$4.73</t>
  </si>
  <si>
    <t>2349</t>
  </si>
  <si>
    <t>Paytm</t>
  </si>
  <si>
    <t>PAYTM.NS</t>
  </si>
  <si>
    <t>$9.05</t>
  </si>
  <si>
    <t>2350</t>
  </si>
  <si>
    <t>Airtel Africa</t>
  </si>
  <si>
    <t>AAF.L</t>
  </si>
  <si>
    <t>$1.53</t>
  </si>
  <si>
    <t>2351</t>
  </si>
  <si>
    <t>Atkore</t>
  </si>
  <si>
    <t>ATKR</t>
  </si>
  <si>
    <t>$5.73 B</t>
  </si>
  <si>
    <t>$154.41</t>
  </si>
  <si>
    <t>2352</t>
  </si>
  <si>
    <t>United Breweries</t>
  </si>
  <si>
    <t>UBL.NS</t>
  </si>
  <si>
    <t>$21.68</t>
  </si>
  <si>
    <t>2353</t>
  </si>
  <si>
    <t>Zhuzhou CRRC Times Electric</t>
  </si>
  <si>
    <t>3898.HK</t>
  </si>
  <si>
    <t>$5.72 B</t>
  </si>
  <si>
    <t>$2.62</t>
  </si>
  <si>
    <t>2354</t>
  </si>
  <si>
    <t>Oberoi Realty</t>
  </si>
  <si>
    <t>OBEROIRLTY.NS</t>
  </si>
  <si>
    <t>$15.74</t>
  </si>
  <si>
    <t>2355</t>
  </si>
  <si>
    <t>Mytilineos</t>
  </si>
  <si>
    <t>MYTIL.AT</t>
  </si>
  <si>
    <t>$5.71 B</t>
  </si>
  <si>
    <t>$41.37</t>
  </si>
  <si>
    <t>2356</t>
  </si>
  <si>
    <t>Colruyt</t>
  </si>
  <si>
    <t>COLR.BR</t>
  </si>
  <si>
    <t>$45.26</t>
  </si>
  <si>
    <t>2357</t>
  </si>
  <si>
    <t>Reynolds Consumer</t>
  </si>
  <si>
    <t>REYN</t>
  </si>
  <si>
    <t>$27.19</t>
  </si>
  <si>
    <t>2358</t>
  </si>
  <si>
    <t>Synovus</t>
  </si>
  <si>
    <t>SNV</t>
  </si>
  <si>
    <t>$5.70 B</t>
  </si>
  <si>
    <t>2359</t>
  </si>
  <si>
    <t>Quiñenco</t>
  </si>
  <si>
    <t>QUINENCO.SN</t>
  </si>
  <si>
    <t>2360</t>
  </si>
  <si>
    <t>GMR Group</t>
  </si>
  <si>
    <t>GMRINFRA.NS</t>
  </si>
  <si>
    <t>$0.94</t>
  </si>
  <si>
    <t>2361</t>
  </si>
  <si>
    <t>Lawson</t>
  </si>
  <si>
    <t>2651.T</t>
  </si>
  <si>
    <t>$56.97</t>
  </si>
  <si>
    <t>2362</t>
  </si>
  <si>
    <t>Toho Co.</t>
  </si>
  <si>
    <t>9602.T</t>
  </si>
  <si>
    <t>$5.69 B</t>
  </si>
  <si>
    <t>$32.56</t>
  </si>
  <si>
    <t>2363</t>
  </si>
  <si>
    <t>Kobe Bussan</t>
  </si>
  <si>
    <t>3038.T</t>
  </si>
  <si>
    <t>$25.98</t>
  </si>
  <si>
    <t>2364</t>
  </si>
  <si>
    <t>Hang Lung Properties</t>
  </si>
  <si>
    <t>0101.HK</t>
  </si>
  <si>
    <t>$5.68 B</t>
  </si>
  <si>
    <t>2365</t>
  </si>
  <si>
    <t>Hitachi Construction Machinery</t>
  </si>
  <si>
    <t>6305.T</t>
  </si>
  <si>
    <t>$26.74</t>
  </si>
  <si>
    <t>2366</t>
  </si>
  <si>
    <t>Ampol</t>
  </si>
  <si>
    <t>ALD.AX</t>
  </si>
  <si>
    <t>2367</t>
  </si>
  <si>
    <t>Mapletree Logistics Trust</t>
  </si>
  <si>
    <t>M44U.SI</t>
  </si>
  <si>
    <t>$1.14</t>
  </si>
  <si>
    <t>2368</t>
  </si>
  <si>
    <t>Cemig</t>
  </si>
  <si>
    <t>CIG</t>
  </si>
  <si>
    <t>$2.33</t>
  </si>
  <si>
    <t>2369</t>
  </si>
  <si>
    <t>Sonoco</t>
  </si>
  <si>
    <t>SON</t>
  </si>
  <si>
    <t>$57.99</t>
  </si>
  <si>
    <t>2370</t>
  </si>
  <si>
    <t>Aaon</t>
  </si>
  <si>
    <t>AAON</t>
  </si>
  <si>
    <t>$5.67 B</t>
  </si>
  <si>
    <t>$69.90</t>
  </si>
  <si>
    <t>2371</t>
  </si>
  <si>
    <t>Mercury NZ</t>
  </si>
  <si>
    <t>MCY.AX</t>
  </si>
  <si>
    <t>$4.08</t>
  </si>
  <si>
    <t>2372</t>
  </si>
  <si>
    <t>Rightmove</t>
  </si>
  <si>
    <t>RMV.L</t>
  </si>
  <si>
    <t>$7.08</t>
  </si>
  <si>
    <t>2373</t>
  </si>
  <si>
    <t>Tingyi (master kang)</t>
  </si>
  <si>
    <t>0322.HK</t>
  </si>
  <si>
    <t>$5.66 B</t>
  </si>
  <si>
    <t>2374</t>
  </si>
  <si>
    <t>Capri Holdings</t>
  </si>
  <si>
    <t>CPRI</t>
  </si>
  <si>
    <t>$5.65 B</t>
  </si>
  <si>
    <t>$48.68</t>
  </si>
  <si>
    <t>2375</t>
  </si>
  <si>
    <t>ACC</t>
  </si>
  <si>
    <t>ACC.NS</t>
  </si>
  <si>
    <t>$30.00</t>
  </si>
  <si>
    <t>2376</t>
  </si>
  <si>
    <t>Keyera</t>
  </si>
  <si>
    <t>KEY.TO</t>
  </si>
  <si>
    <t>$24.68</t>
  </si>
  <si>
    <t>2377</t>
  </si>
  <si>
    <t>Braze</t>
  </si>
  <si>
    <t>BRZE</t>
  </si>
  <si>
    <t>2378</t>
  </si>
  <si>
    <t>Taylor Morrison</t>
  </si>
  <si>
    <t>TMHC</t>
  </si>
  <si>
    <t>$5.64 B</t>
  </si>
  <si>
    <t>$52.56</t>
  </si>
  <si>
    <t>2379</t>
  </si>
  <si>
    <t>GPT Group</t>
  </si>
  <si>
    <t>GPT.AX</t>
  </si>
  <si>
    <t>2380</t>
  </si>
  <si>
    <t>Five9</t>
  </si>
  <si>
    <t>FIVN</t>
  </si>
  <si>
    <t>2381</t>
  </si>
  <si>
    <t>Adani Wilmar</t>
  </si>
  <si>
    <t>AWL.NS</t>
  </si>
  <si>
    <t>2382</t>
  </si>
  <si>
    <t>Immunovant</t>
  </si>
  <si>
    <t>IMVT</t>
  </si>
  <si>
    <t>$5.63 B</t>
  </si>
  <si>
    <t>$38.94</t>
  </si>
  <si>
    <t>2383</t>
  </si>
  <si>
    <t>Novanta</t>
  </si>
  <si>
    <t>NOVT</t>
  </si>
  <si>
    <t>$157.27</t>
  </si>
  <si>
    <t>2384</t>
  </si>
  <si>
    <t>Post Holdings</t>
  </si>
  <si>
    <t>POST</t>
  </si>
  <si>
    <t>$5.62 B</t>
  </si>
  <si>
    <t>$93.00</t>
  </si>
  <si>
    <t>2385</t>
  </si>
  <si>
    <t>Howden Joinery</t>
  </si>
  <si>
    <t>HWDN.L</t>
  </si>
  <si>
    <t>2386</t>
  </si>
  <si>
    <t>Sasol</t>
  </si>
  <si>
    <t>SSL</t>
  </si>
  <si>
    <t>$8.72</t>
  </si>
  <si>
    <t>2387</t>
  </si>
  <si>
    <t>Nissan Chemical</t>
  </si>
  <si>
    <t>4021.T</t>
  </si>
  <si>
    <t>$40.35</t>
  </si>
  <si>
    <t>2388</t>
  </si>
  <si>
    <t>Unite Group (Unite Students)</t>
  </si>
  <si>
    <t>UTG.L</t>
  </si>
  <si>
    <t>$12.90</t>
  </si>
  <si>
    <t>2389</t>
  </si>
  <si>
    <t>KGHM Polska Miedź</t>
  </si>
  <si>
    <t>KGH.WA</t>
  </si>
  <si>
    <t>$5.61 B</t>
  </si>
  <si>
    <t>$28.10</t>
  </si>
  <si>
    <t>2390</t>
  </si>
  <si>
    <t>Georg Fischer</t>
  </si>
  <si>
    <t>GF.SW</t>
  </si>
  <si>
    <t>$5.60 B</t>
  </si>
  <si>
    <t>$68.49</t>
  </si>
  <si>
    <t>2391</t>
  </si>
  <si>
    <t>Nykaa</t>
  </si>
  <si>
    <t>NYKAA.NS</t>
  </si>
  <si>
    <t>$1.96</t>
  </si>
  <si>
    <t>2392</t>
  </si>
  <si>
    <t>Tobu Railway</t>
  </si>
  <si>
    <t>9001.T</t>
  </si>
  <si>
    <t>$26.64</t>
  </si>
  <si>
    <t>2393</t>
  </si>
  <si>
    <t>Treasury Wine Estates</t>
  </si>
  <si>
    <t>TWE.AX</t>
  </si>
  <si>
    <t>$6.90</t>
  </si>
  <si>
    <t>2394</t>
  </si>
  <si>
    <t>BOK Financial</t>
  </si>
  <si>
    <t>BOKF</t>
  </si>
  <si>
    <t>$5.59 B</t>
  </si>
  <si>
    <t>$85.21</t>
  </si>
  <si>
    <t>2395</t>
  </si>
  <si>
    <t>Diploma plc</t>
  </si>
  <si>
    <t>DPLM.L</t>
  </si>
  <si>
    <t>2396</t>
  </si>
  <si>
    <t>GoTo</t>
  </si>
  <si>
    <t>GOTO.JK</t>
  </si>
  <si>
    <t>2397</t>
  </si>
  <si>
    <t>Umicore</t>
  </si>
  <si>
    <t>UMI.VI</t>
  </si>
  <si>
    <t>$5.58 B</t>
  </si>
  <si>
    <t>$23.24</t>
  </si>
  <si>
    <t>2398</t>
  </si>
  <si>
    <t>ESR</t>
  </si>
  <si>
    <t>1821.HK</t>
  </si>
  <si>
    <t>$1.32</t>
  </si>
  <si>
    <t>2399</t>
  </si>
  <si>
    <t>Dechra Pharmaceuticals</t>
  </si>
  <si>
    <t>DPH.L</t>
  </si>
  <si>
    <t>$49.02</t>
  </si>
  <si>
    <t>2400</t>
  </si>
  <si>
    <t>Pirelli</t>
  </si>
  <si>
    <t>PIRC.MI</t>
  </si>
  <si>
    <t>$5.58</t>
  </si>
  <si>
    <t>2401</t>
  </si>
  <si>
    <t>Bankinter</t>
  </si>
  <si>
    <t>BKT.MC</t>
  </si>
  <si>
    <t>$5.57 B</t>
  </si>
  <si>
    <t>$6.21</t>
  </si>
  <si>
    <t>2402</t>
  </si>
  <si>
    <t>Hexcel</t>
  </si>
  <si>
    <t>HXL</t>
  </si>
  <si>
    <t>$66.28</t>
  </si>
  <si>
    <t>2403</t>
  </si>
  <si>
    <t>YTL Corporation Berhad</t>
  </si>
  <si>
    <t>1773.T</t>
  </si>
  <si>
    <t>$5.56 B</t>
  </si>
  <si>
    <t>2404</t>
  </si>
  <si>
    <t>Viper Energy Partners</t>
  </si>
  <si>
    <t>VNOM</t>
  </si>
  <si>
    <t>2405</t>
  </si>
  <si>
    <t>MGIC Investment</t>
  </si>
  <si>
    <t>MTG</t>
  </si>
  <si>
    <t>2406</t>
  </si>
  <si>
    <t>MINISO Group</t>
  </si>
  <si>
    <t>MNSO</t>
  </si>
  <si>
    <t>$5.55 B</t>
  </si>
  <si>
    <t>$17.61</t>
  </si>
  <si>
    <t>2407</t>
  </si>
  <si>
    <t>Ackermans &amp; Van Haaren</t>
  </si>
  <si>
    <t>ACKB.BR</t>
  </si>
  <si>
    <t>$5.54 B</t>
  </si>
  <si>
    <t>$167.94</t>
  </si>
  <si>
    <t>2408</t>
  </si>
  <si>
    <t>Option Care Health</t>
  </si>
  <si>
    <t>OPCH</t>
  </si>
  <si>
    <t>$31.29</t>
  </si>
  <si>
    <t>2409</t>
  </si>
  <si>
    <t>EnLink Midstream</t>
  </si>
  <si>
    <t>ENLC</t>
  </si>
  <si>
    <t>$12.13</t>
  </si>
  <si>
    <t>2410</t>
  </si>
  <si>
    <t>Tenable</t>
  </si>
  <si>
    <t>TENB</t>
  </si>
  <si>
    <t>$47.39</t>
  </si>
  <si>
    <t>2411</t>
  </si>
  <si>
    <t>Banco de Crédito e Inversiones</t>
  </si>
  <si>
    <t>BCI.SN</t>
  </si>
  <si>
    <t>$5.53 B</t>
  </si>
  <si>
    <t>$26.28</t>
  </si>
  <si>
    <t>2412</t>
  </si>
  <si>
    <t>Infratil</t>
  </si>
  <si>
    <t>IFT.NZ</t>
  </si>
  <si>
    <t>$6.64</t>
  </si>
  <si>
    <t>2413</t>
  </si>
  <si>
    <t>The AZEK Company</t>
  </si>
  <si>
    <t>AZEK</t>
  </si>
  <si>
    <t>$5.52 B</t>
  </si>
  <si>
    <t>$37.92</t>
  </si>
  <si>
    <t>2414</t>
  </si>
  <si>
    <t>China State Construction International</t>
  </si>
  <si>
    <t>3311.HK</t>
  </si>
  <si>
    <t>2415</t>
  </si>
  <si>
    <t>Abcam</t>
  </si>
  <si>
    <t>ABCM</t>
  </si>
  <si>
    <t>2416</t>
  </si>
  <si>
    <t>HK Electric Investments</t>
  </si>
  <si>
    <t>2638.HK</t>
  </si>
  <si>
    <t>$5.51 B</t>
  </si>
  <si>
    <t>2417</t>
  </si>
  <si>
    <t>Ternium Argentina</t>
  </si>
  <si>
    <t>TXAR.BA</t>
  </si>
  <si>
    <t>$1.22</t>
  </si>
  <si>
    <t>2418</t>
  </si>
  <si>
    <t>EVA Air</t>
  </si>
  <si>
    <t>2618.TW</t>
  </si>
  <si>
    <t>2419</t>
  </si>
  <si>
    <t>Odakyu Electric Railway</t>
  </si>
  <si>
    <t>9007.T</t>
  </si>
  <si>
    <t>$15.32</t>
  </si>
  <si>
    <t>2420</t>
  </si>
  <si>
    <t>IMI plc</t>
  </si>
  <si>
    <t>IMI.L</t>
  </si>
  <si>
    <t>$5.50 B</t>
  </si>
  <si>
    <t>$21.06</t>
  </si>
  <si>
    <t>2421</t>
  </si>
  <si>
    <t>37 Interactive Entertainment</t>
  </si>
  <si>
    <t>002555.SZ</t>
  </si>
  <si>
    <t>$5.49 B</t>
  </si>
  <si>
    <t>$2.48</t>
  </si>
  <si>
    <t>2422</t>
  </si>
  <si>
    <t>Seatrium</t>
  </si>
  <si>
    <t>S51.SI</t>
  </si>
  <si>
    <t>$0.08000</t>
  </si>
  <si>
    <t>2423</t>
  </si>
  <si>
    <t>Zalando</t>
  </si>
  <si>
    <t>ZAL.DE</t>
  </si>
  <si>
    <t>2424</t>
  </si>
  <si>
    <t>Yang Ming</t>
  </si>
  <si>
    <t>2609.TW</t>
  </si>
  <si>
    <t>$1.56</t>
  </si>
  <si>
    <t>2425</t>
  </si>
  <si>
    <t>MSC Industrial Direct</t>
  </si>
  <si>
    <t>MSM</t>
  </si>
  <si>
    <t>$97.34</t>
  </si>
  <si>
    <t>2426</t>
  </si>
  <si>
    <t>Mirvac Group</t>
  </si>
  <si>
    <t>MGR.AX</t>
  </si>
  <si>
    <t>$5.48 B</t>
  </si>
  <si>
    <t>$1.39</t>
  </si>
  <si>
    <t>2427</t>
  </si>
  <si>
    <t>Bank OZK</t>
  </si>
  <si>
    <t>OZK</t>
  </si>
  <si>
    <t>$48.50</t>
  </si>
  <si>
    <t>2428</t>
  </si>
  <si>
    <t>Mueller Industries</t>
  </si>
  <si>
    <t>MLI</t>
  </si>
  <si>
    <t>$48.30</t>
  </si>
  <si>
    <t>2429</t>
  </si>
  <si>
    <t>Jindal Stainless</t>
  </si>
  <si>
    <t>JSL.NS</t>
  </si>
  <si>
    <t>$6.66</t>
  </si>
  <si>
    <t>2430</t>
  </si>
  <si>
    <t>Toyo Suisan</t>
  </si>
  <si>
    <t>2875.T</t>
  </si>
  <si>
    <t>$5.47 B</t>
  </si>
  <si>
    <t>$53.64</t>
  </si>
  <si>
    <t>2431</t>
  </si>
  <si>
    <t>Fraport</t>
  </si>
  <si>
    <t>FRA.DE</t>
  </si>
  <si>
    <t>$59.29</t>
  </si>
  <si>
    <t>2432</t>
  </si>
  <si>
    <t>MakeMyTrip</t>
  </si>
  <si>
    <t>MMYT</t>
  </si>
  <si>
    <t>$50.18</t>
  </si>
  <si>
    <t>2433</t>
  </si>
  <si>
    <t>Element Solutions</t>
  </si>
  <si>
    <t>ESI</t>
  </si>
  <si>
    <t>2434</t>
  </si>
  <si>
    <t>Securitas AB</t>
  </si>
  <si>
    <t>SECU-B.ST</t>
  </si>
  <si>
    <t>$5.46 B</t>
  </si>
  <si>
    <t>$9.54</t>
  </si>
  <si>
    <t>2435</t>
  </si>
  <si>
    <t>ChampionX</t>
  </si>
  <si>
    <t>CHX</t>
  </si>
  <si>
    <t>$5.45 B</t>
  </si>
  <si>
    <t>$28.00</t>
  </si>
  <si>
    <t>2436</t>
  </si>
  <si>
    <t>Addtech AB</t>
  </si>
  <si>
    <t>ADDT-B.ST</t>
  </si>
  <si>
    <t>$5.44 B</t>
  </si>
  <si>
    <t>$20.22</t>
  </si>
  <si>
    <t>2437</t>
  </si>
  <si>
    <t>SPIE</t>
  </si>
  <si>
    <t>SPIE.PA</t>
  </si>
  <si>
    <t>$32.70</t>
  </si>
  <si>
    <t>2438</t>
  </si>
  <si>
    <t>Mapletree Commercial Trust</t>
  </si>
  <si>
    <t>N2IU.SI</t>
  </si>
  <si>
    <t>2439</t>
  </si>
  <si>
    <t>Fuchs Petrolub</t>
  </si>
  <si>
    <t>FPE.F</t>
  </si>
  <si>
    <t>$35.53</t>
  </si>
  <si>
    <t>2440</t>
  </si>
  <si>
    <t>Qatar Gas Transport Company</t>
  </si>
  <si>
    <t>QGTS.QA</t>
  </si>
  <si>
    <t>$5.43 B</t>
  </si>
  <si>
    <t>2441</t>
  </si>
  <si>
    <t>Japan Real Estate Investment</t>
  </si>
  <si>
    <t>8952.T</t>
  </si>
  <si>
    <t>$3,819</t>
  </si>
  <si>
    <t>2442</t>
  </si>
  <si>
    <t>Installed Building Products</t>
  </si>
  <si>
    <t>IBP</t>
  </si>
  <si>
    <t>$191.18</t>
  </si>
  <si>
    <t>2443</t>
  </si>
  <si>
    <t>Alcoa</t>
  </si>
  <si>
    <t>AA</t>
  </si>
  <si>
    <t>$5.42 B</t>
  </si>
  <si>
    <t>2444</t>
  </si>
  <si>
    <t>Doximity</t>
  </si>
  <si>
    <t>DOCS</t>
  </si>
  <si>
    <t>$29.18</t>
  </si>
  <si>
    <t>2445</t>
  </si>
  <si>
    <t>Jollibee</t>
  </si>
  <si>
    <t>JBFCF</t>
  </si>
  <si>
    <t>2446</t>
  </si>
  <si>
    <t>Allison Transmission</t>
  </si>
  <si>
    <t>ALSN</t>
  </si>
  <si>
    <t>$5.41 B</t>
  </si>
  <si>
    <t>$60.51</t>
  </si>
  <si>
    <t>2447</t>
  </si>
  <si>
    <t>Cadence Bancorp</t>
  </si>
  <si>
    <t>CADE</t>
  </si>
  <si>
    <t>$29.62</t>
  </si>
  <si>
    <t>2448</t>
  </si>
  <si>
    <t>Scout24</t>
  </si>
  <si>
    <t>G24.F</t>
  </si>
  <si>
    <t>$5.40 B</t>
  </si>
  <si>
    <t>$72.90</t>
  </si>
  <si>
    <t>2449</t>
  </si>
  <si>
    <t>China Merchants Port</t>
  </si>
  <si>
    <t>0144.HK</t>
  </si>
  <si>
    <t>2450</t>
  </si>
  <si>
    <t>TIS</t>
  </si>
  <si>
    <t>3626.T</t>
  </si>
  <si>
    <t>2451</t>
  </si>
  <si>
    <t>Bumrungrad Hospital</t>
  </si>
  <si>
    <t>BH.BK</t>
  </si>
  <si>
    <t>$6.79</t>
  </si>
  <si>
    <t>2452</t>
  </si>
  <si>
    <t>Oil India</t>
  </si>
  <si>
    <t>OIL.NS</t>
  </si>
  <si>
    <t>$5.39 B</t>
  </si>
  <si>
    <t>$4.98</t>
  </si>
  <si>
    <t>2453</t>
  </si>
  <si>
    <t>Tokyo Century</t>
  </si>
  <si>
    <t>8439.T</t>
  </si>
  <si>
    <t>2454</t>
  </si>
  <si>
    <t>Beacon Roofing Supply</t>
  </si>
  <si>
    <t>BECN</t>
  </si>
  <si>
    <t>$5.37 B</t>
  </si>
  <si>
    <t>$84.34</t>
  </si>
  <si>
    <t>2455</t>
  </si>
  <si>
    <t>NewMarket Corp</t>
  </si>
  <si>
    <t>NEU</t>
  </si>
  <si>
    <t>$560.48</t>
  </si>
  <si>
    <t>2456</t>
  </si>
  <si>
    <t>Axfood</t>
  </si>
  <si>
    <t>AXFO.ST</t>
  </si>
  <si>
    <t>$24.90</t>
  </si>
  <si>
    <t>2457</t>
  </si>
  <si>
    <t>Taiwan High Speed Rail</t>
  </si>
  <si>
    <t>2633.TW</t>
  </si>
  <si>
    <t>$0.95</t>
  </si>
  <si>
    <t>2458</t>
  </si>
  <si>
    <t>Dexus</t>
  </si>
  <si>
    <t>DXS.AX</t>
  </si>
  <si>
    <t>$5.36 B</t>
  </si>
  <si>
    <t>2459</t>
  </si>
  <si>
    <t>United Tractors</t>
  </si>
  <si>
    <t>UNTR.JK</t>
  </si>
  <si>
    <t>2460</t>
  </si>
  <si>
    <t>Rémy Cointreau</t>
  </si>
  <si>
    <t>RCO.PA</t>
  </si>
  <si>
    <t>$5.35 B</t>
  </si>
  <si>
    <t>$105.15</t>
  </si>
  <si>
    <t>2461</t>
  </si>
  <si>
    <t>Boise Cascade</t>
  </si>
  <si>
    <t>BCC</t>
  </si>
  <si>
    <t>$135.26</t>
  </si>
  <si>
    <t>2462</t>
  </si>
  <si>
    <t>ALTEN</t>
  </si>
  <si>
    <t>ATE.PA</t>
  </si>
  <si>
    <t>$154.44</t>
  </si>
  <si>
    <t>2463</t>
  </si>
  <si>
    <t>MEG Energy</t>
  </si>
  <si>
    <t>MEG.TO</t>
  </si>
  <si>
    <t>$19.02</t>
  </si>
  <si>
    <t>2464</t>
  </si>
  <si>
    <t>Sensata Technologies</t>
  </si>
  <si>
    <t>ST</t>
  </si>
  <si>
    <t>$5.34 B</t>
  </si>
  <si>
    <t>$35.32</t>
  </si>
  <si>
    <t>2465</t>
  </si>
  <si>
    <t>Vontier</t>
  </si>
  <si>
    <t>VNT</t>
  </si>
  <si>
    <t>$34.62</t>
  </si>
  <si>
    <t>2466</t>
  </si>
  <si>
    <t>Far Eastern New Century</t>
  </si>
  <si>
    <t>1402.TW</t>
  </si>
  <si>
    <t>$5.33 B</t>
  </si>
  <si>
    <t>2467</t>
  </si>
  <si>
    <t>Interpump Group</t>
  </si>
  <si>
    <t>IP.MI</t>
  </si>
  <si>
    <t>$49.89</t>
  </si>
  <si>
    <t>2468</t>
  </si>
  <si>
    <t>Nedbank</t>
  </si>
  <si>
    <t>NED.JO</t>
  </si>
  <si>
    <t>$11.47</t>
  </si>
  <si>
    <t>2469</t>
  </si>
  <si>
    <t>New Hope Liuhe</t>
  </si>
  <si>
    <t>000876.SZ</t>
  </si>
  <si>
    <t>2470</t>
  </si>
  <si>
    <t>International Game Technology</t>
  </si>
  <si>
    <t>IGT</t>
  </si>
  <si>
    <t>$5.32 B</t>
  </si>
  <si>
    <t>$26.55</t>
  </si>
  <si>
    <t>2471</t>
  </si>
  <si>
    <t>Chiba Bank</t>
  </si>
  <si>
    <t>CHBAY</t>
  </si>
  <si>
    <t>$37.04</t>
  </si>
  <si>
    <t>2472</t>
  </si>
  <si>
    <t>Soitec</t>
  </si>
  <si>
    <t>SOI.PA</t>
  </si>
  <si>
    <t>$5.31 B</t>
  </si>
  <si>
    <t>$145.86</t>
  </si>
  <si>
    <t>2473</t>
  </si>
  <si>
    <t>EXL Service</t>
  </si>
  <si>
    <t>EXLS</t>
  </si>
  <si>
    <t>$32.24</t>
  </si>
  <si>
    <t>2474</t>
  </si>
  <si>
    <t>Hikma Pharmaceuticals</t>
  </si>
  <si>
    <t>HIK.L</t>
  </si>
  <si>
    <t>$24.04</t>
  </si>
  <si>
    <t>2475</t>
  </si>
  <si>
    <t>Rithm Capital</t>
  </si>
  <si>
    <t>RITM</t>
  </si>
  <si>
    <t>$5.30 B</t>
  </si>
  <si>
    <t>$10.98</t>
  </si>
  <si>
    <t>2476</t>
  </si>
  <si>
    <t>ALD Automotive</t>
  </si>
  <si>
    <t>ALD.PA</t>
  </si>
  <si>
    <t>$5.29 B</t>
  </si>
  <si>
    <t>$6.50</t>
  </si>
  <si>
    <t>2477</t>
  </si>
  <si>
    <t>easyJet</t>
  </si>
  <si>
    <t>EZJ.L</t>
  </si>
  <si>
    <t>$6.94</t>
  </si>
  <si>
    <t>2478</t>
  </si>
  <si>
    <t>CAVA Group</t>
  </si>
  <si>
    <t>CAVA</t>
  </si>
  <si>
    <t>$46.62</t>
  </si>
  <si>
    <t>2479</t>
  </si>
  <si>
    <t>Dufry</t>
  </si>
  <si>
    <t>DUFN.SW</t>
  </si>
  <si>
    <t>$5.28 B</t>
  </si>
  <si>
    <t>$35.29</t>
  </si>
  <si>
    <t>2480</t>
  </si>
  <si>
    <t>mBank</t>
  </si>
  <si>
    <t>MBK.WA</t>
  </si>
  <si>
    <t>$124.56</t>
  </si>
  <si>
    <t>2481</t>
  </si>
  <si>
    <t>FTAI Aviation</t>
  </si>
  <si>
    <t>FTAI</t>
  </si>
  <si>
    <t>$52.74</t>
  </si>
  <si>
    <t>2482</t>
  </si>
  <si>
    <t>Asahi Intecc</t>
  </si>
  <si>
    <t>7747.T</t>
  </si>
  <si>
    <t>$19.44</t>
  </si>
  <si>
    <t>2483</t>
  </si>
  <si>
    <t>Flowserve</t>
  </si>
  <si>
    <t>FLS</t>
  </si>
  <si>
    <t>$40.25</t>
  </si>
  <si>
    <t>2484</t>
  </si>
  <si>
    <t>Clearwater Analytics</t>
  </si>
  <si>
    <t>CWAN</t>
  </si>
  <si>
    <t>$5.27 B</t>
  </si>
  <si>
    <t>2485</t>
  </si>
  <si>
    <t>Axiata Group</t>
  </si>
  <si>
    <t>6888.KL</t>
  </si>
  <si>
    <t>$0.57</t>
  </si>
  <si>
    <t>2486</t>
  </si>
  <si>
    <t>Sealed Air</t>
  </si>
  <si>
    <t>SEE</t>
  </si>
  <si>
    <t>$36.49</t>
  </si>
  <si>
    <t>2487</t>
  </si>
  <si>
    <t>Aditya Birla Capital</t>
  </si>
  <si>
    <t>ABCAPITAL.NS</t>
  </si>
  <si>
    <t>$5.26 B</t>
  </si>
  <si>
    <t>$2.03</t>
  </si>
  <si>
    <t>2488</t>
  </si>
  <si>
    <t>Dun &amp; Bradstreet</t>
  </si>
  <si>
    <t>$12.00</t>
  </si>
  <si>
    <t>2489</t>
  </si>
  <si>
    <t>National Storage</t>
  </si>
  <si>
    <t>NSA</t>
  </si>
  <si>
    <t>$38.64</t>
  </si>
  <si>
    <t>2490</t>
  </si>
  <si>
    <t>FAW Car</t>
  </si>
  <si>
    <t>000800.SZ</t>
  </si>
  <si>
    <t>2491</t>
  </si>
  <si>
    <t>Oberbank</t>
  </si>
  <si>
    <t>OBS.VI</t>
  </si>
  <si>
    <t>$5.25 B</t>
  </si>
  <si>
    <t>$74.52</t>
  </si>
  <si>
    <t>2492</t>
  </si>
  <si>
    <t>Kingfisher</t>
  </si>
  <si>
    <t>KGF.L</t>
  </si>
  <si>
    <t>$5.24 B</t>
  </si>
  <si>
    <t>2493</t>
  </si>
  <si>
    <t>FirstCash</t>
  </si>
  <si>
    <t>FCFS</t>
  </si>
  <si>
    <t>$116.29</t>
  </si>
  <si>
    <t>2494</t>
  </si>
  <si>
    <t>IOI Corporation Berhad</t>
  </si>
  <si>
    <t>1961.KL</t>
  </si>
  <si>
    <t>$0.85</t>
  </si>
  <si>
    <t>2495</t>
  </si>
  <si>
    <t>Valley Bank</t>
  </si>
  <si>
    <t>VLY</t>
  </si>
  <si>
    <t>2496</t>
  </si>
  <si>
    <t>BOC Aviation</t>
  </si>
  <si>
    <t>2588.HK</t>
  </si>
  <si>
    <t>$7.55</t>
  </si>
  <si>
    <t>2497</t>
  </si>
  <si>
    <t>Abercrombie &amp; Fitch</t>
  </si>
  <si>
    <t>ANF</t>
  </si>
  <si>
    <t>$5.23 B</t>
  </si>
  <si>
    <t>$103.84</t>
  </si>
  <si>
    <t>2498</t>
  </si>
  <si>
    <t>Nippon Express</t>
  </si>
  <si>
    <t>9147.T</t>
  </si>
  <si>
    <t>$5.22 B</t>
  </si>
  <si>
    <t>$59.44</t>
  </si>
  <si>
    <t>2499</t>
  </si>
  <si>
    <t>Allegheny Technologies</t>
  </si>
  <si>
    <t>ATI</t>
  </si>
  <si>
    <t>$5.21 B</t>
  </si>
  <si>
    <t>$40.88</t>
  </si>
  <si>
    <t>2500</t>
  </si>
  <si>
    <t>DT Midstream</t>
  </si>
  <si>
    <t>DTM</t>
  </si>
  <si>
    <t>2501</t>
  </si>
  <si>
    <t>Sojitz Corporation</t>
  </si>
  <si>
    <t>2768.T</t>
  </si>
  <si>
    <t>$23.57</t>
  </si>
  <si>
    <t>2502</t>
  </si>
  <si>
    <t>ESAB</t>
  </si>
  <si>
    <t>$5.20 B</t>
  </si>
  <si>
    <t>$86.34</t>
  </si>
  <si>
    <t>2503</t>
  </si>
  <si>
    <t>Hanwha Aerospace</t>
  </si>
  <si>
    <t>012450.KS</t>
  </si>
  <si>
    <t>$5.17 B</t>
  </si>
  <si>
    <t>$101.60</t>
  </si>
  <si>
    <t>2504</t>
  </si>
  <si>
    <t>Nippon Prologis REIT</t>
  </si>
  <si>
    <t>3283.T</t>
  </si>
  <si>
    <t>$1,821</t>
  </si>
  <si>
    <t>2505</t>
  </si>
  <si>
    <t>Worley</t>
  </si>
  <si>
    <t>WOR.AX</t>
  </si>
  <si>
    <t>$5.16 B</t>
  </si>
  <si>
    <t>2506</t>
  </si>
  <si>
    <t>Kuala Lumpur Kepong</t>
  </si>
  <si>
    <t>2445.KL</t>
  </si>
  <si>
    <t>$4.79</t>
  </si>
  <si>
    <t>2507</t>
  </si>
  <si>
    <t>Blueprint Medicines</t>
  </si>
  <si>
    <t>BPMC</t>
  </si>
  <si>
    <t>$85.00</t>
  </si>
  <si>
    <t>2508</t>
  </si>
  <si>
    <t>10x Genomics</t>
  </si>
  <si>
    <t>TXG</t>
  </si>
  <si>
    <t>$43.70</t>
  </si>
  <si>
    <t>2509</t>
  </si>
  <si>
    <t>Polaris</t>
  </si>
  <si>
    <t>PII</t>
  </si>
  <si>
    <t>$91.45</t>
  </si>
  <si>
    <t>2510</t>
  </si>
  <si>
    <t>Alpha Metallurgical Resources</t>
  </si>
  <si>
    <t>AMR</t>
  </si>
  <si>
    <t>$388.76</t>
  </si>
  <si>
    <t>2511</t>
  </si>
  <si>
    <t>Zurn Water Solutions</t>
  </si>
  <si>
    <t>ZWS</t>
  </si>
  <si>
    <t>$5.15 B</t>
  </si>
  <si>
    <t>2512</t>
  </si>
  <si>
    <t>Terreno Realty</t>
  </si>
  <si>
    <t>TRNO</t>
  </si>
  <si>
    <t>$60.36</t>
  </si>
  <si>
    <t>2513</t>
  </si>
  <si>
    <t>Yancoal</t>
  </si>
  <si>
    <t>YAL.AX</t>
  </si>
  <si>
    <t>2514</t>
  </si>
  <si>
    <t>Workiva</t>
  </si>
  <si>
    <t>WK</t>
  </si>
  <si>
    <t>$95.30</t>
  </si>
  <si>
    <t>2515</t>
  </si>
  <si>
    <t>Allegro MicroSystems</t>
  </si>
  <si>
    <t>ALGM</t>
  </si>
  <si>
    <t>$26.76</t>
  </si>
  <si>
    <t>2516</t>
  </si>
  <si>
    <t>Nomura Real Estate Master Fund</t>
  </si>
  <si>
    <t>3462.T</t>
  </si>
  <si>
    <t>$5.14 B</t>
  </si>
  <si>
    <t>$1,091</t>
  </si>
  <si>
    <t>2517</t>
  </si>
  <si>
    <t>Leonardo DRS</t>
  </si>
  <si>
    <t>DRS</t>
  </si>
  <si>
    <t>$5.13 B</t>
  </si>
  <si>
    <t>$19.58</t>
  </si>
  <si>
    <t>2518</t>
  </si>
  <si>
    <t>China Gas</t>
  </si>
  <si>
    <t>0384.HK</t>
  </si>
  <si>
    <t>2519</t>
  </si>
  <si>
    <t>MasTec</t>
  </si>
  <si>
    <t>MTZ</t>
  </si>
  <si>
    <t>$65.09</t>
  </si>
  <si>
    <t>2520</t>
  </si>
  <si>
    <t>Bausch + Lomb</t>
  </si>
  <si>
    <t>BLCO</t>
  </si>
  <si>
    <t>$5.12 B</t>
  </si>
  <si>
    <t>$14.56</t>
  </si>
  <si>
    <t>2521</t>
  </si>
  <si>
    <t>Valmet</t>
  </si>
  <si>
    <t>VALMT.HE</t>
  </si>
  <si>
    <t>$27.84</t>
  </si>
  <si>
    <t>2522</t>
  </si>
  <si>
    <t>Atlas Arteria</t>
  </si>
  <si>
    <t>ALX.AX</t>
  </si>
  <si>
    <t>$5.11 B</t>
  </si>
  <si>
    <t>$3.53</t>
  </si>
  <si>
    <t>2523</t>
  </si>
  <si>
    <t>APL Apollo</t>
  </si>
  <si>
    <t>APLAPOLLO.NS</t>
  </si>
  <si>
    <t>2524</t>
  </si>
  <si>
    <t>Reply</t>
  </si>
  <si>
    <t>REY.MI</t>
  </si>
  <si>
    <t>$137.16</t>
  </si>
  <si>
    <t>2525</t>
  </si>
  <si>
    <t>Voestalpine</t>
  </si>
  <si>
    <t>VAS.F</t>
  </si>
  <si>
    <t>$5.10 B</t>
  </si>
  <si>
    <t>$29.55</t>
  </si>
  <si>
    <t>2526</t>
  </si>
  <si>
    <t>Freedom Holding</t>
  </si>
  <si>
    <t>FRHC</t>
  </si>
  <si>
    <t>$85.55</t>
  </si>
  <si>
    <t>2527</t>
  </si>
  <si>
    <t>Elis</t>
  </si>
  <si>
    <t>ELIS.PA</t>
  </si>
  <si>
    <t>2528</t>
  </si>
  <si>
    <t>Sprouts Farmers Market</t>
  </si>
  <si>
    <t>SFM</t>
  </si>
  <si>
    <t>2529</t>
  </si>
  <si>
    <t>Affiliated Managers Group</t>
  </si>
  <si>
    <t>AMG</t>
  </si>
  <si>
    <t>$5.09 B</t>
  </si>
  <si>
    <t>$150.69</t>
  </si>
  <si>
    <t>2530</t>
  </si>
  <si>
    <t>Banco Macro</t>
  </si>
  <si>
    <t>BMA</t>
  </si>
  <si>
    <t>$31.14</t>
  </si>
  <si>
    <t>2531</t>
  </si>
  <si>
    <t>Dalmia Bharat</t>
  </si>
  <si>
    <t>DALBHARAT.NS</t>
  </si>
  <si>
    <t>$27.16</t>
  </si>
  <si>
    <t>2532</t>
  </si>
  <si>
    <t>Ryder</t>
  </si>
  <si>
    <t>R</t>
  </si>
  <si>
    <t>$114.89</t>
  </si>
  <si>
    <t>2533</t>
  </si>
  <si>
    <t>Scor</t>
  </si>
  <si>
    <t>SCR.PA</t>
  </si>
  <si>
    <t>$5.08 B</t>
  </si>
  <si>
    <t>2534</t>
  </si>
  <si>
    <t>AXIS Capital</t>
  </si>
  <si>
    <t>AXS</t>
  </si>
  <si>
    <t>$5.07 B</t>
  </si>
  <si>
    <t>$59.55</t>
  </si>
  <si>
    <t>2535</t>
  </si>
  <si>
    <t>CRISPR Therapeutics</t>
  </si>
  <si>
    <t>CRSP</t>
  </si>
  <si>
    <t>$63.90</t>
  </si>
  <si>
    <t>2536</t>
  </si>
  <si>
    <t>DS Smith</t>
  </si>
  <si>
    <t>SMDS.L</t>
  </si>
  <si>
    <t>$3.68</t>
  </si>
  <si>
    <t>2537</t>
  </si>
  <si>
    <t>Azelis Group</t>
  </si>
  <si>
    <t>AZE.BR</t>
  </si>
  <si>
    <t>$5.06 B</t>
  </si>
  <si>
    <t>$20.66</t>
  </si>
  <si>
    <t>2538</t>
  </si>
  <si>
    <t>Phoenix Mills</t>
  </si>
  <si>
    <t>PHOENIXLTD.NS</t>
  </si>
  <si>
    <t>$28.34</t>
  </si>
  <si>
    <t>2539</t>
  </si>
  <si>
    <t>Pan American Silver</t>
  </si>
  <si>
    <t>PAAS</t>
  </si>
  <si>
    <t>$13.89</t>
  </si>
  <si>
    <t>2540</t>
  </si>
  <si>
    <t>Global Business Travel Group</t>
  </si>
  <si>
    <t>GBTG</t>
  </si>
  <si>
    <t>$5.05 B</t>
  </si>
  <si>
    <t>$5.87</t>
  </si>
  <si>
    <t>2541</t>
  </si>
  <si>
    <t>Brookfield Renewable</t>
  </si>
  <si>
    <t>BEPC</t>
  </si>
  <si>
    <t>$28.14</t>
  </si>
  <si>
    <t>2542</t>
  </si>
  <si>
    <t>DSME (Daewoo Shipbuilding)</t>
  </si>
  <si>
    <t>042660.KS</t>
  </si>
  <si>
    <t>2543</t>
  </si>
  <si>
    <t>Page Industries</t>
  </si>
  <si>
    <t>PAGEIND.NS</t>
  </si>
  <si>
    <t>$452.95</t>
  </si>
  <si>
    <t>2544</t>
  </si>
  <si>
    <t>Macy's</t>
  </si>
  <si>
    <t>M</t>
  </si>
  <si>
    <t>$5.04 B</t>
  </si>
  <si>
    <t>$18.42</t>
  </si>
  <si>
    <t>2545</t>
  </si>
  <si>
    <t>Bombardier Recreational Products</t>
  </si>
  <si>
    <t>DOOO</t>
  </si>
  <si>
    <t>$66.76</t>
  </si>
  <si>
    <t>2546</t>
  </si>
  <si>
    <t>Maximus</t>
  </si>
  <si>
    <t>MMS</t>
  </si>
  <si>
    <t>$82.69</t>
  </si>
  <si>
    <t>2547</t>
  </si>
  <si>
    <t>AU Small Finance Bank</t>
  </si>
  <si>
    <t>AUBANK.NS</t>
  </si>
  <si>
    <t>$7.54</t>
  </si>
  <si>
    <t>2548</t>
  </si>
  <si>
    <t>Hera Group</t>
  </si>
  <si>
    <t>HER.MI</t>
  </si>
  <si>
    <t>$5.03 B</t>
  </si>
  <si>
    <t>$3.48</t>
  </si>
  <si>
    <t>2549</t>
  </si>
  <si>
    <t>Bosideng</t>
  </si>
  <si>
    <t>3998.HK</t>
  </si>
  <si>
    <t>2550</t>
  </si>
  <si>
    <t>Şişecam</t>
  </si>
  <si>
    <t>SISE.IS</t>
  </si>
  <si>
    <t>$1.64</t>
  </si>
  <si>
    <t>2551</t>
  </si>
  <si>
    <t>Old National Bank</t>
  </si>
  <si>
    <t>ONB</t>
  </si>
  <si>
    <t>$17.19</t>
  </si>
  <si>
    <t>2552</t>
  </si>
  <si>
    <t>Air Canada</t>
  </si>
  <si>
    <t>AC.TO</t>
  </si>
  <si>
    <t>$5.01 B</t>
  </si>
  <si>
    <t>2553</t>
  </si>
  <si>
    <t>Fresnillo</t>
  </si>
  <si>
    <t>FNLPF</t>
  </si>
  <si>
    <t>$5.00 B</t>
  </si>
  <si>
    <t>2554</t>
  </si>
  <si>
    <t>Sunoco</t>
  </si>
  <si>
    <t>SUN</t>
  </si>
  <si>
    <t>$4.99 B</t>
  </si>
  <si>
    <t>$59.45</t>
  </si>
  <si>
    <t>2555</t>
  </si>
  <si>
    <t>Lyft</t>
  </si>
  <si>
    <t>LYFT</t>
  </si>
  <si>
    <t>$12.70</t>
  </si>
  <si>
    <t>2556</t>
  </si>
  <si>
    <t>Mapletree Industrial Trust</t>
  </si>
  <si>
    <t>ME8U.SI</t>
  </si>
  <si>
    <t>$4.98 B</t>
  </si>
  <si>
    <t>$1.76</t>
  </si>
  <si>
    <t>2557</t>
  </si>
  <si>
    <t>Kakao Pay</t>
  </si>
  <si>
    <t>377300.KS</t>
  </si>
  <si>
    <t>$37.15</t>
  </si>
  <si>
    <t>2558</t>
  </si>
  <si>
    <t>Bachem</t>
  </si>
  <si>
    <t>BANB.SW</t>
  </si>
  <si>
    <t>$4.97 B</t>
  </si>
  <si>
    <t>$66.40</t>
  </si>
  <si>
    <t>2559</t>
  </si>
  <si>
    <t>Chart Industries</t>
  </si>
  <si>
    <t>GTLS</t>
  </si>
  <si>
    <t>$116.45</t>
  </si>
  <si>
    <t>2560</t>
  </si>
  <si>
    <t>Jyske Bank</t>
  </si>
  <si>
    <t>JYSK.CO</t>
  </si>
  <si>
    <t>$77.39</t>
  </si>
  <si>
    <t>2561</t>
  </si>
  <si>
    <t>United Bankshares</t>
  </si>
  <si>
    <t>UBSI</t>
  </si>
  <si>
    <t>$36.85</t>
  </si>
  <si>
    <t>2562</t>
  </si>
  <si>
    <t>DiaSorin</t>
  </si>
  <si>
    <t>DIA.MI</t>
  </si>
  <si>
    <t>$93.31</t>
  </si>
  <si>
    <t>2563</t>
  </si>
  <si>
    <t>Dutch Bros</t>
  </si>
  <si>
    <t>BROS</t>
  </si>
  <si>
    <t>$4.96 B</t>
  </si>
  <si>
    <t>$27.43</t>
  </si>
  <si>
    <t>2564</t>
  </si>
  <si>
    <t>BPER Banca</t>
  </si>
  <si>
    <t>BPE.MI</t>
  </si>
  <si>
    <t>$3.49</t>
  </si>
  <si>
    <t>2565</t>
  </si>
  <si>
    <t>Casella Waste Systems</t>
  </si>
  <si>
    <t>CWST</t>
  </si>
  <si>
    <t>$85.67</t>
  </si>
  <si>
    <t>2566</t>
  </si>
  <si>
    <t>De' Longhi</t>
  </si>
  <si>
    <t>DLG.MI</t>
  </si>
  <si>
    <t>$31.62</t>
  </si>
  <si>
    <t>2567</t>
  </si>
  <si>
    <t>Frontline</t>
  </si>
  <si>
    <t>FRO</t>
  </si>
  <si>
    <t>$22.29</t>
  </si>
  <si>
    <t>2568</t>
  </si>
  <si>
    <t>Valaris</t>
  </si>
  <si>
    <t>VAL</t>
  </si>
  <si>
    <t>2569</t>
  </si>
  <si>
    <t>Lancaster Colony Corporation</t>
  </si>
  <si>
    <t>LANC</t>
  </si>
  <si>
    <t>$4.95 B</t>
  </si>
  <si>
    <t>$180.24</t>
  </si>
  <si>
    <t>2570</t>
  </si>
  <si>
    <t>MISUMI Group</t>
  </si>
  <si>
    <t>9962.T</t>
  </si>
  <si>
    <t>$17.60</t>
  </si>
  <si>
    <t>2571</t>
  </si>
  <si>
    <t>Varonis</t>
  </si>
  <si>
    <t>VRNS</t>
  </si>
  <si>
    <t>$45.47</t>
  </si>
  <si>
    <t>2572</t>
  </si>
  <si>
    <t>Home BancShares</t>
  </si>
  <si>
    <t>HOMB</t>
  </si>
  <si>
    <t>$24.58</t>
  </si>
  <si>
    <t>2573</t>
  </si>
  <si>
    <t>Sabancı Holding</t>
  </si>
  <si>
    <t>SAHOL.IS</t>
  </si>
  <si>
    <t>$2.43</t>
  </si>
  <si>
    <t>2574</t>
  </si>
  <si>
    <t>Public Power Corporation</t>
  </si>
  <si>
    <t>PPC.AT</t>
  </si>
  <si>
    <t>2575</t>
  </si>
  <si>
    <t>dLocal</t>
  </si>
  <si>
    <t>DLO</t>
  </si>
  <si>
    <t>$4.94 B</t>
  </si>
  <si>
    <t>Uruguay</t>
  </si>
  <si>
    <t>2576</t>
  </si>
  <si>
    <t>Tecan</t>
  </si>
  <si>
    <t>TECN.SW</t>
  </si>
  <si>
    <t>$386.73</t>
  </si>
  <si>
    <t>2577</t>
  </si>
  <si>
    <t>Grupo Simec</t>
  </si>
  <si>
    <t>SIM</t>
  </si>
  <si>
    <t>$4.92 B</t>
  </si>
  <si>
    <t>$30.50</t>
  </si>
  <si>
    <t>2578</t>
  </si>
  <si>
    <t>Innolux</t>
  </si>
  <si>
    <t>3481.TW</t>
  </si>
  <si>
    <t>2579</t>
  </si>
  <si>
    <t>Turkcell</t>
  </si>
  <si>
    <t>TKC</t>
  </si>
  <si>
    <t>$5.57</t>
  </si>
  <si>
    <t>2580</t>
  </si>
  <si>
    <t>PLDT</t>
  </si>
  <si>
    <t>PHI</t>
  </si>
  <si>
    <t>2581</t>
  </si>
  <si>
    <t>Covivio</t>
  </si>
  <si>
    <t>COV.PA</t>
  </si>
  <si>
    <t>2582</t>
  </si>
  <si>
    <t>Zhejiang Century Huatong</t>
  </si>
  <si>
    <t>002602.SZ</t>
  </si>
  <si>
    <t>2583</t>
  </si>
  <si>
    <t>Indosat</t>
  </si>
  <si>
    <t>ISAT.JK</t>
  </si>
  <si>
    <t>$4.91 B</t>
  </si>
  <si>
    <t>2584</t>
  </si>
  <si>
    <t>Cencosud</t>
  </si>
  <si>
    <t>CENCOSUD.SN</t>
  </si>
  <si>
    <t>$4.90 B</t>
  </si>
  <si>
    <t>2585</t>
  </si>
  <si>
    <t>Alight</t>
  </si>
  <si>
    <t>ALIT</t>
  </si>
  <si>
    <t>$8.98</t>
  </si>
  <si>
    <t>2586</t>
  </si>
  <si>
    <t>Gujarat Fluorochemicals</t>
  </si>
  <si>
    <t>FLUOROCHEM.NS</t>
  </si>
  <si>
    <t>$44.61</t>
  </si>
  <si>
    <t>2587</t>
  </si>
  <si>
    <t>F.N.B. Corporation</t>
  </si>
  <si>
    <t>FNB</t>
  </si>
  <si>
    <t>$4.89 B</t>
  </si>
  <si>
    <t>$13.66</t>
  </si>
  <si>
    <t>2588</t>
  </si>
  <si>
    <t>Erdemir</t>
  </si>
  <si>
    <t>EREGL.IS</t>
  </si>
  <si>
    <t>$4.88 B</t>
  </si>
  <si>
    <t>2589</t>
  </si>
  <si>
    <t>MGM China Holdings</t>
  </si>
  <si>
    <t>2282.HK</t>
  </si>
  <si>
    <t>🇲🇴</t>
  </si>
  <si>
    <t>Macau</t>
  </si>
  <si>
    <t>2590</t>
  </si>
  <si>
    <t>Strabag</t>
  </si>
  <si>
    <t>XD4.F</t>
  </si>
  <si>
    <t>$4.87 B</t>
  </si>
  <si>
    <t>$47.20</t>
  </si>
  <si>
    <t>2591</t>
  </si>
  <si>
    <t>UPL</t>
  </si>
  <si>
    <t>UPL.NS</t>
  </si>
  <si>
    <t>2592</t>
  </si>
  <si>
    <t>Apartment Income REIT</t>
  </si>
  <si>
    <t>AIRC</t>
  </si>
  <si>
    <t>2593</t>
  </si>
  <si>
    <t>Jarir</t>
  </si>
  <si>
    <t>4190.SR</t>
  </si>
  <si>
    <t>$4.06</t>
  </si>
  <si>
    <t>2594</t>
  </si>
  <si>
    <t>Alamos Gold</t>
  </si>
  <si>
    <t>AGI</t>
  </si>
  <si>
    <t>$12.28</t>
  </si>
  <si>
    <t>2595</t>
  </si>
  <si>
    <t>EVN Group</t>
  </si>
  <si>
    <t>EVN.F</t>
  </si>
  <si>
    <t>$27.32</t>
  </si>
  <si>
    <t>2596</t>
  </si>
  <si>
    <t>Silergy</t>
  </si>
  <si>
    <t>6415.TW</t>
  </si>
  <si>
    <t>2597</t>
  </si>
  <si>
    <t>Koito Manufacturing</t>
  </si>
  <si>
    <t>7276.T</t>
  </si>
  <si>
    <t>$4.86 B</t>
  </si>
  <si>
    <t>2598</t>
  </si>
  <si>
    <t>Restoration Hardware</t>
  </si>
  <si>
    <t>RH</t>
  </si>
  <si>
    <t>$267.02</t>
  </si>
  <si>
    <t>2599</t>
  </si>
  <si>
    <t>Columbia Sportswear</t>
  </si>
  <si>
    <t>COLM</t>
  </si>
  <si>
    <t>$4.85 B</t>
  </si>
  <si>
    <t>$80.27</t>
  </si>
  <si>
    <t>2600</t>
  </si>
  <si>
    <t>Arcadis</t>
  </si>
  <si>
    <t>ARCAD.AS</t>
  </si>
  <si>
    <t>$53.92</t>
  </si>
  <si>
    <t>2601</t>
  </si>
  <si>
    <t>PB Fintech</t>
  </si>
  <si>
    <t>POLICYBZR.NS</t>
  </si>
  <si>
    <t>$4.84 B</t>
  </si>
  <si>
    <t>2602</t>
  </si>
  <si>
    <t>TMBThanachart Bank (ttb)</t>
  </si>
  <si>
    <t>TTB.BK</t>
  </si>
  <si>
    <t>$0.05000</t>
  </si>
  <si>
    <t>2603</t>
  </si>
  <si>
    <t>Clearway Energy</t>
  </si>
  <si>
    <t>CWEN</t>
  </si>
  <si>
    <t>$24.67</t>
  </si>
  <si>
    <t>2604</t>
  </si>
  <si>
    <t>Janus Henderson</t>
  </si>
  <si>
    <t>JHG</t>
  </si>
  <si>
    <t>$29.24</t>
  </si>
  <si>
    <t>2605</t>
  </si>
  <si>
    <t>Telekom Malaysia</t>
  </si>
  <si>
    <t>4863.KL</t>
  </si>
  <si>
    <t>$4.83 B</t>
  </si>
  <si>
    <t>2606</t>
  </si>
  <si>
    <t>Aurora Innovation</t>
  </si>
  <si>
    <t>AUR</t>
  </si>
  <si>
    <t>$3.18</t>
  </si>
  <si>
    <t>2607</t>
  </si>
  <si>
    <t>Orica</t>
  </si>
  <si>
    <t>ORI.AX</t>
  </si>
  <si>
    <t>$10.58</t>
  </si>
  <si>
    <t>2608</t>
  </si>
  <si>
    <t>Kyndryl</t>
  </si>
  <si>
    <t>KD</t>
  </si>
  <si>
    <t>$21.05</t>
  </si>
  <si>
    <t>2609</t>
  </si>
  <si>
    <t>Alstom</t>
  </si>
  <si>
    <t>ALO.PA</t>
  </si>
  <si>
    <t>$4.82 B</t>
  </si>
  <si>
    <t>2610</t>
  </si>
  <si>
    <t>Merlin Properties</t>
  </si>
  <si>
    <t>MRL.MC</t>
  </si>
  <si>
    <t>$10.31</t>
  </si>
  <si>
    <t>2611</t>
  </si>
  <si>
    <t>Monotaro</t>
  </si>
  <si>
    <t>3064.T</t>
  </si>
  <si>
    <t>$4.81 B</t>
  </si>
  <si>
    <t>2612</t>
  </si>
  <si>
    <t>Richter Gedeon</t>
  </si>
  <si>
    <t>RIG2.F</t>
  </si>
  <si>
    <t>2613</t>
  </si>
  <si>
    <t>Nuvalent</t>
  </si>
  <si>
    <t>NUVL</t>
  </si>
  <si>
    <t>$76.86</t>
  </si>
  <si>
    <t>2614</t>
  </si>
  <si>
    <t>Petronet LNG</t>
  </si>
  <si>
    <t>PETRONET.NS</t>
  </si>
  <si>
    <t>2615</t>
  </si>
  <si>
    <t>UGI Corporation</t>
  </si>
  <si>
    <t>UGI</t>
  </si>
  <si>
    <t>2616</t>
  </si>
  <si>
    <t>Valmont Industries</t>
  </si>
  <si>
    <t>VMI</t>
  </si>
  <si>
    <t>$230.30</t>
  </si>
  <si>
    <t>2617</t>
  </si>
  <si>
    <t>Louisiana-Pacific</t>
  </si>
  <si>
    <t>LPX</t>
  </si>
  <si>
    <t>$4.80 B</t>
  </si>
  <si>
    <t>$66.65</t>
  </si>
  <si>
    <t>2618</t>
  </si>
  <si>
    <t>Ricoh Company</t>
  </si>
  <si>
    <t>7752.T</t>
  </si>
  <si>
    <t>$7.89</t>
  </si>
  <si>
    <t>2619</t>
  </si>
  <si>
    <t>Lundbeck</t>
  </si>
  <si>
    <t>HLUN-B.CO</t>
  </si>
  <si>
    <t>2620</t>
  </si>
  <si>
    <t>Kite Realty</t>
  </si>
  <si>
    <t>KRG</t>
  </si>
  <si>
    <t>$4.79 B</t>
  </si>
  <si>
    <t>$21.55</t>
  </si>
  <si>
    <t>2621</t>
  </si>
  <si>
    <t>Flowers Foods</t>
  </si>
  <si>
    <t>FLO</t>
  </si>
  <si>
    <t>$22.69</t>
  </si>
  <si>
    <t>2622</t>
  </si>
  <si>
    <t>PowerSchool</t>
  </si>
  <si>
    <t>PWSC</t>
  </si>
  <si>
    <t>2623</t>
  </si>
  <si>
    <t>Lincoln National Corporation</t>
  </si>
  <si>
    <t>LNC</t>
  </si>
  <si>
    <t>$4.78 B</t>
  </si>
  <si>
    <t>$28.22</t>
  </si>
  <si>
    <t>2624</t>
  </si>
  <si>
    <t>Taisho Pharmaceutical</t>
  </si>
  <si>
    <t>4581.T</t>
  </si>
  <si>
    <t>$58.38</t>
  </si>
  <si>
    <t>2625</t>
  </si>
  <si>
    <t>BRF</t>
  </si>
  <si>
    <t>BRFS</t>
  </si>
  <si>
    <t>$2.85</t>
  </si>
  <si>
    <t>2626</t>
  </si>
  <si>
    <t>Academy Sports</t>
  </si>
  <si>
    <t>ASO</t>
  </si>
  <si>
    <t>$4.77 B</t>
  </si>
  <si>
    <t>$64.36</t>
  </si>
  <si>
    <t>2627</t>
  </si>
  <si>
    <t>Minor International</t>
  </si>
  <si>
    <t>MINT.BK</t>
  </si>
  <si>
    <t>2628</t>
  </si>
  <si>
    <t>Tokyu Fudosan Holdings</t>
  </si>
  <si>
    <t>3289.T</t>
  </si>
  <si>
    <t>2629</t>
  </si>
  <si>
    <t>Hyundai Glovis</t>
  </si>
  <si>
    <t>086280.KS</t>
  </si>
  <si>
    <t>$4.76 B</t>
  </si>
  <si>
    <t>$127.17</t>
  </si>
  <si>
    <t>2630</t>
  </si>
  <si>
    <t>Mitsubishi Motors</t>
  </si>
  <si>
    <t>7211.T</t>
  </si>
  <si>
    <t>$3.15</t>
  </si>
  <si>
    <t>2631</t>
  </si>
  <si>
    <t>Valvoline</t>
  </si>
  <si>
    <t>VVV</t>
  </si>
  <si>
    <t>$36.64</t>
  </si>
  <si>
    <t>2632</t>
  </si>
  <si>
    <t>Boyd Group</t>
  </si>
  <si>
    <t>BYD.TO</t>
  </si>
  <si>
    <t>$4.75 B</t>
  </si>
  <si>
    <t>$221.48</t>
  </si>
  <si>
    <t>2633</t>
  </si>
  <si>
    <t>Companhia Siderúrgica Nacional</t>
  </si>
  <si>
    <t>SID</t>
  </si>
  <si>
    <t>$3.58</t>
  </si>
  <si>
    <t>2634</t>
  </si>
  <si>
    <t>Harley-Davidson</t>
  </si>
  <si>
    <t>HOG</t>
  </si>
  <si>
    <t>$34.13</t>
  </si>
  <si>
    <t>2635</t>
  </si>
  <si>
    <t>RS Group</t>
  </si>
  <si>
    <t>RS1.L</t>
  </si>
  <si>
    <t>$4.73 B</t>
  </si>
  <si>
    <t>$10.00</t>
  </si>
  <si>
    <t>2636</t>
  </si>
  <si>
    <t>Hualan Biological Engineering</t>
  </si>
  <si>
    <t>002007.SZ</t>
  </si>
  <si>
    <t>$2.59</t>
  </si>
  <si>
    <t>2637</t>
  </si>
  <si>
    <t>China Power International Development</t>
  </si>
  <si>
    <t>2380.HK</t>
  </si>
  <si>
    <t>2638</t>
  </si>
  <si>
    <t>UNO Minda</t>
  </si>
  <si>
    <t>UNOMINDA.NS</t>
  </si>
  <si>
    <t>2639</t>
  </si>
  <si>
    <t>Air Lease Corporation</t>
  </si>
  <si>
    <t>AL</t>
  </si>
  <si>
    <t>$4.72 B</t>
  </si>
  <si>
    <t>$42.60</t>
  </si>
  <si>
    <t>2640</t>
  </si>
  <si>
    <t>Federal Signal</t>
  </si>
  <si>
    <t>FSS</t>
  </si>
  <si>
    <t>$77.58</t>
  </si>
  <si>
    <t>2641</t>
  </si>
  <si>
    <t>Idacorp</t>
  </si>
  <si>
    <t>IDA</t>
  </si>
  <si>
    <t>$93.33</t>
  </si>
  <si>
    <t>2642</t>
  </si>
  <si>
    <t>Assured Guaranty</t>
  </si>
  <si>
    <t>AGO</t>
  </si>
  <si>
    <t>$82.46</t>
  </si>
  <si>
    <t>2643</t>
  </si>
  <si>
    <t>Charoen Pokphand Indonesia</t>
  </si>
  <si>
    <t>CPIN.JK</t>
  </si>
  <si>
    <t>2644</t>
  </si>
  <si>
    <t>Rohto Pharmaceutical</t>
  </si>
  <si>
    <t>4527.T</t>
  </si>
  <si>
    <t>$20.69</t>
  </si>
  <si>
    <t>2645</t>
  </si>
  <si>
    <t>Nan Ya PCB</t>
  </si>
  <si>
    <t>8046.TW</t>
  </si>
  <si>
    <t>$4.71 B</t>
  </si>
  <si>
    <t>$7.30</t>
  </si>
  <si>
    <t>2646</t>
  </si>
  <si>
    <t>QuidelOrtho</t>
  </si>
  <si>
    <t>QDEL</t>
  </si>
  <si>
    <t>$70.59</t>
  </si>
  <si>
    <t>2647</t>
  </si>
  <si>
    <t>New India Assurance</t>
  </si>
  <si>
    <t>NIACL.NS</t>
  </si>
  <si>
    <t>$2.86</t>
  </si>
  <si>
    <t>2648</t>
  </si>
  <si>
    <t>SPX Corporation</t>
  </si>
  <si>
    <t>SPXC</t>
  </si>
  <si>
    <t>$4.70 B</t>
  </si>
  <si>
    <t>$103.14</t>
  </si>
  <si>
    <t>2649</t>
  </si>
  <si>
    <t>Phillips Edison &amp; Company</t>
  </si>
  <si>
    <t>PECO</t>
  </si>
  <si>
    <t>$35.19</t>
  </si>
  <si>
    <t>2650</t>
  </si>
  <si>
    <t>Discovery Limited</t>
  </si>
  <si>
    <t>DSY.JO</t>
  </si>
  <si>
    <t>$7.14</t>
  </si>
  <si>
    <t>2651</t>
  </si>
  <si>
    <t>Hanover Insurance Group</t>
  </si>
  <si>
    <t>THG</t>
  </si>
  <si>
    <t>$131.50</t>
  </si>
  <si>
    <t>2652</t>
  </si>
  <si>
    <t>Coca-Cola İçecek</t>
  </si>
  <si>
    <t>CCOLA.IS</t>
  </si>
  <si>
    <t>$4.69 B</t>
  </si>
  <si>
    <t>$18.47</t>
  </si>
  <si>
    <t>2653</t>
  </si>
  <si>
    <t>Alkermes</t>
  </si>
  <si>
    <t>ALKS</t>
  </si>
  <si>
    <t>$27.86</t>
  </si>
  <si>
    <t>2654</t>
  </si>
  <si>
    <t>Agility Public Warehousing Company</t>
  </si>
  <si>
    <t>AGLTY.KW</t>
  </si>
  <si>
    <t>$1,830</t>
  </si>
  <si>
    <t>2655</t>
  </si>
  <si>
    <t>Adaro Energy</t>
  </si>
  <si>
    <t>ADRO.JK</t>
  </si>
  <si>
    <t>$4.68 B</t>
  </si>
  <si>
    <t>$0.15</t>
  </si>
  <si>
    <t>2656</t>
  </si>
  <si>
    <t>Piraeus Financial Holdings</t>
  </si>
  <si>
    <t>TPEIR.AT</t>
  </si>
  <si>
    <t>$3.77</t>
  </si>
  <si>
    <t>2657</t>
  </si>
  <si>
    <t>Teradata</t>
  </si>
  <si>
    <t>TDC</t>
  </si>
  <si>
    <t>2658</t>
  </si>
  <si>
    <t>SFS Group</t>
  </si>
  <si>
    <t>SFSN.SW</t>
  </si>
  <si>
    <t>$120.42</t>
  </si>
  <si>
    <t>2659</t>
  </si>
  <si>
    <t>MDC Holdings</t>
  </si>
  <si>
    <t>MDC</t>
  </si>
  <si>
    <t>$4.67 B</t>
  </si>
  <si>
    <t>$62.64</t>
  </si>
  <si>
    <t>2660</t>
  </si>
  <si>
    <t>Northland Power</t>
  </si>
  <si>
    <t>NPI.TO</t>
  </si>
  <si>
    <t>2661</t>
  </si>
  <si>
    <t>Kirby Corporation</t>
  </si>
  <si>
    <t>KEX</t>
  </si>
  <si>
    <t>$4.66 B</t>
  </si>
  <si>
    <t>$78.96</t>
  </si>
  <si>
    <t>2662</t>
  </si>
  <si>
    <t>Square Enix</t>
  </si>
  <si>
    <t>9684.T</t>
  </si>
  <si>
    <t>$4.65 B</t>
  </si>
  <si>
    <t>$38.91</t>
  </si>
  <si>
    <t>2663</t>
  </si>
  <si>
    <t>L'Occitane International</t>
  </si>
  <si>
    <t>COC.F</t>
  </si>
  <si>
    <t>2664</t>
  </si>
  <si>
    <t>Hilton Grand Vacations</t>
  </si>
  <si>
    <t>HGV</t>
  </si>
  <si>
    <t>$43.10</t>
  </si>
  <si>
    <t>2665</t>
  </si>
  <si>
    <t>Frasers Group</t>
  </si>
  <si>
    <t>FRAS.L</t>
  </si>
  <si>
    <t>$4.64 B</t>
  </si>
  <si>
    <t>2666</t>
  </si>
  <si>
    <t>NEXTDC</t>
  </si>
  <si>
    <t>NXT.AX</t>
  </si>
  <si>
    <t>$9.02</t>
  </si>
  <si>
    <t>2667</t>
  </si>
  <si>
    <t>Coforge</t>
  </si>
  <si>
    <t>COFORGE.NS</t>
  </si>
  <si>
    <t>$75.28</t>
  </si>
  <si>
    <t>2668</t>
  </si>
  <si>
    <t>Transocean</t>
  </si>
  <si>
    <t>RIG</t>
  </si>
  <si>
    <t>2669</t>
  </si>
  <si>
    <t>Kilroy Realty</t>
  </si>
  <si>
    <t>KRC</t>
  </si>
  <si>
    <t>$39.26</t>
  </si>
  <si>
    <t>2670</t>
  </si>
  <si>
    <t>Rayonier</t>
  </si>
  <si>
    <t>RYN</t>
  </si>
  <si>
    <t>$30.81</t>
  </si>
  <si>
    <t>2671</t>
  </si>
  <si>
    <t>Faurecia</t>
  </si>
  <si>
    <t>EO.PA</t>
  </si>
  <si>
    <t>$4.63 B</t>
  </si>
  <si>
    <t>$23.54</t>
  </si>
  <si>
    <t>2672</t>
  </si>
  <si>
    <t>IPG Photonics</t>
  </si>
  <si>
    <t>IPGP</t>
  </si>
  <si>
    <t>$98.74</t>
  </si>
  <si>
    <t>2673</t>
  </si>
  <si>
    <t>TOTO</t>
  </si>
  <si>
    <t>5332.T</t>
  </si>
  <si>
    <t>$4.62 B</t>
  </si>
  <si>
    <t>$27.30</t>
  </si>
  <si>
    <t>2674</t>
  </si>
  <si>
    <t>Alaska Airlines</t>
  </si>
  <si>
    <t>ALK</t>
  </si>
  <si>
    <t>$36.68</t>
  </si>
  <si>
    <t>2675</t>
  </si>
  <si>
    <t>Bank AlJazira</t>
  </si>
  <si>
    <t>1020.SR</t>
  </si>
  <si>
    <t>$5.64</t>
  </si>
  <si>
    <t>2676</t>
  </si>
  <si>
    <t>Beijing Enterprises Holdings</t>
  </si>
  <si>
    <t>0392.HK</t>
  </si>
  <si>
    <t>2677</t>
  </si>
  <si>
    <t>Fannie Mae</t>
  </si>
  <si>
    <t>FNMAL</t>
  </si>
  <si>
    <t>$4.61 B</t>
  </si>
  <si>
    <t>$6.17</t>
  </si>
  <si>
    <t>2678</t>
  </si>
  <si>
    <t>Silgan Holdings</t>
  </si>
  <si>
    <t>SLGN</t>
  </si>
  <si>
    <t>$43.33</t>
  </si>
  <si>
    <t>2679</t>
  </si>
  <si>
    <t>Beazley</t>
  </si>
  <si>
    <t>BEZ.L</t>
  </si>
  <si>
    <t>$6.86</t>
  </si>
  <si>
    <t>2680</t>
  </si>
  <si>
    <t>Euronet Worldwide</t>
  </si>
  <si>
    <t>EEFT</t>
  </si>
  <si>
    <t>$4.60 B</t>
  </si>
  <si>
    <t>$99.92</t>
  </si>
  <si>
    <t>2681</t>
  </si>
  <si>
    <t>First Financial Bankshares</t>
  </si>
  <si>
    <t>FFIN</t>
  </si>
  <si>
    <t>$32.28</t>
  </si>
  <si>
    <t>2682</t>
  </si>
  <si>
    <t>Bank of Maharashtra</t>
  </si>
  <si>
    <t>MAHABANK.NS</t>
  </si>
  <si>
    <t>2683</t>
  </si>
  <si>
    <t>Revolution Medicines</t>
  </si>
  <si>
    <t>RVMD</t>
  </si>
  <si>
    <t>$4.59 B</t>
  </si>
  <si>
    <t>$28.08</t>
  </si>
  <si>
    <t>2684</t>
  </si>
  <si>
    <t>Megacable Holdings</t>
  </si>
  <si>
    <t>MEGACPO.MX</t>
  </si>
  <si>
    <t>$2.68</t>
  </si>
  <si>
    <t>2685</t>
  </si>
  <si>
    <t>Western Union</t>
  </si>
  <si>
    <t>WU</t>
  </si>
  <si>
    <t>$12.60</t>
  </si>
  <si>
    <t>2686</t>
  </si>
  <si>
    <t>KPIT Technologies</t>
  </si>
  <si>
    <t>KPITTECH.NS</t>
  </si>
  <si>
    <t>$16.94</t>
  </si>
  <si>
    <t>2687</t>
  </si>
  <si>
    <t>Chemours</t>
  </si>
  <si>
    <t>CC</t>
  </si>
  <si>
    <t>$4.58 B</t>
  </si>
  <si>
    <t>$30.91</t>
  </si>
  <si>
    <t>2688</t>
  </si>
  <si>
    <t>Gujarat Gas</t>
  </si>
  <si>
    <t>GUJGASLTD.NS</t>
  </si>
  <si>
    <t>2689</t>
  </si>
  <si>
    <t>Metropolitan Bank (Metrobank)</t>
  </si>
  <si>
    <t>MTPOF</t>
  </si>
  <si>
    <t>2690</t>
  </si>
  <si>
    <t>Spectris</t>
  </si>
  <si>
    <t>SXS.L</t>
  </si>
  <si>
    <t>$45.22</t>
  </si>
  <si>
    <t>2691</t>
  </si>
  <si>
    <t>3M India</t>
  </si>
  <si>
    <t>3MINDIA.NS</t>
  </si>
  <si>
    <t>$4.57 B</t>
  </si>
  <si>
    <t>$405.88</t>
  </si>
  <si>
    <t>2692</t>
  </si>
  <si>
    <t>Aker ASA</t>
  </si>
  <si>
    <t>AKER.OL</t>
  </si>
  <si>
    <t>$61.64</t>
  </si>
  <si>
    <t>2693</t>
  </si>
  <si>
    <t>Glacier Bancorp</t>
  </si>
  <si>
    <t>GBCI</t>
  </si>
  <si>
    <t>$41.26</t>
  </si>
  <si>
    <t>2694</t>
  </si>
  <si>
    <t>Flughafen Wien (Vienna Airport)</t>
  </si>
  <si>
    <t>FLU.VI</t>
  </si>
  <si>
    <t>$54.54</t>
  </si>
  <si>
    <t>2695</t>
  </si>
  <si>
    <t>Aspen Pharmacare</t>
  </si>
  <si>
    <t>APN.JO</t>
  </si>
  <si>
    <t>$10.29</t>
  </si>
  <si>
    <t>2696</t>
  </si>
  <si>
    <t>Merit Medical</t>
  </si>
  <si>
    <t>MMSI</t>
  </si>
  <si>
    <t>$4.56 B</t>
  </si>
  <si>
    <t>$79.09</t>
  </si>
  <si>
    <t>2697</t>
  </si>
  <si>
    <t>United Internet</t>
  </si>
  <si>
    <t>UTDI.F</t>
  </si>
  <si>
    <t>$26.40</t>
  </si>
  <si>
    <t>2698</t>
  </si>
  <si>
    <t>Hankook Tire</t>
  </si>
  <si>
    <t>161390.KS</t>
  </si>
  <si>
    <t>$37.41</t>
  </si>
  <si>
    <t>2699</t>
  </si>
  <si>
    <t>Hargreaves Lansdown</t>
  </si>
  <si>
    <t>HL.L</t>
  </si>
  <si>
    <t>$9.62</t>
  </si>
  <si>
    <t>2700</t>
  </si>
  <si>
    <t>Denbury</t>
  </si>
  <si>
    <t>DEN</t>
  </si>
  <si>
    <t>$88.66</t>
  </si>
  <si>
    <t>2701</t>
  </si>
  <si>
    <t>Fosun</t>
  </si>
  <si>
    <t>0656.HK</t>
  </si>
  <si>
    <t>$4.55 B</t>
  </si>
  <si>
    <t>2702</t>
  </si>
  <si>
    <t>Glanbia plc</t>
  </si>
  <si>
    <t>GL9.IR</t>
  </si>
  <si>
    <t>2703</t>
  </si>
  <si>
    <t>Stericycle</t>
  </si>
  <si>
    <t>SRCL</t>
  </si>
  <si>
    <t>$49.25</t>
  </si>
  <si>
    <t>2704</t>
  </si>
  <si>
    <t>VZ Holding</t>
  </si>
  <si>
    <t>VZN.SW</t>
  </si>
  <si>
    <t>$115.79</t>
  </si>
  <si>
    <t>2705</t>
  </si>
  <si>
    <t>Enact Holdings</t>
  </si>
  <si>
    <t>ACT</t>
  </si>
  <si>
    <t>$4.54 B</t>
  </si>
  <si>
    <t>$28.47</t>
  </si>
  <si>
    <t>2706</t>
  </si>
  <si>
    <t>Glaukos</t>
  </si>
  <si>
    <t>GKOS</t>
  </si>
  <si>
    <t>$93.05</t>
  </si>
  <si>
    <t>2707</t>
  </si>
  <si>
    <t>Vienna Airport</t>
  </si>
  <si>
    <t>FLW1.F</t>
  </si>
  <si>
    <t>$4.53 B</t>
  </si>
  <si>
    <t>2708</t>
  </si>
  <si>
    <t>Asia Cement</t>
  </si>
  <si>
    <t>1102.TW</t>
  </si>
  <si>
    <t>2709</t>
  </si>
  <si>
    <t>Polestar</t>
  </si>
  <si>
    <t>PSNY</t>
  </si>
  <si>
    <t>$2.15</t>
  </si>
  <si>
    <t>2710</t>
  </si>
  <si>
    <t>Italgas</t>
  </si>
  <si>
    <t>IG.MI</t>
  </si>
  <si>
    <t>$5.59</t>
  </si>
  <si>
    <t>2711</t>
  </si>
  <si>
    <t>KB Home</t>
  </si>
  <si>
    <t>KBH</t>
  </si>
  <si>
    <t>$4.52 B</t>
  </si>
  <si>
    <t>$59.67</t>
  </si>
  <si>
    <t>2712</t>
  </si>
  <si>
    <t>PGE Polska</t>
  </si>
  <si>
    <t>PGE.WA</t>
  </si>
  <si>
    <t>2713</t>
  </si>
  <si>
    <t>Equitrans Midstream</t>
  </si>
  <si>
    <t>ETRN</t>
  </si>
  <si>
    <t>$10.44</t>
  </si>
  <si>
    <t>2714</t>
  </si>
  <si>
    <t>Ollie's Bargain Outlet</t>
  </si>
  <si>
    <t>OLLI</t>
  </si>
  <si>
    <t>$4.51 B</t>
  </si>
  <si>
    <t>$73.38</t>
  </si>
  <si>
    <t>2715</t>
  </si>
  <si>
    <t>Halozyme Therapeutics</t>
  </si>
  <si>
    <t>HALO</t>
  </si>
  <si>
    <t>$34.20</t>
  </si>
  <si>
    <t>2716</t>
  </si>
  <si>
    <t>Iridium Communications</t>
  </si>
  <si>
    <t>IRDM</t>
  </si>
  <si>
    <t>$36.47</t>
  </si>
  <si>
    <t>2717</t>
  </si>
  <si>
    <t>Balchem</t>
  </si>
  <si>
    <t>BCPC</t>
  </si>
  <si>
    <t>$140.03</t>
  </si>
  <si>
    <t>2718</t>
  </si>
  <si>
    <t>Perrigo</t>
  </si>
  <si>
    <t>PRGO</t>
  </si>
  <si>
    <t>$33.31</t>
  </si>
  <si>
    <t>2719</t>
  </si>
  <si>
    <t>Exponent</t>
  </si>
  <si>
    <t>EXPO</t>
  </si>
  <si>
    <t>$89.16</t>
  </si>
  <si>
    <t>2720</t>
  </si>
  <si>
    <t>Blackbaud</t>
  </si>
  <si>
    <t>BLKB</t>
  </si>
  <si>
    <t>$4.50 B</t>
  </si>
  <si>
    <t>2721</t>
  </si>
  <si>
    <t>ASGN</t>
  </si>
  <si>
    <t>$95.44</t>
  </si>
  <si>
    <t>2722</t>
  </si>
  <si>
    <t>Hiscox</t>
  </si>
  <si>
    <t>HSX.L</t>
  </si>
  <si>
    <t>2723</t>
  </si>
  <si>
    <t>St. James's Place</t>
  </si>
  <si>
    <t>STJ.L</t>
  </si>
  <si>
    <t>2724</t>
  </si>
  <si>
    <t>Acer</t>
  </si>
  <si>
    <t>2353.TW</t>
  </si>
  <si>
    <t>$4.49 B</t>
  </si>
  <si>
    <t>2725</t>
  </si>
  <si>
    <t>Argo Investments</t>
  </si>
  <si>
    <t>ARG.AX</t>
  </si>
  <si>
    <t>2726</t>
  </si>
  <si>
    <t>Wan Hai Lines</t>
  </si>
  <si>
    <t>2615.TW</t>
  </si>
  <si>
    <t>2727</t>
  </si>
  <si>
    <t>Radian Group</t>
  </si>
  <si>
    <t>RDN</t>
  </si>
  <si>
    <t>$29.33</t>
  </si>
  <si>
    <t>2728</t>
  </si>
  <si>
    <t>DXC Technology</t>
  </si>
  <si>
    <t>DXC</t>
  </si>
  <si>
    <t>$23.20</t>
  </si>
  <si>
    <t>2729</t>
  </si>
  <si>
    <t>Galicia Financial Group</t>
  </si>
  <si>
    <t>GGAL</t>
  </si>
  <si>
    <t>2730</t>
  </si>
  <si>
    <t>Banca Monte dei Paschi di Siena</t>
  </si>
  <si>
    <t>BMPS.MI</t>
  </si>
  <si>
    <t>$3.45</t>
  </si>
  <si>
    <t>2731</t>
  </si>
  <si>
    <t>Fukuoka Financial Group</t>
  </si>
  <si>
    <t>8354.T</t>
  </si>
  <si>
    <t>$23.75</t>
  </si>
  <si>
    <t>2732</t>
  </si>
  <si>
    <t>Husqvarna</t>
  </si>
  <si>
    <t>HUSQ-A.ST</t>
  </si>
  <si>
    <t>$4.48 B</t>
  </si>
  <si>
    <t>$7.83</t>
  </si>
  <si>
    <t>2733</t>
  </si>
  <si>
    <t>HashiCorp</t>
  </si>
  <si>
    <t>HCP</t>
  </si>
  <si>
    <t>$22.90</t>
  </si>
  <si>
    <t>2734</t>
  </si>
  <si>
    <t>Natura&amp;Co</t>
  </si>
  <si>
    <t>NTCO</t>
  </si>
  <si>
    <t>$6.39</t>
  </si>
  <si>
    <t>2735</t>
  </si>
  <si>
    <t>Shurgard Self Storage</t>
  </si>
  <si>
    <t>SHUR.BR</t>
  </si>
  <si>
    <t>$4.47 B</t>
  </si>
  <si>
    <t>2736</t>
  </si>
  <si>
    <t>GMO Payment Gateway</t>
  </si>
  <si>
    <t>3769.T</t>
  </si>
  <si>
    <t>$58.98</t>
  </si>
  <si>
    <t>2737</t>
  </si>
  <si>
    <t>Aalberts</t>
  </si>
  <si>
    <t>AALB.AS</t>
  </si>
  <si>
    <t>2738</t>
  </si>
  <si>
    <t>Sharp Corporation</t>
  </si>
  <si>
    <t>6753.T</t>
  </si>
  <si>
    <t>$6.89</t>
  </si>
  <si>
    <t>2739</t>
  </si>
  <si>
    <t>IAC/InterActiveCorp</t>
  </si>
  <si>
    <t>IAC</t>
  </si>
  <si>
    <t>$4.46 B</t>
  </si>
  <si>
    <t>$52.03</t>
  </si>
  <si>
    <t>2740</t>
  </si>
  <si>
    <t>Madrigal Pharmaceuticals</t>
  </si>
  <si>
    <t>MDGL</t>
  </si>
  <si>
    <t>$226.20</t>
  </si>
  <si>
    <t>2741</t>
  </si>
  <si>
    <t>GATX</t>
  </si>
  <si>
    <t>$125.75</t>
  </si>
  <si>
    <t>2742</t>
  </si>
  <si>
    <t>MSG Sports</t>
  </si>
  <si>
    <t>MSGS</t>
  </si>
  <si>
    <t>$186.40</t>
  </si>
  <si>
    <t>2743</t>
  </si>
  <si>
    <t>ACADIA Pharmaceuticals</t>
  </si>
  <si>
    <t>ACAD</t>
  </si>
  <si>
    <t>$27.17</t>
  </si>
  <si>
    <t>2744</t>
  </si>
  <si>
    <t>Syneos Health</t>
  </si>
  <si>
    <t>SYNH</t>
  </si>
  <si>
    <t>$4.45 B</t>
  </si>
  <si>
    <t>$42.98</t>
  </si>
  <si>
    <t>2745</t>
  </si>
  <si>
    <t>Patterson-UTI Energy</t>
  </si>
  <si>
    <t>PTEN</t>
  </si>
  <si>
    <t>$10.68</t>
  </si>
  <si>
    <t>2746</t>
  </si>
  <si>
    <t>Atacadão</t>
  </si>
  <si>
    <t>CRFB3.SA</t>
  </si>
  <si>
    <t>$4.44 B</t>
  </si>
  <si>
    <t>$2.11</t>
  </si>
  <si>
    <t>2747</t>
  </si>
  <si>
    <t>GameStop</t>
  </si>
  <si>
    <t>GME</t>
  </si>
  <si>
    <t>$14.53</t>
  </si>
  <si>
    <t>2748</t>
  </si>
  <si>
    <t>British Land</t>
  </si>
  <si>
    <t>BLND.L</t>
  </si>
  <si>
    <t>$4.43 B</t>
  </si>
  <si>
    <t>$4.78</t>
  </si>
  <si>
    <t>2749</t>
  </si>
  <si>
    <t>Burjeel Holdings</t>
  </si>
  <si>
    <t>BURJEEL.AE</t>
  </si>
  <si>
    <t>2750</t>
  </si>
  <si>
    <t>Mr. Cooper Group</t>
  </si>
  <si>
    <t>COOP</t>
  </si>
  <si>
    <t>$67.36</t>
  </si>
  <si>
    <t>2751</t>
  </si>
  <si>
    <t>The Bidvest Group</t>
  </si>
  <si>
    <t>BVT.JO</t>
  </si>
  <si>
    <t>$13.02</t>
  </si>
  <si>
    <t>2752</t>
  </si>
  <si>
    <t>Endeavour Mining</t>
  </si>
  <si>
    <t>EDV.TO</t>
  </si>
  <si>
    <t>$17.84</t>
  </si>
  <si>
    <t>2753</t>
  </si>
  <si>
    <t>Remgro Limited</t>
  </si>
  <si>
    <t>REM.JO</t>
  </si>
  <si>
    <t>$8.07</t>
  </si>
  <si>
    <t>2754</t>
  </si>
  <si>
    <t>Hostess Brands</t>
  </si>
  <si>
    <t>TWNK</t>
  </si>
  <si>
    <t>$4.42 B</t>
  </si>
  <si>
    <t>$33.30</t>
  </si>
  <si>
    <t>2755</t>
  </si>
  <si>
    <t>PPB Group Berhad</t>
  </si>
  <si>
    <t>4065.KL</t>
  </si>
  <si>
    <t>2756</t>
  </si>
  <si>
    <t>Banco del Bajío</t>
  </si>
  <si>
    <t>BBAJIOO.MX</t>
  </si>
  <si>
    <t>2757</t>
  </si>
  <si>
    <t>Signet Jewelers</t>
  </si>
  <si>
    <t>SIG</t>
  </si>
  <si>
    <t>$99.78</t>
  </si>
  <si>
    <t>2758</t>
  </si>
  <si>
    <t>Asbury Automotive Group</t>
  </si>
  <si>
    <t>ABG</t>
  </si>
  <si>
    <t>$214.84</t>
  </si>
  <si>
    <t>2759</t>
  </si>
  <si>
    <t>Franklin Electric</t>
  </si>
  <si>
    <t>FELE</t>
  </si>
  <si>
    <t>$4.41 B</t>
  </si>
  <si>
    <t>$95.70</t>
  </si>
  <si>
    <t>2760</t>
  </si>
  <si>
    <t>PennyMac</t>
  </si>
  <si>
    <t>PFSI</t>
  </si>
  <si>
    <t>$88.38</t>
  </si>
  <si>
    <t>2761</t>
  </si>
  <si>
    <t>Ambu</t>
  </si>
  <si>
    <t>AMBU-B.CO</t>
  </si>
  <si>
    <t>$4.40 B</t>
  </si>
  <si>
    <t>$16.05</t>
  </si>
  <si>
    <t>2762</t>
  </si>
  <si>
    <t>Banco Comercial Português (Millennium bcp)</t>
  </si>
  <si>
    <t>BCP.LS</t>
  </si>
  <si>
    <t>$4.39 B</t>
  </si>
  <si>
    <t>2763</t>
  </si>
  <si>
    <t>Qatar International Islamic Bank</t>
  </si>
  <si>
    <t>QIIK.QA</t>
  </si>
  <si>
    <t>$2.90</t>
  </si>
  <si>
    <t>2764</t>
  </si>
  <si>
    <t>HUGO BOSS</t>
  </si>
  <si>
    <t>BOSS.DE</t>
  </si>
  <si>
    <t>$63.68</t>
  </si>
  <si>
    <t>2765</t>
  </si>
  <si>
    <t>Isetan Mitsukoshi Holdings</t>
  </si>
  <si>
    <t>3099.T</t>
  </si>
  <si>
    <t>$11.50</t>
  </si>
  <si>
    <t>2766</t>
  </si>
  <si>
    <t>Zhongsheng Group</t>
  </si>
  <si>
    <t>0881.HK</t>
  </si>
  <si>
    <t>2767</t>
  </si>
  <si>
    <t>American Equity Investment Life Holding</t>
  </si>
  <si>
    <t>AEL</t>
  </si>
  <si>
    <t>$4.38 B</t>
  </si>
  <si>
    <t>$55.52</t>
  </si>
  <si>
    <t>2768</t>
  </si>
  <si>
    <t>Saudi Investment Bank</t>
  </si>
  <si>
    <t>1030.SR</t>
  </si>
  <si>
    <t>2769</t>
  </si>
  <si>
    <t>Squarespace</t>
  </si>
  <si>
    <t>SQSP</t>
  </si>
  <si>
    <t>2770</t>
  </si>
  <si>
    <t>Power Integrations</t>
  </si>
  <si>
    <t>POWI</t>
  </si>
  <si>
    <t>$77.11</t>
  </si>
  <si>
    <t>2771</t>
  </si>
  <si>
    <t>National Beverage</t>
  </si>
  <si>
    <t>FIZZ</t>
  </si>
  <si>
    <t>2772</t>
  </si>
  <si>
    <t>Akeso</t>
  </si>
  <si>
    <t>9926.HK</t>
  </si>
  <si>
    <t>$5.21</t>
  </si>
  <si>
    <t>2773</t>
  </si>
  <si>
    <t>National Fuel Gas</t>
  </si>
  <si>
    <t>NFG</t>
  </si>
  <si>
    <t>$47.55</t>
  </si>
  <si>
    <t>2774</t>
  </si>
  <si>
    <t>Triton International</t>
  </si>
  <si>
    <t>TRTN</t>
  </si>
  <si>
    <t>$79.55</t>
  </si>
  <si>
    <t>2775</t>
  </si>
  <si>
    <t>Sweco</t>
  </si>
  <si>
    <t>SWEC-A.ST</t>
  </si>
  <si>
    <t>$4.37 B</t>
  </si>
  <si>
    <t>$12.16</t>
  </si>
  <si>
    <t>2776</t>
  </si>
  <si>
    <t>JCDecaux</t>
  </si>
  <si>
    <t>DEC.PA</t>
  </si>
  <si>
    <t>2777</t>
  </si>
  <si>
    <t>GamaLife</t>
  </si>
  <si>
    <t>BTRVB.LS</t>
  </si>
  <si>
    <t>$87.48</t>
  </si>
  <si>
    <t>2778</t>
  </si>
  <si>
    <t>Boston Beer Company</t>
  </si>
  <si>
    <t>SAM</t>
  </si>
  <si>
    <t>$358.80</t>
  </si>
  <si>
    <t>2779</t>
  </si>
  <si>
    <t>Armstrong World Industries</t>
  </si>
  <si>
    <t>AWI</t>
  </si>
  <si>
    <t>$98.96</t>
  </si>
  <si>
    <t>2780</t>
  </si>
  <si>
    <t>Galenica</t>
  </si>
  <si>
    <t>GALE.SW</t>
  </si>
  <si>
    <t>$87.77</t>
  </si>
  <si>
    <t>2781</t>
  </si>
  <si>
    <t>GLP J-REIT</t>
  </si>
  <si>
    <t>3281.T</t>
  </si>
  <si>
    <t>$4.36 B</t>
  </si>
  <si>
    <t>$885.58</t>
  </si>
  <si>
    <t>2782</t>
  </si>
  <si>
    <t>PagSeguro</t>
  </si>
  <si>
    <t>PAGS</t>
  </si>
  <si>
    <t>$13.64</t>
  </si>
  <si>
    <t>2783</t>
  </si>
  <si>
    <t>Neoen</t>
  </si>
  <si>
    <t>NEOEN.PA</t>
  </si>
  <si>
    <t>$4.35 B</t>
  </si>
  <si>
    <t>$28.64</t>
  </si>
  <si>
    <t>2784</t>
  </si>
  <si>
    <t>Finning</t>
  </si>
  <si>
    <t>FTT.TO</t>
  </si>
  <si>
    <t>$30.01</t>
  </si>
  <si>
    <t>2785</t>
  </si>
  <si>
    <t>PTT Global Chemical</t>
  </si>
  <si>
    <t>PTTGC.BK</t>
  </si>
  <si>
    <t>2786</t>
  </si>
  <si>
    <t>Schneider</t>
  </si>
  <si>
    <t>SNDR</t>
  </si>
  <si>
    <t>$4.34 B</t>
  </si>
  <si>
    <t>$24.64</t>
  </si>
  <si>
    <t>2787</t>
  </si>
  <si>
    <t>GOL Airlines</t>
  </si>
  <si>
    <t>GOL</t>
  </si>
  <si>
    <t>$2.72</t>
  </si>
  <si>
    <t>2788</t>
  </si>
  <si>
    <t>Bucher Industries</t>
  </si>
  <si>
    <t>BUCN.SW</t>
  </si>
  <si>
    <t>$424.01</t>
  </si>
  <si>
    <t>2789</t>
  </si>
  <si>
    <t>Bandhan Bank</t>
  </si>
  <si>
    <t>BANDHANBNK.NS</t>
  </si>
  <si>
    <t>$2.69</t>
  </si>
  <si>
    <t>2790</t>
  </si>
  <si>
    <t>ABC-Mart</t>
  </si>
  <si>
    <t>2670.T</t>
  </si>
  <si>
    <t>$4.33 B</t>
  </si>
  <si>
    <t>$17.53</t>
  </si>
  <si>
    <t>2791</t>
  </si>
  <si>
    <t>Aixtron</t>
  </si>
  <si>
    <t>AIXA.F</t>
  </si>
  <si>
    <t>$38.40</t>
  </si>
  <si>
    <t>2792</t>
  </si>
  <si>
    <t>LOTTE Chemical</t>
  </si>
  <si>
    <t>011170.KS</t>
  </si>
  <si>
    <t>$102.05</t>
  </si>
  <si>
    <t>2793</t>
  </si>
  <si>
    <t>Mainfreight</t>
  </si>
  <si>
    <t>MFT.NZ</t>
  </si>
  <si>
    <t>$43.05</t>
  </si>
  <si>
    <t>2794</t>
  </si>
  <si>
    <t>Enstar Group</t>
  </si>
  <si>
    <t>ESGR</t>
  </si>
  <si>
    <t>$270.24</t>
  </si>
  <si>
    <t>2795</t>
  </si>
  <si>
    <t>Axcelis Technologies</t>
  </si>
  <si>
    <t>ACLS</t>
  </si>
  <si>
    <t>$132.33</t>
  </si>
  <si>
    <t>2796</t>
  </si>
  <si>
    <t>Unipol Gruppo</t>
  </si>
  <si>
    <t>UNI.MI</t>
  </si>
  <si>
    <t>$6.05</t>
  </si>
  <si>
    <t>2797</t>
  </si>
  <si>
    <t>Herc Holdings</t>
  </si>
  <si>
    <t>HRI</t>
  </si>
  <si>
    <t>$153.22</t>
  </si>
  <si>
    <t>2798</t>
  </si>
  <si>
    <t>Sallie Mae</t>
  </si>
  <si>
    <t>SLM</t>
  </si>
  <si>
    <t>2799</t>
  </si>
  <si>
    <t>ATS Automation</t>
  </si>
  <si>
    <t>ATS</t>
  </si>
  <si>
    <t>$4.32 B</t>
  </si>
  <si>
    <t>$43.77</t>
  </si>
  <si>
    <t>2800</t>
  </si>
  <si>
    <t>Interparfums</t>
  </si>
  <si>
    <t>IPAR</t>
  </si>
  <si>
    <t>$135.36</t>
  </si>
  <si>
    <t>2801</t>
  </si>
  <si>
    <t>Axsome Therapeutics</t>
  </si>
  <si>
    <t>AXSM</t>
  </si>
  <si>
    <t>$91.42</t>
  </si>
  <si>
    <t>2802</t>
  </si>
  <si>
    <t>Endava</t>
  </si>
  <si>
    <t>DAVA</t>
  </si>
  <si>
    <t>$74.85</t>
  </si>
  <si>
    <t>2803</t>
  </si>
  <si>
    <t>Qatar Fuel Company (WOQOD)</t>
  </si>
  <si>
    <t>QFLS.QA</t>
  </si>
  <si>
    <t>$4.31 B</t>
  </si>
  <si>
    <t>2804</t>
  </si>
  <si>
    <t>Wolfspeed</t>
  </si>
  <si>
    <t>WOLF</t>
  </si>
  <si>
    <t>$34.40</t>
  </si>
  <si>
    <t>2805</t>
  </si>
  <si>
    <t>Fielmann</t>
  </si>
  <si>
    <t>FIE.F</t>
  </si>
  <si>
    <t>$51.32</t>
  </si>
  <si>
    <t>2806</t>
  </si>
  <si>
    <t>Ebos Group</t>
  </si>
  <si>
    <t>EBO.NZ</t>
  </si>
  <si>
    <t>$22.47</t>
  </si>
  <si>
    <t>2807</t>
  </si>
  <si>
    <t>R1 RCM</t>
  </si>
  <si>
    <t>RCM</t>
  </si>
  <si>
    <t>$10.28</t>
  </si>
  <si>
    <t>2808</t>
  </si>
  <si>
    <t>Organon</t>
  </si>
  <si>
    <t>OGN</t>
  </si>
  <si>
    <t>$4.30 B</t>
  </si>
  <si>
    <t>$16.85</t>
  </si>
  <si>
    <t>2809</t>
  </si>
  <si>
    <t>SM Energy</t>
  </si>
  <si>
    <t>SM</t>
  </si>
  <si>
    <t>$37.01</t>
  </si>
  <si>
    <t>2810</t>
  </si>
  <si>
    <t>Cirrus Logic</t>
  </si>
  <si>
    <t>CRUS</t>
  </si>
  <si>
    <t>$79.86</t>
  </si>
  <si>
    <t>2811</t>
  </si>
  <si>
    <t>Magnolia Oil &amp; Gas</t>
  </si>
  <si>
    <t>MGY</t>
  </si>
  <si>
    <t>$20.78</t>
  </si>
  <si>
    <t>2812</t>
  </si>
  <si>
    <t>ERG</t>
  </si>
  <si>
    <t>ERG.MI</t>
  </si>
  <si>
    <t>$29.12</t>
  </si>
  <si>
    <t>2813</t>
  </si>
  <si>
    <t>Shin Kong Financial Holding</t>
  </si>
  <si>
    <t>2888.TW</t>
  </si>
  <si>
    <t>$4.29 B</t>
  </si>
  <si>
    <t>$0.28</t>
  </si>
  <si>
    <t>2814</t>
  </si>
  <si>
    <t>Acushnet Holdings</t>
  </si>
  <si>
    <t>GOLF</t>
  </si>
  <si>
    <t>$65.63</t>
  </si>
  <si>
    <t>2815</t>
  </si>
  <si>
    <t>Banca Generali</t>
  </si>
  <si>
    <t>BGN.MI</t>
  </si>
  <si>
    <t>$4.28 B</t>
  </si>
  <si>
    <t>2816</t>
  </si>
  <si>
    <t>Zealand Pharma</t>
  </si>
  <si>
    <t>ZEAL.CO</t>
  </si>
  <si>
    <t>$68.99</t>
  </si>
  <si>
    <t>2817</t>
  </si>
  <si>
    <t>Grupo Catalana Occidente</t>
  </si>
  <si>
    <t>GCO.MC</t>
  </si>
  <si>
    <t>$35.69</t>
  </si>
  <si>
    <t>2818</t>
  </si>
  <si>
    <t>Subsea 7</t>
  </si>
  <si>
    <t>SUBC.OL</t>
  </si>
  <si>
    <t>2819</t>
  </si>
  <si>
    <t>Vistry Group</t>
  </si>
  <si>
    <t>VTY.L</t>
  </si>
  <si>
    <t>$4.27 B</t>
  </si>
  <si>
    <t>$12.44</t>
  </si>
  <si>
    <t>2820</t>
  </si>
  <si>
    <t>Empresas CMPC</t>
  </si>
  <si>
    <t>CMPC.SN</t>
  </si>
  <si>
    <t>2821</t>
  </si>
  <si>
    <t>Southwest Gas</t>
  </si>
  <si>
    <t>SWX</t>
  </si>
  <si>
    <t>$59.77</t>
  </si>
  <si>
    <t>2822</t>
  </si>
  <si>
    <t>Enel Chile</t>
  </si>
  <si>
    <t>ENIC</t>
  </si>
  <si>
    <t>2823</t>
  </si>
  <si>
    <t>Greencoat UK Wind</t>
  </si>
  <si>
    <t>UKW.L</t>
  </si>
  <si>
    <t>2824</t>
  </si>
  <si>
    <t>Iida Group</t>
  </si>
  <si>
    <t>3291.T</t>
  </si>
  <si>
    <t>$15.24</t>
  </si>
  <si>
    <t>2825</t>
  </si>
  <si>
    <t>Huntsman Corporation</t>
  </si>
  <si>
    <t>HUN</t>
  </si>
  <si>
    <t>$24.52</t>
  </si>
  <si>
    <t>2826</t>
  </si>
  <si>
    <t>DKSH Holding</t>
  </si>
  <si>
    <t>DKSH.SW</t>
  </si>
  <si>
    <t>$4.26 B</t>
  </si>
  <si>
    <t>$65.71</t>
  </si>
  <si>
    <t>2827</t>
  </si>
  <si>
    <t>Clariant</t>
  </si>
  <si>
    <t>CLN.SW</t>
  </si>
  <si>
    <t>$12.97</t>
  </si>
  <si>
    <t>2828</t>
  </si>
  <si>
    <t>Steadfast Group</t>
  </si>
  <si>
    <t>SDF.AX</t>
  </si>
  <si>
    <t>$3.86</t>
  </si>
  <si>
    <t>2829</t>
  </si>
  <si>
    <t>Badger Meter</t>
  </si>
  <si>
    <t>BMI</t>
  </si>
  <si>
    <t>$145.31</t>
  </si>
  <si>
    <t>2830</t>
  </si>
  <si>
    <t>Columbia Banking System</t>
  </si>
  <si>
    <t>COLB</t>
  </si>
  <si>
    <t>2831</t>
  </si>
  <si>
    <t>Federal Bank</t>
  </si>
  <si>
    <t>FEDERALBNK.NS</t>
  </si>
  <si>
    <t>2832</t>
  </si>
  <si>
    <t>Merdeka Copper Gold</t>
  </si>
  <si>
    <t>MDKA.JK</t>
  </si>
  <si>
    <t>2833</t>
  </si>
  <si>
    <t>Marathon Digital Holdings</t>
  </si>
  <si>
    <t>MARA</t>
  </si>
  <si>
    <t>$4.25 B</t>
  </si>
  <si>
    <t>$19.12</t>
  </si>
  <si>
    <t>2834</t>
  </si>
  <si>
    <t>Synaptics</t>
  </si>
  <si>
    <t>SYNA</t>
  </si>
  <si>
    <t>$108.52</t>
  </si>
  <si>
    <t>2835</t>
  </si>
  <si>
    <t>Romgaz</t>
  </si>
  <si>
    <t>RZ8G.F</t>
  </si>
  <si>
    <t>$10.64</t>
  </si>
  <si>
    <t>Romania</t>
  </si>
  <si>
    <t>2836</t>
  </si>
  <si>
    <t>Insperity</t>
  </si>
  <si>
    <t>NSP</t>
  </si>
  <si>
    <t>$114.05</t>
  </si>
  <si>
    <t>2837</t>
  </si>
  <si>
    <t>Enagás</t>
  </si>
  <si>
    <t>ENG.MC</t>
  </si>
  <si>
    <t>$16.27</t>
  </si>
  <si>
    <t>2838</t>
  </si>
  <si>
    <t>Siegfried Holding</t>
  </si>
  <si>
    <t>SFZN.SW</t>
  </si>
  <si>
    <t>$4.24 B</t>
  </si>
  <si>
    <t>$998.66</t>
  </si>
  <si>
    <t>2839</t>
  </si>
  <si>
    <t>Freshpet</t>
  </si>
  <si>
    <t>FRPT</t>
  </si>
  <si>
    <t>$4.23 B</t>
  </si>
  <si>
    <t>2840</t>
  </si>
  <si>
    <t>Wynn Macau</t>
  </si>
  <si>
    <t>1128.HK</t>
  </si>
  <si>
    <t>2841</t>
  </si>
  <si>
    <t>Samsonite International</t>
  </si>
  <si>
    <t>1SO.F</t>
  </si>
  <si>
    <t>2842</t>
  </si>
  <si>
    <t>Dixon Technologies</t>
  </si>
  <si>
    <t>DIXON.NS</t>
  </si>
  <si>
    <t>$4.22 B</t>
  </si>
  <si>
    <t>$70.67</t>
  </si>
  <si>
    <t>2843</t>
  </si>
  <si>
    <t>COSMOS Pharmaceutical</t>
  </si>
  <si>
    <t>3349.T</t>
  </si>
  <si>
    <t>$106.74</t>
  </si>
  <si>
    <t>2844</t>
  </si>
  <si>
    <t>SimCorp</t>
  </si>
  <si>
    <t>SIM.CO</t>
  </si>
  <si>
    <t>$107.26</t>
  </si>
  <si>
    <t>2845</t>
  </si>
  <si>
    <t>Avnet</t>
  </si>
  <si>
    <t>AVT</t>
  </si>
  <si>
    <t>$46.65</t>
  </si>
  <si>
    <t>2846</t>
  </si>
  <si>
    <t>SITC International</t>
  </si>
  <si>
    <t>1308.HK</t>
  </si>
  <si>
    <t>$4.21 B</t>
  </si>
  <si>
    <t>$1.57</t>
  </si>
  <si>
    <t>2847</t>
  </si>
  <si>
    <t>Sotera Health</t>
  </si>
  <si>
    <t>SHC</t>
  </si>
  <si>
    <t>2848</t>
  </si>
  <si>
    <t>Thermax</t>
  </si>
  <si>
    <t>THERMAX.NS</t>
  </si>
  <si>
    <t>$37.39</t>
  </si>
  <si>
    <t>2849</t>
  </si>
  <si>
    <t>H.B. Fuller</t>
  </si>
  <si>
    <t>FUL</t>
  </si>
  <si>
    <t>$77.42</t>
  </si>
  <si>
    <t>2850</t>
  </si>
  <si>
    <t>Copa Holdings</t>
  </si>
  <si>
    <t>CPA</t>
  </si>
  <si>
    <t>$4.20 B</t>
  </si>
  <si>
    <t>$99.94</t>
  </si>
  <si>
    <t>🇵🇦</t>
  </si>
  <si>
    <t>Panama</t>
  </si>
  <si>
    <t>2851</t>
  </si>
  <si>
    <t>Asana</t>
  </si>
  <si>
    <t>ASAN</t>
  </si>
  <si>
    <t>2852</t>
  </si>
  <si>
    <t>Topsports International</t>
  </si>
  <si>
    <t>6110.HK</t>
  </si>
  <si>
    <t>$4.19 B</t>
  </si>
  <si>
    <t>$0.68</t>
  </si>
  <si>
    <t>2853</t>
  </si>
  <si>
    <t>NLC India</t>
  </si>
  <si>
    <t>NLCINDIA.NS</t>
  </si>
  <si>
    <t>$4.18 B</t>
  </si>
  <si>
    <t>$3.02</t>
  </si>
  <si>
    <t>2854</t>
  </si>
  <si>
    <t>Hanwha Solutions</t>
  </si>
  <si>
    <t>009830.KS</t>
  </si>
  <si>
    <t>$24.44</t>
  </si>
  <si>
    <t>2855</t>
  </si>
  <si>
    <t>Nisshin Seifun Group</t>
  </si>
  <si>
    <t>2002.T</t>
  </si>
  <si>
    <t>$14.07</t>
  </si>
  <si>
    <t>2856</t>
  </si>
  <si>
    <t>Petro Rabigh</t>
  </si>
  <si>
    <t>2380.SR</t>
  </si>
  <si>
    <t>2857</t>
  </si>
  <si>
    <t>Envista</t>
  </si>
  <si>
    <t>NVST</t>
  </si>
  <si>
    <t>$4.17 B</t>
  </si>
  <si>
    <t>$24.38</t>
  </si>
  <si>
    <t>2858</t>
  </si>
  <si>
    <t>City Developments</t>
  </si>
  <si>
    <t>C09.SI</t>
  </si>
  <si>
    <t>2859</t>
  </si>
  <si>
    <t>Games Workshop Group</t>
  </si>
  <si>
    <t>GAW.L</t>
  </si>
  <si>
    <t>$126.68</t>
  </si>
  <si>
    <t>2860</t>
  </si>
  <si>
    <t>Indoritel</t>
  </si>
  <si>
    <t>DNET.JK</t>
  </si>
  <si>
    <t>2861</t>
  </si>
  <si>
    <t>Worldline</t>
  </si>
  <si>
    <t>WLN.PA</t>
  </si>
  <si>
    <t>2862</t>
  </si>
  <si>
    <t>JB Hi-Fi</t>
  </si>
  <si>
    <t>JBH.AX</t>
  </si>
  <si>
    <t>2863</t>
  </si>
  <si>
    <t>Yadea Group</t>
  </si>
  <si>
    <t>1585.HK</t>
  </si>
  <si>
    <t>$4.16 B</t>
  </si>
  <si>
    <t>2864</t>
  </si>
  <si>
    <t>Terex</t>
  </si>
  <si>
    <t>TEX</t>
  </si>
  <si>
    <t>$61.89</t>
  </si>
  <si>
    <t>2865</t>
  </si>
  <si>
    <t>Howard Hughes Holdings</t>
  </si>
  <si>
    <t>HHH</t>
  </si>
  <si>
    <t>$4.15 B</t>
  </si>
  <si>
    <t>$83.01</t>
  </si>
  <si>
    <t>2866</t>
  </si>
  <si>
    <t>Sixt</t>
  </si>
  <si>
    <t>SIX2.F</t>
  </si>
  <si>
    <t>2867</t>
  </si>
  <si>
    <t>Nova Measuring Instruments</t>
  </si>
  <si>
    <t>NVMI</t>
  </si>
  <si>
    <t>$4.14 B</t>
  </si>
  <si>
    <t>$144.43</t>
  </si>
  <si>
    <t>2868</t>
  </si>
  <si>
    <t>Voltas</t>
  </si>
  <si>
    <t>VOLTAS.NS</t>
  </si>
  <si>
    <t>$12.52</t>
  </si>
  <si>
    <t>2869</t>
  </si>
  <si>
    <t>Pampa Energía</t>
  </si>
  <si>
    <t>PAM</t>
  </si>
  <si>
    <t>$48.72</t>
  </si>
  <si>
    <t>2870</t>
  </si>
  <si>
    <t>Storebrand</t>
  </si>
  <si>
    <t>STB.OL</t>
  </si>
  <si>
    <t>$9.26</t>
  </si>
  <si>
    <t>2871</t>
  </si>
  <si>
    <t>Huhtamäki</t>
  </si>
  <si>
    <t>HUH1V.HE</t>
  </si>
  <si>
    <t>$4.13 B</t>
  </si>
  <si>
    <t>$39.59</t>
  </si>
  <si>
    <t>2872</t>
  </si>
  <si>
    <t>Tsuruha Holdings</t>
  </si>
  <si>
    <t>3391.T</t>
  </si>
  <si>
    <t>$85.10</t>
  </si>
  <si>
    <t>2873</t>
  </si>
  <si>
    <t>Algonquin Power &amp; Utilities</t>
  </si>
  <si>
    <t>AQN</t>
  </si>
  <si>
    <t>$6.00</t>
  </si>
  <si>
    <t>2874</t>
  </si>
  <si>
    <t>Joby Aviation</t>
  </si>
  <si>
    <t>JOBY</t>
  </si>
  <si>
    <t>2875</t>
  </si>
  <si>
    <t>Tritax Big Box REIT</t>
  </si>
  <si>
    <t>BBOX.L</t>
  </si>
  <si>
    <t>2876</t>
  </si>
  <si>
    <t>Portland General Electric</t>
  </si>
  <si>
    <t>POR</t>
  </si>
  <si>
    <t>$4.12 B</t>
  </si>
  <si>
    <t>$40.81</t>
  </si>
  <si>
    <t>2877</t>
  </si>
  <si>
    <t>Computacenter</t>
  </si>
  <si>
    <t>CCC.L</t>
  </si>
  <si>
    <t>$4.11 B</t>
  </si>
  <si>
    <t>$36.09</t>
  </si>
  <si>
    <t>2878</t>
  </si>
  <si>
    <t>Mirati Therapeutics</t>
  </si>
  <si>
    <t>MRTX</t>
  </si>
  <si>
    <t>$58.70</t>
  </si>
  <si>
    <t>2879</t>
  </si>
  <si>
    <t>Arrowhead Pharmaceuticals</t>
  </si>
  <si>
    <t>ARWR</t>
  </si>
  <si>
    <t>$33.38</t>
  </si>
  <si>
    <t>2880</t>
  </si>
  <si>
    <t>BAWAG Group</t>
  </si>
  <si>
    <t>0B2.F</t>
  </si>
  <si>
    <t>$52.32</t>
  </si>
  <si>
    <t>2881</t>
  </si>
  <si>
    <t>RioCan REIT</t>
  </si>
  <si>
    <t>REI-UN.TO</t>
  </si>
  <si>
    <t>$4.10 B</t>
  </si>
  <si>
    <t>2882</t>
  </si>
  <si>
    <t>Energy Absolute</t>
  </si>
  <si>
    <t>EA.BK</t>
  </si>
  <si>
    <t>$1.11</t>
  </si>
  <si>
    <t>2883</t>
  </si>
  <si>
    <t>Ringkjøbing Landbobank</t>
  </si>
  <si>
    <t>RILBA.CO</t>
  </si>
  <si>
    <t>$153.85</t>
  </si>
  <si>
    <t>2884</t>
  </si>
  <si>
    <t>Budimex</t>
  </si>
  <si>
    <t>BDX.WA</t>
  </si>
  <si>
    <t>$160.84</t>
  </si>
  <si>
    <t>2885</t>
  </si>
  <si>
    <t>Honeywell Automation India</t>
  </si>
  <si>
    <t>HONAUT.NS</t>
  </si>
  <si>
    <t>$464.23</t>
  </si>
  <si>
    <t>2886</t>
  </si>
  <si>
    <t>PCCW</t>
  </si>
  <si>
    <t>0008.HK</t>
  </si>
  <si>
    <t>$0.53</t>
  </si>
  <si>
    <t>2887</t>
  </si>
  <si>
    <t>Pegasystems</t>
  </si>
  <si>
    <t>PEGA</t>
  </si>
  <si>
    <t>$49.07</t>
  </si>
  <si>
    <t>2888</t>
  </si>
  <si>
    <t>Goodyear</t>
  </si>
  <si>
    <t>GT</t>
  </si>
  <si>
    <t>$4.09 B</t>
  </si>
  <si>
    <t>$14.46</t>
  </si>
  <si>
    <t>2889</t>
  </si>
  <si>
    <t>Crescent Point Energy</t>
  </si>
  <si>
    <t>CPG</t>
  </si>
  <si>
    <t>2890</t>
  </si>
  <si>
    <t>White Mountains Insurance Group</t>
  </si>
  <si>
    <t>WTM</t>
  </si>
  <si>
    <t>$1,598</t>
  </si>
  <si>
    <t>2891</t>
  </si>
  <si>
    <t>Ashland</t>
  </si>
  <si>
    <t>ASH</t>
  </si>
  <si>
    <t>$80.56</t>
  </si>
  <si>
    <t>2892</t>
  </si>
  <si>
    <t>Evolution Mining</t>
  </si>
  <si>
    <t>EVN.AX</t>
  </si>
  <si>
    <t>$4.08 B</t>
  </si>
  <si>
    <t>2893</t>
  </si>
  <si>
    <t>Luzerner Kantonalbank</t>
  </si>
  <si>
    <t>LUKN.SW</t>
  </si>
  <si>
    <t>$82.44</t>
  </si>
  <si>
    <t>2894</t>
  </si>
  <si>
    <t>Hisense Visual Technology</t>
  </si>
  <si>
    <t>600060.SS</t>
  </si>
  <si>
    <t>$3.13</t>
  </si>
  <si>
    <t>2895</t>
  </si>
  <si>
    <t>Haemonetics</t>
  </si>
  <si>
    <t>HAE</t>
  </si>
  <si>
    <t>$80.42</t>
  </si>
  <si>
    <t>2896</t>
  </si>
  <si>
    <t>Ryohin Keikaku</t>
  </si>
  <si>
    <t>7453.T</t>
  </si>
  <si>
    <t>$4.07 B</t>
  </si>
  <si>
    <t>2897</t>
  </si>
  <si>
    <t>Punjab &amp; Sind Bank</t>
  </si>
  <si>
    <t>PSB.NS</t>
  </si>
  <si>
    <t>2898</t>
  </si>
  <si>
    <t>Cabot Corporation</t>
  </si>
  <si>
    <t>CBT</t>
  </si>
  <si>
    <t>$73.66</t>
  </si>
  <si>
    <t>2899</t>
  </si>
  <si>
    <t>Silicon Labs</t>
  </si>
  <si>
    <t>SLAB</t>
  </si>
  <si>
    <t>$128.08</t>
  </si>
  <si>
    <t>2900</t>
  </si>
  <si>
    <t>ASM Pacific Technology</t>
  </si>
  <si>
    <t>0522.HK</t>
  </si>
  <si>
    <t>$4.06 B</t>
  </si>
  <si>
    <t>$9.82</t>
  </si>
  <si>
    <t>2901</t>
  </si>
  <si>
    <t>Hancock Whitney</t>
  </si>
  <si>
    <t>HWC</t>
  </si>
  <si>
    <t>2902</t>
  </si>
  <si>
    <t>New Jersey Resources</t>
  </si>
  <si>
    <t>NJR</t>
  </si>
  <si>
    <t>$41.58</t>
  </si>
  <si>
    <t>2903</t>
  </si>
  <si>
    <t>Jubilant FoodWorks</t>
  </si>
  <si>
    <t>JUBLFOOD.NS</t>
  </si>
  <si>
    <t>$6.18</t>
  </si>
  <si>
    <t>2904</t>
  </si>
  <si>
    <t>Corporación América Airports</t>
  </si>
  <si>
    <t>CAAP</t>
  </si>
  <si>
    <t>2905</t>
  </si>
  <si>
    <t>Plains GP</t>
  </si>
  <si>
    <t>PAGP</t>
  </si>
  <si>
    <t>2906</t>
  </si>
  <si>
    <t>Bellway</t>
  </si>
  <si>
    <t>BWY.L</t>
  </si>
  <si>
    <t>$4.05 B</t>
  </si>
  <si>
    <t>$33.98</t>
  </si>
  <si>
    <t>2907</t>
  </si>
  <si>
    <t>First International Bank of Israel</t>
  </si>
  <si>
    <t>FIBI.TA</t>
  </si>
  <si>
    <t>$40.41</t>
  </si>
  <si>
    <t>2908</t>
  </si>
  <si>
    <t>Signify</t>
  </si>
  <si>
    <t>LIGHT.AS</t>
  </si>
  <si>
    <t>$30.67</t>
  </si>
  <si>
    <t>2909</t>
  </si>
  <si>
    <t>China Resources Pharmaceutical Group</t>
  </si>
  <si>
    <t>3320.HK</t>
  </si>
  <si>
    <t>$4.04 B</t>
  </si>
  <si>
    <t>$0.64</t>
  </si>
  <si>
    <t>2910</t>
  </si>
  <si>
    <t>ALS Global</t>
  </si>
  <si>
    <t>ALQ.AX</t>
  </si>
  <si>
    <t>$8.35</t>
  </si>
  <si>
    <t>2911</t>
  </si>
  <si>
    <t>Hudco</t>
  </si>
  <si>
    <t>HUDCO.NS</t>
  </si>
  <si>
    <t>2912</t>
  </si>
  <si>
    <t>Coromandel</t>
  </si>
  <si>
    <t>COROMANDEL.NS</t>
  </si>
  <si>
    <t>$4.03 B</t>
  </si>
  <si>
    <t>$13.69</t>
  </si>
  <si>
    <t>2913</t>
  </si>
  <si>
    <t>Alpha Services and Holdings</t>
  </si>
  <si>
    <t>ALPHA.AT</t>
  </si>
  <si>
    <t>2914</t>
  </si>
  <si>
    <t>Apollo Tyres</t>
  </si>
  <si>
    <t>APOLLOTYRE.NS</t>
  </si>
  <si>
    <t>$6.35</t>
  </si>
  <si>
    <t>2915</t>
  </si>
  <si>
    <t>American Eagle Outfitters</t>
  </si>
  <si>
    <t>AEO</t>
  </si>
  <si>
    <t>$4.02 B</t>
  </si>
  <si>
    <t>$20.38</t>
  </si>
  <si>
    <t>2916</t>
  </si>
  <si>
    <t>Jackson Financial</t>
  </si>
  <si>
    <t>JXN</t>
  </si>
  <si>
    <t>$50.62</t>
  </si>
  <si>
    <t>2917</t>
  </si>
  <si>
    <t>Schaeffler</t>
  </si>
  <si>
    <t>SHA.F</t>
  </si>
  <si>
    <t>$6.33</t>
  </si>
  <si>
    <t>2918</t>
  </si>
  <si>
    <t>Tofaş Türk Otomobil Fabrikası</t>
  </si>
  <si>
    <t>TOASO.IS</t>
  </si>
  <si>
    <t>2919</t>
  </si>
  <si>
    <t>Nexans</t>
  </si>
  <si>
    <t>NEX.PA</t>
  </si>
  <si>
    <t>$4.01 B</t>
  </si>
  <si>
    <t>2920</t>
  </si>
  <si>
    <t>China Airlines</t>
  </si>
  <si>
    <t>2610.TW</t>
  </si>
  <si>
    <t>2921</t>
  </si>
  <si>
    <t>Skyline Champion</t>
  </si>
  <si>
    <t>SKY</t>
  </si>
  <si>
    <t>$4.00 B</t>
  </si>
  <si>
    <t>$69.60</t>
  </si>
  <si>
    <t>2922</t>
  </si>
  <si>
    <t>PrairieSky Royalty</t>
  </si>
  <si>
    <t>PSK.TO</t>
  </si>
  <si>
    <t>2923</t>
  </si>
  <si>
    <t>JAC Motors</t>
  </si>
  <si>
    <t>600418.SS</t>
  </si>
  <si>
    <t>2924</t>
  </si>
  <si>
    <t>Advance Auto Parts</t>
  </si>
  <si>
    <t>AAP</t>
  </si>
  <si>
    <t>$67.37</t>
  </si>
  <si>
    <t>2925</t>
  </si>
  <si>
    <t>Surgery Partners</t>
  </si>
  <si>
    <t>SGRY</t>
  </si>
  <si>
    <t>$31.67</t>
  </si>
  <si>
    <t>2926</t>
  </si>
  <si>
    <t>JK Cement</t>
  </si>
  <si>
    <t>JKCEMENT.NS</t>
  </si>
  <si>
    <t>$51.83</t>
  </si>
  <si>
    <t>2927</t>
  </si>
  <si>
    <t>Home Product Center</t>
  </si>
  <si>
    <t>HMPRO.BK</t>
  </si>
  <si>
    <t>2928</t>
  </si>
  <si>
    <t>Charoen Pokphand Foods</t>
  </si>
  <si>
    <t>CPF.BK</t>
  </si>
  <si>
    <t>$3.98 B</t>
  </si>
  <si>
    <t>2929</t>
  </si>
  <si>
    <t>Fluidra</t>
  </si>
  <si>
    <t>FDR.MC</t>
  </si>
  <si>
    <t>$21.01</t>
  </si>
  <si>
    <t>2930</t>
  </si>
  <si>
    <t>CorVel Corporation</t>
  </si>
  <si>
    <t>CRVL</t>
  </si>
  <si>
    <t>$232.84</t>
  </si>
  <si>
    <t>2931</t>
  </si>
  <si>
    <t>UMB Financial</t>
  </si>
  <si>
    <t>UMBF</t>
  </si>
  <si>
    <t>$82.01</t>
  </si>
  <si>
    <t>2932</t>
  </si>
  <si>
    <t>Kemper</t>
  </si>
  <si>
    <t>KMPR</t>
  </si>
  <si>
    <t>$3.97 B</t>
  </si>
  <si>
    <t>$62.02</t>
  </si>
  <si>
    <t>2933</t>
  </si>
  <si>
    <t>Whitecap Resources</t>
  </si>
  <si>
    <t>WCP.TO</t>
  </si>
  <si>
    <t>2934</t>
  </si>
  <si>
    <t>LIC Housing Finance</t>
  </si>
  <si>
    <t>LICHSGFIN.NS</t>
  </si>
  <si>
    <t>$7.22</t>
  </si>
  <si>
    <t>2935</t>
  </si>
  <si>
    <t>Krones</t>
  </si>
  <si>
    <t>KRN.F</t>
  </si>
  <si>
    <t>$125.72</t>
  </si>
  <si>
    <t>2936</t>
  </si>
  <si>
    <t>Insmed</t>
  </si>
  <si>
    <t>INSM</t>
  </si>
  <si>
    <t>$27.76</t>
  </si>
  <si>
    <t>2937</t>
  </si>
  <si>
    <t>Matson</t>
  </si>
  <si>
    <t>MATX</t>
  </si>
  <si>
    <t>$3.96 B</t>
  </si>
  <si>
    <t>$113.62</t>
  </si>
  <si>
    <t>2938</t>
  </si>
  <si>
    <t>Alvotech</t>
  </si>
  <si>
    <t>ALVO</t>
  </si>
  <si>
    <t>$14.92</t>
  </si>
  <si>
    <t>🇮🇸</t>
  </si>
  <si>
    <t>Iceland</t>
  </si>
  <si>
    <t>2939</t>
  </si>
  <si>
    <t>Ormat Technologies</t>
  </si>
  <si>
    <t>ORA</t>
  </si>
  <si>
    <t>$65.65</t>
  </si>
  <si>
    <t>2940</t>
  </si>
  <si>
    <t>Acom</t>
  </si>
  <si>
    <t>8572.T</t>
  </si>
  <si>
    <t>$3.95 B</t>
  </si>
  <si>
    <t>$2.53</t>
  </si>
  <si>
    <t>2941</t>
  </si>
  <si>
    <t>Wendy’s Company</t>
  </si>
  <si>
    <t>WEN</t>
  </si>
  <si>
    <t>$19.19</t>
  </si>
  <si>
    <t>2942</t>
  </si>
  <si>
    <t>Global Power Synergy</t>
  </si>
  <si>
    <t>GPSC.BK</t>
  </si>
  <si>
    <t>2943</t>
  </si>
  <si>
    <t>MDU Resources</t>
  </si>
  <si>
    <t>MDU</t>
  </si>
  <si>
    <t>$19.42</t>
  </si>
  <si>
    <t>2944</t>
  </si>
  <si>
    <t>Kansai Paint</t>
  </si>
  <si>
    <t>4613.T</t>
  </si>
  <si>
    <t>$17.37</t>
  </si>
  <si>
    <t>2945</t>
  </si>
  <si>
    <t>Escorts Limited</t>
  </si>
  <si>
    <t>ESCORTS.NS</t>
  </si>
  <si>
    <t>$3.94 B</t>
  </si>
  <si>
    <t>$36.39</t>
  </si>
  <si>
    <t>2946</t>
  </si>
  <si>
    <t>SolarEdge</t>
  </si>
  <si>
    <t>SEDG</t>
  </si>
  <si>
    <t>$69.38</t>
  </si>
  <si>
    <t>2947</t>
  </si>
  <si>
    <t>Contact Energy</t>
  </si>
  <si>
    <t>CEN.NZ</t>
  </si>
  <si>
    <t>2948</t>
  </si>
  <si>
    <t>Hong Leong Financial Group</t>
  </si>
  <si>
    <t>1082.KL</t>
  </si>
  <si>
    <t>2949</t>
  </si>
  <si>
    <t>HEXPOL AB</t>
  </si>
  <si>
    <t>HPOL-B.ST</t>
  </si>
  <si>
    <t>$3.93 B</t>
  </si>
  <si>
    <t>2950</t>
  </si>
  <si>
    <t>Buenaventura Mining Company</t>
  </si>
  <si>
    <t>BVN</t>
  </si>
  <si>
    <t>$15.50</t>
  </si>
  <si>
    <t>Peru</t>
  </si>
  <si>
    <t>2951</t>
  </si>
  <si>
    <t>Brembo</t>
  </si>
  <si>
    <t>BRE.MI</t>
  </si>
  <si>
    <t>$12.17</t>
  </si>
  <si>
    <t>2952</t>
  </si>
  <si>
    <t>Wallenius Wilhelmsen</t>
  </si>
  <si>
    <t>WAWI.OL</t>
  </si>
  <si>
    <t>$3.92 B</t>
  </si>
  <si>
    <t>$9.30</t>
  </si>
  <si>
    <t>2953</t>
  </si>
  <si>
    <t>abrdn</t>
  </si>
  <si>
    <t>ABDN.L</t>
  </si>
  <si>
    <t>2954</t>
  </si>
  <si>
    <t>Vopak</t>
  </si>
  <si>
    <t>VPK.AS</t>
  </si>
  <si>
    <t>$31.27</t>
  </si>
  <si>
    <t>2955</t>
  </si>
  <si>
    <t>Wendel</t>
  </si>
  <si>
    <t>MF.PA</t>
  </si>
  <si>
    <t>$90.67</t>
  </si>
  <si>
    <t>2956</t>
  </si>
  <si>
    <t>Vanguard International Semiconductor</t>
  </si>
  <si>
    <t>5347.TWO</t>
  </si>
  <si>
    <t>2957</t>
  </si>
  <si>
    <t>TFS Financial</t>
  </si>
  <si>
    <t>TFSL</t>
  </si>
  <si>
    <t>$13.96</t>
  </si>
  <si>
    <t>2958</t>
  </si>
  <si>
    <t>Grupo Aeroportuario Centro Norte</t>
  </si>
  <si>
    <t>OMAB</t>
  </si>
  <si>
    <t>$3.91 B</t>
  </si>
  <si>
    <t>$73.39</t>
  </si>
  <si>
    <t>2959</t>
  </si>
  <si>
    <t>Saudi Kayan Petrochemical Company</t>
  </si>
  <si>
    <t>2350.SR</t>
  </si>
  <si>
    <t>2960</t>
  </si>
  <si>
    <t>NexGen Energy</t>
  </si>
  <si>
    <t>NXE</t>
  </si>
  <si>
    <t>2961</t>
  </si>
  <si>
    <t>Tikehau Capital</t>
  </si>
  <si>
    <t>TKO.PA</t>
  </si>
  <si>
    <t>$22.84</t>
  </si>
  <si>
    <t>2962</t>
  </si>
  <si>
    <t>Advanced Energy</t>
  </si>
  <si>
    <t>AEIS</t>
  </si>
  <si>
    <t>$105.02</t>
  </si>
  <si>
    <t>2963</t>
  </si>
  <si>
    <t>YETI Holdings</t>
  </si>
  <si>
    <t>YETI</t>
  </si>
  <si>
    <t>$45.07</t>
  </si>
  <si>
    <t>2964</t>
  </si>
  <si>
    <t>EnerSys</t>
  </si>
  <si>
    <t>ENS</t>
  </si>
  <si>
    <t>$3.90 B</t>
  </si>
  <si>
    <t>$96.73</t>
  </si>
  <si>
    <t>2965</t>
  </si>
  <si>
    <t>Verra Mobility</t>
  </si>
  <si>
    <t>VRRM</t>
  </si>
  <si>
    <t>$23.49</t>
  </si>
  <si>
    <t>2966</t>
  </si>
  <si>
    <t>Harmony Gold</t>
  </si>
  <si>
    <t>HMY</t>
  </si>
  <si>
    <t>$6.26</t>
  </si>
  <si>
    <t>2967</t>
  </si>
  <si>
    <t>Thyssenkrupp</t>
  </si>
  <si>
    <t>TKA.F</t>
  </si>
  <si>
    <t>$3.89 B</t>
  </si>
  <si>
    <t>2968</t>
  </si>
  <si>
    <t>AGL Energy</t>
  </si>
  <si>
    <t>AGL.AX</t>
  </si>
  <si>
    <t>$5.79</t>
  </si>
  <si>
    <t>2969</t>
  </si>
  <si>
    <t>Genting Berhad</t>
  </si>
  <si>
    <t>3182.KL</t>
  </si>
  <si>
    <t>$3.88 B</t>
  </si>
  <si>
    <t>2970</t>
  </si>
  <si>
    <t>Assaí Atacadista</t>
  </si>
  <si>
    <t>ASAI</t>
  </si>
  <si>
    <t>$14.23</t>
  </si>
  <si>
    <t>2971</t>
  </si>
  <si>
    <t>Synnex Technology International</t>
  </si>
  <si>
    <t>2347.TW</t>
  </si>
  <si>
    <t>2972</t>
  </si>
  <si>
    <t>EngageSmart</t>
  </si>
  <si>
    <t>ESMT</t>
  </si>
  <si>
    <t>$23.05</t>
  </si>
  <si>
    <t>2973</t>
  </si>
  <si>
    <t>Swissquote</t>
  </si>
  <si>
    <t>SQN.SW</t>
  </si>
  <si>
    <t>$3.87 B</t>
  </si>
  <si>
    <t>$252.88</t>
  </si>
  <si>
    <t>2974</t>
  </si>
  <si>
    <t>Jumbo S.A.</t>
  </si>
  <si>
    <t>5JB.F</t>
  </si>
  <si>
    <t>2975</t>
  </si>
  <si>
    <t>EFG International</t>
  </si>
  <si>
    <t>EFGN.SW</t>
  </si>
  <si>
    <t>$12.69</t>
  </si>
  <si>
    <t>2976</t>
  </si>
  <si>
    <t>Essential Properties Realty Trust</t>
  </si>
  <si>
    <t>EPRT</t>
  </si>
  <si>
    <t>$3.86 B</t>
  </si>
  <si>
    <t>2977</t>
  </si>
  <si>
    <t>StepStone Group</t>
  </si>
  <si>
    <t>STEP</t>
  </si>
  <si>
    <t>$34.24</t>
  </si>
  <si>
    <t>2978</t>
  </si>
  <si>
    <t>Simply Good Foods</t>
  </si>
  <si>
    <t>SMPL</t>
  </si>
  <si>
    <t>$38.70</t>
  </si>
  <si>
    <t>2979</t>
  </si>
  <si>
    <t>Bank Mega</t>
  </si>
  <si>
    <t>MEGA.JK</t>
  </si>
  <si>
    <t>2980</t>
  </si>
  <si>
    <t>Indorama Ventures</t>
  </si>
  <si>
    <t>IVL.BK</t>
  </si>
  <si>
    <t>$0.69</t>
  </si>
  <si>
    <t>2981</t>
  </si>
  <si>
    <t>Boral</t>
  </si>
  <si>
    <t>BLD.AX</t>
  </si>
  <si>
    <t>2982</t>
  </si>
  <si>
    <t>Fluence Energy</t>
  </si>
  <si>
    <t>FLNC</t>
  </si>
  <si>
    <t>$20.87</t>
  </si>
  <si>
    <t>2983</t>
  </si>
  <si>
    <t>UOL Group</t>
  </si>
  <si>
    <t>U14.SI</t>
  </si>
  <si>
    <t>$3.85 B</t>
  </si>
  <si>
    <t>$4.57</t>
  </si>
  <si>
    <t>2984</t>
  </si>
  <si>
    <t>Fortis Healthcare</t>
  </si>
  <si>
    <t>FORTIS.NS</t>
  </si>
  <si>
    <t>$5.10</t>
  </si>
  <si>
    <t>2985</t>
  </si>
  <si>
    <t>Indian Telephone Industries</t>
  </si>
  <si>
    <t>ITI.NS</t>
  </si>
  <si>
    <t>$4.01</t>
  </si>
  <si>
    <t>2986</t>
  </si>
  <si>
    <t>Pepkor</t>
  </si>
  <si>
    <t>PPH.JO</t>
  </si>
  <si>
    <t>$3.84 B</t>
  </si>
  <si>
    <t>2987</t>
  </si>
  <si>
    <t>Topdanmark</t>
  </si>
  <si>
    <t>TOP.CO</t>
  </si>
  <si>
    <t>$3.83 B</t>
  </si>
  <si>
    <t>$43.26</t>
  </si>
  <si>
    <t>2988</t>
  </si>
  <si>
    <t>Arcosa</t>
  </si>
  <si>
    <t>ACA</t>
  </si>
  <si>
    <t>$78.72</t>
  </si>
  <si>
    <t>2989</t>
  </si>
  <si>
    <t>Bilibili</t>
  </si>
  <si>
    <t>BILI</t>
  </si>
  <si>
    <t>2990</t>
  </si>
  <si>
    <t>Strathcona Resources</t>
  </si>
  <si>
    <t>SCR.TO</t>
  </si>
  <si>
    <t>$17.90</t>
  </si>
  <si>
    <t>2991</t>
  </si>
  <si>
    <t>ZF Commercial Vehicle Control Systems India</t>
  </si>
  <si>
    <t>ZFCVINDIA.NS</t>
  </si>
  <si>
    <t>$202.08</t>
  </si>
  <si>
    <t>2992</t>
  </si>
  <si>
    <t>Tidewater</t>
  </si>
  <si>
    <t>TDW</t>
  </si>
  <si>
    <t>$72.54</t>
  </si>
  <si>
    <t>2993</t>
  </si>
  <si>
    <t>TOTVS</t>
  </si>
  <si>
    <t>TOTS3.SA</t>
  </si>
  <si>
    <t>$6.34</t>
  </si>
  <si>
    <t>2994</t>
  </si>
  <si>
    <t>Grand Canyon Education</t>
  </si>
  <si>
    <t>LOPE</t>
  </si>
  <si>
    <t>$3.82 B</t>
  </si>
  <si>
    <t>$127.43</t>
  </si>
  <si>
    <t>2995</t>
  </si>
  <si>
    <t>Celestica</t>
  </si>
  <si>
    <t>CLS</t>
  </si>
  <si>
    <t>$32.11</t>
  </si>
  <si>
    <t>2996</t>
  </si>
  <si>
    <t>Qube Holdings</t>
  </si>
  <si>
    <t>QUB.AX</t>
  </si>
  <si>
    <t>$2.16</t>
  </si>
  <si>
    <t>2997</t>
  </si>
  <si>
    <t>JSC Halyk Bank</t>
  </si>
  <si>
    <t>H4L1.F</t>
  </si>
  <si>
    <t>$3.81 B</t>
  </si>
  <si>
    <t>$13.93</t>
  </si>
  <si>
    <t>2998</t>
  </si>
  <si>
    <t>Johnson Matthey</t>
  </si>
  <si>
    <t>JMAT.L</t>
  </si>
  <si>
    <t>$20.80</t>
  </si>
  <si>
    <t>2999</t>
  </si>
  <si>
    <t>NCR Corporation</t>
  </si>
  <si>
    <t>NCR</t>
  </si>
  <si>
    <t>$27.08</t>
  </si>
  <si>
    <t>3000</t>
  </si>
  <si>
    <t>Vertex</t>
  </si>
  <si>
    <t>VERX</t>
  </si>
  <si>
    <t>$24.84</t>
  </si>
  <si>
    <t>3001</t>
  </si>
  <si>
    <t>Azimut Holding</t>
  </si>
  <si>
    <t>AZM.MI</t>
  </si>
  <si>
    <t>$3.80 B</t>
  </si>
  <si>
    <t>$27.51</t>
  </si>
  <si>
    <t>3002</t>
  </si>
  <si>
    <t>U.S. Cellular</t>
  </si>
  <si>
    <t>USM</t>
  </si>
  <si>
    <t>3003</t>
  </si>
  <si>
    <t>Genscript Biotech</t>
  </si>
  <si>
    <t>1548.HK</t>
  </si>
  <si>
    <t>3004</t>
  </si>
  <si>
    <t>Main Street Capital</t>
  </si>
  <si>
    <t>MAIN</t>
  </si>
  <si>
    <t>$45.40</t>
  </si>
  <si>
    <t>3005</t>
  </si>
  <si>
    <t>Ultragenyx</t>
  </si>
  <si>
    <t>RARE</t>
  </si>
  <si>
    <t>$3.79 B</t>
  </si>
  <si>
    <t>$46.25</t>
  </si>
  <si>
    <t>3006</t>
  </si>
  <si>
    <t>Delhivery</t>
  </si>
  <si>
    <t>DELHIVERY.NS</t>
  </si>
  <si>
    <t>$5.15</t>
  </si>
  <si>
    <t>3007</t>
  </si>
  <si>
    <t>Koei Tecmo</t>
  </si>
  <si>
    <t>3635.T</t>
  </si>
  <si>
    <t>$3.78 B</t>
  </si>
  <si>
    <t>$11.99</t>
  </si>
  <si>
    <t>3008</t>
  </si>
  <si>
    <t>Box</t>
  </si>
  <si>
    <t>BOX</t>
  </si>
  <si>
    <t>$26.32</t>
  </si>
  <si>
    <t>3009</t>
  </si>
  <si>
    <t>Yamaha</t>
  </si>
  <si>
    <t>7951.T</t>
  </si>
  <si>
    <t>$3.77 B</t>
  </si>
  <si>
    <t>$22.14</t>
  </si>
  <si>
    <t>3010</t>
  </si>
  <si>
    <t>Group 1 Automotive</t>
  </si>
  <si>
    <t>GPI</t>
  </si>
  <si>
    <t>$273.32</t>
  </si>
  <si>
    <t>3011</t>
  </si>
  <si>
    <t>Apple Hospitality REIT</t>
  </si>
  <si>
    <t>APLE</t>
  </si>
  <si>
    <t>$16.51</t>
  </si>
  <si>
    <t>3012</t>
  </si>
  <si>
    <t>INFICON</t>
  </si>
  <si>
    <t>IFCN.SW</t>
  </si>
  <si>
    <t>$1,545</t>
  </si>
  <si>
    <t>3013</t>
  </si>
  <si>
    <t>PJT Partners</t>
  </si>
  <si>
    <t>PJT</t>
  </si>
  <si>
    <t>$96.88</t>
  </si>
  <si>
    <t>3014</t>
  </si>
  <si>
    <t>Sumitomo Chemical</t>
  </si>
  <si>
    <t>4005.T</t>
  </si>
  <si>
    <t>$3.76 B</t>
  </si>
  <si>
    <t>3015</t>
  </si>
  <si>
    <t>Lumentum</t>
  </si>
  <si>
    <t>LITE</t>
  </si>
  <si>
    <t>$56.22</t>
  </si>
  <si>
    <t>3016</t>
  </si>
  <si>
    <t>Türk Telekom</t>
  </si>
  <si>
    <t>TTKOM.IS</t>
  </si>
  <si>
    <t>$1.08</t>
  </si>
  <si>
    <t>3017</t>
  </si>
  <si>
    <t>Biocon</t>
  </si>
  <si>
    <t>BIOCON.NS</t>
  </si>
  <si>
    <t>$3.74 B</t>
  </si>
  <si>
    <t>3018</t>
  </si>
  <si>
    <t>BlackLine</t>
  </si>
  <si>
    <t>BL</t>
  </si>
  <si>
    <t>$61.14</t>
  </si>
  <si>
    <t>3019</t>
  </si>
  <si>
    <t>Max Financial Services</t>
  </si>
  <si>
    <t>MFSL.NS</t>
  </si>
  <si>
    <t>$10.85</t>
  </si>
  <si>
    <t>3020</t>
  </si>
  <si>
    <t>Clicks Group</t>
  </si>
  <si>
    <t>CLS.JO</t>
  </si>
  <si>
    <t>$15.73</t>
  </si>
  <si>
    <t>3021</t>
  </si>
  <si>
    <t>Korea Aerospace Industries</t>
  </si>
  <si>
    <t>047810.KS</t>
  </si>
  <si>
    <t>$38.39</t>
  </si>
  <si>
    <t>3022</t>
  </si>
  <si>
    <t>COSCO SHIPPING Development</t>
  </si>
  <si>
    <t>601866.SS</t>
  </si>
  <si>
    <t>$3.73 B</t>
  </si>
  <si>
    <t>$0.34</t>
  </si>
  <si>
    <t>3023</t>
  </si>
  <si>
    <t>Moelis &amp; Company</t>
  </si>
  <si>
    <t>MC</t>
  </si>
  <si>
    <t>$56.06</t>
  </si>
  <si>
    <t>3024</t>
  </si>
  <si>
    <t>Kosé</t>
  </si>
  <si>
    <t>4922.T</t>
  </si>
  <si>
    <t>$65.44</t>
  </si>
  <si>
    <t>3025</t>
  </si>
  <si>
    <t>Otter Tail</t>
  </si>
  <si>
    <t>OTTR</t>
  </si>
  <si>
    <t>$89.47</t>
  </si>
  <si>
    <t>3026</t>
  </si>
  <si>
    <t>Macerich</t>
  </si>
  <si>
    <t>MAC</t>
  </si>
  <si>
    <t>3027</t>
  </si>
  <si>
    <t>EchoStar</t>
  </si>
  <si>
    <t>SATS</t>
  </si>
  <si>
    <t>$3.72 B</t>
  </si>
  <si>
    <t>$13.74</t>
  </si>
  <si>
    <t>3028</t>
  </si>
  <si>
    <t>Vontobel</t>
  </si>
  <si>
    <t>VONN.SW</t>
  </si>
  <si>
    <t>$66.81</t>
  </si>
  <si>
    <t>3029</t>
  </si>
  <si>
    <t>NKT A/S</t>
  </si>
  <si>
    <t>NKT.CO</t>
  </si>
  <si>
    <t>$69.63</t>
  </si>
  <si>
    <t>3030</t>
  </si>
  <si>
    <t>Gland Pharma</t>
  </si>
  <si>
    <t>GLAND.NS</t>
  </si>
  <si>
    <t>$22.63</t>
  </si>
  <si>
    <t>3031</t>
  </si>
  <si>
    <t>RayzeBio</t>
  </si>
  <si>
    <t>RYZB</t>
  </si>
  <si>
    <t>$62.09</t>
  </si>
  <si>
    <t>3032</t>
  </si>
  <si>
    <t>Cargotec</t>
  </si>
  <si>
    <t>CGCBV.HE</t>
  </si>
  <si>
    <t>3033</t>
  </si>
  <si>
    <t>International Games System</t>
  </si>
  <si>
    <t>3293.TWO</t>
  </si>
  <si>
    <t>$26.42</t>
  </si>
  <si>
    <t>3034</t>
  </si>
  <si>
    <t>DMG Mori</t>
  </si>
  <si>
    <t>GIL.F</t>
  </si>
  <si>
    <t>$47.09</t>
  </si>
  <si>
    <t>3035</t>
  </si>
  <si>
    <t>Cleanaway Waste Management</t>
  </si>
  <si>
    <t>CWY.AX</t>
  </si>
  <si>
    <t>$3.71 B</t>
  </si>
  <si>
    <t>$1.67</t>
  </si>
  <si>
    <t>3036</t>
  </si>
  <si>
    <t>AllianceBernstein</t>
  </si>
  <si>
    <t>AB</t>
  </si>
  <si>
    <t>$32.97</t>
  </si>
  <si>
    <t>3037</t>
  </si>
  <si>
    <t>Amicus Therapeutics</t>
  </si>
  <si>
    <t>FOLD</t>
  </si>
  <si>
    <t>$12.66</t>
  </si>
  <si>
    <t>3038</t>
  </si>
  <si>
    <t>Scorpio Tankers</t>
  </si>
  <si>
    <t>STNG</t>
  </si>
  <si>
    <t>$69.92</t>
  </si>
  <si>
    <t>🇲🇨</t>
  </si>
  <si>
    <t>Monaco</t>
  </si>
  <si>
    <t>3039</t>
  </si>
  <si>
    <t>ManpowerGroup</t>
  </si>
  <si>
    <t>MAN</t>
  </si>
  <si>
    <t>$3.70 B</t>
  </si>
  <si>
    <t>$75.97</t>
  </si>
  <si>
    <t>3040</t>
  </si>
  <si>
    <t>Curaleaf</t>
  </si>
  <si>
    <t>CURLF</t>
  </si>
  <si>
    <t>$5.07</t>
  </si>
  <si>
    <t>3041</t>
  </si>
  <si>
    <t>Vienna Insurance Group</t>
  </si>
  <si>
    <t>WSV2.F</t>
  </si>
  <si>
    <t>$28.84</t>
  </si>
  <si>
    <t>3042</t>
  </si>
  <si>
    <t>Azenta</t>
  </si>
  <si>
    <t>AZTA</t>
  </si>
  <si>
    <t>$66.46</t>
  </si>
  <si>
    <t>3043</t>
  </si>
  <si>
    <t>Brink's</t>
  </si>
  <si>
    <t>BCO</t>
  </si>
  <si>
    <t>$3.69 B</t>
  </si>
  <si>
    <t>$82.10</t>
  </si>
  <si>
    <t>3044</t>
  </si>
  <si>
    <t>Bharat Dynamics</t>
  </si>
  <si>
    <t>BDL.NS</t>
  </si>
  <si>
    <t>$20.16</t>
  </si>
  <si>
    <t>3045</t>
  </si>
  <si>
    <t>Logista (Compañía de Distribución Integral Logista)</t>
  </si>
  <si>
    <t>LOG.MC</t>
  </si>
  <si>
    <t>$28.12</t>
  </si>
  <si>
    <t>3046</t>
  </si>
  <si>
    <t>ALSO Holding</t>
  </si>
  <si>
    <t>ALSN.SW</t>
  </si>
  <si>
    <t>$3.68 B</t>
  </si>
  <si>
    <t>$300.47</t>
  </si>
  <si>
    <t>3047</t>
  </si>
  <si>
    <t>Japan Airport Terminal</t>
  </si>
  <si>
    <t>9706.T</t>
  </si>
  <si>
    <t>$39.61</t>
  </si>
  <si>
    <t>3048</t>
  </si>
  <si>
    <t>BGC Group</t>
  </si>
  <si>
    <t>BGC</t>
  </si>
  <si>
    <t>$7.32</t>
  </si>
  <si>
    <t>3049</t>
  </si>
  <si>
    <t>LG Household &amp; Health Care</t>
  </si>
  <si>
    <t>051905.KS</t>
  </si>
  <si>
    <t>$105.05</t>
  </si>
  <si>
    <t>3050</t>
  </si>
  <si>
    <t>Xinyi Glass Holdings</t>
  </si>
  <si>
    <t>0868.HK</t>
  </si>
  <si>
    <t>$3.67 B</t>
  </si>
  <si>
    <t>3051</t>
  </si>
  <si>
    <t>RLJ Lodging Trust</t>
  </si>
  <si>
    <t>RLJ</t>
  </si>
  <si>
    <t>$11.76</t>
  </si>
  <si>
    <t>3052</t>
  </si>
  <si>
    <t>Deepak Nitrite</t>
  </si>
  <si>
    <t>DEEPAKNTR.NS</t>
  </si>
  <si>
    <t>$26.96</t>
  </si>
  <si>
    <t>3053</t>
  </si>
  <si>
    <t>Cogent Communications</t>
  </si>
  <si>
    <t>CCOI</t>
  </si>
  <si>
    <t>$75.63</t>
  </si>
  <si>
    <t>3054</t>
  </si>
  <si>
    <t>M/I Homes</t>
  </si>
  <si>
    <t>MHO</t>
  </si>
  <si>
    <t>$131.94</t>
  </si>
  <si>
    <t>3055</t>
  </si>
  <si>
    <t>Lynas</t>
  </si>
  <si>
    <t>LYC.AX</t>
  </si>
  <si>
    <t>$3.93</t>
  </si>
  <si>
    <t>3056</t>
  </si>
  <si>
    <t>Sapporo</t>
  </si>
  <si>
    <t>2501.T</t>
  </si>
  <si>
    <t>$3.66 B</t>
  </si>
  <si>
    <t>$46.95</t>
  </si>
  <si>
    <t>3057</t>
  </si>
  <si>
    <t>Bezeq</t>
  </si>
  <si>
    <t>BEZQ.TA</t>
  </si>
  <si>
    <t>3058</t>
  </si>
  <si>
    <t>ServisFirst Bancshares</t>
  </si>
  <si>
    <t>SFBS</t>
  </si>
  <si>
    <t>3059</t>
  </si>
  <si>
    <t>Instructure Holdings</t>
  </si>
  <si>
    <t>INST</t>
  </si>
  <si>
    <t>$3.65 B</t>
  </si>
  <si>
    <t>$25.28</t>
  </si>
  <si>
    <t>3060</t>
  </si>
  <si>
    <t>PotlatchDeltic</t>
  </si>
  <si>
    <t>PCH</t>
  </si>
  <si>
    <t>$46.08</t>
  </si>
  <si>
    <t>3061</t>
  </si>
  <si>
    <t>Bendigo and Adelaide Bank</t>
  </si>
  <si>
    <t>BEN.AX</t>
  </si>
  <si>
    <t>3062</t>
  </si>
  <si>
    <t>Blackstone Mortgage Trust</t>
  </si>
  <si>
    <t>BXMT</t>
  </si>
  <si>
    <t>$21.18</t>
  </si>
  <si>
    <t>3063</t>
  </si>
  <si>
    <t>IDP Education</t>
  </si>
  <si>
    <t>IEL.AX</t>
  </si>
  <si>
    <t>$3.64 B</t>
  </si>
  <si>
    <t>3064</t>
  </si>
  <si>
    <t>Asset World Corp</t>
  </si>
  <si>
    <t>AWC.BK</t>
  </si>
  <si>
    <t>3065</t>
  </si>
  <si>
    <t>Melco Resorts &amp; Entertainment</t>
  </si>
  <si>
    <t>MLCO</t>
  </si>
  <si>
    <t>3066</t>
  </si>
  <si>
    <t>Sino-American Silicon Products</t>
  </si>
  <si>
    <t>5483.TWO</t>
  </si>
  <si>
    <t>3067</t>
  </si>
  <si>
    <t>nCino</t>
  </si>
  <si>
    <t>NCNO</t>
  </si>
  <si>
    <t>3068</t>
  </si>
  <si>
    <t>Biohaven Pharmaceutical</t>
  </si>
  <si>
    <t>BHVN</t>
  </si>
  <si>
    <t>$45.38</t>
  </si>
  <si>
    <t>3069</t>
  </si>
  <si>
    <t>Santen Pharmaceutical</t>
  </si>
  <si>
    <t>4536.T</t>
  </si>
  <si>
    <t>$3.63 B</t>
  </si>
  <si>
    <t>$10.02</t>
  </si>
  <si>
    <t>3070</t>
  </si>
  <si>
    <t>Lantheus Holdings</t>
  </si>
  <si>
    <t>LNTH</t>
  </si>
  <si>
    <t>$53.12</t>
  </si>
  <si>
    <t>3071</t>
  </si>
  <si>
    <t>Jet2</t>
  </si>
  <si>
    <t>JET2.L</t>
  </si>
  <si>
    <t>$16.93</t>
  </si>
  <si>
    <t>3072</t>
  </si>
  <si>
    <t>Progyny</t>
  </si>
  <si>
    <t>PGNY</t>
  </si>
  <si>
    <t>3073</t>
  </si>
  <si>
    <t>NOF Corporation</t>
  </si>
  <si>
    <t>4403.T</t>
  </si>
  <si>
    <t>$3.61 B</t>
  </si>
  <si>
    <t>$45.23</t>
  </si>
  <si>
    <t>3074</t>
  </si>
  <si>
    <t>Sprout Social</t>
  </si>
  <si>
    <t>SPT</t>
  </si>
  <si>
    <t>$64.55</t>
  </si>
  <si>
    <t>3075</t>
  </si>
  <si>
    <t>Charter Hall Group</t>
  </si>
  <si>
    <t>CHC.AX</t>
  </si>
  <si>
    <t>3076</t>
  </si>
  <si>
    <t>Powerchip Semiconductor Manufacturing</t>
  </si>
  <si>
    <t>6770.TW</t>
  </si>
  <si>
    <t>3077</t>
  </si>
  <si>
    <t>iRhythm</t>
  </si>
  <si>
    <t>IRTC</t>
  </si>
  <si>
    <t>$3.60 B</t>
  </si>
  <si>
    <t>$117.74</t>
  </si>
  <si>
    <t>3078</t>
  </si>
  <si>
    <t>Ameris Bancorp</t>
  </si>
  <si>
    <t>ABCB</t>
  </si>
  <si>
    <t>$52.22</t>
  </si>
  <si>
    <t>3079</t>
  </si>
  <si>
    <t>Harvey Norman</t>
  </si>
  <si>
    <t>HVN.AX</t>
  </si>
  <si>
    <t>3080</t>
  </si>
  <si>
    <t>Inchcape</t>
  </si>
  <si>
    <t>INCH.L</t>
  </si>
  <si>
    <t>3081</t>
  </si>
  <si>
    <t>Helmerich &amp; Payne</t>
  </si>
  <si>
    <t>$36.02</t>
  </si>
  <si>
    <t>3082</t>
  </si>
  <si>
    <t>Softcat</t>
  </si>
  <si>
    <t>SCT.L</t>
  </si>
  <si>
    <t>$3.59 B</t>
  </si>
  <si>
    <t>$18.01</t>
  </si>
  <si>
    <t>3083</t>
  </si>
  <si>
    <t>Kimberly-Clark de México</t>
  </si>
  <si>
    <t>KIMBERA.MX</t>
  </si>
  <si>
    <t>$2.25</t>
  </si>
  <si>
    <t>3084</t>
  </si>
  <si>
    <t>Haitian International Holdings</t>
  </si>
  <si>
    <t>1882.HK</t>
  </si>
  <si>
    <t>3085</t>
  </si>
  <si>
    <t>Urban Outfitters</t>
  </si>
  <si>
    <t>URBN</t>
  </si>
  <si>
    <t>$38.74</t>
  </si>
  <si>
    <t>3086</t>
  </si>
  <si>
    <t>Rush Enterprises</t>
  </si>
  <si>
    <t>RUSHA</t>
  </si>
  <si>
    <t>$45.54</t>
  </si>
  <si>
    <t>3087</t>
  </si>
  <si>
    <t>Newell Brands</t>
  </si>
  <si>
    <t>NWL</t>
  </si>
  <si>
    <t>$3.58 B</t>
  </si>
  <si>
    <t>3088</t>
  </si>
  <si>
    <t>Sime Darby</t>
  </si>
  <si>
    <t>4197.KL</t>
  </si>
  <si>
    <t>3089</t>
  </si>
  <si>
    <t>TUI</t>
  </si>
  <si>
    <t>TUI1.F</t>
  </si>
  <si>
    <t>$7.06</t>
  </si>
  <si>
    <t>3090</t>
  </si>
  <si>
    <t>GN Store Nord</t>
  </si>
  <si>
    <t>GN.CO</t>
  </si>
  <si>
    <t>$3.57 B</t>
  </si>
  <si>
    <t>$24.23</t>
  </si>
  <si>
    <t>3091</t>
  </si>
  <si>
    <t>B2Gold</t>
  </si>
  <si>
    <t>BTG</t>
  </si>
  <si>
    <t>$2.75</t>
  </si>
  <si>
    <t>3092</t>
  </si>
  <si>
    <t>Netmarble</t>
  </si>
  <si>
    <t>251270.KS</t>
  </si>
  <si>
    <t>$43.64</t>
  </si>
  <si>
    <t>3093</t>
  </si>
  <si>
    <t>Dätwyler</t>
  </si>
  <si>
    <t>DAE.SW</t>
  </si>
  <si>
    <t>$210.04</t>
  </si>
  <si>
    <t>3094</t>
  </si>
  <si>
    <t>Indofood</t>
  </si>
  <si>
    <t>INDF.JK</t>
  </si>
  <si>
    <t>$3.56 B</t>
  </si>
  <si>
    <t>3095</t>
  </si>
  <si>
    <t>Euronav</t>
  </si>
  <si>
    <t>EURN</t>
  </si>
  <si>
    <t>3096</t>
  </si>
  <si>
    <t>Bombardier</t>
  </si>
  <si>
    <t>BBD-B.TO</t>
  </si>
  <si>
    <t>$37.32</t>
  </si>
  <si>
    <t>3097</t>
  </si>
  <si>
    <t>WD-40 Company</t>
  </si>
  <si>
    <t>WDFC</t>
  </si>
  <si>
    <t>$3.55 B</t>
  </si>
  <si>
    <t>$262.18</t>
  </si>
  <si>
    <t>3098</t>
  </si>
  <si>
    <t>Cousins Properties</t>
  </si>
  <si>
    <t>CUZ</t>
  </si>
  <si>
    <t>$23.40</t>
  </si>
  <si>
    <t>3099</t>
  </si>
  <si>
    <t>Camtek</t>
  </si>
  <si>
    <t>CAMT</t>
  </si>
  <si>
    <t>3100</t>
  </si>
  <si>
    <t>Melisron</t>
  </si>
  <si>
    <t>MLSR.TA</t>
  </si>
  <si>
    <t>$74.72</t>
  </si>
  <si>
    <t>3101</t>
  </si>
  <si>
    <t>Nikon</t>
  </si>
  <si>
    <t>NINOY</t>
  </si>
  <si>
    <t>$3.54 B</t>
  </si>
  <si>
    <t>3102</t>
  </si>
  <si>
    <t>Taiwan Business Bank</t>
  </si>
  <si>
    <t>2834.TW</t>
  </si>
  <si>
    <t>$0.43</t>
  </si>
  <si>
    <t>3103</t>
  </si>
  <si>
    <t>1&amp;1</t>
  </si>
  <si>
    <t>1U1.DE</t>
  </si>
  <si>
    <t>$20.09</t>
  </si>
  <si>
    <t>3104</t>
  </si>
  <si>
    <t>ISS A/S</t>
  </si>
  <si>
    <t>ISS.CO</t>
  </si>
  <si>
    <t>$19.10</t>
  </si>
  <si>
    <t>3105</t>
  </si>
  <si>
    <t>Impala Platinum</t>
  </si>
  <si>
    <t>IMP.JO</t>
  </si>
  <si>
    <t>$3.53 B</t>
  </si>
  <si>
    <t>3106</t>
  </si>
  <si>
    <t>İsdemir</t>
  </si>
  <si>
    <t>ISDMR.IS</t>
  </si>
  <si>
    <t>3107</t>
  </si>
  <si>
    <t>Viva Energy</t>
  </si>
  <si>
    <t>VEA.AX</t>
  </si>
  <si>
    <t>3108</t>
  </si>
  <si>
    <t>Sprinklr</t>
  </si>
  <si>
    <t>CXM</t>
  </si>
  <si>
    <t>3109</t>
  </si>
  <si>
    <t>Indraprastha Gas</t>
  </si>
  <si>
    <t>IGL.NS</t>
  </si>
  <si>
    <t>$5.04</t>
  </si>
  <si>
    <t>3110</t>
  </si>
  <si>
    <t>Capstone Copper</t>
  </si>
  <si>
    <t>CS.TO</t>
  </si>
  <si>
    <t>$3.52 B</t>
  </si>
  <si>
    <t>$5.08</t>
  </si>
  <si>
    <t>3111</t>
  </si>
  <si>
    <t>NWS holdings</t>
  </si>
  <si>
    <t>0659.HK</t>
  </si>
  <si>
    <t>$0.90</t>
  </si>
  <si>
    <t>3112</t>
  </si>
  <si>
    <t>Commvault</t>
  </si>
  <si>
    <t>CVLT</t>
  </si>
  <si>
    <t>3113</t>
  </si>
  <si>
    <t>Rapid7</t>
  </si>
  <si>
    <t>RPD</t>
  </si>
  <si>
    <t>$57.38</t>
  </si>
  <si>
    <t>3114</t>
  </si>
  <si>
    <t>Wienerberger</t>
  </si>
  <si>
    <t>WIB.F</t>
  </si>
  <si>
    <t>$32.72</t>
  </si>
  <si>
    <t>3115</t>
  </si>
  <si>
    <t>Shaftesbury Capital</t>
  </si>
  <si>
    <t>SHC.L</t>
  </si>
  <si>
    <t>$3.51 B</t>
  </si>
  <si>
    <t>$1.68</t>
  </si>
  <si>
    <t>3116</t>
  </si>
  <si>
    <t>Xenon Pharmaceuticals</t>
  </si>
  <si>
    <t>XENE</t>
  </si>
  <si>
    <t>$46.72</t>
  </si>
  <si>
    <t>3117</t>
  </si>
  <si>
    <t>KBC Ancora</t>
  </si>
  <si>
    <t>KBCA.BR</t>
  </si>
  <si>
    <t>$45.66</t>
  </si>
  <si>
    <t>3118</t>
  </si>
  <si>
    <t>Quaker Houghton</t>
  </si>
  <si>
    <t>KWR</t>
  </si>
  <si>
    <t>$195.35</t>
  </si>
  <si>
    <t>3119</t>
  </si>
  <si>
    <t>Doosan Bobcat</t>
  </si>
  <si>
    <t>241560.KS</t>
  </si>
  <si>
    <t>$35.05</t>
  </si>
  <si>
    <t>3120</t>
  </si>
  <si>
    <t>Penn National Gaming</t>
  </si>
  <si>
    <t>PENN</t>
  </si>
  <si>
    <t>$23.13</t>
  </si>
  <si>
    <t>3121</t>
  </si>
  <si>
    <t>QuantumScape</t>
  </si>
  <si>
    <t>QS</t>
  </si>
  <si>
    <t>3122</t>
  </si>
  <si>
    <t>Telecom Argentina</t>
  </si>
  <si>
    <t>TEO</t>
  </si>
  <si>
    <t>$3.50 B</t>
  </si>
  <si>
    <t>$7.57</t>
  </si>
  <si>
    <t>3123</t>
  </si>
  <si>
    <t>AntarChile</t>
  </si>
  <si>
    <t>ANTARCHILE.SN</t>
  </si>
  <si>
    <t>$7.72</t>
  </si>
  <si>
    <t>3124</t>
  </si>
  <si>
    <t>Independence Realty Trust</t>
  </si>
  <si>
    <t>IRT</t>
  </si>
  <si>
    <t>$15.20</t>
  </si>
  <si>
    <t>3125</t>
  </si>
  <si>
    <t>LG Display</t>
  </si>
  <si>
    <t>LPL</t>
  </si>
  <si>
    <t>$4.54</t>
  </si>
  <si>
    <t>3126</t>
  </si>
  <si>
    <t>Black Hills</t>
  </si>
  <si>
    <t>BKH</t>
  </si>
  <si>
    <t>$3.49 B</t>
  </si>
  <si>
    <t>3127</t>
  </si>
  <si>
    <t>Man Group</t>
  </si>
  <si>
    <t>EMG.L</t>
  </si>
  <si>
    <t>Jersey</t>
  </si>
  <si>
    <t>3128</t>
  </si>
  <si>
    <t>International Distributions Services (Royal Mail)</t>
  </si>
  <si>
    <t>IDS.L</t>
  </si>
  <si>
    <t>$3.55</t>
  </si>
  <si>
    <t>3129</t>
  </si>
  <si>
    <t>Gulf Bank</t>
  </si>
  <si>
    <t>GBK.KW</t>
  </si>
  <si>
    <t>$958.73</t>
  </si>
  <si>
    <t>3130</t>
  </si>
  <si>
    <t>Seaboard</t>
  </si>
  <si>
    <t>SEB</t>
  </si>
  <si>
    <t>$3,596</t>
  </si>
  <si>
    <t>3131</t>
  </si>
  <si>
    <t>Transportadora de Gas del Sur</t>
  </si>
  <si>
    <t>TGS</t>
  </si>
  <si>
    <t>$14.95</t>
  </si>
  <si>
    <t>3132</t>
  </si>
  <si>
    <t>Melexis NV</t>
  </si>
  <si>
    <t>MELE.BR</t>
  </si>
  <si>
    <t>$85.32</t>
  </si>
  <si>
    <t>3133</t>
  </si>
  <si>
    <t>Jfrog</t>
  </si>
  <si>
    <t>FROG</t>
  </si>
  <si>
    <t>$3.48 B</t>
  </si>
  <si>
    <t>$33.26</t>
  </si>
  <si>
    <t>3134</t>
  </si>
  <si>
    <t>Immunocore</t>
  </si>
  <si>
    <t>IMCR</t>
  </si>
  <si>
    <t>$70.55</t>
  </si>
  <si>
    <t>3135</t>
  </si>
  <si>
    <t>Evolent Health</t>
  </si>
  <si>
    <t>EVH</t>
  </si>
  <si>
    <t>$30.30</t>
  </si>
  <si>
    <t>3136</t>
  </si>
  <si>
    <t>Brederode</t>
  </si>
  <si>
    <t>BREB.BR</t>
  </si>
  <si>
    <t>$116.64</t>
  </si>
  <si>
    <t>3137</t>
  </si>
  <si>
    <t>Peabody Energy</t>
  </si>
  <si>
    <t>BTU</t>
  </si>
  <si>
    <t>$26.56</t>
  </si>
  <si>
    <t>3138</t>
  </si>
  <si>
    <t>CRISIL</t>
  </si>
  <si>
    <t>CRISIL.NS</t>
  </si>
  <si>
    <t>$3.47 B</t>
  </si>
  <si>
    <t>$46.82</t>
  </si>
  <si>
    <t>3139</t>
  </si>
  <si>
    <t>Granite Real Estate</t>
  </si>
  <si>
    <t>GRP-UN</t>
  </si>
  <si>
    <t>$54.48</t>
  </si>
  <si>
    <t>3140</t>
  </si>
  <si>
    <t>Sibanye-Stillwater</t>
  </si>
  <si>
    <t>SBSW</t>
  </si>
  <si>
    <t>$4.91</t>
  </si>
  <si>
    <t>3141</t>
  </si>
  <si>
    <t>Vitesco Technologies Group</t>
  </si>
  <si>
    <t>VTSC.DE</t>
  </si>
  <si>
    <t>$86.73</t>
  </si>
  <si>
    <t>3142</t>
  </si>
  <si>
    <t>BSE</t>
  </si>
  <si>
    <t>BSE.NS</t>
  </si>
  <si>
    <t>$25.62</t>
  </si>
  <si>
    <t>3143</t>
  </si>
  <si>
    <t>MoonLake Immunotherapeutics</t>
  </si>
  <si>
    <t>MLTX</t>
  </si>
  <si>
    <t>$57.90</t>
  </si>
  <si>
    <t>3144</t>
  </si>
  <si>
    <t>Black Stone Minerals</t>
  </si>
  <si>
    <t>BSM</t>
  </si>
  <si>
    <t>3145</t>
  </si>
  <si>
    <t>AMTD IDEA Group</t>
  </si>
  <si>
    <t>AMTD</t>
  </si>
  <si>
    <t>$3.46 B</t>
  </si>
  <si>
    <t>$1.73</t>
  </si>
  <si>
    <t>3146</t>
  </si>
  <si>
    <t>Encore Wire</t>
  </si>
  <si>
    <t>WIRE</t>
  </si>
  <si>
    <t>$219.83</t>
  </si>
  <si>
    <t>3147</t>
  </si>
  <si>
    <t>Ecopro BM</t>
  </si>
  <si>
    <t>247540.KQ</t>
  </si>
  <si>
    <t>$170.20</t>
  </si>
  <si>
    <t>3148</t>
  </si>
  <si>
    <t>Kingsoft</t>
  </si>
  <si>
    <t>3888.HK</t>
  </si>
  <si>
    <t>3149</t>
  </si>
  <si>
    <t>California Resources Corporation</t>
  </si>
  <si>
    <t>CRC</t>
  </si>
  <si>
    <t>$50.48</t>
  </si>
  <si>
    <t>3150</t>
  </si>
  <si>
    <t>momo.com Inc.</t>
  </si>
  <si>
    <t>8454.TW</t>
  </si>
  <si>
    <t>3151</t>
  </si>
  <si>
    <t>Ipca Laboratories</t>
  </si>
  <si>
    <t>IPCALAB.NS</t>
  </si>
  <si>
    <t>$3.45 B</t>
  </si>
  <si>
    <t>$13.63</t>
  </si>
  <si>
    <t>3152</t>
  </si>
  <si>
    <t>Kinaxis</t>
  </si>
  <si>
    <t>KXS.TO</t>
  </si>
  <si>
    <t>$121.36</t>
  </si>
  <si>
    <t>3153</t>
  </si>
  <si>
    <t>Gerresheimer</t>
  </si>
  <si>
    <t>GXI.F</t>
  </si>
  <si>
    <t>$99.90</t>
  </si>
  <si>
    <t>3154</t>
  </si>
  <si>
    <t>Cohen &amp; Steers</t>
  </si>
  <si>
    <t>CNS</t>
  </si>
  <si>
    <t>$70.36</t>
  </si>
  <si>
    <t>3155</t>
  </si>
  <si>
    <t>St. Galler Kantonalbank</t>
  </si>
  <si>
    <t>SGKN.SW</t>
  </si>
  <si>
    <t>$577.77</t>
  </si>
  <si>
    <t>3156</t>
  </si>
  <si>
    <t>Nuvei</t>
  </si>
  <si>
    <t>NVEI</t>
  </si>
  <si>
    <t>3157</t>
  </si>
  <si>
    <t>Offcn Education</t>
  </si>
  <si>
    <t>002607.SZ</t>
  </si>
  <si>
    <t>3158</t>
  </si>
  <si>
    <t>Axonics Modulation Tech</t>
  </si>
  <si>
    <t>AXNX</t>
  </si>
  <si>
    <t>$68.00</t>
  </si>
  <si>
    <t>3159</t>
  </si>
  <si>
    <t>Gates Industrial Corp</t>
  </si>
  <si>
    <t>GTES</t>
  </si>
  <si>
    <t>$13.07</t>
  </si>
  <si>
    <t>3160</t>
  </si>
  <si>
    <t>Neogen</t>
  </si>
  <si>
    <t>NEOG</t>
  </si>
  <si>
    <t>$15.94</t>
  </si>
  <si>
    <t>3161</t>
  </si>
  <si>
    <t>Lazard</t>
  </si>
  <si>
    <t>LAZ</t>
  </si>
  <si>
    <t>$39.47</t>
  </si>
  <si>
    <t>3162</t>
  </si>
  <si>
    <t>IG Group</t>
  </si>
  <si>
    <t>IGG.L</t>
  </si>
  <si>
    <t>$3.44 B</t>
  </si>
  <si>
    <t>$9.00</t>
  </si>
  <si>
    <t>3163</t>
  </si>
  <si>
    <t>AeroVironment</t>
  </si>
  <si>
    <t>AVAV</t>
  </si>
  <si>
    <t>$122.59</t>
  </si>
  <si>
    <t>3164</t>
  </si>
  <si>
    <t>Northern Oil and Gas</t>
  </si>
  <si>
    <t>NOG</t>
  </si>
  <si>
    <t>$34.30</t>
  </si>
  <si>
    <t>3165</t>
  </si>
  <si>
    <t>Paycor</t>
  </si>
  <si>
    <t>PYCR</t>
  </si>
  <si>
    <t>$19.38</t>
  </si>
  <si>
    <t>3166</t>
  </si>
  <si>
    <t>Hensoldt</t>
  </si>
  <si>
    <t>HAG.F</t>
  </si>
  <si>
    <t>$29.79</t>
  </si>
  <si>
    <t>3167</t>
  </si>
  <si>
    <t>Welcia Holdings</t>
  </si>
  <si>
    <t>3141.T</t>
  </si>
  <si>
    <t>$3.43 B</t>
  </si>
  <si>
    <t>3168</t>
  </si>
  <si>
    <t>Brighthouse Financial</t>
  </si>
  <si>
    <t>BHF</t>
  </si>
  <si>
    <t>$53.47</t>
  </si>
  <si>
    <t>3169</t>
  </si>
  <si>
    <t>Thai Oil</t>
  </si>
  <si>
    <t>TOP.BK</t>
  </si>
  <si>
    <t>3170</t>
  </si>
  <si>
    <t>ALK-Abelló</t>
  </si>
  <si>
    <t>ALK-B.CO</t>
  </si>
  <si>
    <t>3171</t>
  </si>
  <si>
    <t>Sanwa Holdings</t>
  </si>
  <si>
    <t>5929.T</t>
  </si>
  <si>
    <t>3172</t>
  </si>
  <si>
    <t>Jungheinrich</t>
  </si>
  <si>
    <t>JUN3.F</t>
  </si>
  <si>
    <t>3173</t>
  </si>
  <si>
    <t>Air France-KLM</t>
  </si>
  <si>
    <t>AF.PA</t>
  </si>
  <si>
    <t>3174</t>
  </si>
  <si>
    <t>Endurance Technologies</t>
  </si>
  <si>
    <t>ENDURANCE.NS</t>
  </si>
  <si>
    <t>$3.42 B</t>
  </si>
  <si>
    <t>3175</t>
  </si>
  <si>
    <t>ONE Gas</t>
  </si>
  <si>
    <t>OGS</t>
  </si>
  <si>
    <t>$61.76</t>
  </si>
  <si>
    <t>3176</t>
  </si>
  <si>
    <t>Alteryx</t>
  </si>
  <si>
    <t>AYX</t>
  </si>
  <si>
    <t>3177</t>
  </si>
  <si>
    <t>Konecranes</t>
  </si>
  <si>
    <t>KCR.HE</t>
  </si>
  <si>
    <t>$43.22</t>
  </si>
  <si>
    <t>3178</t>
  </si>
  <si>
    <t>Kontoor Brands</t>
  </si>
  <si>
    <t>KTB</t>
  </si>
  <si>
    <t>$3.41 B</t>
  </si>
  <si>
    <t>$60.78</t>
  </si>
  <si>
    <t>3179</t>
  </si>
  <si>
    <t>Aluar Aluminio Argentino</t>
  </si>
  <si>
    <t>ALUA.BA</t>
  </si>
  <si>
    <t>3180</t>
  </si>
  <si>
    <t>SES S.A.</t>
  </si>
  <si>
    <t>SESG.PA</t>
  </si>
  <si>
    <t>3181</t>
  </si>
  <si>
    <t>Laboratorios Farmaceuticos Rovi</t>
  </si>
  <si>
    <t>ROVI.MC</t>
  </si>
  <si>
    <t>$66.04</t>
  </si>
  <si>
    <t>3182</t>
  </si>
  <si>
    <t>Greggs</t>
  </si>
  <si>
    <t>GRG.L</t>
  </si>
  <si>
    <t>$33.63</t>
  </si>
  <si>
    <t>3183</t>
  </si>
  <si>
    <t>Tohoku Electric Power</t>
  </si>
  <si>
    <t>9506.T</t>
  </si>
  <si>
    <t>$6.68</t>
  </si>
  <si>
    <t>3184</t>
  </si>
  <si>
    <t>EPR Properties</t>
  </si>
  <si>
    <t>EPR</t>
  </si>
  <si>
    <t>$3.40 B</t>
  </si>
  <si>
    <t>3185</t>
  </si>
  <si>
    <t>Allete</t>
  </si>
  <si>
    <t>ALE</t>
  </si>
  <si>
    <t>$59.27</t>
  </si>
  <si>
    <t>3186</t>
  </si>
  <si>
    <t>Stella-Jones</t>
  </si>
  <si>
    <t>SJ.TO</t>
  </si>
  <si>
    <t>$3.39 B</t>
  </si>
  <si>
    <t>$59.47</t>
  </si>
  <si>
    <t>3187</t>
  </si>
  <si>
    <t>Sitio Royalties</t>
  </si>
  <si>
    <t>STR</t>
  </si>
  <si>
    <t>$21.60</t>
  </si>
  <si>
    <t>3188</t>
  </si>
  <si>
    <t>United Community Bank</t>
  </si>
  <si>
    <t>UCBI</t>
  </si>
  <si>
    <t>$28.52</t>
  </si>
  <si>
    <t>3189</t>
  </si>
  <si>
    <t>Select Medical Holdings</t>
  </si>
  <si>
    <t>SEM</t>
  </si>
  <si>
    <t>$3.38 B</t>
  </si>
  <si>
    <t>3190</t>
  </si>
  <si>
    <t>Tri Pointe Homes</t>
  </si>
  <si>
    <t>TPH</t>
  </si>
  <si>
    <t>$34.89</t>
  </si>
  <si>
    <t>3191</t>
  </si>
  <si>
    <t>Warrior Met Coal</t>
  </si>
  <si>
    <t>HCC</t>
  </si>
  <si>
    <t>$65.04</t>
  </si>
  <si>
    <t>3192</t>
  </si>
  <si>
    <t>Credo Technology</t>
  </si>
  <si>
    <t>CRDO</t>
  </si>
  <si>
    <t>$3.37 B</t>
  </si>
  <si>
    <t>3193</t>
  </si>
  <si>
    <t>Just Eat Takeaway</t>
  </si>
  <si>
    <t>TKWY.AS</t>
  </si>
  <si>
    <t>$3.36 B</t>
  </si>
  <si>
    <t>$15.80</t>
  </si>
  <si>
    <t>3194</t>
  </si>
  <si>
    <t>QNB Finansleasing</t>
  </si>
  <si>
    <t>QNBFL.IS</t>
  </si>
  <si>
    <t>$29.30</t>
  </si>
  <si>
    <t>3195</t>
  </si>
  <si>
    <t>International Bancshares Corp</t>
  </si>
  <si>
    <t>IBOC</t>
  </si>
  <si>
    <t>$54.25</t>
  </si>
  <si>
    <t>3196</t>
  </si>
  <si>
    <t>Rotork</t>
  </si>
  <si>
    <t>ROR.L</t>
  </si>
  <si>
    <t>3197</t>
  </si>
  <si>
    <t>KOBAYASHI Pharmaceutical</t>
  </si>
  <si>
    <t>4967.T</t>
  </si>
  <si>
    <t>$45.36</t>
  </si>
  <si>
    <t>3198</t>
  </si>
  <si>
    <t>Dycom Industries</t>
  </si>
  <si>
    <t>DY</t>
  </si>
  <si>
    <t>$114.68</t>
  </si>
  <si>
    <t>3199</t>
  </si>
  <si>
    <t>Bakkafrost</t>
  </si>
  <si>
    <t>BAKKA.OL</t>
  </si>
  <si>
    <t>$3.35 B</t>
  </si>
  <si>
    <t>$56.71</t>
  </si>
  <si>
    <t>3200</t>
  </si>
  <si>
    <t>Avient</t>
  </si>
  <si>
    <t>AVNT</t>
  </si>
  <si>
    <t>$36.83</t>
  </si>
  <si>
    <t>3201</t>
  </si>
  <si>
    <t>ACI Worldwide</t>
  </si>
  <si>
    <t>ACIW</t>
  </si>
  <si>
    <t>3202</t>
  </si>
  <si>
    <t>Walker &amp; Dunlop</t>
  </si>
  <si>
    <t>WD</t>
  </si>
  <si>
    <t>$100.24</t>
  </si>
  <si>
    <t>3203</t>
  </si>
  <si>
    <t>Graham Holdings</t>
  </si>
  <si>
    <t>GHC</t>
  </si>
  <si>
    <t>$737.75</t>
  </si>
  <si>
    <t>3204</t>
  </si>
  <si>
    <t>Integer Holdings</t>
  </si>
  <si>
    <t>ITGR</t>
  </si>
  <si>
    <t>$100.56</t>
  </si>
  <si>
    <t>3205</t>
  </si>
  <si>
    <t>New World Development Company</t>
  </si>
  <si>
    <t>0017.HK</t>
  </si>
  <si>
    <t>$3.34 B</t>
  </si>
  <si>
    <t>$1.33</t>
  </si>
  <si>
    <t>3206</t>
  </si>
  <si>
    <t>Modine Manufacturing</t>
  </si>
  <si>
    <t>MOD</t>
  </si>
  <si>
    <t>$64.06</t>
  </si>
  <si>
    <t>3207</t>
  </si>
  <si>
    <t>Renishaw</t>
  </si>
  <si>
    <t>RSW.L</t>
  </si>
  <si>
    <t>$45.95</t>
  </si>
  <si>
    <t>3208</t>
  </si>
  <si>
    <t>Arcellx</t>
  </si>
  <si>
    <t>ACLX</t>
  </si>
  <si>
    <t>$64.40</t>
  </si>
  <si>
    <t>3209</t>
  </si>
  <si>
    <t>Itron</t>
  </si>
  <si>
    <t>ITRI</t>
  </si>
  <si>
    <t>$73.50</t>
  </si>
  <si>
    <t>3210</t>
  </si>
  <si>
    <t>Yuhan</t>
  </si>
  <si>
    <t>000100.KS</t>
  </si>
  <si>
    <t>$3.33 B</t>
  </si>
  <si>
    <t>$45.21</t>
  </si>
  <si>
    <t>3211</t>
  </si>
  <si>
    <t>Burford Capital</t>
  </si>
  <si>
    <t>BUR</t>
  </si>
  <si>
    <t>Guernsey</t>
  </si>
  <si>
    <t>3212</t>
  </si>
  <si>
    <t>Teladoc Health</t>
  </si>
  <si>
    <t>TDOC</t>
  </si>
  <si>
    <t>$3.32 B</t>
  </si>
  <si>
    <t>3213</t>
  </si>
  <si>
    <t>C&amp;D International Investment Group</t>
  </si>
  <si>
    <t>1908.HK</t>
  </si>
  <si>
    <t>3214</t>
  </si>
  <si>
    <t>GMS</t>
  </si>
  <si>
    <t>$83.51</t>
  </si>
  <si>
    <t>3215</t>
  </si>
  <si>
    <t>ACEA</t>
  </si>
  <si>
    <t>ACE.MI</t>
  </si>
  <si>
    <t>$15.64</t>
  </si>
  <si>
    <t>3216</t>
  </si>
  <si>
    <t>Vesta Real Estate</t>
  </si>
  <si>
    <t>VTMX</t>
  </si>
  <si>
    <t>$38.18</t>
  </si>
  <si>
    <t>3217</t>
  </si>
  <si>
    <t>Seadrill</t>
  </si>
  <si>
    <t>SDRL</t>
  </si>
  <si>
    <t>$45.42</t>
  </si>
  <si>
    <t>3218</t>
  </si>
  <si>
    <t>Freenet</t>
  </si>
  <si>
    <t>FNTN.F</t>
  </si>
  <si>
    <t>$3.31 B</t>
  </si>
  <si>
    <t>$27.91</t>
  </si>
  <si>
    <t>3219</t>
  </si>
  <si>
    <t>Under Armour</t>
  </si>
  <si>
    <t>UA</t>
  </si>
  <si>
    <t>3220</t>
  </si>
  <si>
    <t>GCL Technology</t>
  </si>
  <si>
    <t>3800.HK</t>
  </si>
  <si>
    <t>$3.30 B</t>
  </si>
  <si>
    <t>$0.12</t>
  </si>
  <si>
    <t>3221</t>
  </si>
  <si>
    <t>RingCentral</t>
  </si>
  <si>
    <t>RNG</t>
  </si>
  <si>
    <t>3222</t>
  </si>
  <si>
    <t>Liberty Energy</t>
  </si>
  <si>
    <t>LBRT</t>
  </si>
  <si>
    <t>$19.61</t>
  </si>
  <si>
    <t>3223</t>
  </si>
  <si>
    <t>Dongfeng Motor</t>
  </si>
  <si>
    <t>0489.HK</t>
  </si>
  <si>
    <t>3224</t>
  </si>
  <si>
    <t>iQIYI</t>
  </si>
  <si>
    <t>IQ</t>
  </si>
  <si>
    <t>$3.46</t>
  </si>
  <si>
    <t>3225</t>
  </si>
  <si>
    <t>Krystal Biotech</t>
  </si>
  <si>
    <t>KRYS</t>
  </si>
  <si>
    <t>$117.15</t>
  </si>
  <si>
    <t>3226</t>
  </si>
  <si>
    <t>Sulzer</t>
  </si>
  <si>
    <t>SUN.SW</t>
  </si>
  <si>
    <t>$97.38</t>
  </si>
  <si>
    <t>3227</t>
  </si>
  <si>
    <t>St. Joe Company</t>
  </si>
  <si>
    <t>JOE</t>
  </si>
  <si>
    <t>$56.60</t>
  </si>
  <si>
    <t>3228</t>
  </si>
  <si>
    <t>Royal Unibrew</t>
  </si>
  <si>
    <t>RBREW.CO</t>
  </si>
  <si>
    <t>$66.00</t>
  </si>
  <si>
    <t>3229</t>
  </si>
  <si>
    <t>Embraer</t>
  </si>
  <si>
    <t>ERJ</t>
  </si>
  <si>
    <t>$17.75</t>
  </si>
  <si>
    <t>3230</t>
  </si>
  <si>
    <t>Nerolac Paints</t>
  </si>
  <si>
    <t>KANSAINER.NS</t>
  </si>
  <si>
    <t>3231</t>
  </si>
  <si>
    <t>Hindustan Copper</t>
  </si>
  <si>
    <t>HINDCOPPER.NS</t>
  </si>
  <si>
    <t>$3.41</t>
  </si>
  <si>
    <t>3232</t>
  </si>
  <si>
    <t>Nelnet</t>
  </si>
  <si>
    <t>NNI</t>
  </si>
  <si>
    <t>$3.29 B</t>
  </si>
  <si>
    <t>$88.41</t>
  </si>
  <si>
    <t>3233</t>
  </si>
  <si>
    <t>Syngene International</t>
  </si>
  <si>
    <t>SYNGENE.NS</t>
  </si>
  <si>
    <t>$8.22</t>
  </si>
  <si>
    <t>3234</t>
  </si>
  <si>
    <t>Tower Semiconductor</t>
  </si>
  <si>
    <t>TSEM</t>
  </si>
  <si>
    <t>3235</t>
  </si>
  <si>
    <t>Multiplan Empreendimentos Imobiliários</t>
  </si>
  <si>
    <t>MULT3.SA</t>
  </si>
  <si>
    <t>3236</t>
  </si>
  <si>
    <t>Marqeta</t>
  </si>
  <si>
    <t>MQ</t>
  </si>
  <si>
    <t>$3.28 B</t>
  </si>
  <si>
    <t>$6.30</t>
  </si>
  <si>
    <t>3237</t>
  </si>
  <si>
    <t>ScottsMiracle-Gro</t>
  </si>
  <si>
    <t>SMG</t>
  </si>
  <si>
    <t>$57.97</t>
  </si>
  <si>
    <t>3238</t>
  </si>
  <si>
    <t>Visteon</t>
  </si>
  <si>
    <t>VC</t>
  </si>
  <si>
    <t>$118.07</t>
  </si>
  <si>
    <t>3239</t>
  </si>
  <si>
    <t>Inmobiliaria Colonial</t>
  </si>
  <si>
    <t>COL.MC</t>
  </si>
  <si>
    <t>3240</t>
  </si>
  <si>
    <t>Park Hotels &amp; Resorts</t>
  </si>
  <si>
    <t>PK</t>
  </si>
  <si>
    <t>3241</t>
  </si>
  <si>
    <t>Rinnai Corporation</t>
  </si>
  <si>
    <t>5947.T</t>
  </si>
  <si>
    <t>$3.27 B</t>
  </si>
  <si>
    <t>3242</t>
  </si>
  <si>
    <t>Mabanee Company</t>
  </si>
  <si>
    <t>MABANEE.KW</t>
  </si>
  <si>
    <t>$2,470</t>
  </si>
  <si>
    <t>3243</t>
  </si>
  <si>
    <t>TORM</t>
  </si>
  <si>
    <t>TRMD</t>
  </si>
  <si>
    <t>3244</t>
  </si>
  <si>
    <t>Saipem</t>
  </si>
  <si>
    <t>SPM.MI</t>
  </si>
  <si>
    <t>3245</t>
  </si>
  <si>
    <t>Vidrala</t>
  </si>
  <si>
    <t>VID.MC</t>
  </si>
  <si>
    <t>3246</t>
  </si>
  <si>
    <t>DigitalBridge Group</t>
  </si>
  <si>
    <t>DBRG</t>
  </si>
  <si>
    <t>$20.02</t>
  </si>
  <si>
    <t>3247</t>
  </si>
  <si>
    <t>Krungthai Card</t>
  </si>
  <si>
    <t>KTC.BK</t>
  </si>
  <si>
    <t>$1.27</t>
  </si>
  <si>
    <t>3248</t>
  </si>
  <si>
    <t>Société Foncière Lyonnaise</t>
  </si>
  <si>
    <t>FLY.PA</t>
  </si>
  <si>
    <t>$3.26 B</t>
  </si>
  <si>
    <t>$76.25</t>
  </si>
  <si>
    <t>3249</t>
  </si>
  <si>
    <t>Enovis</t>
  </si>
  <si>
    <t>ENOV</t>
  </si>
  <si>
    <t>$59.84</t>
  </si>
  <si>
    <t>3250</t>
  </si>
  <si>
    <t>Arch Resources</t>
  </si>
  <si>
    <t>ARCH</t>
  </si>
  <si>
    <t>$177.80</t>
  </si>
  <si>
    <t>3251</t>
  </si>
  <si>
    <t>WNS</t>
  </si>
  <si>
    <t>$69.69</t>
  </si>
  <si>
    <t>3252</t>
  </si>
  <si>
    <t>CVR Energy</t>
  </si>
  <si>
    <t>CVI</t>
  </si>
  <si>
    <t>$32.44</t>
  </si>
  <si>
    <t>3253</t>
  </si>
  <si>
    <t>Integra LifeSciences</t>
  </si>
  <si>
    <t>IART</t>
  </si>
  <si>
    <t>$3.25 B</t>
  </si>
  <si>
    <t>$41.67</t>
  </si>
  <si>
    <t>3254</t>
  </si>
  <si>
    <t>EnPro Industries</t>
  </si>
  <si>
    <t>NPO</t>
  </si>
  <si>
    <t>3255</t>
  </si>
  <si>
    <t>Banca Popolare di Sondrio</t>
  </si>
  <si>
    <t>BPSO.MI</t>
  </si>
  <si>
    <t>$7.24</t>
  </si>
  <si>
    <t>3256</t>
  </si>
  <si>
    <t>Associated Banc-Corp</t>
  </si>
  <si>
    <t>ASB</t>
  </si>
  <si>
    <t>$21.52</t>
  </si>
  <si>
    <t>3257</t>
  </si>
  <si>
    <t>Kadant</t>
  </si>
  <si>
    <t>KAI</t>
  </si>
  <si>
    <t>$3.24 B</t>
  </si>
  <si>
    <t>$277.59</t>
  </si>
  <si>
    <t>3258</t>
  </si>
  <si>
    <t>CSW Industrials</t>
  </si>
  <si>
    <t>CSWI</t>
  </si>
  <si>
    <t>$208.94</t>
  </si>
  <si>
    <t>3259</t>
  </si>
  <si>
    <t>Makkah Construction &amp; Development</t>
  </si>
  <si>
    <t>4100.SR</t>
  </si>
  <si>
    <t>$19.48</t>
  </si>
  <si>
    <t>3260</t>
  </si>
  <si>
    <t>Stadler Rail</t>
  </si>
  <si>
    <t>SRAIL.SW</t>
  </si>
  <si>
    <t>3261</t>
  </si>
  <si>
    <t>Zain Saudi Arabia</t>
  </si>
  <si>
    <t>7030.SR</t>
  </si>
  <si>
    <t>$3.59</t>
  </si>
  <si>
    <t>3262</t>
  </si>
  <si>
    <t>Axos Financial</t>
  </si>
  <si>
    <t>AX</t>
  </si>
  <si>
    <t>$56.24</t>
  </si>
  <si>
    <t>3263</t>
  </si>
  <si>
    <t>CBIZ</t>
  </si>
  <si>
    <t>CBZ</t>
  </si>
  <si>
    <t>$65.10</t>
  </si>
  <si>
    <t>3264</t>
  </si>
  <si>
    <t>John Bean Technologies</t>
  </si>
  <si>
    <t>JBT</t>
  </si>
  <si>
    <t>$101.90</t>
  </si>
  <si>
    <t>3265</t>
  </si>
  <si>
    <t>UniFirst</t>
  </si>
  <si>
    <t>UNF</t>
  </si>
  <si>
    <t>$173.45</t>
  </si>
  <si>
    <t>3266</t>
  </si>
  <si>
    <t>Hillenbrand</t>
  </si>
  <si>
    <t>HI</t>
  </si>
  <si>
    <t>$46.22</t>
  </si>
  <si>
    <t>3267</t>
  </si>
  <si>
    <t>Mayora</t>
  </si>
  <si>
    <t>MYOR.JK</t>
  </si>
  <si>
    <t>$3.23 B</t>
  </si>
  <si>
    <t>$0.14</t>
  </si>
  <si>
    <t>3268</t>
  </si>
  <si>
    <t>Ströer</t>
  </si>
  <si>
    <t>SAX.F</t>
  </si>
  <si>
    <t>$58.27</t>
  </si>
  <si>
    <t>3269</t>
  </si>
  <si>
    <t>Vedant Fashions</t>
  </si>
  <si>
    <t>MANYAVAR.NS</t>
  </si>
  <si>
    <t>3270</t>
  </si>
  <si>
    <t>Shake Shack</t>
  </si>
  <si>
    <t>SHAK</t>
  </si>
  <si>
    <t>$76.48</t>
  </si>
  <si>
    <t>3271</t>
  </si>
  <si>
    <t>Lendlease</t>
  </si>
  <si>
    <t>LLC.AX</t>
  </si>
  <si>
    <t>$4.69</t>
  </si>
  <si>
    <t>3272</t>
  </si>
  <si>
    <t>Exide Industries</t>
  </si>
  <si>
    <t>EXIDEIND.NS</t>
  </si>
  <si>
    <t>$3.22 B</t>
  </si>
  <si>
    <t>3273</t>
  </si>
  <si>
    <t>CyberAgent</t>
  </si>
  <si>
    <t>4751.T</t>
  </si>
  <si>
    <t>3274</t>
  </si>
  <si>
    <t>Adient</t>
  </si>
  <si>
    <t>ADNT</t>
  </si>
  <si>
    <t>$35.34</t>
  </si>
  <si>
    <t>3275</t>
  </si>
  <si>
    <t>Immofinanz</t>
  </si>
  <si>
    <t>IMO1.F</t>
  </si>
  <si>
    <t>$3.21 B</t>
  </si>
  <si>
    <t>$23.06</t>
  </si>
  <si>
    <t>3276</t>
  </si>
  <si>
    <t>Steve Madden</t>
  </si>
  <si>
    <t>SHOO</t>
  </si>
  <si>
    <t>$43.12</t>
  </si>
  <si>
    <t>3277</t>
  </si>
  <si>
    <t>Tate &amp; Lyle</t>
  </si>
  <si>
    <t>TATE.L</t>
  </si>
  <si>
    <t>3278</t>
  </si>
  <si>
    <t>Ziff Davis</t>
  </si>
  <si>
    <t>ZD</t>
  </si>
  <si>
    <t>3279</t>
  </si>
  <si>
    <t>National Aluminum &amp; Alloy</t>
  </si>
  <si>
    <t>NATIONALUM.NS</t>
  </si>
  <si>
    <t>3280</t>
  </si>
  <si>
    <t>Grindwell Norton</t>
  </si>
  <si>
    <t>GRINDWELL.NS</t>
  </si>
  <si>
    <t>$29.03</t>
  </si>
  <si>
    <t>3281</t>
  </si>
  <si>
    <t>Inari Medical</t>
  </si>
  <si>
    <t>NARI</t>
  </si>
  <si>
    <t>3282</t>
  </si>
  <si>
    <t>FormFactor</t>
  </si>
  <si>
    <t>FORM</t>
  </si>
  <si>
    <t>$3.20 B</t>
  </si>
  <si>
    <t>$41.22</t>
  </si>
  <si>
    <t>3283</t>
  </si>
  <si>
    <t>VGP NV</t>
  </si>
  <si>
    <t>VGP.BR</t>
  </si>
  <si>
    <t>$117.40</t>
  </si>
  <si>
    <t>3284</t>
  </si>
  <si>
    <t>ATCO</t>
  </si>
  <si>
    <t>ACO-X.TO</t>
  </si>
  <si>
    <t>$28.15</t>
  </si>
  <si>
    <t>3285</t>
  </si>
  <si>
    <t>Leggett &amp; Platt</t>
  </si>
  <si>
    <t>LEG</t>
  </si>
  <si>
    <t>3286</t>
  </si>
  <si>
    <t>Broadstone Net Lease</t>
  </si>
  <si>
    <t>BNL</t>
  </si>
  <si>
    <t>$16.30</t>
  </si>
  <si>
    <t>3287</t>
  </si>
  <si>
    <t>Valeo</t>
  </si>
  <si>
    <t>FR.PA</t>
  </si>
  <si>
    <t>3288</t>
  </si>
  <si>
    <t>SeaWorld Entertainment</t>
  </si>
  <si>
    <t>SEAS</t>
  </si>
  <si>
    <t>$50.07</t>
  </si>
  <si>
    <t>3289</t>
  </si>
  <si>
    <t>Aurubis</t>
  </si>
  <si>
    <t>NDA.F</t>
  </si>
  <si>
    <t>3290</t>
  </si>
  <si>
    <t>Commercial Bank of Kuwait</t>
  </si>
  <si>
    <t>CBK.KW</t>
  </si>
  <si>
    <t>$3.19 B</t>
  </si>
  <si>
    <t>$1,690</t>
  </si>
  <si>
    <t>3291</t>
  </si>
  <si>
    <t>DEME Group</t>
  </si>
  <si>
    <t>DEME.BR</t>
  </si>
  <si>
    <t>$126.15</t>
  </si>
  <si>
    <t>3292</t>
  </si>
  <si>
    <t>Bangkok Expressway and Metro (BEM)</t>
  </si>
  <si>
    <t>BEM.BK</t>
  </si>
  <si>
    <t>$3.18 B</t>
  </si>
  <si>
    <t>$0.21</t>
  </si>
  <si>
    <t>3293</t>
  </si>
  <si>
    <t>Kingnet Network</t>
  </si>
  <si>
    <t>002517.SZ</t>
  </si>
  <si>
    <t>3294</t>
  </si>
  <si>
    <t>Capital Power</t>
  </si>
  <si>
    <t>CPX.TO</t>
  </si>
  <si>
    <t>3295</t>
  </si>
  <si>
    <t>Sega Sammy Holdings</t>
  </si>
  <si>
    <t>6460.T</t>
  </si>
  <si>
    <t>$14.73</t>
  </si>
  <si>
    <t>3296</t>
  </si>
  <si>
    <t>Red Rock Resorts</t>
  </si>
  <si>
    <t>RRR</t>
  </si>
  <si>
    <t>$54.47</t>
  </si>
  <si>
    <t>3297</t>
  </si>
  <si>
    <t>Leapmotor</t>
  </si>
  <si>
    <t>9863.HK</t>
  </si>
  <si>
    <t>$3.17 B</t>
  </si>
  <si>
    <t>3298</t>
  </si>
  <si>
    <t>Sportradar</t>
  </si>
  <si>
    <t>SRAD</t>
  </si>
  <si>
    <t>3299</t>
  </si>
  <si>
    <t>Bayer Crop Science</t>
  </si>
  <si>
    <t>BAYERCROP.NS</t>
  </si>
  <si>
    <t>$70.62</t>
  </si>
  <si>
    <t>3300</t>
  </si>
  <si>
    <t>Manchester United</t>
  </si>
  <si>
    <t>MANU</t>
  </si>
  <si>
    <t>3301</t>
  </si>
  <si>
    <t>Physicians Realty Trust</t>
  </si>
  <si>
    <t>DOC</t>
  </si>
  <si>
    <t>$12.77</t>
  </si>
  <si>
    <t>3302</t>
  </si>
  <si>
    <t>CA Immo</t>
  </si>
  <si>
    <t>BZY.F</t>
  </si>
  <si>
    <t>3303</t>
  </si>
  <si>
    <t>PNM Resources</t>
  </si>
  <si>
    <t>PNM</t>
  </si>
  <si>
    <t>$36.94</t>
  </si>
  <si>
    <t>3304</t>
  </si>
  <si>
    <t>CIE Automotive</t>
  </si>
  <si>
    <t>CIE.MC</t>
  </si>
  <si>
    <t>$3.16 B</t>
  </si>
  <si>
    <t>3305</t>
  </si>
  <si>
    <t>Coway</t>
  </si>
  <si>
    <t>021240.KS</t>
  </si>
  <si>
    <t>3306</t>
  </si>
  <si>
    <t>Proximus</t>
  </si>
  <si>
    <t>PROX.VI</t>
  </si>
  <si>
    <t>$3.15 B</t>
  </si>
  <si>
    <t>3307</t>
  </si>
  <si>
    <t>Cathay General Bancorp</t>
  </si>
  <si>
    <t>CATY</t>
  </si>
  <si>
    <t>$43.41</t>
  </si>
  <si>
    <t>3308</t>
  </si>
  <si>
    <t>Remitly</t>
  </si>
  <si>
    <t>RELY</t>
  </si>
  <si>
    <t>$3.14 B</t>
  </si>
  <si>
    <t>$17.01</t>
  </si>
  <si>
    <t>3309</t>
  </si>
  <si>
    <t>Sun TV Network</t>
  </si>
  <si>
    <t>SUNTV.NS</t>
  </si>
  <si>
    <t>3310</t>
  </si>
  <si>
    <t>Diodes Incorporated</t>
  </si>
  <si>
    <t>DIOD</t>
  </si>
  <si>
    <t>$68.47</t>
  </si>
  <si>
    <t>3311</t>
  </si>
  <si>
    <t>Piper Sandler</t>
  </si>
  <si>
    <t>PIPR</t>
  </si>
  <si>
    <t>$3.13 B</t>
  </si>
  <si>
    <t>$177.28</t>
  </si>
  <si>
    <t>3312</t>
  </si>
  <si>
    <t>Vista Oil &amp; Gas</t>
  </si>
  <si>
    <t>VIST</t>
  </si>
  <si>
    <t>$32.93</t>
  </si>
  <si>
    <t>3313</t>
  </si>
  <si>
    <t>J&amp;J Snack Foods</t>
  </si>
  <si>
    <t>JJSF</t>
  </si>
  <si>
    <t>3314</t>
  </si>
  <si>
    <t>VakıfBank</t>
  </si>
  <si>
    <t>VAKBN.IS</t>
  </si>
  <si>
    <t>3315</t>
  </si>
  <si>
    <t>China Taiping Insurance</t>
  </si>
  <si>
    <t>0966.HK</t>
  </si>
  <si>
    <t>3316</t>
  </si>
  <si>
    <t>Cable One</t>
  </si>
  <si>
    <t>CABO</t>
  </si>
  <si>
    <t>$557.38</t>
  </si>
  <si>
    <t>3317</t>
  </si>
  <si>
    <t>CNX Resources</t>
  </si>
  <si>
    <t>CNX</t>
  </si>
  <si>
    <t>$3.12 B</t>
  </si>
  <si>
    <t>$20.32</t>
  </si>
  <si>
    <t>3318</t>
  </si>
  <si>
    <t>Olink Holding</t>
  </si>
  <si>
    <t>OLK</t>
  </si>
  <si>
    <t>$25.12</t>
  </si>
  <si>
    <t>3319</t>
  </si>
  <si>
    <t>Virtu Financial</t>
  </si>
  <si>
    <t>VIRT</t>
  </si>
  <si>
    <t>$17.14</t>
  </si>
  <si>
    <t>3320</t>
  </si>
  <si>
    <t>Sunrun</t>
  </si>
  <si>
    <t>RUN</t>
  </si>
  <si>
    <t>$14.33</t>
  </si>
  <si>
    <t>3321</t>
  </si>
  <si>
    <t>SmartCentres REIT</t>
  </si>
  <si>
    <t>SRU-UN.TO</t>
  </si>
  <si>
    <t>$3.11 B</t>
  </si>
  <si>
    <t>$18.30</t>
  </si>
  <si>
    <t>3322</t>
  </si>
  <si>
    <t>SpringWorks Therapeutics</t>
  </si>
  <si>
    <t>SWTX</t>
  </si>
  <si>
    <t>$43.23</t>
  </si>
  <si>
    <t>3323</t>
  </si>
  <si>
    <t>Comgás</t>
  </si>
  <si>
    <t>CGAS5.SA</t>
  </si>
  <si>
    <t>$24.32</t>
  </si>
  <si>
    <t>3324</t>
  </si>
  <si>
    <t>Halkbank</t>
  </si>
  <si>
    <t>HALKB.IS</t>
  </si>
  <si>
    <t>3325</t>
  </si>
  <si>
    <t>Corporación Financiera Alba</t>
  </si>
  <si>
    <t>ALB.MC</t>
  </si>
  <si>
    <t>$51.63</t>
  </si>
  <si>
    <t>3326</t>
  </si>
  <si>
    <t>Tegna</t>
  </si>
  <si>
    <t>TGNA</t>
  </si>
  <si>
    <t>3327</t>
  </si>
  <si>
    <t>Belden</t>
  </si>
  <si>
    <t>BDC</t>
  </si>
  <si>
    <t>3328</t>
  </si>
  <si>
    <t>Darktrace</t>
  </si>
  <si>
    <t>DARK.L</t>
  </si>
  <si>
    <t>$4.44</t>
  </si>
  <si>
    <t>3329</t>
  </si>
  <si>
    <t>Tata Chemicals</t>
  </si>
  <si>
    <t>TATACHEM.NS</t>
  </si>
  <si>
    <t>$3.10 B</t>
  </si>
  <si>
    <t>$12.19</t>
  </si>
  <si>
    <t>3330</t>
  </si>
  <si>
    <t>Sabra Health Care REIT</t>
  </si>
  <si>
    <t>SBRA</t>
  </si>
  <si>
    <t>3331</t>
  </si>
  <si>
    <t>IDEAYA Biosciences</t>
  </si>
  <si>
    <t>IDYA</t>
  </si>
  <si>
    <t>$43.08</t>
  </si>
  <si>
    <t>3332</t>
  </si>
  <si>
    <t>CNO Financial Group</t>
  </si>
  <si>
    <t>CNO</t>
  </si>
  <si>
    <t>$27.70</t>
  </si>
  <si>
    <t>3333</t>
  </si>
  <si>
    <t>Taiyo Yuden</t>
  </si>
  <si>
    <t>6976.T</t>
  </si>
  <si>
    <t>$24.65</t>
  </si>
  <si>
    <t>3334</t>
  </si>
  <si>
    <t>SL Green Realty</t>
  </si>
  <si>
    <t>SLG</t>
  </si>
  <si>
    <t>$47.71</t>
  </si>
  <si>
    <t>3335</t>
  </si>
  <si>
    <t>Sunway</t>
  </si>
  <si>
    <t>5211.KL</t>
  </si>
  <si>
    <t>3336</t>
  </si>
  <si>
    <t>Intapp</t>
  </si>
  <si>
    <t>INTA</t>
  </si>
  <si>
    <t>$44.54</t>
  </si>
  <si>
    <t>3337</t>
  </si>
  <si>
    <t>Prestige Consumer Healthcare</t>
  </si>
  <si>
    <t>PBH</t>
  </si>
  <si>
    <t>$62.50</t>
  </si>
  <si>
    <t>3338</t>
  </si>
  <si>
    <t>Chindata</t>
  </si>
  <si>
    <t>CD</t>
  </si>
  <si>
    <t>$3.09 B</t>
  </si>
  <si>
    <t>$8.45</t>
  </si>
  <si>
    <t>3339</t>
  </si>
  <si>
    <t>Griffon Corporation</t>
  </si>
  <si>
    <t>GFF</t>
  </si>
  <si>
    <t>$59.36</t>
  </si>
  <si>
    <t>3340</t>
  </si>
  <si>
    <t>Bank of East Asia</t>
  </si>
  <si>
    <t>0023.HK</t>
  </si>
  <si>
    <t>3341</t>
  </si>
  <si>
    <t>Spire Energy</t>
  </si>
  <si>
    <t>SR</t>
  </si>
  <si>
    <t>$58.14</t>
  </si>
  <si>
    <t>3342</t>
  </si>
  <si>
    <t>Kohl's</t>
  </si>
  <si>
    <t>KSS</t>
  </si>
  <si>
    <t>$27.94</t>
  </si>
  <si>
    <t>3343</t>
  </si>
  <si>
    <t>Amedisys</t>
  </si>
  <si>
    <t>AMED</t>
  </si>
  <si>
    <t>3344</t>
  </si>
  <si>
    <t>Old Mutual</t>
  </si>
  <si>
    <t>OMU.JO</t>
  </si>
  <si>
    <t>3345</t>
  </si>
  <si>
    <t>Coursera</t>
  </si>
  <si>
    <t>COUR</t>
  </si>
  <si>
    <t>$20.26</t>
  </si>
  <si>
    <t>3346</t>
  </si>
  <si>
    <t>Nordstrom</t>
  </si>
  <si>
    <t>JWN</t>
  </si>
  <si>
    <t>$3.08 B</t>
  </si>
  <si>
    <t>3347</t>
  </si>
  <si>
    <t>Grupo Aval</t>
  </si>
  <si>
    <t>AVAL</t>
  </si>
  <si>
    <t>$2.60</t>
  </si>
  <si>
    <t>3348</t>
  </si>
  <si>
    <t>Software AG</t>
  </si>
  <si>
    <t>SOW.F</t>
  </si>
  <si>
    <t>$41.69</t>
  </si>
  <si>
    <t>3349</t>
  </si>
  <si>
    <t>Green Thumb Industries</t>
  </si>
  <si>
    <t>GTII.CN</t>
  </si>
  <si>
    <t>3350</t>
  </si>
  <si>
    <t>Carpenter Technology</t>
  </si>
  <si>
    <t>CRS</t>
  </si>
  <si>
    <t>$62.41</t>
  </si>
  <si>
    <t>3351</t>
  </si>
  <si>
    <t>Dish Network</t>
  </si>
  <si>
    <t>DISH</t>
  </si>
  <si>
    <t>$5.77</t>
  </si>
  <si>
    <t>3352</t>
  </si>
  <si>
    <t>Barwa Real Estate Company</t>
  </si>
  <si>
    <t>BRES.QA</t>
  </si>
  <si>
    <t>3353</t>
  </si>
  <si>
    <t>ITV plc</t>
  </si>
  <si>
    <t>ITV.L</t>
  </si>
  <si>
    <t>$3.07 B</t>
  </si>
  <si>
    <t>$0.76</t>
  </si>
  <si>
    <t>3354</t>
  </si>
  <si>
    <t>Alarm.com</t>
  </si>
  <si>
    <t>ALRM</t>
  </si>
  <si>
    <t>$61.60</t>
  </si>
  <si>
    <t>3355</t>
  </si>
  <si>
    <t>Premium Brands</t>
  </si>
  <si>
    <t>PBH.TO</t>
  </si>
  <si>
    <t>3356</t>
  </si>
  <si>
    <t>Tomra</t>
  </si>
  <si>
    <t>TOM.OL</t>
  </si>
  <si>
    <t>$3.06 B</t>
  </si>
  <si>
    <t>3357</t>
  </si>
  <si>
    <t>S58.SI</t>
  </si>
  <si>
    <t>3358</t>
  </si>
  <si>
    <t>Korn Ferry</t>
  </si>
  <si>
    <t>KFY</t>
  </si>
  <si>
    <t>$58.34</t>
  </si>
  <si>
    <t>3359</t>
  </si>
  <si>
    <t>Federated Hermes</t>
  </si>
  <si>
    <t>FHI</t>
  </si>
  <si>
    <t>$35.52</t>
  </si>
  <si>
    <t>3360</t>
  </si>
  <si>
    <t>C3 AI</t>
  </si>
  <si>
    <t>AI</t>
  </si>
  <si>
    <t>$25.56</t>
  </si>
  <si>
    <t>3361</t>
  </si>
  <si>
    <t>Spirit AeroSystems</t>
  </si>
  <si>
    <t>SPR</t>
  </si>
  <si>
    <t>3362</t>
  </si>
  <si>
    <t>Vishay Intertechnology</t>
  </si>
  <si>
    <t>VSH</t>
  </si>
  <si>
    <t>3363</t>
  </si>
  <si>
    <t>Credito Emiliano</t>
  </si>
  <si>
    <t>CE.MI</t>
  </si>
  <si>
    <t>3364</t>
  </si>
  <si>
    <t>Yelp</t>
  </si>
  <si>
    <t>YELP</t>
  </si>
  <si>
    <t>$44.70</t>
  </si>
  <si>
    <t>3365</t>
  </si>
  <si>
    <t>Kinnevik</t>
  </si>
  <si>
    <t>KINV-A.ST</t>
  </si>
  <si>
    <t>$10.97</t>
  </si>
  <si>
    <t>3366</t>
  </si>
  <si>
    <t>Autohome</t>
  </si>
  <si>
    <t>ATHM</t>
  </si>
  <si>
    <t>$3.05 B</t>
  </si>
  <si>
    <t>$24.83</t>
  </si>
  <si>
    <t>3367</t>
  </si>
  <si>
    <t>Globalstar</t>
  </si>
  <si>
    <t>GSAT</t>
  </si>
  <si>
    <t>$1.61</t>
  </si>
  <si>
    <t>3368</t>
  </si>
  <si>
    <t>Bausch Health</t>
  </si>
  <si>
    <t>BHC</t>
  </si>
  <si>
    <t>$8.38</t>
  </si>
  <si>
    <t>3369</t>
  </si>
  <si>
    <t>Aedifica</t>
  </si>
  <si>
    <t>AED.BR</t>
  </si>
  <si>
    <t>$64.32</t>
  </si>
  <si>
    <t>3370</t>
  </si>
  <si>
    <t>Pepco Group</t>
  </si>
  <si>
    <t>PCO.WA</t>
  </si>
  <si>
    <t>3371</t>
  </si>
  <si>
    <t>Glenmark Pharmaceuticals</t>
  </si>
  <si>
    <t>GLENMARK.NS</t>
  </si>
  <si>
    <t>3372</t>
  </si>
  <si>
    <t>Lojas Renner</t>
  </si>
  <si>
    <t>LREN3.SA</t>
  </si>
  <si>
    <t>$3.20</t>
  </si>
  <si>
    <t>3373</t>
  </si>
  <si>
    <t>CLEAR Secure</t>
  </si>
  <si>
    <t>YOU</t>
  </si>
  <si>
    <t>$19.93</t>
  </si>
  <si>
    <t>3374</t>
  </si>
  <si>
    <t>National Shipping Company of Saudi Arabia (Bahri)</t>
  </si>
  <si>
    <t>4030.SR</t>
  </si>
  <si>
    <t>$6.20</t>
  </si>
  <si>
    <t>3375</t>
  </si>
  <si>
    <t>Industrie De Nora</t>
  </si>
  <si>
    <t>DNR.MI</t>
  </si>
  <si>
    <t>$15.35</t>
  </si>
  <si>
    <t>3376</t>
  </si>
  <si>
    <t>Indra Sistemas</t>
  </si>
  <si>
    <t>IDR.MC</t>
  </si>
  <si>
    <t>$3.04 B</t>
  </si>
  <si>
    <t>$17.52</t>
  </si>
  <si>
    <t>3377</t>
  </si>
  <si>
    <t>Derwent London</t>
  </si>
  <si>
    <t>DLN.L</t>
  </si>
  <si>
    <t>3378</t>
  </si>
  <si>
    <t>Capstone Infrastructure</t>
  </si>
  <si>
    <t>CSE-PA.TO</t>
  </si>
  <si>
    <t>3379</t>
  </si>
  <si>
    <t>Marriott Vacations Worldwide</t>
  </si>
  <si>
    <t>VAC</t>
  </si>
  <si>
    <t>$85.66</t>
  </si>
  <si>
    <t>3380</t>
  </si>
  <si>
    <t>BancFirst</t>
  </si>
  <si>
    <t>BANF</t>
  </si>
  <si>
    <t>$92.35</t>
  </si>
  <si>
    <t>3381</t>
  </si>
  <si>
    <t>Dream Finders Homes</t>
  </si>
  <si>
    <t>DFH</t>
  </si>
  <si>
    <t>$3.03 B</t>
  </si>
  <si>
    <t>$32.64</t>
  </si>
  <si>
    <t>3382</t>
  </si>
  <si>
    <t>Methanex</t>
  </si>
  <si>
    <t>MEOH</t>
  </si>
  <si>
    <t>$45.02</t>
  </si>
  <si>
    <t>3383</t>
  </si>
  <si>
    <t>Meitetsu</t>
  </si>
  <si>
    <t>9048.T</t>
  </si>
  <si>
    <t>3384</t>
  </si>
  <si>
    <t>Goosehead Insurance</t>
  </si>
  <si>
    <t>GSHD</t>
  </si>
  <si>
    <t>$3.02 B</t>
  </si>
  <si>
    <t>$79.04</t>
  </si>
  <si>
    <t>3385</t>
  </si>
  <si>
    <t>McGrath RentCorp</t>
  </si>
  <si>
    <t>MGRC</t>
  </si>
  <si>
    <t>$122.56</t>
  </si>
  <si>
    <t>3386</t>
  </si>
  <si>
    <t>TripAdvisor</t>
  </si>
  <si>
    <t>TRIP</t>
  </si>
  <si>
    <t>3387</t>
  </si>
  <si>
    <t>Virbac SA</t>
  </si>
  <si>
    <t>VIRP.PA</t>
  </si>
  <si>
    <t>$3.01 B</t>
  </si>
  <si>
    <t>$360.73</t>
  </si>
  <si>
    <t>3388</t>
  </si>
  <si>
    <t>Nomad Foods</t>
  </si>
  <si>
    <t>NOMD</t>
  </si>
  <si>
    <t>$17.88</t>
  </si>
  <si>
    <t>3389</t>
  </si>
  <si>
    <t>Lechwerke</t>
  </si>
  <si>
    <t>LEC.F</t>
  </si>
  <si>
    <t>$3.00 B</t>
  </si>
  <si>
    <t>$84.78</t>
  </si>
  <si>
    <t>3390</t>
  </si>
  <si>
    <t>Tricon Residential</t>
  </si>
  <si>
    <t>TCN</t>
  </si>
  <si>
    <t>3391</t>
  </si>
  <si>
    <t>Kulicke and Soffa Industries</t>
  </si>
  <si>
    <t>KLIC</t>
  </si>
  <si>
    <t>$53.10</t>
  </si>
  <si>
    <t>3392</t>
  </si>
  <si>
    <t>First Interstate BancSystem</t>
  </si>
  <si>
    <t>FIBK</t>
  </si>
  <si>
    <t>$2.99 B</t>
  </si>
  <si>
    <t>$28.83</t>
  </si>
  <si>
    <t>3393</t>
  </si>
  <si>
    <t>Trigano</t>
  </si>
  <si>
    <t>TRI.PA</t>
  </si>
  <si>
    <t>$155.20</t>
  </si>
  <si>
    <t>3394</t>
  </si>
  <si>
    <t>Braskem</t>
  </si>
  <si>
    <t>BAK</t>
  </si>
  <si>
    <t>$7.52</t>
  </si>
  <si>
    <t>3395</t>
  </si>
  <si>
    <t>Greif</t>
  </si>
  <si>
    <t>GEF</t>
  </si>
  <si>
    <t>$63.64</t>
  </si>
  <si>
    <t>3396</t>
  </si>
  <si>
    <t>Presight AI</t>
  </si>
  <si>
    <t>PRESIGHT.AE</t>
  </si>
  <si>
    <t>3397</t>
  </si>
  <si>
    <t>Travel + Leisure</t>
  </si>
  <si>
    <t>TNL</t>
  </si>
  <si>
    <t>$41.33</t>
  </si>
  <si>
    <t>3398</t>
  </si>
  <si>
    <t>AmTrust Financial Services</t>
  </si>
  <si>
    <t>AFFS</t>
  </si>
  <si>
    <t>$2.98 B</t>
  </si>
  <si>
    <t>$15.12</t>
  </si>
  <si>
    <t>3399</t>
  </si>
  <si>
    <t>Frasers Logistics &amp; Industrial Trust</t>
  </si>
  <si>
    <t>BUOU.SI</t>
  </si>
  <si>
    <t>3400</t>
  </si>
  <si>
    <t>KIOCL</t>
  </si>
  <si>
    <t>KIOCL.NS</t>
  </si>
  <si>
    <t>3401</t>
  </si>
  <si>
    <t>Motor Oil (Hellas) Corinth Refineries</t>
  </si>
  <si>
    <t>MOH.AT</t>
  </si>
  <si>
    <t>$27.48</t>
  </si>
  <si>
    <t>3402</t>
  </si>
  <si>
    <t>Tanger Factory Outlet Centers</t>
  </si>
  <si>
    <t>SKT</t>
  </si>
  <si>
    <t>3403</t>
  </si>
  <si>
    <t>Timken India</t>
  </si>
  <si>
    <t>TIMKEN.NS</t>
  </si>
  <si>
    <t>$39.62</t>
  </si>
  <si>
    <t>3404</t>
  </si>
  <si>
    <t>Linamar</t>
  </si>
  <si>
    <t>LNR.TO</t>
  </si>
  <si>
    <t>$2.97 B</t>
  </si>
  <si>
    <t>3405</t>
  </si>
  <si>
    <t>Galaxy Digital Holdings</t>
  </si>
  <si>
    <t>7LX.F</t>
  </si>
  <si>
    <t>3406</t>
  </si>
  <si>
    <t>Solvay</t>
  </si>
  <si>
    <t>SOLB.VI</t>
  </si>
  <si>
    <t>$28.66</t>
  </si>
  <si>
    <t>3407</t>
  </si>
  <si>
    <t>Livent</t>
  </si>
  <si>
    <t>LTHM</t>
  </si>
  <si>
    <t>3408</t>
  </si>
  <si>
    <t>Crestwood Equity Partners</t>
  </si>
  <si>
    <t>CEQP</t>
  </si>
  <si>
    <t>3409</t>
  </si>
  <si>
    <t>NCsoft</t>
  </si>
  <si>
    <t>036570.KS</t>
  </si>
  <si>
    <t>$2.96 B</t>
  </si>
  <si>
    <t>$146.21</t>
  </si>
  <si>
    <t>3410</t>
  </si>
  <si>
    <t>The Navigator Company</t>
  </si>
  <si>
    <t>NVG.LS</t>
  </si>
  <si>
    <t>3411</t>
  </si>
  <si>
    <t>Texas Capital Bancshares</t>
  </si>
  <si>
    <t>TCBI</t>
  </si>
  <si>
    <t>$2.95 B</t>
  </si>
  <si>
    <t>3412</t>
  </si>
  <si>
    <t>Accelleron Industries</t>
  </si>
  <si>
    <t>ACLN.SW</t>
  </si>
  <si>
    <t>3413</t>
  </si>
  <si>
    <t>Enerplus</t>
  </si>
  <si>
    <t>ERF</t>
  </si>
  <si>
    <t>$14.36</t>
  </si>
  <si>
    <t>3414</t>
  </si>
  <si>
    <t>Kojamo</t>
  </si>
  <si>
    <t>KOJAMO.HE</t>
  </si>
  <si>
    <t>3415</t>
  </si>
  <si>
    <t>Hatsun Agro Products</t>
  </si>
  <si>
    <t>HATSUN.NS</t>
  </si>
  <si>
    <t>$13.25</t>
  </si>
  <si>
    <t>3416</t>
  </si>
  <si>
    <t>NorthWestern Corporation</t>
  </si>
  <si>
    <t>NWE</t>
  </si>
  <si>
    <t>$2.94 B</t>
  </si>
  <si>
    <t>$48.14</t>
  </si>
  <si>
    <t>3417</t>
  </si>
  <si>
    <t>Rockwool</t>
  </si>
  <si>
    <t>ROCK-B.CO</t>
  </si>
  <si>
    <t>$272.72</t>
  </si>
  <si>
    <t>3418</t>
  </si>
  <si>
    <t>Allreal Holding</t>
  </si>
  <si>
    <t>ALLN.SW</t>
  </si>
  <si>
    <t>$178.08</t>
  </si>
  <si>
    <t>3419</t>
  </si>
  <si>
    <t>Brady</t>
  </si>
  <si>
    <t>BRC</t>
  </si>
  <si>
    <t>$2.93 B</t>
  </si>
  <si>
    <t>$60.82</t>
  </si>
  <si>
    <t>3420</t>
  </si>
  <si>
    <t>Millicom</t>
  </si>
  <si>
    <t>TIGO</t>
  </si>
  <si>
    <t>3421</t>
  </si>
  <si>
    <t>IONOS Group</t>
  </si>
  <si>
    <t>IOS.DE</t>
  </si>
  <si>
    <t>3422</t>
  </si>
  <si>
    <t>Innospec</t>
  </si>
  <si>
    <t>IOSP</t>
  </si>
  <si>
    <t>$118.03</t>
  </si>
  <si>
    <t>3423</t>
  </si>
  <si>
    <t>BIC</t>
  </si>
  <si>
    <t>BB.PA</t>
  </si>
  <si>
    <t>$70.15</t>
  </si>
  <si>
    <t>3424</t>
  </si>
  <si>
    <t>LCI Industries</t>
  </si>
  <si>
    <t>LCII</t>
  </si>
  <si>
    <t>$115.74</t>
  </si>
  <si>
    <t>3425</t>
  </si>
  <si>
    <t>Venture Corporation</t>
  </si>
  <si>
    <t>V03.SI</t>
  </si>
  <si>
    <t>$2.92 B</t>
  </si>
  <si>
    <t>$10.06</t>
  </si>
  <si>
    <t>3426</t>
  </si>
  <si>
    <t>Envestnet</t>
  </si>
  <si>
    <t>ENV</t>
  </si>
  <si>
    <t>3427</t>
  </si>
  <si>
    <t>VisEra Technologies</t>
  </si>
  <si>
    <t>6789.TW</t>
  </si>
  <si>
    <t>$2.91 B</t>
  </si>
  <si>
    <t>$9.22</t>
  </si>
  <si>
    <t>3428</t>
  </si>
  <si>
    <t>Kemira</t>
  </si>
  <si>
    <t>KEMIRA.HE</t>
  </si>
  <si>
    <t>$18.99</t>
  </si>
  <si>
    <t>3429</t>
  </si>
  <si>
    <t>Douglas Emmett</t>
  </si>
  <si>
    <t>DEI</t>
  </si>
  <si>
    <t>$14.63</t>
  </si>
  <si>
    <t>3430</t>
  </si>
  <si>
    <t>CONSOL Energy</t>
  </si>
  <si>
    <t>CEIX</t>
  </si>
  <si>
    <t>$93.99</t>
  </si>
  <si>
    <t>3431</t>
  </si>
  <si>
    <t>Südzucker</t>
  </si>
  <si>
    <t>SZU.F</t>
  </si>
  <si>
    <t>$14.28</t>
  </si>
  <si>
    <t>3432</t>
  </si>
  <si>
    <t>Harbour Energy</t>
  </si>
  <si>
    <t>HBR.L</t>
  </si>
  <si>
    <t>3433</t>
  </si>
  <si>
    <t>Metsä Board</t>
  </si>
  <si>
    <t>METSA.HE</t>
  </si>
  <si>
    <t>$9.96</t>
  </si>
  <si>
    <t>3434</t>
  </si>
  <si>
    <t>Dream Industrial REIT</t>
  </si>
  <si>
    <t>DIR-UN.TO</t>
  </si>
  <si>
    <t>$2.90 B</t>
  </si>
  <si>
    <t>$10.18</t>
  </si>
  <si>
    <t>3435</t>
  </si>
  <si>
    <t>IHI Corporation</t>
  </si>
  <si>
    <t>7013.T</t>
  </si>
  <si>
    <t>3436</t>
  </si>
  <si>
    <t>Babcock International Group</t>
  </si>
  <si>
    <t>BAB.L</t>
  </si>
  <si>
    <t>3437</t>
  </si>
  <si>
    <t>Lottomatica Group</t>
  </si>
  <si>
    <t>LTMC.MI</t>
  </si>
  <si>
    <t>$11.54</t>
  </si>
  <si>
    <t>3438</t>
  </si>
  <si>
    <t>Lightspeed POS</t>
  </si>
  <si>
    <t>LSPD</t>
  </si>
  <si>
    <t>$2.89 B</t>
  </si>
  <si>
    <t>$19.00</t>
  </si>
  <si>
    <t>3439</t>
  </si>
  <si>
    <t>DigitalOcean</t>
  </si>
  <si>
    <t>DOCN</t>
  </si>
  <si>
    <t>$33.70</t>
  </si>
  <si>
    <t>3440</t>
  </si>
  <si>
    <t>ViaSat</t>
  </si>
  <si>
    <t>VSAT</t>
  </si>
  <si>
    <t>$23.26</t>
  </si>
  <si>
    <t>3441</t>
  </si>
  <si>
    <t>CONMED</t>
  </si>
  <si>
    <t>CNMD</t>
  </si>
  <si>
    <t>$2.88 B</t>
  </si>
  <si>
    <t>$93.94</t>
  </si>
  <si>
    <t>3442</t>
  </si>
  <si>
    <t>Abu Dhabi National Hotels</t>
  </si>
  <si>
    <t>ADNH.AE</t>
  </si>
  <si>
    <t>$0.24</t>
  </si>
  <si>
    <t>3443</t>
  </si>
  <si>
    <t>Artisan Partners</t>
  </si>
  <si>
    <t>APAM</t>
  </si>
  <si>
    <t>$42.18</t>
  </si>
  <si>
    <t>3444</t>
  </si>
  <si>
    <t>Uranium Energy</t>
  </si>
  <si>
    <t>UEC</t>
  </si>
  <si>
    <t>$7.34</t>
  </si>
  <si>
    <t>3445</t>
  </si>
  <si>
    <t>Oscar Health</t>
  </si>
  <si>
    <t>OSCR</t>
  </si>
  <si>
    <t>$12.76</t>
  </si>
  <si>
    <t>3446</t>
  </si>
  <si>
    <t>Sarana Menara Nusantara</t>
  </si>
  <si>
    <t>TOWR.JK</t>
  </si>
  <si>
    <t>3447</t>
  </si>
  <si>
    <t>Gamuda Berhad</t>
  </si>
  <si>
    <t>5398.KL</t>
  </si>
  <si>
    <t>3448</t>
  </si>
  <si>
    <t>ArcBest</t>
  </si>
  <si>
    <t>ARCB</t>
  </si>
  <si>
    <t>$121.79</t>
  </si>
  <si>
    <t>3449</t>
  </si>
  <si>
    <t>National Bank of Fujairah</t>
  </si>
  <si>
    <t>NBF.AE</t>
  </si>
  <si>
    <t>$1.36</t>
  </si>
  <si>
    <t>3450</t>
  </si>
  <si>
    <t>Lundin Gold</t>
  </si>
  <si>
    <t>LUG.TO</t>
  </si>
  <si>
    <t>$12.11</t>
  </si>
  <si>
    <t>3451</t>
  </si>
  <si>
    <t>Savers Value Village</t>
  </si>
  <si>
    <t>SVV</t>
  </si>
  <si>
    <t>$2.87 B</t>
  </si>
  <si>
    <t>$17.93</t>
  </si>
  <si>
    <t>3452</t>
  </si>
  <si>
    <t>Tradegate Exchange</t>
  </si>
  <si>
    <t>T2G.F</t>
  </si>
  <si>
    <t>$117.72</t>
  </si>
  <si>
    <t>3453</t>
  </si>
  <si>
    <t>Elekta AB</t>
  </si>
  <si>
    <t>EKTA-B.ST</t>
  </si>
  <si>
    <t>$7.51</t>
  </si>
  <si>
    <t>3454</t>
  </si>
  <si>
    <t>Magazine Luíza</t>
  </si>
  <si>
    <t>MGLU3.SA</t>
  </si>
  <si>
    <t>3455</t>
  </si>
  <si>
    <t>Munters Group AB</t>
  </si>
  <si>
    <t>MTRS.ST</t>
  </si>
  <si>
    <t>$2.86 B</t>
  </si>
  <si>
    <t>$15.72</t>
  </si>
  <si>
    <t>3456</t>
  </si>
  <si>
    <t>Ermenegildo Zegna</t>
  </si>
  <si>
    <t>ZGN</t>
  </si>
  <si>
    <t>$11.46</t>
  </si>
  <si>
    <t>3457</t>
  </si>
  <si>
    <t>TransMedics Group</t>
  </si>
  <si>
    <t>TMDX</t>
  </si>
  <si>
    <t>$87.78</t>
  </si>
  <si>
    <t>3458</t>
  </si>
  <si>
    <t>SoftwareONE</t>
  </si>
  <si>
    <t>SWON.SW</t>
  </si>
  <si>
    <t>3459</t>
  </si>
  <si>
    <t>Kadokawa</t>
  </si>
  <si>
    <t>9468.T</t>
  </si>
  <si>
    <t>$21.31</t>
  </si>
  <si>
    <t>3460</t>
  </si>
  <si>
    <t>Sanmina</t>
  </si>
  <si>
    <t>SANM</t>
  </si>
  <si>
    <t>3461</t>
  </si>
  <si>
    <t>Hub Group</t>
  </si>
  <si>
    <t>HUBG</t>
  </si>
  <si>
    <t>$45.43</t>
  </si>
  <si>
    <t>3462</t>
  </si>
  <si>
    <t>First Hawaiian Bank</t>
  </si>
  <si>
    <t>FHB</t>
  </si>
  <si>
    <t>$2.85 B</t>
  </si>
  <si>
    <t>3463</t>
  </si>
  <si>
    <t>Mr D.I.Y. Group</t>
  </si>
  <si>
    <t>5296.KL</t>
  </si>
  <si>
    <t>3464</t>
  </si>
  <si>
    <t>Corporate Office Properties Trust</t>
  </si>
  <si>
    <t>OFC</t>
  </si>
  <si>
    <t>$24.94</t>
  </si>
  <si>
    <t>3465</t>
  </si>
  <si>
    <t>Upstart</t>
  </si>
  <si>
    <t>UPST</t>
  </si>
  <si>
    <t>$2.84 B</t>
  </si>
  <si>
    <t>$33.45</t>
  </si>
  <si>
    <t>3466</t>
  </si>
  <si>
    <t>Empire State Realty Trust</t>
  </si>
  <si>
    <t>ESRT</t>
  </si>
  <si>
    <t>3467</t>
  </si>
  <si>
    <t>Calix</t>
  </si>
  <si>
    <t>CALX</t>
  </si>
  <si>
    <t>$43.16</t>
  </si>
  <si>
    <t>3468</t>
  </si>
  <si>
    <t>Big Yellow Group</t>
  </si>
  <si>
    <t>BYG.L</t>
  </si>
  <si>
    <t>3469</t>
  </si>
  <si>
    <t>Thai Life Insurance</t>
  </si>
  <si>
    <t>TLI.BK</t>
  </si>
  <si>
    <t>$0.25</t>
  </si>
  <si>
    <t>3470</t>
  </si>
  <si>
    <t>AMN Healthcare Services</t>
  </si>
  <si>
    <t>AMN</t>
  </si>
  <si>
    <t>$75.17</t>
  </si>
  <si>
    <t>3471</t>
  </si>
  <si>
    <t>Paramount Resources</t>
  </si>
  <si>
    <t>POU.TO</t>
  </si>
  <si>
    <t>$2.83 B</t>
  </si>
  <si>
    <t>$19.71</t>
  </si>
  <si>
    <t>3472</t>
  </si>
  <si>
    <t>Direct Line Group</t>
  </si>
  <si>
    <t>DLG.L</t>
  </si>
  <si>
    <t>3473</t>
  </si>
  <si>
    <t>SITE Centers</t>
  </si>
  <si>
    <t>SITC</t>
  </si>
  <si>
    <t>$13.54</t>
  </si>
  <si>
    <t>3474</t>
  </si>
  <si>
    <t>Constellium</t>
  </si>
  <si>
    <t>CSTM</t>
  </si>
  <si>
    <t>$19.32</t>
  </si>
  <si>
    <t>3475</t>
  </si>
  <si>
    <t>MP Materials</t>
  </si>
  <si>
    <t>MP</t>
  </si>
  <si>
    <t>3476</t>
  </si>
  <si>
    <t>IIFL Finance</t>
  </si>
  <si>
    <t>IIFL.NS</t>
  </si>
  <si>
    <t>$7.43</t>
  </si>
  <si>
    <t>3477</t>
  </si>
  <si>
    <t>Imerys</t>
  </si>
  <si>
    <t>NK.PA</t>
  </si>
  <si>
    <t>3478</t>
  </si>
  <si>
    <t>Arçelik</t>
  </si>
  <si>
    <t>ARCLK.IS</t>
  </si>
  <si>
    <t>$4.67</t>
  </si>
  <si>
    <t>3479</t>
  </si>
  <si>
    <t>Dunelm Group</t>
  </si>
  <si>
    <t>DNLM.L</t>
  </si>
  <si>
    <t>$2.82 B</t>
  </si>
  <si>
    <t>3480</t>
  </si>
  <si>
    <t>DFI Retail Group</t>
  </si>
  <si>
    <t>D01.SI</t>
  </si>
  <si>
    <t>3481</t>
  </si>
  <si>
    <t>Worthington Industries</t>
  </si>
  <si>
    <t>WOR</t>
  </si>
  <si>
    <t>$2.81 B</t>
  </si>
  <si>
    <t>$56.40</t>
  </si>
  <si>
    <t>3482</t>
  </si>
  <si>
    <t>RLX Technology</t>
  </si>
  <si>
    <t>RLX</t>
  </si>
  <si>
    <t>$1.80</t>
  </si>
  <si>
    <t>3483</t>
  </si>
  <si>
    <t>Helen of Troy</t>
  </si>
  <si>
    <t>HELE</t>
  </si>
  <si>
    <t>$118.73</t>
  </si>
  <si>
    <t>3484</t>
  </si>
  <si>
    <t>Genworth Financial</t>
  </si>
  <si>
    <t>GNW</t>
  </si>
  <si>
    <t>$6.25</t>
  </si>
  <si>
    <t>3485</t>
  </si>
  <si>
    <t>Guardant Health</t>
  </si>
  <si>
    <t>GH</t>
  </si>
  <si>
    <t>$23.22</t>
  </si>
  <si>
    <t>3486</t>
  </si>
  <si>
    <t>Perfect World Entertainment</t>
  </si>
  <si>
    <t>002624.SZ</t>
  </si>
  <si>
    <t>3487</t>
  </si>
  <si>
    <t>Siltronic</t>
  </si>
  <si>
    <t>WAF.F</t>
  </si>
  <si>
    <t>$93.91</t>
  </si>
  <si>
    <t>3488</t>
  </si>
  <si>
    <t>WSFS Financial</t>
  </si>
  <si>
    <t>WSFS</t>
  </si>
  <si>
    <t>$46.51</t>
  </si>
  <si>
    <t>3489</t>
  </si>
  <si>
    <t>Kosmos Energy</t>
  </si>
  <si>
    <t>KOS</t>
  </si>
  <si>
    <t>$6.12</t>
  </si>
  <si>
    <t>3490</t>
  </si>
  <si>
    <t>Boardwalk Real Estate Investment Trust</t>
  </si>
  <si>
    <t>BEI-UN.TO</t>
  </si>
  <si>
    <t>3491</t>
  </si>
  <si>
    <t>Albany International</t>
  </si>
  <si>
    <t>AIN</t>
  </si>
  <si>
    <t>$90.08</t>
  </si>
  <si>
    <t>3492</t>
  </si>
  <si>
    <t>Alm. Brand</t>
  </si>
  <si>
    <t>ALMB.CO</t>
  </si>
  <si>
    <t>$2.80 B</t>
  </si>
  <si>
    <t>3493</t>
  </si>
  <si>
    <t>Marel</t>
  </si>
  <si>
    <t>MAREL.AS</t>
  </si>
  <si>
    <t>$3.69</t>
  </si>
  <si>
    <t>3494</t>
  </si>
  <si>
    <t>Ginkgo Bioworks</t>
  </si>
  <si>
    <t>DNA</t>
  </si>
  <si>
    <t>3495</t>
  </si>
  <si>
    <t>Carel Industries</t>
  </si>
  <si>
    <t>CRL.MI</t>
  </si>
  <si>
    <t>3496</t>
  </si>
  <si>
    <t>TietoEVRY</t>
  </si>
  <si>
    <t>TIETO.HE</t>
  </si>
  <si>
    <t>3497</t>
  </si>
  <si>
    <t>BB Biotech</t>
  </si>
  <si>
    <t>BION.SW</t>
  </si>
  <si>
    <t>$51.12</t>
  </si>
  <si>
    <t>3498</t>
  </si>
  <si>
    <t>Ahli Bank</t>
  </si>
  <si>
    <t>ABQK.QA</t>
  </si>
  <si>
    <t>3499</t>
  </si>
  <si>
    <t>Gelsenwasser</t>
  </si>
  <si>
    <t>WWG.F</t>
  </si>
  <si>
    <t>$815.42</t>
  </si>
  <si>
    <t>3500</t>
  </si>
  <si>
    <t>Ramco Cements</t>
  </si>
  <si>
    <t>RAMCOCEM.NS</t>
  </si>
  <si>
    <t>3501</t>
  </si>
  <si>
    <t>Aarti Industries</t>
  </si>
  <si>
    <t>AARTIIND.NS</t>
  </si>
  <si>
    <t>$7.73</t>
  </si>
  <si>
    <t>3502</t>
  </si>
  <si>
    <t>Ubisoft</t>
  </si>
  <si>
    <t>UBI.PA</t>
  </si>
  <si>
    <t>$2.79 B</t>
  </si>
  <si>
    <t>$21.97</t>
  </si>
  <si>
    <t>3503</t>
  </si>
  <si>
    <t>Britvic</t>
  </si>
  <si>
    <t>BVIC.L</t>
  </si>
  <si>
    <t>$11.22</t>
  </si>
  <si>
    <t>3504</t>
  </si>
  <si>
    <t>Aritzia</t>
  </si>
  <si>
    <t>ATZ.TO</t>
  </si>
  <si>
    <t>$25.32</t>
  </si>
  <si>
    <t>3505</t>
  </si>
  <si>
    <t>Iveco Group</t>
  </si>
  <si>
    <t>IVG.MI</t>
  </si>
  <si>
    <t>$10.53</t>
  </si>
  <si>
    <t>3506</t>
  </si>
  <si>
    <t>Tower Bersama Infrastructure</t>
  </si>
  <si>
    <t>TBIG.JK</t>
  </si>
  <si>
    <t>3507</t>
  </si>
  <si>
    <t>Carter's</t>
  </si>
  <si>
    <t>CRI</t>
  </si>
  <si>
    <t>$75.84</t>
  </si>
  <si>
    <t>3508</t>
  </si>
  <si>
    <t>Netwealth</t>
  </si>
  <si>
    <t>NWL.AX</t>
  </si>
  <si>
    <t>$2.78 B</t>
  </si>
  <si>
    <t>3509</t>
  </si>
  <si>
    <t>LXP Industrial Trust</t>
  </si>
  <si>
    <t>LXP</t>
  </si>
  <si>
    <t>$9.50</t>
  </si>
  <si>
    <t>3510</t>
  </si>
  <si>
    <t>SYNLAB</t>
  </si>
  <si>
    <t>SYAB.DE</t>
  </si>
  <si>
    <t>$12.68</t>
  </si>
  <si>
    <t>3511</t>
  </si>
  <si>
    <t>American States Water</t>
  </si>
  <si>
    <t>AWR</t>
  </si>
  <si>
    <t>3512</t>
  </si>
  <si>
    <t>Patterson Companies</t>
  </si>
  <si>
    <t>PDCO</t>
  </si>
  <si>
    <t>$30.02</t>
  </si>
  <si>
    <t>3513</t>
  </si>
  <si>
    <t>Apar Industries</t>
  </si>
  <si>
    <t>APARINDS.NS</t>
  </si>
  <si>
    <t>$69.23</t>
  </si>
  <si>
    <t>3514</t>
  </si>
  <si>
    <t>Century Communities</t>
  </si>
  <si>
    <t>CCS</t>
  </si>
  <si>
    <t>$2.77 B</t>
  </si>
  <si>
    <t>$87.36</t>
  </si>
  <si>
    <t>3515</t>
  </si>
  <si>
    <t>LGI Homes</t>
  </si>
  <si>
    <t>LGIH</t>
  </si>
  <si>
    <t>$117.64</t>
  </si>
  <si>
    <t>3516</t>
  </si>
  <si>
    <t>KLCC Property Holdings</t>
  </si>
  <si>
    <t>5235SS.KL</t>
  </si>
  <si>
    <t>$2.76 B</t>
  </si>
  <si>
    <t>3517</t>
  </si>
  <si>
    <t>Orange Polska</t>
  </si>
  <si>
    <t>OPL.WA</t>
  </si>
  <si>
    <t>3518</t>
  </si>
  <si>
    <t>Impinj</t>
  </si>
  <si>
    <t>PI</t>
  </si>
  <si>
    <t>$102.12</t>
  </si>
  <si>
    <t>3519</t>
  </si>
  <si>
    <t>Embracer Group</t>
  </si>
  <si>
    <t>EMBRAC-B.ST</t>
  </si>
  <si>
    <t>3520</t>
  </si>
  <si>
    <t>Groupe Lagardère</t>
  </si>
  <si>
    <t>MMB.PA</t>
  </si>
  <si>
    <t>$2.75 B</t>
  </si>
  <si>
    <t>$19.55</t>
  </si>
  <si>
    <t>3521</t>
  </si>
  <si>
    <t>NextEra Energy Partners</t>
  </si>
  <si>
    <t>NEP</t>
  </si>
  <si>
    <t>3522</t>
  </si>
  <si>
    <t>SKF India</t>
  </si>
  <si>
    <t>SKFINDIA.NS</t>
  </si>
  <si>
    <t>$55.70</t>
  </si>
  <si>
    <t>3523</t>
  </si>
  <si>
    <t>Bank Jago</t>
  </si>
  <si>
    <t>ARTO.JK</t>
  </si>
  <si>
    <t>$0.20</t>
  </si>
  <si>
    <t>3524</t>
  </si>
  <si>
    <t>Westports</t>
  </si>
  <si>
    <t>5246.KL</t>
  </si>
  <si>
    <t>3525</t>
  </si>
  <si>
    <t>NBCC India</t>
  </si>
  <si>
    <t>NBCC.NS</t>
  </si>
  <si>
    <t>3526</t>
  </si>
  <si>
    <t>Evotec</t>
  </si>
  <si>
    <t>EVO</t>
  </si>
  <si>
    <t>$2.74 B</t>
  </si>
  <si>
    <t>3527</t>
  </si>
  <si>
    <t>Fox Factory Holding</t>
  </si>
  <si>
    <t>FOXF</t>
  </si>
  <si>
    <t>$64.87</t>
  </si>
  <si>
    <t>3528</t>
  </si>
  <si>
    <t>MM Group (Mayr-Melnhof AG)</t>
  </si>
  <si>
    <t>MYM.F</t>
  </si>
  <si>
    <t>$137.38</t>
  </si>
  <si>
    <t>3529</t>
  </si>
  <si>
    <t>Solvac</t>
  </si>
  <si>
    <t>SOLV.BR</t>
  </si>
  <si>
    <t>$128.52</t>
  </si>
  <si>
    <t>3530</t>
  </si>
  <si>
    <t>Cactus Inc</t>
  </si>
  <si>
    <t>WHD</t>
  </si>
  <si>
    <t>$42.04</t>
  </si>
  <si>
    <t>3531</t>
  </si>
  <si>
    <t>Playtika</t>
  </si>
  <si>
    <t>PLTK</t>
  </si>
  <si>
    <t>$7.47</t>
  </si>
  <si>
    <t>3532</t>
  </si>
  <si>
    <t>Cavco Industries</t>
  </si>
  <si>
    <t>CVCO</t>
  </si>
  <si>
    <t>$329.28</t>
  </si>
  <si>
    <t>3533</t>
  </si>
  <si>
    <t>INFRONEER Holdings</t>
  </si>
  <si>
    <t>5076.T</t>
  </si>
  <si>
    <t>$2.73 B</t>
  </si>
  <si>
    <t>3534</t>
  </si>
  <si>
    <t>NuStar Energy</t>
  </si>
  <si>
    <t>NS</t>
  </si>
  <si>
    <t>$21.65</t>
  </si>
  <si>
    <t>3535</t>
  </si>
  <si>
    <t>Aliansce Sonae Shopping Centers</t>
  </si>
  <si>
    <t>ALSO3.SA</t>
  </si>
  <si>
    <t>3536</t>
  </si>
  <si>
    <t>Guoco</t>
  </si>
  <si>
    <t>0053.HK</t>
  </si>
  <si>
    <t>$8.32</t>
  </si>
  <si>
    <t>3537</t>
  </si>
  <si>
    <t>Fastly</t>
  </si>
  <si>
    <t>FSLY</t>
  </si>
  <si>
    <t>$20.92</t>
  </si>
  <si>
    <t>3538</t>
  </si>
  <si>
    <t>LEM Holding</t>
  </si>
  <si>
    <t>LEHN.SW</t>
  </si>
  <si>
    <t>$2,403</t>
  </si>
  <si>
    <t>3539</t>
  </si>
  <si>
    <t>Indah Kiat Pulp &amp; Paper</t>
  </si>
  <si>
    <t>INKP.JK</t>
  </si>
  <si>
    <t>$0.50</t>
  </si>
  <si>
    <t>3540</t>
  </si>
  <si>
    <t>Lufax</t>
  </si>
  <si>
    <t>LU</t>
  </si>
  <si>
    <t>$2.34</t>
  </si>
  <si>
    <t>3541</t>
  </si>
  <si>
    <t>ALSOK</t>
  </si>
  <si>
    <t>2331.T</t>
  </si>
  <si>
    <t>$5.46</t>
  </si>
  <si>
    <t>3542</t>
  </si>
  <si>
    <t>Trident</t>
  </si>
  <si>
    <t>TRIDENT.NS</t>
  </si>
  <si>
    <t>3543</t>
  </si>
  <si>
    <t>Spin Master</t>
  </si>
  <si>
    <t>TOY.TO</t>
  </si>
  <si>
    <t>$26.33</t>
  </si>
  <si>
    <t>3544</t>
  </si>
  <si>
    <t>Efes Beverage Group</t>
  </si>
  <si>
    <t>AEFES.IS</t>
  </si>
  <si>
    <t>$2.72 B</t>
  </si>
  <si>
    <t>$4.61</t>
  </si>
  <si>
    <t>3545</t>
  </si>
  <si>
    <t>Cranswick</t>
  </si>
  <si>
    <t>CWK.L</t>
  </si>
  <si>
    <t>3546</t>
  </si>
  <si>
    <t>InterDigital</t>
  </si>
  <si>
    <t>IDCC</t>
  </si>
  <si>
    <t>$106.11</t>
  </si>
  <si>
    <t>3547</t>
  </si>
  <si>
    <t>Mallplaza</t>
  </si>
  <si>
    <t>MALLPLAZA.SN</t>
  </si>
  <si>
    <t>3548</t>
  </si>
  <si>
    <t>Giant Network Group</t>
  </si>
  <si>
    <t>002558.SZ</t>
  </si>
  <si>
    <t>$1.38</t>
  </si>
  <si>
    <t>3549</t>
  </si>
  <si>
    <t>Hayward</t>
  </si>
  <si>
    <t>HAYW</t>
  </si>
  <si>
    <t>$2.71 B</t>
  </si>
  <si>
    <t>3550</t>
  </si>
  <si>
    <t>ORION</t>
  </si>
  <si>
    <t>271560.KS</t>
  </si>
  <si>
    <t>3551</t>
  </si>
  <si>
    <t>Cal-Maine Foods</t>
  </si>
  <si>
    <t>CALM</t>
  </si>
  <si>
    <t>$2.70 B</t>
  </si>
  <si>
    <t>$55.29</t>
  </si>
  <si>
    <t>3552</t>
  </si>
  <si>
    <t>K+S</t>
  </si>
  <si>
    <t>SDF.F</t>
  </si>
  <si>
    <t>3553</t>
  </si>
  <si>
    <t>Yuexiu Property</t>
  </si>
  <si>
    <t>0123.HK</t>
  </si>
  <si>
    <t>$0.67</t>
  </si>
  <si>
    <t>3554</t>
  </si>
  <si>
    <t>JBM Auto</t>
  </si>
  <si>
    <t>JBMA.NS</t>
  </si>
  <si>
    <t>$22.87</t>
  </si>
  <si>
    <t>3555</t>
  </si>
  <si>
    <t>Viscofan</t>
  </si>
  <si>
    <t>VIS.MC</t>
  </si>
  <si>
    <t>$58.54</t>
  </si>
  <si>
    <t>3556</t>
  </si>
  <si>
    <t>Mister Car Wash</t>
  </si>
  <si>
    <t>MCW</t>
  </si>
  <si>
    <t>$8.60</t>
  </si>
  <si>
    <t>3557</t>
  </si>
  <si>
    <t>Mercari</t>
  </si>
  <si>
    <t>4385.T</t>
  </si>
  <si>
    <t>$2.69 B</t>
  </si>
  <si>
    <t>$16.56</t>
  </si>
  <si>
    <t>3558</t>
  </si>
  <si>
    <t>Foot Locker</t>
  </si>
  <si>
    <t>FL</t>
  </si>
  <si>
    <t>$28.65</t>
  </si>
  <si>
    <t>3559</t>
  </si>
  <si>
    <t>Ratnamani Metals &amp; Tubes</t>
  </si>
  <si>
    <t>RATNAMANI.NS</t>
  </si>
  <si>
    <t>$38.46</t>
  </si>
  <si>
    <t>3560</t>
  </si>
  <si>
    <t>Life Time Group</t>
  </si>
  <si>
    <t>LTH</t>
  </si>
  <si>
    <t>$13.71</t>
  </si>
  <si>
    <t>3561</t>
  </si>
  <si>
    <t>Acerinox</t>
  </si>
  <si>
    <t>ACX.MC</t>
  </si>
  <si>
    <t>$2.68 B</t>
  </si>
  <si>
    <t>$10.78</t>
  </si>
  <si>
    <t>3562</t>
  </si>
  <si>
    <t>Evertec</t>
  </si>
  <si>
    <t>EVTC</t>
  </si>
  <si>
    <t>$40.80</t>
  </si>
  <si>
    <t>3563</t>
  </si>
  <si>
    <t>Hagerty</t>
  </si>
  <si>
    <t>HGTY</t>
  </si>
  <si>
    <t>$8.00</t>
  </si>
  <si>
    <t>3564</t>
  </si>
  <si>
    <t>HASI (Hannon Armstrong)</t>
  </si>
  <si>
    <t>HASI</t>
  </si>
  <si>
    <t>3565</t>
  </si>
  <si>
    <t>Berli Jucker (BJC)</t>
  </si>
  <si>
    <t>BJC.BK</t>
  </si>
  <si>
    <t>$2.67 B</t>
  </si>
  <si>
    <t>3566</t>
  </si>
  <si>
    <t>LivaNova</t>
  </si>
  <si>
    <t>LIVN</t>
  </si>
  <si>
    <t>$49.70</t>
  </si>
  <si>
    <t>3567</t>
  </si>
  <si>
    <t>Bumble</t>
  </si>
  <si>
    <t>BMBL</t>
  </si>
  <si>
    <t>3568</t>
  </si>
  <si>
    <t>Baytex Energy</t>
  </si>
  <si>
    <t>BTE</t>
  </si>
  <si>
    <t>3569</t>
  </si>
  <si>
    <t>Fonterra</t>
  </si>
  <si>
    <t>FCG.NZ</t>
  </si>
  <si>
    <t>3570</t>
  </si>
  <si>
    <t>Blue Star</t>
  </si>
  <si>
    <t>BLUESTARCO.NS</t>
  </si>
  <si>
    <t>$2.66 B</t>
  </si>
  <si>
    <t>$12.98</t>
  </si>
  <si>
    <t>3571</t>
  </si>
  <si>
    <t>Innovative Industrial</t>
  </si>
  <si>
    <t>IIPR</t>
  </si>
  <si>
    <t>$95.19</t>
  </si>
  <si>
    <t>3572</t>
  </si>
  <si>
    <t>Sensient Technologies</t>
  </si>
  <si>
    <t>SXT</t>
  </si>
  <si>
    <t>$63.16</t>
  </si>
  <si>
    <t>3573</t>
  </si>
  <si>
    <t>Intercorp Financial Services</t>
  </si>
  <si>
    <t>IFS</t>
  </si>
  <si>
    <t>$23.12</t>
  </si>
  <si>
    <t>3574</t>
  </si>
  <si>
    <t>Atlantic Union Bankshares</t>
  </si>
  <si>
    <t>AUB</t>
  </si>
  <si>
    <t>$35.56</t>
  </si>
  <si>
    <t>3575</t>
  </si>
  <si>
    <t>Fulton Financial</t>
  </si>
  <si>
    <t>FULT</t>
  </si>
  <si>
    <t>$16.28</t>
  </si>
  <si>
    <t>3576</t>
  </si>
  <si>
    <t>CapitaLand Ascott Trust</t>
  </si>
  <si>
    <t>HMN.SI</t>
  </si>
  <si>
    <t>3577</t>
  </si>
  <si>
    <t>LondonMetric Property</t>
  </si>
  <si>
    <t>LMP.L</t>
  </si>
  <si>
    <t>$2.44</t>
  </si>
  <si>
    <t>3578</t>
  </si>
  <si>
    <t>Dorman Products</t>
  </si>
  <si>
    <t>DORM</t>
  </si>
  <si>
    <t>$84.68</t>
  </si>
  <si>
    <t>3579</t>
  </si>
  <si>
    <t>Frontdoor</t>
  </si>
  <si>
    <t>FTDR</t>
  </si>
  <si>
    <t>$33.48</t>
  </si>
  <si>
    <t>3580</t>
  </si>
  <si>
    <t>ICF International</t>
  </si>
  <si>
    <t>ICFI</t>
  </si>
  <si>
    <t>$141.58</t>
  </si>
  <si>
    <t>3581</t>
  </si>
  <si>
    <t>CymaBay Therapeutics</t>
  </si>
  <si>
    <t>CBAY</t>
  </si>
  <si>
    <t>3582</t>
  </si>
  <si>
    <t>Wizz Air</t>
  </si>
  <si>
    <t>WIZZ.L</t>
  </si>
  <si>
    <t>3583</t>
  </si>
  <si>
    <t>ESCO Technologies</t>
  </si>
  <si>
    <t>ESE</t>
  </si>
  <si>
    <t>$103.08</t>
  </si>
  <si>
    <t>3584</t>
  </si>
  <si>
    <t>Cofinimmo</t>
  </si>
  <si>
    <t>COFB.BR</t>
  </si>
  <si>
    <t>$2.65 B</t>
  </si>
  <si>
    <t>$71.82</t>
  </si>
  <si>
    <t>3585</t>
  </si>
  <si>
    <t>Pacific Premier Bancorp</t>
  </si>
  <si>
    <t>PPBI</t>
  </si>
  <si>
    <t>3586</t>
  </si>
  <si>
    <t>Icade</t>
  </si>
  <si>
    <t>ICAD.PA</t>
  </si>
  <si>
    <t>$35.06</t>
  </si>
  <si>
    <t>3587</t>
  </si>
  <si>
    <t>Arbor Realty Trust</t>
  </si>
  <si>
    <t>ABR</t>
  </si>
  <si>
    <t>3588</t>
  </si>
  <si>
    <t>Cyient</t>
  </si>
  <si>
    <t>CYIENT.NS</t>
  </si>
  <si>
    <t>3589</t>
  </si>
  <si>
    <t>E-L Financial</t>
  </si>
  <si>
    <t>ELF.TO</t>
  </si>
  <si>
    <t>$765.65</t>
  </si>
  <si>
    <t>3590</t>
  </si>
  <si>
    <t>Hercules Capital</t>
  </si>
  <si>
    <t>HTGC</t>
  </si>
  <si>
    <t>$2.64 B</t>
  </si>
  <si>
    <t>3591</t>
  </si>
  <si>
    <t>SIG (Semen Indonesia)</t>
  </si>
  <si>
    <t>SMGR.JK</t>
  </si>
  <si>
    <t>3592</t>
  </si>
  <si>
    <t>Flywire</t>
  </si>
  <si>
    <t>FLYW</t>
  </si>
  <si>
    <t>$21.81</t>
  </si>
  <si>
    <t>3593</t>
  </si>
  <si>
    <t>Amphastar Pharmaceuticals</t>
  </si>
  <si>
    <t>AMPH</t>
  </si>
  <si>
    <t>$55.25</t>
  </si>
  <si>
    <t>3594</t>
  </si>
  <si>
    <t>Golub Capital</t>
  </si>
  <si>
    <t>GBDC</t>
  </si>
  <si>
    <t>$15.49</t>
  </si>
  <si>
    <t>3595</t>
  </si>
  <si>
    <t>Arcos Dorados Holdings</t>
  </si>
  <si>
    <t>ARCO</t>
  </si>
  <si>
    <t>$12.54</t>
  </si>
  <si>
    <t>3596</t>
  </si>
  <si>
    <t>CarGurus</t>
  </si>
  <si>
    <t>CARG</t>
  </si>
  <si>
    <t>$2.63 B</t>
  </si>
  <si>
    <t>$23.50</t>
  </si>
  <si>
    <t>3597</t>
  </si>
  <si>
    <t>LiveRamp</t>
  </si>
  <si>
    <t>RAMP</t>
  </si>
  <si>
    <t>$40.27</t>
  </si>
  <si>
    <t>3598</t>
  </si>
  <si>
    <t>QinetiQ</t>
  </si>
  <si>
    <t>QQ.L</t>
  </si>
  <si>
    <t>3599</t>
  </si>
  <si>
    <t>Certara</t>
  </si>
  <si>
    <t>CERT</t>
  </si>
  <si>
    <t>$16.49</t>
  </si>
  <si>
    <t>3600</t>
  </si>
  <si>
    <t>Rand Merchant Investment</t>
  </si>
  <si>
    <t>RMI.JO</t>
  </si>
  <si>
    <t>3601</t>
  </si>
  <si>
    <t>HelloFresh</t>
  </si>
  <si>
    <t>HFG.DE</t>
  </si>
  <si>
    <t>3602</t>
  </si>
  <si>
    <t>Iren</t>
  </si>
  <si>
    <t>IRE.MI</t>
  </si>
  <si>
    <t>$2.05</t>
  </si>
  <si>
    <t>3603</t>
  </si>
  <si>
    <t>Rhythm Pharmaceuticals</t>
  </si>
  <si>
    <t>RYTM</t>
  </si>
  <si>
    <t>$2.62 B</t>
  </si>
  <si>
    <t>$44.48</t>
  </si>
  <si>
    <t>3604</t>
  </si>
  <si>
    <t>Rubis</t>
  </si>
  <si>
    <t>RUI.PA</t>
  </si>
  <si>
    <t>$25.49</t>
  </si>
  <si>
    <t>3605</t>
  </si>
  <si>
    <t>California Water Service</t>
  </si>
  <si>
    <t>CWT</t>
  </si>
  <si>
    <t>$45.53</t>
  </si>
  <si>
    <t>3606</t>
  </si>
  <si>
    <t>Triple Flag Precious Metals</t>
  </si>
  <si>
    <t>TFPM</t>
  </si>
  <si>
    <t>$13.03</t>
  </si>
  <si>
    <t>3607</t>
  </si>
  <si>
    <t>Emami</t>
  </si>
  <si>
    <t>EMAMILTD.NS</t>
  </si>
  <si>
    <t>3608</t>
  </si>
  <si>
    <t>Covivio Hotels</t>
  </si>
  <si>
    <t>COVH.PA</t>
  </si>
  <si>
    <t>$17.71</t>
  </si>
  <si>
    <t>3609</t>
  </si>
  <si>
    <t>Osisko Gold Royalties</t>
  </si>
  <si>
    <t>OR</t>
  </si>
  <si>
    <t>$14.15</t>
  </si>
  <si>
    <t>3610</t>
  </si>
  <si>
    <t>Alliance Resource Partners</t>
  </si>
  <si>
    <t>ARLP</t>
  </si>
  <si>
    <t>$20.61</t>
  </si>
  <si>
    <t>3611</t>
  </si>
  <si>
    <t>TeamViewer</t>
  </si>
  <si>
    <t>TMV.DE</t>
  </si>
  <si>
    <t>$2.61 B</t>
  </si>
  <si>
    <t>3612</t>
  </si>
  <si>
    <t>ABM Industries</t>
  </si>
  <si>
    <t>ABM</t>
  </si>
  <si>
    <t>$41.62</t>
  </si>
  <si>
    <t>3613</t>
  </si>
  <si>
    <t>Hertz</t>
  </si>
  <si>
    <t>HTZ</t>
  </si>
  <si>
    <t>$8.50</t>
  </si>
  <si>
    <t>3614</t>
  </si>
  <si>
    <t>Premier</t>
  </si>
  <si>
    <t>PINC</t>
  </si>
  <si>
    <t>$21.84</t>
  </si>
  <si>
    <t>3615</t>
  </si>
  <si>
    <t>Avista</t>
  </si>
  <si>
    <t>AVA</t>
  </si>
  <si>
    <t>$33.75</t>
  </si>
  <si>
    <t>3616</t>
  </si>
  <si>
    <t>Pactiv Evergreen</t>
  </si>
  <si>
    <t>PTVE</t>
  </si>
  <si>
    <t>3617</t>
  </si>
  <si>
    <t>GoodRx</t>
  </si>
  <si>
    <t>GDRX</t>
  </si>
  <si>
    <t>3618</t>
  </si>
  <si>
    <t>SiTime</t>
  </si>
  <si>
    <t>SITM</t>
  </si>
  <si>
    <t>$2.60 B</t>
  </si>
  <si>
    <t>$116.07</t>
  </si>
  <si>
    <t>3619</t>
  </si>
  <si>
    <t>Electrolux</t>
  </si>
  <si>
    <t>ELUX-A.ST</t>
  </si>
  <si>
    <t>3620</t>
  </si>
  <si>
    <t>Stride (K12 Education)</t>
  </si>
  <si>
    <t>LRN</t>
  </si>
  <si>
    <t>3621</t>
  </si>
  <si>
    <t>Carborundum Universal</t>
  </si>
  <si>
    <t>CARBORUNIV.NS</t>
  </si>
  <si>
    <t>3622</t>
  </si>
  <si>
    <t>EQB (Equitable Bank)</t>
  </si>
  <si>
    <t>EQB.TO</t>
  </si>
  <si>
    <t>$68.37</t>
  </si>
  <si>
    <t>3623</t>
  </si>
  <si>
    <t>Community Bank System</t>
  </si>
  <si>
    <t>CBU</t>
  </si>
  <si>
    <t>$48.82</t>
  </si>
  <si>
    <t>3624</t>
  </si>
  <si>
    <t>Nifco Inc.</t>
  </si>
  <si>
    <t>7988.T</t>
  </si>
  <si>
    <t>$26.19</t>
  </si>
  <si>
    <t>3625</t>
  </si>
  <si>
    <t>Rocket Pharmaceuticals</t>
  </si>
  <si>
    <t>RCKT</t>
  </si>
  <si>
    <t>$2.59 B</t>
  </si>
  <si>
    <t>$28.80</t>
  </si>
  <si>
    <t>3626</t>
  </si>
  <si>
    <t>CD Projekt</t>
  </si>
  <si>
    <t>CDR.WA</t>
  </si>
  <si>
    <t>3627</t>
  </si>
  <si>
    <t>Land and Houses</t>
  </si>
  <si>
    <t>LH.BK</t>
  </si>
  <si>
    <t>$0.22</t>
  </si>
  <si>
    <t>3628</t>
  </si>
  <si>
    <t>Radico Khaitan</t>
  </si>
  <si>
    <t>RADICO.NS</t>
  </si>
  <si>
    <t>$19.39</t>
  </si>
  <si>
    <t>3629</t>
  </si>
  <si>
    <t>NV Bekaert</t>
  </si>
  <si>
    <t>BEKB.BR</t>
  </si>
  <si>
    <t>$49.34</t>
  </si>
  <si>
    <t>3630</t>
  </si>
  <si>
    <t>Bank of Hawaii</t>
  </si>
  <si>
    <t>BOH</t>
  </si>
  <si>
    <t>$2.58 B</t>
  </si>
  <si>
    <t>3631</t>
  </si>
  <si>
    <t>Suntec REIT</t>
  </si>
  <si>
    <t>T82U.SI</t>
  </si>
  <si>
    <t>3632</t>
  </si>
  <si>
    <t>CT REIT</t>
  </si>
  <si>
    <t>CRT-UN.TO</t>
  </si>
  <si>
    <t>$10.99</t>
  </si>
  <si>
    <t>3633</t>
  </si>
  <si>
    <t>Holly Energy Partners</t>
  </si>
  <si>
    <t>HEP</t>
  </si>
  <si>
    <t>$20.45</t>
  </si>
  <si>
    <t>3634</t>
  </si>
  <si>
    <t>Kajaria Ceramics</t>
  </si>
  <si>
    <t>KAJARIACER.NS</t>
  </si>
  <si>
    <t>$16.23</t>
  </si>
  <si>
    <t>3635</t>
  </si>
  <si>
    <t>Olam</t>
  </si>
  <si>
    <t>VC2.SI</t>
  </si>
  <si>
    <t>3636</t>
  </si>
  <si>
    <t>RXO</t>
  </si>
  <si>
    <t>3637</t>
  </si>
  <si>
    <t>NMI Holdings</t>
  </si>
  <si>
    <t>NMIH</t>
  </si>
  <si>
    <t>$31.86</t>
  </si>
  <si>
    <t>3638</t>
  </si>
  <si>
    <t>Ebro Foods</t>
  </si>
  <si>
    <t>EBRO.MC</t>
  </si>
  <si>
    <t>3639</t>
  </si>
  <si>
    <t>International Seaways</t>
  </si>
  <si>
    <t>INSW</t>
  </si>
  <si>
    <t>$52.78</t>
  </si>
  <si>
    <t>3640</t>
  </si>
  <si>
    <t>Bloom Energy</t>
  </si>
  <si>
    <t>BE</t>
  </si>
  <si>
    <t>$2.57 B</t>
  </si>
  <si>
    <t>3641</t>
  </si>
  <si>
    <t>Independent Bank Corp (Massachusetts)</t>
  </si>
  <si>
    <t>INDB</t>
  </si>
  <si>
    <t>$60.05</t>
  </si>
  <si>
    <t>3642</t>
  </si>
  <si>
    <t>Breville Group</t>
  </si>
  <si>
    <t>BRG.AX</t>
  </si>
  <si>
    <t>$17.94</t>
  </si>
  <si>
    <t>3643</t>
  </si>
  <si>
    <t>Gibson Energy</t>
  </si>
  <si>
    <t>GEI.TO</t>
  </si>
  <si>
    <t>$15.90</t>
  </si>
  <si>
    <t>3644</t>
  </si>
  <si>
    <t>CareTrust REIT</t>
  </si>
  <si>
    <t>CTRE</t>
  </si>
  <si>
    <t>$2.56 B</t>
  </si>
  <si>
    <t>3645</t>
  </si>
  <si>
    <t>Pennon Group</t>
  </si>
  <si>
    <t>PNN.L</t>
  </si>
  <si>
    <t>3646</t>
  </si>
  <si>
    <t>Pegasus Airlines</t>
  </si>
  <si>
    <t>PGSUS.IS</t>
  </si>
  <si>
    <t>$25.06</t>
  </si>
  <si>
    <t>3647</t>
  </si>
  <si>
    <t>Q2</t>
  </si>
  <si>
    <t>QTWO</t>
  </si>
  <si>
    <t>$43.71</t>
  </si>
  <si>
    <t>3648</t>
  </si>
  <si>
    <t>ZhongAn Insurance</t>
  </si>
  <si>
    <t>6060.HK</t>
  </si>
  <si>
    <t>$1.74</t>
  </si>
  <si>
    <t>3649</t>
  </si>
  <si>
    <t>Archrock</t>
  </si>
  <si>
    <t>AROC</t>
  </si>
  <si>
    <t>$16.40</t>
  </si>
  <si>
    <t>3650</t>
  </si>
  <si>
    <t>Alamo Group</t>
  </si>
  <si>
    <t>ALG</t>
  </si>
  <si>
    <t>$2.55 B</t>
  </si>
  <si>
    <t>$213.12</t>
  </si>
  <si>
    <t>3651</t>
  </si>
  <si>
    <t>Sinch</t>
  </si>
  <si>
    <t>SINCH.ST</t>
  </si>
  <si>
    <t>3652</t>
  </si>
  <si>
    <t>Golden Agri-Resources</t>
  </si>
  <si>
    <t>E5H.SI</t>
  </si>
  <si>
    <t>3653</t>
  </si>
  <si>
    <t>Uniqa Insurance Group</t>
  </si>
  <si>
    <t>UN9.F</t>
  </si>
  <si>
    <t>$8.28</t>
  </si>
  <si>
    <t>3654</t>
  </si>
  <si>
    <t>Topgolf Callaway Brands</t>
  </si>
  <si>
    <t>MODG</t>
  </si>
  <si>
    <t>$2.54 B</t>
  </si>
  <si>
    <t>$13.81</t>
  </si>
  <si>
    <t>3655</t>
  </si>
  <si>
    <t>Werner Enterprises</t>
  </si>
  <si>
    <t>WERN</t>
  </si>
  <si>
    <t>$40.16</t>
  </si>
  <si>
    <t>3656</t>
  </si>
  <si>
    <t>Bachoco</t>
  </si>
  <si>
    <t>BACHOCOB.MX</t>
  </si>
  <si>
    <t>$4.25</t>
  </si>
  <si>
    <t>3657</t>
  </si>
  <si>
    <t>EMSTEEL Building Materials PJSC</t>
  </si>
  <si>
    <t>EMSTEEL.AE</t>
  </si>
  <si>
    <t>$2.53 B</t>
  </si>
  <si>
    <t>$0.37</t>
  </si>
  <si>
    <t>3658</t>
  </si>
  <si>
    <t>RadNet</t>
  </si>
  <si>
    <t>RDNT</t>
  </si>
  <si>
    <t>3659</t>
  </si>
  <si>
    <t>Lion Corp</t>
  </si>
  <si>
    <t>4912.T</t>
  </si>
  <si>
    <t>$8.91</t>
  </si>
  <si>
    <t>3660</t>
  </si>
  <si>
    <t>Privia Health Group</t>
  </si>
  <si>
    <t>PRVA</t>
  </si>
  <si>
    <t>$21.45</t>
  </si>
  <si>
    <t>3661</t>
  </si>
  <si>
    <t>Virgin Money UK</t>
  </si>
  <si>
    <t>VMUK.L</t>
  </si>
  <si>
    <t>3662</t>
  </si>
  <si>
    <t>USA Compression Partners</t>
  </si>
  <si>
    <t>USAC</t>
  </si>
  <si>
    <t>$25.76</t>
  </si>
  <si>
    <t>3663</t>
  </si>
  <si>
    <t>Relaxo Footwear</t>
  </si>
  <si>
    <t>RELAXO.NS</t>
  </si>
  <si>
    <t>$10.17</t>
  </si>
  <si>
    <t>3664</t>
  </si>
  <si>
    <t>Braves Group</t>
  </si>
  <si>
    <t>BATRK</t>
  </si>
  <si>
    <t>$40.38</t>
  </si>
  <si>
    <t>3665</t>
  </si>
  <si>
    <t>Berner Kantonalbank</t>
  </si>
  <si>
    <t>BEKN.SW</t>
  </si>
  <si>
    <t>$273.26</t>
  </si>
  <si>
    <t>3666</t>
  </si>
  <si>
    <t>Grafton Group</t>
  </si>
  <si>
    <t>GFTU.L</t>
  </si>
  <si>
    <t>$12.38</t>
  </si>
  <si>
    <t>3667</t>
  </si>
  <si>
    <t>Eastern Bankshares</t>
  </si>
  <si>
    <t>EBC</t>
  </si>
  <si>
    <t>$2.52 B</t>
  </si>
  <si>
    <t>$14.34</t>
  </si>
  <si>
    <t>3668</t>
  </si>
  <si>
    <t>Colbún</t>
  </si>
  <si>
    <t>COLBUN.SN</t>
  </si>
  <si>
    <t>3669</t>
  </si>
  <si>
    <t>Appian</t>
  </si>
  <si>
    <t>APPN</t>
  </si>
  <si>
    <t>$34.50</t>
  </si>
  <si>
    <t>3670</t>
  </si>
  <si>
    <t>Keppel REIT</t>
  </si>
  <si>
    <t>K71U.SI</t>
  </si>
  <si>
    <t>3671</t>
  </si>
  <si>
    <t>Kindred Group</t>
  </si>
  <si>
    <t>KIND-SDB.ST</t>
  </si>
  <si>
    <t>Malta</t>
  </si>
  <si>
    <t>3672</t>
  </si>
  <si>
    <t>Plexus</t>
  </si>
  <si>
    <t>PLXS</t>
  </si>
  <si>
    <t>$91.78</t>
  </si>
  <si>
    <t>3673</t>
  </si>
  <si>
    <t>Toyo Tire</t>
  </si>
  <si>
    <t>5105.T</t>
  </si>
  <si>
    <t>$16.39</t>
  </si>
  <si>
    <t>3674</t>
  </si>
  <si>
    <t>Redrow</t>
  </si>
  <si>
    <t>RDW.L</t>
  </si>
  <si>
    <t>$7.63</t>
  </si>
  <si>
    <t>3675</t>
  </si>
  <si>
    <t>Metro AG</t>
  </si>
  <si>
    <t>B4B.F</t>
  </si>
  <si>
    <t>$7.00</t>
  </si>
  <si>
    <t>3676</t>
  </si>
  <si>
    <t>Redcare Pharmacy</t>
  </si>
  <si>
    <t>RDC.DE</t>
  </si>
  <si>
    <t>$2.51 B</t>
  </si>
  <si>
    <t>$138.46</t>
  </si>
  <si>
    <t>3677</t>
  </si>
  <si>
    <t>Telenet</t>
  </si>
  <si>
    <t>TNET.BR</t>
  </si>
  <si>
    <t>3678</t>
  </si>
  <si>
    <t>TechnoPro Holdings</t>
  </si>
  <si>
    <t>6028.T</t>
  </si>
  <si>
    <t>3679</t>
  </si>
  <si>
    <t>Simmons First National</t>
  </si>
  <si>
    <t>SFNC</t>
  </si>
  <si>
    <t>3680</t>
  </si>
  <si>
    <t>Prospect Capital</t>
  </si>
  <si>
    <t>PSEC</t>
  </si>
  <si>
    <t>3681</t>
  </si>
  <si>
    <t>OYAK Çimento</t>
  </si>
  <si>
    <t>OYAKC.IS</t>
  </si>
  <si>
    <t>3682</t>
  </si>
  <si>
    <t>Grocery Outlet</t>
  </si>
  <si>
    <t>GO</t>
  </si>
  <si>
    <t>$2.50 B</t>
  </si>
  <si>
    <t>3683</t>
  </si>
  <si>
    <t>Ghitha</t>
  </si>
  <si>
    <t>GHITHA.AE</t>
  </si>
  <si>
    <t>$10.38</t>
  </si>
  <si>
    <t>3684</t>
  </si>
  <si>
    <t>Country Garden</t>
  </si>
  <si>
    <t>2007.HK</t>
  </si>
  <si>
    <t>$0.09000</t>
  </si>
  <si>
    <t>3685</t>
  </si>
  <si>
    <t>Galapagos NV</t>
  </si>
  <si>
    <t>GLPG</t>
  </si>
  <si>
    <t>$38.04</t>
  </si>
  <si>
    <t>3686</t>
  </si>
  <si>
    <t>CVB Financial</t>
  </si>
  <si>
    <t>CVBF</t>
  </si>
  <si>
    <t>$17.99</t>
  </si>
  <si>
    <t>3687</t>
  </si>
  <si>
    <t>Summit Therapeutics</t>
  </si>
  <si>
    <t>SMMT</t>
  </si>
  <si>
    <t>3688</t>
  </si>
  <si>
    <t>Amot Investment</t>
  </si>
  <si>
    <t>AMOT.TA</t>
  </si>
  <si>
    <t>$5.32</t>
  </si>
  <si>
    <t>3689</t>
  </si>
  <si>
    <t>Resideo Technologies</t>
  </si>
  <si>
    <t>REZI</t>
  </si>
  <si>
    <t>$17.12</t>
  </si>
  <si>
    <t>3690</t>
  </si>
  <si>
    <t>Newmark</t>
  </si>
  <si>
    <t>NMRK</t>
  </si>
  <si>
    <t>$2.49 B</t>
  </si>
  <si>
    <t>3691</t>
  </si>
  <si>
    <t>Progress Software</t>
  </si>
  <si>
    <t>PRGS</t>
  </si>
  <si>
    <t>$57.32</t>
  </si>
  <si>
    <t>3692</t>
  </si>
  <si>
    <t>Banc of California</t>
  </si>
  <si>
    <t>BANC</t>
  </si>
  <si>
    <t>3693</t>
  </si>
  <si>
    <t>Muangthai Capital</t>
  </si>
  <si>
    <t>MTC.BK</t>
  </si>
  <si>
    <t>3694</t>
  </si>
  <si>
    <t>Hecla Mining</t>
  </si>
  <si>
    <t>HL</t>
  </si>
  <si>
    <t>3695</t>
  </si>
  <si>
    <t>Spectrum Brands</t>
  </si>
  <si>
    <t>SPB</t>
  </si>
  <si>
    <t>$80.81</t>
  </si>
  <si>
    <t>3696</t>
  </si>
  <si>
    <t>Devyani International</t>
  </si>
  <si>
    <t>DEVYANI.NS</t>
  </si>
  <si>
    <t>$2.48 B</t>
  </si>
  <si>
    <t>3697</t>
  </si>
  <si>
    <t>Sigma Lithium</t>
  </si>
  <si>
    <t>SGML</t>
  </si>
  <si>
    <t>$22.73</t>
  </si>
  <si>
    <t>3698</t>
  </si>
  <si>
    <t>Highwoods Properties</t>
  </si>
  <si>
    <t>HIW</t>
  </si>
  <si>
    <t>$22.98</t>
  </si>
  <si>
    <t>3699</t>
  </si>
  <si>
    <t>Jamf</t>
  </si>
  <si>
    <t>JAMF</t>
  </si>
  <si>
    <t>$19.72</t>
  </si>
  <si>
    <t>3700</t>
  </si>
  <si>
    <t>Unicaja Banco</t>
  </si>
  <si>
    <t>UNI.MC</t>
  </si>
  <si>
    <t>$2.47 B</t>
  </si>
  <si>
    <t>3701</t>
  </si>
  <si>
    <t>NetLink Trust</t>
  </si>
  <si>
    <t>CJLU.SI</t>
  </si>
  <si>
    <t>$0.63</t>
  </si>
  <si>
    <t>3702</t>
  </si>
  <si>
    <t>Eldorado Gold</t>
  </si>
  <si>
    <t>EGO</t>
  </si>
  <si>
    <t>3703</t>
  </si>
  <si>
    <t>BTS Group</t>
  </si>
  <si>
    <t>BTS.BK</t>
  </si>
  <si>
    <t>$2.46 B</t>
  </si>
  <si>
    <t>3704</t>
  </si>
  <si>
    <t>ams AG</t>
  </si>
  <si>
    <t>DQW1.F</t>
  </si>
  <si>
    <t>3705</t>
  </si>
  <si>
    <t>Serco Group</t>
  </si>
  <si>
    <t>SRP.L</t>
  </si>
  <si>
    <t>$2.45 B</t>
  </si>
  <si>
    <t>$2.22</t>
  </si>
  <si>
    <t>3706</t>
  </si>
  <si>
    <t>Crinetics Pharmaceuticals</t>
  </si>
  <si>
    <t>CRNX</t>
  </si>
  <si>
    <t>3707</t>
  </si>
  <si>
    <t>Telix Pharmaceuticals</t>
  </si>
  <si>
    <t>TLX.AX</t>
  </si>
  <si>
    <t>3708</t>
  </si>
  <si>
    <t>First Capital REIT</t>
  </si>
  <si>
    <t>FCR-UN.TO</t>
  </si>
  <si>
    <t>3709</t>
  </si>
  <si>
    <t>Papa John's Pizza</t>
  </si>
  <si>
    <t>PZZA</t>
  </si>
  <si>
    <t>$74.82</t>
  </si>
  <si>
    <t>3710</t>
  </si>
  <si>
    <t>LifeStance Health Group</t>
  </si>
  <si>
    <t>LFST</t>
  </si>
  <si>
    <t>$2.44 B</t>
  </si>
  <si>
    <t>$6.47</t>
  </si>
  <si>
    <t>3711</t>
  </si>
  <si>
    <t>Rocket Lab</t>
  </si>
  <si>
    <t>RKLB</t>
  </si>
  <si>
    <t>3712</t>
  </si>
  <si>
    <t>Ariston Holding</t>
  </si>
  <si>
    <t>ARIS.MI</t>
  </si>
  <si>
    <t>$6.69</t>
  </si>
  <si>
    <t>3713</t>
  </si>
  <si>
    <t>Gibraltar Industries</t>
  </si>
  <si>
    <t>ROCK</t>
  </si>
  <si>
    <t>$80.41</t>
  </si>
  <si>
    <t>3714</t>
  </si>
  <si>
    <t>HELLENiQ ENERGY</t>
  </si>
  <si>
    <t>ELPE.AT</t>
  </si>
  <si>
    <t>3715</t>
  </si>
  <si>
    <t>Beach Energy</t>
  </si>
  <si>
    <t>BPT.AX</t>
  </si>
  <si>
    <t>$1.07</t>
  </si>
  <si>
    <t>3716</t>
  </si>
  <si>
    <t>Aroundtown</t>
  </si>
  <si>
    <t>AT1.F</t>
  </si>
  <si>
    <t>3717</t>
  </si>
  <si>
    <t>Coca-Cola Bottlers Japan</t>
  </si>
  <si>
    <t>2579.T</t>
  </si>
  <si>
    <t>3718</t>
  </si>
  <si>
    <t>Lanxess</t>
  </si>
  <si>
    <t>LXS.F</t>
  </si>
  <si>
    <t>$2.43 B</t>
  </si>
  <si>
    <t>$28.25</t>
  </si>
  <si>
    <t>3719</t>
  </si>
  <si>
    <t>Boralex</t>
  </si>
  <si>
    <t>BLX.TO</t>
  </si>
  <si>
    <t>$23.74</t>
  </si>
  <si>
    <t>3720</t>
  </si>
  <si>
    <t>Grainger plc</t>
  </si>
  <si>
    <t>GRI.L</t>
  </si>
  <si>
    <t>$3.30</t>
  </si>
  <si>
    <t>3721</t>
  </si>
  <si>
    <t>Sydbank A/S</t>
  </si>
  <si>
    <t>SYDB.CO</t>
  </si>
  <si>
    <t>$44.68</t>
  </si>
  <si>
    <t>3722</t>
  </si>
  <si>
    <t>Gudang Garam</t>
  </si>
  <si>
    <t>GGRM.JK</t>
  </si>
  <si>
    <t>3723</t>
  </si>
  <si>
    <t>MYR Group</t>
  </si>
  <si>
    <t>MYRG</t>
  </si>
  <si>
    <t>$145.72</t>
  </si>
  <si>
    <t>3724</t>
  </si>
  <si>
    <t>EIH Limited</t>
  </si>
  <si>
    <t>EIHOTEL.NS</t>
  </si>
  <si>
    <t>$3.89</t>
  </si>
  <si>
    <t>3725</t>
  </si>
  <si>
    <t>Riot Blockchain</t>
  </si>
  <si>
    <t>RIOT</t>
  </si>
  <si>
    <t>$11.78</t>
  </si>
  <si>
    <t>3726</t>
  </si>
  <si>
    <t>Super Retail Group</t>
  </si>
  <si>
    <t>SUL.AX</t>
  </si>
  <si>
    <t>$10.77</t>
  </si>
  <si>
    <t>3727</t>
  </si>
  <si>
    <t>Dr Lal PathLabs</t>
  </si>
  <si>
    <t>LALPATHLAB.NS</t>
  </si>
  <si>
    <t>3728</t>
  </si>
  <si>
    <t>ReNew Power</t>
  </si>
  <si>
    <t>RNW</t>
  </si>
  <si>
    <t>3729</t>
  </si>
  <si>
    <t>Perficient</t>
  </si>
  <si>
    <t>PRFT</t>
  </si>
  <si>
    <t>$2.42 B</t>
  </si>
  <si>
    <t>$69.87</t>
  </si>
  <si>
    <t>3730</t>
  </si>
  <si>
    <t>N-Able</t>
  </si>
  <si>
    <t>NABL</t>
  </si>
  <si>
    <t>$13.28</t>
  </si>
  <si>
    <t>3731</t>
  </si>
  <si>
    <t>Ryman Healthcare</t>
  </si>
  <si>
    <t>RYM.NZ</t>
  </si>
  <si>
    <t>3732</t>
  </si>
  <si>
    <t>Laurus Labs</t>
  </si>
  <si>
    <t>LAURUSLABS.NS</t>
  </si>
  <si>
    <t>$4.50</t>
  </si>
  <si>
    <t>3733</t>
  </si>
  <si>
    <t>Vale Indonesia</t>
  </si>
  <si>
    <t>INCO.JK</t>
  </si>
  <si>
    <t>3734</t>
  </si>
  <si>
    <t>Türkiye Kalkınma</t>
  </si>
  <si>
    <t>KLNMA.IS</t>
  </si>
  <si>
    <t>3735</t>
  </si>
  <si>
    <t>LEENO Industrial</t>
  </si>
  <si>
    <t>058470.KQ</t>
  </si>
  <si>
    <t>$159.71</t>
  </si>
  <si>
    <t>3736</t>
  </si>
  <si>
    <t>Paladin Energy</t>
  </si>
  <si>
    <t>PDN.AX</t>
  </si>
  <si>
    <t>$2.41 B</t>
  </si>
  <si>
    <t>3737</t>
  </si>
  <si>
    <t>Maruwa</t>
  </si>
  <si>
    <t>5344.T</t>
  </si>
  <si>
    <t>$196.07</t>
  </si>
  <si>
    <t>3738</t>
  </si>
  <si>
    <t>ODDITY Tech</t>
  </si>
  <si>
    <t>ODD</t>
  </si>
  <si>
    <t>$42.50</t>
  </si>
  <si>
    <t>3739</t>
  </si>
  <si>
    <t>Kerry Properties</t>
  </si>
  <si>
    <t>0683.HK</t>
  </si>
  <si>
    <t>3740</t>
  </si>
  <si>
    <t>Exxaro Resources</t>
  </si>
  <si>
    <t>EXX.JO</t>
  </si>
  <si>
    <t>$9.98</t>
  </si>
  <si>
    <t>3741</t>
  </si>
  <si>
    <t>The Bancorp</t>
  </si>
  <si>
    <t>TBBK</t>
  </si>
  <si>
    <t>$2.40 B</t>
  </si>
  <si>
    <t>$45.29</t>
  </si>
  <si>
    <t>3742</t>
  </si>
  <si>
    <t>Materion</t>
  </si>
  <si>
    <t>MTRN</t>
  </si>
  <si>
    <t>$116.69</t>
  </si>
  <si>
    <t>3743</t>
  </si>
  <si>
    <t>PGT Innovations</t>
  </si>
  <si>
    <t>PGTI</t>
  </si>
  <si>
    <t>$41.27</t>
  </si>
  <si>
    <t>3744</t>
  </si>
  <si>
    <t>LXI REIT</t>
  </si>
  <si>
    <t>LXI.L</t>
  </si>
  <si>
    <t>$1.34</t>
  </si>
  <si>
    <t>3745</t>
  </si>
  <si>
    <t>Integral Ad Science</t>
  </si>
  <si>
    <t>IAS</t>
  </si>
  <si>
    <t>3746</t>
  </si>
  <si>
    <t>TG Therapeutics</t>
  </si>
  <si>
    <t>TGTX</t>
  </si>
  <si>
    <t>3747</t>
  </si>
  <si>
    <t>Leroy Seafood</t>
  </si>
  <si>
    <t>LSG.OL</t>
  </si>
  <si>
    <t>3748</t>
  </si>
  <si>
    <t>Alkami Technology</t>
  </si>
  <si>
    <t>ALKT</t>
  </si>
  <si>
    <t>3749</t>
  </si>
  <si>
    <t>Indivior PLC</t>
  </si>
  <si>
    <t>INDV</t>
  </si>
  <si>
    <t>3750</t>
  </si>
  <si>
    <t>MVV Energie</t>
  </si>
  <si>
    <t>MVV1.F</t>
  </si>
  <si>
    <t>$2.39 B</t>
  </si>
  <si>
    <t>$36.29</t>
  </si>
  <si>
    <t>3751</t>
  </si>
  <si>
    <t>Harmonic Drive Systems</t>
  </si>
  <si>
    <t>6324.T</t>
  </si>
  <si>
    <t>$25.19</t>
  </si>
  <si>
    <t>3752</t>
  </si>
  <si>
    <t>Piramal Enterprises</t>
  </si>
  <si>
    <t>PEL.NS</t>
  </si>
  <si>
    <t>3753</t>
  </si>
  <si>
    <t>Nippon Shinyaku</t>
  </si>
  <si>
    <t>4516.T</t>
  </si>
  <si>
    <t>$2.38 B</t>
  </si>
  <si>
    <t>3754</t>
  </si>
  <si>
    <t>Agilon Health</t>
  </si>
  <si>
    <t>AGL</t>
  </si>
  <si>
    <t>3755</t>
  </si>
  <si>
    <t>Nordex</t>
  </si>
  <si>
    <t>NDX1.F</t>
  </si>
  <si>
    <t>3756</t>
  </si>
  <si>
    <t>First Advantage</t>
  </si>
  <si>
    <t>FA</t>
  </si>
  <si>
    <t>$16.45</t>
  </si>
  <si>
    <t>3757</t>
  </si>
  <si>
    <t>Migros Ticaret A.S.</t>
  </si>
  <si>
    <t>MGROS.IS</t>
  </si>
  <si>
    <t>$13.40</t>
  </si>
  <si>
    <t>3758</t>
  </si>
  <si>
    <t>Sumitomo Chemical
India</t>
  </si>
  <si>
    <t>SUMICHEM.NS</t>
  </si>
  <si>
    <t>$4.77</t>
  </si>
  <si>
    <t>3759</t>
  </si>
  <si>
    <t>Agilysys</t>
  </si>
  <si>
    <t>AGYS</t>
  </si>
  <si>
    <t>$87.08</t>
  </si>
  <si>
    <t>3760</t>
  </si>
  <si>
    <t>Mainova</t>
  </si>
  <si>
    <t>MNV6.F</t>
  </si>
  <si>
    <t>$2.37 B</t>
  </si>
  <si>
    <t>$432.01</t>
  </si>
  <si>
    <t>3761</t>
  </si>
  <si>
    <t>Yulon Motor Company</t>
  </si>
  <si>
    <t>2201.TW</t>
  </si>
  <si>
    <t>$2.24</t>
  </si>
  <si>
    <t>3762</t>
  </si>
  <si>
    <t>HUTCHMED</t>
  </si>
  <si>
    <t>HCM</t>
  </si>
  <si>
    <t>3763</t>
  </si>
  <si>
    <t>Gulfport Energy</t>
  </si>
  <si>
    <t>GPOR</t>
  </si>
  <si>
    <t>$129.43</t>
  </si>
  <si>
    <t>3764</t>
  </si>
  <si>
    <t>Primo Water</t>
  </si>
  <si>
    <t>PRMW</t>
  </si>
  <si>
    <t>$14.88</t>
  </si>
  <si>
    <t>3765</t>
  </si>
  <si>
    <t>PROCEPT BioRobotics</t>
  </si>
  <si>
    <t>PRCT</t>
  </si>
  <si>
    <t>$2.36 B</t>
  </si>
  <si>
    <t>$46.90</t>
  </si>
  <si>
    <t>3766</t>
  </si>
  <si>
    <t>Telus International</t>
  </si>
  <si>
    <t>TIXT</t>
  </si>
  <si>
    <t>3767</t>
  </si>
  <si>
    <t>MGE Energy</t>
  </si>
  <si>
    <t>MGEE</t>
  </si>
  <si>
    <t>$65.48</t>
  </si>
  <si>
    <t>3768</t>
  </si>
  <si>
    <t>Maple Leaf Foods</t>
  </si>
  <si>
    <t>MFI.TO</t>
  </si>
  <si>
    <t>$19.33</t>
  </si>
  <si>
    <t>3769</t>
  </si>
  <si>
    <t>Cushman &amp; Wakefield</t>
  </si>
  <si>
    <t>CWK</t>
  </si>
  <si>
    <t>$10.42</t>
  </si>
  <si>
    <t>3770</t>
  </si>
  <si>
    <t>PriceSmart</t>
  </si>
  <si>
    <t>PSMT</t>
  </si>
  <si>
    <t>$77.51</t>
  </si>
  <si>
    <t>3771</t>
  </si>
  <si>
    <t>Central Garden &amp; Pet</t>
  </si>
  <si>
    <t>CENT</t>
  </si>
  <si>
    <t>$48.47</t>
  </si>
  <si>
    <t>3772</t>
  </si>
  <si>
    <t>Golar LNG</t>
  </si>
  <si>
    <t>GLNG</t>
  </si>
  <si>
    <t>$22.56</t>
  </si>
  <si>
    <t>3773</t>
  </si>
  <si>
    <t>Wheels Up</t>
  </si>
  <si>
    <t>UP</t>
  </si>
  <si>
    <t>$3.39</t>
  </si>
  <si>
    <t>3774</t>
  </si>
  <si>
    <t>Xerox</t>
  </si>
  <si>
    <t>XRX</t>
  </si>
  <si>
    <t>3775</t>
  </si>
  <si>
    <t>National Health Investors</t>
  </si>
  <si>
    <t>NHI</t>
  </si>
  <si>
    <t>$54.37</t>
  </si>
  <si>
    <t>3776</t>
  </si>
  <si>
    <t>Delek Group</t>
  </si>
  <si>
    <t>DLEKG.TA</t>
  </si>
  <si>
    <t>$2.35 B</t>
  </si>
  <si>
    <t>$127.39</t>
  </si>
  <si>
    <t>3777</t>
  </si>
  <si>
    <t>Opendoor</t>
  </si>
  <si>
    <t>OPEN</t>
  </si>
  <si>
    <t>$3.52</t>
  </si>
  <si>
    <t>3778</t>
  </si>
  <si>
    <t>CG Oncology</t>
  </si>
  <si>
    <t>CGON</t>
  </si>
  <si>
    <t>$2.34 B</t>
  </si>
  <si>
    <t>$36.97</t>
  </si>
  <si>
    <t>3779</t>
  </si>
  <si>
    <t>Denali Therapeutics</t>
  </si>
  <si>
    <t>DNLI</t>
  </si>
  <si>
    <t>$16.98</t>
  </si>
  <si>
    <t>3780</t>
  </si>
  <si>
    <t>Interroll</t>
  </si>
  <si>
    <t>INRN.SW</t>
  </si>
  <si>
    <t>$2,854</t>
  </si>
  <si>
    <t>3781</t>
  </si>
  <si>
    <t>Energizer Holdings</t>
  </si>
  <si>
    <t>ENR</t>
  </si>
  <si>
    <t>3782</t>
  </si>
  <si>
    <t>Adtalem Global Education</t>
  </si>
  <si>
    <t>ATGE</t>
  </si>
  <si>
    <t>$2.33 B</t>
  </si>
  <si>
    <t>3783</t>
  </si>
  <si>
    <t>Viking Therapeutics</t>
  </si>
  <si>
    <t>VKTX</t>
  </si>
  <si>
    <t>$23.35</t>
  </si>
  <si>
    <t>3784</t>
  </si>
  <si>
    <t>Kumho Petrochemical</t>
  </si>
  <si>
    <t>011780.KS</t>
  </si>
  <si>
    <t>$94.02</t>
  </si>
  <si>
    <t>3785</t>
  </si>
  <si>
    <t>O-I Glass</t>
  </si>
  <si>
    <t>OI</t>
  </si>
  <si>
    <t>$15.08</t>
  </si>
  <si>
    <t>3786</t>
  </si>
  <si>
    <t>Aperam</t>
  </si>
  <si>
    <t>APAM.AS</t>
  </si>
  <si>
    <t>$32.09</t>
  </si>
  <si>
    <t>3787</t>
  </si>
  <si>
    <t>Sterling Construction</t>
  </si>
  <si>
    <t>STRL</t>
  </si>
  <si>
    <t>3788</t>
  </si>
  <si>
    <t>TreeHouse Foods</t>
  </si>
  <si>
    <t>THS</t>
  </si>
  <si>
    <t>3789</t>
  </si>
  <si>
    <t>Mahindra CIE</t>
  </si>
  <si>
    <t>MAHINDCIE.NS</t>
  </si>
  <si>
    <t>$6.14</t>
  </si>
  <si>
    <t>3790</t>
  </si>
  <si>
    <t>Construction Partners</t>
  </si>
  <si>
    <t>ROAD</t>
  </si>
  <si>
    <t>$44.21</t>
  </si>
  <si>
    <t>3791</t>
  </si>
  <si>
    <t>Cembra Money Bank</t>
  </si>
  <si>
    <t>CMBN.SW</t>
  </si>
  <si>
    <t>$79.43</t>
  </si>
  <si>
    <t>3792</t>
  </si>
  <si>
    <t>Sanofi India Limited</t>
  </si>
  <si>
    <t>SANOFI.NS</t>
  </si>
  <si>
    <t>$2.32 B</t>
  </si>
  <si>
    <t>$101.16</t>
  </si>
  <si>
    <t>3793</t>
  </si>
  <si>
    <t>Landis+Gyr</t>
  </si>
  <si>
    <t>LAND.SW</t>
  </si>
  <si>
    <t>$80.65</t>
  </si>
  <si>
    <t>3794</t>
  </si>
  <si>
    <t>Bloomin' Brands</t>
  </si>
  <si>
    <t>BLMN</t>
  </si>
  <si>
    <t>$26.82</t>
  </si>
  <si>
    <t>3795</t>
  </si>
  <si>
    <t>TAG Immobilien</t>
  </si>
  <si>
    <t>TEG.F</t>
  </si>
  <si>
    <t>$13.27</t>
  </si>
  <si>
    <t>3796</t>
  </si>
  <si>
    <t>Balfour Beatty</t>
  </si>
  <si>
    <t>BBY.L</t>
  </si>
  <si>
    <t>$4.30</t>
  </si>
  <si>
    <t>3797</t>
  </si>
  <si>
    <t>Neumora Therapeutics</t>
  </si>
  <si>
    <t>NMRA</t>
  </si>
  <si>
    <t>$15.23</t>
  </si>
  <si>
    <t>3798</t>
  </si>
  <si>
    <t>Strategic Education</t>
  </si>
  <si>
    <t>STRA</t>
  </si>
  <si>
    <t>$95.20</t>
  </si>
  <si>
    <t>3799</t>
  </si>
  <si>
    <t>Green Brick Partners</t>
  </si>
  <si>
    <t>GRBK</t>
  </si>
  <si>
    <t>$2.31 B</t>
  </si>
  <si>
    <t>3800</t>
  </si>
  <si>
    <t>Crompton Greaves Consumer Electricals</t>
  </si>
  <si>
    <t>CROMPTON.NS</t>
  </si>
  <si>
    <t>3801</t>
  </si>
  <si>
    <t>BillerudKorsnäs</t>
  </si>
  <si>
    <t>BILL.ST</t>
  </si>
  <si>
    <t>$9.32</t>
  </si>
  <si>
    <t>3802</t>
  </si>
  <si>
    <t>Dermapharm</t>
  </si>
  <si>
    <t>DMP.F</t>
  </si>
  <si>
    <t>$42.21</t>
  </si>
  <si>
    <t>3803</t>
  </si>
  <si>
    <t>Metcash</t>
  </si>
  <si>
    <t>MTS.AX</t>
  </si>
  <si>
    <t>$2.37</t>
  </si>
  <si>
    <t>3804</t>
  </si>
  <si>
    <t>Veritiv</t>
  </si>
  <si>
    <t>VRTV</t>
  </si>
  <si>
    <t>$2.30 B</t>
  </si>
  <si>
    <t>$169.99</t>
  </si>
  <si>
    <t>3805</t>
  </si>
  <si>
    <t>Strauss Group</t>
  </si>
  <si>
    <t>STRS.TA</t>
  </si>
  <si>
    <t>$19.78</t>
  </si>
  <si>
    <t>3806</t>
  </si>
  <si>
    <t>360 DigiTech</t>
  </si>
  <si>
    <t>QFIN</t>
  </si>
  <si>
    <t>3807</t>
  </si>
  <si>
    <t>Vector Limited</t>
  </si>
  <si>
    <t>VCT.NZ</t>
  </si>
  <si>
    <t>3808</t>
  </si>
  <si>
    <t>TransAlta</t>
  </si>
  <si>
    <t>TAC</t>
  </si>
  <si>
    <t>3809</t>
  </si>
  <si>
    <t>AssetMark</t>
  </si>
  <si>
    <t>AMK</t>
  </si>
  <si>
    <t>$2.29 B</t>
  </si>
  <si>
    <t>$30.96</t>
  </si>
  <si>
    <t>3810</t>
  </si>
  <si>
    <t>Shangri-La</t>
  </si>
  <si>
    <t>0069.HK</t>
  </si>
  <si>
    <t>3811</t>
  </si>
  <si>
    <t>Kangwon Land</t>
  </si>
  <si>
    <t>035250.KS</t>
  </si>
  <si>
    <t>$11.33</t>
  </si>
  <si>
    <t>3812</t>
  </si>
  <si>
    <t>Workman</t>
  </si>
  <si>
    <t>7564.T</t>
  </si>
  <si>
    <t>$28.13</t>
  </si>
  <si>
    <t>3813</t>
  </si>
  <si>
    <t>Mr Price Group</t>
  </si>
  <si>
    <t>MRP.JO</t>
  </si>
  <si>
    <t>$2.28 B</t>
  </si>
  <si>
    <t>3814</t>
  </si>
  <si>
    <t>Safestore</t>
  </si>
  <si>
    <t>SAFE.L</t>
  </si>
  <si>
    <t>$10.49</t>
  </si>
  <si>
    <t>3815</t>
  </si>
  <si>
    <t>Krispy Kreme</t>
  </si>
  <si>
    <t>DNUT</t>
  </si>
  <si>
    <t>$13.56</t>
  </si>
  <si>
    <t>3816</t>
  </si>
  <si>
    <t>Shoals Technologies</t>
  </si>
  <si>
    <t>SHLS</t>
  </si>
  <si>
    <t>$13.43</t>
  </si>
  <si>
    <t>3817</t>
  </si>
  <si>
    <t>Itaú CorpBanca</t>
  </si>
  <si>
    <t>ITCB</t>
  </si>
  <si>
    <t>$3.42</t>
  </si>
  <si>
    <t>3818</t>
  </si>
  <si>
    <t>SSP Group</t>
  </si>
  <si>
    <t>SSPG.L</t>
  </si>
  <si>
    <t>3819</t>
  </si>
  <si>
    <t>Österreichische Post</t>
  </si>
  <si>
    <t>POST.VI</t>
  </si>
  <si>
    <t>$2.27 B</t>
  </si>
  <si>
    <t>3820</t>
  </si>
  <si>
    <t>Patrick Industries</t>
  </si>
  <si>
    <t>PATK</t>
  </si>
  <si>
    <t>$102.99</t>
  </si>
  <si>
    <t>3821</t>
  </si>
  <si>
    <t>Mitra Keluarga</t>
  </si>
  <si>
    <t>MIKA.JK</t>
  </si>
  <si>
    <t>$0.16</t>
  </si>
  <si>
    <t>3822</t>
  </si>
  <si>
    <t>Chesapeake Utilities</t>
  </si>
  <si>
    <t>CPK</t>
  </si>
  <si>
    <t>$102.44</t>
  </si>
  <si>
    <t>3823</t>
  </si>
  <si>
    <t>IDFC</t>
  </si>
  <si>
    <t>IDFC.NS</t>
  </si>
  <si>
    <t>3824</t>
  </si>
  <si>
    <t>Tianjin FAW</t>
  </si>
  <si>
    <t>000927.SZ</t>
  </si>
  <si>
    <t>3825</t>
  </si>
  <si>
    <t>Mercury General</t>
  </si>
  <si>
    <t>MCY</t>
  </si>
  <si>
    <t>$2.26 B</t>
  </si>
  <si>
    <t>$41.00</t>
  </si>
  <si>
    <t>3826</t>
  </si>
  <si>
    <t>AvidXchange</t>
  </si>
  <si>
    <t>AVDX</t>
  </si>
  <si>
    <t>$11.16</t>
  </si>
  <si>
    <t>3827</t>
  </si>
  <si>
    <t>Victory Capital</t>
  </si>
  <si>
    <t>VCTR</t>
  </si>
  <si>
    <t>$34.36</t>
  </si>
  <si>
    <t>3828</t>
  </si>
  <si>
    <t>Elgi Equipments</t>
  </si>
  <si>
    <t>ELGIEQUIP.NS</t>
  </si>
  <si>
    <t>3829</t>
  </si>
  <si>
    <t>National Mobile Telecommunications Company</t>
  </si>
  <si>
    <t>OOREDOO.KW</t>
  </si>
  <si>
    <t>$4,521</t>
  </si>
  <si>
    <t>3830</t>
  </si>
  <si>
    <t>LiveWire Group</t>
  </si>
  <si>
    <t>LVWR</t>
  </si>
  <si>
    <t>3831</t>
  </si>
  <si>
    <t>Ardagh Metal Packaging</t>
  </si>
  <si>
    <t>AMBP</t>
  </si>
  <si>
    <t>$2.25 B</t>
  </si>
  <si>
    <t>3832</t>
  </si>
  <si>
    <t>Encavis</t>
  </si>
  <si>
    <t>ECV.F</t>
  </si>
  <si>
    <t>$13.79</t>
  </si>
  <si>
    <t>3833</t>
  </si>
  <si>
    <t>ICU Medical</t>
  </si>
  <si>
    <t>ICUI</t>
  </si>
  <si>
    <t>$93.56</t>
  </si>
  <si>
    <t>3834</t>
  </si>
  <si>
    <t>Fletcher Building</t>
  </si>
  <si>
    <t>FBU.NZ</t>
  </si>
  <si>
    <t>$2.88</t>
  </si>
  <si>
    <t>3835</t>
  </si>
  <si>
    <t>Bata India</t>
  </si>
  <si>
    <t>BATAINDIA.NS</t>
  </si>
  <si>
    <t>$17.55</t>
  </si>
  <si>
    <t>3836</t>
  </si>
  <si>
    <t>Piramal Pharma</t>
  </si>
  <si>
    <t>PPLPHARMA.NS</t>
  </si>
  <si>
    <t>3837</t>
  </si>
  <si>
    <t>Dialog Group</t>
  </si>
  <si>
    <t>7277.KL</t>
  </si>
  <si>
    <t>3838</t>
  </si>
  <si>
    <t>Intellia Therapeutics</t>
  </si>
  <si>
    <t>NTLA</t>
  </si>
  <si>
    <t>$25.16</t>
  </si>
  <si>
    <t>3839</t>
  </si>
  <si>
    <t>OSI Systems</t>
  </si>
  <si>
    <t>OSIS</t>
  </si>
  <si>
    <t>$132.64</t>
  </si>
  <si>
    <t>3840</t>
  </si>
  <si>
    <t>IonQ</t>
  </si>
  <si>
    <t>IONQ</t>
  </si>
  <si>
    <t>$2.24 B</t>
  </si>
  <si>
    <t>3841</t>
  </si>
  <si>
    <t>Secure Energy Services</t>
  </si>
  <si>
    <t>SES.TO</t>
  </si>
  <si>
    <t>$7.78</t>
  </si>
  <si>
    <t>3842</t>
  </si>
  <si>
    <t>Corcept Therapeutics</t>
  </si>
  <si>
    <t>CORT</t>
  </si>
  <si>
    <t>$21.80</t>
  </si>
  <si>
    <t>3843</t>
  </si>
  <si>
    <t>ComfortDelGro</t>
  </si>
  <si>
    <t>C52.SI</t>
  </si>
  <si>
    <t>3844</t>
  </si>
  <si>
    <t>Outfront Media</t>
  </si>
  <si>
    <t>OUT</t>
  </si>
  <si>
    <t>$13.59</t>
  </si>
  <si>
    <t>3845</t>
  </si>
  <si>
    <t>ImmunityBio</t>
  </si>
  <si>
    <t>IBRX</t>
  </si>
  <si>
    <t>$3.34</t>
  </si>
  <si>
    <t>3846</t>
  </si>
  <si>
    <t>Sovos Brands</t>
  </si>
  <si>
    <t>SOVO</t>
  </si>
  <si>
    <t>$2.23 B</t>
  </si>
  <si>
    <t>$22.06</t>
  </si>
  <si>
    <t>3847</t>
  </si>
  <si>
    <t>The a2 Milk Company</t>
  </si>
  <si>
    <t>A2M.AX</t>
  </si>
  <si>
    <t>3848</t>
  </si>
  <si>
    <t>Boot Barn Holdings</t>
  </si>
  <si>
    <t>BOOT</t>
  </si>
  <si>
    <t>$73.77</t>
  </si>
  <si>
    <t>3849</t>
  </si>
  <si>
    <t>Alumina Limited</t>
  </si>
  <si>
    <t>AWC.AX</t>
  </si>
  <si>
    <t>$2.22 B</t>
  </si>
  <si>
    <t>3850</t>
  </si>
  <si>
    <t>Ambarella</t>
  </si>
  <si>
    <t>AMBA</t>
  </si>
  <si>
    <t>$55.30</t>
  </si>
  <si>
    <t>3851</t>
  </si>
  <si>
    <t>Usiminas</t>
  </si>
  <si>
    <t>USIM5.SA</t>
  </si>
  <si>
    <t>$1.86</t>
  </si>
  <si>
    <t>3852</t>
  </si>
  <si>
    <t>Atul</t>
  </si>
  <si>
    <t>ATUL.NS</t>
  </si>
  <si>
    <t>$75.57</t>
  </si>
  <si>
    <t>3853</t>
  </si>
  <si>
    <t>Kratos Defense &amp; Security Solutions</t>
  </si>
  <si>
    <t>KTOS</t>
  </si>
  <si>
    <t>$17.25</t>
  </si>
  <si>
    <t>3854</t>
  </si>
  <si>
    <t>TISCO Financial Group</t>
  </si>
  <si>
    <t>TISCO.BK</t>
  </si>
  <si>
    <t>$2.78</t>
  </si>
  <si>
    <t>3855</t>
  </si>
  <si>
    <t>Recursion Pharmaceuticals</t>
  </si>
  <si>
    <t>RXRX</t>
  </si>
  <si>
    <t>3856</t>
  </si>
  <si>
    <t>CDSL</t>
  </si>
  <si>
    <t>CDSL.NS</t>
  </si>
  <si>
    <t>$21.25</t>
  </si>
  <si>
    <t>3857</t>
  </si>
  <si>
    <t>Atlantica</t>
  </si>
  <si>
    <t>AY</t>
  </si>
  <si>
    <t>$2.21 B</t>
  </si>
  <si>
    <t>$19.11</t>
  </si>
  <si>
    <t>3858</t>
  </si>
  <si>
    <t>Sunstone Hotel Investors</t>
  </si>
  <si>
    <t>SHO</t>
  </si>
  <si>
    <t>3859</t>
  </si>
  <si>
    <t>Compañía Cervecerías Unidas</t>
  </si>
  <si>
    <t>CCU</t>
  </si>
  <si>
    <t>$11.94</t>
  </si>
  <si>
    <t>3860</t>
  </si>
  <si>
    <t>Zai Lab</t>
  </si>
  <si>
    <t>ZLAB</t>
  </si>
  <si>
    <t>$22.44</t>
  </si>
  <si>
    <t>3861</t>
  </si>
  <si>
    <t>Seacoast Banking</t>
  </si>
  <si>
    <t>SBCF</t>
  </si>
  <si>
    <t>$26.11</t>
  </si>
  <si>
    <t>3862</t>
  </si>
  <si>
    <t>Tronox</t>
  </si>
  <si>
    <t>TROX</t>
  </si>
  <si>
    <t>$14.13</t>
  </si>
  <si>
    <t>3863</t>
  </si>
  <si>
    <t>Uponor</t>
  </si>
  <si>
    <t>UPONOR.HE</t>
  </si>
  <si>
    <t>3864</t>
  </si>
  <si>
    <t>Plug Power</t>
  </si>
  <si>
    <t>PLUG</t>
  </si>
  <si>
    <t>$3.65</t>
  </si>
  <si>
    <t>3865</t>
  </si>
  <si>
    <t>CompuGroup Medical</t>
  </si>
  <si>
    <t>COP.DE</t>
  </si>
  <si>
    <t>$42.32</t>
  </si>
  <si>
    <t>3866</t>
  </si>
  <si>
    <t>First Financial Bank</t>
  </si>
  <si>
    <t>FFBC</t>
  </si>
  <si>
    <t>$23.23</t>
  </si>
  <si>
    <t>3867</t>
  </si>
  <si>
    <t>Koza Gold</t>
  </si>
  <si>
    <t>KOZAL.IS</t>
  </si>
  <si>
    <t>3868</t>
  </si>
  <si>
    <t>FLSmidth</t>
  </si>
  <si>
    <t>FLS.CO</t>
  </si>
  <si>
    <t>$2.20 B</t>
  </si>
  <si>
    <t>$38.92</t>
  </si>
  <si>
    <t>3869</t>
  </si>
  <si>
    <t>Inter &amp; Co</t>
  </si>
  <si>
    <t>INTR</t>
  </si>
  <si>
    <t>3870</t>
  </si>
  <si>
    <t>VIAVI Solutions</t>
  </si>
  <si>
    <t>VIAV</t>
  </si>
  <si>
    <t>$9.92</t>
  </si>
  <si>
    <t>3871</t>
  </si>
  <si>
    <t>SkyWest</t>
  </si>
  <si>
    <t>SKYW</t>
  </si>
  <si>
    <t>$53.90</t>
  </si>
  <si>
    <t>3872</t>
  </si>
  <si>
    <t>PagerDuty</t>
  </si>
  <si>
    <t>PD</t>
  </si>
  <si>
    <t>3873</t>
  </si>
  <si>
    <t>Port of Tauranga</t>
  </si>
  <si>
    <t>POT.NZ</t>
  </si>
  <si>
    <t>3874</t>
  </si>
  <si>
    <t>ACV Auctions</t>
  </si>
  <si>
    <t>ACVA</t>
  </si>
  <si>
    <t>3875</t>
  </si>
  <si>
    <t>Vodafone Qatar</t>
  </si>
  <si>
    <t>VFQS.QA</t>
  </si>
  <si>
    <t>3876</t>
  </si>
  <si>
    <t>Extreme Networks</t>
  </si>
  <si>
    <t>EXTR</t>
  </si>
  <si>
    <t>$2.19 B</t>
  </si>
  <si>
    <t>$16.96</t>
  </si>
  <si>
    <t>3877</t>
  </si>
  <si>
    <t>Tecnoglass</t>
  </si>
  <si>
    <t>TGLS</t>
  </si>
  <si>
    <t>3878</t>
  </si>
  <si>
    <t>Udemy</t>
  </si>
  <si>
    <t>UDMY</t>
  </si>
  <si>
    <t>$2.18 B</t>
  </si>
  <si>
    <t>3879</t>
  </si>
  <si>
    <t>Sacyr</t>
  </si>
  <si>
    <t>SCYR.MC</t>
  </si>
  <si>
    <t>3880</t>
  </si>
  <si>
    <t>Carabao Group</t>
  </si>
  <si>
    <t>CBG.BK</t>
  </si>
  <si>
    <t>$2.18</t>
  </si>
  <si>
    <t>3881</t>
  </si>
  <si>
    <t>Central Puerto</t>
  </si>
  <si>
    <t>CEPU</t>
  </si>
  <si>
    <t>3882</t>
  </si>
  <si>
    <t>AUB Group</t>
  </si>
  <si>
    <t>AUB.AX</t>
  </si>
  <si>
    <t>3883</t>
  </si>
  <si>
    <t>Jasa Marga</t>
  </si>
  <si>
    <t>JSMR.JK</t>
  </si>
  <si>
    <t>3884</t>
  </si>
  <si>
    <t>Patria Investments</t>
  </si>
  <si>
    <t>PAX</t>
  </si>
  <si>
    <t>3885</t>
  </si>
  <si>
    <t>Comstock Resources</t>
  </si>
  <si>
    <t>CRK</t>
  </si>
  <si>
    <t>3886</t>
  </si>
  <si>
    <t>Rogers Corporation</t>
  </si>
  <si>
    <t>ROG</t>
  </si>
  <si>
    <t>$2.17 B</t>
  </si>
  <si>
    <t>$117.09</t>
  </si>
  <si>
    <t>3887</t>
  </si>
  <si>
    <t>Alembic Pharmaceuticals</t>
  </si>
  <si>
    <t>APLLTD.NS</t>
  </si>
  <si>
    <t>3888</t>
  </si>
  <si>
    <t>Bank of Georgia Group</t>
  </si>
  <si>
    <t>BGEO.L</t>
  </si>
  <si>
    <t>$47.62</t>
  </si>
  <si>
    <t>3889</t>
  </si>
  <si>
    <t>Siam Global House</t>
  </si>
  <si>
    <t>GLOBAL.BK</t>
  </si>
  <si>
    <t>3890</t>
  </si>
  <si>
    <t>BankUnited</t>
  </si>
  <si>
    <t>BKU</t>
  </si>
  <si>
    <t>3891</t>
  </si>
  <si>
    <t>Driven Brands</t>
  </si>
  <si>
    <t>DRVN</t>
  </si>
  <si>
    <t>$2.16 B</t>
  </si>
  <si>
    <t>$13.22</t>
  </si>
  <si>
    <t>3892</t>
  </si>
  <si>
    <t>Telephone and Data Systems</t>
  </si>
  <si>
    <t>TDS</t>
  </si>
  <si>
    <t>3893</t>
  </si>
  <si>
    <t>Mueller Water Products</t>
  </si>
  <si>
    <t>MWA</t>
  </si>
  <si>
    <t>3894</t>
  </si>
  <si>
    <t>dormakaba</t>
  </si>
  <si>
    <t>DOKA.SW</t>
  </si>
  <si>
    <t>$516.41</t>
  </si>
  <si>
    <t>3895</t>
  </si>
  <si>
    <t>TowneBank</t>
  </si>
  <si>
    <t>TOWN</t>
  </si>
  <si>
    <t>$2.15 B</t>
  </si>
  <si>
    <t>$28.82</t>
  </si>
  <si>
    <t>3896</t>
  </si>
  <si>
    <t>Callon Petroleum</t>
  </si>
  <si>
    <t>CPE</t>
  </si>
  <si>
    <t>$32.46</t>
  </si>
  <si>
    <t>3897</t>
  </si>
  <si>
    <t>MONETA Money Bank</t>
  </si>
  <si>
    <t>MONET.PR</t>
  </si>
  <si>
    <t>$4.22</t>
  </si>
  <si>
    <t>3898</t>
  </si>
  <si>
    <t>Minerals Technologies</t>
  </si>
  <si>
    <t>MTX</t>
  </si>
  <si>
    <t>$66.19</t>
  </si>
  <si>
    <t>3899</t>
  </si>
  <si>
    <t>SJM Holdings</t>
  </si>
  <si>
    <t>0880.HK</t>
  </si>
  <si>
    <t>3900</t>
  </si>
  <si>
    <t>Danieli &amp; C. Officine Meccaniche</t>
  </si>
  <si>
    <t>DAN.MI</t>
  </si>
  <si>
    <t>3901</t>
  </si>
  <si>
    <t>Oceaneering International</t>
  </si>
  <si>
    <t>OII</t>
  </si>
  <si>
    <t>3902</t>
  </si>
  <si>
    <t>Park National Corp</t>
  </si>
  <si>
    <t>PRK</t>
  </si>
  <si>
    <t>$133.61</t>
  </si>
  <si>
    <t>3903</t>
  </si>
  <si>
    <t>Arvinas</t>
  </si>
  <si>
    <t>ARVN</t>
  </si>
  <si>
    <t>$39.13</t>
  </si>
  <si>
    <t>3904</t>
  </si>
  <si>
    <t>Travis Perkins</t>
  </si>
  <si>
    <t>TPK.L</t>
  </si>
  <si>
    <t>3905</t>
  </si>
  <si>
    <t>Hilltop Holdings</t>
  </si>
  <si>
    <t>HTH</t>
  </si>
  <si>
    <t>$33.02</t>
  </si>
  <si>
    <t>3906</t>
  </si>
  <si>
    <t>Ardelyx</t>
  </si>
  <si>
    <t>ARDX</t>
  </si>
  <si>
    <t>3907</t>
  </si>
  <si>
    <t>Aareal Bank</t>
  </si>
  <si>
    <t>ARL.F</t>
  </si>
  <si>
    <t>$2.14 B</t>
  </si>
  <si>
    <t>3908</t>
  </si>
  <si>
    <t>Urban Edge Properties</t>
  </si>
  <si>
    <t>UE</t>
  </si>
  <si>
    <t>3909</t>
  </si>
  <si>
    <t>GlobalData</t>
  </si>
  <si>
    <t>DATA.L</t>
  </si>
  <si>
    <t>3910</t>
  </si>
  <si>
    <t>Canadian Western Bank</t>
  </si>
  <si>
    <t>CWB.TO</t>
  </si>
  <si>
    <t>$22.28</t>
  </si>
  <si>
    <t>3911</t>
  </si>
  <si>
    <t>Four Corners Property Trust</t>
  </si>
  <si>
    <t>FCPT</t>
  </si>
  <si>
    <t>3912</t>
  </si>
  <si>
    <t>Par Pacific Holdings</t>
  </si>
  <si>
    <t>PARR</t>
  </si>
  <si>
    <t>$35.41</t>
  </si>
  <si>
    <t>3913</t>
  </si>
  <si>
    <t>KRUK Spólka Akcyjna</t>
  </si>
  <si>
    <t>KRU.WA</t>
  </si>
  <si>
    <t>$2.13 B</t>
  </si>
  <si>
    <t>$110.75</t>
  </si>
  <si>
    <t>3914</t>
  </si>
  <si>
    <t>Beam Therapeutics</t>
  </si>
  <si>
    <t>BEAM</t>
  </si>
  <si>
    <t>$26.21</t>
  </si>
  <si>
    <t>3915</t>
  </si>
  <si>
    <t>Zeta Global</t>
  </si>
  <si>
    <t>ZETA</t>
  </si>
  <si>
    <t>3916</t>
  </si>
  <si>
    <t>Salvatore Ferragamo</t>
  </si>
  <si>
    <t>SFER.MI</t>
  </si>
  <si>
    <t>$12.87</t>
  </si>
  <si>
    <t>3917</t>
  </si>
  <si>
    <t>Garrett Motion</t>
  </si>
  <si>
    <t>GTX</t>
  </si>
  <si>
    <t>$2.12 B</t>
  </si>
  <si>
    <t>$8.78</t>
  </si>
  <si>
    <t>3918</t>
  </si>
  <si>
    <t>Toho Gas</t>
  </si>
  <si>
    <t>9533.T</t>
  </si>
  <si>
    <t>3919</t>
  </si>
  <si>
    <t>Talos Energy</t>
  </si>
  <si>
    <t>TALO</t>
  </si>
  <si>
    <t>3920</t>
  </si>
  <si>
    <t>Navient</t>
  </si>
  <si>
    <t>NAVI</t>
  </si>
  <si>
    <t>$18.07</t>
  </si>
  <si>
    <t>3921</t>
  </si>
  <si>
    <t>Independent Bank Group</t>
  </si>
  <si>
    <t>IBTX</t>
  </si>
  <si>
    <t>$51.46</t>
  </si>
  <si>
    <t>3922</t>
  </si>
  <si>
    <t>Enlight Renewable Energy</t>
  </si>
  <si>
    <t>ENLT</t>
  </si>
  <si>
    <t>3923</t>
  </si>
  <si>
    <t>Sharjah Islamic Bank</t>
  </si>
  <si>
    <t>SIB.AE</t>
  </si>
  <si>
    <t>3924</t>
  </si>
  <si>
    <t>Tata Teleservices</t>
  </si>
  <si>
    <t>TTML.NS</t>
  </si>
  <si>
    <t>$1.09</t>
  </si>
  <si>
    <t>3925</t>
  </si>
  <si>
    <t>Kingboard Holdings</t>
  </si>
  <si>
    <t>0148.HK</t>
  </si>
  <si>
    <t>$1.91</t>
  </si>
  <si>
    <t>3926</t>
  </si>
  <si>
    <t>CenturyPly</t>
  </si>
  <si>
    <t>CENTURYPLY.NS</t>
  </si>
  <si>
    <t>$9.55</t>
  </si>
  <si>
    <t>3927</t>
  </si>
  <si>
    <t>PIERER Mobility</t>
  </si>
  <si>
    <t>PMAG.F</t>
  </si>
  <si>
    <t>$61.00</t>
  </si>
  <si>
    <t>3928</t>
  </si>
  <si>
    <t>Burgan Bank</t>
  </si>
  <si>
    <t>BURG.KW</t>
  </si>
  <si>
    <t>$2.11 B</t>
  </si>
  <si>
    <t>$614.23</t>
  </si>
  <si>
    <t>3929</t>
  </si>
  <si>
    <t>Zhejiang Jinke Tom Culture Industry</t>
  </si>
  <si>
    <t>300459.SZ</t>
  </si>
  <si>
    <t>3930</t>
  </si>
  <si>
    <t>Hanmi Pharmaceutical</t>
  </si>
  <si>
    <t>008930.KS</t>
  </si>
  <si>
    <t>$31.23</t>
  </si>
  <si>
    <t>3931</t>
  </si>
  <si>
    <t>WIN Semiconductors</t>
  </si>
  <si>
    <t>3105.TWO</t>
  </si>
  <si>
    <t>3932</t>
  </si>
  <si>
    <t>Ironwood Pharmaceuticals</t>
  </si>
  <si>
    <t>IRWD</t>
  </si>
  <si>
    <t>$2.10 B</t>
  </si>
  <si>
    <t>$13.50</t>
  </si>
  <si>
    <t>3933</t>
  </si>
  <si>
    <t>IIFL Wealth Management</t>
  </si>
  <si>
    <t>IIFLWAM.NS</t>
  </si>
  <si>
    <t>$23.66</t>
  </si>
  <si>
    <t>3934</t>
  </si>
  <si>
    <t>Trinity Industries</t>
  </si>
  <si>
    <t>TRN</t>
  </si>
  <si>
    <t>$25.71</t>
  </si>
  <si>
    <t>3935</t>
  </si>
  <si>
    <t>OVH Groupe</t>
  </si>
  <si>
    <t>OVH.PA</t>
  </si>
  <si>
    <t>3936</t>
  </si>
  <si>
    <t>Ahli United Bank</t>
  </si>
  <si>
    <t>ALMUTAHED.KW</t>
  </si>
  <si>
    <t>$932.73</t>
  </si>
  <si>
    <t>3937</t>
  </si>
  <si>
    <t>Chorus</t>
  </si>
  <si>
    <t>CNU.NZ</t>
  </si>
  <si>
    <t>$2.09 B</t>
  </si>
  <si>
    <t>$4.84</t>
  </si>
  <si>
    <t>3938</t>
  </si>
  <si>
    <t>Webuild S.p.A.</t>
  </si>
  <si>
    <t>WBD.MI</t>
  </si>
  <si>
    <t>$2.10</t>
  </si>
  <si>
    <t>3939</t>
  </si>
  <si>
    <t>Vericel</t>
  </si>
  <si>
    <t>VCEL</t>
  </si>
  <si>
    <t>$43.92</t>
  </si>
  <si>
    <t>3940</t>
  </si>
  <si>
    <t>Permata Bank</t>
  </si>
  <si>
    <t>BNLI.JK</t>
  </si>
  <si>
    <t>3941</t>
  </si>
  <si>
    <t>Chartwell Retirement Residences</t>
  </si>
  <si>
    <t>CSH-UN.TO</t>
  </si>
  <si>
    <t>$8.70</t>
  </si>
  <si>
    <t>3942</t>
  </si>
  <si>
    <t>SeSa S.p.A.</t>
  </si>
  <si>
    <t>SES.MI</t>
  </si>
  <si>
    <t>$135.33</t>
  </si>
  <si>
    <t>3943</t>
  </si>
  <si>
    <t>StoneX Group</t>
  </si>
  <si>
    <t>SNEX</t>
  </si>
  <si>
    <t>3944</t>
  </si>
  <si>
    <t>Multi Commodity Exchange</t>
  </si>
  <si>
    <t>MCX.NS</t>
  </si>
  <si>
    <t>$41.11</t>
  </si>
  <si>
    <t>3945</t>
  </si>
  <si>
    <t>Winpak</t>
  </si>
  <si>
    <t>WPK.TO</t>
  </si>
  <si>
    <t>3946</t>
  </si>
  <si>
    <t>RITES</t>
  </si>
  <si>
    <t>RITES.NS</t>
  </si>
  <si>
    <t>3947</t>
  </si>
  <si>
    <t>PTC Therapeutics</t>
  </si>
  <si>
    <t>PTCT</t>
  </si>
  <si>
    <t>$2.08 B</t>
  </si>
  <si>
    <t>3948</t>
  </si>
  <si>
    <t>Shapir Civil and Marine Engineering</t>
  </si>
  <si>
    <t>SPEN.TA</t>
  </si>
  <si>
    <t>$5.85</t>
  </si>
  <si>
    <t>3949</t>
  </si>
  <si>
    <t>Peloton</t>
  </si>
  <si>
    <t>PTON</t>
  </si>
  <si>
    <t>$5.80</t>
  </si>
  <si>
    <t>3950</t>
  </si>
  <si>
    <t>Gentera, S.A.B. de C.V.</t>
  </si>
  <si>
    <t>GENTERA.MX</t>
  </si>
  <si>
    <t>3951</t>
  </si>
  <si>
    <t>AAR</t>
  </si>
  <si>
    <t>AIR</t>
  </si>
  <si>
    <t>$58.77</t>
  </si>
  <si>
    <t>3952</t>
  </si>
  <si>
    <t>Dave &amp; Buster's</t>
  </si>
  <si>
    <t>PLAY</t>
  </si>
  <si>
    <t>$51.86</t>
  </si>
  <si>
    <t>3953</t>
  </si>
  <si>
    <t>Mirion Technologies</t>
  </si>
  <si>
    <t>MIR</t>
  </si>
  <si>
    <t>$9.56</t>
  </si>
  <si>
    <t>3954</t>
  </si>
  <si>
    <t>Enerjisa Enerji</t>
  </si>
  <si>
    <t>ENJSA.IS</t>
  </si>
  <si>
    <t>3955</t>
  </si>
  <si>
    <t>Golden Ocean Group</t>
  </si>
  <si>
    <t>GOGL</t>
  </si>
  <si>
    <t>3956</t>
  </si>
  <si>
    <t>Growthpoint Properties</t>
  </si>
  <si>
    <t>GRT.JO</t>
  </si>
  <si>
    <t>$2.07 B</t>
  </si>
  <si>
    <t>3957</t>
  </si>
  <si>
    <t>Janus International Group</t>
  </si>
  <si>
    <t>JBI</t>
  </si>
  <si>
    <t>$14.14</t>
  </si>
  <si>
    <t>3958</t>
  </si>
  <si>
    <t>Six Flags</t>
  </si>
  <si>
    <t>SIX</t>
  </si>
  <si>
    <t>$24.82</t>
  </si>
  <si>
    <t>3959</t>
  </si>
  <si>
    <t>First Merchants Corporation</t>
  </si>
  <si>
    <t>FRME</t>
  </si>
  <si>
    <t>$2.06 B</t>
  </si>
  <si>
    <t>$34.82</t>
  </si>
  <si>
    <t>3960</t>
  </si>
  <si>
    <t>H&amp;R REIT</t>
  </si>
  <si>
    <t>HR-UN.TO</t>
  </si>
  <si>
    <t>$7.37</t>
  </si>
  <si>
    <t>3961</t>
  </si>
  <si>
    <t>Sonos</t>
  </si>
  <si>
    <t>SONO</t>
  </si>
  <si>
    <t>$2.05 B</t>
  </si>
  <si>
    <t>3962</t>
  </si>
  <si>
    <t>Topaz Energy</t>
  </si>
  <si>
    <t>TPZ.TO</t>
  </si>
  <si>
    <t>3963</t>
  </si>
  <si>
    <t>Kerry Logistics Network</t>
  </si>
  <si>
    <t>0636.HK</t>
  </si>
  <si>
    <t>3964</t>
  </si>
  <si>
    <t>Textainer Group</t>
  </si>
  <si>
    <t>TGH</t>
  </si>
  <si>
    <t>$49.67</t>
  </si>
  <si>
    <t>3965</t>
  </si>
  <si>
    <t>Iovance Biotherapeutics</t>
  </si>
  <si>
    <t>IOVA</t>
  </si>
  <si>
    <t>$8.03</t>
  </si>
  <si>
    <t>3966</t>
  </si>
  <si>
    <t>F&amp;F Co</t>
  </si>
  <si>
    <t>383220.KS</t>
  </si>
  <si>
    <t>3967</t>
  </si>
  <si>
    <t>RHI Magnesita</t>
  </si>
  <si>
    <t>RHF.F</t>
  </si>
  <si>
    <t>3968</t>
  </si>
  <si>
    <t>Teekay Tankers</t>
  </si>
  <si>
    <t>TNK</t>
  </si>
  <si>
    <t>$60.33</t>
  </si>
  <si>
    <t>3969</t>
  </si>
  <si>
    <t>Formosa Sumco Technology</t>
  </si>
  <si>
    <t>3532.TW</t>
  </si>
  <si>
    <t>$2.04 B</t>
  </si>
  <si>
    <t>$5.28</t>
  </si>
  <si>
    <t>3970</t>
  </si>
  <si>
    <t>NWTN Inc.</t>
  </si>
  <si>
    <t>NWTN</t>
  </si>
  <si>
    <t>$7.16</t>
  </si>
  <si>
    <t>3971</t>
  </si>
  <si>
    <t>Qatar Insurance Company</t>
  </si>
  <si>
    <t>QATI.QA</t>
  </si>
  <si>
    <t>3972</t>
  </si>
  <si>
    <t>Global Net Lease</t>
  </si>
  <si>
    <t>GNL</t>
  </si>
  <si>
    <t>3973</t>
  </si>
  <si>
    <t>Silicon Motion</t>
  </si>
  <si>
    <t>SIMO</t>
  </si>
  <si>
    <t>$61.23</t>
  </si>
  <si>
    <t>3974</t>
  </si>
  <si>
    <t>Equity Commonwealth</t>
  </si>
  <si>
    <t>EQC</t>
  </si>
  <si>
    <t>$19.16</t>
  </si>
  <si>
    <t>3975</t>
  </si>
  <si>
    <t>Cimpress</t>
  </si>
  <si>
    <t>CMPR</t>
  </si>
  <si>
    <t>$76.88</t>
  </si>
  <si>
    <t>3976</t>
  </si>
  <si>
    <t>Atoss</t>
  </si>
  <si>
    <t>AOF.F</t>
  </si>
  <si>
    <t>$256.51</t>
  </si>
  <si>
    <t>3977</t>
  </si>
  <si>
    <t>Stepan Company</t>
  </si>
  <si>
    <t>SCL</t>
  </si>
  <si>
    <t>$91.33</t>
  </si>
  <si>
    <t>3978</t>
  </si>
  <si>
    <t>Iluka Resources</t>
  </si>
  <si>
    <t>ILU.AX</t>
  </si>
  <si>
    <t>3979</t>
  </si>
  <si>
    <t>Sylvamo</t>
  </si>
  <si>
    <t>SLVM</t>
  </si>
  <si>
    <t>$2.03 B</t>
  </si>
  <si>
    <t>$49.08</t>
  </si>
  <si>
    <t>3980</t>
  </si>
  <si>
    <t>AEON REIT Investment</t>
  </si>
  <si>
    <t>3292.T</t>
  </si>
  <si>
    <t>$960.05</t>
  </si>
  <si>
    <t>3981</t>
  </si>
  <si>
    <t>Structure Therapeutics</t>
  </si>
  <si>
    <t>GPCR</t>
  </si>
  <si>
    <t>$43.91</t>
  </si>
  <si>
    <t>3982</t>
  </si>
  <si>
    <t>SolarWinds</t>
  </si>
  <si>
    <t>SWI</t>
  </si>
  <si>
    <t>3983</t>
  </si>
  <si>
    <t>Nordic Semiconductor</t>
  </si>
  <si>
    <t>NOD.OL</t>
  </si>
  <si>
    <t>3984</t>
  </si>
  <si>
    <t>Whirlpool India</t>
  </si>
  <si>
    <t>WHIRLPOOL.NS</t>
  </si>
  <si>
    <t>3985</t>
  </si>
  <si>
    <t>Finolex Cables</t>
  </si>
  <si>
    <t>FINCABLES.NS</t>
  </si>
  <si>
    <t>3986</t>
  </si>
  <si>
    <t>ePlus</t>
  </si>
  <si>
    <t>PLUS</t>
  </si>
  <si>
    <t>$75.48</t>
  </si>
  <si>
    <t>3987</t>
  </si>
  <si>
    <t>Ninety One Group</t>
  </si>
  <si>
    <t>N91.L</t>
  </si>
  <si>
    <t>3988</t>
  </si>
  <si>
    <t>Cedar Fair</t>
  </si>
  <si>
    <t>FUN</t>
  </si>
  <si>
    <t>$39.82</t>
  </si>
  <si>
    <t>3989</t>
  </si>
  <si>
    <t>Energix Renewable Energies</t>
  </si>
  <si>
    <t>ENRG.TA</t>
  </si>
  <si>
    <t>$2.02 B</t>
  </si>
  <si>
    <t>$3.70</t>
  </si>
  <si>
    <t>3990</t>
  </si>
  <si>
    <t>Ansell</t>
  </si>
  <si>
    <t>ANN.AX</t>
  </si>
  <si>
    <t>$16.18</t>
  </si>
  <si>
    <t>3991</t>
  </si>
  <si>
    <t>Entra</t>
  </si>
  <si>
    <t>ENTRA.OL</t>
  </si>
  <si>
    <t>$11.13</t>
  </si>
  <si>
    <t>3992</t>
  </si>
  <si>
    <t>NeoGenomics</t>
  </si>
  <si>
    <t>NEO</t>
  </si>
  <si>
    <t>3993</t>
  </si>
  <si>
    <t>Fairfax India Holdings</t>
  </si>
  <si>
    <t>FIH-U.TO</t>
  </si>
  <si>
    <t>3994</t>
  </si>
  <si>
    <t>Coface</t>
  </si>
  <si>
    <t>COFA.PA</t>
  </si>
  <si>
    <t>$13.58</t>
  </si>
  <si>
    <t>3995</t>
  </si>
  <si>
    <t>SUSE S.A.</t>
  </si>
  <si>
    <t>SUSE.DE</t>
  </si>
  <si>
    <t>$11.89</t>
  </si>
  <si>
    <t>3996</t>
  </si>
  <si>
    <t>B.Grimm Power</t>
  </si>
  <si>
    <t>BGRIM.BK</t>
  </si>
  <si>
    <t>3997</t>
  </si>
  <si>
    <t>Myriad Genetics</t>
  </si>
  <si>
    <t>MYGN</t>
  </si>
  <si>
    <t>$2.01 B</t>
  </si>
  <si>
    <t>$22.53</t>
  </si>
  <si>
    <t>3998</t>
  </si>
  <si>
    <t>Laureate Education</t>
  </si>
  <si>
    <t>LAUR</t>
  </si>
  <si>
    <t>$12.83</t>
  </si>
  <si>
    <t>3999</t>
  </si>
  <si>
    <t>Verano Holdings</t>
  </si>
  <si>
    <t>VRNOF</t>
  </si>
  <si>
    <t>$5.86</t>
  </si>
  <si>
    <t>4000</t>
  </si>
  <si>
    <t>Delek Logistics Partners</t>
  </si>
  <si>
    <t>DKL</t>
  </si>
  <si>
    <t>$46.31</t>
  </si>
  <si>
    <t>4001</t>
  </si>
  <si>
    <t>Filo Mining</t>
  </si>
  <si>
    <t>FIL.TO</t>
  </si>
  <si>
    <t>$15.44</t>
  </si>
  <si>
    <t>4002</t>
  </si>
  <si>
    <t>Bayanat AI</t>
  </si>
  <si>
    <t>BAYANAT.AE</t>
  </si>
  <si>
    <t>4003</t>
  </si>
  <si>
    <t>WH Smith</t>
  </si>
  <si>
    <t>SMWH.L</t>
  </si>
  <si>
    <t>$15.29</t>
  </si>
  <si>
    <t>4004</t>
  </si>
  <si>
    <t>Medical Properties Trust</t>
  </si>
  <si>
    <t>MPW</t>
  </si>
  <si>
    <t>4005</t>
  </si>
  <si>
    <t>CASIO</t>
  </si>
  <si>
    <t>6952.T</t>
  </si>
  <si>
    <t>$8.67</t>
  </si>
  <si>
    <t>4006</t>
  </si>
  <si>
    <t>Masonite</t>
  </si>
  <si>
    <t>DOOR</t>
  </si>
  <si>
    <t>$2.00 B</t>
  </si>
  <si>
    <t>$91.70</t>
  </si>
  <si>
    <t>4007</t>
  </si>
  <si>
    <t>SiriusPoint</t>
  </si>
  <si>
    <t>SPNT</t>
  </si>
  <si>
    <t>4008</t>
  </si>
  <si>
    <t>Schrödinger</t>
  </si>
  <si>
    <t>SDGR</t>
  </si>
  <si>
    <t>$27.87</t>
  </si>
  <si>
    <t>4009</t>
  </si>
  <si>
    <t>Technogym</t>
  </si>
  <si>
    <t>TGYM.MI</t>
  </si>
  <si>
    <t>$9.88</t>
  </si>
  <si>
    <t>4010</t>
  </si>
  <si>
    <t>Victoria's Secret &amp; Co</t>
  </si>
  <si>
    <t>VSCO</t>
  </si>
  <si>
    <t>4011</t>
  </si>
  <si>
    <t>LegalZoom</t>
  </si>
  <si>
    <t>LZ</t>
  </si>
  <si>
    <t>4012</t>
  </si>
  <si>
    <t>eXp World Holdings</t>
  </si>
  <si>
    <t>EXPI</t>
  </si>
  <si>
    <t>4013</t>
  </si>
  <si>
    <t>Merus</t>
  </si>
  <si>
    <t>MRUS</t>
  </si>
  <si>
    <t>$1.99 B</t>
  </si>
  <si>
    <t>4014</t>
  </si>
  <si>
    <t>BFF Bank</t>
  </si>
  <si>
    <t>BFF.MI</t>
  </si>
  <si>
    <t>$10.71</t>
  </si>
  <si>
    <t>4015</t>
  </si>
  <si>
    <t>Weibo</t>
  </si>
  <si>
    <t>WB</t>
  </si>
  <si>
    <t>4016</t>
  </si>
  <si>
    <t>Adeka Corporation</t>
  </si>
  <si>
    <t>4401.T</t>
  </si>
  <si>
    <t>$19.47</t>
  </si>
  <si>
    <t>4017</t>
  </si>
  <si>
    <t>InMode</t>
  </si>
  <si>
    <t>INMD</t>
  </si>
  <si>
    <t>$23.98</t>
  </si>
  <si>
    <t>4018</t>
  </si>
  <si>
    <t>Expro Group</t>
  </si>
  <si>
    <t>XPRO</t>
  </si>
  <si>
    <t>4019</t>
  </si>
  <si>
    <t>Granite Construction</t>
  </si>
  <si>
    <t>GVA</t>
  </si>
  <si>
    <t>$45.33</t>
  </si>
  <si>
    <t>4020</t>
  </si>
  <si>
    <t>Rover</t>
  </si>
  <si>
    <t>ROVR</t>
  </si>
  <si>
    <t>4021</t>
  </si>
  <si>
    <t>Singapore Land</t>
  </si>
  <si>
    <t>U06.SI</t>
  </si>
  <si>
    <t>$1.98 B</t>
  </si>
  <si>
    <t>4022</t>
  </si>
  <si>
    <t>BLS International</t>
  </si>
  <si>
    <t>BLS.NS</t>
  </si>
  <si>
    <t>$4.83</t>
  </si>
  <si>
    <t>4023</t>
  </si>
  <si>
    <t>Paymentus</t>
  </si>
  <si>
    <t>PAY</t>
  </si>
  <si>
    <t>$16.07</t>
  </si>
  <si>
    <t>4024</t>
  </si>
  <si>
    <t>Kennametal</t>
  </si>
  <si>
    <t>KMT</t>
  </si>
  <si>
    <t>$24.97</t>
  </si>
  <si>
    <t>4025</t>
  </si>
  <si>
    <t>Bytes Technology</t>
  </si>
  <si>
    <t>BYIT.L</t>
  </si>
  <si>
    <t>$8.26</t>
  </si>
  <si>
    <t>4026</t>
  </si>
  <si>
    <t>Federal Agricultural Mortgage</t>
  </si>
  <si>
    <t>AGM</t>
  </si>
  <si>
    <t>$188.20</t>
  </si>
  <si>
    <t>4027</t>
  </si>
  <si>
    <t>Array Technologies</t>
  </si>
  <si>
    <t>ARRY</t>
  </si>
  <si>
    <t>$13.11</t>
  </si>
  <si>
    <t>4028</t>
  </si>
  <si>
    <t>ENAV</t>
  </si>
  <si>
    <t>ENAV.MI</t>
  </si>
  <si>
    <t>$3.66</t>
  </si>
  <si>
    <t>4029</t>
  </si>
  <si>
    <t>WHA Corporation</t>
  </si>
  <si>
    <t>WHA.BK</t>
  </si>
  <si>
    <t>$0.13</t>
  </si>
  <si>
    <t>4030</t>
  </si>
  <si>
    <t>Spar Nord Bank A/S</t>
  </si>
  <si>
    <t>SPNO.CO</t>
  </si>
  <si>
    <t>$1.97 B</t>
  </si>
  <si>
    <t>$16.83</t>
  </si>
  <si>
    <t>4031</t>
  </si>
  <si>
    <t>Paradox Interactive</t>
  </si>
  <si>
    <t>PDX.ST</t>
  </si>
  <si>
    <t>4032</t>
  </si>
  <si>
    <t>WaFd Bank</t>
  </si>
  <si>
    <t>WAFD</t>
  </si>
  <si>
    <t>$30.78</t>
  </si>
  <si>
    <t>4033</t>
  </si>
  <si>
    <t>Hartalega</t>
  </si>
  <si>
    <t>5168.KL</t>
  </si>
  <si>
    <t>4034</t>
  </si>
  <si>
    <t>Cogeco</t>
  </si>
  <si>
    <t>CCA.TO</t>
  </si>
  <si>
    <t>$46.78</t>
  </si>
  <si>
    <t>4035</t>
  </si>
  <si>
    <t>Aston Martin</t>
  </si>
  <si>
    <t>AML.L</t>
  </si>
  <si>
    <t>$1.96 B</t>
  </si>
  <si>
    <t>4036</t>
  </si>
  <si>
    <t>Hays plc</t>
  </si>
  <si>
    <t>HAS.L</t>
  </si>
  <si>
    <t>4037</t>
  </si>
  <si>
    <t>4imprint Group</t>
  </si>
  <si>
    <t>FOUR.L</t>
  </si>
  <si>
    <t>4038</t>
  </si>
  <si>
    <t>MillerKnoll</t>
  </si>
  <si>
    <t>MLKN</t>
  </si>
  <si>
    <t>4039</t>
  </si>
  <si>
    <t>Electricity Generating Public Company</t>
  </si>
  <si>
    <t>EGCO.BK</t>
  </si>
  <si>
    <t>$3.74</t>
  </si>
  <si>
    <t>4040</t>
  </si>
  <si>
    <t>Dana</t>
  </si>
  <si>
    <t>DAN</t>
  </si>
  <si>
    <t>4041</t>
  </si>
  <si>
    <t>Office Depot</t>
  </si>
  <si>
    <t>ODP</t>
  </si>
  <si>
    <t>4042</t>
  </si>
  <si>
    <t>Huron Consulting</t>
  </si>
  <si>
    <t>HURN</t>
  </si>
  <si>
    <t>$104.80</t>
  </si>
  <si>
    <t>4043</t>
  </si>
  <si>
    <t>Allied Properties REIT</t>
  </si>
  <si>
    <t>AP-UN.TO</t>
  </si>
  <si>
    <t>$15.34</t>
  </si>
  <si>
    <t>4044</t>
  </si>
  <si>
    <t>Almirall</t>
  </si>
  <si>
    <t>ALM.MC</t>
  </si>
  <si>
    <t>4045</t>
  </si>
  <si>
    <t>Netcompany Group</t>
  </si>
  <si>
    <t>NETC.CO</t>
  </si>
  <si>
    <t>$39.55</t>
  </si>
  <si>
    <t>4046</t>
  </si>
  <si>
    <t>Kuwait Telecommunications Company</t>
  </si>
  <si>
    <t>STC.KW</t>
  </si>
  <si>
    <t>$1,940</t>
  </si>
  <si>
    <t>4047</t>
  </si>
  <si>
    <t>Hudbay Minerals</t>
  </si>
  <si>
    <t>HBM</t>
  </si>
  <si>
    <t>$1.95 B</t>
  </si>
  <si>
    <t>4048</t>
  </si>
  <si>
    <t>Trainline</t>
  </si>
  <si>
    <t>TRN.L</t>
  </si>
  <si>
    <t>4049</t>
  </si>
  <si>
    <t>TODA corp</t>
  </si>
  <si>
    <t>1860.T</t>
  </si>
  <si>
    <t>4050</t>
  </si>
  <si>
    <t>Celldex Therapeutics</t>
  </si>
  <si>
    <t>CLDX</t>
  </si>
  <si>
    <t>$35.77</t>
  </si>
  <si>
    <t>4051</t>
  </si>
  <si>
    <t>Al Ahli Bank of Kuwait</t>
  </si>
  <si>
    <t>ABK.KW</t>
  </si>
  <si>
    <t>$805.98</t>
  </si>
  <si>
    <t>4052</t>
  </si>
  <si>
    <t>G-bits Network Technology</t>
  </si>
  <si>
    <t>603444.SS</t>
  </si>
  <si>
    <t>4053</t>
  </si>
  <si>
    <t>NH Hotel Group</t>
  </si>
  <si>
    <t>NHH.MC</t>
  </si>
  <si>
    <t>$4.48</t>
  </si>
  <si>
    <t>4054</t>
  </si>
  <si>
    <t>Diamondrock Hospitality Company</t>
  </si>
  <si>
    <t>DRH</t>
  </si>
  <si>
    <t>4055</t>
  </si>
  <si>
    <t>Russel Metals</t>
  </si>
  <si>
    <t>RUS.TO</t>
  </si>
  <si>
    <t>$1.94 B</t>
  </si>
  <si>
    <t>$32.08</t>
  </si>
  <si>
    <t>4056</t>
  </si>
  <si>
    <t>Orpea</t>
  </si>
  <si>
    <t>ORP.PA</t>
  </si>
  <si>
    <t>4057</t>
  </si>
  <si>
    <t>H&amp;E Equipment Services</t>
  </si>
  <si>
    <t>HEES</t>
  </si>
  <si>
    <t>$53.40</t>
  </si>
  <si>
    <t>4058</t>
  </si>
  <si>
    <t>Twist Bioscience</t>
  </si>
  <si>
    <t>TWST</t>
  </si>
  <si>
    <t>4059</t>
  </si>
  <si>
    <t>Veracyte</t>
  </si>
  <si>
    <t>VCYT</t>
  </si>
  <si>
    <t>4060</t>
  </si>
  <si>
    <t>Keros Therapeutics</t>
  </si>
  <si>
    <t>KROS</t>
  </si>
  <si>
    <t>$57.18</t>
  </si>
  <si>
    <t>4061</t>
  </si>
  <si>
    <t>Olav Thon</t>
  </si>
  <si>
    <t>OLT.OL</t>
  </si>
  <si>
    <t>$19.13</t>
  </si>
  <si>
    <t>4062</t>
  </si>
  <si>
    <t>Yellow Cake plc</t>
  </si>
  <si>
    <t>YCA.L</t>
  </si>
  <si>
    <t>$1.93 B</t>
  </si>
  <si>
    <t>4063</t>
  </si>
  <si>
    <t>MGP Ingredients</t>
  </si>
  <si>
    <t>MGPI</t>
  </si>
  <si>
    <t>$88.05</t>
  </si>
  <si>
    <t>4064</t>
  </si>
  <si>
    <t>Basic-Fit</t>
  </si>
  <si>
    <t>BFIT.AS</t>
  </si>
  <si>
    <t>4065</t>
  </si>
  <si>
    <t>Winnebago Industries</t>
  </si>
  <si>
    <t>WGO</t>
  </si>
  <si>
    <t>$66.18</t>
  </si>
  <si>
    <t>4066</t>
  </si>
  <si>
    <t>SSR Mining</t>
  </si>
  <si>
    <t>SSRM</t>
  </si>
  <si>
    <t>4067</t>
  </si>
  <si>
    <t>SJW Group</t>
  </si>
  <si>
    <t>SJW</t>
  </si>
  <si>
    <t>$60.48</t>
  </si>
  <si>
    <t>4068</t>
  </si>
  <si>
    <t>KEC International</t>
  </si>
  <si>
    <t>KEC.NS</t>
  </si>
  <si>
    <t>$1.92 B</t>
  </si>
  <si>
    <t>4069</t>
  </si>
  <si>
    <t>HNI Corporation</t>
  </si>
  <si>
    <t>HNI</t>
  </si>
  <si>
    <t>$41.39</t>
  </si>
  <si>
    <t>4070</t>
  </si>
  <si>
    <t>Gestamp Automoción</t>
  </si>
  <si>
    <t>GEST.MC</t>
  </si>
  <si>
    <t>4071</t>
  </si>
  <si>
    <t>Genus</t>
  </si>
  <si>
    <t>GNS.L</t>
  </si>
  <si>
    <t>$29.04</t>
  </si>
  <si>
    <t>4072</t>
  </si>
  <si>
    <t>Upwork</t>
  </si>
  <si>
    <t>UPWK</t>
  </si>
  <si>
    <t>$14.16</t>
  </si>
  <si>
    <t>4073</t>
  </si>
  <si>
    <t>Goodman Property Trust</t>
  </si>
  <si>
    <t>GMT.NZ</t>
  </si>
  <si>
    <t>4074</t>
  </si>
  <si>
    <t>Inox Wind</t>
  </si>
  <si>
    <t>INOXWIND.NS</t>
  </si>
  <si>
    <t>4075</t>
  </si>
  <si>
    <t>Sixth Street Specialty Lending</t>
  </si>
  <si>
    <t>TSLX</t>
  </si>
  <si>
    <t>$21.96</t>
  </si>
  <si>
    <t>4076</t>
  </si>
  <si>
    <t>African Rainbow Minerals</t>
  </si>
  <si>
    <t>ARI.JO</t>
  </si>
  <si>
    <t>$9.80</t>
  </si>
  <si>
    <t>4077</t>
  </si>
  <si>
    <t>EverCommerce</t>
  </si>
  <si>
    <t>EVCM</t>
  </si>
  <si>
    <t>$1.91 B</t>
  </si>
  <si>
    <t>4078</t>
  </si>
  <si>
    <t>PageGroup</t>
  </si>
  <si>
    <t>PAGE.L</t>
  </si>
  <si>
    <t>$5.83</t>
  </si>
  <si>
    <t>4079</t>
  </si>
  <si>
    <t>Alok Industries</t>
  </si>
  <si>
    <t>ALOKINDS.NS</t>
  </si>
  <si>
    <t>4080</t>
  </si>
  <si>
    <t>Philip Morris ČR</t>
  </si>
  <si>
    <t>TABAK.PR</t>
  </si>
  <si>
    <t>$697.51</t>
  </si>
  <si>
    <t>4081</t>
  </si>
  <si>
    <t>JYP Entertainment</t>
  </si>
  <si>
    <t>035900.KQ</t>
  </si>
  <si>
    <t>$57.81</t>
  </si>
  <si>
    <t>4082</t>
  </si>
  <si>
    <t>XL Axiata</t>
  </si>
  <si>
    <t>EXCL.JK</t>
  </si>
  <si>
    <t>4083</t>
  </si>
  <si>
    <t>Pacific Biosciences</t>
  </si>
  <si>
    <t>PACB</t>
  </si>
  <si>
    <t>$1.90 B</t>
  </si>
  <si>
    <t>4084</t>
  </si>
  <si>
    <t>Thai Union Group</t>
  </si>
  <si>
    <t>TU.BK</t>
  </si>
  <si>
    <t>4085</t>
  </si>
  <si>
    <t>Ashmore Group</t>
  </si>
  <si>
    <t>ASHM.L</t>
  </si>
  <si>
    <t>4086</t>
  </si>
  <si>
    <t>Kymera Therapeutics</t>
  </si>
  <si>
    <t>KYMR</t>
  </si>
  <si>
    <t>$32.13</t>
  </si>
  <si>
    <t>4087</t>
  </si>
  <si>
    <t>Verint Systems</t>
  </si>
  <si>
    <t>VRNT</t>
  </si>
  <si>
    <t>$30.26</t>
  </si>
  <si>
    <t>4088</t>
  </si>
  <si>
    <t>Elang Mahkota Teknologi</t>
  </si>
  <si>
    <t>EMTK.JK</t>
  </si>
  <si>
    <t>$0.03000</t>
  </si>
  <si>
    <t>4089</t>
  </si>
  <si>
    <t>Aker Solutions ASA</t>
  </si>
  <si>
    <t>AKSO.OL</t>
  </si>
  <si>
    <t>$3.88</t>
  </si>
  <si>
    <t>4090</t>
  </si>
  <si>
    <t>Minera Valparaíso</t>
  </si>
  <si>
    <t>MINERA.SN</t>
  </si>
  <si>
    <t>4091</t>
  </si>
  <si>
    <t>Natco Pharma</t>
  </si>
  <si>
    <t>NATCOPHARM.NS</t>
  </si>
  <si>
    <t>$1.89 B</t>
  </si>
  <si>
    <t>4092</t>
  </si>
  <si>
    <t>goeasy</t>
  </si>
  <si>
    <t>GSY.TO</t>
  </si>
  <si>
    <t>$114.07</t>
  </si>
  <si>
    <t>4093</t>
  </si>
  <si>
    <t>Edgewell Personal Care</t>
  </si>
  <si>
    <t>EPC</t>
  </si>
  <si>
    <t>$37.75</t>
  </si>
  <si>
    <t>4094</t>
  </si>
  <si>
    <t>Mandarin Oriental</t>
  </si>
  <si>
    <t>M04.SI</t>
  </si>
  <si>
    <t>4095</t>
  </si>
  <si>
    <t>Photronics</t>
  </si>
  <si>
    <t>PLAB</t>
  </si>
  <si>
    <t>4096</t>
  </si>
  <si>
    <t>Jeudan</t>
  </si>
  <si>
    <t>JDAN.CO</t>
  </si>
  <si>
    <t>$34.19</t>
  </si>
  <si>
    <t>4097</t>
  </si>
  <si>
    <t>The Foschini Group</t>
  </si>
  <si>
    <t>TFG.JO</t>
  </si>
  <si>
    <t>4098</t>
  </si>
  <si>
    <t>Kinetik</t>
  </si>
  <si>
    <t>KNTK</t>
  </si>
  <si>
    <t>4099</t>
  </si>
  <si>
    <t>Höegh Autoliners</t>
  </si>
  <si>
    <t>HAUTO.OL</t>
  </si>
  <si>
    <t>$9.91</t>
  </si>
  <si>
    <t>4100</t>
  </si>
  <si>
    <t>Acadia Realty Trust</t>
  </si>
  <si>
    <t>AKR</t>
  </si>
  <si>
    <t>$1.88 B</t>
  </si>
  <si>
    <t>$17.38</t>
  </si>
  <si>
    <t>4101</t>
  </si>
  <si>
    <t>John Wiley &amp; Sons</t>
  </si>
  <si>
    <t>WLY</t>
  </si>
  <si>
    <t>$34.58</t>
  </si>
  <si>
    <t>4102</t>
  </si>
  <si>
    <t>JOYY</t>
  </si>
  <si>
    <t>YY</t>
  </si>
  <si>
    <t>$31.03</t>
  </si>
  <si>
    <t>4103</t>
  </si>
  <si>
    <t>Hims &amp; Hers Health</t>
  </si>
  <si>
    <t>HIMS</t>
  </si>
  <si>
    <t>$8.90</t>
  </si>
  <si>
    <t>4104</t>
  </si>
  <si>
    <t>Pebblebrook Hotel Trust</t>
  </si>
  <si>
    <t>PEB</t>
  </si>
  <si>
    <t>$15.62</t>
  </si>
  <si>
    <t>4105</t>
  </si>
  <si>
    <t>Inter Cars</t>
  </si>
  <si>
    <t>CAR.WA</t>
  </si>
  <si>
    <t>$132.88</t>
  </si>
  <si>
    <t>4106</t>
  </si>
  <si>
    <t>Aktieselskabet Schouw &amp; Co.</t>
  </si>
  <si>
    <t>SCHO.CO</t>
  </si>
  <si>
    <t>$80.26</t>
  </si>
  <si>
    <t>4107</t>
  </si>
  <si>
    <t>TF1</t>
  </si>
  <si>
    <t>TFI.PA</t>
  </si>
  <si>
    <t>$1.87 B</t>
  </si>
  <si>
    <t>$8.82</t>
  </si>
  <si>
    <t>4108</t>
  </si>
  <si>
    <t>Sonae</t>
  </si>
  <si>
    <t>SON.LS</t>
  </si>
  <si>
    <t>4109</t>
  </si>
  <si>
    <t>Upbound Group</t>
  </si>
  <si>
    <t>UPBD</t>
  </si>
  <si>
    <t>4110</t>
  </si>
  <si>
    <t>Renasant Corp</t>
  </si>
  <si>
    <t>RNST</t>
  </si>
  <si>
    <t>$33.44</t>
  </si>
  <si>
    <t>4111</t>
  </si>
  <si>
    <t>Titan Cement International</t>
  </si>
  <si>
    <t>TITC.BR</t>
  </si>
  <si>
    <t>4112</t>
  </si>
  <si>
    <t>Deterra Royalties</t>
  </si>
  <si>
    <t>DRR.AX</t>
  </si>
  <si>
    <t>4113</t>
  </si>
  <si>
    <t>Blue Dart Express</t>
  </si>
  <si>
    <t>BLUEDART.NS</t>
  </si>
  <si>
    <t>$78.97</t>
  </si>
  <si>
    <t>4114</t>
  </si>
  <si>
    <t>Getty Images</t>
  </si>
  <si>
    <t>GETY</t>
  </si>
  <si>
    <t>4115</t>
  </si>
  <si>
    <t>Savills</t>
  </si>
  <si>
    <t>SVS.L</t>
  </si>
  <si>
    <t>4116</t>
  </si>
  <si>
    <t>BGF Retail</t>
  </si>
  <si>
    <t>282330.KS</t>
  </si>
  <si>
    <t>$108.42</t>
  </si>
  <si>
    <t>4117</t>
  </si>
  <si>
    <t>Chalet Hotels</t>
  </si>
  <si>
    <t>CHALET.NS</t>
  </si>
  <si>
    <t>$9.11</t>
  </si>
  <si>
    <t>4118</t>
  </si>
  <si>
    <t>DCM Shriram</t>
  </si>
  <si>
    <t>DCMSHRIRAM.NS</t>
  </si>
  <si>
    <t>4119</t>
  </si>
  <si>
    <t>Ratch Group</t>
  </si>
  <si>
    <t>RATCH.BK</t>
  </si>
  <si>
    <t>4120</t>
  </si>
  <si>
    <t>Zee Entertainment</t>
  </si>
  <si>
    <t>ZEEL.NS</t>
  </si>
  <si>
    <t>$1.86 B</t>
  </si>
  <si>
    <t>$1.95</t>
  </si>
  <si>
    <t>4121</t>
  </si>
  <si>
    <t>BrightSpring Health Services</t>
  </si>
  <si>
    <t>BTSG</t>
  </si>
  <si>
    <t>$10.92</t>
  </si>
  <si>
    <t>4122</t>
  </si>
  <si>
    <t>Borr Drilling</t>
  </si>
  <si>
    <t>BORR</t>
  </si>
  <si>
    <t>$7.36</t>
  </si>
  <si>
    <t>4123</t>
  </si>
  <si>
    <t>Welspun India</t>
  </si>
  <si>
    <t>WELSPUNIND.NS</t>
  </si>
  <si>
    <t>4124</t>
  </si>
  <si>
    <t>RBL Bank</t>
  </si>
  <si>
    <t>RBLBANK.NS</t>
  </si>
  <si>
    <t>$3.07</t>
  </si>
  <si>
    <t>4125</t>
  </si>
  <si>
    <t>Exclusive Networks</t>
  </si>
  <si>
    <t>EXN.PA</t>
  </si>
  <si>
    <t>$20.63</t>
  </si>
  <si>
    <t>4126</t>
  </si>
  <si>
    <t>Atmus Filtration Technologies</t>
  </si>
  <si>
    <t>ATMU</t>
  </si>
  <si>
    <t>4127</t>
  </si>
  <si>
    <t>CJ Group</t>
  </si>
  <si>
    <t>001040.KS</t>
  </si>
  <si>
    <t>$67.03</t>
  </si>
  <si>
    <t>4128</t>
  </si>
  <si>
    <t>Outokumpu</t>
  </si>
  <si>
    <t>OUT1V.HE</t>
  </si>
  <si>
    <t>4129</t>
  </si>
  <si>
    <t>Kokuyo</t>
  </si>
  <si>
    <t>7984.T</t>
  </si>
  <si>
    <t>4130</t>
  </si>
  <si>
    <t>Afya</t>
  </si>
  <si>
    <t>AFYA</t>
  </si>
  <si>
    <t>$1.85 B</t>
  </si>
  <si>
    <t>$19.84</t>
  </si>
  <si>
    <t>4131</t>
  </si>
  <si>
    <t>Peyto Exploration &amp; Development</t>
  </si>
  <si>
    <t>PEY.TO</t>
  </si>
  <si>
    <t>$9.66</t>
  </si>
  <si>
    <t>4132</t>
  </si>
  <si>
    <t>Chambal Fertilisers</t>
  </si>
  <si>
    <t>CHAMBLFERT.NS</t>
  </si>
  <si>
    <t>4133</t>
  </si>
  <si>
    <t>Harmony Biosciences</t>
  </si>
  <si>
    <t>HRMY</t>
  </si>
  <si>
    <t>$31.71</t>
  </si>
  <si>
    <t>4134</t>
  </si>
  <si>
    <t>Bank für Tirol und Vorarlberg</t>
  </si>
  <si>
    <t>BTS.VI</t>
  </si>
  <si>
    <t>$49.90</t>
  </si>
  <si>
    <t>4135</t>
  </si>
  <si>
    <t>Merchants Bancorp</t>
  </si>
  <si>
    <t>MBIN</t>
  </si>
  <si>
    <t>$42.81</t>
  </si>
  <si>
    <t>4136</t>
  </si>
  <si>
    <t>MeridianLink</t>
  </si>
  <si>
    <t>MLNK</t>
  </si>
  <si>
    <t>4137</t>
  </si>
  <si>
    <t>Karur Vysya Bank</t>
  </si>
  <si>
    <t>KARURVYSYA.NS</t>
  </si>
  <si>
    <t>$1.84 B</t>
  </si>
  <si>
    <t>4138</t>
  </si>
  <si>
    <t>Crombie Real Estate Investment Trust</t>
  </si>
  <si>
    <t>CRR-UN.TO</t>
  </si>
  <si>
    <t>4139</t>
  </si>
  <si>
    <t>Qt Group</t>
  </si>
  <si>
    <t>QTCOM.HE</t>
  </si>
  <si>
    <t>$72.64</t>
  </si>
  <si>
    <t>4140</t>
  </si>
  <si>
    <t>Apogee Therapeutics</t>
  </si>
  <si>
    <t>APGE</t>
  </si>
  <si>
    <t>$36.38</t>
  </si>
  <si>
    <t>4141</t>
  </si>
  <si>
    <t>KWS</t>
  </si>
  <si>
    <t>KWS.F</t>
  </si>
  <si>
    <t>$55.84</t>
  </si>
  <si>
    <t>4142</t>
  </si>
  <si>
    <t>Stagwell</t>
  </si>
  <si>
    <t>STGW</t>
  </si>
  <si>
    <t>4143</t>
  </si>
  <si>
    <t>BBVA Argentina</t>
  </si>
  <si>
    <t>BBAR</t>
  </si>
  <si>
    <t>4144</t>
  </si>
  <si>
    <t>DFDS A/S</t>
  </si>
  <si>
    <t>DFDS.CO</t>
  </si>
  <si>
    <t>$32.77</t>
  </si>
  <si>
    <t>4145</t>
  </si>
  <si>
    <t>Hysan Development</t>
  </si>
  <si>
    <t>0014.HK</t>
  </si>
  <si>
    <t>4146</t>
  </si>
  <si>
    <t>Quilter</t>
  </si>
  <si>
    <t>QLT.L</t>
  </si>
  <si>
    <t>$1.83 B</t>
  </si>
  <si>
    <t>4147</t>
  </si>
  <si>
    <t>Banpu Public Company</t>
  </si>
  <si>
    <t>BANPU.BK</t>
  </si>
  <si>
    <t>4148</t>
  </si>
  <si>
    <t>Buckle</t>
  </si>
  <si>
    <t>BKE</t>
  </si>
  <si>
    <t>$36.33</t>
  </si>
  <si>
    <t>4149</t>
  </si>
  <si>
    <t>Cellebrite</t>
  </si>
  <si>
    <t>CLBT</t>
  </si>
  <si>
    <t>$9.28</t>
  </si>
  <si>
    <t>4150</t>
  </si>
  <si>
    <t>Zug Estates Holding</t>
  </si>
  <si>
    <t>ZUGN.SW</t>
  </si>
  <si>
    <t>$1.82 B</t>
  </si>
  <si>
    <t>$1,910</t>
  </si>
  <si>
    <t>4151</t>
  </si>
  <si>
    <t>IndiaMART</t>
  </si>
  <si>
    <t>INDIAMART.NS</t>
  </si>
  <si>
    <t>$30.45</t>
  </si>
  <si>
    <t>4152</t>
  </si>
  <si>
    <t>Fila</t>
  </si>
  <si>
    <t>081660.KS</t>
  </si>
  <si>
    <t>$30.37</t>
  </si>
  <si>
    <t>4153</t>
  </si>
  <si>
    <t>Lakeland Financial Corp</t>
  </si>
  <si>
    <t>LKFN</t>
  </si>
  <si>
    <t>$71.76</t>
  </si>
  <si>
    <t>4154</t>
  </si>
  <si>
    <t>Donnelley Financial Solutions</t>
  </si>
  <si>
    <t>DFIN</t>
  </si>
  <si>
    <t>$62.67</t>
  </si>
  <si>
    <t>4155</t>
  </si>
  <si>
    <t>Robertet</t>
  </si>
  <si>
    <t>CBE.PA</t>
  </si>
  <si>
    <t>$843.50</t>
  </si>
  <si>
    <t>4156</t>
  </si>
  <si>
    <t>Jenoptik</t>
  </si>
  <si>
    <t>JEN.F</t>
  </si>
  <si>
    <t>4157</t>
  </si>
  <si>
    <t>Veeco</t>
  </si>
  <si>
    <t>VECO</t>
  </si>
  <si>
    <t>$32.32</t>
  </si>
  <si>
    <t>4158</t>
  </si>
  <si>
    <t>WesBanco</t>
  </si>
  <si>
    <t>WSBC</t>
  </si>
  <si>
    <t>$30.66</t>
  </si>
  <si>
    <t>4159</t>
  </si>
  <si>
    <t>Osotspa</t>
  </si>
  <si>
    <t>OSP.BK</t>
  </si>
  <si>
    <t>4160</t>
  </si>
  <si>
    <t>CGN Mining Company</t>
  </si>
  <si>
    <t>1164.HK</t>
  </si>
  <si>
    <t>$1.81 B</t>
  </si>
  <si>
    <t>4161</t>
  </si>
  <si>
    <t>Tiger Brands</t>
  </si>
  <si>
    <t>TBS.JO</t>
  </si>
  <si>
    <t>$10.69</t>
  </si>
  <si>
    <t>4162</t>
  </si>
  <si>
    <t>Richelieu Hardware</t>
  </si>
  <si>
    <t>RCH.TO</t>
  </si>
  <si>
    <t>$32.41</t>
  </si>
  <si>
    <t>4163</t>
  </si>
  <si>
    <t>Mercury Systems</t>
  </si>
  <si>
    <t>MRCY</t>
  </si>
  <si>
    <t>4164</t>
  </si>
  <si>
    <t>Jetblue Airways</t>
  </si>
  <si>
    <t>JBLU</t>
  </si>
  <si>
    <t>4165</t>
  </si>
  <si>
    <t>Loomis AB</t>
  </si>
  <si>
    <t>LOOMIS.ST</t>
  </si>
  <si>
    <t>$25.52</t>
  </si>
  <si>
    <t>4166</t>
  </si>
  <si>
    <t>American Assets Trust</t>
  </si>
  <si>
    <t>AAT</t>
  </si>
  <si>
    <t>$23.58</t>
  </si>
  <si>
    <t>4167</t>
  </si>
  <si>
    <t>ProKidney</t>
  </si>
  <si>
    <t>PROK</t>
  </si>
  <si>
    <t>$1.41</t>
  </si>
  <si>
    <t>4168</t>
  </si>
  <si>
    <t>Rumble</t>
  </si>
  <si>
    <t>RUM</t>
  </si>
  <si>
    <t>4169</t>
  </si>
  <si>
    <t>Star Bulk Carriers</t>
  </si>
  <si>
    <t>SBLK</t>
  </si>
  <si>
    <t>$21.54</t>
  </si>
  <si>
    <t>4170</t>
  </si>
  <si>
    <t>FB Financial</t>
  </si>
  <si>
    <t>FBK</t>
  </si>
  <si>
    <t>$1.80 B</t>
  </si>
  <si>
    <t>$38.62</t>
  </si>
  <si>
    <t>4171</t>
  </si>
  <si>
    <t>First National Financial</t>
  </si>
  <si>
    <t>FN.TO</t>
  </si>
  <si>
    <t>$30.16</t>
  </si>
  <si>
    <t>4172</t>
  </si>
  <si>
    <t>SMA Solar Technology</t>
  </si>
  <si>
    <t>S92.F</t>
  </si>
  <si>
    <t>$51.88</t>
  </si>
  <si>
    <t>4173</t>
  </si>
  <si>
    <t>MultiChoice Group</t>
  </si>
  <si>
    <t>MCG.JO</t>
  </si>
  <si>
    <t>4174</t>
  </si>
  <si>
    <t>Eutelsat</t>
  </si>
  <si>
    <t>ETL.PA</t>
  </si>
  <si>
    <t>4175</t>
  </si>
  <si>
    <t>Plus500</t>
  </si>
  <si>
    <t>PLUS.L</t>
  </si>
  <si>
    <t>$1.79 B</t>
  </si>
  <si>
    <t>$22.65</t>
  </si>
  <si>
    <t>4176</t>
  </si>
  <si>
    <t>Tessenderlo Group</t>
  </si>
  <si>
    <t>TESB.BR</t>
  </si>
  <si>
    <t>$28.35</t>
  </si>
  <si>
    <t>4177</t>
  </si>
  <si>
    <t>Kodiak Gas Services</t>
  </si>
  <si>
    <t>KGS</t>
  </si>
  <si>
    <t>4178</t>
  </si>
  <si>
    <t>MaxLinear</t>
  </si>
  <si>
    <t>MXL</t>
  </si>
  <si>
    <t>$22.02</t>
  </si>
  <si>
    <t>4179</t>
  </si>
  <si>
    <t>Mitsui Fudosan Logistics Park</t>
  </si>
  <si>
    <t>3471.T</t>
  </si>
  <si>
    <t>$3,114</t>
  </si>
  <si>
    <t>4180</t>
  </si>
  <si>
    <t>Altarea</t>
  </si>
  <si>
    <t>ALTA.PA</t>
  </si>
  <si>
    <t>$87.05</t>
  </si>
  <si>
    <t>4181</t>
  </si>
  <si>
    <t>Inhibrx</t>
  </si>
  <si>
    <t>INBX</t>
  </si>
  <si>
    <t>$37.84</t>
  </si>
  <si>
    <t>4182</t>
  </si>
  <si>
    <t>Bavarian Nordic</t>
  </si>
  <si>
    <t>BAVA.CO</t>
  </si>
  <si>
    <t>$22.62</t>
  </si>
  <si>
    <t>4183</t>
  </si>
  <si>
    <t>Solaria Energía</t>
  </si>
  <si>
    <t>SLR.MC</t>
  </si>
  <si>
    <t>4184</t>
  </si>
  <si>
    <t>NOS</t>
  </si>
  <si>
    <t>NOS.LS</t>
  </si>
  <si>
    <t>$1.78 B</t>
  </si>
  <si>
    <t>4185</t>
  </si>
  <si>
    <t>Parex Resources</t>
  </si>
  <si>
    <t>PXT.TO</t>
  </si>
  <si>
    <t>4186</t>
  </si>
  <si>
    <t>Cinemark Theatres</t>
  </si>
  <si>
    <t>CNK</t>
  </si>
  <si>
    <t>4187</t>
  </si>
  <si>
    <t>DHT Holdings</t>
  </si>
  <si>
    <t>DHT</t>
  </si>
  <si>
    <t>4188</t>
  </si>
  <si>
    <t>OFG Bancorp</t>
  </si>
  <si>
    <t>OFG</t>
  </si>
  <si>
    <t>$37.90</t>
  </si>
  <si>
    <t>4189</t>
  </si>
  <si>
    <t>Al Seer Marine Supplies &amp; Equipment Company</t>
  </si>
  <si>
    <t>ASM.AE</t>
  </si>
  <si>
    <t>$1.78</t>
  </si>
  <si>
    <t>4190</t>
  </si>
  <si>
    <t>Amber Enterprises India</t>
  </si>
  <si>
    <t>AMBER.NS</t>
  </si>
  <si>
    <t>$52.85</t>
  </si>
  <si>
    <t>4191</t>
  </si>
  <si>
    <t>Playtech</t>
  </si>
  <si>
    <t>PTEC.L</t>
  </si>
  <si>
    <t>$1.77 B</t>
  </si>
  <si>
    <t>4192</t>
  </si>
  <si>
    <t>Gujarat Mineral Development</t>
  </si>
  <si>
    <t>GMDCLTD.NS</t>
  </si>
  <si>
    <t>4193</t>
  </si>
  <si>
    <t>HighPeak Energy</t>
  </si>
  <si>
    <t>HPK</t>
  </si>
  <si>
    <t>4194</t>
  </si>
  <si>
    <t>Ourpalm</t>
  </si>
  <si>
    <t>300315.SZ</t>
  </si>
  <si>
    <t>4195</t>
  </si>
  <si>
    <t>Eve Air Mobility</t>
  </si>
  <si>
    <t>EVEX</t>
  </si>
  <si>
    <t>4196</t>
  </si>
  <si>
    <t>Televisa</t>
  </si>
  <si>
    <t>TV</t>
  </si>
  <si>
    <t>4197</t>
  </si>
  <si>
    <t>The Andersons</t>
  </si>
  <si>
    <t>ANDE</t>
  </si>
  <si>
    <t>$1.76 B</t>
  </si>
  <si>
    <t>4198</t>
  </si>
  <si>
    <t>Stelco</t>
  </si>
  <si>
    <t>STLC.TO</t>
  </si>
  <si>
    <t>$32.10</t>
  </si>
  <si>
    <t>4199</t>
  </si>
  <si>
    <t>Standex</t>
  </si>
  <si>
    <t>SXI</t>
  </si>
  <si>
    <t>$148.72</t>
  </si>
  <si>
    <t>4200</t>
  </si>
  <si>
    <t>Hillman Solutions</t>
  </si>
  <si>
    <t>HLMN</t>
  </si>
  <si>
    <t>$9.06</t>
  </si>
  <si>
    <t>4201</t>
  </si>
  <si>
    <t>Métropole Télévision (Groupe M6)</t>
  </si>
  <si>
    <t>MMT.PA</t>
  </si>
  <si>
    <t>$14.04</t>
  </si>
  <si>
    <t>4202</t>
  </si>
  <si>
    <t>NBT Bancorp</t>
  </si>
  <si>
    <t>NBTB</t>
  </si>
  <si>
    <t>4203</t>
  </si>
  <si>
    <t>Customers Bancorp</t>
  </si>
  <si>
    <t>CUBI</t>
  </si>
  <si>
    <t>$56.03</t>
  </si>
  <si>
    <t>4204</t>
  </si>
  <si>
    <t>Brinker International</t>
  </si>
  <si>
    <t>EAT</t>
  </si>
  <si>
    <t>4205</t>
  </si>
  <si>
    <t>Vermilion Energy</t>
  </si>
  <si>
    <t>VET</t>
  </si>
  <si>
    <t>$1.75 B</t>
  </si>
  <si>
    <t>$10.75</t>
  </si>
  <si>
    <t>4206</t>
  </si>
  <si>
    <t>National Western Life</t>
  </si>
  <si>
    <t>NWLI</t>
  </si>
  <si>
    <t>$483.90</t>
  </si>
  <si>
    <t>4207</t>
  </si>
  <si>
    <t>Prothena</t>
  </si>
  <si>
    <t>PRTA</t>
  </si>
  <si>
    <t>$32.76</t>
  </si>
  <si>
    <t>4208</t>
  </si>
  <si>
    <t>Sonic Automotive</t>
  </si>
  <si>
    <t>SAH</t>
  </si>
  <si>
    <t>4209</t>
  </si>
  <si>
    <t>Enova International</t>
  </si>
  <si>
    <t>ENVA</t>
  </si>
  <si>
    <t>$58.81</t>
  </si>
  <si>
    <t>4210</t>
  </si>
  <si>
    <t>Pets at Home</t>
  </si>
  <si>
    <t>PETS.L</t>
  </si>
  <si>
    <t>4211</t>
  </si>
  <si>
    <t>Primoris Services Corporation</t>
  </si>
  <si>
    <t>PRIM</t>
  </si>
  <si>
    <t>4212</t>
  </si>
  <si>
    <t>Live Oak Bank</t>
  </si>
  <si>
    <t>LOB</t>
  </si>
  <si>
    <t>4213</t>
  </si>
  <si>
    <t>Tennant Company</t>
  </si>
  <si>
    <t>TNC</t>
  </si>
  <si>
    <t>$93.87</t>
  </si>
  <si>
    <t>4214</t>
  </si>
  <si>
    <t>Virtus Investment Partners</t>
  </si>
  <si>
    <t>VRTS</t>
  </si>
  <si>
    <t>$243.90</t>
  </si>
  <si>
    <t>4215</t>
  </si>
  <si>
    <t>Bradespar</t>
  </si>
  <si>
    <t>BRAP3.SA</t>
  </si>
  <si>
    <t>$4.27</t>
  </si>
  <si>
    <t>4216</t>
  </si>
  <si>
    <t>Viohalco</t>
  </si>
  <si>
    <t>VIO.BR</t>
  </si>
  <si>
    <t>$1.74 B</t>
  </si>
  <si>
    <t>4217</t>
  </si>
  <si>
    <t>Montea Comm</t>
  </si>
  <si>
    <t>MONT.BR</t>
  </si>
  <si>
    <t>$86.40</t>
  </si>
  <si>
    <t>4218</t>
  </si>
  <si>
    <t>Fluxys Belgium</t>
  </si>
  <si>
    <t>FLUX.BR</t>
  </si>
  <si>
    <t>$24.30</t>
  </si>
  <si>
    <t>4219</t>
  </si>
  <si>
    <t>Amneal Pharmaceuticals</t>
  </si>
  <si>
    <t>AMRX</t>
  </si>
  <si>
    <t>4220</t>
  </si>
  <si>
    <t>Payoneer</t>
  </si>
  <si>
    <t>PAYO</t>
  </si>
  <si>
    <t>4221</t>
  </si>
  <si>
    <t>The Cheesecake Factory</t>
  </si>
  <si>
    <t>CAKE</t>
  </si>
  <si>
    <t>$34.37</t>
  </si>
  <si>
    <t>4222</t>
  </si>
  <si>
    <t>Syndax Pharmaceuticals</t>
  </si>
  <si>
    <t>SNDX</t>
  </si>
  <si>
    <t>$20.55</t>
  </si>
  <si>
    <t>4223</t>
  </si>
  <si>
    <t>Bowlero</t>
  </si>
  <si>
    <t>BOWL</t>
  </si>
  <si>
    <t>$11.52</t>
  </si>
  <si>
    <t>4224</t>
  </si>
  <si>
    <t>Gulf Insurance Group</t>
  </si>
  <si>
    <t>GINS.KW</t>
  </si>
  <si>
    <t>$6,136</t>
  </si>
  <si>
    <t>4225</t>
  </si>
  <si>
    <t>Claros Mortgage Trust</t>
  </si>
  <si>
    <t>CMTG</t>
  </si>
  <si>
    <t>$1.73 B</t>
  </si>
  <si>
    <t>4226</t>
  </si>
  <si>
    <t>Retail Opportunity Investments</t>
  </si>
  <si>
    <t>ROIC</t>
  </si>
  <si>
    <t>4227</t>
  </si>
  <si>
    <t>Kainos Group</t>
  </si>
  <si>
    <t>KNOS.L</t>
  </si>
  <si>
    <t>4228</t>
  </si>
  <si>
    <t>Bread Financial</t>
  </si>
  <si>
    <t>BFH</t>
  </si>
  <si>
    <t>$35.18</t>
  </si>
  <si>
    <t>4229</t>
  </si>
  <si>
    <t>AMP Limited</t>
  </si>
  <si>
    <t>AMP.AX</t>
  </si>
  <si>
    <t>4230</t>
  </si>
  <si>
    <t>Ngern Tid Lor</t>
  </si>
  <si>
    <t>TIDLOR.BK</t>
  </si>
  <si>
    <t>4231</t>
  </si>
  <si>
    <t>Lumine Group</t>
  </si>
  <si>
    <t>LMN.V</t>
  </si>
  <si>
    <t>$23.38</t>
  </si>
  <si>
    <t>4232</t>
  </si>
  <si>
    <t>PVR Cinemas</t>
  </si>
  <si>
    <t>PVR.NS</t>
  </si>
  <si>
    <t>4233</t>
  </si>
  <si>
    <t>National Industries Group Holding</t>
  </si>
  <si>
    <t>NIND.KW</t>
  </si>
  <si>
    <t>$766.98</t>
  </si>
  <si>
    <t>4234</t>
  </si>
  <si>
    <t>Atlas Energy Solutions</t>
  </si>
  <si>
    <t>AESI</t>
  </si>
  <si>
    <t>4235</t>
  </si>
  <si>
    <t>Bank Danamon</t>
  </si>
  <si>
    <t>BDMN.JK</t>
  </si>
  <si>
    <t>4236</t>
  </si>
  <si>
    <t>Superior Plus</t>
  </si>
  <si>
    <t>SPB.TO</t>
  </si>
  <si>
    <t>$6.97</t>
  </si>
  <si>
    <t>4237</t>
  </si>
  <si>
    <t>Össur</t>
  </si>
  <si>
    <t>OSSR.CO</t>
  </si>
  <si>
    <t>$1.72 B</t>
  </si>
  <si>
    <t>$4.11</t>
  </si>
  <si>
    <t>4238</t>
  </si>
  <si>
    <t>Trustmark</t>
  </si>
  <si>
    <t>TRMK</t>
  </si>
  <si>
    <t>$28.28</t>
  </si>
  <si>
    <t>4239</t>
  </si>
  <si>
    <t>Assura Plc</t>
  </si>
  <si>
    <t>AGR.L</t>
  </si>
  <si>
    <t>4240</t>
  </si>
  <si>
    <t>InvenTrust Properties</t>
  </si>
  <si>
    <t>IVT</t>
  </si>
  <si>
    <t>4241</t>
  </si>
  <si>
    <t>Excelerate Energy</t>
  </si>
  <si>
    <t>EE</t>
  </si>
  <si>
    <t>4242</t>
  </si>
  <si>
    <t>Semrush</t>
  </si>
  <si>
    <t>SEMR</t>
  </si>
  <si>
    <t>$1.71 B</t>
  </si>
  <si>
    <t>4243</t>
  </si>
  <si>
    <t>PC Connection</t>
  </si>
  <si>
    <t>CNXN</t>
  </si>
  <si>
    <t>$65.38</t>
  </si>
  <si>
    <t>4244</t>
  </si>
  <si>
    <t>Estun Automation</t>
  </si>
  <si>
    <t>002747.SZ</t>
  </si>
  <si>
    <t>$1.98</t>
  </si>
  <si>
    <t>4245</t>
  </si>
  <si>
    <t>Ready Capital</t>
  </si>
  <si>
    <t>RC</t>
  </si>
  <si>
    <t>$9.90</t>
  </si>
  <si>
    <t>4246</t>
  </si>
  <si>
    <t>Mach Natural Resources LP</t>
  </si>
  <si>
    <t>MNR</t>
  </si>
  <si>
    <t>$18.08</t>
  </si>
  <si>
    <t>4247</t>
  </si>
  <si>
    <t>Hang Lung Group</t>
  </si>
  <si>
    <t>0010.HK</t>
  </si>
  <si>
    <t>4248</t>
  </si>
  <si>
    <t>Enerpac Tool Group</t>
  </si>
  <si>
    <t>EPAC</t>
  </si>
  <si>
    <t>$31.69</t>
  </si>
  <si>
    <t>4249</t>
  </si>
  <si>
    <t>Compass Diversified Holdings</t>
  </si>
  <si>
    <t>CODI</t>
  </si>
  <si>
    <t>4250</t>
  </si>
  <si>
    <t>NV5 Global</t>
  </si>
  <si>
    <t>NVEE</t>
  </si>
  <si>
    <t>$1.70 B</t>
  </si>
  <si>
    <t>$107.50</t>
  </si>
  <si>
    <t>4251</t>
  </si>
  <si>
    <t>Stewart Information Services</t>
  </si>
  <si>
    <t>STC</t>
  </si>
  <si>
    <t>$62.40</t>
  </si>
  <si>
    <t>4252</t>
  </si>
  <si>
    <t>Mitsui High-tec</t>
  </si>
  <si>
    <t>6966.T</t>
  </si>
  <si>
    <t>$46.64</t>
  </si>
  <si>
    <t>4253</t>
  </si>
  <si>
    <t>Cracker Barrel</t>
  </si>
  <si>
    <t>CBRL</t>
  </si>
  <si>
    <t>$76.81</t>
  </si>
  <si>
    <t>4254</t>
  </si>
  <si>
    <t>Dynavax Technologies</t>
  </si>
  <si>
    <t>DVAX</t>
  </si>
  <si>
    <t>$13.18</t>
  </si>
  <si>
    <t>4255</t>
  </si>
  <si>
    <t>Shutterstock</t>
  </si>
  <si>
    <t>SSTK</t>
  </si>
  <si>
    <t>$47.68</t>
  </si>
  <si>
    <t>4256</t>
  </si>
  <si>
    <t>ZIM Integrated Shipping Services</t>
  </si>
  <si>
    <t>ZIM</t>
  </si>
  <si>
    <t>4257</t>
  </si>
  <si>
    <t>sterling &amp; wilson solar</t>
  </si>
  <si>
    <t>SWSOLAR.NS</t>
  </si>
  <si>
    <t>4258</t>
  </si>
  <si>
    <t>Hansol Chemical</t>
  </si>
  <si>
    <t>014680.KS</t>
  </si>
  <si>
    <t>$155.21</t>
  </si>
  <si>
    <t>4259</t>
  </si>
  <si>
    <t>RxSight</t>
  </si>
  <si>
    <t>RXST</t>
  </si>
  <si>
    <t>$47.42</t>
  </si>
  <si>
    <t>4260</t>
  </si>
  <si>
    <t>Morphosys</t>
  </si>
  <si>
    <t>MOR</t>
  </si>
  <si>
    <t>$1.69 B</t>
  </si>
  <si>
    <t>$11.30</t>
  </si>
  <si>
    <t>4261</t>
  </si>
  <si>
    <t>Catalyst Pharmaceuticals</t>
  </si>
  <si>
    <t>CPRX</t>
  </si>
  <si>
    <t>4262</t>
  </si>
  <si>
    <t>Arhaus</t>
  </si>
  <si>
    <t>ARHS</t>
  </si>
  <si>
    <t>4263</t>
  </si>
  <si>
    <t>D/S Norden (Dampskibsselskabet Norden)</t>
  </si>
  <si>
    <t>DNORD.CO</t>
  </si>
  <si>
    <t>$53.95</t>
  </si>
  <si>
    <t>4264</t>
  </si>
  <si>
    <t>Denison Mines</t>
  </si>
  <si>
    <t>DNN</t>
  </si>
  <si>
    <t>4265</t>
  </si>
  <si>
    <t>Ascential</t>
  </si>
  <si>
    <t>ASCL.L</t>
  </si>
  <si>
    <t>$3.82</t>
  </si>
  <si>
    <t>4266</t>
  </si>
  <si>
    <t>Fine Organics</t>
  </si>
  <si>
    <t>FINEORG.NS</t>
  </si>
  <si>
    <t>4267</t>
  </si>
  <si>
    <t>Is Yatirim Menkul Degerler Anonim Sirketi</t>
  </si>
  <si>
    <t>ISMEN.IS</t>
  </si>
  <si>
    <t>4268</t>
  </si>
  <si>
    <t>China Gold International Resources</t>
  </si>
  <si>
    <t>CGG.TO</t>
  </si>
  <si>
    <t>4269</t>
  </si>
  <si>
    <t>Delek US</t>
  </si>
  <si>
    <t>DK</t>
  </si>
  <si>
    <t>$26.49</t>
  </si>
  <si>
    <t>4270</t>
  </si>
  <si>
    <t>Korea Gas</t>
  </si>
  <si>
    <t>036460.KS</t>
  </si>
  <si>
    <t>4271</t>
  </si>
  <si>
    <t>Pet Valu</t>
  </si>
  <si>
    <t>PET.TO</t>
  </si>
  <si>
    <t>$23.68</t>
  </si>
  <si>
    <t>4272</t>
  </si>
  <si>
    <t>BlackBerry</t>
  </si>
  <si>
    <t>BB</t>
  </si>
  <si>
    <t>4273</t>
  </si>
  <si>
    <t>Vicor</t>
  </si>
  <si>
    <t>VICR</t>
  </si>
  <si>
    <t>$1.68 B</t>
  </si>
  <si>
    <t>$38.01</t>
  </si>
  <si>
    <t>4274</t>
  </si>
  <si>
    <t>UCT (Ultra Clean Holdings)</t>
  </si>
  <si>
    <t>UCTT</t>
  </si>
  <si>
    <t>$37.66</t>
  </si>
  <si>
    <t>4275</t>
  </si>
  <si>
    <t>Compass</t>
  </si>
  <si>
    <t>COMP</t>
  </si>
  <si>
    <t>4276</t>
  </si>
  <si>
    <t>Mahanagar Gas</t>
  </si>
  <si>
    <t>MGL.NS</t>
  </si>
  <si>
    <t>4277</t>
  </si>
  <si>
    <t>Triumph Financial</t>
  </si>
  <si>
    <t>TFIN</t>
  </si>
  <si>
    <t>$72.12</t>
  </si>
  <si>
    <t>4278</t>
  </si>
  <si>
    <t>Vector Group</t>
  </si>
  <si>
    <t>VGR</t>
  </si>
  <si>
    <t>4279</t>
  </si>
  <si>
    <t>Enovix</t>
  </si>
  <si>
    <t>ENVX</t>
  </si>
  <si>
    <t>$1.67 B</t>
  </si>
  <si>
    <t>$10.01</t>
  </si>
  <si>
    <t>4280</t>
  </si>
  <si>
    <t>CoreCivic</t>
  </si>
  <si>
    <t>CXW</t>
  </si>
  <si>
    <t>$14.78</t>
  </si>
  <si>
    <t>4281</t>
  </si>
  <si>
    <t>Cementir</t>
  </si>
  <si>
    <t>CEM.MI</t>
  </si>
  <si>
    <t>4282</t>
  </si>
  <si>
    <t>Merida Industry</t>
  </si>
  <si>
    <t>9914.TW</t>
  </si>
  <si>
    <t>$5.60</t>
  </si>
  <si>
    <t>4283</t>
  </si>
  <si>
    <t>Sabre</t>
  </si>
  <si>
    <t>SABR</t>
  </si>
  <si>
    <t>$4.42</t>
  </si>
  <si>
    <t>4284</t>
  </si>
  <si>
    <t>Olectra Greentech</t>
  </si>
  <si>
    <t>OLECTRA.NS</t>
  </si>
  <si>
    <t>4285</t>
  </si>
  <si>
    <t>MFE-Mediaforeurope</t>
  </si>
  <si>
    <t>MFEA.MI</t>
  </si>
  <si>
    <t>4286</t>
  </si>
  <si>
    <t>Compagnie Plastic Omnium</t>
  </si>
  <si>
    <t>POM.PA</t>
  </si>
  <si>
    <t>$11.63</t>
  </si>
  <si>
    <t>4287</t>
  </si>
  <si>
    <t>Stabilus</t>
  </si>
  <si>
    <t>STM.DE</t>
  </si>
  <si>
    <t>$67.77</t>
  </si>
  <si>
    <t>4288</t>
  </si>
  <si>
    <t>SFL Corp</t>
  </si>
  <si>
    <t>SFL</t>
  </si>
  <si>
    <t>4289</t>
  </si>
  <si>
    <t>NewAmsterdam Pharma Company</t>
  </si>
  <si>
    <t>NAMS</t>
  </si>
  <si>
    <t>4290</t>
  </si>
  <si>
    <t>CIMC Enric</t>
  </si>
  <si>
    <t>3899.HK</t>
  </si>
  <si>
    <t>4291</t>
  </si>
  <si>
    <t>Dexerials Corporation</t>
  </si>
  <si>
    <t>4980.T</t>
  </si>
  <si>
    <t>4292</t>
  </si>
  <si>
    <t>NexPoint Residential</t>
  </si>
  <si>
    <t>NXRT</t>
  </si>
  <si>
    <t>$1.66 B</t>
  </si>
  <si>
    <t>$32.31</t>
  </si>
  <si>
    <t>4293</t>
  </si>
  <si>
    <t>NuVista Energy</t>
  </si>
  <si>
    <t>NVA.TO</t>
  </si>
  <si>
    <t>4294</t>
  </si>
  <si>
    <t>Arion banki</t>
  </si>
  <si>
    <t>ARION.IC</t>
  </si>
  <si>
    <t>$1.15</t>
  </si>
  <si>
    <t>4295</t>
  </si>
  <si>
    <t>Forbo Holding</t>
  </si>
  <si>
    <t>FORN.SW</t>
  </si>
  <si>
    <t>$1,179</t>
  </si>
  <si>
    <t>4296</t>
  </si>
  <si>
    <t>Apollo Commercial Real Estate</t>
  </si>
  <si>
    <t>ARI</t>
  </si>
  <si>
    <t>4297</t>
  </si>
  <si>
    <t>Deutsche EuroShop</t>
  </si>
  <si>
    <t>DEQ.F</t>
  </si>
  <si>
    <t>$21.76</t>
  </si>
  <si>
    <t>4298</t>
  </si>
  <si>
    <t>Redington India</t>
  </si>
  <si>
    <t>REDINGTON.NS</t>
  </si>
  <si>
    <t>4299</t>
  </si>
  <si>
    <t>Harel Group</t>
  </si>
  <si>
    <t>HARL.TA</t>
  </si>
  <si>
    <t>$7.97</t>
  </si>
  <si>
    <t>4300</t>
  </si>
  <si>
    <t>Grand City Properties</t>
  </si>
  <si>
    <t>GYC.DE</t>
  </si>
  <si>
    <t>$9.64</t>
  </si>
  <si>
    <t>4301</t>
  </si>
  <si>
    <t>Pfeiffer Vacuum</t>
  </si>
  <si>
    <t>PFV.F</t>
  </si>
  <si>
    <t>$167.62</t>
  </si>
  <si>
    <t>4302</t>
  </si>
  <si>
    <t>Banner Bank</t>
  </si>
  <si>
    <t>BANR</t>
  </si>
  <si>
    <t>$1.65 B</t>
  </si>
  <si>
    <t>$48.31</t>
  </si>
  <si>
    <t>4303</t>
  </si>
  <si>
    <t>Genesis Energy</t>
  </si>
  <si>
    <t>GNE.NZ</t>
  </si>
  <si>
    <t>4304</t>
  </si>
  <si>
    <t>HBL Power Systems</t>
  </si>
  <si>
    <t>HBLPOWER.NS</t>
  </si>
  <si>
    <t>4305</t>
  </si>
  <si>
    <t>Vista Outdoor</t>
  </si>
  <si>
    <t>VSTO</t>
  </si>
  <si>
    <t>4306</t>
  </si>
  <si>
    <t>First Pacific Company</t>
  </si>
  <si>
    <t>0142.HK</t>
  </si>
  <si>
    <t>4307</t>
  </si>
  <si>
    <t>Central Plaza Hotel</t>
  </si>
  <si>
    <t>CENTEL.BK</t>
  </si>
  <si>
    <t>4308</t>
  </si>
  <si>
    <t>Kuwait Projects Company Holding</t>
  </si>
  <si>
    <t>KPROJ.KW</t>
  </si>
  <si>
    <t>$354.24</t>
  </si>
  <si>
    <t>4309</t>
  </si>
  <si>
    <t>IES Holdings</t>
  </si>
  <si>
    <t>IESC</t>
  </si>
  <si>
    <t>$81.88</t>
  </si>
  <si>
    <t>4310</t>
  </si>
  <si>
    <t>Santam</t>
  </si>
  <si>
    <t>SNT.JO</t>
  </si>
  <si>
    <t>$15.10</t>
  </si>
  <si>
    <t>4311</t>
  </si>
  <si>
    <t>Killam Apartment REIT</t>
  </si>
  <si>
    <t>KMP-UN.TO</t>
  </si>
  <si>
    <t>$1.64 B</t>
  </si>
  <si>
    <t>4312</t>
  </si>
  <si>
    <t>PROS</t>
  </si>
  <si>
    <t>PRO</t>
  </si>
  <si>
    <t>$35.64</t>
  </si>
  <si>
    <t>4313</t>
  </si>
  <si>
    <t>Weis Markets</t>
  </si>
  <si>
    <t>WMK</t>
  </si>
  <si>
    <t>$61.27</t>
  </si>
  <si>
    <t>4314</t>
  </si>
  <si>
    <t>Perseus Mining</t>
  </si>
  <si>
    <t>PRU.AX</t>
  </si>
  <si>
    <t>4315</t>
  </si>
  <si>
    <t>Sanlorenzo</t>
  </si>
  <si>
    <t>SL.MI</t>
  </si>
  <si>
    <t>$47.31</t>
  </si>
  <si>
    <t>4316</t>
  </si>
  <si>
    <t>CleanSpark</t>
  </si>
  <si>
    <t>CLSK</t>
  </si>
  <si>
    <t>$8.88</t>
  </si>
  <si>
    <t>4317</t>
  </si>
  <si>
    <t>TAV Airports Holding</t>
  </si>
  <si>
    <t>TAVHL.IS</t>
  </si>
  <si>
    <t>4318</t>
  </si>
  <si>
    <t>Dürr</t>
  </si>
  <si>
    <t>DUE.F</t>
  </si>
  <si>
    <t>$23.48</t>
  </si>
  <si>
    <t>4319</t>
  </si>
  <si>
    <t>Ingevity</t>
  </si>
  <si>
    <t>NGVT</t>
  </si>
  <si>
    <t>4320</t>
  </si>
  <si>
    <t>Grosvenor Capital Management</t>
  </si>
  <si>
    <t>GCMG</t>
  </si>
  <si>
    <t>4321</t>
  </si>
  <si>
    <t>Northwest Bank</t>
  </si>
  <si>
    <t>NWBI</t>
  </si>
  <si>
    <t>4322</t>
  </si>
  <si>
    <t>AJ Bell</t>
  </si>
  <si>
    <t>AJB.L</t>
  </si>
  <si>
    <t>$1.63 B</t>
  </si>
  <si>
    <t>$3.99</t>
  </si>
  <si>
    <t>4323</t>
  </si>
  <si>
    <t>Barnes Group</t>
  </si>
  <si>
    <t>B</t>
  </si>
  <si>
    <t>$32.35</t>
  </si>
  <si>
    <t>4324</t>
  </si>
  <si>
    <t>Primary Health Properties</t>
  </si>
  <si>
    <t>PHP.L</t>
  </si>
  <si>
    <t>4325</t>
  </si>
  <si>
    <t>Trulieve Cannabis</t>
  </si>
  <si>
    <t>TRUL.CN</t>
  </si>
  <si>
    <t>4326</t>
  </si>
  <si>
    <t>Hornbach Baumarkt</t>
  </si>
  <si>
    <t>HBM.HM</t>
  </si>
  <si>
    <t>$51.41</t>
  </si>
  <si>
    <t>4327</t>
  </si>
  <si>
    <t>Kahoot!</t>
  </si>
  <si>
    <t>KAHOT.OL</t>
  </si>
  <si>
    <t>4328</t>
  </si>
  <si>
    <t>TKH Group</t>
  </si>
  <si>
    <t>TWEKA.AS</t>
  </si>
  <si>
    <t>$40.09</t>
  </si>
  <si>
    <t>4329</t>
  </si>
  <si>
    <t>Grupa Kety</t>
  </si>
  <si>
    <t>KTY.WA</t>
  </si>
  <si>
    <t>$169.00</t>
  </si>
  <si>
    <t>4330</t>
  </si>
  <si>
    <t>Flex Lng</t>
  </si>
  <si>
    <t>FLNG</t>
  </si>
  <si>
    <t>$1.62 B</t>
  </si>
  <si>
    <t>4331</t>
  </si>
  <si>
    <t>OPC Energy</t>
  </si>
  <si>
    <t>OPCE.TA</t>
  </si>
  <si>
    <t>$7.25</t>
  </si>
  <si>
    <t>4332</t>
  </si>
  <si>
    <t>Keywords Studios</t>
  </si>
  <si>
    <t>KWS.L</t>
  </si>
  <si>
    <t>$20.59</t>
  </si>
  <si>
    <t>4333</t>
  </si>
  <si>
    <t>Ramkrishna Forgings</t>
  </si>
  <si>
    <t>RKFORGE.NS</t>
  </si>
  <si>
    <t>4334</t>
  </si>
  <si>
    <t>Taro Pharmaceutical</t>
  </si>
  <si>
    <t>TARO</t>
  </si>
  <si>
    <t>4335</t>
  </si>
  <si>
    <t>Exchange Income Corporation</t>
  </si>
  <si>
    <t>EIF.TO</t>
  </si>
  <si>
    <t>$1.61 B</t>
  </si>
  <si>
    <t>$34.69</t>
  </si>
  <si>
    <t>4336</t>
  </si>
  <si>
    <t>Jindal Stainless (Hisar)</t>
  </si>
  <si>
    <t>JSLHISAR.NS</t>
  </si>
  <si>
    <t>4337</t>
  </si>
  <si>
    <t>TANLA</t>
  </si>
  <si>
    <t>TANLA.NS</t>
  </si>
  <si>
    <t>4338</t>
  </si>
  <si>
    <t>Finolex Industries</t>
  </si>
  <si>
    <t>FINPIPE.NS</t>
  </si>
  <si>
    <t>4339</t>
  </si>
  <si>
    <t>REN (Redes Energéticas Nacionais)</t>
  </si>
  <si>
    <t>RENE.LS</t>
  </si>
  <si>
    <t>4340</t>
  </si>
  <si>
    <t>NETSCOUT</t>
  </si>
  <si>
    <t>NTCT</t>
  </si>
  <si>
    <t>$22.18</t>
  </si>
  <si>
    <t>4341</t>
  </si>
  <si>
    <t>Nongshim</t>
  </si>
  <si>
    <t>004370.KS</t>
  </si>
  <si>
    <t>$1.60 B</t>
  </si>
  <si>
    <t>$278.17</t>
  </si>
  <si>
    <t>4342</t>
  </si>
  <si>
    <t>Heartland Financial USA</t>
  </si>
  <si>
    <t>HTLF</t>
  </si>
  <si>
    <t>$37.68</t>
  </si>
  <si>
    <t>4343</t>
  </si>
  <si>
    <t>GÜBRETAŞ</t>
  </si>
  <si>
    <t>GUBRF.IS</t>
  </si>
  <si>
    <t>$4.81</t>
  </si>
  <si>
    <t>4344</t>
  </si>
  <si>
    <t>TS TECH</t>
  </si>
  <si>
    <t>7313.T</t>
  </si>
  <si>
    <t>4345</t>
  </si>
  <si>
    <t>NextGen Healthcare</t>
  </si>
  <si>
    <t>NXGN</t>
  </si>
  <si>
    <t>$23.94</t>
  </si>
  <si>
    <t>4346</t>
  </si>
  <si>
    <t>JBG SMITH</t>
  </si>
  <si>
    <t>JBGS</t>
  </si>
  <si>
    <t>$16.77</t>
  </si>
  <si>
    <t>4347</t>
  </si>
  <si>
    <t>Forestar Group</t>
  </si>
  <si>
    <t>FOR</t>
  </si>
  <si>
    <t>4348</t>
  </si>
  <si>
    <t>AtriCure</t>
  </si>
  <si>
    <t>ATRC</t>
  </si>
  <si>
    <t>$33.78</t>
  </si>
  <si>
    <t>4349</t>
  </si>
  <si>
    <t>Madison Square Garden</t>
  </si>
  <si>
    <t>MSGE</t>
  </si>
  <si>
    <t>$33.37</t>
  </si>
  <si>
    <t>4350</t>
  </si>
  <si>
    <t>Gentherm</t>
  </si>
  <si>
    <t>THRM</t>
  </si>
  <si>
    <t>4351</t>
  </si>
  <si>
    <t>Borregaard</t>
  </si>
  <si>
    <t>BRG.OL</t>
  </si>
  <si>
    <t>$1.59 B</t>
  </si>
  <si>
    <t>4352</t>
  </si>
  <si>
    <t>Custom Truck One Source</t>
  </si>
  <si>
    <t>CTOS</t>
  </si>
  <si>
    <t>4353</t>
  </si>
  <si>
    <t>Bilfinger</t>
  </si>
  <si>
    <t>GBF.F</t>
  </si>
  <si>
    <t>$42.64</t>
  </si>
  <si>
    <t>4354</t>
  </si>
  <si>
    <t>BEML</t>
  </si>
  <si>
    <t>BEML.NS</t>
  </si>
  <si>
    <t>$38.35</t>
  </si>
  <si>
    <t>4355</t>
  </si>
  <si>
    <t>Veris Residential</t>
  </si>
  <si>
    <t>VRE</t>
  </si>
  <si>
    <t>4356</t>
  </si>
  <si>
    <t>RPC</t>
  </si>
  <si>
    <t>RES</t>
  </si>
  <si>
    <t>4357</t>
  </si>
  <si>
    <t>Supernus Pharmaceuticals</t>
  </si>
  <si>
    <t>SUPN</t>
  </si>
  <si>
    <t>4358</t>
  </si>
  <si>
    <t>Pacific Basin Shipping</t>
  </si>
  <si>
    <t>2343.HK</t>
  </si>
  <si>
    <t>$1.58 B</t>
  </si>
  <si>
    <t>4359</t>
  </si>
  <si>
    <t>Engineers India</t>
  </si>
  <si>
    <t>ENGINERSIN.NS</t>
  </si>
  <si>
    <t>$2.83</t>
  </si>
  <si>
    <t>4360</t>
  </si>
  <si>
    <t>Amplitude</t>
  </si>
  <si>
    <t>AMPL</t>
  </si>
  <si>
    <t>$13.35</t>
  </si>
  <si>
    <t>4361</t>
  </si>
  <si>
    <t>Hanesbrands</t>
  </si>
  <si>
    <t>HBI</t>
  </si>
  <si>
    <t>4362</t>
  </si>
  <si>
    <t>BRP Group</t>
  </si>
  <si>
    <t>BRP</t>
  </si>
  <si>
    <t>4363</t>
  </si>
  <si>
    <t>Enterprise Financial Services Corp</t>
  </si>
  <si>
    <t>EFSC</t>
  </si>
  <si>
    <t>$42.42</t>
  </si>
  <si>
    <t>4364</t>
  </si>
  <si>
    <t>Ingles Markets</t>
  </si>
  <si>
    <t>IMKTA</t>
  </si>
  <si>
    <t>$83.52</t>
  </si>
  <si>
    <t>4365</t>
  </si>
  <si>
    <t>Asahi India Glass</t>
  </si>
  <si>
    <t>ASAHIINDIA.NS</t>
  </si>
  <si>
    <t>$1.57 B</t>
  </si>
  <si>
    <t>4366</t>
  </si>
  <si>
    <t>Labrador Iron Ore Royalty Corp.</t>
  </si>
  <si>
    <t>LIF.TO</t>
  </si>
  <si>
    <t>4367</t>
  </si>
  <si>
    <t>Fever-Tree Drinks</t>
  </si>
  <si>
    <t>FEVR.L</t>
  </si>
  <si>
    <t>4368</t>
  </si>
  <si>
    <t>OPENLANE Corporate</t>
  </si>
  <si>
    <t>KAR</t>
  </si>
  <si>
    <t>4369</t>
  </si>
  <si>
    <t>City Holding Company</t>
  </si>
  <si>
    <t>CHCO</t>
  </si>
  <si>
    <t>$106.28</t>
  </si>
  <si>
    <t>4370</t>
  </si>
  <si>
    <t>Apollo Medical Holdings</t>
  </si>
  <si>
    <t>AMEH</t>
  </si>
  <si>
    <t>4371</t>
  </si>
  <si>
    <t>Super Group</t>
  </si>
  <si>
    <t>SGHC</t>
  </si>
  <si>
    <t>4372</t>
  </si>
  <si>
    <t>Jeld-Wen</t>
  </si>
  <si>
    <t>JELD</t>
  </si>
  <si>
    <t>4373</t>
  </si>
  <si>
    <t>Sage Therapeutics</t>
  </si>
  <si>
    <t>SAGE</t>
  </si>
  <si>
    <t>$26.20</t>
  </si>
  <si>
    <t>4374</t>
  </si>
  <si>
    <t>Cohu</t>
  </si>
  <si>
    <t>COHU</t>
  </si>
  <si>
    <t>$33.14</t>
  </si>
  <si>
    <t>4375</t>
  </si>
  <si>
    <t>Sapiens</t>
  </si>
  <si>
    <t>SPNS</t>
  </si>
  <si>
    <t>$28.21</t>
  </si>
  <si>
    <t>4376</t>
  </si>
  <si>
    <t>Global Industrial Company</t>
  </si>
  <si>
    <t>GIC</t>
  </si>
  <si>
    <t>$41.28</t>
  </si>
  <si>
    <t>4377</t>
  </si>
  <si>
    <t>Omnicell</t>
  </si>
  <si>
    <t>OMCL</t>
  </si>
  <si>
    <t>$1.56 B</t>
  </si>
  <si>
    <t>$34.52</t>
  </si>
  <si>
    <t>4378</t>
  </si>
  <si>
    <t>Novocure</t>
  </si>
  <si>
    <t>NVCR</t>
  </si>
  <si>
    <t>$14.69</t>
  </si>
  <si>
    <t>4379</t>
  </si>
  <si>
    <t>Maravai LifeSciences</t>
  </si>
  <si>
    <t>MRVI</t>
  </si>
  <si>
    <t>$6.24</t>
  </si>
  <si>
    <t>4380</t>
  </si>
  <si>
    <t>Xometry</t>
  </si>
  <si>
    <t>XMTR</t>
  </si>
  <si>
    <t>$32.63</t>
  </si>
  <si>
    <t>4381</t>
  </si>
  <si>
    <t>Hollysys Automation Technologie</t>
  </si>
  <si>
    <t>HOLI</t>
  </si>
  <si>
    <t>$25.24</t>
  </si>
  <si>
    <t>4382</t>
  </si>
  <si>
    <t>Thoughtworks</t>
  </si>
  <si>
    <t>TWKS</t>
  </si>
  <si>
    <t>$4.92</t>
  </si>
  <si>
    <t>4383</t>
  </si>
  <si>
    <t>Dorian LPG</t>
  </si>
  <si>
    <t>LPG</t>
  </si>
  <si>
    <t>$38.57</t>
  </si>
  <si>
    <t>4384</t>
  </si>
  <si>
    <t>AbCellera</t>
  </si>
  <si>
    <t>ABCL</t>
  </si>
  <si>
    <t>$5.40</t>
  </si>
  <si>
    <t>4385</t>
  </si>
  <si>
    <t>Pharvaris</t>
  </si>
  <si>
    <t>PHVS</t>
  </si>
  <si>
    <t>4386</t>
  </si>
  <si>
    <t>Jack in the Box</t>
  </si>
  <si>
    <t>JACK</t>
  </si>
  <si>
    <t>$79.29</t>
  </si>
  <si>
    <t>4387</t>
  </si>
  <si>
    <t>eClerx Services</t>
  </si>
  <si>
    <t>ECLERX.NS</t>
  </si>
  <si>
    <t>4388</t>
  </si>
  <si>
    <t>Freehold Royalties</t>
  </si>
  <si>
    <t>FRU.TO</t>
  </si>
  <si>
    <t>$10.36</t>
  </si>
  <si>
    <t>4389</t>
  </si>
  <si>
    <t>Al Yah Satellite Communications Company</t>
  </si>
  <si>
    <t>YAHSAT.AE</t>
  </si>
  <si>
    <t>4390</t>
  </si>
  <si>
    <t>Salzgitter</t>
  </si>
  <si>
    <t>SZG.F</t>
  </si>
  <si>
    <t>$28.40</t>
  </si>
  <si>
    <t>4391</t>
  </si>
  <si>
    <t>Tauron Polska</t>
  </si>
  <si>
    <t>TPE.WA</t>
  </si>
  <si>
    <t>4392</t>
  </si>
  <si>
    <t>Global Partners LP</t>
  </si>
  <si>
    <t>GLP</t>
  </si>
  <si>
    <t>$1.55 B</t>
  </si>
  <si>
    <t>$45.92</t>
  </si>
  <si>
    <t>4393</t>
  </si>
  <si>
    <t>AZZ</t>
  </si>
  <si>
    <t>$62.18</t>
  </si>
  <si>
    <t>4394</t>
  </si>
  <si>
    <t>Ero Copper</t>
  </si>
  <si>
    <t>ERO</t>
  </si>
  <si>
    <t>4395</t>
  </si>
  <si>
    <t>Grindr</t>
  </si>
  <si>
    <t>GRND</t>
  </si>
  <si>
    <t>4396</t>
  </si>
  <si>
    <t>Summerset Holdings</t>
  </si>
  <si>
    <t>SUM.NZ</t>
  </si>
  <si>
    <t>4397</t>
  </si>
  <si>
    <t>Zensar</t>
  </si>
  <si>
    <t>ZENSARTECH.NS</t>
  </si>
  <si>
    <t>4398</t>
  </si>
  <si>
    <t>Olaplex</t>
  </si>
  <si>
    <t>OLPX</t>
  </si>
  <si>
    <t>$2.38</t>
  </si>
  <si>
    <t>4399</t>
  </si>
  <si>
    <t>Applus Services</t>
  </si>
  <si>
    <t>APPS.MC</t>
  </si>
  <si>
    <t>4400</t>
  </si>
  <si>
    <t>Bodycote</t>
  </si>
  <si>
    <t>BOY.L</t>
  </si>
  <si>
    <t>$8.12</t>
  </si>
  <si>
    <t>4401</t>
  </si>
  <si>
    <t>Barco NV</t>
  </si>
  <si>
    <t>BAR.BR</t>
  </si>
  <si>
    <t>$16.22</t>
  </si>
  <si>
    <t>4402</t>
  </si>
  <si>
    <t>Morphic Therapeutic</t>
  </si>
  <si>
    <t>MORF</t>
  </si>
  <si>
    <t>$1.54 B</t>
  </si>
  <si>
    <t>$31.16</t>
  </si>
  <si>
    <t>4403</t>
  </si>
  <si>
    <t>BASF India</t>
  </si>
  <si>
    <t>BASF.NS</t>
  </si>
  <si>
    <t>$35.81</t>
  </si>
  <si>
    <t>4404</t>
  </si>
  <si>
    <t>Tejas Networks</t>
  </si>
  <si>
    <t>TEJASNET.NS</t>
  </si>
  <si>
    <t>$9.10</t>
  </si>
  <si>
    <t>4405</t>
  </si>
  <si>
    <t>Momentum Metropolitan</t>
  </si>
  <si>
    <t>MTM.JO</t>
  </si>
  <si>
    <t>4406</t>
  </si>
  <si>
    <t>Enghouse Systems</t>
  </si>
  <si>
    <t>ENGH.TO</t>
  </si>
  <si>
    <t>4407</t>
  </si>
  <si>
    <t>Citizen Watch</t>
  </si>
  <si>
    <t>7762.T</t>
  </si>
  <si>
    <t>4408</t>
  </si>
  <si>
    <t>Scandinavian Tobacco Group</t>
  </si>
  <si>
    <t>STG.CO</t>
  </si>
  <si>
    <t>$18.04</t>
  </si>
  <si>
    <t>4409</t>
  </si>
  <si>
    <t>Cargojet</t>
  </si>
  <si>
    <t>CJT.TO</t>
  </si>
  <si>
    <t>$89.64</t>
  </si>
  <si>
    <t>4410</t>
  </si>
  <si>
    <t>Knowles</t>
  </si>
  <si>
    <t>KN</t>
  </si>
  <si>
    <t>4411</t>
  </si>
  <si>
    <t>ProSiebenSat.1 Media</t>
  </si>
  <si>
    <t>PSM.F</t>
  </si>
  <si>
    <t>$6.59</t>
  </si>
  <si>
    <t>4412</t>
  </si>
  <si>
    <t>Disc Medicine</t>
  </si>
  <si>
    <t>IRON</t>
  </si>
  <si>
    <t>$1.53 B</t>
  </si>
  <si>
    <t>$63.70</t>
  </si>
  <si>
    <t>4413</t>
  </si>
  <si>
    <t>Victrex</t>
  </si>
  <si>
    <t>VCT.L</t>
  </si>
  <si>
    <t>$17.66</t>
  </si>
  <si>
    <t>4414</t>
  </si>
  <si>
    <t>Vital Energy</t>
  </si>
  <si>
    <t>VTLE</t>
  </si>
  <si>
    <t>4415</t>
  </si>
  <si>
    <t>VTEX</t>
  </si>
  <si>
    <t>$8.18</t>
  </si>
  <si>
    <t>4416</t>
  </si>
  <si>
    <t>Happiest Minds Technologies</t>
  </si>
  <si>
    <t>HAPPSTMNDS.NS</t>
  </si>
  <si>
    <t>4417</t>
  </si>
  <si>
    <t>Uni-Select</t>
  </si>
  <si>
    <t>UNS.TO</t>
  </si>
  <si>
    <t>$35.01</t>
  </si>
  <si>
    <t>4418</t>
  </si>
  <si>
    <t>Kimbell Royalty Partners</t>
  </si>
  <si>
    <t>KRP</t>
  </si>
  <si>
    <t>4419</t>
  </si>
  <si>
    <t>CSG International</t>
  </si>
  <si>
    <t>CSGS</t>
  </si>
  <si>
    <t>$51.75</t>
  </si>
  <si>
    <t>4420</t>
  </si>
  <si>
    <t>Marten Transport</t>
  </si>
  <si>
    <t>MRTN</t>
  </si>
  <si>
    <t>$18.86</t>
  </si>
  <si>
    <t>4421</t>
  </si>
  <si>
    <t>National Vision Holdings</t>
  </si>
  <si>
    <t>EYE</t>
  </si>
  <si>
    <t>$19.56</t>
  </si>
  <si>
    <t>4422</t>
  </si>
  <si>
    <t>Altus Group</t>
  </si>
  <si>
    <t>AIF.TO</t>
  </si>
  <si>
    <t>$1.52 B</t>
  </si>
  <si>
    <t>4423</t>
  </si>
  <si>
    <t>Helix Energy Solutions</t>
  </si>
  <si>
    <t>HLX</t>
  </si>
  <si>
    <t>$10.03</t>
  </si>
  <si>
    <t>4424</t>
  </si>
  <si>
    <t>La-Z-Boy</t>
  </si>
  <si>
    <t>LZB</t>
  </si>
  <si>
    <t>$35.68</t>
  </si>
  <si>
    <t>4425</t>
  </si>
  <si>
    <t>Liontown Resources</t>
  </si>
  <si>
    <t>LTR.AX</t>
  </si>
  <si>
    <t>4426</t>
  </si>
  <si>
    <t>Oxford Industries</t>
  </si>
  <si>
    <t>OXM</t>
  </si>
  <si>
    <t>$97.58</t>
  </si>
  <si>
    <t>4427</t>
  </si>
  <si>
    <t>Kennedy Wilson</t>
  </si>
  <si>
    <t>KW</t>
  </si>
  <si>
    <t>$10.94</t>
  </si>
  <si>
    <t>4428</t>
  </si>
  <si>
    <t>Top Glove</t>
  </si>
  <si>
    <t>BVA.SI</t>
  </si>
  <si>
    <t>4429</t>
  </si>
  <si>
    <t>Distribution Solutions Group</t>
  </si>
  <si>
    <t>DSGR</t>
  </si>
  <si>
    <t>$32.51</t>
  </si>
  <si>
    <t>4430</t>
  </si>
  <si>
    <t>V-Guard Industries</t>
  </si>
  <si>
    <t>VGUARD.NS</t>
  </si>
  <si>
    <t>4431</t>
  </si>
  <si>
    <t>First Commonwealth Financial Corp</t>
  </si>
  <si>
    <t>FCF</t>
  </si>
  <si>
    <t>$1.51 B</t>
  </si>
  <si>
    <t>4432</t>
  </si>
  <si>
    <t>Stock Yards Bancorp</t>
  </si>
  <si>
    <t>SYBT</t>
  </si>
  <si>
    <t>$51.81</t>
  </si>
  <si>
    <t>4433</t>
  </si>
  <si>
    <t>Bank of N. T. Butterfield &amp; Son</t>
  </si>
  <si>
    <t>NTB</t>
  </si>
  <si>
    <t>4434</t>
  </si>
  <si>
    <t>Befesa</t>
  </si>
  <si>
    <t>BFSA.DE</t>
  </si>
  <si>
    <t>$34.93</t>
  </si>
  <si>
    <t>4435</t>
  </si>
  <si>
    <t>First National of Nebraska</t>
  </si>
  <si>
    <t>FINN</t>
  </si>
  <si>
    <t>$12,007</t>
  </si>
  <si>
    <t>4436</t>
  </si>
  <si>
    <t>Warby Parker</t>
  </si>
  <si>
    <t>WRBY</t>
  </si>
  <si>
    <t>4437</t>
  </si>
  <si>
    <t>Aamal Company</t>
  </si>
  <si>
    <t>AHCS.QA</t>
  </si>
  <si>
    <t>4438</t>
  </si>
  <si>
    <t>Marcus &amp; Millichap</t>
  </si>
  <si>
    <t>MMI</t>
  </si>
  <si>
    <t>4439</t>
  </si>
  <si>
    <t>Steelcase</t>
  </si>
  <si>
    <t>SCS</t>
  </si>
  <si>
    <t>4440</t>
  </si>
  <si>
    <t>Xenia Hotels &amp; Resorts</t>
  </si>
  <si>
    <t>XHR</t>
  </si>
  <si>
    <t>$13.75</t>
  </si>
  <si>
    <t>4441</t>
  </si>
  <si>
    <t>Horace Mann Educators</t>
  </si>
  <si>
    <t>HMN</t>
  </si>
  <si>
    <t>$37.00</t>
  </si>
  <si>
    <t>4442</t>
  </si>
  <si>
    <t>Archer Aviation</t>
  </si>
  <si>
    <t>ACHR</t>
  </si>
  <si>
    <t>$1.50 B</t>
  </si>
  <si>
    <t>4443</t>
  </si>
  <si>
    <t>John Wood Group</t>
  </si>
  <si>
    <t>WG.L</t>
  </si>
  <si>
    <t>4444</t>
  </si>
  <si>
    <t>Kakao Games</t>
  </si>
  <si>
    <t>293490.KQ</t>
  </si>
  <si>
    <t>$18.44</t>
  </si>
  <si>
    <t>4445</t>
  </si>
  <si>
    <t>Palomar Holdings</t>
  </si>
  <si>
    <t>PLMR</t>
  </si>
  <si>
    <t>4446</t>
  </si>
  <si>
    <t>Sheela Foam</t>
  </si>
  <si>
    <t>SFL.NS</t>
  </si>
  <si>
    <t>4447</t>
  </si>
  <si>
    <t>Pacira Biosciences</t>
  </si>
  <si>
    <t>PCRX</t>
  </si>
  <si>
    <t>$32.38</t>
  </si>
  <si>
    <t>4448</t>
  </si>
  <si>
    <t>Tokai Carbon</t>
  </si>
  <si>
    <t>5301.T</t>
  </si>
  <si>
    <t>$7.02</t>
  </si>
  <si>
    <t>4449</t>
  </si>
  <si>
    <t>Owens &amp; Minor</t>
  </si>
  <si>
    <t>OMI</t>
  </si>
  <si>
    <t>$19.65</t>
  </si>
  <si>
    <t>4450</t>
  </si>
  <si>
    <t>Indian Energy Exchange</t>
  </si>
  <si>
    <t>IEX.NS</t>
  </si>
  <si>
    <t>4451</t>
  </si>
  <si>
    <t>Wilh. Wilhelmsen Holding</t>
  </si>
  <si>
    <t>WWI.OL</t>
  </si>
  <si>
    <t>4452</t>
  </si>
  <si>
    <t>Protagonist Therapeutics</t>
  </si>
  <si>
    <t>PTGX</t>
  </si>
  <si>
    <t>$26.01</t>
  </si>
  <si>
    <t>4453</t>
  </si>
  <si>
    <t>Northern Data AG</t>
  </si>
  <si>
    <t>NB2.DE</t>
  </si>
  <si>
    <t>$29.32</t>
  </si>
  <si>
    <t>4454</t>
  </si>
  <si>
    <t>Srisawad Corporation</t>
  </si>
  <si>
    <t>SAWAD.BK</t>
  </si>
  <si>
    <t>4455</t>
  </si>
  <si>
    <t>Fidelis Insurance</t>
  </si>
  <si>
    <t>FIHL</t>
  </si>
  <si>
    <t>$1.49 B</t>
  </si>
  <si>
    <t>$12.72</t>
  </si>
  <si>
    <t>4456</t>
  </si>
  <si>
    <t>Vtech</t>
  </si>
  <si>
    <t>0303.HK</t>
  </si>
  <si>
    <t>4457</t>
  </si>
  <si>
    <t>Biotest</t>
  </si>
  <si>
    <t>BIO.F</t>
  </si>
  <si>
    <t>4458</t>
  </si>
  <si>
    <t>Radius Global Infrastructure</t>
  </si>
  <si>
    <t>RADI</t>
  </si>
  <si>
    <t>$15.00</t>
  </si>
  <si>
    <t>4459</t>
  </si>
  <si>
    <t>American Woodmark</t>
  </si>
  <si>
    <t>AMWD</t>
  </si>
  <si>
    <t>$93.20</t>
  </si>
  <si>
    <t>4460</t>
  </si>
  <si>
    <t>Hawaiian Electric Industries</t>
  </si>
  <si>
    <t>HE</t>
  </si>
  <si>
    <t>4461</t>
  </si>
  <si>
    <t>Intercos</t>
  </si>
  <si>
    <t>ICOS.MI</t>
  </si>
  <si>
    <t>$15.51</t>
  </si>
  <si>
    <t>4462</t>
  </si>
  <si>
    <t>STAAR Surgical</t>
  </si>
  <si>
    <t>STAA</t>
  </si>
  <si>
    <t>$30.57</t>
  </si>
  <si>
    <t>4463</t>
  </si>
  <si>
    <t>Electra</t>
  </si>
  <si>
    <t>ELTR.TA</t>
  </si>
  <si>
    <t>$388.62</t>
  </si>
  <si>
    <t>4464</t>
  </si>
  <si>
    <t>XPEL</t>
  </si>
  <si>
    <t>$54.00</t>
  </si>
  <si>
    <t>4465</t>
  </si>
  <si>
    <t>Tandem Diabetes Care</t>
  </si>
  <si>
    <t>TNDM</t>
  </si>
  <si>
    <t>$22.86</t>
  </si>
  <si>
    <t>4466</t>
  </si>
  <si>
    <t>Aica Kogyo Company</t>
  </si>
  <si>
    <t>4206.T</t>
  </si>
  <si>
    <t>$23.28</t>
  </si>
  <si>
    <t>4467</t>
  </si>
  <si>
    <t>Cyfrowy Polsat</t>
  </si>
  <si>
    <t>CPS.WA</t>
  </si>
  <si>
    <t>$2.71</t>
  </si>
  <si>
    <t>4468</t>
  </si>
  <si>
    <t>Coats Group</t>
  </si>
  <si>
    <t>COA.L</t>
  </si>
  <si>
    <t>$1.48 B</t>
  </si>
  <si>
    <t>4469</t>
  </si>
  <si>
    <t>Canfor</t>
  </si>
  <si>
    <t>CFP.TO</t>
  </si>
  <si>
    <t>$12.47</t>
  </si>
  <si>
    <t>4470</t>
  </si>
  <si>
    <t>Fiskars</t>
  </si>
  <si>
    <t>FSKRS.HE</t>
  </si>
  <si>
    <t>4471</t>
  </si>
  <si>
    <t>Atea ASA</t>
  </si>
  <si>
    <t>ATEA.OL</t>
  </si>
  <si>
    <t>4472</t>
  </si>
  <si>
    <t>Betsson AB</t>
  </si>
  <si>
    <t>BETS-B.ST</t>
  </si>
  <si>
    <t>4473</t>
  </si>
  <si>
    <t>Danaos</t>
  </si>
  <si>
    <t>DAC</t>
  </si>
  <si>
    <t>4474</t>
  </si>
  <si>
    <t>National Healthcare</t>
  </si>
  <si>
    <t>NHC</t>
  </si>
  <si>
    <t>$96.97</t>
  </si>
  <si>
    <t>4475</t>
  </si>
  <si>
    <t>Champion REIT</t>
  </si>
  <si>
    <t>2778.HK</t>
  </si>
  <si>
    <t>4476</t>
  </si>
  <si>
    <t>KSB ltd</t>
  </si>
  <si>
    <t>KSB.NS</t>
  </si>
  <si>
    <t>$42.65</t>
  </si>
  <si>
    <t>4477</t>
  </si>
  <si>
    <t>Alpine Immune Sciences</t>
  </si>
  <si>
    <t>ALPN</t>
  </si>
  <si>
    <t>4478</t>
  </si>
  <si>
    <t>Austevoll Seafood</t>
  </si>
  <si>
    <t>AUSS.OL</t>
  </si>
  <si>
    <t>4479</t>
  </si>
  <si>
    <t>Liberty Latin America</t>
  </si>
  <si>
    <t>LILA</t>
  </si>
  <si>
    <t>4480</t>
  </si>
  <si>
    <t>Meliá Hotels International</t>
  </si>
  <si>
    <t>MEL.MC</t>
  </si>
  <si>
    <t>$6.73</t>
  </si>
  <si>
    <t>4481</t>
  </si>
  <si>
    <t>Kayne Anderson Capital Advisors</t>
  </si>
  <si>
    <t>KYN</t>
  </si>
  <si>
    <t>$8.76</t>
  </si>
  <si>
    <t>4482</t>
  </si>
  <si>
    <t>StorageVault Canada</t>
  </si>
  <si>
    <t>SVI.TO</t>
  </si>
  <si>
    <t>$3.94</t>
  </si>
  <si>
    <t>4483</t>
  </si>
  <si>
    <t>First Bancorp</t>
  </si>
  <si>
    <t>FBNC</t>
  </si>
  <si>
    <t>$1.47 B</t>
  </si>
  <si>
    <t>$36.00</t>
  </si>
  <si>
    <t>4484</t>
  </si>
  <si>
    <t>Vera Therapeutics</t>
  </si>
  <si>
    <t>VERA</t>
  </si>
  <si>
    <t>4485</t>
  </si>
  <si>
    <t>Allegiant Air</t>
  </si>
  <si>
    <t>ALGT</t>
  </si>
  <si>
    <t>4486</t>
  </si>
  <si>
    <t>Protector Forsikring</t>
  </si>
  <si>
    <t>PROT.OL</t>
  </si>
  <si>
    <t>4487</t>
  </si>
  <si>
    <t>ZipRecruiter</t>
  </si>
  <si>
    <t>ZIP</t>
  </si>
  <si>
    <t>$14.96</t>
  </si>
  <si>
    <t>4488</t>
  </si>
  <si>
    <t>Network18</t>
  </si>
  <si>
    <t>NETWORK18.NS</t>
  </si>
  <si>
    <t>4489</t>
  </si>
  <si>
    <t>Chennai Petroleum</t>
  </si>
  <si>
    <t>CHENNPETRO.NS</t>
  </si>
  <si>
    <t>4490</t>
  </si>
  <si>
    <t>AVI Limited</t>
  </si>
  <si>
    <t>AVI.JO</t>
  </si>
  <si>
    <t>$4.41</t>
  </si>
  <si>
    <t>4491</t>
  </si>
  <si>
    <t>PCBL Limited</t>
  </si>
  <si>
    <t>PCBL.NS</t>
  </si>
  <si>
    <t>$1.46 B</t>
  </si>
  <si>
    <t>4492</t>
  </si>
  <si>
    <t>Perion Network</t>
  </si>
  <si>
    <t>PERI</t>
  </si>
  <si>
    <t>$31.15</t>
  </si>
  <si>
    <t>4493</t>
  </si>
  <si>
    <t>Hektaş</t>
  </si>
  <si>
    <t>HEKTS.IS</t>
  </si>
  <si>
    <t>4494</t>
  </si>
  <si>
    <t>Getty Realty</t>
  </si>
  <si>
    <t>GTY</t>
  </si>
  <si>
    <t>4495</t>
  </si>
  <si>
    <t>Lindsay Corporation</t>
  </si>
  <si>
    <t>LNN</t>
  </si>
  <si>
    <t>$133.00</t>
  </si>
  <si>
    <t>4496</t>
  </si>
  <si>
    <t>InterRent Real Estate Investment Trust</t>
  </si>
  <si>
    <t>IIP-UN.TO</t>
  </si>
  <si>
    <t>4497</t>
  </si>
  <si>
    <t>Criteo</t>
  </si>
  <si>
    <t>CRTO</t>
  </si>
  <si>
    <t>4498</t>
  </si>
  <si>
    <t>Geo Group</t>
  </si>
  <si>
    <t>GEO</t>
  </si>
  <si>
    <t>$11.60</t>
  </si>
  <si>
    <t>4499</t>
  </si>
  <si>
    <t>Verona Pharma</t>
  </si>
  <si>
    <t>VRNA</t>
  </si>
  <si>
    <t>$18.29</t>
  </si>
  <si>
    <t>4500</t>
  </si>
  <si>
    <t>Genesis Energy L.P.</t>
  </si>
  <si>
    <t>GEL</t>
  </si>
  <si>
    <t>$11.93</t>
  </si>
  <si>
    <t>4501</t>
  </si>
  <si>
    <t>Ladder Capital</t>
  </si>
  <si>
    <t>LADR</t>
  </si>
  <si>
    <t>4502</t>
  </si>
  <si>
    <t>Redefine Properties</t>
  </si>
  <si>
    <t>RDF.JO</t>
  </si>
  <si>
    <t>$1.45 B</t>
  </si>
  <si>
    <t>4503</t>
  </si>
  <si>
    <t>MMTC</t>
  </si>
  <si>
    <t>MMTC.NS</t>
  </si>
  <si>
    <t>4504</t>
  </si>
  <si>
    <t>Vaisala</t>
  </si>
  <si>
    <t>VAIAS.HE</t>
  </si>
  <si>
    <t>$40.23</t>
  </si>
  <si>
    <t>4505</t>
  </si>
  <si>
    <t>Kontron AG</t>
  </si>
  <si>
    <t>KTN.F</t>
  </si>
  <si>
    <t>4506</t>
  </si>
  <si>
    <t>Shikun &amp; Binui</t>
  </si>
  <si>
    <t>SKBN.TA</t>
  </si>
  <si>
    <t>$2.67</t>
  </si>
  <si>
    <t>4507</t>
  </si>
  <si>
    <t>GasLog</t>
  </si>
  <si>
    <t>GLOG-PA</t>
  </si>
  <si>
    <t>$26.63</t>
  </si>
  <si>
    <t>4508</t>
  </si>
  <si>
    <t>Canadian Solar</t>
  </si>
  <si>
    <t>CSIQ</t>
  </si>
  <si>
    <t>4509</t>
  </si>
  <si>
    <t>Cannae Holdings</t>
  </si>
  <si>
    <t>CNNE</t>
  </si>
  <si>
    <t>$20.58</t>
  </si>
  <si>
    <t>4510</t>
  </si>
  <si>
    <t>Safehold</t>
  </si>
  <si>
    <t>SAFE</t>
  </si>
  <si>
    <t>4511</t>
  </si>
  <si>
    <t>Com7 Public Company</t>
  </si>
  <si>
    <t>COM7.BK</t>
  </si>
  <si>
    <t>4512</t>
  </si>
  <si>
    <t>Aksa Energy</t>
  </si>
  <si>
    <t>AKSEN.IS</t>
  </si>
  <si>
    <t>4513</t>
  </si>
  <si>
    <t>SPARC</t>
  </si>
  <si>
    <t>SPARC.NS</t>
  </si>
  <si>
    <t>$1.44 B</t>
  </si>
  <si>
    <t>4514</t>
  </si>
  <si>
    <t>Pan Ocean</t>
  </si>
  <si>
    <t>028670.KS</t>
  </si>
  <si>
    <t>4515</t>
  </si>
  <si>
    <t>Netstreit</t>
  </si>
  <si>
    <t>NTST</t>
  </si>
  <si>
    <t>$18.17</t>
  </si>
  <si>
    <t>4516</t>
  </si>
  <si>
    <t>TTM Technologies</t>
  </si>
  <si>
    <t>TTMI</t>
  </si>
  <si>
    <t>4517</t>
  </si>
  <si>
    <t>RSA Insurance Group</t>
  </si>
  <si>
    <t>RSAB.L</t>
  </si>
  <si>
    <t>4518</t>
  </si>
  <si>
    <t>Aavas Financiers</t>
  </si>
  <si>
    <t>AAVAS.NS</t>
  </si>
  <si>
    <t>$18.25</t>
  </si>
  <si>
    <t>4519</t>
  </si>
  <si>
    <t>Dana Gas</t>
  </si>
  <si>
    <t>DANA.AE</t>
  </si>
  <si>
    <t>4520</t>
  </si>
  <si>
    <t>Unipar Carbocloro</t>
  </si>
  <si>
    <t>UNIP6.SA</t>
  </si>
  <si>
    <t>4521</t>
  </si>
  <si>
    <t>HBM Healthcare Investments</t>
  </si>
  <si>
    <t>HBMN.SW</t>
  </si>
  <si>
    <t>$207.49</t>
  </si>
  <si>
    <t>4522</t>
  </si>
  <si>
    <t>Bajaj Electricals</t>
  </si>
  <si>
    <t>BAJAJELEC.NS</t>
  </si>
  <si>
    <t>4523</t>
  </si>
  <si>
    <t>Tilray</t>
  </si>
  <si>
    <t>TLRY</t>
  </si>
  <si>
    <t>$1.43 B</t>
  </si>
  <si>
    <t>4524</t>
  </si>
  <si>
    <t>Boss Energy</t>
  </si>
  <si>
    <t>BOE.AX</t>
  </si>
  <si>
    <t>4525</t>
  </si>
  <si>
    <t>Polenergia</t>
  </si>
  <si>
    <t>PEP.WA</t>
  </si>
  <si>
    <t>$18.56</t>
  </si>
  <si>
    <t>4526</t>
  </si>
  <si>
    <t>Addus HomeCare</t>
  </si>
  <si>
    <t>ADUS</t>
  </si>
  <si>
    <t>$88.49</t>
  </si>
  <si>
    <t>4527</t>
  </si>
  <si>
    <t>Phreesia</t>
  </si>
  <si>
    <t>PHR</t>
  </si>
  <si>
    <t>$25.78</t>
  </si>
  <si>
    <t>4528</t>
  </si>
  <si>
    <t>AvePoint</t>
  </si>
  <si>
    <t>AVPT</t>
  </si>
  <si>
    <t>$7.80</t>
  </si>
  <si>
    <t>4529</t>
  </si>
  <si>
    <t>PROG Holdings</t>
  </si>
  <si>
    <t>PRG</t>
  </si>
  <si>
    <t>$32.00</t>
  </si>
  <si>
    <t>4530</t>
  </si>
  <si>
    <t>AUTO1</t>
  </si>
  <si>
    <t>AG1.F</t>
  </si>
  <si>
    <t>$1.42 B</t>
  </si>
  <si>
    <t>$4.09</t>
  </si>
  <si>
    <t>4531</t>
  </si>
  <si>
    <t>Universal Corporation</t>
  </si>
  <si>
    <t>UVV</t>
  </si>
  <si>
    <t>$58.16</t>
  </si>
  <si>
    <t>4532</t>
  </si>
  <si>
    <t>Anima Holding</t>
  </si>
  <si>
    <t>ANIM.MI</t>
  </si>
  <si>
    <t>4533</t>
  </si>
  <si>
    <t>NW Natural</t>
  </si>
  <si>
    <t>NWN</t>
  </si>
  <si>
    <t>$38.75</t>
  </si>
  <si>
    <t>4534</t>
  </si>
  <si>
    <t>Humansoft Holding Company</t>
  </si>
  <si>
    <t>HUMANSOFT.KW</t>
  </si>
  <si>
    <t>$11,098</t>
  </si>
  <si>
    <t>4535</t>
  </si>
  <si>
    <t>Nakanishi</t>
  </si>
  <si>
    <t>7716.T</t>
  </si>
  <si>
    <t>4536</t>
  </si>
  <si>
    <t>LOTTE Corporation</t>
  </si>
  <si>
    <t>004990.KS</t>
  </si>
  <si>
    <t>4537</t>
  </si>
  <si>
    <t>Hope Bancorp</t>
  </si>
  <si>
    <t>HOPE</t>
  </si>
  <si>
    <t>$11.84</t>
  </si>
  <si>
    <t>4538</t>
  </si>
  <si>
    <t>Rai Way</t>
  </si>
  <si>
    <t>RWAY.MI</t>
  </si>
  <si>
    <t>4539</t>
  </si>
  <si>
    <t>China Lesso Group</t>
  </si>
  <si>
    <t>2128.HK</t>
  </si>
  <si>
    <t>4540</t>
  </si>
  <si>
    <t>Gamma Communications</t>
  </si>
  <si>
    <t>GAMA.L</t>
  </si>
  <si>
    <t>4541</t>
  </si>
  <si>
    <t>Stellar Bancorp</t>
  </si>
  <si>
    <t>STEL</t>
  </si>
  <si>
    <t>$26.65</t>
  </si>
  <si>
    <t>4542</t>
  </si>
  <si>
    <t>G-III Apparel Group</t>
  </si>
  <si>
    <t>GIII</t>
  </si>
  <si>
    <t>$1.41 B</t>
  </si>
  <si>
    <t>$31.05</t>
  </si>
  <si>
    <t>4543</t>
  </si>
  <si>
    <t>The Greenbrier Companies</t>
  </si>
  <si>
    <t>GBX</t>
  </si>
  <si>
    <t>$45.64</t>
  </si>
  <si>
    <t>4544</t>
  </si>
  <si>
    <t>Doha Bank</t>
  </si>
  <si>
    <t>DHBK.QA</t>
  </si>
  <si>
    <t>4545</t>
  </si>
  <si>
    <t>U.S. Physical Therapy</t>
  </si>
  <si>
    <t>USPH</t>
  </si>
  <si>
    <t>$94.60</t>
  </si>
  <si>
    <t>4546</t>
  </si>
  <si>
    <t>Green Plains</t>
  </si>
  <si>
    <t>GPRE</t>
  </si>
  <si>
    <t>4547</t>
  </si>
  <si>
    <t>Helios Technologies</t>
  </si>
  <si>
    <t>HLIO</t>
  </si>
  <si>
    <t>$42.84</t>
  </si>
  <si>
    <t>4548</t>
  </si>
  <si>
    <t>VIZIO</t>
  </si>
  <si>
    <t>VZIO</t>
  </si>
  <si>
    <t>4549</t>
  </si>
  <si>
    <t>YOOZOO Interactive</t>
  </si>
  <si>
    <t>002174.SZ</t>
  </si>
  <si>
    <t>4550</t>
  </si>
  <si>
    <t>Puyi Inc.</t>
  </si>
  <si>
    <t>PUYI</t>
  </si>
  <si>
    <t>$5.72</t>
  </si>
  <si>
    <t>4551</t>
  </si>
  <si>
    <t>Beijing Airport</t>
  </si>
  <si>
    <t>0694.HK</t>
  </si>
  <si>
    <t>4552</t>
  </si>
  <si>
    <t>Shufersal</t>
  </si>
  <si>
    <t>SAE.TA</t>
  </si>
  <si>
    <t>$1.40 B</t>
  </si>
  <si>
    <t>4553</t>
  </si>
  <si>
    <t>Hawkins</t>
  </si>
  <si>
    <t>HWKN</t>
  </si>
  <si>
    <t>4554</t>
  </si>
  <si>
    <t>Bank Islam Malaysia</t>
  </si>
  <si>
    <t>BIMB.KL</t>
  </si>
  <si>
    <t>4555</t>
  </si>
  <si>
    <t>Life Healthcare Group</t>
  </si>
  <si>
    <t>LHC.JO</t>
  </si>
  <si>
    <t>4556</t>
  </si>
  <si>
    <t>Jinko Solar</t>
  </si>
  <si>
    <t>JKS</t>
  </si>
  <si>
    <t>4557</t>
  </si>
  <si>
    <t>Genius Sports</t>
  </si>
  <si>
    <t>GENI</t>
  </si>
  <si>
    <t>$6.70</t>
  </si>
  <si>
    <t>4558</t>
  </si>
  <si>
    <t>Utz Brands</t>
  </si>
  <si>
    <t>UTZ</t>
  </si>
  <si>
    <t>$17.26</t>
  </si>
  <si>
    <t>4559</t>
  </si>
  <si>
    <t>Raymond</t>
  </si>
  <si>
    <t>RAYMOND.NS</t>
  </si>
  <si>
    <t>$1.39 B</t>
  </si>
  <si>
    <t>4560</t>
  </si>
  <si>
    <t>Bombay Burmah</t>
  </si>
  <si>
    <t>BBTC.NS</t>
  </si>
  <si>
    <t>$19.95</t>
  </si>
  <si>
    <t>4561</t>
  </si>
  <si>
    <t>PHINIA</t>
  </si>
  <si>
    <t>PHIN</t>
  </si>
  <si>
    <t>$1.38 B</t>
  </si>
  <si>
    <t>$29.76</t>
  </si>
  <si>
    <t>4562</t>
  </si>
  <si>
    <t>OC Oerlikon</t>
  </si>
  <si>
    <t>OERL.SW</t>
  </si>
  <si>
    <t>$4.28</t>
  </si>
  <si>
    <t>4563</t>
  </si>
  <si>
    <t>Sihanoukville Autonomous Port</t>
  </si>
  <si>
    <t>PAS.KH</t>
  </si>
  <si>
    <t>🇰🇭</t>
  </si>
  <si>
    <t>Cambodia</t>
  </si>
  <si>
    <t>4564</t>
  </si>
  <si>
    <t>Daiseki</t>
  </si>
  <si>
    <t>9793.T</t>
  </si>
  <si>
    <t>$28.37</t>
  </si>
  <si>
    <t>4565</t>
  </si>
  <si>
    <t>Alony Hetz</t>
  </si>
  <si>
    <t>ALHE.TA</t>
  </si>
  <si>
    <t>$7.69</t>
  </si>
  <si>
    <t>4566</t>
  </si>
  <si>
    <t>Reliance Power</t>
  </si>
  <si>
    <t>RPOWER.NS</t>
  </si>
  <si>
    <t>$0.36</t>
  </si>
  <si>
    <t>4567</t>
  </si>
  <si>
    <t>Sandstorm Gold</t>
  </si>
  <si>
    <t>SAND</t>
  </si>
  <si>
    <t>$4.66</t>
  </si>
  <si>
    <t>4568</t>
  </si>
  <si>
    <t>Dis-Chem Pharmacies</t>
  </si>
  <si>
    <t>DCP.JO</t>
  </si>
  <si>
    <t>$1.37 B</t>
  </si>
  <si>
    <t>4569</t>
  </si>
  <si>
    <t>International Petroleum</t>
  </si>
  <si>
    <t>IPCO.TO</t>
  </si>
  <si>
    <t>$10.90</t>
  </si>
  <si>
    <t>4570</t>
  </si>
  <si>
    <t>Wüstenrot &amp; Württembergische</t>
  </si>
  <si>
    <t>WUW.F</t>
  </si>
  <si>
    <t>$14.52</t>
  </si>
  <si>
    <t>4571</t>
  </si>
  <si>
    <t>SpareBank 1</t>
  </si>
  <si>
    <t>SPOL.OL</t>
  </si>
  <si>
    <t>$11.88</t>
  </si>
  <si>
    <t>4572</t>
  </si>
  <si>
    <t>Corsair Gaming</t>
  </si>
  <si>
    <t>CRSR</t>
  </si>
  <si>
    <t>$13.36</t>
  </si>
  <si>
    <t>4573</t>
  </si>
  <si>
    <t>Equinox Gold</t>
  </si>
  <si>
    <t>EQX</t>
  </si>
  <si>
    <t>4574</t>
  </si>
  <si>
    <t>The North West Company</t>
  </si>
  <si>
    <t>NWC.TO</t>
  </si>
  <si>
    <t>$28.76</t>
  </si>
  <si>
    <t>4575</t>
  </si>
  <si>
    <t>Kforce</t>
  </si>
  <si>
    <t>KFRC</t>
  </si>
  <si>
    <t>4576</t>
  </si>
  <si>
    <t>Pathward Financial</t>
  </si>
  <si>
    <t>CASH</t>
  </si>
  <si>
    <t>$1.36 B</t>
  </si>
  <si>
    <t>$53.41</t>
  </si>
  <si>
    <t>4577</t>
  </si>
  <si>
    <t>3R Petroleum</t>
  </si>
  <si>
    <t>RRRP3.SA</t>
  </si>
  <si>
    <t>$5.69</t>
  </si>
  <si>
    <t>4578</t>
  </si>
  <si>
    <t>Peab</t>
  </si>
  <si>
    <t>PEAB-B.ST</t>
  </si>
  <si>
    <t>$4.76</t>
  </si>
  <si>
    <t>4579</t>
  </si>
  <si>
    <t>Docebo</t>
  </si>
  <si>
    <t>DCBO</t>
  </si>
  <si>
    <t>$45.11</t>
  </si>
  <si>
    <t>4580</t>
  </si>
  <si>
    <t>SM Entertainment</t>
  </si>
  <si>
    <t>041510.KQ</t>
  </si>
  <si>
    <t>$58.56</t>
  </si>
  <si>
    <t>4581</t>
  </si>
  <si>
    <t>Hypoport</t>
  </si>
  <si>
    <t>HYQ.F</t>
  </si>
  <si>
    <t>$203.91</t>
  </si>
  <si>
    <t>4582</t>
  </si>
  <si>
    <t>National Bank Holdings</t>
  </si>
  <si>
    <t>NBHC</t>
  </si>
  <si>
    <t>$36.08</t>
  </si>
  <si>
    <t>4583</t>
  </si>
  <si>
    <t>Hamburger Hafen</t>
  </si>
  <si>
    <t>HHFA.F</t>
  </si>
  <si>
    <t>4584</t>
  </si>
  <si>
    <t>Kenon Holdings</t>
  </si>
  <si>
    <t>KEN</t>
  </si>
  <si>
    <t>$1.35 B</t>
  </si>
  <si>
    <t>4585</t>
  </si>
  <si>
    <t>AS ONE Corporation</t>
  </si>
  <si>
    <t>7476.T</t>
  </si>
  <si>
    <t>$37.54</t>
  </si>
  <si>
    <t>4586</t>
  </si>
  <si>
    <t>Schneider Electric Infrastructure</t>
  </si>
  <si>
    <t>SCHNEIDER.NS</t>
  </si>
  <si>
    <t>$5.68</t>
  </si>
  <si>
    <t>4587</t>
  </si>
  <si>
    <t>AmRest</t>
  </si>
  <si>
    <t>EAT.MC</t>
  </si>
  <si>
    <t>4588</t>
  </si>
  <si>
    <t>OdontoPrev</t>
  </si>
  <si>
    <t>ODPV3.SA</t>
  </si>
  <si>
    <t>$2.45</t>
  </si>
  <si>
    <t>4589</t>
  </si>
  <si>
    <t>Aether Industries</t>
  </si>
  <si>
    <t>AETHER.NS</t>
  </si>
  <si>
    <t>4590</t>
  </si>
  <si>
    <t>Elkem</t>
  </si>
  <si>
    <t>ELK.OL</t>
  </si>
  <si>
    <t>4591</t>
  </si>
  <si>
    <t>World Kinect</t>
  </si>
  <si>
    <t>WKC</t>
  </si>
  <si>
    <t>4592</t>
  </si>
  <si>
    <t>Verbio</t>
  </si>
  <si>
    <t>VBK.F</t>
  </si>
  <si>
    <t>$21.30</t>
  </si>
  <si>
    <t>4593</t>
  </si>
  <si>
    <t>Corticeira Amorim</t>
  </si>
  <si>
    <t>COR.LS</t>
  </si>
  <si>
    <t>$10.16</t>
  </si>
  <si>
    <t>4594</t>
  </si>
  <si>
    <t>VEON</t>
  </si>
  <si>
    <t>$19.23</t>
  </si>
  <si>
    <t>4595</t>
  </si>
  <si>
    <t>Fortress REIT</t>
  </si>
  <si>
    <t>FFA.JO</t>
  </si>
  <si>
    <t>$1.34 B</t>
  </si>
  <si>
    <t>4596</t>
  </si>
  <si>
    <t>First Majestic Silver</t>
  </si>
  <si>
    <t>AG</t>
  </si>
  <si>
    <t>$4.70</t>
  </si>
  <si>
    <t>4597</t>
  </si>
  <si>
    <t>First Busey</t>
  </si>
  <si>
    <t>BUSE</t>
  </si>
  <si>
    <t>$24.31</t>
  </si>
  <si>
    <t>4598</t>
  </si>
  <si>
    <t>Provident Financial Services</t>
  </si>
  <si>
    <t>PFS</t>
  </si>
  <si>
    <t>$17.76</t>
  </si>
  <si>
    <t>4599</t>
  </si>
  <si>
    <t>Innergex Renewable Energy</t>
  </si>
  <si>
    <t>INE.TO</t>
  </si>
  <si>
    <t>4600</t>
  </si>
  <si>
    <t>East India Distilleries Parry</t>
  </si>
  <si>
    <t>EIDPARRY.NS</t>
  </si>
  <si>
    <t>4601</t>
  </si>
  <si>
    <t>Metrovacesa</t>
  </si>
  <si>
    <t>MVC.MC</t>
  </si>
  <si>
    <t>$1.33 B</t>
  </si>
  <si>
    <t>$8.83</t>
  </si>
  <si>
    <t>4602</t>
  </si>
  <si>
    <t>IHS Towers</t>
  </si>
  <si>
    <t>IHS</t>
  </si>
  <si>
    <t>$4.02</t>
  </si>
  <si>
    <t>4603</t>
  </si>
  <si>
    <t>Guaranty Trust Bank</t>
  </si>
  <si>
    <t>9JO.F</t>
  </si>
  <si>
    <t>🇳🇬</t>
  </si>
  <si>
    <t>Nigeria</t>
  </si>
  <si>
    <t>4604</t>
  </si>
  <si>
    <t>OneSpaWorld</t>
  </si>
  <si>
    <t>OSW</t>
  </si>
  <si>
    <t>$13.37</t>
  </si>
  <si>
    <t>Bahamas</t>
  </si>
  <si>
    <t>4605</t>
  </si>
  <si>
    <t>Intershop Holding</t>
  </si>
  <si>
    <t>ISN.SW</t>
  </si>
  <si>
    <t>$723.66</t>
  </si>
  <si>
    <t>4606</t>
  </si>
  <si>
    <t>Monex Group</t>
  </si>
  <si>
    <t>8698.T</t>
  </si>
  <si>
    <t>$5.20</t>
  </si>
  <si>
    <t>4607</t>
  </si>
  <si>
    <t>POINT Biopharma</t>
  </si>
  <si>
    <t>PNT</t>
  </si>
  <si>
    <t>4608</t>
  </si>
  <si>
    <t>LTC Properties</t>
  </si>
  <si>
    <t>LTC</t>
  </si>
  <si>
    <t>$32.16</t>
  </si>
  <si>
    <t>4609</t>
  </si>
  <si>
    <t>Fagron</t>
  </si>
  <si>
    <t>FAGR.BR</t>
  </si>
  <si>
    <t>$18.21</t>
  </si>
  <si>
    <t>4610</t>
  </si>
  <si>
    <t>Pigeon</t>
  </si>
  <si>
    <t>7956.T</t>
  </si>
  <si>
    <t>$1.32 B</t>
  </si>
  <si>
    <t>$11.11</t>
  </si>
  <si>
    <t>4611</t>
  </si>
  <si>
    <t>PAR Technology</t>
  </si>
  <si>
    <t>PAR</t>
  </si>
  <si>
    <t>$47.44</t>
  </si>
  <si>
    <t>4612</t>
  </si>
  <si>
    <t>Semtech</t>
  </si>
  <si>
    <t>SMTC</t>
  </si>
  <si>
    <t>$20.68</t>
  </si>
  <si>
    <t>4613</t>
  </si>
  <si>
    <t>Trisura Group</t>
  </si>
  <si>
    <t>TSU.TO</t>
  </si>
  <si>
    <t>4614</t>
  </si>
  <si>
    <t>S&amp;T Bancorp</t>
  </si>
  <si>
    <t>STBA</t>
  </si>
  <si>
    <t>$34.72</t>
  </si>
  <si>
    <t>4615</t>
  </si>
  <si>
    <t>Taboola.com</t>
  </si>
  <si>
    <t>TBLA</t>
  </si>
  <si>
    <t>$4.45</t>
  </si>
  <si>
    <t>4616</t>
  </si>
  <si>
    <t>Air New Zealand</t>
  </si>
  <si>
    <t>ANZFF</t>
  </si>
  <si>
    <t>4617</t>
  </si>
  <si>
    <t>Great Portland Estates</t>
  </si>
  <si>
    <t>GPE.L</t>
  </si>
  <si>
    <t>4618</t>
  </si>
  <si>
    <t>Advantage Solutions</t>
  </si>
  <si>
    <t>ADV</t>
  </si>
  <si>
    <t>4619</t>
  </si>
  <si>
    <t>CEAT</t>
  </si>
  <si>
    <t>CEATLTD.NS</t>
  </si>
  <si>
    <t>4620</t>
  </si>
  <si>
    <t>Tootsie Roll Industries</t>
  </si>
  <si>
    <t>TR</t>
  </si>
  <si>
    <t>4621</t>
  </si>
  <si>
    <t>Digital World Acquisition</t>
  </si>
  <si>
    <t>DWAC</t>
  </si>
  <si>
    <t>$35.60</t>
  </si>
  <si>
    <t>4622</t>
  </si>
  <si>
    <t>Sally Beauty Holdings</t>
  </si>
  <si>
    <t>SBH</t>
  </si>
  <si>
    <t>$12.39</t>
  </si>
  <si>
    <t>4623</t>
  </si>
  <si>
    <t>Kura Oncology</t>
  </si>
  <si>
    <t>KURA</t>
  </si>
  <si>
    <t>$17.81</t>
  </si>
  <si>
    <t>4624</t>
  </si>
  <si>
    <t>Westshore Terminals Investment</t>
  </si>
  <si>
    <t>WTE.TO</t>
  </si>
  <si>
    <t>$1.31 B</t>
  </si>
  <si>
    <t>$21.10</t>
  </si>
  <si>
    <t>4625</t>
  </si>
  <si>
    <t>Zuora</t>
  </si>
  <si>
    <t>ZUO</t>
  </si>
  <si>
    <t>4626</t>
  </si>
  <si>
    <t>Action Construction Equipment</t>
  </si>
  <si>
    <t>ACE.NS</t>
  </si>
  <si>
    <t>$11.06</t>
  </si>
  <si>
    <t>4627</t>
  </si>
  <si>
    <t>edenor</t>
  </si>
  <si>
    <t>EDN</t>
  </si>
  <si>
    <t>$19.45</t>
  </si>
  <si>
    <t>4628</t>
  </si>
  <si>
    <t>Elme Communities</t>
  </si>
  <si>
    <t>ELME</t>
  </si>
  <si>
    <t>4629</t>
  </si>
  <si>
    <t>Orion Engineered Carbons</t>
  </si>
  <si>
    <t>OEC</t>
  </si>
  <si>
    <t>4630</t>
  </si>
  <si>
    <t>Avadel Pharmaceuticals</t>
  </si>
  <si>
    <t>AVDL</t>
  </si>
  <si>
    <t>$14.62</t>
  </si>
  <si>
    <t>4631</t>
  </si>
  <si>
    <t>Monarch Casino &amp; Resort</t>
  </si>
  <si>
    <t>MCRI</t>
  </si>
  <si>
    <t>$68.84</t>
  </si>
  <si>
    <t>4632</t>
  </si>
  <si>
    <t>Lenzing</t>
  </si>
  <si>
    <t>LEN.F</t>
  </si>
  <si>
    <t>4633</t>
  </si>
  <si>
    <t>Loma Negra</t>
  </si>
  <si>
    <t>LOMA</t>
  </si>
  <si>
    <t>4634</t>
  </si>
  <si>
    <t>NAPCO Security Technologies</t>
  </si>
  <si>
    <t>NSSC</t>
  </si>
  <si>
    <t>4635</t>
  </si>
  <si>
    <t>1st Source</t>
  </si>
  <si>
    <t>SRCE</t>
  </si>
  <si>
    <t>$1.30 B</t>
  </si>
  <si>
    <t>$53.55</t>
  </si>
  <si>
    <t>4636</t>
  </si>
  <si>
    <t>Polymetal</t>
  </si>
  <si>
    <t>PM6A.F</t>
  </si>
  <si>
    <t>🇨🇾</t>
  </si>
  <si>
    <t>Cyprus</t>
  </si>
  <si>
    <t>4637</t>
  </si>
  <si>
    <t>Gimv NV</t>
  </si>
  <si>
    <t>GIMB.BR</t>
  </si>
  <si>
    <t>$46.93</t>
  </si>
  <si>
    <t>4638</t>
  </si>
  <si>
    <t>Alignment Healthcare</t>
  </si>
  <si>
    <t>ALHC</t>
  </si>
  <si>
    <t>$6.92</t>
  </si>
  <si>
    <t>4639</t>
  </si>
  <si>
    <t>HPH Trust (Hutchison Port)</t>
  </si>
  <si>
    <t>NS8U.SI</t>
  </si>
  <si>
    <t>4640</t>
  </si>
  <si>
    <t>Sappi</t>
  </si>
  <si>
    <t>SAP.JO</t>
  </si>
  <si>
    <t>4641</t>
  </si>
  <si>
    <t>Harmonic</t>
  </si>
  <si>
    <t>HLIT</t>
  </si>
  <si>
    <t>$11.64</t>
  </si>
  <si>
    <t>4642</t>
  </si>
  <si>
    <t>CTS Corporation</t>
  </si>
  <si>
    <t>CTS</t>
  </si>
  <si>
    <t>$41.90</t>
  </si>
  <si>
    <t>4643</t>
  </si>
  <si>
    <t>Two Harbors Investment</t>
  </si>
  <si>
    <t>TWO</t>
  </si>
  <si>
    <t>$13.57</t>
  </si>
  <si>
    <t>4644</t>
  </si>
  <si>
    <t>Formosa Taffeta</t>
  </si>
  <si>
    <t>1434.TW</t>
  </si>
  <si>
    <t>4645</t>
  </si>
  <si>
    <t>Ligand Pharmaceuticals</t>
  </si>
  <si>
    <t>LGND</t>
  </si>
  <si>
    <t>$74.78</t>
  </si>
  <si>
    <t>4646</t>
  </si>
  <si>
    <t>Tamarack Valley Energy</t>
  </si>
  <si>
    <t>TVE.TO</t>
  </si>
  <si>
    <t>4647</t>
  </si>
  <si>
    <t>Arezzo Indústria e Comércio</t>
  </si>
  <si>
    <t>ARZZ3.SA</t>
  </si>
  <si>
    <t>4648</t>
  </si>
  <si>
    <t>Alfen</t>
  </si>
  <si>
    <t>ALFEN.AS</t>
  </si>
  <si>
    <t>$59.03</t>
  </si>
  <si>
    <t>4649</t>
  </si>
  <si>
    <t>PennyMac Mortgage Investment Trust</t>
  </si>
  <si>
    <t>PMT</t>
  </si>
  <si>
    <t>$15.04</t>
  </si>
  <si>
    <t>4650</t>
  </si>
  <si>
    <t>TGS ASA</t>
  </si>
  <si>
    <t>TGS.OL</t>
  </si>
  <si>
    <t>4651</t>
  </si>
  <si>
    <t>UFP Technologies</t>
  </si>
  <si>
    <t>UFPT</t>
  </si>
  <si>
    <t>4652</t>
  </si>
  <si>
    <t>Agios Pharmaceuticals</t>
  </si>
  <si>
    <t>AGIO</t>
  </si>
  <si>
    <t>4653</t>
  </si>
  <si>
    <t>Service Properties Trust</t>
  </si>
  <si>
    <t>SVC</t>
  </si>
  <si>
    <t>$1.29 B</t>
  </si>
  <si>
    <t>$7.84</t>
  </si>
  <si>
    <t>4654</t>
  </si>
  <si>
    <t>Diamond Offshore Drilling</t>
  </si>
  <si>
    <t>DO</t>
  </si>
  <si>
    <t>4655</t>
  </si>
  <si>
    <t>Diagnosticos da America</t>
  </si>
  <si>
    <t>DASA3.SA</t>
  </si>
  <si>
    <t>4656</t>
  </si>
  <si>
    <t>Sterling Check</t>
  </si>
  <si>
    <t>STER</t>
  </si>
  <si>
    <t>4657</t>
  </si>
  <si>
    <t>Leslie's</t>
  </si>
  <si>
    <t>LESL</t>
  </si>
  <si>
    <t>4658</t>
  </si>
  <si>
    <t>Net One Systems</t>
  </si>
  <si>
    <t>7518.T</t>
  </si>
  <si>
    <t>$16.29</t>
  </si>
  <si>
    <t>4659</t>
  </si>
  <si>
    <t>Magnite</t>
  </si>
  <si>
    <t>MGNI</t>
  </si>
  <si>
    <t>$9.36</t>
  </si>
  <si>
    <t>4660</t>
  </si>
  <si>
    <t>Nokian Tyres</t>
  </si>
  <si>
    <t>TYRES.HE</t>
  </si>
  <si>
    <t>4661</t>
  </si>
  <si>
    <t>EyePoint Pharmaceuticals</t>
  </si>
  <si>
    <t>EYPT</t>
  </si>
  <si>
    <t>4662</t>
  </si>
  <si>
    <t>X-FAB</t>
  </si>
  <si>
    <t>XFAB.PA</t>
  </si>
  <si>
    <t>$1.28 B</t>
  </si>
  <si>
    <t>4663</t>
  </si>
  <si>
    <t>Westamerica Bancorporation</t>
  </si>
  <si>
    <t>WABC</t>
  </si>
  <si>
    <t>4664</t>
  </si>
  <si>
    <t>Saul Centers</t>
  </si>
  <si>
    <t>BFS</t>
  </si>
  <si>
    <t>$39.34</t>
  </si>
  <si>
    <t>4665</t>
  </si>
  <si>
    <t>KCC Corp</t>
  </si>
  <si>
    <t>002380.KS</t>
  </si>
  <si>
    <t>$175.08</t>
  </si>
  <si>
    <t>4666</t>
  </si>
  <si>
    <t>Day One Biopharmaceuticals</t>
  </si>
  <si>
    <t>DAWN</t>
  </si>
  <si>
    <t>$14.79</t>
  </si>
  <si>
    <t>4667</t>
  </si>
  <si>
    <t>Pakuwon Jati Tbk</t>
  </si>
  <si>
    <t>PWON.JK</t>
  </si>
  <si>
    <t>4668</t>
  </si>
  <si>
    <t>Calumet Specialty Products Partners</t>
  </si>
  <si>
    <t>CLMT</t>
  </si>
  <si>
    <t>$16.08</t>
  </si>
  <si>
    <t>4669</t>
  </si>
  <si>
    <t>Syrma SGS Technology</t>
  </si>
  <si>
    <t>SYRMA.NS</t>
  </si>
  <si>
    <t>$7.23</t>
  </si>
  <si>
    <t>4670</t>
  </si>
  <si>
    <t>UNITI</t>
  </si>
  <si>
    <t>UNIT</t>
  </si>
  <si>
    <t>4671</t>
  </si>
  <si>
    <t>Alexander &amp; Baldwin</t>
  </si>
  <si>
    <t>ALEX</t>
  </si>
  <si>
    <t>4672</t>
  </si>
  <si>
    <t>Lumen</t>
  </si>
  <si>
    <t>LUMN</t>
  </si>
  <si>
    <t>4673</t>
  </si>
  <si>
    <t>Cera Sanitaryware</t>
  </si>
  <si>
    <t>CERA.NS</t>
  </si>
  <si>
    <t>$98.48</t>
  </si>
  <si>
    <t>4674</t>
  </si>
  <si>
    <t>Caverion</t>
  </si>
  <si>
    <t>CAV1V.HE</t>
  </si>
  <si>
    <t>$9.34</t>
  </si>
  <si>
    <t>4675</t>
  </si>
  <si>
    <t>Kiniksa Pharmaceuticals</t>
  </si>
  <si>
    <t>KNSA</t>
  </si>
  <si>
    <t>$1.27 B</t>
  </si>
  <si>
    <t>$18.19</t>
  </si>
  <si>
    <t>4676</t>
  </si>
  <si>
    <t>City Union Bank</t>
  </si>
  <si>
    <t>CUB.NS</t>
  </si>
  <si>
    <t>4677</t>
  </si>
  <si>
    <t>LeMaitre Vascular</t>
  </si>
  <si>
    <t>LMAT</t>
  </si>
  <si>
    <t>4678</t>
  </si>
  <si>
    <t>Anant Raj</t>
  </si>
  <si>
    <t>ANANTRAJ.NS</t>
  </si>
  <si>
    <t>4679</t>
  </si>
  <si>
    <t>Kaman</t>
  </si>
  <si>
    <t>KAMN</t>
  </si>
  <si>
    <t>4680</t>
  </si>
  <si>
    <t>Akero Therapeutics</t>
  </si>
  <si>
    <t>AKRO</t>
  </si>
  <si>
    <t>4681</t>
  </si>
  <si>
    <t>Warba Bank</t>
  </si>
  <si>
    <t>WARBABANK.KW</t>
  </si>
  <si>
    <t>4682</t>
  </si>
  <si>
    <t>Nagarro</t>
  </si>
  <si>
    <t>NA9.DE</t>
  </si>
  <si>
    <t>$1.26 B</t>
  </si>
  <si>
    <t>$95.31</t>
  </si>
  <si>
    <t>4683</t>
  </si>
  <si>
    <t>First Watch Restaurant</t>
  </si>
  <si>
    <t>FWRG</t>
  </si>
  <si>
    <t>$21.22</t>
  </si>
  <si>
    <t>4684</t>
  </si>
  <si>
    <t>Costamare</t>
  </si>
  <si>
    <t>CMRE</t>
  </si>
  <si>
    <t>4685</t>
  </si>
  <si>
    <t>TriCo Bancshares</t>
  </si>
  <si>
    <t>TCBK</t>
  </si>
  <si>
    <t>4686</t>
  </si>
  <si>
    <t>Hudson Pacific Properties</t>
  </si>
  <si>
    <t>HPP</t>
  </si>
  <si>
    <t>4687</t>
  </si>
  <si>
    <t>BlueNord ASA</t>
  </si>
  <si>
    <t>BNOR.OL</t>
  </si>
  <si>
    <t>$48.39</t>
  </si>
  <si>
    <t>4688</t>
  </si>
  <si>
    <t>Van Lanschot Kempen</t>
  </si>
  <si>
    <t>VLK.AS</t>
  </si>
  <si>
    <t>4689</t>
  </si>
  <si>
    <t>Dorchester Minerals</t>
  </si>
  <si>
    <t>DMLP</t>
  </si>
  <si>
    <t>$31.89</t>
  </si>
  <si>
    <t>4690</t>
  </si>
  <si>
    <t>Sunnova</t>
  </si>
  <si>
    <t>NOVA</t>
  </si>
  <si>
    <t>4691</t>
  </si>
  <si>
    <t>Cadre</t>
  </si>
  <si>
    <t>CDRE</t>
  </si>
  <si>
    <t>$33.56</t>
  </si>
  <si>
    <t>4692</t>
  </si>
  <si>
    <t>Jastrzebska Spólka Weglowa</t>
  </si>
  <si>
    <t>JSW.WA</t>
  </si>
  <si>
    <t>$10.74</t>
  </si>
  <si>
    <t>4693</t>
  </si>
  <si>
    <t>NextDecade Corp</t>
  </si>
  <si>
    <t>NEXT</t>
  </si>
  <si>
    <t>$1.25 B</t>
  </si>
  <si>
    <t>4694</t>
  </si>
  <si>
    <t>Ferrum S.A. de Cerámica y Metalurgia</t>
  </si>
  <si>
    <t>FERR.BA</t>
  </si>
  <si>
    <t>4695</t>
  </si>
  <si>
    <t>MapmyIndia</t>
  </si>
  <si>
    <t>MAPMYINDIA.NS</t>
  </si>
  <si>
    <t>$23.64</t>
  </si>
  <si>
    <t>4696</t>
  </si>
  <si>
    <t>The Chefs' Warehouse</t>
  </si>
  <si>
    <t>CHEF</t>
  </si>
  <si>
    <t>$31.70</t>
  </si>
  <si>
    <t>4697</t>
  </si>
  <si>
    <t>Italmobiliare</t>
  </si>
  <si>
    <t>ITM.MI</t>
  </si>
  <si>
    <t>4698</t>
  </si>
  <si>
    <t>Skyward Specialty Insurance Group</t>
  </si>
  <si>
    <t>SKWD</t>
  </si>
  <si>
    <t>4699</t>
  </si>
  <si>
    <t>Precinct Properties</t>
  </si>
  <si>
    <t>PCT.NZ</t>
  </si>
  <si>
    <t>4700</t>
  </si>
  <si>
    <t>Rajesh Exports</t>
  </si>
  <si>
    <t>RAJESHEXPO.NS</t>
  </si>
  <si>
    <t>$1.24 B</t>
  </si>
  <si>
    <t>$4.23</t>
  </si>
  <si>
    <t>4701</t>
  </si>
  <si>
    <t>Vivid Seats</t>
  </si>
  <si>
    <t>SEAT</t>
  </si>
  <si>
    <t>$5.94</t>
  </si>
  <si>
    <t>4702</t>
  </si>
  <si>
    <t>Grendene</t>
  </si>
  <si>
    <t>GRND3.SA</t>
  </si>
  <si>
    <t>4703</t>
  </si>
  <si>
    <t>Wacker Neuson</t>
  </si>
  <si>
    <t>WAC.F</t>
  </si>
  <si>
    <t>$18.23</t>
  </si>
  <si>
    <t>4704</t>
  </si>
  <si>
    <t>Veidekke</t>
  </si>
  <si>
    <t>VEI.OL</t>
  </si>
  <si>
    <t>4705</t>
  </si>
  <si>
    <t>Safety Insurance</t>
  </si>
  <si>
    <t>SAFT</t>
  </si>
  <si>
    <t>$83.99</t>
  </si>
  <si>
    <t>4706</t>
  </si>
  <si>
    <t>Semapa</t>
  </si>
  <si>
    <t>SEM.LS</t>
  </si>
  <si>
    <t>$15.47</t>
  </si>
  <si>
    <t>4707</t>
  </si>
  <si>
    <t>Amara Raja Batteries</t>
  </si>
  <si>
    <t>AMARAJABAT.NS</t>
  </si>
  <si>
    <t>$7.26</t>
  </si>
  <si>
    <t>4708</t>
  </si>
  <si>
    <t>Graphite India</t>
  </si>
  <si>
    <t>GRAPHITE.NS</t>
  </si>
  <si>
    <t>4709</t>
  </si>
  <si>
    <t>PDF Solutions</t>
  </si>
  <si>
    <t>PDFS</t>
  </si>
  <si>
    <t>$32.42</t>
  </si>
  <si>
    <t>4710</t>
  </si>
  <si>
    <t>Dexco</t>
  </si>
  <si>
    <t>DXCO3.SA</t>
  </si>
  <si>
    <t>$1.23 B</t>
  </si>
  <si>
    <t>4711</t>
  </si>
  <si>
    <t>CAMGSM Plc. (Cellcard)</t>
  </si>
  <si>
    <t>CGSM.KH</t>
  </si>
  <si>
    <t>4712</t>
  </si>
  <si>
    <t>Europris</t>
  </si>
  <si>
    <t>EPR.OL</t>
  </si>
  <si>
    <t>$7.67</t>
  </si>
  <si>
    <t>4713</t>
  </si>
  <si>
    <t>Mirum Pharmaceuticals</t>
  </si>
  <si>
    <t>MIRM</t>
  </si>
  <si>
    <t>$26.52</t>
  </si>
  <si>
    <t>4714</t>
  </si>
  <si>
    <t>DAQO New Energy</t>
  </si>
  <si>
    <t>DQ</t>
  </si>
  <si>
    <t>$18.79</t>
  </si>
  <si>
    <t>4715</t>
  </si>
  <si>
    <t>ANGI Homeservices</t>
  </si>
  <si>
    <t>ANGI</t>
  </si>
  <si>
    <t>4716</t>
  </si>
  <si>
    <t>flatexDEGIRO AG</t>
  </si>
  <si>
    <t>FTK.DE</t>
  </si>
  <si>
    <t>$11.01</t>
  </si>
  <si>
    <t>4717</t>
  </si>
  <si>
    <t>Sweetgreen</t>
  </si>
  <si>
    <t>SG</t>
  </si>
  <si>
    <t>4718</t>
  </si>
  <si>
    <t>Encore Capital Group</t>
  </si>
  <si>
    <t>ECPG</t>
  </si>
  <si>
    <t>$1.22 B</t>
  </si>
  <si>
    <t>$52.25</t>
  </si>
  <si>
    <t>4719</t>
  </si>
  <si>
    <t>Sedlmayr Grund und Immobilien AG</t>
  </si>
  <si>
    <t>SPB.F</t>
  </si>
  <si>
    <t>$1,674</t>
  </si>
  <si>
    <t>4720</t>
  </si>
  <si>
    <t>Corbion</t>
  </si>
  <si>
    <t>CRBN.AS</t>
  </si>
  <si>
    <t>$20.74</t>
  </si>
  <si>
    <t>4721</t>
  </si>
  <si>
    <t>MIRAIT ONE Corporation</t>
  </si>
  <si>
    <t>1417.T</t>
  </si>
  <si>
    <t>$13.14</t>
  </si>
  <si>
    <t>4722</t>
  </si>
  <si>
    <t>Herbalife</t>
  </si>
  <si>
    <t>HLF</t>
  </si>
  <si>
    <t>4723</t>
  </si>
  <si>
    <t>Relay Therapeutics</t>
  </si>
  <si>
    <t>RLAY</t>
  </si>
  <si>
    <t>4724</t>
  </si>
  <si>
    <t>AF Gruppen</t>
  </si>
  <si>
    <t>AFG.OL</t>
  </si>
  <si>
    <t>4725</t>
  </si>
  <si>
    <t>IntegraFin</t>
  </si>
  <si>
    <t>IHP.L</t>
  </si>
  <si>
    <t>4726</t>
  </si>
  <si>
    <t>Sumitomo Pharma</t>
  </si>
  <si>
    <t>4506.T</t>
  </si>
  <si>
    <t>4727</t>
  </si>
  <si>
    <t>Andlauer Healthcare Group</t>
  </si>
  <si>
    <t>AND.TO</t>
  </si>
  <si>
    <t>$29.41</t>
  </si>
  <si>
    <t>4728</t>
  </si>
  <si>
    <t>Winmark</t>
  </si>
  <si>
    <t>WINA</t>
  </si>
  <si>
    <t>$351.26</t>
  </si>
  <si>
    <t>4729</t>
  </si>
  <si>
    <t>V2X</t>
  </si>
  <si>
    <t>VVX</t>
  </si>
  <si>
    <t>$39.28</t>
  </si>
  <si>
    <t>4730</t>
  </si>
  <si>
    <t>Ceconomy</t>
  </si>
  <si>
    <t>CEC.DE</t>
  </si>
  <si>
    <t>$2.52</t>
  </si>
  <si>
    <t>4731</t>
  </si>
  <si>
    <t>Zydus Wellness</t>
  </si>
  <si>
    <t>ZYDUSWELL.NS</t>
  </si>
  <si>
    <t>$19.20</t>
  </si>
  <si>
    <t>4732</t>
  </si>
  <si>
    <t>Asseco</t>
  </si>
  <si>
    <t>ACP.WA</t>
  </si>
  <si>
    <t>4733</t>
  </si>
  <si>
    <t>Guess</t>
  </si>
  <si>
    <t>GES</t>
  </si>
  <si>
    <t>$22.75</t>
  </si>
  <si>
    <t>4734</t>
  </si>
  <si>
    <t>Cricut</t>
  </si>
  <si>
    <t>CRCT</t>
  </si>
  <si>
    <t>4735</t>
  </si>
  <si>
    <t>NerdWallet</t>
  </si>
  <si>
    <t>NRDS</t>
  </si>
  <si>
    <t>4736</t>
  </si>
  <si>
    <t>Rashtriya Chemicals and Fertilizers</t>
  </si>
  <si>
    <t>RCF.NS</t>
  </si>
  <si>
    <t>4737</t>
  </si>
  <si>
    <t>Construcciones y Auxiliar de Ferrocarriles</t>
  </si>
  <si>
    <t>CAF.MC</t>
  </si>
  <si>
    <t>$1.21 B</t>
  </si>
  <si>
    <t>$35.59</t>
  </si>
  <si>
    <t>4738</t>
  </si>
  <si>
    <t>Norwegian Air Shuttle</t>
  </si>
  <si>
    <t>NAS.OL</t>
  </si>
  <si>
    <t>4739</t>
  </si>
  <si>
    <t>Eurocommercial Properties</t>
  </si>
  <si>
    <t>ECMPA.AS</t>
  </si>
  <si>
    <t>$22.77</t>
  </si>
  <si>
    <t>4740</t>
  </si>
  <si>
    <t>Mixi</t>
  </si>
  <si>
    <t>2121.T</t>
  </si>
  <si>
    <t>$17.30</t>
  </si>
  <si>
    <t>4741</t>
  </si>
  <si>
    <t>ProFrac</t>
  </si>
  <si>
    <t>ACDC</t>
  </si>
  <si>
    <t>4742</t>
  </si>
  <si>
    <t>Maytronics</t>
  </si>
  <si>
    <t>MTRN.TA</t>
  </si>
  <si>
    <t>4743</t>
  </si>
  <si>
    <t>Nicolet Bankshares</t>
  </si>
  <si>
    <t>NIC</t>
  </si>
  <si>
    <t>$81.63</t>
  </si>
  <si>
    <t>4744</t>
  </si>
  <si>
    <t>Canada Goose</t>
  </si>
  <si>
    <t>GOOS</t>
  </si>
  <si>
    <t>4745</t>
  </si>
  <si>
    <t>Vir Biotechnology</t>
  </si>
  <si>
    <t>VIR</t>
  </si>
  <si>
    <t>$9.04</t>
  </si>
  <si>
    <t>4746</t>
  </si>
  <si>
    <t>Xencor</t>
  </si>
  <si>
    <t>XNCR</t>
  </si>
  <si>
    <t>4747</t>
  </si>
  <si>
    <t>Sanoma</t>
  </si>
  <si>
    <t>SANOMA.HE</t>
  </si>
  <si>
    <t>4748</t>
  </si>
  <si>
    <t>BayWa</t>
  </si>
  <si>
    <t>BYW.F</t>
  </si>
  <si>
    <t>4749</t>
  </si>
  <si>
    <t>Chase Corporation</t>
  </si>
  <si>
    <t>CCF</t>
  </si>
  <si>
    <t>$127.49</t>
  </si>
  <si>
    <t>4750</t>
  </si>
  <si>
    <t>Bukalapak.com</t>
  </si>
  <si>
    <t>BUKA.JK</t>
  </si>
  <si>
    <t>4751</t>
  </si>
  <si>
    <t>Badger Infrastructure Solutions</t>
  </si>
  <si>
    <t>BDGI.TO</t>
  </si>
  <si>
    <t>$35.17</t>
  </si>
  <si>
    <t>4752</t>
  </si>
  <si>
    <t>Suburban Propane Partners</t>
  </si>
  <si>
    <t>SPH</t>
  </si>
  <si>
    <t>$1.20 B</t>
  </si>
  <si>
    <t>$18.87</t>
  </si>
  <si>
    <t>4753</t>
  </si>
  <si>
    <t>Shinsegae</t>
  </si>
  <si>
    <t>004170.KS</t>
  </si>
  <si>
    <t>$127.99</t>
  </si>
  <si>
    <t>4754</t>
  </si>
  <si>
    <t>Cars.com</t>
  </si>
  <si>
    <t>CARS</t>
  </si>
  <si>
    <t>4755</t>
  </si>
  <si>
    <t>Soho House &amp; Co</t>
  </si>
  <si>
    <t>SHCO</t>
  </si>
  <si>
    <t>$6.19</t>
  </si>
  <si>
    <t>4756</t>
  </si>
  <si>
    <t>Easterly Government Properties</t>
  </si>
  <si>
    <t>DEA</t>
  </si>
  <si>
    <t>4757</t>
  </si>
  <si>
    <t>Mechel PAO</t>
  </si>
  <si>
    <t>MTL</t>
  </si>
  <si>
    <t>4758</t>
  </si>
  <si>
    <t>Fresh Del Monte Produce</t>
  </si>
  <si>
    <t>FDP</t>
  </si>
  <si>
    <t>4759</t>
  </si>
  <si>
    <t>Tango Therapeutics</t>
  </si>
  <si>
    <t>TNGX</t>
  </si>
  <si>
    <t>4760</t>
  </si>
  <si>
    <t>MiMedx Group</t>
  </si>
  <si>
    <t>MDXG</t>
  </si>
  <si>
    <t>4761</t>
  </si>
  <si>
    <t>TaskUs</t>
  </si>
  <si>
    <t>TASK</t>
  </si>
  <si>
    <t>$1.19 B</t>
  </si>
  <si>
    <t>4762</t>
  </si>
  <si>
    <t>Apogee Enterprises</t>
  </si>
  <si>
    <t>APOG</t>
  </si>
  <si>
    <t>$54.28</t>
  </si>
  <si>
    <t>4763</t>
  </si>
  <si>
    <t>Granules India</t>
  </si>
  <si>
    <t>GRANULES.NS</t>
  </si>
  <si>
    <t>$4.94</t>
  </si>
  <si>
    <t>4764</t>
  </si>
  <si>
    <t>NCC</t>
  </si>
  <si>
    <t>NCC-B.ST</t>
  </si>
  <si>
    <t>$12.23</t>
  </si>
  <si>
    <t>4765</t>
  </si>
  <si>
    <t>Veritex Holdings</t>
  </si>
  <si>
    <t>VBTX</t>
  </si>
  <si>
    <t>$21.98</t>
  </si>
  <si>
    <t>4766</t>
  </si>
  <si>
    <t>Triumph Group</t>
  </si>
  <si>
    <t>TGI</t>
  </si>
  <si>
    <t>$15.54</t>
  </si>
  <si>
    <t>4767</t>
  </si>
  <si>
    <t>Altice USA</t>
  </si>
  <si>
    <t>ATUS</t>
  </si>
  <si>
    <t>4768</t>
  </si>
  <si>
    <t>Avid Technology</t>
  </si>
  <si>
    <t>AVID</t>
  </si>
  <si>
    <t>4769</t>
  </si>
  <si>
    <t>E2open</t>
  </si>
  <si>
    <t>ETWO</t>
  </si>
  <si>
    <t>4770</t>
  </si>
  <si>
    <t>Ingersoll Rand India</t>
  </si>
  <si>
    <t>INGERRAND.NS</t>
  </si>
  <si>
    <t>$1.18 B</t>
  </si>
  <si>
    <t>$37.69</t>
  </si>
  <si>
    <t>4771</t>
  </si>
  <si>
    <t>PeptiDream</t>
  </si>
  <si>
    <t>4587.T</t>
  </si>
  <si>
    <t>$9.16</t>
  </si>
  <si>
    <t>4772</t>
  </si>
  <si>
    <t>Cosmo Pharmaceuticals</t>
  </si>
  <si>
    <t>C43.F</t>
  </si>
  <si>
    <t>4773</t>
  </si>
  <si>
    <t>Craftsman Automation</t>
  </si>
  <si>
    <t>CRAFTSMAN.NS</t>
  </si>
  <si>
    <t>$56.25</t>
  </si>
  <si>
    <t>4774</t>
  </si>
  <si>
    <t>Hongkong and Shanghai Hotels</t>
  </si>
  <si>
    <t>0045.HK</t>
  </si>
  <si>
    <t>4775</t>
  </si>
  <si>
    <t>Piaggio</t>
  </si>
  <si>
    <t>PIA.MI</t>
  </si>
  <si>
    <t>$3.35</t>
  </si>
  <si>
    <t>4776</t>
  </si>
  <si>
    <t>Scholastic</t>
  </si>
  <si>
    <t>SCHL</t>
  </si>
  <si>
    <t>$39.73</t>
  </si>
  <si>
    <t>4777</t>
  </si>
  <si>
    <t>Brim hf.</t>
  </si>
  <si>
    <t>BRIM.IC</t>
  </si>
  <si>
    <t>4778</t>
  </si>
  <si>
    <t>Energy Fuels</t>
  </si>
  <si>
    <t>UUUU</t>
  </si>
  <si>
    <t>$7.35</t>
  </si>
  <si>
    <t>4779</t>
  </si>
  <si>
    <t>Perdoceo Education</t>
  </si>
  <si>
    <t>PRDO</t>
  </si>
  <si>
    <t>$18.05</t>
  </si>
  <si>
    <t>4780</t>
  </si>
  <si>
    <t>Lemonade</t>
  </si>
  <si>
    <t>LMND</t>
  </si>
  <si>
    <t>4781</t>
  </si>
  <si>
    <t>Electrosteel Castings</t>
  </si>
  <si>
    <t>ELECTCAST.NS</t>
  </si>
  <si>
    <t>4782</t>
  </si>
  <si>
    <t>Forward Air</t>
  </si>
  <si>
    <t>FWRD</t>
  </si>
  <si>
    <t>$46.12</t>
  </si>
  <si>
    <t>4783</t>
  </si>
  <si>
    <t>Indiabulls Housing Finance</t>
  </si>
  <si>
    <t>IBULHSGFIN.NS</t>
  </si>
  <si>
    <t>$2.40</t>
  </si>
  <si>
    <t>4784</t>
  </si>
  <si>
    <t>Viridian Therapeutics</t>
  </si>
  <si>
    <t>VRDN</t>
  </si>
  <si>
    <t>4785</t>
  </si>
  <si>
    <t>Paramount Group</t>
  </si>
  <si>
    <t>PGRE</t>
  </si>
  <si>
    <t>4786</t>
  </si>
  <si>
    <t>Glory Ltd.</t>
  </si>
  <si>
    <t>6457.T</t>
  </si>
  <si>
    <t>$1.17 B</t>
  </si>
  <si>
    <t>$20.89</t>
  </si>
  <si>
    <t>4787</t>
  </si>
  <si>
    <t>Dalata Hotel Group</t>
  </si>
  <si>
    <t>DHG.IR</t>
  </si>
  <si>
    <t>4788</t>
  </si>
  <si>
    <t>Cytek Biosciences</t>
  </si>
  <si>
    <t>CTKB</t>
  </si>
  <si>
    <t>4789</t>
  </si>
  <si>
    <t>Frontier Airlines</t>
  </si>
  <si>
    <t>ULCC</t>
  </si>
  <si>
    <t>4790</t>
  </si>
  <si>
    <t>Kinepolis Group</t>
  </si>
  <si>
    <t>KIN.BR</t>
  </si>
  <si>
    <t>$43.58</t>
  </si>
  <si>
    <t>4791</t>
  </si>
  <si>
    <t>Sandy Spring Bank</t>
  </si>
  <si>
    <t>SASR</t>
  </si>
  <si>
    <t>$26.18</t>
  </si>
  <si>
    <t>4792</t>
  </si>
  <si>
    <t>Deciphera Pharmaceuticals</t>
  </si>
  <si>
    <t>DCPH</t>
  </si>
  <si>
    <t>$14.67</t>
  </si>
  <si>
    <t>4793</t>
  </si>
  <si>
    <t>Cancom</t>
  </si>
  <si>
    <t>COK.F</t>
  </si>
  <si>
    <t>$31.82</t>
  </si>
  <si>
    <t>4794</t>
  </si>
  <si>
    <t>Belite Bio</t>
  </si>
  <si>
    <t>BLTE</t>
  </si>
  <si>
    <t>4795</t>
  </si>
  <si>
    <t>MFA Financial</t>
  </si>
  <si>
    <t>MFA</t>
  </si>
  <si>
    <t>4796</t>
  </si>
  <si>
    <t>Trupanion</t>
  </si>
  <si>
    <t>TRUP</t>
  </si>
  <si>
    <t>4797</t>
  </si>
  <si>
    <t>Infinera</t>
  </si>
  <si>
    <t>INFN</t>
  </si>
  <si>
    <t>4798</t>
  </si>
  <si>
    <t>Hangzhou Shunwang Technology</t>
  </si>
  <si>
    <t>300113.SZ</t>
  </si>
  <si>
    <t>4799</t>
  </si>
  <si>
    <t>Mishra Dhatu Nigam</t>
  </si>
  <si>
    <t>MIDHANI.NS</t>
  </si>
  <si>
    <t>$1.16 B</t>
  </si>
  <si>
    <t>4800</t>
  </si>
  <si>
    <t>Iamgold</t>
  </si>
  <si>
    <t>IAG</t>
  </si>
  <si>
    <t>4801</t>
  </si>
  <si>
    <t>Rush Street Interactive</t>
  </si>
  <si>
    <t>RSI</t>
  </si>
  <si>
    <t>$5.26</t>
  </si>
  <si>
    <t>4802</t>
  </si>
  <si>
    <t>ADMA Biologics</t>
  </si>
  <si>
    <t>ADMA</t>
  </si>
  <si>
    <t>4803</t>
  </si>
  <si>
    <t>Fortune REIT</t>
  </si>
  <si>
    <t>0778.HK</t>
  </si>
  <si>
    <t>4804</t>
  </si>
  <si>
    <t>Centerra Gold</t>
  </si>
  <si>
    <t>CGAU</t>
  </si>
  <si>
    <t>4805</t>
  </si>
  <si>
    <t>Godawari Power &amp; Ispat</t>
  </si>
  <si>
    <t>GPIL.NS</t>
  </si>
  <si>
    <t>4806</t>
  </si>
  <si>
    <t>The Vita Coco Company</t>
  </si>
  <si>
    <t>COCO</t>
  </si>
  <si>
    <t>$20.50</t>
  </si>
  <si>
    <t>4807</t>
  </si>
  <si>
    <t>Couchbase</t>
  </si>
  <si>
    <t>BASE</t>
  </si>
  <si>
    <t>$24.21</t>
  </si>
  <si>
    <t>4808</t>
  </si>
  <si>
    <t>Dundee Precious Metals</t>
  </si>
  <si>
    <t>DPM.TO</t>
  </si>
  <si>
    <t>$6.42</t>
  </si>
  <si>
    <t>4809</t>
  </si>
  <si>
    <t>Galaxy Surfactants</t>
  </si>
  <si>
    <t>GALAXYSURF.NS</t>
  </si>
  <si>
    <t>$32.81</t>
  </si>
  <si>
    <t>4810</t>
  </si>
  <si>
    <t>Diebold Nixdorf</t>
  </si>
  <si>
    <t>DBD</t>
  </si>
  <si>
    <t>$30.94</t>
  </si>
  <si>
    <t>4811</t>
  </si>
  <si>
    <t>Hornbach Holding</t>
  </si>
  <si>
    <t>HBH.DE</t>
  </si>
  <si>
    <t>$72.69</t>
  </si>
  <si>
    <t>4812</t>
  </si>
  <si>
    <t>Infibeam Avenues</t>
  </si>
  <si>
    <t>INFIBEAM.NS</t>
  </si>
  <si>
    <t>$0.42</t>
  </si>
  <si>
    <t>4813</t>
  </si>
  <si>
    <t>Ryerson</t>
  </si>
  <si>
    <t>RYI</t>
  </si>
  <si>
    <t>$34.00</t>
  </si>
  <si>
    <t>4814</t>
  </si>
  <si>
    <t>Luminar Technologies</t>
  </si>
  <si>
    <t>LAZR</t>
  </si>
  <si>
    <t>4815</t>
  </si>
  <si>
    <t>Wabash National</t>
  </si>
  <si>
    <t>WNC</t>
  </si>
  <si>
    <t>4816</t>
  </si>
  <si>
    <t>Chegg</t>
  </si>
  <si>
    <t>CHGG</t>
  </si>
  <si>
    <t>$1.15 B</t>
  </si>
  <si>
    <t>4817</t>
  </si>
  <si>
    <t>Hyster-Yale Materials Handling</t>
  </si>
  <si>
    <t>HY</t>
  </si>
  <si>
    <t>$67.38</t>
  </si>
  <si>
    <t>4818</t>
  </si>
  <si>
    <t>REV Group</t>
  </si>
  <si>
    <t>REVG</t>
  </si>
  <si>
    <t>4819</t>
  </si>
  <si>
    <t>Sparkassen Immobilien</t>
  </si>
  <si>
    <t>T1L.F</t>
  </si>
  <si>
    <t>4820</t>
  </si>
  <si>
    <t>Grenke</t>
  </si>
  <si>
    <t>GLJ.F</t>
  </si>
  <si>
    <t>$24.73</t>
  </si>
  <si>
    <t>4821</t>
  </si>
  <si>
    <t>Immatics</t>
  </si>
  <si>
    <t>IMTX</t>
  </si>
  <si>
    <t>$11.48</t>
  </si>
  <si>
    <t>4822</t>
  </si>
  <si>
    <t>Chimera Investment Corporation</t>
  </si>
  <si>
    <t>CIM</t>
  </si>
  <si>
    <t>$5.09</t>
  </si>
  <si>
    <t>4823</t>
  </si>
  <si>
    <t>BMV (Bolsa Mexicana de Valores)</t>
  </si>
  <si>
    <t>BOLSAA.MX</t>
  </si>
  <si>
    <t>4824</t>
  </si>
  <si>
    <t>KFin Technologies</t>
  </si>
  <si>
    <t>KFINTECH.NS</t>
  </si>
  <si>
    <t>$1.14 B</t>
  </si>
  <si>
    <t>4825</t>
  </si>
  <si>
    <t>Sparebanken Vest</t>
  </si>
  <si>
    <t>SVEG.OL</t>
  </si>
  <si>
    <t>4826</t>
  </si>
  <si>
    <t>K92 Mining</t>
  </si>
  <si>
    <t>KNT.TO</t>
  </si>
  <si>
    <t>4827</t>
  </si>
  <si>
    <t>Playa Hotels &amp; Resorts</t>
  </si>
  <si>
    <t>PLYA</t>
  </si>
  <si>
    <t>4828</t>
  </si>
  <si>
    <t>tuya</t>
  </si>
  <si>
    <t>TUYA</t>
  </si>
  <si>
    <t>4829</t>
  </si>
  <si>
    <t>Energiekontor</t>
  </si>
  <si>
    <t>EKT.DE</t>
  </si>
  <si>
    <t>$81.97</t>
  </si>
  <si>
    <t>4830</t>
  </si>
  <si>
    <t>secunet</t>
  </si>
  <si>
    <t>YSN.F</t>
  </si>
  <si>
    <t>$176.69</t>
  </si>
  <si>
    <t>4831</t>
  </si>
  <si>
    <t>CIRCOR International</t>
  </si>
  <si>
    <t>CIR</t>
  </si>
  <si>
    <t>$56.00</t>
  </si>
  <si>
    <t>4832</t>
  </si>
  <si>
    <t>EQRx</t>
  </si>
  <si>
    <t>EQRX</t>
  </si>
  <si>
    <t>4833</t>
  </si>
  <si>
    <t>Momo</t>
  </si>
  <si>
    <t>MOMO</t>
  </si>
  <si>
    <t>$1.13 B</t>
  </si>
  <si>
    <t>$5.99</t>
  </si>
  <si>
    <t>4834</t>
  </si>
  <si>
    <t>Ameresco</t>
  </si>
  <si>
    <t>AMRC</t>
  </si>
  <si>
    <t>$21.78</t>
  </si>
  <si>
    <t>4835</t>
  </si>
  <si>
    <t>Gogo Inflight Internet</t>
  </si>
  <si>
    <t>GOGO</t>
  </si>
  <si>
    <t>4836</t>
  </si>
  <si>
    <t>Aurinia Pharmaceuticals</t>
  </si>
  <si>
    <t>AUPH</t>
  </si>
  <si>
    <t>$7.92</t>
  </si>
  <si>
    <t>4837</t>
  </si>
  <si>
    <t>DeNA</t>
  </si>
  <si>
    <t>2432.T</t>
  </si>
  <si>
    <t>$10.21</t>
  </si>
  <si>
    <t>4838</t>
  </si>
  <si>
    <t>Praj Industries</t>
  </si>
  <si>
    <t>PRAJIND.NS</t>
  </si>
  <si>
    <t>4839</t>
  </si>
  <si>
    <t>RPT Realty</t>
  </si>
  <si>
    <t>RPT</t>
  </si>
  <si>
    <t>4840</t>
  </si>
  <si>
    <t>Siam City Cement (INSEE)</t>
  </si>
  <si>
    <t>SCCC.BK</t>
  </si>
  <si>
    <t>$1.12 B</t>
  </si>
  <si>
    <t>4841</t>
  </si>
  <si>
    <t>RWS Holdings</t>
  </si>
  <si>
    <t>RWS.L</t>
  </si>
  <si>
    <t>4842</t>
  </si>
  <si>
    <t>ACM Research</t>
  </si>
  <si>
    <t>ACMR</t>
  </si>
  <si>
    <t>$18.62</t>
  </si>
  <si>
    <t>4843</t>
  </si>
  <si>
    <t>Oxford Lane Capital</t>
  </si>
  <si>
    <t>OXLC</t>
  </si>
  <si>
    <t>4844</t>
  </si>
  <si>
    <t>Arcus Biosciences</t>
  </si>
  <si>
    <t>RCUS</t>
  </si>
  <si>
    <t>4845</t>
  </si>
  <si>
    <t>Riken Keiki</t>
  </si>
  <si>
    <t>7734.T</t>
  </si>
  <si>
    <t>4846</t>
  </si>
  <si>
    <t>Compañía de Acero del Pacífico</t>
  </si>
  <si>
    <t>CAP.SN</t>
  </si>
  <si>
    <t>$7.53</t>
  </si>
  <si>
    <t>4847</t>
  </si>
  <si>
    <t>HiteJinro</t>
  </si>
  <si>
    <t>000080.KS</t>
  </si>
  <si>
    <t>$16.38</t>
  </si>
  <si>
    <t>4848</t>
  </si>
  <si>
    <t>Camping World</t>
  </si>
  <si>
    <t>CWH</t>
  </si>
  <si>
    <t>$25.11</t>
  </si>
  <si>
    <t>4849</t>
  </si>
  <si>
    <t>ANI Pharmaceuticals</t>
  </si>
  <si>
    <t>ANIP</t>
  </si>
  <si>
    <t>$55.03</t>
  </si>
  <si>
    <t>4850</t>
  </si>
  <si>
    <t>BioCryst Pharmaceuticals</t>
  </si>
  <si>
    <t>BCRX</t>
  </si>
  <si>
    <t>4851</t>
  </si>
  <si>
    <t>Tabcorp</t>
  </si>
  <si>
    <t>TAH.AX</t>
  </si>
  <si>
    <t>4852</t>
  </si>
  <si>
    <t>Caleres</t>
  </si>
  <si>
    <t>CAL</t>
  </si>
  <si>
    <t>$1.11 B</t>
  </si>
  <si>
    <t>4853</t>
  </si>
  <si>
    <t>Scatec ASA</t>
  </si>
  <si>
    <t>SCATC.OL</t>
  </si>
  <si>
    <t>$7.04</t>
  </si>
  <si>
    <t>4854</t>
  </si>
  <si>
    <t>Jungfraubahn Holding AG</t>
  </si>
  <si>
    <t>JFN.SW</t>
  </si>
  <si>
    <t>$191.97</t>
  </si>
  <si>
    <t>4855</t>
  </si>
  <si>
    <t>Golden Entertainment</t>
  </si>
  <si>
    <t>GDEN</t>
  </si>
  <si>
    <t>4856</t>
  </si>
  <si>
    <t>Voltalia</t>
  </si>
  <si>
    <t>VLTSA.PA</t>
  </si>
  <si>
    <t>4857</t>
  </si>
  <si>
    <t>Aimco</t>
  </si>
  <si>
    <t>AIV</t>
  </si>
  <si>
    <t>$7.68</t>
  </si>
  <si>
    <t>4858</t>
  </si>
  <si>
    <t>Navitas Semiconductor</t>
  </si>
  <si>
    <t>NVTS</t>
  </si>
  <si>
    <t>4859</t>
  </si>
  <si>
    <t>GVS S.p.A.</t>
  </si>
  <si>
    <t>GVS.MI</t>
  </si>
  <si>
    <t>4860</t>
  </si>
  <si>
    <t>Great Eagle</t>
  </si>
  <si>
    <t>0041.HK</t>
  </si>
  <si>
    <t>$1.49</t>
  </si>
  <si>
    <t>4861</t>
  </si>
  <si>
    <t>Sana Biotechnology</t>
  </si>
  <si>
    <t>SANA</t>
  </si>
  <si>
    <t>4862</t>
  </si>
  <si>
    <t>Thermon Group</t>
  </si>
  <si>
    <t>THR</t>
  </si>
  <si>
    <t>4863</t>
  </si>
  <si>
    <t>Sakata Seed</t>
  </si>
  <si>
    <t>1377.T</t>
  </si>
  <si>
    <t>$25.02</t>
  </si>
  <si>
    <t>4864</t>
  </si>
  <si>
    <t>Geron</t>
  </si>
  <si>
    <t>GERN</t>
  </si>
  <si>
    <t>$2.04</t>
  </si>
  <si>
    <t>4865</t>
  </si>
  <si>
    <t>Headwater Exploration</t>
  </si>
  <si>
    <t>HWX.TO</t>
  </si>
  <si>
    <t>$1.10 B</t>
  </si>
  <si>
    <t>4866</t>
  </si>
  <si>
    <t>Heritage-Crystal Clean</t>
  </si>
  <si>
    <t>HCCI</t>
  </si>
  <si>
    <t>4867</t>
  </si>
  <si>
    <t>Revolve</t>
  </si>
  <si>
    <t>RVLV</t>
  </si>
  <si>
    <t>4868</t>
  </si>
  <si>
    <t>THG (The Hut Group)</t>
  </si>
  <si>
    <t>THG.L</t>
  </si>
  <si>
    <t>4869</t>
  </si>
  <si>
    <t>Pilot Corporation</t>
  </si>
  <si>
    <t>7846.T</t>
  </si>
  <si>
    <t>$27.95</t>
  </si>
  <si>
    <t>4870</t>
  </si>
  <si>
    <t>Kossan Rubber Industries</t>
  </si>
  <si>
    <t>7153.KL</t>
  </si>
  <si>
    <t>4871</t>
  </si>
  <si>
    <t>Montauk Renewables</t>
  </si>
  <si>
    <t>MNTK</t>
  </si>
  <si>
    <t>$1.09 B</t>
  </si>
  <si>
    <t>$7.66</t>
  </si>
  <si>
    <t>4872</t>
  </si>
  <si>
    <t>Berkshire Hills Bancorp</t>
  </si>
  <si>
    <t>BHLB</t>
  </si>
  <si>
    <t>$25.27</t>
  </si>
  <si>
    <t>4873</t>
  </si>
  <si>
    <t>Jubilant Pharmova</t>
  </si>
  <si>
    <t>JUBLPHARMA.NS</t>
  </si>
  <si>
    <t>4874</t>
  </si>
  <si>
    <t>Ecovyst</t>
  </si>
  <si>
    <t>ECVT</t>
  </si>
  <si>
    <t>$9.46</t>
  </si>
  <si>
    <t>4875</t>
  </si>
  <si>
    <t>Franklin BSP Realty Trust</t>
  </si>
  <si>
    <t>FBRT</t>
  </si>
  <si>
    <t>$13.38</t>
  </si>
  <si>
    <t>4876</t>
  </si>
  <si>
    <t>Kaiser Aluminum</t>
  </si>
  <si>
    <t>KALU</t>
  </si>
  <si>
    <t>4877</t>
  </si>
  <si>
    <t>Columbus McKinnon</t>
  </si>
  <si>
    <t>CMCO</t>
  </si>
  <si>
    <t>4878</t>
  </si>
  <si>
    <t>Tianyu Digital Technology (Dalian)</t>
  </si>
  <si>
    <t>002354.SZ</t>
  </si>
  <si>
    <t>4879</t>
  </si>
  <si>
    <t>Cymbria</t>
  </si>
  <si>
    <t>CYB.TO</t>
  </si>
  <si>
    <t>$48.28</t>
  </si>
  <si>
    <t>4880</t>
  </si>
  <si>
    <t>Kronos Worldwide</t>
  </si>
  <si>
    <t>KRO</t>
  </si>
  <si>
    <t>$9.51</t>
  </si>
  <si>
    <t>4881</t>
  </si>
  <si>
    <t>Ichor Systems</t>
  </si>
  <si>
    <t>ICHR</t>
  </si>
  <si>
    <t>4882</t>
  </si>
  <si>
    <t>SMART Global Holdings</t>
  </si>
  <si>
    <t>SGH</t>
  </si>
  <si>
    <t>$21.09</t>
  </si>
  <si>
    <t>4883</t>
  </si>
  <si>
    <t>Safari Industries India</t>
  </si>
  <si>
    <t>SAFARI.NS</t>
  </si>
  <si>
    <t>$22.95</t>
  </si>
  <si>
    <t>4884</t>
  </si>
  <si>
    <t>Ivanhoe Electric</t>
  </si>
  <si>
    <t>IE</t>
  </si>
  <si>
    <t>4885</t>
  </si>
  <si>
    <t>Century Aluminum</t>
  </si>
  <si>
    <t>CENX</t>
  </si>
  <si>
    <t>4886</t>
  </si>
  <si>
    <t>Collegium Pharmaceutical</t>
  </si>
  <si>
    <t>COLL</t>
  </si>
  <si>
    <t>4887</t>
  </si>
  <si>
    <t>Digital Garage</t>
  </si>
  <si>
    <t>4819.T</t>
  </si>
  <si>
    <t>4888</t>
  </si>
  <si>
    <t>Adecoagro</t>
  </si>
  <si>
    <t>AGRO</t>
  </si>
  <si>
    <t>$10.23</t>
  </si>
  <si>
    <t>4889</t>
  </si>
  <si>
    <t>AMAG Austria Metall</t>
  </si>
  <si>
    <t>AM8.F</t>
  </si>
  <si>
    <t>$1.08 B</t>
  </si>
  <si>
    <t>$30.89</t>
  </si>
  <si>
    <t>4890</t>
  </si>
  <si>
    <t>Toagosei</t>
  </si>
  <si>
    <t>4045.T</t>
  </si>
  <si>
    <t>$9.29</t>
  </si>
  <si>
    <t>4891</t>
  </si>
  <si>
    <t>Model N</t>
  </si>
  <si>
    <t>MODN</t>
  </si>
  <si>
    <t>4892</t>
  </si>
  <si>
    <t>Advantage Energy</t>
  </si>
  <si>
    <t>AAV.TO</t>
  </si>
  <si>
    <t>4893</t>
  </si>
  <si>
    <t>Scholar Rock Holding</t>
  </si>
  <si>
    <t>SRRK</t>
  </si>
  <si>
    <t>$15.07</t>
  </si>
  <si>
    <t>4894</t>
  </si>
  <si>
    <t>PNE AG</t>
  </si>
  <si>
    <t>PNE3.DE</t>
  </si>
  <si>
    <t>4895</t>
  </si>
  <si>
    <t>Reliance Infrastructure</t>
  </si>
  <si>
    <t>RELINFRA.NS</t>
  </si>
  <si>
    <t>$2.74</t>
  </si>
  <si>
    <t>4896</t>
  </si>
  <si>
    <t>Helios Towers</t>
  </si>
  <si>
    <t>HTWS.L</t>
  </si>
  <si>
    <t>4897</t>
  </si>
  <si>
    <t>Dole PLC</t>
  </si>
  <si>
    <t>DOLE</t>
  </si>
  <si>
    <t>4898</t>
  </si>
  <si>
    <t>Armada Hoffler Properties</t>
  </si>
  <si>
    <t>AHH</t>
  </si>
  <si>
    <t>4899</t>
  </si>
  <si>
    <t>CropEnergies</t>
  </si>
  <si>
    <t>CE2.F</t>
  </si>
  <si>
    <t>$12.42</t>
  </si>
  <si>
    <t>4900</t>
  </si>
  <si>
    <t>Orla Mining</t>
  </si>
  <si>
    <t>ORLA</t>
  </si>
  <si>
    <t>4901</t>
  </si>
  <si>
    <t>Al Moammar Information Systems</t>
  </si>
  <si>
    <t>7200.SR</t>
  </si>
  <si>
    <t>$35.65</t>
  </si>
  <si>
    <t>4902</t>
  </si>
  <si>
    <t>Telia Lietuva</t>
  </si>
  <si>
    <t>ZWS.F</t>
  </si>
  <si>
    <t>🇱🇹</t>
  </si>
  <si>
    <t>Lithuania</t>
  </si>
  <si>
    <t>4903</t>
  </si>
  <si>
    <t>Terveystalo</t>
  </si>
  <si>
    <t>TTALO.HE</t>
  </si>
  <si>
    <t>4904</t>
  </si>
  <si>
    <t>Autolus Therapeutics</t>
  </si>
  <si>
    <t>AUTL</t>
  </si>
  <si>
    <t>$1.07 B</t>
  </si>
  <si>
    <t>4905</t>
  </si>
  <si>
    <t>Air Transport Services Group</t>
  </si>
  <si>
    <t>ATSG</t>
  </si>
  <si>
    <t>4906</t>
  </si>
  <si>
    <t>Hipgnosis Songs Fund</t>
  </si>
  <si>
    <t>SONG.L</t>
  </si>
  <si>
    <t>4907</t>
  </si>
  <si>
    <t>Adler Real Estate</t>
  </si>
  <si>
    <t>ADL.DE</t>
  </si>
  <si>
    <t>$9.85</t>
  </si>
  <si>
    <t>4908</t>
  </si>
  <si>
    <t>Peoples Bancorp</t>
  </si>
  <si>
    <t>PEBO</t>
  </si>
  <si>
    <t>4909</t>
  </si>
  <si>
    <t>indie Semiconductor</t>
  </si>
  <si>
    <t>INDI</t>
  </si>
  <si>
    <t>4910</t>
  </si>
  <si>
    <t>Zad Holding Company</t>
  </si>
  <si>
    <t>ZHCD.QA</t>
  </si>
  <si>
    <t>4911</t>
  </si>
  <si>
    <t>OceanFirst Financial</t>
  </si>
  <si>
    <t>OCFC</t>
  </si>
  <si>
    <t>4912</t>
  </si>
  <si>
    <t>Nexus AG</t>
  </si>
  <si>
    <t>NXU.DE</t>
  </si>
  <si>
    <t>$62.10</t>
  </si>
  <si>
    <t>4913</t>
  </si>
  <si>
    <t>Definitive Healthcare</t>
  </si>
  <si>
    <t>DH</t>
  </si>
  <si>
    <t>4914</t>
  </si>
  <si>
    <t>Oakley Capital Investments</t>
  </si>
  <si>
    <t>OCI.L</t>
  </si>
  <si>
    <t>4915</t>
  </si>
  <si>
    <t>Brookdale Senior Living</t>
  </si>
  <si>
    <t>BKD</t>
  </si>
  <si>
    <t>4916</t>
  </si>
  <si>
    <t>NOW Inc.</t>
  </si>
  <si>
    <t>DNOW</t>
  </si>
  <si>
    <t>$1.06 B</t>
  </si>
  <si>
    <t>4917</t>
  </si>
  <si>
    <t>Melco International Development</t>
  </si>
  <si>
    <t>0200.HK</t>
  </si>
  <si>
    <t>4918</t>
  </si>
  <si>
    <t>Coeur Mining</t>
  </si>
  <si>
    <t>CDE</t>
  </si>
  <si>
    <t>$2.79</t>
  </si>
  <si>
    <t>4919</t>
  </si>
  <si>
    <t>P10</t>
  </si>
  <si>
    <t>PX</t>
  </si>
  <si>
    <t>$9.12</t>
  </si>
  <si>
    <t>4920</t>
  </si>
  <si>
    <t>Fiverr</t>
  </si>
  <si>
    <t>FVRR</t>
  </si>
  <si>
    <t>4921</t>
  </si>
  <si>
    <t>ACLEDA Bank</t>
  </si>
  <si>
    <t>ABC.KH</t>
  </si>
  <si>
    <t>4922</t>
  </si>
  <si>
    <t>Central Securities</t>
  </si>
  <si>
    <t>CET</t>
  </si>
  <si>
    <t>$38.03</t>
  </si>
  <si>
    <t>4923</t>
  </si>
  <si>
    <t>Koppers</t>
  </si>
  <si>
    <t>KOP</t>
  </si>
  <si>
    <t>$51.09</t>
  </si>
  <si>
    <t>4924</t>
  </si>
  <si>
    <t>WisdomTree</t>
  </si>
  <si>
    <t>WT</t>
  </si>
  <si>
    <t>4925</t>
  </si>
  <si>
    <t>Employers Holdings</t>
  </si>
  <si>
    <t>EIG</t>
  </si>
  <si>
    <t>4926</t>
  </si>
  <si>
    <t>Pliant Therapeutics</t>
  </si>
  <si>
    <t>PLRX</t>
  </si>
  <si>
    <t>$17.72</t>
  </si>
  <si>
    <t>4927</t>
  </si>
  <si>
    <t>Amylyx Pharmaceuticals</t>
  </si>
  <si>
    <t>AMLX</t>
  </si>
  <si>
    <t>$1.05 B</t>
  </si>
  <si>
    <t>$15.68</t>
  </si>
  <si>
    <t>4928</t>
  </si>
  <si>
    <t>Future plc</t>
  </si>
  <si>
    <t>FUTR.L</t>
  </si>
  <si>
    <t>$9.18</t>
  </si>
  <si>
    <t>4929</t>
  </si>
  <si>
    <t>MTY Food Group</t>
  </si>
  <si>
    <t>MTY.TO</t>
  </si>
  <si>
    <t>4930</t>
  </si>
  <si>
    <t>Magellan Financial Group</t>
  </si>
  <si>
    <t>MFG.AX</t>
  </si>
  <si>
    <t>4931</t>
  </si>
  <si>
    <t>Argo Group</t>
  </si>
  <si>
    <t>ARGO</t>
  </si>
  <si>
    <t>4932</t>
  </si>
  <si>
    <t>Innoviva</t>
  </si>
  <si>
    <t>INVA</t>
  </si>
  <si>
    <t>$16.47</t>
  </si>
  <si>
    <t>4933</t>
  </si>
  <si>
    <t>Boubyan Petrochemical Company</t>
  </si>
  <si>
    <t>BPCC.KW</t>
  </si>
  <si>
    <t>4934</t>
  </si>
  <si>
    <t>Bystronic AG</t>
  </si>
  <si>
    <t>BYS.SW</t>
  </si>
  <si>
    <t>$509.46</t>
  </si>
  <si>
    <t>4935</t>
  </si>
  <si>
    <t>GDS Holdings</t>
  </si>
  <si>
    <t>GDS</t>
  </si>
  <si>
    <t>4936</t>
  </si>
  <si>
    <t>Ellington Financial</t>
  </si>
  <si>
    <t>EFC</t>
  </si>
  <si>
    <t>$12.88</t>
  </si>
  <si>
    <t>4937</t>
  </si>
  <si>
    <t>Vaibhav Global</t>
  </si>
  <si>
    <t>VAIBHAVGBL.NS</t>
  </si>
  <si>
    <t>$6.36</t>
  </si>
  <si>
    <t>4938</t>
  </si>
  <si>
    <t>Heartland Express</t>
  </si>
  <si>
    <t>HTLD</t>
  </si>
  <si>
    <t>4939</t>
  </si>
  <si>
    <t>Sinclair Broadcast</t>
  </si>
  <si>
    <t>SBGI</t>
  </si>
  <si>
    <t>$16.54</t>
  </si>
  <si>
    <t>4940</t>
  </si>
  <si>
    <t>Allscripts</t>
  </si>
  <si>
    <t>MDRX</t>
  </si>
  <si>
    <t>$1.04 B</t>
  </si>
  <si>
    <t>4941</t>
  </si>
  <si>
    <t>Ferretti</t>
  </si>
  <si>
    <t>F3T1.F</t>
  </si>
  <si>
    <t>$3.10</t>
  </si>
  <si>
    <t>4942</t>
  </si>
  <si>
    <t>Matthews International Corporation</t>
  </si>
  <si>
    <t>MATW</t>
  </si>
  <si>
    <t>$34.14</t>
  </si>
  <si>
    <t>4943</t>
  </si>
  <si>
    <t>Quanex Building Products</t>
  </si>
  <si>
    <t>NX</t>
  </si>
  <si>
    <t>4944</t>
  </si>
  <si>
    <t>Samyang Foods</t>
  </si>
  <si>
    <t>003230.KS</t>
  </si>
  <si>
    <t>$140.29</t>
  </si>
  <si>
    <t>4945</t>
  </si>
  <si>
    <t>Plymouth Industrial REIT</t>
  </si>
  <si>
    <t>PLYM</t>
  </si>
  <si>
    <t>4946</t>
  </si>
  <si>
    <t>Shentel</t>
  </si>
  <si>
    <t>SHEN</t>
  </si>
  <si>
    <t>4947</t>
  </si>
  <si>
    <t>Eckert &amp; Ziegler</t>
  </si>
  <si>
    <t>EUZ.F</t>
  </si>
  <si>
    <t>$49.98</t>
  </si>
  <si>
    <t>4948</t>
  </si>
  <si>
    <t>Perella Weinberg Partners</t>
  </si>
  <si>
    <t>PWP</t>
  </si>
  <si>
    <t>$12.07</t>
  </si>
  <si>
    <t>4949</t>
  </si>
  <si>
    <t>Doosan</t>
  </si>
  <si>
    <t>000150.KS</t>
  </si>
  <si>
    <t>$1.03 B</t>
  </si>
  <si>
    <t>4950</t>
  </si>
  <si>
    <t>Surya Roshni</t>
  </si>
  <si>
    <t>SURYAROSNI.NS</t>
  </si>
  <si>
    <t>$9.60</t>
  </si>
  <si>
    <t>4951</t>
  </si>
  <si>
    <t>Republic Bank</t>
  </si>
  <si>
    <t>RBCAA</t>
  </si>
  <si>
    <t>4952</t>
  </si>
  <si>
    <t>TriMas</t>
  </si>
  <si>
    <t>TRS</t>
  </si>
  <si>
    <t>$25.03</t>
  </si>
  <si>
    <t>4953</t>
  </si>
  <si>
    <t>Malibu Boats</t>
  </si>
  <si>
    <t>MBUU</t>
  </si>
  <si>
    <t>$50.69</t>
  </si>
  <si>
    <t>4954</t>
  </si>
  <si>
    <t>Cassava Sciences</t>
  </si>
  <si>
    <t>SAVA</t>
  </si>
  <si>
    <t>$24.14</t>
  </si>
  <si>
    <t>4955</t>
  </si>
  <si>
    <t>Doosan Fuel Cell</t>
  </si>
  <si>
    <t>336260.KS</t>
  </si>
  <si>
    <t>4956</t>
  </si>
  <si>
    <t>Paragon 28</t>
  </si>
  <si>
    <t>FNA</t>
  </si>
  <si>
    <t>$12.48</t>
  </si>
  <si>
    <t>4957</t>
  </si>
  <si>
    <t>Karnataka Bank</t>
  </si>
  <si>
    <t>KTKBANK.NS</t>
  </si>
  <si>
    <t>4958</t>
  </si>
  <si>
    <t>Himax</t>
  </si>
  <si>
    <t>HIMX</t>
  </si>
  <si>
    <t>4959</t>
  </si>
  <si>
    <t>Mastek</t>
  </si>
  <si>
    <t>MASTEK.NS</t>
  </si>
  <si>
    <t>$33.60</t>
  </si>
  <si>
    <t>4960</t>
  </si>
  <si>
    <t>Birchcliff Energy</t>
  </si>
  <si>
    <t>BIR.TO</t>
  </si>
  <si>
    <t>$3.87</t>
  </si>
  <si>
    <t>4961</t>
  </si>
  <si>
    <t>Truecaller</t>
  </si>
  <si>
    <t>TRUE-B.ST</t>
  </si>
  <si>
    <t>$2.94</t>
  </si>
  <si>
    <t>4962</t>
  </si>
  <si>
    <t>Mahindra Lifespaces</t>
  </si>
  <si>
    <t>MAHLIFE.NS</t>
  </si>
  <si>
    <t>$1.02 B</t>
  </si>
  <si>
    <t>4963</t>
  </si>
  <si>
    <t>QCR Holdings</t>
  </si>
  <si>
    <t>QCRH</t>
  </si>
  <si>
    <t>$61.46</t>
  </si>
  <si>
    <t>4964</t>
  </si>
  <si>
    <t>Kalpataru Power Transmission</t>
  </si>
  <si>
    <t>KALPATPOWR.NS</t>
  </si>
  <si>
    <t>4965</t>
  </si>
  <si>
    <t>Kura Sushi USA</t>
  </si>
  <si>
    <t>KRUS</t>
  </si>
  <si>
    <t>$92.15</t>
  </si>
  <si>
    <t>4966</t>
  </si>
  <si>
    <t>SP Plus Corporation</t>
  </si>
  <si>
    <t>SP</t>
  </si>
  <si>
    <t>4967</t>
  </si>
  <si>
    <t>UMH Properties</t>
  </si>
  <si>
    <t>UMH</t>
  </si>
  <si>
    <t>$15.41</t>
  </si>
  <si>
    <t>4968</t>
  </si>
  <si>
    <t>FIGS</t>
  </si>
  <si>
    <t>$6.04</t>
  </si>
  <si>
    <t>4969</t>
  </si>
  <si>
    <t>Close Brothers Group</t>
  </si>
  <si>
    <t>CBG.L</t>
  </si>
  <si>
    <t>4970</t>
  </si>
  <si>
    <t>Mullen Group</t>
  </si>
  <si>
    <t>MTL.TO</t>
  </si>
  <si>
    <t>$11.53</t>
  </si>
  <si>
    <t>4971</t>
  </si>
  <si>
    <t>Foran Mining</t>
  </si>
  <si>
    <t>FOM.TO</t>
  </si>
  <si>
    <t>4972</t>
  </si>
  <si>
    <t>GAG Immobilien</t>
  </si>
  <si>
    <t>GWK3.HM</t>
  </si>
  <si>
    <t>$63.18</t>
  </si>
  <si>
    <t>4973</t>
  </si>
  <si>
    <t>Ottogi</t>
  </si>
  <si>
    <t>007310.KS</t>
  </si>
  <si>
    <t>$1.01 B</t>
  </si>
  <si>
    <t>$296.54</t>
  </si>
  <si>
    <t>4974</t>
  </si>
  <si>
    <t>ESAB India</t>
  </si>
  <si>
    <t>ESABINDIA.NS</t>
  </si>
  <si>
    <t>$66.06</t>
  </si>
  <si>
    <t>4975</t>
  </si>
  <si>
    <t>Faes Farma</t>
  </si>
  <si>
    <t>FAE.MC</t>
  </si>
  <si>
    <t>$3.27</t>
  </si>
  <si>
    <t>4976</t>
  </si>
  <si>
    <t>AMC Entertainment</t>
  </si>
  <si>
    <t>AMC</t>
  </si>
  <si>
    <t>$4.10</t>
  </si>
  <si>
    <t>4977</t>
  </si>
  <si>
    <t>Beazer Homes USA</t>
  </si>
  <si>
    <t>BZH</t>
  </si>
  <si>
    <t>4978</t>
  </si>
  <si>
    <t>SD BioSensor</t>
  </si>
  <si>
    <t>137310.KS</t>
  </si>
  <si>
    <t>$8.31</t>
  </si>
  <si>
    <t>4979</t>
  </si>
  <si>
    <t>Brookline Bancorp</t>
  </si>
  <si>
    <t>BRKL</t>
  </si>
  <si>
    <t>4980</t>
  </si>
  <si>
    <t>Altri</t>
  </si>
  <si>
    <t>ALTR.LS</t>
  </si>
  <si>
    <t>4981</t>
  </si>
  <si>
    <t>MDA Ltd.</t>
  </si>
  <si>
    <t>MDA.TO</t>
  </si>
  <si>
    <t>$8.48</t>
  </si>
  <si>
    <t>4982</t>
  </si>
  <si>
    <t>Neuland Laboratories</t>
  </si>
  <si>
    <t>NEULANDLAB.NS</t>
  </si>
  <si>
    <t>4983</t>
  </si>
  <si>
    <t>Formula Systems</t>
  </si>
  <si>
    <t>FORTY</t>
  </si>
  <si>
    <t>4984</t>
  </si>
  <si>
    <t>Preferred Bank</t>
  </si>
  <si>
    <t>PFBC</t>
  </si>
  <si>
    <t>$1.00 B</t>
  </si>
  <si>
    <t>$74.34</t>
  </si>
  <si>
    <t>4985</t>
  </si>
  <si>
    <t>Middlesex Water Company</t>
  </si>
  <si>
    <t>MSEX</t>
  </si>
  <si>
    <t>$56.61</t>
  </si>
  <si>
    <t>4986</t>
  </si>
  <si>
    <t>TTEC</t>
  </si>
  <si>
    <t>$21.20</t>
  </si>
  <si>
    <t>4987</t>
  </si>
  <si>
    <t>Bluegreen Vacations</t>
  </si>
  <si>
    <t>BVH</t>
  </si>
  <si>
    <t>$75.00</t>
  </si>
  <si>
    <t>4988</t>
  </si>
  <si>
    <t>A10 Networks</t>
  </si>
  <si>
    <t>ATEN</t>
  </si>
  <si>
    <t>4989</t>
  </si>
  <si>
    <t>Prosegur</t>
  </si>
  <si>
    <t>PSG.MC</t>
  </si>
  <si>
    <t>4990</t>
  </si>
  <si>
    <t>AT&amp;S Austria Technologie &amp; Systemtechnik</t>
  </si>
  <si>
    <t>ATS.VI</t>
  </si>
  <si>
    <t>$25.79</t>
  </si>
  <si>
    <t>4991</t>
  </si>
  <si>
    <t>Campus Activewear</t>
  </si>
  <si>
    <t>CAMPUS.NS</t>
  </si>
  <si>
    <t>4992</t>
  </si>
  <si>
    <t>GungHo Online Entertainment</t>
  </si>
  <si>
    <t>3765.T</t>
  </si>
  <si>
    <t>$16.71</t>
  </si>
  <si>
    <t>4993</t>
  </si>
  <si>
    <t>IRSA Inversiones y Representaciones</t>
  </si>
  <si>
    <t>IRS</t>
  </si>
  <si>
    <t>$8.58</t>
  </si>
  <si>
    <t>4994</t>
  </si>
  <si>
    <t>Bain Capital</t>
  </si>
  <si>
    <t>BCSF</t>
  </si>
  <si>
    <t>$0.99 B</t>
  </si>
  <si>
    <t>4995</t>
  </si>
  <si>
    <t>Redfin</t>
  </si>
  <si>
    <t>RDFN</t>
  </si>
  <si>
    <t>4996</t>
  </si>
  <si>
    <t>Banco de Brasília</t>
  </si>
  <si>
    <t>BSLI3.SA</t>
  </si>
  <si>
    <t>$2.81</t>
  </si>
  <si>
    <t>4997</t>
  </si>
  <si>
    <t>Opera</t>
  </si>
  <si>
    <t>OPRA</t>
  </si>
  <si>
    <t>$11.24</t>
  </si>
  <si>
    <t>4998</t>
  </si>
  <si>
    <t>Ballard Power Systems</t>
  </si>
  <si>
    <t>BLDP</t>
  </si>
  <si>
    <t>4999</t>
  </si>
  <si>
    <t>Southside Bancshares</t>
  </si>
  <si>
    <t>SBSI</t>
  </si>
  <si>
    <t>5000</t>
  </si>
  <si>
    <t>Gold Road Resources</t>
  </si>
  <si>
    <t>GOR.AX</t>
  </si>
  <si>
    <t>$0.92</t>
  </si>
  <si>
    <t>5001</t>
  </si>
  <si>
    <t>Waldencast</t>
  </si>
  <si>
    <t>WALD</t>
  </si>
  <si>
    <t>$8.13</t>
  </si>
  <si>
    <t>5002</t>
  </si>
  <si>
    <t>BrightSpire Capital</t>
  </si>
  <si>
    <t>BRSP</t>
  </si>
  <si>
    <t>$7.62</t>
  </si>
  <si>
    <t>5003</t>
  </si>
  <si>
    <t>Origin Bancorp</t>
  </si>
  <si>
    <t>OBK</t>
  </si>
  <si>
    <t>$0.98 B</t>
  </si>
  <si>
    <t>$31.93</t>
  </si>
  <si>
    <t>5004</t>
  </si>
  <si>
    <t>ScanSource</t>
  </si>
  <si>
    <t>SCSC</t>
  </si>
  <si>
    <t>5005</t>
  </si>
  <si>
    <t>Embecta</t>
  </si>
  <si>
    <t>EMBC</t>
  </si>
  <si>
    <t>5006</t>
  </si>
  <si>
    <t>Arvind</t>
  </si>
  <si>
    <t>ARVIND.NS</t>
  </si>
  <si>
    <t>5007</t>
  </si>
  <si>
    <t>Mediaset España Comunicación</t>
  </si>
  <si>
    <t>TL5.MC</t>
  </si>
  <si>
    <t>5008</t>
  </si>
  <si>
    <t>TAKKT AG</t>
  </si>
  <si>
    <t>TTK.DE</t>
  </si>
  <si>
    <t>$15.16</t>
  </si>
  <si>
    <t>5009</t>
  </si>
  <si>
    <t>Azul</t>
  </si>
  <si>
    <t>AZUL</t>
  </si>
  <si>
    <t>$8.52</t>
  </si>
  <si>
    <t>5010</t>
  </si>
  <si>
    <t>Borosil</t>
  </si>
  <si>
    <t>BORORENEW.NS</t>
  </si>
  <si>
    <t>5011</t>
  </si>
  <si>
    <t>Tokmanni</t>
  </si>
  <si>
    <t>TOKMAN.HE</t>
  </si>
  <si>
    <t>$16.76</t>
  </si>
  <si>
    <t>5012</t>
  </si>
  <si>
    <t>ChipMOS Technologies</t>
  </si>
  <si>
    <t>IMOS</t>
  </si>
  <si>
    <t>$26.98</t>
  </si>
  <si>
    <t>5013</t>
  </si>
  <si>
    <t>Cabaletta Bio</t>
  </si>
  <si>
    <t>CABA</t>
  </si>
  <si>
    <t>$23.01</t>
  </si>
  <si>
    <t>5014</t>
  </si>
  <si>
    <t>loanDepot</t>
  </si>
  <si>
    <t>LDI</t>
  </si>
  <si>
    <t>5015</t>
  </si>
  <si>
    <t>DOF Group</t>
  </si>
  <si>
    <t>DOFG.OL</t>
  </si>
  <si>
    <t>5016</t>
  </si>
  <si>
    <t>Gracell Biotechnologies</t>
  </si>
  <si>
    <t>GRCL</t>
  </si>
  <si>
    <t>5017</t>
  </si>
  <si>
    <t>NRC Health</t>
  </si>
  <si>
    <t>NRC</t>
  </si>
  <si>
    <t>$40.08</t>
  </si>
  <si>
    <t>5018</t>
  </si>
  <si>
    <t>Grid Dynamics</t>
  </si>
  <si>
    <t>GDYN</t>
  </si>
  <si>
    <t>5019</t>
  </si>
  <si>
    <t>Bitdeer Technologies Group</t>
  </si>
  <si>
    <t>BTDR</t>
  </si>
  <si>
    <t>$8.84</t>
  </si>
  <si>
    <t>5020</t>
  </si>
  <si>
    <t>ARMOUR Residential REIT</t>
  </si>
  <si>
    <t>ARR</t>
  </si>
  <si>
    <t>$20.04</t>
  </si>
  <si>
    <t>5021</t>
  </si>
  <si>
    <t>89bio</t>
  </si>
  <si>
    <t>ETNB</t>
  </si>
  <si>
    <t>5022</t>
  </si>
  <si>
    <t>Paysafe</t>
  </si>
  <si>
    <t>PSFE</t>
  </si>
  <si>
    <t>$15.91</t>
  </si>
  <si>
    <t>5023</t>
  </si>
  <si>
    <t>Byline Bancorp</t>
  </si>
  <si>
    <t>BY</t>
  </si>
  <si>
    <t>$22.40</t>
  </si>
  <si>
    <t>5024</t>
  </si>
  <si>
    <t>Varroc</t>
  </si>
  <si>
    <t>VARROC.NS</t>
  </si>
  <si>
    <t>5025</t>
  </si>
  <si>
    <t>Agiliti</t>
  </si>
  <si>
    <t>AGTI</t>
  </si>
  <si>
    <t>$0.97 B</t>
  </si>
  <si>
    <t>5026</t>
  </si>
  <si>
    <t>Avidity Biosciences</t>
  </si>
  <si>
    <t>RNA</t>
  </si>
  <si>
    <t>$12.34</t>
  </si>
  <si>
    <t>5027</t>
  </si>
  <si>
    <t>Texmaco Rail &amp; Engineering</t>
  </si>
  <si>
    <t>TEXRAIL.NS</t>
  </si>
  <si>
    <t>5028</t>
  </si>
  <si>
    <t>EaseMyTrip</t>
  </si>
  <si>
    <t>EASEMYTRIP.NS</t>
  </si>
  <si>
    <t>5029</t>
  </si>
  <si>
    <t>LendingClub</t>
  </si>
  <si>
    <t>LC</t>
  </si>
  <si>
    <t>$8.92</t>
  </si>
  <si>
    <t>5030</t>
  </si>
  <si>
    <t>Target Hospitality</t>
  </si>
  <si>
    <t>TH</t>
  </si>
  <si>
    <t>5031</t>
  </si>
  <si>
    <t>VSE Corporation</t>
  </si>
  <si>
    <t>VSEC</t>
  </si>
  <si>
    <t>5032</t>
  </si>
  <si>
    <t>TechTarget</t>
  </si>
  <si>
    <t>TTGT</t>
  </si>
  <si>
    <t>5033</t>
  </si>
  <si>
    <t>Establishment Labs</t>
  </si>
  <si>
    <t>ESTA</t>
  </si>
  <si>
    <t>$0.96 B</t>
  </si>
  <si>
    <t>$37.52</t>
  </si>
  <si>
    <t>Costa Rica</t>
  </si>
  <si>
    <t>5034</t>
  </si>
  <si>
    <t>Hain Celestial</t>
  </si>
  <si>
    <t>HAIN</t>
  </si>
  <si>
    <t>5035</t>
  </si>
  <si>
    <t>Bénéteau</t>
  </si>
  <si>
    <t>BEN.PA</t>
  </si>
  <si>
    <t>5036</t>
  </si>
  <si>
    <t>German American Bancorp</t>
  </si>
  <si>
    <t>GABC</t>
  </si>
  <si>
    <t>$32.73</t>
  </si>
  <si>
    <t>5037</t>
  </si>
  <si>
    <t>Voltamp Transformers</t>
  </si>
  <si>
    <t>VOLTAMP.NS</t>
  </si>
  <si>
    <t>5038</t>
  </si>
  <si>
    <t>AdaptHealth</t>
  </si>
  <si>
    <t>AHCO</t>
  </si>
  <si>
    <t>5039</t>
  </si>
  <si>
    <t>Stratasys</t>
  </si>
  <si>
    <t>SSYS</t>
  </si>
  <si>
    <t>$13.98</t>
  </si>
  <si>
    <t>5040</t>
  </si>
  <si>
    <t>Barings BDC</t>
  </si>
  <si>
    <t>BBDC</t>
  </si>
  <si>
    <t>5041</t>
  </si>
  <si>
    <t>Ferroglobe</t>
  </si>
  <si>
    <t>GSM</t>
  </si>
  <si>
    <t>5042</t>
  </si>
  <si>
    <t>Protolabs</t>
  </si>
  <si>
    <t>PRLB</t>
  </si>
  <si>
    <t>$37.42</t>
  </si>
  <si>
    <t>5043</t>
  </si>
  <si>
    <t>Trustpilot Group</t>
  </si>
  <si>
    <t>TRST.L</t>
  </si>
  <si>
    <t>5044</t>
  </si>
  <si>
    <t>Compass Minerals</t>
  </si>
  <si>
    <t>CMP</t>
  </si>
  <si>
    <t>$23.32</t>
  </si>
  <si>
    <t>5045</t>
  </si>
  <si>
    <t>LanzaTech Global</t>
  </si>
  <si>
    <t>LNZA</t>
  </si>
  <si>
    <t>5046</t>
  </si>
  <si>
    <t>Power Mech Projects</t>
  </si>
  <si>
    <t>POWERMECH.NS</t>
  </si>
  <si>
    <t>$60.73</t>
  </si>
  <si>
    <t>5047</t>
  </si>
  <si>
    <t>Bluelinx</t>
  </si>
  <si>
    <t>BXC</t>
  </si>
  <si>
    <t>$0.95 B</t>
  </si>
  <si>
    <t>$109.41</t>
  </si>
  <si>
    <t>5048</t>
  </si>
  <si>
    <t>Volaris</t>
  </si>
  <si>
    <t>VLRS</t>
  </si>
  <si>
    <t>5049</t>
  </si>
  <si>
    <t>ChemoMetec</t>
  </si>
  <si>
    <t>CHEMM.CO</t>
  </si>
  <si>
    <t>$55.05</t>
  </si>
  <si>
    <t>5050</t>
  </si>
  <si>
    <t>Fortuna Silver Mines</t>
  </si>
  <si>
    <t>FSM</t>
  </si>
  <si>
    <t>5051</t>
  </si>
  <si>
    <t>Avantax</t>
  </si>
  <si>
    <t>AVTA</t>
  </si>
  <si>
    <t>$25.99</t>
  </si>
  <si>
    <t>5052</t>
  </si>
  <si>
    <t>Jamieson Wellness</t>
  </si>
  <si>
    <t>JWEL.TO</t>
  </si>
  <si>
    <t>5053</t>
  </si>
  <si>
    <t>dentalcorp</t>
  </si>
  <si>
    <t>DNTL.TO</t>
  </si>
  <si>
    <t>5054</t>
  </si>
  <si>
    <t>Fenix Outdoor</t>
  </si>
  <si>
    <t>FOI-B.ST</t>
  </si>
  <si>
    <t>$71.52</t>
  </si>
  <si>
    <t>5055</t>
  </si>
  <si>
    <t>LiveChat Software</t>
  </si>
  <si>
    <t>LVC.WA</t>
  </si>
  <si>
    <t>5056</t>
  </si>
  <si>
    <t>Retail Estates NV</t>
  </si>
  <si>
    <t>RET.BR</t>
  </si>
  <si>
    <t>$65.67</t>
  </si>
  <si>
    <t>5057</t>
  </si>
  <si>
    <t>PRA Group</t>
  </si>
  <si>
    <t>PRAA</t>
  </si>
  <si>
    <t>5058</t>
  </si>
  <si>
    <t>Accolade</t>
  </si>
  <si>
    <t>ACCD</t>
  </si>
  <si>
    <t>$0.94 B</t>
  </si>
  <si>
    <t>$12.27</t>
  </si>
  <si>
    <t>5059</t>
  </si>
  <si>
    <t>MAG Silver</t>
  </si>
  <si>
    <t>MAG</t>
  </si>
  <si>
    <t>5060</t>
  </si>
  <si>
    <t>Benchmark Electronics</t>
  </si>
  <si>
    <t>BHE</t>
  </si>
  <si>
    <t>$26.60</t>
  </si>
  <si>
    <t>5061</t>
  </si>
  <si>
    <t>Dime Community Bancshares</t>
  </si>
  <si>
    <t>DCOM</t>
  </si>
  <si>
    <t>$24.43</t>
  </si>
  <si>
    <t>5062</t>
  </si>
  <si>
    <t>Freightways</t>
  </si>
  <si>
    <t>FRW.NZ</t>
  </si>
  <si>
    <t>5063</t>
  </si>
  <si>
    <t>7Road</t>
  </si>
  <si>
    <t>0797.HK</t>
  </si>
  <si>
    <t>5064</t>
  </si>
  <si>
    <t>Agrana</t>
  </si>
  <si>
    <t>AGR.VI</t>
  </si>
  <si>
    <t>5065</t>
  </si>
  <si>
    <t>Pick n Pay Stores</t>
  </si>
  <si>
    <t>PIK.JO</t>
  </si>
  <si>
    <t>5066</t>
  </si>
  <si>
    <t>Tarsus Pharmaceuticals</t>
  </si>
  <si>
    <t>TARS</t>
  </si>
  <si>
    <t>$28.49</t>
  </si>
  <si>
    <t>5067</t>
  </si>
  <si>
    <t>NeoGames</t>
  </si>
  <si>
    <t>NGMS</t>
  </si>
  <si>
    <t>5068</t>
  </si>
  <si>
    <t>NEUCA</t>
  </si>
  <si>
    <t>NEU.WA</t>
  </si>
  <si>
    <t>$214.53</t>
  </si>
  <si>
    <t>5069</t>
  </si>
  <si>
    <t>WalkMe</t>
  </si>
  <si>
    <t>WKME</t>
  </si>
  <si>
    <t>5070</t>
  </si>
  <si>
    <t>Verve Therapeutics</t>
  </si>
  <si>
    <t>VERV</t>
  </si>
  <si>
    <t>$11.69</t>
  </si>
  <si>
    <t>5071</t>
  </si>
  <si>
    <t>Prince Pipes And Fittings</t>
  </si>
  <si>
    <t>PRINCEPIPE.NS</t>
  </si>
  <si>
    <t>$0.93 B</t>
  </si>
  <si>
    <t>$8.49</t>
  </si>
  <si>
    <t>5072</t>
  </si>
  <si>
    <t>Lakeland Bancorp</t>
  </si>
  <si>
    <t>LBAI</t>
  </si>
  <si>
    <t>5073</t>
  </si>
  <si>
    <t>Monro</t>
  </si>
  <si>
    <t>MNRO</t>
  </si>
  <si>
    <t>$31.38</t>
  </si>
  <si>
    <t>5074</t>
  </si>
  <si>
    <t>Montrose Environmental</t>
  </si>
  <si>
    <t>MEG</t>
  </si>
  <si>
    <t>$31.06</t>
  </si>
  <si>
    <t>5075</t>
  </si>
  <si>
    <t>CARGO Therapeutics</t>
  </si>
  <si>
    <t>CRGX</t>
  </si>
  <si>
    <t>5076</t>
  </si>
  <si>
    <t>Chico's</t>
  </si>
  <si>
    <t>CHS</t>
  </si>
  <si>
    <t>$7.59</t>
  </si>
  <si>
    <t>5077</t>
  </si>
  <si>
    <t>VIP Industries</t>
  </si>
  <si>
    <t>VIPIND.NS</t>
  </si>
  <si>
    <t>5078</t>
  </si>
  <si>
    <t>Ramaco Resources</t>
  </si>
  <si>
    <t>METC</t>
  </si>
  <si>
    <t>5079</t>
  </si>
  <si>
    <t>Powell Industries</t>
  </si>
  <si>
    <t>POWL</t>
  </si>
  <si>
    <t>$78.14</t>
  </si>
  <si>
    <t>5080</t>
  </si>
  <si>
    <t>Allcargo Logistics</t>
  </si>
  <si>
    <t>ALLCARGO.NS</t>
  </si>
  <si>
    <t>5081</t>
  </si>
  <si>
    <t>AMERISAFE</t>
  </si>
  <si>
    <t>AMSF</t>
  </si>
  <si>
    <t>$48.71</t>
  </si>
  <si>
    <t>5082</t>
  </si>
  <si>
    <t>Liquidia Technologies</t>
  </si>
  <si>
    <t>LQDA</t>
  </si>
  <si>
    <t>$12.32</t>
  </si>
  <si>
    <t>5083</t>
  </si>
  <si>
    <t>TDCX</t>
  </si>
  <si>
    <t>$6.44</t>
  </si>
  <si>
    <t>5084</t>
  </si>
  <si>
    <t>Westrock Coffee</t>
  </si>
  <si>
    <t>WEST</t>
  </si>
  <si>
    <t>$10.57</t>
  </si>
  <si>
    <t>5085</t>
  </si>
  <si>
    <t>Digi International</t>
  </si>
  <si>
    <t>DGII</t>
  </si>
  <si>
    <t>$0.92 B</t>
  </si>
  <si>
    <t>$25.67</t>
  </si>
  <si>
    <t>5086</t>
  </si>
  <si>
    <t>Nordic American Tankers</t>
  </si>
  <si>
    <t>NAT</t>
  </si>
  <si>
    <t>5087</t>
  </si>
  <si>
    <t>Palfinger</t>
  </si>
  <si>
    <t>PFI.F</t>
  </si>
  <si>
    <t>$25.87</t>
  </si>
  <si>
    <t>5088</t>
  </si>
  <si>
    <t>NovaGold Resources</t>
  </si>
  <si>
    <t>NG</t>
  </si>
  <si>
    <t>5089</t>
  </si>
  <si>
    <t>Arco Platform</t>
  </si>
  <si>
    <t>ARCE</t>
  </si>
  <si>
    <t>5090</t>
  </si>
  <si>
    <t>USANA</t>
  </si>
  <si>
    <t>USNA</t>
  </si>
  <si>
    <t>5091</t>
  </si>
  <si>
    <t>Titan International</t>
  </si>
  <si>
    <t>TWI</t>
  </si>
  <si>
    <t>5092</t>
  </si>
  <si>
    <t>Everbridge</t>
  </si>
  <si>
    <t>EVBG</t>
  </si>
  <si>
    <t>$22.52</t>
  </si>
  <si>
    <t>5093</t>
  </si>
  <si>
    <t>BrightSphere Investment Group</t>
  </si>
  <si>
    <t>BSIG</t>
  </si>
  <si>
    <t>5094</t>
  </si>
  <si>
    <t>American Axle &amp; Manufacturing</t>
  </si>
  <si>
    <t>AXL</t>
  </si>
  <si>
    <t>$7.90</t>
  </si>
  <si>
    <t>5095</t>
  </si>
  <si>
    <t>Blue Bird Corporation</t>
  </si>
  <si>
    <t>BLBD</t>
  </si>
  <si>
    <t>$28.70</t>
  </si>
  <si>
    <t>5096</t>
  </si>
  <si>
    <t>Kirloskar Ferrous Industries</t>
  </si>
  <si>
    <t>KIRLFER.NS</t>
  </si>
  <si>
    <t>$5.54</t>
  </si>
  <si>
    <t>5097</t>
  </si>
  <si>
    <t>Nu Skin</t>
  </si>
  <si>
    <t>NUS</t>
  </si>
  <si>
    <t>$18.64</t>
  </si>
  <si>
    <t>5098</t>
  </si>
  <si>
    <t>Arko</t>
  </si>
  <si>
    <t>ARKO</t>
  </si>
  <si>
    <t>$7.88</t>
  </si>
  <si>
    <t>5099</t>
  </si>
  <si>
    <t>GigaCloud Technology</t>
  </si>
  <si>
    <t>GCT</t>
  </si>
  <si>
    <t>$0.91 B</t>
  </si>
  <si>
    <t>$22.57</t>
  </si>
  <si>
    <t>5100</t>
  </si>
  <si>
    <t>West Holdings</t>
  </si>
  <si>
    <t>1407.T</t>
  </si>
  <si>
    <t>$22.61</t>
  </si>
  <si>
    <t>5101</t>
  </si>
  <si>
    <t>Spirent</t>
  </si>
  <si>
    <t>SPT.L</t>
  </si>
  <si>
    <t>5102</t>
  </si>
  <si>
    <t>Weave Communications</t>
  </si>
  <si>
    <t>WEAV</t>
  </si>
  <si>
    <t>5103</t>
  </si>
  <si>
    <t>Global Blue Group</t>
  </si>
  <si>
    <t>GB</t>
  </si>
  <si>
    <t>5104</t>
  </si>
  <si>
    <t>Mensch und Maschine</t>
  </si>
  <si>
    <t>MUM.F</t>
  </si>
  <si>
    <t>$54.43</t>
  </si>
  <si>
    <t>5105</t>
  </si>
  <si>
    <t>MannKind Corp</t>
  </si>
  <si>
    <t>MNKD</t>
  </si>
  <si>
    <t>5106</t>
  </si>
  <si>
    <t>ProPetro</t>
  </si>
  <si>
    <t>PUMP</t>
  </si>
  <si>
    <t>5107</t>
  </si>
  <si>
    <t>Drägerwerk</t>
  </si>
  <si>
    <t>DRW8.F</t>
  </si>
  <si>
    <t>5108</t>
  </si>
  <si>
    <t>Pagaya Technologies</t>
  </si>
  <si>
    <t>PGY</t>
  </si>
  <si>
    <t>5109</t>
  </si>
  <si>
    <t>Zentalis Pharmaceuticals</t>
  </si>
  <si>
    <t>ZNTL</t>
  </si>
  <si>
    <t>5110</t>
  </si>
  <si>
    <t>CrossAmerica Partners</t>
  </si>
  <si>
    <t>CAPL</t>
  </si>
  <si>
    <t>5111</t>
  </si>
  <si>
    <t>Redwood Trust</t>
  </si>
  <si>
    <t>RWT</t>
  </si>
  <si>
    <t>5112</t>
  </si>
  <si>
    <t>ConnectOne Bancorp</t>
  </si>
  <si>
    <t>CNOB</t>
  </si>
  <si>
    <t>5113</t>
  </si>
  <si>
    <t>Mavi Giyim Sanayi ve Ticaret</t>
  </si>
  <si>
    <t>MAVI.IS</t>
  </si>
  <si>
    <t>5114</t>
  </si>
  <si>
    <t>Bank First</t>
  </si>
  <si>
    <t>BFC</t>
  </si>
  <si>
    <t>$87.88</t>
  </si>
  <si>
    <t>5115</t>
  </si>
  <si>
    <t>Nexa Resources</t>
  </si>
  <si>
    <t>NEXA</t>
  </si>
  <si>
    <t>$6.88</t>
  </si>
  <si>
    <t>5116</t>
  </si>
  <si>
    <t>NorthWest Healthcare Properties REIT</t>
  </si>
  <si>
    <t>NWH-UN.TO</t>
  </si>
  <si>
    <t>5117</t>
  </si>
  <si>
    <t>Select Energy Services</t>
  </si>
  <si>
    <t>WTTR</t>
  </si>
  <si>
    <t>5118</t>
  </si>
  <si>
    <t>Piedmont Office Realty Trust</t>
  </si>
  <si>
    <t>PDM</t>
  </si>
  <si>
    <t>$0.90 B</t>
  </si>
  <si>
    <t>5119</t>
  </si>
  <si>
    <t>Aspen Aerogels</t>
  </si>
  <si>
    <t>ASPN</t>
  </si>
  <si>
    <t>$11.91</t>
  </si>
  <si>
    <t>5120</t>
  </si>
  <si>
    <t>Morguard</t>
  </si>
  <si>
    <t>MRC.TO</t>
  </si>
  <si>
    <t>$84.00</t>
  </si>
  <si>
    <t>5121</t>
  </si>
  <si>
    <t>Everi Holdings</t>
  </si>
  <si>
    <t>EVRI</t>
  </si>
  <si>
    <t>5122</t>
  </si>
  <si>
    <t>Citycon</t>
  </si>
  <si>
    <t>CTY1S.HE</t>
  </si>
  <si>
    <t>5123</t>
  </si>
  <si>
    <t>Knr Constructions</t>
  </si>
  <si>
    <t>KNRCON.NS</t>
  </si>
  <si>
    <t>5124</t>
  </si>
  <si>
    <t>Open Lending</t>
  </si>
  <si>
    <t>LPRO</t>
  </si>
  <si>
    <t>5125</t>
  </si>
  <si>
    <t>Bangkok Airways</t>
  </si>
  <si>
    <t>BA.BK</t>
  </si>
  <si>
    <t>5126</t>
  </si>
  <si>
    <t>Modern Times Group (MTG)</t>
  </si>
  <si>
    <t>MTG-B.ST</t>
  </si>
  <si>
    <t>5127</t>
  </si>
  <si>
    <t>Sprott Inc</t>
  </si>
  <si>
    <t>SII</t>
  </si>
  <si>
    <t>5128</t>
  </si>
  <si>
    <t>Ace Hardware Indonesia</t>
  </si>
  <si>
    <t>ACES.JK</t>
  </si>
  <si>
    <t>5129</t>
  </si>
  <si>
    <t>PacWest Bancorp</t>
  </si>
  <si>
    <t>PACW</t>
  </si>
  <si>
    <t>5130</t>
  </si>
  <si>
    <t>Avanos Medical</t>
  </si>
  <si>
    <t>AVNS</t>
  </si>
  <si>
    <t>$19.46</t>
  </si>
  <si>
    <t>5131</t>
  </si>
  <si>
    <t>Africa Oil</t>
  </si>
  <si>
    <t>AOI.TO</t>
  </si>
  <si>
    <t>5132</t>
  </si>
  <si>
    <t>Hovnanian Enterprises</t>
  </si>
  <si>
    <t>HOV</t>
  </si>
  <si>
    <t>$168.70</t>
  </si>
  <si>
    <t>5133</t>
  </si>
  <si>
    <t>GB Group (GBG)</t>
  </si>
  <si>
    <t>GBG.L</t>
  </si>
  <si>
    <t>5134</t>
  </si>
  <si>
    <t>TomTom</t>
  </si>
  <si>
    <t>TOM2.AS</t>
  </si>
  <si>
    <t>5135</t>
  </si>
  <si>
    <t>Marshalls plc</t>
  </si>
  <si>
    <t>MSLH.L</t>
  </si>
  <si>
    <t>5136</t>
  </si>
  <si>
    <t>Gray Television</t>
  </si>
  <si>
    <t>GTN</t>
  </si>
  <si>
    <t>5137</t>
  </si>
  <si>
    <t>Energy Recovery</t>
  </si>
  <si>
    <t>ERII</t>
  </si>
  <si>
    <t>$0.89 B</t>
  </si>
  <si>
    <t>$15.92</t>
  </si>
  <si>
    <t>5138</t>
  </si>
  <si>
    <t>Seabridge Gold</t>
  </si>
  <si>
    <t>SA</t>
  </si>
  <si>
    <t>5139</t>
  </si>
  <si>
    <t>KKR Real Estate Finance Trust</t>
  </si>
  <si>
    <t>KREF</t>
  </si>
  <si>
    <t>5140</t>
  </si>
  <si>
    <t>Alpha Group International</t>
  </si>
  <si>
    <t>ALPH.L</t>
  </si>
  <si>
    <t>5141</t>
  </si>
  <si>
    <t>Centerspace</t>
  </si>
  <si>
    <t>CSR</t>
  </si>
  <si>
    <t>5142</t>
  </si>
  <si>
    <t>TimkenSteel</t>
  </si>
  <si>
    <t>TMST</t>
  </si>
  <si>
    <t>5143</t>
  </si>
  <si>
    <t>Religare</t>
  </si>
  <si>
    <t>RELIGARE.NS</t>
  </si>
  <si>
    <t>5144</t>
  </si>
  <si>
    <t>Miramar Hotel and Investment</t>
  </si>
  <si>
    <t>0071.HK</t>
  </si>
  <si>
    <t>5145</t>
  </si>
  <si>
    <t>Accel Entertainment</t>
  </si>
  <si>
    <t>ACEL</t>
  </si>
  <si>
    <t>5146</t>
  </si>
  <si>
    <t>Transcontinental</t>
  </si>
  <si>
    <t>TCL-A.TO</t>
  </si>
  <si>
    <t>$0.88 B</t>
  </si>
  <si>
    <t>5147</t>
  </si>
  <si>
    <t>Quanterix</t>
  </si>
  <si>
    <t>QTRX</t>
  </si>
  <si>
    <t>5148</t>
  </si>
  <si>
    <t>Algoma Steel</t>
  </si>
  <si>
    <t>ASTL</t>
  </si>
  <si>
    <t>5149</t>
  </si>
  <si>
    <t>HCI Group</t>
  </si>
  <si>
    <t>HCI</t>
  </si>
  <si>
    <t>$91.20</t>
  </si>
  <si>
    <t>5150</t>
  </si>
  <si>
    <t>Banco Latinoamericano de Comercio Exterior</t>
  </si>
  <si>
    <t>BLX</t>
  </si>
  <si>
    <t>5151</t>
  </si>
  <si>
    <t>Bonheur ASA</t>
  </si>
  <si>
    <t>BONHR.OL</t>
  </si>
  <si>
    <t>$20.85</t>
  </si>
  <si>
    <t>5152</t>
  </si>
  <si>
    <t>DNO ASA</t>
  </si>
  <si>
    <t>DNO.OL</t>
  </si>
  <si>
    <t>5153</t>
  </si>
  <si>
    <t>Standard Motor Products (SMP)</t>
  </si>
  <si>
    <t>SMP</t>
  </si>
  <si>
    <t>$40.73</t>
  </si>
  <si>
    <t>5154</t>
  </si>
  <si>
    <t>Brandywine Realty Trust</t>
  </si>
  <si>
    <t>BDN</t>
  </si>
  <si>
    <t>5155</t>
  </si>
  <si>
    <t>MOIL</t>
  </si>
  <si>
    <t>MOIL.NS</t>
  </si>
  <si>
    <t>5156</t>
  </si>
  <si>
    <t>Gorman-Rupp</t>
  </si>
  <si>
    <t>GRC</t>
  </si>
  <si>
    <t>$0.87 B</t>
  </si>
  <si>
    <t>5157</t>
  </si>
  <si>
    <t>Nikola</t>
  </si>
  <si>
    <t>NKLA</t>
  </si>
  <si>
    <t>5158</t>
  </si>
  <si>
    <t>Altus Power</t>
  </si>
  <si>
    <t>AMPS</t>
  </si>
  <si>
    <t>5159</t>
  </si>
  <si>
    <t>United Natural Foods</t>
  </si>
  <si>
    <t>UNFI</t>
  </si>
  <si>
    <t>5160</t>
  </si>
  <si>
    <t>Clear Channel Outdoor</t>
  </si>
  <si>
    <t>CCO</t>
  </si>
  <si>
    <t>5161</t>
  </si>
  <si>
    <t>Energy Resources of Australia</t>
  </si>
  <si>
    <t>ERA.AX</t>
  </si>
  <si>
    <t>$0.04000</t>
  </si>
  <si>
    <t>5162</t>
  </si>
  <si>
    <t>Transcat</t>
  </si>
  <si>
    <t>TRNS</t>
  </si>
  <si>
    <t>$99.17</t>
  </si>
  <si>
    <t>5163</t>
  </si>
  <si>
    <t>Quess</t>
  </si>
  <si>
    <t>QUESS.NS</t>
  </si>
  <si>
    <t>5164</t>
  </si>
  <si>
    <t>MRC Global</t>
  </si>
  <si>
    <t>MRC</t>
  </si>
  <si>
    <t>5165</t>
  </si>
  <si>
    <t>Spandana Sphoorty Financial</t>
  </si>
  <si>
    <t>SPANDANA.NS</t>
  </si>
  <si>
    <t>5166</t>
  </si>
  <si>
    <t>Dah Sing Banking Group</t>
  </si>
  <si>
    <t>2356.HK</t>
  </si>
  <si>
    <t>5167</t>
  </si>
  <si>
    <t>Arcturus Therapeutics</t>
  </si>
  <si>
    <t>ARCT</t>
  </si>
  <si>
    <t>$32.69</t>
  </si>
  <si>
    <t>5168</t>
  </si>
  <si>
    <t>PDS Multinational</t>
  </si>
  <si>
    <t>PDSL.NS</t>
  </si>
  <si>
    <t>$6.63</t>
  </si>
  <si>
    <t>5169</t>
  </si>
  <si>
    <t>Esso (Thailand)</t>
  </si>
  <si>
    <t>ESSO.BK</t>
  </si>
  <si>
    <t>5170</t>
  </si>
  <si>
    <t>Vitasoy</t>
  </si>
  <si>
    <t>0345.HK</t>
  </si>
  <si>
    <t>5171</t>
  </si>
  <si>
    <t>Laurentian Bank of Canada</t>
  </si>
  <si>
    <t>LB.TO</t>
  </si>
  <si>
    <t>$0.86 B</t>
  </si>
  <si>
    <t>5172</t>
  </si>
  <si>
    <t>MediaAlpha</t>
  </si>
  <si>
    <t>MAX</t>
  </si>
  <si>
    <t>$13.26</t>
  </si>
  <si>
    <t>5173</t>
  </si>
  <si>
    <t>IDT Corporation</t>
  </si>
  <si>
    <t>IDT</t>
  </si>
  <si>
    <t>$34.55</t>
  </si>
  <si>
    <t>5174</t>
  </si>
  <si>
    <t>Deluxe</t>
  </si>
  <si>
    <t>DLX</t>
  </si>
  <si>
    <t>$19.87</t>
  </si>
  <si>
    <t>5175</t>
  </si>
  <si>
    <t>Partner Communications</t>
  </si>
  <si>
    <t>PTNR.TA</t>
  </si>
  <si>
    <t>$4.63</t>
  </si>
  <si>
    <t>5176</t>
  </si>
  <si>
    <t>Navios Maritime Partners</t>
  </si>
  <si>
    <t>NMM</t>
  </si>
  <si>
    <t>5177</t>
  </si>
  <si>
    <t>Precision Drilling Corporation</t>
  </si>
  <si>
    <t>PDS</t>
  </si>
  <si>
    <t>$60.42</t>
  </si>
  <si>
    <t>5178</t>
  </si>
  <si>
    <t>Capitol Federal Savings Bank</t>
  </si>
  <si>
    <t>CFFN</t>
  </si>
  <si>
    <t>5179</t>
  </si>
  <si>
    <t>RAPT Therapeutics</t>
  </si>
  <si>
    <t>RAPT</t>
  </si>
  <si>
    <t>$25.13</t>
  </si>
  <si>
    <t>5180</t>
  </si>
  <si>
    <t>Bpost</t>
  </si>
  <si>
    <t>13B.F</t>
  </si>
  <si>
    <t>5181</t>
  </si>
  <si>
    <t>Cerence</t>
  </si>
  <si>
    <t>CRNC</t>
  </si>
  <si>
    <t>$20.91</t>
  </si>
  <si>
    <t>5182</t>
  </si>
  <si>
    <t>Olo</t>
  </si>
  <si>
    <t>OLO</t>
  </si>
  <si>
    <t>5183</t>
  </si>
  <si>
    <t>Skycity Entertainment Group</t>
  </si>
  <si>
    <t>SKC.NZ</t>
  </si>
  <si>
    <t>$0.85 B</t>
  </si>
  <si>
    <t>5184</t>
  </si>
  <si>
    <t>MSTC Limited</t>
  </si>
  <si>
    <t>MSTCLTD.NS</t>
  </si>
  <si>
    <t>5185</t>
  </si>
  <si>
    <t>SunCoke Energy</t>
  </si>
  <si>
    <t>SXC</t>
  </si>
  <si>
    <t>5186</t>
  </si>
  <si>
    <t>Savaria Corporation</t>
  </si>
  <si>
    <t>SIS.TO</t>
  </si>
  <si>
    <t>5187</t>
  </si>
  <si>
    <t>Arendals Fossekompani</t>
  </si>
  <si>
    <t>AFK.OL</t>
  </si>
  <si>
    <t>$15.65</t>
  </si>
  <si>
    <t>5188</t>
  </si>
  <si>
    <t>Wesdome Gold Mines</t>
  </si>
  <si>
    <t>WDO.TO</t>
  </si>
  <si>
    <t>5189</t>
  </si>
  <si>
    <t>Bel Fuse</t>
  </si>
  <si>
    <t>BELFB</t>
  </si>
  <si>
    <t>5190</t>
  </si>
  <si>
    <t>Guild Mortgage</t>
  </si>
  <si>
    <t>GHLD</t>
  </si>
  <si>
    <t>5191</t>
  </si>
  <si>
    <t>Bioceres Crop Solutions</t>
  </si>
  <si>
    <t>BIOX</t>
  </si>
  <si>
    <t>5192</t>
  </si>
  <si>
    <t>Shriram Pistons &amp; Rings</t>
  </si>
  <si>
    <t>SHRIPISTON.NS</t>
  </si>
  <si>
    <t>5193</t>
  </si>
  <si>
    <t>Eventbrite</t>
  </si>
  <si>
    <t>EB</t>
  </si>
  <si>
    <t>5194</t>
  </si>
  <si>
    <t>HireRight</t>
  </si>
  <si>
    <t>HRT</t>
  </si>
  <si>
    <t>$12.62</t>
  </si>
  <si>
    <t>5195</t>
  </si>
  <si>
    <t>OPAL Fuels</t>
  </si>
  <si>
    <t>OPAL</t>
  </si>
  <si>
    <t>$4.95</t>
  </si>
  <si>
    <t>5196</t>
  </si>
  <si>
    <t>SUNeVision</t>
  </si>
  <si>
    <t>1686.HK</t>
  </si>
  <si>
    <t>5197</t>
  </si>
  <si>
    <t>Phnom Penh Water Supply Authority</t>
  </si>
  <si>
    <t>PWSA.KH</t>
  </si>
  <si>
    <t>5198</t>
  </si>
  <si>
    <t>Black Rifle Coffee (BRC)</t>
  </si>
  <si>
    <t>BRCC</t>
  </si>
  <si>
    <t>$3.92</t>
  </si>
  <si>
    <t>5199</t>
  </si>
  <si>
    <t>South Indian Bank</t>
  </si>
  <si>
    <t>SOUTHBANK.NS</t>
  </si>
  <si>
    <t>5200</t>
  </si>
  <si>
    <t>Vesuvius India</t>
  </si>
  <si>
    <t>VESUVIUS.NS</t>
  </si>
  <si>
    <t>$0.84 B</t>
  </si>
  <si>
    <t>$41.85</t>
  </si>
  <si>
    <t>5201</t>
  </si>
  <si>
    <t>Astra Agro Lestari</t>
  </si>
  <si>
    <t>AALI.JK</t>
  </si>
  <si>
    <t>5202</t>
  </si>
  <si>
    <t>Immunome</t>
  </si>
  <si>
    <t>IMNM</t>
  </si>
  <si>
    <t>$18.84</t>
  </si>
  <si>
    <t>5203</t>
  </si>
  <si>
    <t>Arlo Technologies</t>
  </si>
  <si>
    <t>ARLO</t>
  </si>
  <si>
    <t>5204</t>
  </si>
  <si>
    <t>Jazeera Airways</t>
  </si>
  <si>
    <t>JAZEERA.KW</t>
  </si>
  <si>
    <t>$3,825</t>
  </si>
  <si>
    <t>5205</t>
  </si>
  <si>
    <t>PTC India</t>
  </si>
  <si>
    <t>PTC.NS</t>
  </si>
  <si>
    <t>5206</t>
  </si>
  <si>
    <t>New Gold</t>
  </si>
  <si>
    <t>NGD</t>
  </si>
  <si>
    <t>5207</t>
  </si>
  <si>
    <t>BrightView</t>
  </si>
  <si>
    <t>BV</t>
  </si>
  <si>
    <t>5208</t>
  </si>
  <si>
    <t>Kornit Digital</t>
  </si>
  <si>
    <t>KRNT</t>
  </si>
  <si>
    <t>$0.83 B</t>
  </si>
  <si>
    <t>5209</t>
  </si>
  <si>
    <t>Hamilton Insurance Group</t>
  </si>
  <si>
    <t>HG</t>
  </si>
  <si>
    <t>5210</t>
  </si>
  <si>
    <t>U.S. Silica</t>
  </si>
  <si>
    <t>SLCA</t>
  </si>
  <si>
    <t>5211</t>
  </si>
  <si>
    <t>Clairvest Group</t>
  </si>
  <si>
    <t>CVG.TO</t>
  </si>
  <si>
    <t>$57.05</t>
  </si>
  <si>
    <t>5212</t>
  </si>
  <si>
    <t>Kiwi Property</t>
  </si>
  <si>
    <t>KWIPF</t>
  </si>
  <si>
    <t>5213</t>
  </si>
  <si>
    <t>Riskified</t>
  </si>
  <si>
    <t>RSKD</t>
  </si>
  <si>
    <t>5214</t>
  </si>
  <si>
    <t>SLR Investment</t>
  </si>
  <si>
    <t>SLRC</t>
  </si>
  <si>
    <t>5215</t>
  </si>
  <si>
    <t>Nel ASA</t>
  </si>
  <si>
    <t>NEL.OL</t>
  </si>
  <si>
    <t>5216</t>
  </si>
  <si>
    <t>PolyNovo</t>
  </si>
  <si>
    <t>PNV.AX</t>
  </si>
  <si>
    <t>5217</t>
  </si>
  <si>
    <t>SilverCrest Metals</t>
  </si>
  <si>
    <t>SILV</t>
  </si>
  <si>
    <t>5218</t>
  </si>
  <si>
    <t>Gaotu Techedu</t>
  </si>
  <si>
    <t>GOTU</t>
  </si>
  <si>
    <t>5219</t>
  </si>
  <si>
    <t>Treace Medical Concepts</t>
  </si>
  <si>
    <t>TMCI</t>
  </si>
  <si>
    <t>$13.48</t>
  </si>
  <si>
    <t>5220</t>
  </si>
  <si>
    <t>MacroGenics</t>
  </si>
  <si>
    <t>MGNX</t>
  </si>
  <si>
    <t>$0.82 B</t>
  </si>
  <si>
    <t>5221</t>
  </si>
  <si>
    <t>Nabors Industries</t>
  </si>
  <si>
    <t>NBR</t>
  </si>
  <si>
    <t>$87.57</t>
  </si>
  <si>
    <t>5222</t>
  </si>
  <si>
    <t>Deutsche Pfandbriefbank</t>
  </si>
  <si>
    <t>PBB.DE</t>
  </si>
  <si>
    <t>5223</t>
  </si>
  <si>
    <t>Westlake Chemical Partners</t>
  </si>
  <si>
    <t>WLKP</t>
  </si>
  <si>
    <t>$23.45</t>
  </si>
  <si>
    <t>5224</t>
  </si>
  <si>
    <t>Pharming Group</t>
  </si>
  <si>
    <t>PHAR</t>
  </si>
  <si>
    <t>$12.49</t>
  </si>
  <si>
    <t>5225</t>
  </si>
  <si>
    <t>Shenzhen Bingchuan Network</t>
  </si>
  <si>
    <t>300533.SZ</t>
  </si>
  <si>
    <t>$3.57</t>
  </si>
  <si>
    <t>5226</t>
  </si>
  <si>
    <t>Longboard Pharmaceuticals</t>
  </si>
  <si>
    <t>LBPH</t>
  </si>
  <si>
    <t>5227</t>
  </si>
  <si>
    <t>Hesai Group</t>
  </si>
  <si>
    <t>HSAI</t>
  </si>
  <si>
    <t>5228</t>
  </si>
  <si>
    <t>Varta</t>
  </si>
  <si>
    <t>VAR1.F</t>
  </si>
  <si>
    <t>$19.21</t>
  </si>
  <si>
    <t>5229</t>
  </si>
  <si>
    <t>The First Bancshares</t>
  </si>
  <si>
    <t>FBMS</t>
  </si>
  <si>
    <t>5230</t>
  </si>
  <si>
    <t>Centessa Pharmaceuticals</t>
  </si>
  <si>
    <t>CNTA</t>
  </si>
  <si>
    <t>$8.43</t>
  </si>
  <si>
    <t>5231</t>
  </si>
  <si>
    <t>Anywhere Real Estate</t>
  </si>
  <si>
    <t>HOUS</t>
  </si>
  <si>
    <t>$0.81 B</t>
  </si>
  <si>
    <t>$7.40</t>
  </si>
  <si>
    <t>5232</t>
  </si>
  <si>
    <t>Pediatrix Medical Group</t>
  </si>
  <si>
    <t>MD</t>
  </si>
  <si>
    <t>5233</t>
  </si>
  <si>
    <t>Astec Industries</t>
  </si>
  <si>
    <t>ASTE</t>
  </si>
  <si>
    <t>$35.88</t>
  </si>
  <si>
    <t>5234</t>
  </si>
  <si>
    <t>Abivax</t>
  </si>
  <si>
    <t>ABVX</t>
  </si>
  <si>
    <t>5235</t>
  </si>
  <si>
    <t>OHB SE</t>
  </si>
  <si>
    <t>OHB.DE</t>
  </si>
  <si>
    <t>$46.98</t>
  </si>
  <si>
    <t>5236</t>
  </si>
  <si>
    <t>Nürnberger Versicherung</t>
  </si>
  <si>
    <t>NBG6.F</t>
  </si>
  <si>
    <t>$70.20</t>
  </si>
  <si>
    <t>5237</t>
  </si>
  <si>
    <t>Centrus Energy</t>
  </si>
  <si>
    <t>LEU</t>
  </si>
  <si>
    <t>$51.90</t>
  </si>
  <si>
    <t>5238</t>
  </si>
  <si>
    <t>enCore Energy</t>
  </si>
  <si>
    <t>EU</t>
  </si>
  <si>
    <t>5239</t>
  </si>
  <si>
    <t>Sunteck Realty</t>
  </si>
  <si>
    <t>SUNTECK.NS</t>
  </si>
  <si>
    <t>5240</t>
  </si>
  <si>
    <t>FDC India</t>
  </si>
  <si>
    <t>FDC.NS</t>
  </si>
  <si>
    <t>5241</t>
  </si>
  <si>
    <t>ChargePoint</t>
  </si>
  <si>
    <t>CHPT</t>
  </si>
  <si>
    <t>5242</t>
  </si>
  <si>
    <t>Sky Harbour Group</t>
  </si>
  <si>
    <t>SKYH</t>
  </si>
  <si>
    <t>$12.24</t>
  </si>
  <si>
    <t>5243</t>
  </si>
  <si>
    <t>HealthStream</t>
  </si>
  <si>
    <t>HSTM</t>
  </si>
  <si>
    <t>$0.80 B</t>
  </si>
  <si>
    <t>5244</t>
  </si>
  <si>
    <t>B&amp;G Foods</t>
  </si>
  <si>
    <t>BGS</t>
  </si>
  <si>
    <t>5245</t>
  </si>
  <si>
    <t>Amerant Bancorp</t>
  </si>
  <si>
    <t>AMTB</t>
  </si>
  <si>
    <t>5246</t>
  </si>
  <si>
    <t>Martinrea International</t>
  </si>
  <si>
    <t>MRE.TO</t>
  </si>
  <si>
    <t>$10.19</t>
  </si>
  <si>
    <t>5247</t>
  </si>
  <si>
    <t>Curevac</t>
  </si>
  <si>
    <t>CVAC</t>
  </si>
  <si>
    <t>5248</t>
  </si>
  <si>
    <t>Wirtualna Polska (WP Holding)</t>
  </si>
  <si>
    <t>WPL.WA</t>
  </si>
  <si>
    <t>$27.52</t>
  </si>
  <si>
    <t>5249</t>
  </si>
  <si>
    <t>Prosegur Cash</t>
  </si>
  <si>
    <t>CASH.MC</t>
  </si>
  <si>
    <t>5250</t>
  </si>
  <si>
    <t>BJ's Restaurants</t>
  </si>
  <si>
    <t>BJRI</t>
  </si>
  <si>
    <t>$34.65</t>
  </si>
  <si>
    <t>5251</t>
  </si>
  <si>
    <t>Aedas Homes</t>
  </si>
  <si>
    <t>AEDAS.MC</t>
  </si>
  <si>
    <t>5252</t>
  </si>
  <si>
    <t>HEG</t>
  </si>
  <si>
    <t>HEG.NS</t>
  </si>
  <si>
    <t>5253</t>
  </si>
  <si>
    <t>SI-BONE</t>
  </si>
  <si>
    <t>SIBN</t>
  </si>
  <si>
    <t>5254</t>
  </si>
  <si>
    <t>Fusion Pharmaceuticals</t>
  </si>
  <si>
    <t>FUSN</t>
  </si>
  <si>
    <t>5255</t>
  </si>
  <si>
    <t>World Acceptance Corporation</t>
  </si>
  <si>
    <t>WRLD</t>
  </si>
  <si>
    <t>$140.85</t>
  </si>
  <si>
    <t>5256</t>
  </si>
  <si>
    <t>Amalgamated Financial</t>
  </si>
  <si>
    <t>AMAL</t>
  </si>
  <si>
    <t>$26.34</t>
  </si>
  <si>
    <t>5257</t>
  </si>
  <si>
    <t>About You</t>
  </si>
  <si>
    <t>YOU.DE</t>
  </si>
  <si>
    <t>$4.37</t>
  </si>
  <si>
    <t>5258</t>
  </si>
  <si>
    <t>Eagle Bancorp</t>
  </si>
  <si>
    <t>EGBN</t>
  </si>
  <si>
    <t>$0.79 B</t>
  </si>
  <si>
    <t>$26.72</t>
  </si>
  <si>
    <t>5259</t>
  </si>
  <si>
    <t>Hibbett Sports</t>
  </si>
  <si>
    <t>HIBB</t>
  </si>
  <si>
    <t>$67.86</t>
  </si>
  <si>
    <t>5260</t>
  </si>
  <si>
    <t>Conduent</t>
  </si>
  <si>
    <t>CNDT</t>
  </si>
  <si>
    <t>5261</t>
  </si>
  <si>
    <t>Softchoice</t>
  </si>
  <si>
    <t>SFTC.TO</t>
  </si>
  <si>
    <t>5262</t>
  </si>
  <si>
    <t>Yalla Group</t>
  </si>
  <si>
    <t>YALA</t>
  </si>
  <si>
    <t>5263</t>
  </si>
  <si>
    <t>Teekay</t>
  </si>
  <si>
    <t>TK</t>
  </si>
  <si>
    <t>5264</t>
  </si>
  <si>
    <t>Viña Concha y Toro</t>
  </si>
  <si>
    <t>CONCHATORO.SN</t>
  </si>
  <si>
    <t>5265</t>
  </si>
  <si>
    <t>Intercept Pharmaceuticals</t>
  </si>
  <si>
    <t>ICPT</t>
  </si>
  <si>
    <t>5266</t>
  </si>
  <si>
    <t>Varex Imaging</t>
  </si>
  <si>
    <t>VREX</t>
  </si>
  <si>
    <t>$19.60</t>
  </si>
  <si>
    <t>5267</t>
  </si>
  <si>
    <t>Premier Financial</t>
  </si>
  <si>
    <t>PFC</t>
  </si>
  <si>
    <t>5268</t>
  </si>
  <si>
    <t>Bitfarms</t>
  </si>
  <si>
    <t>BITF</t>
  </si>
  <si>
    <t>5269</t>
  </si>
  <si>
    <t>Electrica</t>
  </si>
  <si>
    <t>ECEA.F</t>
  </si>
  <si>
    <t>$8.42</t>
  </si>
  <si>
    <t>5270</t>
  </si>
  <si>
    <t>National Energy Services Reunited</t>
  </si>
  <si>
    <t>NESR</t>
  </si>
  <si>
    <t>5271</t>
  </si>
  <si>
    <t>First Mid-Illinois Bancshares</t>
  </si>
  <si>
    <t>FMBH</t>
  </si>
  <si>
    <t>$33.28</t>
  </si>
  <si>
    <t>5272</t>
  </si>
  <si>
    <t>Finnair</t>
  </si>
  <si>
    <t>FIA1S.HE</t>
  </si>
  <si>
    <t>5273</t>
  </si>
  <si>
    <t>Greenlam Industries</t>
  </si>
  <si>
    <t>GREENLAM.NS</t>
  </si>
  <si>
    <t>5274</t>
  </si>
  <si>
    <t>Cipher Mining</t>
  </si>
  <si>
    <t>CIFR</t>
  </si>
  <si>
    <t>5275</t>
  </si>
  <si>
    <t>PubMatic</t>
  </si>
  <si>
    <t>PUBM</t>
  </si>
  <si>
    <t>$15.57</t>
  </si>
  <si>
    <t>5276</t>
  </si>
  <si>
    <t>Schweiter Technologies</t>
  </si>
  <si>
    <t>SWTQ.SW</t>
  </si>
  <si>
    <t>$0.78 B</t>
  </si>
  <si>
    <t>$551.72</t>
  </si>
  <si>
    <t>5277</t>
  </si>
  <si>
    <t>Kelt Exploration</t>
  </si>
  <si>
    <t>KEL.TO</t>
  </si>
  <si>
    <t>$4.07</t>
  </si>
  <si>
    <t>5278</t>
  </si>
  <si>
    <t>Unitil Corporation</t>
  </si>
  <si>
    <t>UTL</t>
  </si>
  <si>
    <t>5279</t>
  </si>
  <si>
    <t>AMC Networks</t>
  </si>
  <si>
    <t>AMCX</t>
  </si>
  <si>
    <t>$18.10</t>
  </si>
  <si>
    <t>5280</t>
  </si>
  <si>
    <t>Nazara Technologies</t>
  </si>
  <si>
    <t>NAZARA.NS</t>
  </si>
  <si>
    <t>5281</t>
  </si>
  <si>
    <t>Sturm, Ruger &amp; Co</t>
  </si>
  <si>
    <t>RGR</t>
  </si>
  <si>
    <t>5282</t>
  </si>
  <si>
    <t>Paul Hartmann</t>
  </si>
  <si>
    <t>PHH2.F</t>
  </si>
  <si>
    <t>$221.41</t>
  </si>
  <si>
    <t>5283</t>
  </si>
  <si>
    <t>Interfor</t>
  </si>
  <si>
    <t>IFP.TO</t>
  </si>
  <si>
    <t>5284</t>
  </si>
  <si>
    <t>TCG BDC</t>
  </si>
  <si>
    <t>CGBD</t>
  </si>
  <si>
    <t>5285</t>
  </si>
  <si>
    <t>Transport Corporation of India</t>
  </si>
  <si>
    <t>TCI.NS</t>
  </si>
  <si>
    <t>$10.11</t>
  </si>
  <si>
    <t>5286</t>
  </si>
  <si>
    <t>Simulations Plus</t>
  </si>
  <si>
    <t>SLP</t>
  </si>
  <si>
    <t>$39.33</t>
  </si>
  <si>
    <t>5287</t>
  </si>
  <si>
    <t>Biolife Solutions</t>
  </si>
  <si>
    <t>BLFS</t>
  </si>
  <si>
    <t>5288</t>
  </si>
  <si>
    <t>Eurowag</t>
  </si>
  <si>
    <t>WPS.L</t>
  </si>
  <si>
    <t>$1.12</t>
  </si>
  <si>
    <t>5289</t>
  </si>
  <si>
    <t>Universal Technical Institute</t>
  </si>
  <si>
    <t>UTI</t>
  </si>
  <si>
    <t>$14.57</t>
  </si>
  <si>
    <t>5290</t>
  </si>
  <si>
    <t>Savencia Fromage &amp; Dairy</t>
  </si>
  <si>
    <t>SAVE.PA</t>
  </si>
  <si>
    <t>$58.11</t>
  </si>
  <si>
    <t>5291</t>
  </si>
  <si>
    <t>Karooooo</t>
  </si>
  <si>
    <t>KARO</t>
  </si>
  <si>
    <t>$25.25</t>
  </si>
  <si>
    <t>5292</t>
  </si>
  <si>
    <t>Edelweiss Financial Services</t>
  </si>
  <si>
    <t>EDELWEISS.NS</t>
  </si>
  <si>
    <t>5293</t>
  </si>
  <si>
    <t>Steel Partners</t>
  </si>
  <si>
    <t>SPLP</t>
  </si>
  <si>
    <t>5294</t>
  </si>
  <si>
    <t>Pharma Mar</t>
  </si>
  <si>
    <t>PHM.MC</t>
  </si>
  <si>
    <t>$44.39</t>
  </si>
  <si>
    <t>5295</t>
  </si>
  <si>
    <t>Portillo's</t>
  </si>
  <si>
    <t>PTLO</t>
  </si>
  <si>
    <t>5296</t>
  </si>
  <si>
    <t>Ethan Allen</t>
  </si>
  <si>
    <t>ETD</t>
  </si>
  <si>
    <t>$0.77 B</t>
  </si>
  <si>
    <t>$30.60</t>
  </si>
  <si>
    <t>5297</t>
  </si>
  <si>
    <t>Eagle Point Credit Company</t>
  </si>
  <si>
    <t>ECC</t>
  </si>
  <si>
    <t>5298</t>
  </si>
  <si>
    <t>Tata Coffee</t>
  </si>
  <si>
    <t>TATACOFFEE.NS</t>
  </si>
  <si>
    <t>5299</t>
  </si>
  <si>
    <t>Chow Sang Sang Holdings</t>
  </si>
  <si>
    <t>0116.HK</t>
  </si>
  <si>
    <t>5300</t>
  </si>
  <si>
    <t>Jeju Air</t>
  </si>
  <si>
    <t>089590.KS</t>
  </si>
  <si>
    <t>5301</t>
  </si>
  <si>
    <t>Bristow Group</t>
  </si>
  <si>
    <t>VTOL</t>
  </si>
  <si>
    <t>5302</t>
  </si>
  <si>
    <t>CEWE</t>
  </si>
  <si>
    <t>CWC.F</t>
  </si>
  <si>
    <t>$109.30</t>
  </si>
  <si>
    <t>5303</t>
  </si>
  <si>
    <t>VRL Logistics</t>
  </si>
  <si>
    <t>VRLLOG.NS</t>
  </si>
  <si>
    <t>5304</t>
  </si>
  <si>
    <t>Vossloh AG</t>
  </si>
  <si>
    <t>VOS.DE</t>
  </si>
  <si>
    <t>5305</t>
  </si>
  <si>
    <t>Imax Corp</t>
  </si>
  <si>
    <t>IMAX</t>
  </si>
  <si>
    <t>5306</t>
  </si>
  <si>
    <t>Marksans Pharma</t>
  </si>
  <si>
    <t>MARKSANS.NS</t>
  </si>
  <si>
    <t>5307</t>
  </si>
  <si>
    <t>Cross Country Healthcare</t>
  </si>
  <si>
    <t>CCRN</t>
  </si>
  <si>
    <t>5308</t>
  </si>
  <si>
    <t>NGL Energy Partners</t>
  </si>
  <si>
    <t>NGL</t>
  </si>
  <si>
    <t>5309</t>
  </si>
  <si>
    <t>SpartanNash</t>
  </si>
  <si>
    <t>SPTN</t>
  </si>
  <si>
    <t>$22.27</t>
  </si>
  <si>
    <t>5310</t>
  </si>
  <si>
    <t>Radware</t>
  </si>
  <si>
    <t>RDWR</t>
  </si>
  <si>
    <t>$18.33</t>
  </si>
  <si>
    <t>5311</t>
  </si>
  <si>
    <t>Icosavax</t>
  </si>
  <si>
    <t>ICVX</t>
  </si>
  <si>
    <t>$15.33</t>
  </si>
  <si>
    <t>5312</t>
  </si>
  <si>
    <t>Universal Logistics Holdings</t>
  </si>
  <si>
    <t>ULH</t>
  </si>
  <si>
    <t>$0.76 B</t>
  </si>
  <si>
    <t>5313</t>
  </si>
  <si>
    <t>Hut 8 Mining</t>
  </si>
  <si>
    <t>HUT</t>
  </si>
  <si>
    <t>$8.65</t>
  </si>
  <si>
    <t>5314</t>
  </si>
  <si>
    <t>Tompkins Financial</t>
  </si>
  <si>
    <t>TMP</t>
  </si>
  <si>
    <t>$53.69</t>
  </si>
  <si>
    <t>5315</t>
  </si>
  <si>
    <t>Symphony Limited</t>
  </si>
  <si>
    <t>SYMPHONY.NS</t>
  </si>
  <si>
    <t>5316</t>
  </si>
  <si>
    <t>Cronos Group</t>
  </si>
  <si>
    <t>CRON</t>
  </si>
  <si>
    <t>5317</t>
  </si>
  <si>
    <t>Yext</t>
  </si>
  <si>
    <t>YEXT</t>
  </si>
  <si>
    <t>5318</t>
  </si>
  <si>
    <t>fuboTV</t>
  </si>
  <si>
    <t>FUBO</t>
  </si>
  <si>
    <t>5319</t>
  </si>
  <si>
    <t>(DIA) Distribuidora Internacional de Alimentación</t>
  </si>
  <si>
    <t>DIA.MC</t>
  </si>
  <si>
    <t>5320</t>
  </si>
  <si>
    <t>New York Mortgage Trust</t>
  </si>
  <si>
    <t>NYMT</t>
  </si>
  <si>
    <t>5321</t>
  </si>
  <si>
    <t>Core Laboratories</t>
  </si>
  <si>
    <t>CLB</t>
  </si>
  <si>
    <t>5322</t>
  </si>
  <si>
    <t>Rovio Entertainment</t>
  </si>
  <si>
    <t>ROVIO.HE</t>
  </si>
  <si>
    <t>5323</t>
  </si>
  <si>
    <t>Riverstone Holdings</t>
  </si>
  <si>
    <t>AP4.SI</t>
  </si>
  <si>
    <t>5324</t>
  </si>
  <si>
    <t>Fulgent Genetics</t>
  </si>
  <si>
    <t>FLGT</t>
  </si>
  <si>
    <t>$25.75</t>
  </si>
  <si>
    <t>5325</t>
  </si>
  <si>
    <t>Pitney Bowes</t>
  </si>
  <si>
    <t>PBI</t>
  </si>
  <si>
    <t>5326</t>
  </si>
  <si>
    <t>Revenio</t>
  </si>
  <si>
    <t>REG1V.HE</t>
  </si>
  <si>
    <t>5327</t>
  </si>
  <si>
    <t>Overstock.com</t>
  </si>
  <si>
    <t>OSTK</t>
  </si>
  <si>
    <t>5328</t>
  </si>
  <si>
    <t>Italtile</t>
  </si>
  <si>
    <t>ITE.JO</t>
  </si>
  <si>
    <t>5329</t>
  </si>
  <si>
    <t>4D Molecular Therapeutics</t>
  </si>
  <si>
    <t>FDMT</t>
  </si>
  <si>
    <t>$17.78</t>
  </si>
  <si>
    <t>5330</t>
  </si>
  <si>
    <t>CSB Bank</t>
  </si>
  <si>
    <t>CSBBANK.NS</t>
  </si>
  <si>
    <t>$0.75 B</t>
  </si>
  <si>
    <t>$4.51</t>
  </si>
  <si>
    <t>5331</t>
  </si>
  <si>
    <t>Evolus</t>
  </si>
  <si>
    <t>EOLS</t>
  </si>
  <si>
    <t>$13.15</t>
  </si>
  <si>
    <t>5332</t>
  </si>
  <si>
    <t>Methode Electronics</t>
  </si>
  <si>
    <t>MEI</t>
  </si>
  <si>
    <t>$21.32</t>
  </si>
  <si>
    <t>5333</t>
  </si>
  <si>
    <t>Sun Country Airlines</t>
  </si>
  <si>
    <t>SNCY</t>
  </si>
  <si>
    <t>$14.10</t>
  </si>
  <si>
    <t>5334</t>
  </si>
  <si>
    <t>NetDragon Websoft</t>
  </si>
  <si>
    <t>0777.HK</t>
  </si>
  <si>
    <t>$1.43</t>
  </si>
  <si>
    <t>5335</t>
  </si>
  <si>
    <t>Digimarc</t>
  </si>
  <si>
    <t>DMRC</t>
  </si>
  <si>
    <t>$37.25</t>
  </si>
  <si>
    <t>5336</t>
  </si>
  <si>
    <t>Telkom SA</t>
  </si>
  <si>
    <t>TKG.JO</t>
  </si>
  <si>
    <t>5337</t>
  </si>
  <si>
    <t>Hawaiian Airlines</t>
  </si>
  <si>
    <t>HA</t>
  </si>
  <si>
    <t>5338</t>
  </si>
  <si>
    <t>InnovAge</t>
  </si>
  <si>
    <t>INNV</t>
  </si>
  <si>
    <t>5339</t>
  </si>
  <si>
    <t>EVgo</t>
  </si>
  <si>
    <t>EVGO</t>
  </si>
  <si>
    <t>5340</t>
  </si>
  <si>
    <t>Huya</t>
  </si>
  <si>
    <t>HUYA</t>
  </si>
  <si>
    <t>5341</t>
  </si>
  <si>
    <t>Strides Pharma</t>
  </si>
  <si>
    <t>STAR.NS</t>
  </si>
  <si>
    <t>5342</t>
  </si>
  <si>
    <t>Barrett Business Services</t>
  </si>
  <si>
    <t>BBSI</t>
  </si>
  <si>
    <t>5343</t>
  </si>
  <si>
    <t>Red 5 Limited</t>
  </si>
  <si>
    <t>RED.AX</t>
  </si>
  <si>
    <t>5344</t>
  </si>
  <si>
    <t>Rain Industries</t>
  </si>
  <si>
    <t>RAIN.NS</t>
  </si>
  <si>
    <t>5345</t>
  </si>
  <si>
    <t>BML, Inc.</t>
  </si>
  <si>
    <t>4694.T</t>
  </si>
  <si>
    <t>5346</t>
  </si>
  <si>
    <t>CBL Properties</t>
  </si>
  <si>
    <t>CBL</t>
  </si>
  <si>
    <t>$23.52</t>
  </si>
  <si>
    <t>5347</t>
  </si>
  <si>
    <t>Cardinal Energy</t>
  </si>
  <si>
    <t>CJ.TO</t>
  </si>
  <si>
    <t>5348</t>
  </si>
  <si>
    <t>National Fertilizers</t>
  </si>
  <si>
    <t>NFL.NS</t>
  </si>
  <si>
    <t>5349</t>
  </si>
  <si>
    <t>Puravankara</t>
  </si>
  <si>
    <t>PURVA.NS</t>
  </si>
  <si>
    <t>$3.14</t>
  </si>
  <si>
    <t>5350</t>
  </si>
  <si>
    <t>Olympic Steel</t>
  </si>
  <si>
    <t>ZEUS</t>
  </si>
  <si>
    <t>$0.74 B</t>
  </si>
  <si>
    <t>$67.35</t>
  </si>
  <si>
    <t>5351</t>
  </si>
  <si>
    <t>Alpha &amp; Omega Semiconductor</t>
  </si>
  <si>
    <t>AOSL</t>
  </si>
  <si>
    <t>5352</t>
  </si>
  <si>
    <t>Repay Holdings</t>
  </si>
  <si>
    <t>RPAY</t>
  </si>
  <si>
    <t>5353</t>
  </si>
  <si>
    <t>Yanlord</t>
  </si>
  <si>
    <t>Z25.SI</t>
  </si>
  <si>
    <t>5354</t>
  </si>
  <si>
    <t>Omega Flex</t>
  </si>
  <si>
    <t>OFLX</t>
  </si>
  <si>
    <t>$74.01</t>
  </si>
  <si>
    <t>5355</t>
  </si>
  <si>
    <t>CryoPort</t>
  </si>
  <si>
    <t>CYRX</t>
  </si>
  <si>
    <t>$15.30</t>
  </si>
  <si>
    <t>5356</t>
  </si>
  <si>
    <t>PostNL</t>
  </si>
  <si>
    <t>PNL.AS</t>
  </si>
  <si>
    <t>5357</t>
  </si>
  <si>
    <t>Aktia Bank</t>
  </si>
  <si>
    <t>AKTIA.HE</t>
  </si>
  <si>
    <t>5358</t>
  </si>
  <si>
    <t>Community Trust Bancorp</t>
  </si>
  <si>
    <t>CTBI</t>
  </si>
  <si>
    <t>$41.50</t>
  </si>
  <si>
    <t>5359</t>
  </si>
  <si>
    <t>Genco Shipping &amp; Trading</t>
  </si>
  <si>
    <t>GNK</t>
  </si>
  <si>
    <t>5360</t>
  </si>
  <si>
    <t>JSW Holdings</t>
  </si>
  <si>
    <t>JSWHL.NS</t>
  </si>
  <si>
    <t>$66.67</t>
  </si>
  <si>
    <t>5361</t>
  </si>
  <si>
    <t>Thryv</t>
  </si>
  <si>
    <t>THRY</t>
  </si>
  <si>
    <t>$21.15</t>
  </si>
  <si>
    <t>5362</t>
  </si>
  <si>
    <t>Enfusion</t>
  </si>
  <si>
    <t>ENFN</t>
  </si>
  <si>
    <t>5363</t>
  </si>
  <si>
    <t>CRA International</t>
  </si>
  <si>
    <t>CRAI</t>
  </si>
  <si>
    <t>$106.09</t>
  </si>
  <si>
    <t>5364</t>
  </si>
  <si>
    <t>Associated Capital Group</t>
  </si>
  <si>
    <t>AC</t>
  </si>
  <si>
    <t>$34.38</t>
  </si>
  <si>
    <t>5365</t>
  </si>
  <si>
    <t>Virgin Galactic</t>
  </si>
  <si>
    <t>SPCE</t>
  </si>
  <si>
    <t>5366</t>
  </si>
  <si>
    <t>Ambac</t>
  </si>
  <si>
    <t>AMBC</t>
  </si>
  <si>
    <t>5367</t>
  </si>
  <si>
    <t>Dril-Quip</t>
  </si>
  <si>
    <t>DRQ</t>
  </si>
  <si>
    <t>$21.67</t>
  </si>
  <si>
    <t>5368</t>
  </si>
  <si>
    <t>REX American Resources</t>
  </si>
  <si>
    <t>REX</t>
  </si>
  <si>
    <t>5369</t>
  </si>
  <si>
    <t>HilleVax</t>
  </si>
  <si>
    <t>HLVX</t>
  </si>
  <si>
    <t>$0.73 B</t>
  </si>
  <si>
    <t>5370</t>
  </si>
  <si>
    <t>CVR Partners</t>
  </si>
  <si>
    <t>UAN</t>
  </si>
  <si>
    <t>$69.88</t>
  </si>
  <si>
    <t>5371</t>
  </si>
  <si>
    <t>Hindustan Construction Company</t>
  </si>
  <si>
    <t>HCC.NS</t>
  </si>
  <si>
    <t>5372</t>
  </si>
  <si>
    <t>Lithium Americas</t>
  </si>
  <si>
    <t>LAC</t>
  </si>
  <si>
    <t>$4.56</t>
  </si>
  <si>
    <t>5373</t>
  </si>
  <si>
    <t>Allied Group Limited</t>
  </si>
  <si>
    <t>0373.HK</t>
  </si>
  <si>
    <t>5374</t>
  </si>
  <si>
    <t>Barloworld</t>
  </si>
  <si>
    <t>BAW.JO</t>
  </si>
  <si>
    <t>$3.97</t>
  </si>
  <si>
    <t>5375</t>
  </si>
  <si>
    <t>E. W. Scripps Company</t>
  </si>
  <si>
    <t>SSP</t>
  </si>
  <si>
    <t>$8.69</t>
  </si>
  <si>
    <t>5376</t>
  </si>
  <si>
    <t>Ducommun</t>
  </si>
  <si>
    <t>DCO</t>
  </si>
  <si>
    <t>$50.38</t>
  </si>
  <si>
    <t>5377</t>
  </si>
  <si>
    <t>EHang Holdings</t>
  </si>
  <si>
    <t>EH</t>
  </si>
  <si>
    <t>5378</t>
  </si>
  <si>
    <t>Kelly Services</t>
  </si>
  <si>
    <t>KELYA</t>
  </si>
  <si>
    <t>$20.76</t>
  </si>
  <si>
    <t>5379</t>
  </si>
  <si>
    <t>Fnac Darty</t>
  </si>
  <si>
    <t>FNAC.PA</t>
  </si>
  <si>
    <t>$26.59</t>
  </si>
  <si>
    <t>5380</t>
  </si>
  <si>
    <t>Mission Produce</t>
  </si>
  <si>
    <t>AVO</t>
  </si>
  <si>
    <t>$10.34</t>
  </si>
  <si>
    <t>5381</t>
  </si>
  <si>
    <t>Meiko Electronics</t>
  </si>
  <si>
    <t>6787.T</t>
  </si>
  <si>
    <t>$28.50</t>
  </si>
  <si>
    <t>5382</t>
  </si>
  <si>
    <t>Exscientia</t>
  </si>
  <si>
    <t>EXAI</t>
  </si>
  <si>
    <t>5383</t>
  </si>
  <si>
    <t>Silence Therapeutics</t>
  </si>
  <si>
    <t>SLN</t>
  </si>
  <si>
    <t>$18.90</t>
  </si>
  <si>
    <t>5384</t>
  </si>
  <si>
    <t>ALX Oncology</t>
  </si>
  <si>
    <t>ALXO</t>
  </si>
  <si>
    <t>$14.66</t>
  </si>
  <si>
    <t>5385</t>
  </si>
  <si>
    <t>Rhön-Klinikum</t>
  </si>
  <si>
    <t>RHK.DE</t>
  </si>
  <si>
    <t>$10.91</t>
  </si>
  <si>
    <t>5386</t>
  </si>
  <si>
    <t>Zymeworks</t>
  </si>
  <si>
    <t>ZYME</t>
  </si>
  <si>
    <t>$0.72 B</t>
  </si>
  <si>
    <t>5387</t>
  </si>
  <si>
    <t>Shui On Land</t>
  </si>
  <si>
    <t>0272.HK</t>
  </si>
  <si>
    <t>5388</t>
  </si>
  <si>
    <t>Tsakos Energy Navigation</t>
  </si>
  <si>
    <t>TNP</t>
  </si>
  <si>
    <t>$24.72</t>
  </si>
  <si>
    <t>5389</t>
  </si>
  <si>
    <t>Matterport</t>
  </si>
  <si>
    <t>MTTR</t>
  </si>
  <si>
    <t>5390</t>
  </si>
  <si>
    <t>Al Meera Consumer Goods Company</t>
  </si>
  <si>
    <t>MERS.QA</t>
  </si>
  <si>
    <t>5391</t>
  </si>
  <si>
    <t>Radius Recycling (Schnitzer Steel)</t>
  </si>
  <si>
    <t>RDUS</t>
  </si>
  <si>
    <t>5392</t>
  </si>
  <si>
    <t>Dynex Capital</t>
  </si>
  <si>
    <t>DX</t>
  </si>
  <si>
    <t>5393</t>
  </si>
  <si>
    <t>Dine Brands Global</t>
  </si>
  <si>
    <t>DIN</t>
  </si>
  <si>
    <t>5394</t>
  </si>
  <si>
    <t>Zengame Technology</t>
  </si>
  <si>
    <t>2660.HK</t>
  </si>
  <si>
    <t>5395</t>
  </si>
  <si>
    <t>International Money Express</t>
  </si>
  <si>
    <t>IMXI</t>
  </si>
  <si>
    <t>5396</t>
  </si>
  <si>
    <t>OmniAb</t>
  </si>
  <si>
    <t>OABI</t>
  </si>
  <si>
    <t>5397</t>
  </si>
  <si>
    <t>Ethos Watches</t>
  </si>
  <si>
    <t>ETHOSLTD.NS</t>
  </si>
  <si>
    <t>$29.56</t>
  </si>
  <si>
    <t>5398</t>
  </si>
  <si>
    <t>Summit Hotel Properties</t>
  </si>
  <si>
    <t>INN</t>
  </si>
  <si>
    <t>5399</t>
  </si>
  <si>
    <t>Iguatemi</t>
  </si>
  <si>
    <t>IGTI3.SA</t>
  </si>
  <si>
    <t>$0.59</t>
  </si>
  <si>
    <t>5400</t>
  </si>
  <si>
    <t>Singapore Post</t>
  </si>
  <si>
    <t>S08.SI</t>
  </si>
  <si>
    <t>$0.32</t>
  </si>
  <si>
    <t>5401</t>
  </si>
  <si>
    <t>Viad</t>
  </si>
  <si>
    <t>VVI</t>
  </si>
  <si>
    <t>$34.45</t>
  </si>
  <si>
    <t>5402</t>
  </si>
  <si>
    <t>u-blox</t>
  </si>
  <si>
    <t>UBXN.SW</t>
  </si>
  <si>
    <t>$101.31</t>
  </si>
  <si>
    <t>5403</t>
  </si>
  <si>
    <t>DEUTZ</t>
  </si>
  <si>
    <t>DEZ.DE</t>
  </si>
  <si>
    <t>5404</t>
  </si>
  <si>
    <t>PureTech Health</t>
  </si>
  <si>
    <t>PRTC</t>
  </si>
  <si>
    <t>$0.71 B</t>
  </si>
  <si>
    <t>5405</t>
  </si>
  <si>
    <t>ACELYRIN</t>
  </si>
  <si>
    <t>SLRN</t>
  </si>
  <si>
    <t>$7.38</t>
  </si>
  <si>
    <t>5406</t>
  </si>
  <si>
    <t>Interface</t>
  </si>
  <si>
    <t>TILE</t>
  </si>
  <si>
    <t>$12.35</t>
  </si>
  <si>
    <t>5407</t>
  </si>
  <si>
    <t>Patrizia Immobilien</t>
  </si>
  <si>
    <t>P1Z.VI</t>
  </si>
  <si>
    <t>5408</t>
  </si>
  <si>
    <t>Grieg Seafood</t>
  </si>
  <si>
    <t>GSF.OL</t>
  </si>
  <si>
    <t>$6.38</t>
  </si>
  <si>
    <t>5409</t>
  </si>
  <si>
    <t>Healthcare Services Group</t>
  </si>
  <si>
    <t>HCSG</t>
  </si>
  <si>
    <t>$9.68</t>
  </si>
  <si>
    <t>5410</t>
  </si>
  <si>
    <t>Community Healthcare Trust</t>
  </si>
  <si>
    <t>CHCT</t>
  </si>
  <si>
    <t>5411</t>
  </si>
  <si>
    <t>Nitta Corporation</t>
  </si>
  <si>
    <t>5186.T</t>
  </si>
  <si>
    <t>$25.66</t>
  </si>
  <si>
    <t>5412</t>
  </si>
  <si>
    <t>Heritage Financial</t>
  </si>
  <si>
    <t>HFWA</t>
  </si>
  <si>
    <t>5413</t>
  </si>
  <si>
    <t>Klöckner &amp; Co</t>
  </si>
  <si>
    <t>KCO.DE</t>
  </si>
  <si>
    <t>$7.15</t>
  </si>
  <si>
    <t>5414</t>
  </si>
  <si>
    <t>Cathay Real Estate Development</t>
  </si>
  <si>
    <t>2501.TW</t>
  </si>
  <si>
    <t>5415</t>
  </si>
  <si>
    <t>AdvanSix</t>
  </si>
  <si>
    <t>ASIX</t>
  </si>
  <si>
    <t>$26.45</t>
  </si>
  <si>
    <t>5416</t>
  </si>
  <si>
    <t>AST SpaceMobile</t>
  </si>
  <si>
    <t>ASTS</t>
  </si>
  <si>
    <t>5417</t>
  </si>
  <si>
    <t>QuinStreet</t>
  </si>
  <si>
    <t>QNST</t>
  </si>
  <si>
    <t>$13.06</t>
  </si>
  <si>
    <t>5418</t>
  </si>
  <si>
    <t>Cellcom Israel</t>
  </si>
  <si>
    <t>CEL.TA</t>
  </si>
  <si>
    <t>$4.26</t>
  </si>
  <si>
    <t>5419</t>
  </si>
  <si>
    <t>Enviri Corporation</t>
  </si>
  <si>
    <t>NVRI</t>
  </si>
  <si>
    <t>5420</t>
  </si>
  <si>
    <t>JOST Werke SE</t>
  </si>
  <si>
    <t>JST.DE</t>
  </si>
  <si>
    <t>$47.79</t>
  </si>
  <si>
    <t>5421</t>
  </si>
  <si>
    <t>Fission Uranium</t>
  </si>
  <si>
    <t>FCU.TO</t>
  </si>
  <si>
    <t>5422</t>
  </si>
  <si>
    <t>AMTD Digital</t>
  </si>
  <si>
    <t>HKD</t>
  </si>
  <si>
    <t>5423</t>
  </si>
  <si>
    <t>Evolv Technologies</t>
  </si>
  <si>
    <t>EVLV</t>
  </si>
  <si>
    <t>5424</t>
  </si>
  <si>
    <t>Sligro Food</t>
  </si>
  <si>
    <t>SLIGR.AS</t>
  </si>
  <si>
    <t>5425</t>
  </si>
  <si>
    <t>Lassonde Industries</t>
  </si>
  <si>
    <t>LAS-A.TO</t>
  </si>
  <si>
    <t>$0.70 B</t>
  </si>
  <si>
    <t>$104.07</t>
  </si>
  <si>
    <t>5426</t>
  </si>
  <si>
    <t>Zeal Network</t>
  </si>
  <si>
    <t>TIMA.F</t>
  </si>
  <si>
    <t>5427</t>
  </si>
  <si>
    <t>Artivion</t>
  </si>
  <si>
    <t>AORT</t>
  </si>
  <si>
    <t>5428</t>
  </si>
  <si>
    <t>ProAssurance</t>
  </si>
  <si>
    <t>PRA</t>
  </si>
  <si>
    <t>$13.84</t>
  </si>
  <si>
    <t>5429</t>
  </si>
  <si>
    <t>Perimeter Solutions</t>
  </si>
  <si>
    <t>PRM</t>
  </si>
  <si>
    <t>5430</t>
  </si>
  <si>
    <t>Haynes International</t>
  </si>
  <si>
    <t>HAYN</t>
  </si>
  <si>
    <t>$54.97</t>
  </si>
  <si>
    <t>5431</t>
  </si>
  <si>
    <t>Shoe Carnival</t>
  </si>
  <si>
    <t>SCVL</t>
  </si>
  <si>
    <t>$25.83</t>
  </si>
  <si>
    <t>5432</t>
  </si>
  <si>
    <t>OPKO Health</t>
  </si>
  <si>
    <t>OPK</t>
  </si>
  <si>
    <t>5433</t>
  </si>
  <si>
    <t>Mobico Group</t>
  </si>
  <si>
    <t>MCG.L</t>
  </si>
  <si>
    <t>5434</t>
  </si>
  <si>
    <t>Gree</t>
  </si>
  <si>
    <t>3632.T</t>
  </si>
  <si>
    <t>5435</t>
  </si>
  <si>
    <t>Standard BioTools</t>
  </si>
  <si>
    <t>LAB</t>
  </si>
  <si>
    <t>$0.69 B</t>
  </si>
  <si>
    <t>$2.42</t>
  </si>
  <si>
    <t>5436</t>
  </si>
  <si>
    <t>Super Hi International</t>
  </si>
  <si>
    <t>9658.HK</t>
  </si>
  <si>
    <t>5437</t>
  </si>
  <si>
    <t>Osisko Mining</t>
  </si>
  <si>
    <t>OSK.TO</t>
  </si>
  <si>
    <t>5438</t>
  </si>
  <si>
    <t>Mativ Holdings</t>
  </si>
  <si>
    <t>MATV</t>
  </si>
  <si>
    <t>$12.89</t>
  </si>
  <si>
    <t>5439</t>
  </si>
  <si>
    <t>COMPASS Pathways</t>
  </si>
  <si>
    <t>CMPS</t>
  </si>
  <si>
    <t>$11.28</t>
  </si>
  <si>
    <t>5440</t>
  </si>
  <si>
    <t>Property For Industry</t>
  </si>
  <si>
    <t>PFI.NZ</t>
  </si>
  <si>
    <t>5441</t>
  </si>
  <si>
    <t>Hangzhou Electronic Soul Network Technology</t>
  </si>
  <si>
    <t>603258.SS</t>
  </si>
  <si>
    <t>5442</t>
  </si>
  <si>
    <t>Trican Well Service</t>
  </si>
  <si>
    <t>TCW.TO</t>
  </si>
  <si>
    <t>5443</t>
  </si>
  <si>
    <t>Ponsse</t>
  </si>
  <si>
    <t>PON1V.HE</t>
  </si>
  <si>
    <t>5444</t>
  </si>
  <si>
    <t>KYORIN Pharmaceutical</t>
  </si>
  <si>
    <t>4569.T</t>
  </si>
  <si>
    <t>5445</t>
  </si>
  <si>
    <t>SunOpta</t>
  </si>
  <si>
    <t>STKL</t>
  </si>
  <si>
    <t>5446</t>
  </si>
  <si>
    <t>Myers Industries</t>
  </si>
  <si>
    <t>MYE</t>
  </si>
  <si>
    <t>$18.74</t>
  </si>
  <si>
    <t>5447</t>
  </si>
  <si>
    <t>MultiPlan</t>
  </si>
  <si>
    <t>MPLN</t>
  </si>
  <si>
    <t>5448</t>
  </si>
  <si>
    <t>RattanIndia Power</t>
  </si>
  <si>
    <t>RTNPOWER.NS</t>
  </si>
  <si>
    <t>5449</t>
  </si>
  <si>
    <t>Jaypee Group</t>
  </si>
  <si>
    <t>JPASSOCIAT.NS</t>
  </si>
  <si>
    <t>5450</t>
  </si>
  <si>
    <t>Orient Cement</t>
  </si>
  <si>
    <t>ORIENTCEM.NS</t>
  </si>
  <si>
    <t>$0.68 B</t>
  </si>
  <si>
    <t>$3.36</t>
  </si>
  <si>
    <t>5451</t>
  </si>
  <si>
    <t>Tiptree</t>
  </si>
  <si>
    <t>TIPT</t>
  </si>
  <si>
    <t>$18.72</t>
  </si>
  <si>
    <t>5452</t>
  </si>
  <si>
    <t>Clean Energy Fuels</t>
  </si>
  <si>
    <t>CLNE</t>
  </si>
  <si>
    <t>5453</t>
  </si>
  <si>
    <t>1-800-Flowers</t>
  </si>
  <si>
    <t>FLWS</t>
  </si>
  <si>
    <t>$10.56</t>
  </si>
  <si>
    <t>5454</t>
  </si>
  <si>
    <t>OTC Markets Group</t>
  </si>
  <si>
    <t>OTCM</t>
  </si>
  <si>
    <t>$57.56</t>
  </si>
  <si>
    <t>5455</t>
  </si>
  <si>
    <t>Blend Labs</t>
  </si>
  <si>
    <t>BLND</t>
  </si>
  <si>
    <t>5456</t>
  </si>
  <si>
    <t>3D Systems</t>
  </si>
  <si>
    <t>DDD</t>
  </si>
  <si>
    <t>5457</t>
  </si>
  <si>
    <t>Jindal Worldwide</t>
  </si>
  <si>
    <t>JINDWORLD.NS</t>
  </si>
  <si>
    <t>5458</t>
  </si>
  <si>
    <t>SilverBow Resources</t>
  </si>
  <si>
    <t>SBOW</t>
  </si>
  <si>
    <t>$26.84</t>
  </si>
  <si>
    <t>5459</t>
  </si>
  <si>
    <t>Planet Labs</t>
  </si>
  <si>
    <t>PL</t>
  </si>
  <si>
    <t>5460</t>
  </si>
  <si>
    <t>Prime Medicine</t>
  </si>
  <si>
    <t>PRME</t>
  </si>
  <si>
    <t>5461</t>
  </si>
  <si>
    <t>Olvi plc</t>
  </si>
  <si>
    <t>OLVAS.HE</t>
  </si>
  <si>
    <t>$0.67 B</t>
  </si>
  <si>
    <t>5462</t>
  </si>
  <si>
    <t>Oatly</t>
  </si>
  <si>
    <t>OTLY</t>
  </si>
  <si>
    <t>5463</t>
  </si>
  <si>
    <t>Wolverine World Wide</t>
  </si>
  <si>
    <t>WWW</t>
  </si>
  <si>
    <t>5464</t>
  </si>
  <si>
    <t>Gujarat Alkalies and Chemicals</t>
  </si>
  <si>
    <t>GUJALKALI.NS</t>
  </si>
  <si>
    <t>5465</t>
  </si>
  <si>
    <t>Travere Therapeutics</t>
  </si>
  <si>
    <t>TVTX</t>
  </si>
  <si>
    <t>5466</t>
  </si>
  <si>
    <t>DRDGOLD</t>
  </si>
  <si>
    <t>DRD</t>
  </si>
  <si>
    <t>5467</t>
  </si>
  <si>
    <t>TerrAscend</t>
  </si>
  <si>
    <t>TSND.TO</t>
  </si>
  <si>
    <t>5468</t>
  </si>
  <si>
    <t>Gokaldas Exports</t>
  </si>
  <si>
    <t>GOKEX.NS</t>
  </si>
  <si>
    <t>5469</t>
  </si>
  <si>
    <t>Ardmore Shipping</t>
  </si>
  <si>
    <t>ASC</t>
  </si>
  <si>
    <t>5470</t>
  </si>
  <si>
    <t>Deep Yellow</t>
  </si>
  <si>
    <t>DYL.AX</t>
  </si>
  <si>
    <t>5471</t>
  </si>
  <si>
    <t>Savara Pharmaceuticals</t>
  </si>
  <si>
    <t>SVRA</t>
  </si>
  <si>
    <t>5472</t>
  </si>
  <si>
    <t>Bicycle Therapeutics</t>
  </si>
  <si>
    <t>BCYC</t>
  </si>
  <si>
    <t>5473</t>
  </si>
  <si>
    <t>Global Medical REIT</t>
  </si>
  <si>
    <t>GMRE</t>
  </si>
  <si>
    <t>5474</t>
  </si>
  <si>
    <t>CECO Environmental</t>
  </si>
  <si>
    <t>CECO</t>
  </si>
  <si>
    <t>$19.35</t>
  </si>
  <si>
    <t>5475</t>
  </si>
  <si>
    <t>Spirit Airlines</t>
  </si>
  <si>
    <t>SAVE</t>
  </si>
  <si>
    <t>$6.16</t>
  </si>
  <si>
    <t>5476</t>
  </si>
  <si>
    <t>Insteel Industries</t>
  </si>
  <si>
    <t>IIIN</t>
  </si>
  <si>
    <t>$34.54</t>
  </si>
  <si>
    <t>5477</t>
  </si>
  <si>
    <t>PennantPark Floating Rate</t>
  </si>
  <si>
    <t>PFLT</t>
  </si>
  <si>
    <t>5478</t>
  </si>
  <si>
    <t>Técnicas Reunidas</t>
  </si>
  <si>
    <t>TRE.MC</t>
  </si>
  <si>
    <t>$8.59</t>
  </si>
  <si>
    <t>5479</t>
  </si>
  <si>
    <t>Gateway Distriparks</t>
  </si>
  <si>
    <t>GATEWAY.NS</t>
  </si>
  <si>
    <t>$0.66 B</t>
  </si>
  <si>
    <t>5480</t>
  </si>
  <si>
    <t>Earth Corporation</t>
  </si>
  <si>
    <t>4985.T</t>
  </si>
  <si>
    <t>$30.13</t>
  </si>
  <si>
    <t>5481</t>
  </si>
  <si>
    <t>India Tourism Development Corp</t>
  </si>
  <si>
    <t>ITDC.NS</t>
  </si>
  <si>
    <t>$7.75</t>
  </si>
  <si>
    <t>5482</t>
  </si>
  <si>
    <t>Amadeus FiRe AG</t>
  </si>
  <si>
    <t>AAD.DE</t>
  </si>
  <si>
    <t>$122.48</t>
  </si>
  <si>
    <t>5483</t>
  </si>
  <si>
    <t>Douglas Dynamics</t>
  </si>
  <si>
    <t>PLOW</t>
  </si>
  <si>
    <t>$28.88</t>
  </si>
  <si>
    <t>5484</t>
  </si>
  <si>
    <t>Mercantile Bank</t>
  </si>
  <si>
    <t>MBWM</t>
  </si>
  <si>
    <t>$41.13</t>
  </si>
  <si>
    <t>5485</t>
  </si>
  <si>
    <t>MPC Container Ships</t>
  </si>
  <si>
    <t>MPCC.OL</t>
  </si>
  <si>
    <t>5486</t>
  </si>
  <si>
    <t>Petco</t>
  </si>
  <si>
    <t>WOOF</t>
  </si>
  <si>
    <t>5487</t>
  </si>
  <si>
    <t>Enerflex</t>
  </si>
  <si>
    <t>EFXT</t>
  </si>
  <si>
    <t>5488</t>
  </si>
  <si>
    <t>Cresco Labs</t>
  </si>
  <si>
    <t>CRLBF</t>
  </si>
  <si>
    <t>5489</t>
  </si>
  <si>
    <t>Asiana Airlines</t>
  </si>
  <si>
    <t>020560.KS</t>
  </si>
  <si>
    <t>$8.87</t>
  </si>
  <si>
    <t>5490</t>
  </si>
  <si>
    <t>AO World</t>
  </si>
  <si>
    <t>AO.L</t>
  </si>
  <si>
    <t>$0.65 B</t>
  </si>
  <si>
    <t>5491</t>
  </si>
  <si>
    <t>SÜSS MicroTec</t>
  </si>
  <si>
    <t>SMHN.DE</t>
  </si>
  <si>
    <t>$34.51</t>
  </si>
  <si>
    <t>5492</t>
  </si>
  <si>
    <t>Dah Sing Financial</t>
  </si>
  <si>
    <t>0440.HK</t>
  </si>
  <si>
    <t>5493</t>
  </si>
  <si>
    <t>Arnoldo Mondadori Editore</t>
  </si>
  <si>
    <t>MN.MI</t>
  </si>
  <si>
    <t>5494</t>
  </si>
  <si>
    <t>HOMAG Group</t>
  </si>
  <si>
    <t>HG1.F</t>
  </si>
  <si>
    <t>$41.91</t>
  </si>
  <si>
    <t>5495</t>
  </si>
  <si>
    <t>Locaweb</t>
  </si>
  <si>
    <t>LWSA3.SA</t>
  </si>
  <si>
    <t>5496</t>
  </si>
  <si>
    <t>adesso SE</t>
  </si>
  <si>
    <t>ADN1.DE</t>
  </si>
  <si>
    <t>$100.87</t>
  </si>
  <si>
    <t>5497</t>
  </si>
  <si>
    <t>i3 Verticals</t>
  </si>
  <si>
    <t>IIIV</t>
  </si>
  <si>
    <t>5498</t>
  </si>
  <si>
    <t>Hutchison Telecommunications Hong Kong Holdings</t>
  </si>
  <si>
    <t>0215.HK</t>
  </si>
  <si>
    <t>5499</t>
  </si>
  <si>
    <t>Indus Holding</t>
  </si>
  <si>
    <t>INH.F</t>
  </si>
  <si>
    <t>$24.25</t>
  </si>
  <si>
    <t>5500</t>
  </si>
  <si>
    <t>Suprajit Engineering</t>
  </si>
  <si>
    <t>SUPRAJIT.NS</t>
  </si>
  <si>
    <t>$0.64 B</t>
  </si>
  <si>
    <t>5501</t>
  </si>
  <si>
    <t>PureCycle Technologies</t>
  </si>
  <si>
    <t>PCT</t>
  </si>
  <si>
    <t>$3.96</t>
  </si>
  <si>
    <t>5502</t>
  </si>
  <si>
    <t>HBT Financial</t>
  </si>
  <si>
    <t>HBT</t>
  </si>
  <si>
    <t>5503</t>
  </si>
  <si>
    <t>Snap One</t>
  </si>
  <si>
    <t>SNPO</t>
  </si>
  <si>
    <t>5504</t>
  </si>
  <si>
    <t>GDI Integrated Facility Services</t>
  </si>
  <si>
    <t>GDI.TO</t>
  </si>
  <si>
    <t>$27.58</t>
  </si>
  <si>
    <t>5505</t>
  </si>
  <si>
    <t>Gabriel India</t>
  </si>
  <si>
    <t>GABRIEL.NS</t>
  </si>
  <si>
    <t>5506</t>
  </si>
  <si>
    <t>Sterlite Technologies</t>
  </si>
  <si>
    <t>STLTECH.NS</t>
  </si>
  <si>
    <t>5507</t>
  </si>
  <si>
    <t>Univest</t>
  </si>
  <si>
    <t>UVSP</t>
  </si>
  <si>
    <t>5508</t>
  </si>
  <si>
    <t>BigCommerce</t>
  </si>
  <si>
    <t>BIGC</t>
  </si>
  <si>
    <t>$8.46</t>
  </si>
  <si>
    <t>5509</t>
  </si>
  <si>
    <t>Great Southern Bancorp</t>
  </si>
  <si>
    <t>GSBC</t>
  </si>
  <si>
    <t>$54.41</t>
  </si>
  <si>
    <t>5510</t>
  </si>
  <si>
    <t>Heidelbergcement India</t>
  </si>
  <si>
    <t>HEIDELBERG.NS</t>
  </si>
  <si>
    <t>5511</t>
  </si>
  <si>
    <t>Ontex Group</t>
  </si>
  <si>
    <t>ONTEX.BR</t>
  </si>
  <si>
    <t>5512</t>
  </si>
  <si>
    <t>Tian An China Investments Company</t>
  </si>
  <si>
    <t>0028.HK</t>
  </si>
  <si>
    <t>$0.63 B</t>
  </si>
  <si>
    <t>5513</t>
  </si>
  <si>
    <t>Whitestone REIT</t>
  </si>
  <si>
    <t>WSR</t>
  </si>
  <si>
    <t>5514</t>
  </si>
  <si>
    <t>Preformed Line Products</t>
  </si>
  <si>
    <t>PLPC</t>
  </si>
  <si>
    <t>$130.36</t>
  </si>
  <si>
    <t>5515</t>
  </si>
  <si>
    <t>Nevro</t>
  </si>
  <si>
    <t>NVRO</t>
  </si>
  <si>
    <t>$17.59</t>
  </si>
  <si>
    <t>5516</t>
  </si>
  <si>
    <t>Old Second Bancorp</t>
  </si>
  <si>
    <t>OSBC</t>
  </si>
  <si>
    <t>5517</t>
  </si>
  <si>
    <t>Covenant Logistics</t>
  </si>
  <si>
    <t>CVLG</t>
  </si>
  <si>
    <t>$49.10</t>
  </si>
  <si>
    <t>5518</t>
  </si>
  <si>
    <t>International General Insurance</t>
  </si>
  <si>
    <t>IGIC</t>
  </si>
  <si>
    <t>Jordan</t>
  </si>
  <si>
    <t>5519</t>
  </si>
  <si>
    <t>North American Construction Group</t>
  </si>
  <si>
    <t>NOA</t>
  </si>
  <si>
    <t>5520</t>
  </si>
  <si>
    <t>Alamar Foods Company</t>
  </si>
  <si>
    <t>6014.SR</t>
  </si>
  <si>
    <t>5521</t>
  </si>
  <si>
    <t>MarineMax</t>
  </si>
  <si>
    <t>HZO</t>
  </si>
  <si>
    <t>5522</t>
  </si>
  <si>
    <t>A-Mark Precious Metals</t>
  </si>
  <si>
    <t>AMRK</t>
  </si>
  <si>
    <t>$27.28</t>
  </si>
  <si>
    <t>5523</t>
  </si>
  <si>
    <t>The Hackett Group</t>
  </si>
  <si>
    <t>HCKT</t>
  </si>
  <si>
    <t>5524</t>
  </si>
  <si>
    <t>The Restaurant Group plc</t>
  </si>
  <si>
    <t>RTN.L</t>
  </si>
  <si>
    <t>5525</t>
  </si>
  <si>
    <t>Applied Blockchain</t>
  </si>
  <si>
    <t>APLD</t>
  </si>
  <si>
    <t>$5.18</t>
  </si>
  <si>
    <t>5526</t>
  </si>
  <si>
    <t>Café de Coral</t>
  </si>
  <si>
    <t>0341.HK</t>
  </si>
  <si>
    <t>5527</t>
  </si>
  <si>
    <t>Astra Microwave</t>
  </si>
  <si>
    <t>ASTRAMICRO.NS</t>
  </si>
  <si>
    <t>5528</t>
  </si>
  <si>
    <t>Force Motors</t>
  </si>
  <si>
    <t>FORCEMOT.NS</t>
  </si>
  <si>
    <t>$0.62 B</t>
  </si>
  <si>
    <t>5529</t>
  </si>
  <si>
    <t>OrthoPediatrics</t>
  </si>
  <si>
    <t>KIDS</t>
  </si>
  <si>
    <t>5530</t>
  </si>
  <si>
    <t>Titan Machinery</t>
  </si>
  <si>
    <t>TITN</t>
  </si>
  <si>
    <t>5531</t>
  </si>
  <si>
    <t>Vimeo</t>
  </si>
  <si>
    <t>VMEO</t>
  </si>
  <si>
    <t>5532</t>
  </si>
  <si>
    <t>Boohoo Group</t>
  </si>
  <si>
    <t>BOO.L</t>
  </si>
  <si>
    <t>5533</t>
  </si>
  <si>
    <t>MetroCity Bankshares</t>
  </si>
  <si>
    <t>MCBS</t>
  </si>
  <si>
    <t>5534</t>
  </si>
  <si>
    <t>AnaptysBio</t>
  </si>
  <si>
    <t>ANAB</t>
  </si>
  <si>
    <t>$23.55</t>
  </si>
  <si>
    <t>5535</t>
  </si>
  <si>
    <t>Wemade</t>
  </si>
  <si>
    <t>112040.KQ</t>
  </si>
  <si>
    <t>5536</t>
  </si>
  <si>
    <t>Converge Technology Solutions</t>
  </si>
  <si>
    <t>CTS.TO</t>
  </si>
  <si>
    <t>5537</t>
  </si>
  <si>
    <t>Movado</t>
  </si>
  <si>
    <t>MOV</t>
  </si>
  <si>
    <t>5538</t>
  </si>
  <si>
    <t>IGM Biosciences</t>
  </si>
  <si>
    <t>IGMS</t>
  </si>
  <si>
    <t>5539</t>
  </si>
  <si>
    <t>Olema Pharmaceuticals</t>
  </si>
  <si>
    <t>OLMA</t>
  </si>
  <si>
    <t>$11.34</t>
  </si>
  <si>
    <t>5540</t>
  </si>
  <si>
    <t>ArriVent BioPharma</t>
  </si>
  <si>
    <t>AVBP</t>
  </si>
  <si>
    <t>$0.61 B</t>
  </si>
  <si>
    <t>5541</t>
  </si>
  <si>
    <t>Vital Farms</t>
  </si>
  <si>
    <t>VITL</t>
  </si>
  <si>
    <t>$14.83</t>
  </si>
  <si>
    <t>5542</t>
  </si>
  <si>
    <t>SmartRent</t>
  </si>
  <si>
    <t>SMRT</t>
  </si>
  <si>
    <t>5543</t>
  </si>
  <si>
    <t>Bouvet</t>
  </si>
  <si>
    <t>BOUV.OL</t>
  </si>
  <si>
    <t>$5.95</t>
  </si>
  <si>
    <t>5544</t>
  </si>
  <si>
    <t>Trinity Capital</t>
  </si>
  <si>
    <t>TRIN</t>
  </si>
  <si>
    <t>5545</t>
  </si>
  <si>
    <t>CION Investment</t>
  </si>
  <si>
    <t>CION</t>
  </si>
  <si>
    <t>$11.29</t>
  </si>
  <si>
    <t>5546</t>
  </si>
  <si>
    <t>ORIC Pharmaceuticals</t>
  </si>
  <si>
    <t>ORIC</t>
  </si>
  <si>
    <t>5547</t>
  </si>
  <si>
    <t>B. Riley Financial</t>
  </si>
  <si>
    <t>RILY</t>
  </si>
  <si>
    <t>5548</t>
  </si>
  <si>
    <t>Holley</t>
  </si>
  <si>
    <t>HLLY</t>
  </si>
  <si>
    <t>5549</t>
  </si>
  <si>
    <t>Despegar</t>
  </si>
  <si>
    <t>DESP</t>
  </si>
  <si>
    <t>$9.25</t>
  </si>
  <si>
    <t>5550</t>
  </si>
  <si>
    <t>Smith &amp; Wesson</t>
  </si>
  <si>
    <t>SWBI</t>
  </si>
  <si>
    <t>$0.60 B</t>
  </si>
  <si>
    <t>5551</t>
  </si>
  <si>
    <t>Neighbourly Pharmacy</t>
  </si>
  <si>
    <t>NBLY.TO</t>
  </si>
  <si>
    <t>5552</t>
  </si>
  <si>
    <t>Vitesse Energy</t>
  </si>
  <si>
    <t>VTS</t>
  </si>
  <si>
    <t>$21.16</t>
  </si>
  <si>
    <t>5553</t>
  </si>
  <si>
    <t>PolyPeptide Group</t>
  </si>
  <si>
    <t>PPGN.SW</t>
  </si>
  <si>
    <t>5554</t>
  </si>
  <si>
    <t>Kingsoft Cloud</t>
  </si>
  <si>
    <t>KC</t>
  </si>
  <si>
    <t>5555</t>
  </si>
  <si>
    <t>YG Entertainment</t>
  </si>
  <si>
    <t>122870.KQ</t>
  </si>
  <si>
    <t>$33.40</t>
  </si>
  <si>
    <t>5556</t>
  </si>
  <si>
    <t>LSB Industries</t>
  </si>
  <si>
    <t>LXU</t>
  </si>
  <si>
    <t>5557</t>
  </si>
  <si>
    <t>West Coast Paper Mills</t>
  </si>
  <si>
    <t>WSTCSTPAPR.NS</t>
  </si>
  <si>
    <t>$9.19</t>
  </si>
  <si>
    <t>5558</t>
  </si>
  <si>
    <t>SWCC Corporation</t>
  </si>
  <si>
    <t>5805.T</t>
  </si>
  <si>
    <t>5559</t>
  </si>
  <si>
    <t>Health Catalyst</t>
  </si>
  <si>
    <t>HCAT</t>
  </si>
  <si>
    <t>$10.54</t>
  </si>
  <si>
    <t>5560</t>
  </si>
  <si>
    <t>Horizon Bancorp</t>
  </si>
  <si>
    <t>HBNC</t>
  </si>
  <si>
    <t>5561</t>
  </si>
  <si>
    <t>Editas Medicine</t>
  </si>
  <si>
    <t>EDIT</t>
  </si>
  <si>
    <t>$7.41</t>
  </si>
  <si>
    <t>5562</t>
  </si>
  <si>
    <t>Medifast</t>
  </si>
  <si>
    <t>MED</t>
  </si>
  <si>
    <t>5563</t>
  </si>
  <si>
    <t>Secureworks</t>
  </si>
  <si>
    <t>SCWX</t>
  </si>
  <si>
    <t>5564</t>
  </si>
  <si>
    <t>Cass Information Systems</t>
  </si>
  <si>
    <t>CASS</t>
  </si>
  <si>
    <t>$44.42</t>
  </si>
  <si>
    <t>5565</t>
  </si>
  <si>
    <t>CI&amp;T</t>
  </si>
  <si>
    <t>CINT</t>
  </si>
  <si>
    <t>5566</t>
  </si>
  <si>
    <t>IFB Industries</t>
  </si>
  <si>
    <t>IFBIND.NS</t>
  </si>
  <si>
    <t>$14.87</t>
  </si>
  <si>
    <t>5567</t>
  </si>
  <si>
    <t>Juventus Turin</t>
  </si>
  <si>
    <t>JUVE.MI</t>
  </si>
  <si>
    <t>5568</t>
  </si>
  <si>
    <t>Kimball Electronics</t>
  </si>
  <si>
    <t>KE</t>
  </si>
  <si>
    <t>$24.27</t>
  </si>
  <si>
    <t>5569</t>
  </si>
  <si>
    <t>Calliditas Therapeutics</t>
  </si>
  <si>
    <t>CALT</t>
  </si>
  <si>
    <t>5570</t>
  </si>
  <si>
    <t>DoubleUGames</t>
  </si>
  <si>
    <t>192080.KS</t>
  </si>
  <si>
    <t>$30.22</t>
  </si>
  <si>
    <t>5571</t>
  </si>
  <si>
    <t>Heidrick &amp; Struggles</t>
  </si>
  <si>
    <t>HSII</t>
  </si>
  <si>
    <t>$29.92</t>
  </si>
  <si>
    <t>5572</t>
  </si>
  <si>
    <t>Shenzhen Zqgame</t>
  </si>
  <si>
    <t>300052.SZ</t>
  </si>
  <si>
    <t>5573</t>
  </si>
  <si>
    <t>Aker Carbon Capture</t>
  </si>
  <si>
    <t>ACC.OL</t>
  </si>
  <si>
    <t>5574</t>
  </si>
  <si>
    <t>ModivCare</t>
  </si>
  <si>
    <t>MODV</t>
  </si>
  <si>
    <t>$0.59 B</t>
  </si>
  <si>
    <t>5575</t>
  </si>
  <si>
    <t>Silk Road Medical</t>
  </si>
  <si>
    <t>SILK</t>
  </si>
  <si>
    <t>$15.40</t>
  </si>
  <si>
    <t>5576</t>
  </si>
  <si>
    <t>nLIGHT</t>
  </si>
  <si>
    <t>LASR</t>
  </si>
  <si>
    <t>5577</t>
  </si>
  <si>
    <t>Ispire Technology</t>
  </si>
  <si>
    <t>ISPR</t>
  </si>
  <si>
    <t>5578</t>
  </si>
  <si>
    <t>UP Fintech (Tiger Brokers)</t>
  </si>
  <si>
    <t>TIGR</t>
  </si>
  <si>
    <t>5579</t>
  </si>
  <si>
    <t>Nextdoor</t>
  </si>
  <si>
    <t>KIND</t>
  </si>
  <si>
    <t>5580</t>
  </si>
  <si>
    <t>IsoEnergy</t>
  </si>
  <si>
    <t>ISO.V</t>
  </si>
  <si>
    <t>5581</t>
  </si>
  <si>
    <t>Digital Turbine</t>
  </si>
  <si>
    <t>APPS</t>
  </si>
  <si>
    <t>5582</t>
  </si>
  <si>
    <t>Grupo Supervielle</t>
  </si>
  <si>
    <t>SUPV</t>
  </si>
  <si>
    <t>$4.13</t>
  </si>
  <si>
    <t>5583</t>
  </si>
  <si>
    <t>Paisalo Digital</t>
  </si>
  <si>
    <t>PAISALO.NS</t>
  </si>
  <si>
    <t>5584</t>
  </si>
  <si>
    <t>Patriot Battery Metals</t>
  </si>
  <si>
    <t>PMET.V</t>
  </si>
  <si>
    <t>5585</t>
  </si>
  <si>
    <t>Wonderla Holidays</t>
  </si>
  <si>
    <t>WONDERLA.NS</t>
  </si>
  <si>
    <t>$10.41</t>
  </si>
  <si>
    <t>5586</t>
  </si>
  <si>
    <t>AN2 Therapeutics</t>
  </si>
  <si>
    <t>ANTX</t>
  </si>
  <si>
    <t>$19.88</t>
  </si>
  <si>
    <t>5587</t>
  </si>
  <si>
    <t>Chuy's</t>
  </si>
  <si>
    <t>CHUY</t>
  </si>
  <si>
    <t>$34.06</t>
  </si>
  <si>
    <t>5588</t>
  </si>
  <si>
    <t>New Found Gold</t>
  </si>
  <si>
    <t>NFGC</t>
  </si>
  <si>
    <t>5589</t>
  </si>
  <si>
    <t>OraSure Technologies</t>
  </si>
  <si>
    <t>OSUR</t>
  </si>
  <si>
    <t>$0.58 B</t>
  </si>
  <si>
    <t>5590</t>
  </si>
  <si>
    <t>Argan</t>
  </si>
  <si>
    <t>AGX</t>
  </si>
  <si>
    <t>$44.14</t>
  </si>
  <si>
    <t>5591</t>
  </si>
  <si>
    <t>Tetra Technologies</t>
  </si>
  <si>
    <t>TTI</t>
  </si>
  <si>
    <t>5592</t>
  </si>
  <si>
    <t>Greenpanel Industries</t>
  </si>
  <si>
    <t>GREENPANEL.NS</t>
  </si>
  <si>
    <t>5593</t>
  </si>
  <si>
    <t>Marimekko</t>
  </si>
  <si>
    <t>MEKKO.HE</t>
  </si>
  <si>
    <t>5594</t>
  </si>
  <si>
    <t>Heritage Commerce</t>
  </si>
  <si>
    <t>HTBK</t>
  </si>
  <si>
    <t>5595</t>
  </si>
  <si>
    <t>Northfield Bancorp</t>
  </si>
  <si>
    <t>NFBK</t>
  </si>
  <si>
    <t>5596</t>
  </si>
  <si>
    <t>RCI Hospitality Holdings</t>
  </si>
  <si>
    <t>RICK</t>
  </si>
  <si>
    <t>5597</t>
  </si>
  <si>
    <t>ECN Capital</t>
  </si>
  <si>
    <t>ECN.TO</t>
  </si>
  <si>
    <t>5598</t>
  </si>
  <si>
    <t>First Foundation</t>
  </si>
  <si>
    <t>FFWM</t>
  </si>
  <si>
    <t>5599</t>
  </si>
  <si>
    <t>Vinci Partners</t>
  </si>
  <si>
    <t>VINP</t>
  </si>
  <si>
    <t>5600</t>
  </si>
  <si>
    <t>Ashoka Buildcon</t>
  </si>
  <si>
    <t>ASHOKA.NS</t>
  </si>
  <si>
    <t>5601</t>
  </si>
  <si>
    <t>ASOS</t>
  </si>
  <si>
    <t>ASC.L</t>
  </si>
  <si>
    <t>5602</t>
  </si>
  <si>
    <t>Universal Health Realty Income Trust</t>
  </si>
  <si>
    <t>UHT</t>
  </si>
  <si>
    <t>5603</t>
  </si>
  <si>
    <t>Astronics Corporation</t>
  </si>
  <si>
    <t>ATRO</t>
  </si>
  <si>
    <t>$17.15</t>
  </si>
  <si>
    <t>5604</t>
  </si>
  <si>
    <t>Baladna</t>
  </si>
  <si>
    <t>BLDN.QA</t>
  </si>
  <si>
    <t>5605</t>
  </si>
  <si>
    <t>Nykode Therapeutics</t>
  </si>
  <si>
    <t>NYKD.OL</t>
  </si>
  <si>
    <t>5606</t>
  </si>
  <si>
    <t>Acco Brands</t>
  </si>
  <si>
    <t>ACCO</t>
  </si>
  <si>
    <t>$0.57 B</t>
  </si>
  <si>
    <t>5607</t>
  </si>
  <si>
    <t>STRATEC</t>
  </si>
  <si>
    <t>SBS.F</t>
  </si>
  <si>
    <t>5608</t>
  </si>
  <si>
    <t>National Presto Industries</t>
  </si>
  <si>
    <t>NPK</t>
  </si>
  <si>
    <t>$81.76</t>
  </si>
  <si>
    <t>5609</t>
  </si>
  <si>
    <t>Denny's</t>
  </si>
  <si>
    <t>DENN</t>
  </si>
  <si>
    <t>5610</t>
  </si>
  <si>
    <t>Soft-World International</t>
  </si>
  <si>
    <t>5478.TWO</t>
  </si>
  <si>
    <t>5611</t>
  </si>
  <si>
    <t>P3 Health Partners</t>
  </si>
  <si>
    <t>PIII</t>
  </si>
  <si>
    <t>5612</t>
  </si>
  <si>
    <t>Mitek Systems</t>
  </si>
  <si>
    <t>MITK</t>
  </si>
  <si>
    <t>5613</t>
  </si>
  <si>
    <t>Mercer International</t>
  </si>
  <si>
    <t>MERC</t>
  </si>
  <si>
    <t>5614</t>
  </si>
  <si>
    <t>Tyra Biosciences</t>
  </si>
  <si>
    <t>TYRA</t>
  </si>
  <si>
    <t>5615</t>
  </si>
  <si>
    <t>Adaptive Biotechnologies</t>
  </si>
  <si>
    <t>ADPT</t>
  </si>
  <si>
    <t>5616</t>
  </si>
  <si>
    <t>ATN International</t>
  </si>
  <si>
    <t>ATNI</t>
  </si>
  <si>
    <t>$37.38</t>
  </si>
  <si>
    <t>5617</t>
  </si>
  <si>
    <t>TXO Energy Partners</t>
  </si>
  <si>
    <t>TXO</t>
  </si>
  <si>
    <t>$18.71</t>
  </si>
  <si>
    <t>5618</t>
  </si>
  <si>
    <t>Transport International Holdings</t>
  </si>
  <si>
    <t>0062.HK</t>
  </si>
  <si>
    <t>5619</t>
  </si>
  <si>
    <t>Tunas Ridean</t>
  </si>
  <si>
    <t>TURI.JK</t>
  </si>
  <si>
    <t>5620</t>
  </si>
  <si>
    <t>Diversified Energy</t>
  </si>
  <si>
    <t>DEC.L</t>
  </si>
  <si>
    <t>$11.96</t>
  </si>
  <si>
    <t>5621</t>
  </si>
  <si>
    <t>Alector</t>
  </si>
  <si>
    <t>ALEC</t>
  </si>
  <si>
    <t>5622</t>
  </si>
  <si>
    <t>United Fire Group</t>
  </si>
  <si>
    <t>UFCS</t>
  </si>
  <si>
    <t>$22.71</t>
  </si>
  <si>
    <t>5623</t>
  </si>
  <si>
    <t>SunPower</t>
  </si>
  <si>
    <t>SPWR</t>
  </si>
  <si>
    <t>5624</t>
  </si>
  <si>
    <t>Sun Hung Kai &amp; Co.</t>
  </si>
  <si>
    <t>0086.HK</t>
  </si>
  <si>
    <t>5625</t>
  </si>
  <si>
    <t>MBB SE</t>
  </si>
  <si>
    <t>MBB.DE</t>
  </si>
  <si>
    <t>$98.61</t>
  </si>
  <si>
    <t>5626</t>
  </si>
  <si>
    <t>The Manitowoc Company</t>
  </si>
  <si>
    <t>MTW</t>
  </si>
  <si>
    <t>$16.31</t>
  </si>
  <si>
    <t>5627</t>
  </si>
  <si>
    <t>Atrion</t>
  </si>
  <si>
    <t>ATRI</t>
  </si>
  <si>
    <t>$324.71</t>
  </si>
  <si>
    <t>5628</t>
  </si>
  <si>
    <t>Canaccord Genuity Group</t>
  </si>
  <si>
    <t>CF.TO</t>
  </si>
  <si>
    <t>5629</t>
  </si>
  <si>
    <t>TrustCo Bank</t>
  </si>
  <si>
    <t>TRST</t>
  </si>
  <si>
    <t>5630</t>
  </si>
  <si>
    <t>Anterix</t>
  </si>
  <si>
    <t>ATEX</t>
  </si>
  <si>
    <t>$0.56 B</t>
  </si>
  <si>
    <t>$30.32</t>
  </si>
  <si>
    <t>5631</t>
  </si>
  <si>
    <t>Metropolitan Bank Holding</t>
  </si>
  <si>
    <t>MCB</t>
  </si>
  <si>
    <t>$51.45</t>
  </si>
  <si>
    <t>5632</t>
  </si>
  <si>
    <t>Black Box</t>
  </si>
  <si>
    <t>BBOX.NS</t>
  </si>
  <si>
    <t>5633</t>
  </si>
  <si>
    <t>Ceres Power</t>
  </si>
  <si>
    <t>CWR.L</t>
  </si>
  <si>
    <t>5634</t>
  </si>
  <si>
    <t>Southern Missouri Bancorp</t>
  </si>
  <si>
    <t>SMBC</t>
  </si>
  <si>
    <t>$50.05</t>
  </si>
  <si>
    <t>5635</t>
  </si>
  <si>
    <t>NHN Corp</t>
  </si>
  <si>
    <t>181710.KS</t>
  </si>
  <si>
    <t>5636</t>
  </si>
  <si>
    <t>Hudson Technologies</t>
  </si>
  <si>
    <t>HDSN</t>
  </si>
  <si>
    <t>5637</t>
  </si>
  <si>
    <t>Nano Dimension</t>
  </si>
  <si>
    <t>NNDM</t>
  </si>
  <si>
    <t>5638</t>
  </si>
  <si>
    <t>SmarTone Telecommunications</t>
  </si>
  <si>
    <t>0315.HK</t>
  </si>
  <si>
    <t>5639</t>
  </si>
  <si>
    <t>Franklin Covey</t>
  </si>
  <si>
    <t>FC</t>
  </si>
  <si>
    <t>5640</t>
  </si>
  <si>
    <t>Allogene Therapeutics</t>
  </si>
  <si>
    <t>ALLO</t>
  </si>
  <si>
    <t>5641</t>
  </si>
  <si>
    <t>PORR</t>
  </si>
  <si>
    <t>ABS2.F</t>
  </si>
  <si>
    <t>$14.75</t>
  </si>
  <si>
    <t>5642</t>
  </si>
  <si>
    <t>Valneva SE</t>
  </si>
  <si>
    <t>VALN</t>
  </si>
  <si>
    <t>5643</t>
  </si>
  <si>
    <t>CTT - Correios De Portugal</t>
  </si>
  <si>
    <t>CTT.LS</t>
  </si>
  <si>
    <t>5644</t>
  </si>
  <si>
    <t>FRP Holdings</t>
  </si>
  <si>
    <t>FRPH</t>
  </si>
  <si>
    <t>$59.39</t>
  </si>
  <si>
    <t>5645</t>
  </si>
  <si>
    <t>Pacific Century Regional Developments</t>
  </si>
  <si>
    <t>P15.SI</t>
  </si>
  <si>
    <t>5646</t>
  </si>
  <si>
    <t>Kewal Kiran Clothing</t>
  </si>
  <si>
    <t>KKCL.NS</t>
  </si>
  <si>
    <t>$9.13</t>
  </si>
  <si>
    <t>5647</t>
  </si>
  <si>
    <t>REGENXBIO</t>
  </si>
  <si>
    <t>RGNX</t>
  </si>
  <si>
    <t>$12.79</t>
  </si>
  <si>
    <t>5648</t>
  </si>
  <si>
    <t>BOE Varitronix</t>
  </si>
  <si>
    <t>0710.HK</t>
  </si>
  <si>
    <t>5649</t>
  </si>
  <si>
    <t>Farmland Partners</t>
  </si>
  <si>
    <t>FPI</t>
  </si>
  <si>
    <t>5650</t>
  </si>
  <si>
    <t>Xponential Fitness</t>
  </si>
  <si>
    <t>XPOF</t>
  </si>
  <si>
    <t>5651</t>
  </si>
  <si>
    <t>Sri Trang Gloves</t>
  </si>
  <si>
    <t>STGT.BK</t>
  </si>
  <si>
    <t>5652</t>
  </si>
  <si>
    <t>Ares Commercial Real Estate</t>
  </si>
  <si>
    <t>ACRE</t>
  </si>
  <si>
    <t>5653</t>
  </si>
  <si>
    <t>CVRx</t>
  </si>
  <si>
    <t>CVRX</t>
  </si>
  <si>
    <t>5654</t>
  </si>
  <si>
    <t>Aarti Drugs</t>
  </si>
  <si>
    <t>AARTIDRUGS.NS</t>
  </si>
  <si>
    <t>$0.55 B</t>
  </si>
  <si>
    <t>$6.09</t>
  </si>
  <si>
    <t>5655</t>
  </si>
  <si>
    <t>Mereo BioPharma Group</t>
  </si>
  <si>
    <t>MREO</t>
  </si>
  <si>
    <t>5656</t>
  </si>
  <si>
    <t>Nerdy</t>
  </si>
  <si>
    <t>NRDY</t>
  </si>
  <si>
    <t>5657</t>
  </si>
  <si>
    <t>Clearwater Paper</t>
  </si>
  <si>
    <t>CLW</t>
  </si>
  <si>
    <t>$33.72</t>
  </si>
  <si>
    <t>5658</t>
  </si>
  <si>
    <t>Havertys</t>
  </si>
  <si>
    <t>HVT</t>
  </si>
  <si>
    <t>5659</t>
  </si>
  <si>
    <t>Ocular Therapeutix</t>
  </si>
  <si>
    <t>OCUL</t>
  </si>
  <si>
    <t>$4.86</t>
  </si>
  <si>
    <t>5660</t>
  </si>
  <si>
    <t>Peakstone Realty Trust</t>
  </si>
  <si>
    <t>PKST</t>
  </si>
  <si>
    <t>$15.46</t>
  </si>
  <si>
    <t>5661</t>
  </si>
  <si>
    <t>Marinus Pharmaceuticals</t>
  </si>
  <si>
    <t>MRNS</t>
  </si>
  <si>
    <t>5662</t>
  </si>
  <si>
    <t>Newpark Resources</t>
  </si>
  <si>
    <t>NR</t>
  </si>
  <si>
    <t>$6.51</t>
  </si>
  <si>
    <t>5663</t>
  </si>
  <si>
    <t>ADTRAN</t>
  </si>
  <si>
    <t>ADTN</t>
  </si>
  <si>
    <t>5664</t>
  </si>
  <si>
    <t>Stillfront Group</t>
  </si>
  <si>
    <t>SF.ST</t>
  </si>
  <si>
    <t>5665</t>
  </si>
  <si>
    <t>Harbour Centre Development</t>
  </si>
  <si>
    <t>0051.HK</t>
  </si>
  <si>
    <t>5666</t>
  </si>
  <si>
    <t>Groupon</t>
  </si>
  <si>
    <t>GRPN</t>
  </si>
  <si>
    <t>$14.18</t>
  </si>
  <si>
    <t>5667</t>
  </si>
  <si>
    <t>EuroGroup Laminations</t>
  </si>
  <si>
    <t>EGLA.MI</t>
  </si>
  <si>
    <t>5668</t>
  </si>
  <si>
    <t>PropertyGuru</t>
  </si>
  <si>
    <t>PGRU</t>
  </si>
  <si>
    <t>5669</t>
  </si>
  <si>
    <t>FuelCell Energy</t>
  </si>
  <si>
    <t>FCEL</t>
  </si>
  <si>
    <t>5670</t>
  </si>
  <si>
    <t>Allied Motion Technologies</t>
  </si>
  <si>
    <t>AMOT</t>
  </si>
  <si>
    <t>5671</t>
  </si>
  <si>
    <t>Thorne HealthTech</t>
  </si>
  <si>
    <t>THRN</t>
  </si>
  <si>
    <t>5672</t>
  </si>
  <si>
    <t>COLOPL</t>
  </si>
  <si>
    <t>3668.T</t>
  </si>
  <si>
    <t>$4.29</t>
  </si>
  <si>
    <t>5673</t>
  </si>
  <si>
    <t>Cambridge Bancorp</t>
  </si>
  <si>
    <t>CATC</t>
  </si>
  <si>
    <t>5674</t>
  </si>
  <si>
    <t>Intchains Group</t>
  </si>
  <si>
    <t>ICG</t>
  </si>
  <si>
    <t>$0.54 B</t>
  </si>
  <si>
    <t>5675</t>
  </si>
  <si>
    <t>Orient Electric</t>
  </si>
  <si>
    <t>ORIENTELEC.NS</t>
  </si>
  <si>
    <t>$2.56</t>
  </si>
  <si>
    <t>5676</t>
  </si>
  <si>
    <t>Chatham Lodging Trust</t>
  </si>
  <si>
    <t>CLDT</t>
  </si>
  <si>
    <t>5677</t>
  </si>
  <si>
    <t>HarborOne Bancorp</t>
  </si>
  <si>
    <t>HONE</t>
  </si>
  <si>
    <t>$11.92</t>
  </si>
  <si>
    <t>5678</t>
  </si>
  <si>
    <t>Bertrandt</t>
  </si>
  <si>
    <t>BDT.DE</t>
  </si>
  <si>
    <t>5679</t>
  </si>
  <si>
    <t>Fate Therapeutics</t>
  </si>
  <si>
    <t>FATE</t>
  </si>
  <si>
    <t>$5.53</t>
  </si>
  <si>
    <t>5680</t>
  </si>
  <si>
    <t>G8 Education</t>
  </si>
  <si>
    <t>GEM.AX</t>
  </si>
  <si>
    <t>5681</t>
  </si>
  <si>
    <t>Jupiter Fund Management</t>
  </si>
  <si>
    <t>JUP.L</t>
  </si>
  <si>
    <t>5682</t>
  </si>
  <si>
    <t>The Tinplate Company Of India</t>
  </si>
  <si>
    <t>TINPLATE.NS</t>
  </si>
  <si>
    <t>5683</t>
  </si>
  <si>
    <t>Eagle Bulk Shipping</t>
  </si>
  <si>
    <t>EGLE</t>
  </si>
  <si>
    <t>$54.59</t>
  </si>
  <si>
    <t>5684</t>
  </si>
  <si>
    <t>Ribbon Communications</t>
  </si>
  <si>
    <t>RBBN</t>
  </si>
  <si>
    <t>5685</t>
  </si>
  <si>
    <t>Anavex Life Sciences</t>
  </si>
  <si>
    <t>AVXL</t>
  </si>
  <si>
    <t>$6.60</t>
  </si>
  <si>
    <t>5686</t>
  </si>
  <si>
    <t>Liquidity Services</t>
  </si>
  <si>
    <t>LQDT</t>
  </si>
  <si>
    <t>5687</t>
  </si>
  <si>
    <t>SandRidge Energy</t>
  </si>
  <si>
    <t>SD</t>
  </si>
  <si>
    <t>5688</t>
  </si>
  <si>
    <t>Artis REIT</t>
  </si>
  <si>
    <t>AX-UN.TO</t>
  </si>
  <si>
    <t>5689</t>
  </si>
  <si>
    <t>iRadimed</t>
  </si>
  <si>
    <t>IRMD</t>
  </si>
  <si>
    <t>5690</t>
  </si>
  <si>
    <t>Gladstone Commercial</t>
  </si>
  <si>
    <t>GOOD</t>
  </si>
  <si>
    <t>$0.53 B</t>
  </si>
  <si>
    <t>5691</t>
  </si>
  <si>
    <t>Runway Growth Finance</t>
  </si>
  <si>
    <t>RWAY</t>
  </si>
  <si>
    <t>5692</t>
  </si>
  <si>
    <t>Genie Energy</t>
  </si>
  <si>
    <t>GNE</t>
  </si>
  <si>
    <t>5693</t>
  </si>
  <si>
    <t>Independent Bank (Michigan)</t>
  </si>
  <si>
    <t>IBCP</t>
  </si>
  <si>
    <t>5694</t>
  </si>
  <si>
    <t>Camden National Bank</t>
  </si>
  <si>
    <t>CAC</t>
  </si>
  <si>
    <t>$36.87</t>
  </si>
  <si>
    <t>5695</t>
  </si>
  <si>
    <t>Torrid</t>
  </si>
  <si>
    <t>CURV</t>
  </si>
  <si>
    <t>5696</t>
  </si>
  <si>
    <t>Hinduja Global Solutions</t>
  </si>
  <si>
    <t>HGS.NS</t>
  </si>
  <si>
    <t>5697</t>
  </si>
  <si>
    <t>DXP Enterprises</t>
  </si>
  <si>
    <t>DXPE</t>
  </si>
  <si>
    <t>$33.11</t>
  </si>
  <si>
    <t>5698</t>
  </si>
  <si>
    <t>PetIQ</t>
  </si>
  <si>
    <t>PETQ</t>
  </si>
  <si>
    <t>5699</t>
  </si>
  <si>
    <t>China Yongda Automobiles Services</t>
  </si>
  <si>
    <t>3669.HK</t>
  </si>
  <si>
    <t>5700</t>
  </si>
  <si>
    <t>Obsidian Energy</t>
  </si>
  <si>
    <t>OBE</t>
  </si>
  <si>
    <t>5701</t>
  </si>
  <si>
    <t>Central Pacific Financial</t>
  </si>
  <si>
    <t>CPF</t>
  </si>
  <si>
    <t>5702</t>
  </si>
  <si>
    <t>Orthofix Medical</t>
  </si>
  <si>
    <t>OFIX</t>
  </si>
  <si>
    <t>$14.54</t>
  </si>
  <si>
    <t>5703</t>
  </si>
  <si>
    <t>Atos</t>
  </si>
  <si>
    <t>ATO.PA</t>
  </si>
  <si>
    <t>5704</t>
  </si>
  <si>
    <t>Amarin Corporation</t>
  </si>
  <si>
    <t>AMRN</t>
  </si>
  <si>
    <t>5705</t>
  </si>
  <si>
    <t>Tallink Grupp</t>
  </si>
  <si>
    <t>T5N.F</t>
  </si>
  <si>
    <t>$0.52 B</t>
  </si>
  <si>
    <t>🇪🇪</t>
  </si>
  <si>
    <t>Estonia</t>
  </si>
  <si>
    <t>5706</t>
  </si>
  <si>
    <t>Frontera Energy</t>
  </si>
  <si>
    <t>FEC.TO</t>
  </si>
  <si>
    <t>5707</t>
  </si>
  <si>
    <t>Gulf Warehousing Company</t>
  </si>
  <si>
    <t>GWCS.QA</t>
  </si>
  <si>
    <t>5708</t>
  </si>
  <si>
    <t>Magic Software</t>
  </si>
  <si>
    <t>MGIC</t>
  </si>
  <si>
    <t>5709</t>
  </si>
  <si>
    <t>Jain Irrigation Systems</t>
  </si>
  <si>
    <t>JISLDVREQS.NS</t>
  </si>
  <si>
    <t>$0.45</t>
  </si>
  <si>
    <t>5710</t>
  </si>
  <si>
    <t>Bally's Corporation</t>
  </si>
  <si>
    <t>BALY</t>
  </si>
  <si>
    <t>5711</t>
  </si>
  <si>
    <t>Kaiser (China) Culture</t>
  </si>
  <si>
    <t>002425.SZ</t>
  </si>
  <si>
    <t>5712</t>
  </si>
  <si>
    <t>Praxis Precision Medicines</t>
  </si>
  <si>
    <t>PRAX</t>
  </si>
  <si>
    <t>$40.37</t>
  </si>
  <si>
    <t>5713</t>
  </si>
  <si>
    <t>Equity BancShares</t>
  </si>
  <si>
    <t>EQBK</t>
  </si>
  <si>
    <t>$34.11</t>
  </si>
  <si>
    <t>5714</t>
  </si>
  <si>
    <t>Celesc (Centrais Elétricas de Santa Catarina)</t>
  </si>
  <si>
    <t>CLSC4.SA</t>
  </si>
  <si>
    <t>5715</t>
  </si>
  <si>
    <t>Wave Life Sciences</t>
  </si>
  <si>
    <t>WVE</t>
  </si>
  <si>
    <t>$4.40</t>
  </si>
  <si>
    <t>5716</t>
  </si>
  <si>
    <t>Velocity Financial</t>
  </si>
  <si>
    <t>VEL</t>
  </si>
  <si>
    <t>$15.96</t>
  </si>
  <si>
    <t>5717</t>
  </si>
  <si>
    <t>Arcutis Biotherapeutics</t>
  </si>
  <si>
    <t>ARQT</t>
  </si>
  <si>
    <t>5718</t>
  </si>
  <si>
    <t>Fujimori Kogyo</t>
  </si>
  <si>
    <t>7917.T</t>
  </si>
  <si>
    <t>$27.93</t>
  </si>
  <si>
    <t>5719</t>
  </si>
  <si>
    <t>Peapack-Gladstone Financial</t>
  </si>
  <si>
    <t>PGC</t>
  </si>
  <si>
    <t>$29.46</t>
  </si>
  <si>
    <t>5720</t>
  </si>
  <si>
    <t>AerSale</t>
  </si>
  <si>
    <t>ASLE</t>
  </si>
  <si>
    <t>5721</t>
  </si>
  <si>
    <t>Enhabit</t>
  </si>
  <si>
    <t>EHAB</t>
  </si>
  <si>
    <t>5722</t>
  </si>
  <si>
    <t>Atlanticus</t>
  </si>
  <si>
    <t>ATLC</t>
  </si>
  <si>
    <t>$35.80</t>
  </si>
  <si>
    <t>5723</t>
  </si>
  <si>
    <t>Seritage Growth Properties</t>
  </si>
  <si>
    <t>SRG</t>
  </si>
  <si>
    <t>5724</t>
  </si>
  <si>
    <t>REC Silicon</t>
  </si>
  <si>
    <t>RECSI.OL</t>
  </si>
  <si>
    <t>5725</t>
  </si>
  <si>
    <t>Invivyd</t>
  </si>
  <si>
    <t>IVVD</t>
  </si>
  <si>
    <t>$4.74</t>
  </si>
  <si>
    <t>5726</t>
  </si>
  <si>
    <t>Columbia Care</t>
  </si>
  <si>
    <t>CCHWF</t>
  </si>
  <si>
    <t>5727</t>
  </si>
  <si>
    <t>Berry Corporation</t>
  </si>
  <si>
    <t>BRY</t>
  </si>
  <si>
    <t>5728</t>
  </si>
  <si>
    <t>Subros</t>
  </si>
  <si>
    <t>SUBROS.NS</t>
  </si>
  <si>
    <t>$7.99</t>
  </si>
  <si>
    <t>5729</t>
  </si>
  <si>
    <t>Y-mAbs Therapeutics</t>
  </si>
  <si>
    <t>YMAB</t>
  </si>
  <si>
    <t>5730</t>
  </si>
  <si>
    <t>Gogoro</t>
  </si>
  <si>
    <t>GGR</t>
  </si>
  <si>
    <t>5731</t>
  </si>
  <si>
    <t>Care Property Invest NV</t>
  </si>
  <si>
    <t>CPINV.BR</t>
  </si>
  <si>
    <t>$0.51 B</t>
  </si>
  <si>
    <t>5732</t>
  </si>
  <si>
    <t>Pulmonx</t>
  </si>
  <si>
    <t>LUNG</t>
  </si>
  <si>
    <t>$13.53</t>
  </si>
  <si>
    <t>5733</t>
  </si>
  <si>
    <t>The Real Brokerage</t>
  </si>
  <si>
    <t>REAX</t>
  </si>
  <si>
    <t>5734</t>
  </si>
  <si>
    <t>ProCredit</t>
  </si>
  <si>
    <t>PCZ.DE</t>
  </si>
  <si>
    <t>5735</t>
  </si>
  <si>
    <t>Hanmi Financial</t>
  </si>
  <si>
    <t>HAFC</t>
  </si>
  <si>
    <t>$17.04</t>
  </si>
  <si>
    <t>5736</t>
  </si>
  <si>
    <t>Villeroy &amp; Boch</t>
  </si>
  <si>
    <t>VIB3.DE</t>
  </si>
  <si>
    <t>5737</t>
  </si>
  <si>
    <t>Viant Technology</t>
  </si>
  <si>
    <t>DSP</t>
  </si>
  <si>
    <t>5738</t>
  </si>
  <si>
    <t>Knaus Tabbert AG</t>
  </si>
  <si>
    <t>KTA.DE</t>
  </si>
  <si>
    <t>5739</t>
  </si>
  <si>
    <t>CareDx</t>
  </si>
  <si>
    <t>CDNA</t>
  </si>
  <si>
    <t>5740</t>
  </si>
  <si>
    <t>Similarweb</t>
  </si>
  <si>
    <t>SMWB</t>
  </si>
  <si>
    <t>5741</t>
  </si>
  <si>
    <t>Capital City Bank Group</t>
  </si>
  <si>
    <t>CCBG</t>
  </si>
  <si>
    <t>5742</t>
  </si>
  <si>
    <t>CS Disco</t>
  </si>
  <si>
    <t>LAW</t>
  </si>
  <si>
    <t>5743</t>
  </si>
  <si>
    <t>Nucleus Software Exports</t>
  </si>
  <si>
    <t>NUCLEUS.NS</t>
  </si>
  <si>
    <t>$19.22</t>
  </si>
  <si>
    <t>5744</t>
  </si>
  <si>
    <t>Great Lakes Dredge &amp; Dock Corp.</t>
  </si>
  <si>
    <t>GLDD</t>
  </si>
  <si>
    <t>5745</t>
  </si>
  <si>
    <t>Lyell Immunopharma</t>
  </si>
  <si>
    <t>LYEL</t>
  </si>
  <si>
    <t>5746</t>
  </si>
  <si>
    <t>Consolidated Water</t>
  </si>
  <si>
    <t>CWCO</t>
  </si>
  <si>
    <t>5747</t>
  </si>
  <si>
    <t>Forrester Research</t>
  </si>
  <si>
    <t>FORR</t>
  </si>
  <si>
    <t>5748</t>
  </si>
  <si>
    <t>XD Inc.</t>
  </si>
  <si>
    <t>2400.HK</t>
  </si>
  <si>
    <t>5749</t>
  </si>
  <si>
    <t>Aurelius Group</t>
  </si>
  <si>
    <t>AR4.DE</t>
  </si>
  <si>
    <t>5750</t>
  </si>
  <si>
    <t>MaxCyte</t>
  </si>
  <si>
    <t>MXCT</t>
  </si>
  <si>
    <t>5751</t>
  </si>
  <si>
    <t>Mesa Laboratories</t>
  </si>
  <si>
    <t>MLAB</t>
  </si>
  <si>
    <t>5752</t>
  </si>
  <si>
    <t>York Water</t>
  </si>
  <si>
    <t>YORW</t>
  </si>
  <si>
    <t>5753</t>
  </si>
  <si>
    <t>Luther Burbank</t>
  </si>
  <si>
    <t>LBC</t>
  </si>
  <si>
    <t>$10.05</t>
  </si>
  <si>
    <t>5754</t>
  </si>
  <si>
    <t>Carrols Restaurant Group</t>
  </si>
  <si>
    <t>TAST</t>
  </si>
  <si>
    <t>5755</t>
  </si>
  <si>
    <t>Geopark</t>
  </si>
  <si>
    <t>GPRK</t>
  </si>
  <si>
    <t>5756</t>
  </si>
  <si>
    <t>PlayWay</t>
  </si>
  <si>
    <t>PLW.WA</t>
  </si>
  <si>
    <t>$76.09</t>
  </si>
  <si>
    <t>5757</t>
  </si>
  <si>
    <t>Gladstone Land</t>
  </si>
  <si>
    <t>LAND</t>
  </si>
  <si>
    <t>5758</t>
  </si>
  <si>
    <t>American National Bank &amp; Trust Company</t>
  </si>
  <si>
    <t>AMNB</t>
  </si>
  <si>
    <t>$0.50 B</t>
  </si>
  <si>
    <t>$47.96</t>
  </si>
  <si>
    <t>5759</t>
  </si>
  <si>
    <t>TPG Real Estate Finance Trust</t>
  </si>
  <si>
    <t>TRTX</t>
  </si>
  <si>
    <t>5760</t>
  </si>
  <si>
    <t>Altimmune</t>
  </si>
  <si>
    <t>ALT</t>
  </si>
  <si>
    <t>5761</t>
  </si>
  <si>
    <t>Supermax Corporation Berhad</t>
  </si>
  <si>
    <t>7106.KL</t>
  </si>
  <si>
    <t>5762</t>
  </si>
  <si>
    <t>Hathway</t>
  </si>
  <si>
    <t>HATHWAY.NS</t>
  </si>
  <si>
    <t>5763</t>
  </si>
  <si>
    <t>Boston Omaha</t>
  </si>
  <si>
    <t>BOC</t>
  </si>
  <si>
    <t>5764</t>
  </si>
  <si>
    <t>Ituran</t>
  </si>
  <si>
    <t>ITRN</t>
  </si>
  <si>
    <t>5765</t>
  </si>
  <si>
    <t>VIB Vermögen</t>
  </si>
  <si>
    <t>VIH1.F</t>
  </si>
  <si>
    <t>$15.36</t>
  </si>
  <si>
    <t>5766</t>
  </si>
  <si>
    <t>Consolidated Communications</t>
  </si>
  <si>
    <t>CNSL</t>
  </si>
  <si>
    <t>5767</t>
  </si>
  <si>
    <t>CommScope</t>
  </si>
  <si>
    <t>COMM</t>
  </si>
  <si>
    <t>5768</t>
  </si>
  <si>
    <t>Oil-Dri Corporation Of America</t>
  </si>
  <si>
    <t>ODC</t>
  </si>
  <si>
    <t>$67.00</t>
  </si>
  <si>
    <t>5769</t>
  </si>
  <si>
    <t>Norma Group</t>
  </si>
  <si>
    <t>NOEJ.F</t>
  </si>
  <si>
    <t>$15.76</t>
  </si>
  <si>
    <t>5770</t>
  </si>
  <si>
    <t>Community Health Systems</t>
  </si>
  <si>
    <t>CYH</t>
  </si>
  <si>
    <t>5771</t>
  </si>
  <si>
    <t>Cantaloupe</t>
  </si>
  <si>
    <t>CTLP</t>
  </si>
  <si>
    <t>$6.95</t>
  </si>
  <si>
    <t>5772</t>
  </si>
  <si>
    <t>Betterware de Mexico</t>
  </si>
  <si>
    <t>BWMX</t>
  </si>
  <si>
    <t>5773</t>
  </si>
  <si>
    <t>Cloetta</t>
  </si>
  <si>
    <t>CLA-B.ST</t>
  </si>
  <si>
    <t>5774</t>
  </si>
  <si>
    <t>Vitru</t>
  </si>
  <si>
    <t>VTRU</t>
  </si>
  <si>
    <t>5775</t>
  </si>
  <si>
    <t>Greatland Gold</t>
  </si>
  <si>
    <t>GGP.L</t>
  </si>
  <si>
    <t>5776</t>
  </si>
  <si>
    <t>MoneyLion</t>
  </si>
  <si>
    <t>ML</t>
  </si>
  <si>
    <t>5777</t>
  </si>
  <si>
    <t>Dada Nexus</t>
  </si>
  <si>
    <t>DADA</t>
  </si>
  <si>
    <t>5778</t>
  </si>
  <si>
    <t>GRIID Infrastructure</t>
  </si>
  <si>
    <t>GRDI.NE</t>
  </si>
  <si>
    <t>5779</t>
  </si>
  <si>
    <t>PayPoint</t>
  </si>
  <si>
    <t>PAY.L</t>
  </si>
  <si>
    <t>5780</t>
  </si>
  <si>
    <t>Washington Trust Bancorp</t>
  </si>
  <si>
    <t>WASH</t>
  </si>
  <si>
    <t>$29.52</t>
  </si>
  <si>
    <t>5781</t>
  </si>
  <si>
    <t>UroGen Pharma</t>
  </si>
  <si>
    <t>URGN</t>
  </si>
  <si>
    <t>5782</t>
  </si>
  <si>
    <t>Lightwave Logic</t>
  </si>
  <si>
    <t>LWLG</t>
  </si>
  <si>
    <t>5783</t>
  </si>
  <si>
    <t>Donegal Group</t>
  </si>
  <si>
    <t>DGICA</t>
  </si>
  <si>
    <t>5784</t>
  </si>
  <si>
    <t>Brasil Agro</t>
  </si>
  <si>
    <t>LND</t>
  </si>
  <si>
    <t>$5.03</t>
  </si>
  <si>
    <t>5785</t>
  </si>
  <si>
    <t>JTEKT India</t>
  </si>
  <si>
    <t>JTEKTINDIA.NS</t>
  </si>
  <si>
    <t>5786</t>
  </si>
  <si>
    <t>Unisys</t>
  </si>
  <si>
    <t>UIS</t>
  </si>
  <si>
    <t>5787</t>
  </si>
  <si>
    <t>Lindblad Expeditions</t>
  </si>
  <si>
    <t>LIND</t>
  </si>
  <si>
    <t>$0.49 B</t>
  </si>
  <si>
    <t>5788</t>
  </si>
  <si>
    <t>HomeTrust Bancshares</t>
  </si>
  <si>
    <t>HTBI</t>
  </si>
  <si>
    <t>$28.71</t>
  </si>
  <si>
    <t>5789</t>
  </si>
  <si>
    <t>Kearny Financial</t>
  </si>
  <si>
    <t>KRNY</t>
  </si>
  <si>
    <t>5790</t>
  </si>
  <si>
    <t>Stoneridge</t>
  </si>
  <si>
    <t>SRI</t>
  </si>
  <si>
    <t>5791</t>
  </si>
  <si>
    <t>Jin Air</t>
  </si>
  <si>
    <t>272450.KS</t>
  </si>
  <si>
    <t>$9.67</t>
  </si>
  <si>
    <t>5792</t>
  </si>
  <si>
    <t>Aris Water Solutions</t>
  </si>
  <si>
    <t>ARIS</t>
  </si>
  <si>
    <t>5793</t>
  </si>
  <si>
    <t>i-80 Gold</t>
  </si>
  <si>
    <t>IAUX</t>
  </si>
  <si>
    <t>5794</t>
  </si>
  <si>
    <t>Gladstone Investment</t>
  </si>
  <si>
    <t>GAIN</t>
  </si>
  <si>
    <t>5795</t>
  </si>
  <si>
    <t>Universal Insurance Holdings</t>
  </si>
  <si>
    <t>UVE</t>
  </si>
  <si>
    <t>5796</t>
  </si>
  <si>
    <t>SurModics</t>
  </si>
  <si>
    <t>SRDX</t>
  </si>
  <si>
    <t>$34.84</t>
  </si>
  <si>
    <t>5797</t>
  </si>
  <si>
    <t>Calavo Growers</t>
  </si>
  <si>
    <t>CVGW</t>
  </si>
  <si>
    <t>5798</t>
  </si>
  <si>
    <t>Revance Therapeutics</t>
  </si>
  <si>
    <t>RVNC</t>
  </si>
  <si>
    <t>5799</t>
  </si>
  <si>
    <t>SciPlay</t>
  </si>
  <si>
    <t>SCPL</t>
  </si>
  <si>
    <t>$22.94</t>
  </si>
  <si>
    <t>5800</t>
  </si>
  <si>
    <t>Theravance Biopharma</t>
  </si>
  <si>
    <t>TBPH</t>
  </si>
  <si>
    <t>$9.95</t>
  </si>
  <si>
    <t>5801</t>
  </si>
  <si>
    <t>Enento Group</t>
  </si>
  <si>
    <t>ENENTO.HE</t>
  </si>
  <si>
    <t>$20.84</t>
  </si>
  <si>
    <t>5802</t>
  </si>
  <si>
    <t>Flushing Financial Corp</t>
  </si>
  <si>
    <t>FFIC</t>
  </si>
  <si>
    <t>$17.16</t>
  </si>
  <si>
    <t>5803</t>
  </si>
  <si>
    <t>Greene County Bancorp</t>
  </si>
  <si>
    <t>GCBC</t>
  </si>
  <si>
    <t>5804</t>
  </si>
  <si>
    <t>ZimVie</t>
  </si>
  <si>
    <t>ZIMV</t>
  </si>
  <si>
    <t>$18.63</t>
  </si>
  <si>
    <t>5805</t>
  </si>
  <si>
    <t>Johnson Outdoors</t>
  </si>
  <si>
    <t>JOUT</t>
  </si>
  <si>
    <t>$48.04</t>
  </si>
  <si>
    <t>5806</t>
  </si>
  <si>
    <t>American Coastal Insurance Corporation</t>
  </si>
  <si>
    <t>ACIC</t>
  </si>
  <si>
    <t>$11.36</t>
  </si>
  <si>
    <t>5807</t>
  </si>
  <si>
    <t>Oculis Holding AG</t>
  </si>
  <si>
    <t>OCS</t>
  </si>
  <si>
    <t>$13.52</t>
  </si>
  <si>
    <t>5808</t>
  </si>
  <si>
    <t>First Financial</t>
  </si>
  <si>
    <t>THFF</t>
  </si>
  <si>
    <t>$41.86</t>
  </si>
  <si>
    <t>5809</t>
  </si>
  <si>
    <t>Green Dot</t>
  </si>
  <si>
    <t>GDOT</t>
  </si>
  <si>
    <t>5810</t>
  </si>
  <si>
    <t>Entrada Therapeutics</t>
  </si>
  <si>
    <t>TRDA</t>
  </si>
  <si>
    <t>$14.72</t>
  </si>
  <si>
    <t>5811</t>
  </si>
  <si>
    <t>stem</t>
  </si>
  <si>
    <t>STEM</t>
  </si>
  <si>
    <t>5812</t>
  </si>
  <si>
    <t>Telesat</t>
  </si>
  <si>
    <t>TSAT</t>
  </si>
  <si>
    <t>5813</t>
  </si>
  <si>
    <t>Karat Packaging</t>
  </si>
  <si>
    <t>KRT</t>
  </si>
  <si>
    <t>5814</t>
  </si>
  <si>
    <t>Xperi</t>
  </si>
  <si>
    <t>XPER</t>
  </si>
  <si>
    <t>$0.48 B</t>
  </si>
  <si>
    <t>$11.27</t>
  </si>
  <si>
    <t>5815</t>
  </si>
  <si>
    <t>Aerovate Therapeutics</t>
  </si>
  <si>
    <t>AVTE</t>
  </si>
  <si>
    <t>$17.68</t>
  </si>
  <si>
    <t>5816</t>
  </si>
  <si>
    <t>DATAGROUP SE</t>
  </si>
  <si>
    <t>D6H.DE</t>
  </si>
  <si>
    <t>5817</t>
  </si>
  <si>
    <t>Mail.ru Group</t>
  </si>
  <si>
    <t>RL9A.F</t>
  </si>
  <si>
    <t>5818</t>
  </si>
  <si>
    <t>KalVista Pharmaceuticals</t>
  </si>
  <si>
    <t>KALV</t>
  </si>
  <si>
    <t>$14.12</t>
  </si>
  <si>
    <t>5819</t>
  </si>
  <si>
    <t>Designer Brands</t>
  </si>
  <si>
    <t>DBI</t>
  </si>
  <si>
    <t>5820</t>
  </si>
  <si>
    <t>Biglari</t>
  </si>
  <si>
    <t>BH</t>
  </si>
  <si>
    <t>$156.76</t>
  </si>
  <si>
    <t>5821</t>
  </si>
  <si>
    <t>PTC Financial Services</t>
  </si>
  <si>
    <t>PFS.NS</t>
  </si>
  <si>
    <t>5822</t>
  </si>
  <si>
    <t>VA Tech Wabag</t>
  </si>
  <si>
    <t>WABAG.NS</t>
  </si>
  <si>
    <t>5823</t>
  </si>
  <si>
    <t>Nexters</t>
  </si>
  <si>
    <t>GDEV</t>
  </si>
  <si>
    <t>5824</t>
  </si>
  <si>
    <t>Solar A/S</t>
  </si>
  <si>
    <t>SOLAR-B.CO</t>
  </si>
  <si>
    <t>$66.64</t>
  </si>
  <si>
    <t>5825</t>
  </si>
  <si>
    <t>Hersha Hospitality Trust</t>
  </si>
  <si>
    <t>HT</t>
  </si>
  <si>
    <t>5826</t>
  </si>
  <si>
    <t>Novavax</t>
  </si>
  <si>
    <t>NVAX</t>
  </si>
  <si>
    <t>5827</t>
  </si>
  <si>
    <t>GoPro</t>
  </si>
  <si>
    <t>GPRO</t>
  </si>
  <si>
    <t>$0.47 B</t>
  </si>
  <si>
    <t>5828</t>
  </si>
  <si>
    <t>Shattuck Labs</t>
  </si>
  <si>
    <t>STTK</t>
  </si>
  <si>
    <t>5829</t>
  </si>
  <si>
    <t>EZCorp</t>
  </si>
  <si>
    <t>EZPW</t>
  </si>
  <si>
    <t>5830</t>
  </si>
  <si>
    <t>WashTec AG</t>
  </si>
  <si>
    <t>WSU.DE</t>
  </si>
  <si>
    <t>$34.56</t>
  </si>
  <si>
    <t>5831</t>
  </si>
  <si>
    <t>Time Technoplast</t>
  </si>
  <si>
    <t>TIMETECHNO.NS</t>
  </si>
  <si>
    <t>5832</t>
  </si>
  <si>
    <t>Unitech Group</t>
  </si>
  <si>
    <t>UNITECH.NS</t>
  </si>
  <si>
    <t>5833</t>
  </si>
  <si>
    <t>Pulse Biosciences</t>
  </si>
  <si>
    <t>PLSE</t>
  </si>
  <si>
    <t>5834</t>
  </si>
  <si>
    <t>GAMCO Investors</t>
  </si>
  <si>
    <t>GAMI</t>
  </si>
  <si>
    <t>5835</t>
  </si>
  <si>
    <t>Zhihu</t>
  </si>
  <si>
    <t>ZH</t>
  </si>
  <si>
    <t>5836</t>
  </si>
  <si>
    <t>Miller Industries</t>
  </si>
  <si>
    <t>MLR</t>
  </si>
  <si>
    <t>$41.17</t>
  </si>
  <si>
    <t>5837</t>
  </si>
  <si>
    <t>Gladstone Capital</t>
  </si>
  <si>
    <t>GLAD</t>
  </si>
  <si>
    <t>$10.87</t>
  </si>
  <si>
    <t>5838</t>
  </si>
  <si>
    <t>Landsea Homes</t>
  </si>
  <si>
    <t>LSEA</t>
  </si>
  <si>
    <t>5839</t>
  </si>
  <si>
    <t>Alerus Financial</t>
  </si>
  <si>
    <t>ALRS</t>
  </si>
  <si>
    <t>5840</t>
  </si>
  <si>
    <t>CEVA</t>
  </si>
  <si>
    <t>5841</t>
  </si>
  <si>
    <t>Lifezone Metals</t>
  </si>
  <si>
    <t>LZM</t>
  </si>
  <si>
    <t>$6.02</t>
  </si>
  <si>
    <t>5842</t>
  </si>
  <si>
    <t>W&amp;T Offshore</t>
  </si>
  <si>
    <t>WTI</t>
  </si>
  <si>
    <t>$0.46 B</t>
  </si>
  <si>
    <t>5843</t>
  </si>
  <si>
    <t>Team17</t>
  </si>
  <si>
    <t>TM17.L</t>
  </si>
  <si>
    <t>5844</t>
  </si>
  <si>
    <t>CNB Financial Corp</t>
  </si>
  <si>
    <t>CCNE</t>
  </si>
  <si>
    <t>$22.46</t>
  </si>
  <si>
    <t>5845</t>
  </si>
  <si>
    <t>Aveanna Healthcare</t>
  </si>
  <si>
    <t>AVAH</t>
  </si>
  <si>
    <t>5846</t>
  </si>
  <si>
    <t>The Pennant Group</t>
  </si>
  <si>
    <t>PNTG</t>
  </si>
  <si>
    <t>$15.66</t>
  </si>
  <si>
    <t>5847</t>
  </si>
  <si>
    <t>PennantPark Investment</t>
  </si>
  <si>
    <t>PNNT</t>
  </si>
  <si>
    <t>5848</t>
  </si>
  <si>
    <t>Zur Rose Group</t>
  </si>
  <si>
    <t>ROSE.SW</t>
  </si>
  <si>
    <t>$40.55</t>
  </si>
  <si>
    <t>5849</t>
  </si>
  <si>
    <t>SoundHound AI</t>
  </si>
  <si>
    <t>SOUN</t>
  </si>
  <si>
    <t>$1.83</t>
  </si>
  <si>
    <t>5850</t>
  </si>
  <si>
    <t>Organogenesis</t>
  </si>
  <si>
    <t>ORGO</t>
  </si>
  <si>
    <t>5851</t>
  </si>
  <si>
    <t>Phibro Animal Health</t>
  </si>
  <si>
    <t>PAHC</t>
  </si>
  <si>
    <t>5852</t>
  </si>
  <si>
    <t>Vaalco Energy</t>
  </si>
  <si>
    <t>EGY</t>
  </si>
  <si>
    <t>5853</t>
  </si>
  <si>
    <t>Ur Energy</t>
  </si>
  <si>
    <t>URG</t>
  </si>
  <si>
    <t>5854</t>
  </si>
  <si>
    <t>Lilium</t>
  </si>
  <si>
    <t>LILM</t>
  </si>
  <si>
    <t>5855</t>
  </si>
  <si>
    <t>Nilfisk Holding</t>
  </si>
  <si>
    <t>NLFSK.CO</t>
  </si>
  <si>
    <t>5856</t>
  </si>
  <si>
    <t>Clover Health Investments</t>
  </si>
  <si>
    <t>CLOV</t>
  </si>
  <si>
    <t>5857</t>
  </si>
  <si>
    <t>Cognyte Software</t>
  </si>
  <si>
    <t>CGNT</t>
  </si>
  <si>
    <t>$6.61</t>
  </si>
  <si>
    <t>5858</t>
  </si>
  <si>
    <t>SpiceJet</t>
  </si>
  <si>
    <t>SPICEJET.BO</t>
  </si>
  <si>
    <t>5859</t>
  </si>
  <si>
    <t>Diamond Hill Investment Group</t>
  </si>
  <si>
    <t>DHIL</t>
  </si>
  <si>
    <t>$161.36</t>
  </si>
  <si>
    <t>5860</t>
  </si>
  <si>
    <t>Replimune</t>
  </si>
  <si>
    <t>REPL</t>
  </si>
  <si>
    <t>$7.85</t>
  </si>
  <si>
    <t>5861</t>
  </si>
  <si>
    <t>Limbach Holdings</t>
  </si>
  <si>
    <t>LMB</t>
  </si>
  <si>
    <t>$42.03</t>
  </si>
  <si>
    <t>5862</t>
  </si>
  <si>
    <t>Gulf Oil Lubricants</t>
  </si>
  <si>
    <t>GULFOILLUB.NS</t>
  </si>
  <si>
    <t>$9.42</t>
  </si>
  <si>
    <t>5863</t>
  </si>
  <si>
    <t>Lexicon Pharmaceuticals</t>
  </si>
  <si>
    <t>LXRX</t>
  </si>
  <si>
    <t>5864</t>
  </si>
  <si>
    <t>Gravity Co.</t>
  </si>
  <si>
    <t>GRVY</t>
  </si>
  <si>
    <t>$66.53</t>
  </si>
  <si>
    <t>5865</t>
  </si>
  <si>
    <t>Qudian</t>
  </si>
  <si>
    <t>QD</t>
  </si>
  <si>
    <t>5866</t>
  </si>
  <si>
    <t>Microvision</t>
  </si>
  <si>
    <t>MVIS</t>
  </si>
  <si>
    <t>5867</t>
  </si>
  <si>
    <t>Huuuge</t>
  </si>
  <si>
    <t>HUG.WA</t>
  </si>
  <si>
    <t>5868</t>
  </si>
  <si>
    <t>T’way Air</t>
  </si>
  <si>
    <t>091810.KS</t>
  </si>
  <si>
    <t>5869</t>
  </si>
  <si>
    <t>Procaps Group</t>
  </si>
  <si>
    <t>PROC</t>
  </si>
  <si>
    <t>5870</t>
  </si>
  <si>
    <t>Far East Consortium International</t>
  </si>
  <si>
    <t>0035.HK</t>
  </si>
  <si>
    <t>$0.45 B</t>
  </si>
  <si>
    <t>5871</t>
  </si>
  <si>
    <t>Arrow Financial</t>
  </si>
  <si>
    <t>AROW</t>
  </si>
  <si>
    <t>$26.89</t>
  </si>
  <si>
    <t>5872</t>
  </si>
  <si>
    <t>Daily Journal</t>
  </si>
  <si>
    <t>DJCO</t>
  </si>
  <si>
    <t>$333.03</t>
  </si>
  <si>
    <t>5873</t>
  </si>
  <si>
    <t>Tutor Perini</t>
  </si>
  <si>
    <t>TPC</t>
  </si>
  <si>
    <t>5874</t>
  </si>
  <si>
    <t>Icelandair</t>
  </si>
  <si>
    <t>ICEAIR.IC</t>
  </si>
  <si>
    <t>5875</t>
  </si>
  <si>
    <t>Hexagon Composites</t>
  </si>
  <si>
    <t>HEX.OL</t>
  </si>
  <si>
    <t>5876</t>
  </si>
  <si>
    <t>Safe Bulkers</t>
  </si>
  <si>
    <t>SB</t>
  </si>
  <si>
    <t>5877</t>
  </si>
  <si>
    <t>Reservoir Media</t>
  </si>
  <si>
    <t>RSVR</t>
  </si>
  <si>
    <t>5878</t>
  </si>
  <si>
    <t>Aehr Test Systems</t>
  </si>
  <si>
    <t>AEHR</t>
  </si>
  <si>
    <t>5879</t>
  </si>
  <si>
    <t>RGP</t>
  </si>
  <si>
    <t>5880</t>
  </si>
  <si>
    <t>Lexeo Therapeutics</t>
  </si>
  <si>
    <t>LXEO</t>
  </si>
  <si>
    <t>5881</t>
  </si>
  <si>
    <t>Sundaram Finance</t>
  </si>
  <si>
    <t>SUNDARMHLD.NS</t>
  </si>
  <si>
    <t>5882</t>
  </si>
  <si>
    <t>IGG Inc</t>
  </si>
  <si>
    <t>0799.HK</t>
  </si>
  <si>
    <t>5883</t>
  </si>
  <si>
    <t>eMudhra</t>
  </si>
  <si>
    <t>EMUDHRA.NS</t>
  </si>
  <si>
    <t>5884</t>
  </si>
  <si>
    <t>Homeland Interactive Technology</t>
  </si>
  <si>
    <t>3798.HK</t>
  </si>
  <si>
    <t>5885</t>
  </si>
  <si>
    <t>Shore Bancshares</t>
  </si>
  <si>
    <t>SHBI</t>
  </si>
  <si>
    <t>$13.67</t>
  </si>
  <si>
    <t>5886</t>
  </si>
  <si>
    <t>Prakash Industries</t>
  </si>
  <si>
    <t>PRAKASH.NS</t>
  </si>
  <si>
    <t>5887</t>
  </si>
  <si>
    <t>LianBio</t>
  </si>
  <si>
    <t>LIAN</t>
  </si>
  <si>
    <t>$4.19</t>
  </si>
  <si>
    <t>5888</t>
  </si>
  <si>
    <t>Fulcrum Therapeutics</t>
  </si>
  <si>
    <t>FULC</t>
  </si>
  <si>
    <t>5889</t>
  </si>
  <si>
    <t>DoubleDown Interactive</t>
  </si>
  <si>
    <t>DDI</t>
  </si>
  <si>
    <t>5890</t>
  </si>
  <si>
    <t>Gatos Silver</t>
  </si>
  <si>
    <t>GATO</t>
  </si>
  <si>
    <t>5891</t>
  </si>
  <si>
    <t>Kaveri Seed</t>
  </si>
  <si>
    <t>KSCL.NS</t>
  </si>
  <si>
    <t>5892</t>
  </si>
  <si>
    <t>Lux Industries</t>
  </si>
  <si>
    <t>LUXIND.NS</t>
  </si>
  <si>
    <t>$14.98</t>
  </si>
  <si>
    <t>5893</t>
  </si>
  <si>
    <t>STEICO SE</t>
  </si>
  <si>
    <t>ST5.DE</t>
  </si>
  <si>
    <t>5894</t>
  </si>
  <si>
    <t>Tata Steel Long Products</t>
  </si>
  <si>
    <t>TATASTLLP.NS</t>
  </si>
  <si>
    <t>$0.44 B</t>
  </si>
  <si>
    <t>5895</t>
  </si>
  <si>
    <t>Turning Point Brands</t>
  </si>
  <si>
    <t>TPB</t>
  </si>
  <si>
    <t>$25.54</t>
  </si>
  <si>
    <t>5896</t>
  </si>
  <si>
    <t>Borussia Dortmund</t>
  </si>
  <si>
    <t>BVB.F</t>
  </si>
  <si>
    <t>5897</t>
  </si>
  <si>
    <t>Riley Permian</t>
  </si>
  <si>
    <t>REPX</t>
  </si>
  <si>
    <t>$22.00</t>
  </si>
  <si>
    <t>5898</t>
  </si>
  <si>
    <t>Nkarta</t>
  </si>
  <si>
    <t>NKTX</t>
  </si>
  <si>
    <t>5899</t>
  </si>
  <si>
    <t>Avid Bioservices</t>
  </si>
  <si>
    <t>CDMO</t>
  </si>
  <si>
    <t>5900</t>
  </si>
  <si>
    <t>SES AI</t>
  </si>
  <si>
    <t>SES</t>
  </si>
  <si>
    <t>5901</t>
  </si>
  <si>
    <t>TeraWulf</t>
  </si>
  <si>
    <t>WULF</t>
  </si>
  <si>
    <t>5902</t>
  </si>
  <si>
    <t>Beyond Meat</t>
  </si>
  <si>
    <t>BYND</t>
  </si>
  <si>
    <t>5903</t>
  </si>
  <si>
    <t>LendingTree</t>
  </si>
  <si>
    <t>TREE</t>
  </si>
  <si>
    <t>5904</t>
  </si>
  <si>
    <t>Overseas Shipholding Group</t>
  </si>
  <si>
    <t>OSG</t>
  </si>
  <si>
    <t>5905</t>
  </si>
  <si>
    <t>Delta Corp</t>
  </si>
  <si>
    <t>DELTACORP.NS</t>
  </si>
  <si>
    <t>5906</t>
  </si>
  <si>
    <t>Wing On Company International</t>
  </si>
  <si>
    <t>0289.HK</t>
  </si>
  <si>
    <t>5907</t>
  </si>
  <si>
    <t>Eiken Chemical</t>
  </si>
  <si>
    <t>4549.T</t>
  </si>
  <si>
    <t>$12.04</t>
  </si>
  <si>
    <t>5908</t>
  </si>
  <si>
    <t>United Heavy Machinery</t>
  </si>
  <si>
    <t>OMZZP.ME</t>
  </si>
  <si>
    <t>$160.40</t>
  </si>
  <si>
    <t>5909</t>
  </si>
  <si>
    <t>8x8</t>
  </si>
  <si>
    <t>EGHT</t>
  </si>
  <si>
    <t>$3.64</t>
  </si>
  <si>
    <t>5910</t>
  </si>
  <si>
    <t>YIT</t>
  </si>
  <si>
    <t>YIT.HE</t>
  </si>
  <si>
    <t>5911</t>
  </si>
  <si>
    <t>Orchid Island Capital</t>
  </si>
  <si>
    <t>ORC</t>
  </si>
  <si>
    <t>5912</t>
  </si>
  <si>
    <t>One Liberty Properties</t>
  </si>
  <si>
    <t>OLP</t>
  </si>
  <si>
    <t>5913</t>
  </si>
  <si>
    <t>AirSculpt Technologies</t>
  </si>
  <si>
    <t>AIRS</t>
  </si>
  <si>
    <t>5914</t>
  </si>
  <si>
    <t>TrueBlue</t>
  </si>
  <si>
    <t>TBI</t>
  </si>
  <si>
    <t>$14.21</t>
  </si>
  <si>
    <t>5915</t>
  </si>
  <si>
    <t>iRobot</t>
  </si>
  <si>
    <t>IRBT</t>
  </si>
  <si>
    <t>5916</t>
  </si>
  <si>
    <t>Wing Tai Properties</t>
  </si>
  <si>
    <t>0369.HK</t>
  </si>
  <si>
    <t>5917</t>
  </si>
  <si>
    <t>Hexatronic Group AB</t>
  </si>
  <si>
    <t>HTRO.ST</t>
  </si>
  <si>
    <t>5918</t>
  </si>
  <si>
    <t>OneSpan</t>
  </si>
  <si>
    <t>OSPN</t>
  </si>
  <si>
    <t>$0.43 B</t>
  </si>
  <si>
    <t>5919</t>
  </si>
  <si>
    <t>Shinpoong Pharm</t>
  </si>
  <si>
    <t>019170.KS</t>
  </si>
  <si>
    <t>5920</t>
  </si>
  <si>
    <t>Mineralys Therapeutics</t>
  </si>
  <si>
    <t>MLYS</t>
  </si>
  <si>
    <t>5921</t>
  </si>
  <si>
    <t>Canopy Growth</t>
  </si>
  <si>
    <t>CGC</t>
  </si>
  <si>
    <t>5922</t>
  </si>
  <si>
    <t>Five Star Bancorp</t>
  </si>
  <si>
    <t>FSBC</t>
  </si>
  <si>
    <t>$25.40</t>
  </si>
  <si>
    <t>5923</t>
  </si>
  <si>
    <t>Eneti</t>
  </si>
  <si>
    <t>NETI</t>
  </si>
  <si>
    <t>5924</t>
  </si>
  <si>
    <t>Northeast Bank</t>
  </si>
  <si>
    <t>NBN</t>
  </si>
  <si>
    <t>5925</t>
  </si>
  <si>
    <t>EverQuote</t>
  </si>
  <si>
    <t>EVER</t>
  </si>
  <si>
    <t>5926</t>
  </si>
  <si>
    <t>The RMR Group</t>
  </si>
  <si>
    <t>RMR</t>
  </si>
  <si>
    <t>$26.14</t>
  </si>
  <si>
    <t>5927</t>
  </si>
  <si>
    <t>Vishay Precision Group</t>
  </si>
  <si>
    <t>VPG</t>
  </si>
  <si>
    <t>5928</t>
  </si>
  <si>
    <t>Entravision Communications</t>
  </si>
  <si>
    <t>EVC</t>
  </si>
  <si>
    <t>5929</t>
  </si>
  <si>
    <t>Yiren Digital</t>
  </si>
  <si>
    <t>YRD</t>
  </si>
  <si>
    <t>5930</t>
  </si>
  <si>
    <t>Happinet</t>
  </si>
  <si>
    <t>7552.T</t>
  </si>
  <si>
    <t>$19.63</t>
  </si>
  <si>
    <t>5931</t>
  </si>
  <si>
    <t>Faro Technologies</t>
  </si>
  <si>
    <t>FARO</t>
  </si>
  <si>
    <t>$22.96</t>
  </si>
  <si>
    <t>5932</t>
  </si>
  <si>
    <t>NETGEAR</t>
  </si>
  <si>
    <t>NTGR</t>
  </si>
  <si>
    <t>5933</t>
  </si>
  <si>
    <t>Simona</t>
  </si>
  <si>
    <t>SIM0.F</t>
  </si>
  <si>
    <t>$72.36</t>
  </si>
  <si>
    <t>5934</t>
  </si>
  <si>
    <t>Digital Domain</t>
  </si>
  <si>
    <t>0547.HK</t>
  </si>
  <si>
    <t>5935</t>
  </si>
  <si>
    <t>Value Line</t>
  </si>
  <si>
    <t>VALU</t>
  </si>
  <si>
    <t>5936</t>
  </si>
  <si>
    <t>Sudarshan Chemical</t>
  </si>
  <si>
    <t>SUDARSCHEM.NS</t>
  </si>
  <si>
    <t>5937</t>
  </si>
  <si>
    <t>Janux Therapeutics</t>
  </si>
  <si>
    <t>JANX</t>
  </si>
  <si>
    <t>5938</t>
  </si>
  <si>
    <t>Avita Medical</t>
  </si>
  <si>
    <t>RCEL</t>
  </si>
  <si>
    <t>5939</t>
  </si>
  <si>
    <t>Tejon Ranch</t>
  </si>
  <si>
    <t>TRC</t>
  </si>
  <si>
    <t>$16.17</t>
  </si>
  <si>
    <t>5940</t>
  </si>
  <si>
    <t>Slam Corp</t>
  </si>
  <si>
    <t>SLAM</t>
  </si>
  <si>
    <t>$10.88</t>
  </si>
  <si>
    <t>5941</t>
  </si>
  <si>
    <t>Marcus Corporation</t>
  </si>
  <si>
    <t>MCS</t>
  </si>
  <si>
    <t>5942</t>
  </si>
  <si>
    <t>Summit Financial Group</t>
  </si>
  <si>
    <t>SMMF</t>
  </si>
  <si>
    <t>5943</t>
  </si>
  <si>
    <t>Dish TV</t>
  </si>
  <si>
    <t>DISHTV.NS</t>
  </si>
  <si>
    <t>5944</t>
  </si>
  <si>
    <t>NextNav</t>
  </si>
  <si>
    <t>NN</t>
  </si>
  <si>
    <t>5945</t>
  </si>
  <si>
    <t>Taseko Mines</t>
  </si>
  <si>
    <t>TGB</t>
  </si>
  <si>
    <t>$0.42 B</t>
  </si>
  <si>
    <t>5946</t>
  </si>
  <si>
    <t>Pangaea Logistics Solutions</t>
  </si>
  <si>
    <t>PANL</t>
  </si>
  <si>
    <t>5947</t>
  </si>
  <si>
    <t>MeiraGTx</t>
  </si>
  <si>
    <t>MGTX</t>
  </si>
  <si>
    <t>5948</t>
  </si>
  <si>
    <t>Giordano</t>
  </si>
  <si>
    <t>0709.HK</t>
  </si>
  <si>
    <t>$0.26</t>
  </si>
  <si>
    <t>5949</t>
  </si>
  <si>
    <t>Sunlight REIT</t>
  </si>
  <si>
    <t>0435.HK</t>
  </si>
  <si>
    <t>5950</t>
  </si>
  <si>
    <t>Youdao</t>
  </si>
  <si>
    <t>DAO</t>
  </si>
  <si>
    <t>5951</t>
  </si>
  <si>
    <t>Silvercorp Metals</t>
  </si>
  <si>
    <t>SVM</t>
  </si>
  <si>
    <t>5952</t>
  </si>
  <si>
    <t>Arbutus Biopharma</t>
  </si>
  <si>
    <t>ABUS</t>
  </si>
  <si>
    <t>5953</t>
  </si>
  <si>
    <t>Asia Financial Holdings</t>
  </si>
  <si>
    <t>0662.HK</t>
  </si>
  <si>
    <t>5954</t>
  </si>
  <si>
    <t>Sequent Scientific</t>
  </si>
  <si>
    <t>SEQUENT.NS</t>
  </si>
  <si>
    <t>$0.41 B</t>
  </si>
  <si>
    <t>5955</t>
  </si>
  <si>
    <t>Bar Harbor Bankshares</t>
  </si>
  <si>
    <t>BHB</t>
  </si>
  <si>
    <t>$27.62</t>
  </si>
  <si>
    <t>5956</t>
  </si>
  <si>
    <t>Hikal</t>
  </si>
  <si>
    <t>HIKAL.NS</t>
  </si>
  <si>
    <t>5957</t>
  </si>
  <si>
    <t>Imagicaaworld Entertainment</t>
  </si>
  <si>
    <t>IMAGICAA.NS</t>
  </si>
  <si>
    <t>5958</t>
  </si>
  <si>
    <t>OneWater Marine</t>
  </si>
  <si>
    <t>ONEW</t>
  </si>
  <si>
    <t>$26.00</t>
  </si>
  <si>
    <t>5959</t>
  </si>
  <si>
    <t>TMC the metals company</t>
  </si>
  <si>
    <t>TMC</t>
  </si>
  <si>
    <t>5960</t>
  </si>
  <si>
    <t>Valhi</t>
  </si>
  <si>
    <t>VHI</t>
  </si>
  <si>
    <t>$14.64</t>
  </si>
  <si>
    <t>5961</t>
  </si>
  <si>
    <t>MidWestOne Financial Group</t>
  </si>
  <si>
    <t>MOFG</t>
  </si>
  <si>
    <t>$26.39</t>
  </si>
  <si>
    <t>5962</t>
  </si>
  <si>
    <t>Avalon Technologies</t>
  </si>
  <si>
    <t>AVALON.NS</t>
  </si>
  <si>
    <t>5963</t>
  </si>
  <si>
    <t>Indoco Remedies</t>
  </si>
  <si>
    <t>INDOCO.NS</t>
  </si>
  <si>
    <t>$4.49</t>
  </si>
  <si>
    <t>5964</t>
  </si>
  <si>
    <t>Prime Focus</t>
  </si>
  <si>
    <t>PFOCUS.NS</t>
  </si>
  <si>
    <t>5965</t>
  </si>
  <si>
    <t>Gamania Digital</t>
  </si>
  <si>
    <t>6180.TWO</t>
  </si>
  <si>
    <t>$2.35</t>
  </si>
  <si>
    <t>5966</t>
  </si>
  <si>
    <t>SkyWater Technology</t>
  </si>
  <si>
    <t>SKYT</t>
  </si>
  <si>
    <t>$8.77</t>
  </si>
  <si>
    <t>5967</t>
  </si>
  <si>
    <t>Oil States International</t>
  </si>
  <si>
    <t>OIS</t>
  </si>
  <si>
    <t>$6.45</t>
  </si>
  <si>
    <t>5968</t>
  </si>
  <si>
    <t>National CineMedia</t>
  </si>
  <si>
    <t>NCMI</t>
  </si>
  <si>
    <t>5969</t>
  </si>
  <si>
    <t>Skeena Resources</t>
  </si>
  <si>
    <t>SKE</t>
  </si>
  <si>
    <t>5970</t>
  </si>
  <si>
    <t>Hingham Institution for Savings</t>
  </si>
  <si>
    <t>HIFS</t>
  </si>
  <si>
    <t>$0.40 B</t>
  </si>
  <si>
    <t>$189.50</t>
  </si>
  <si>
    <t>5971</t>
  </si>
  <si>
    <t>Sichuan Xunyou Network Technology</t>
  </si>
  <si>
    <t>300467.SZ</t>
  </si>
  <si>
    <t>5972</t>
  </si>
  <si>
    <t>Axogen</t>
  </si>
  <si>
    <t>AXGN</t>
  </si>
  <si>
    <t>$9.49</t>
  </si>
  <si>
    <t>5973</t>
  </si>
  <si>
    <t>PolyMet</t>
  </si>
  <si>
    <t>PLM</t>
  </si>
  <si>
    <t>5974</t>
  </si>
  <si>
    <t>Lion Electric</t>
  </si>
  <si>
    <t>LEV</t>
  </si>
  <si>
    <t>5975</t>
  </si>
  <si>
    <t>Mersana Therapeutics</t>
  </si>
  <si>
    <t>MRSN</t>
  </si>
  <si>
    <t>5976</t>
  </si>
  <si>
    <t>SmartFinancial (SmartBank)</t>
  </si>
  <si>
    <t>SMBK</t>
  </si>
  <si>
    <t>5977</t>
  </si>
  <si>
    <t>Phathom Pharmaceuticals</t>
  </si>
  <si>
    <t>PHAT</t>
  </si>
  <si>
    <t>5978</t>
  </si>
  <si>
    <t>LSI Industries</t>
  </si>
  <si>
    <t>LYTS</t>
  </si>
  <si>
    <t>5979</t>
  </si>
  <si>
    <t>Global Indemnity</t>
  </si>
  <si>
    <t>GBLI</t>
  </si>
  <si>
    <t>5980</t>
  </si>
  <si>
    <t>Acacia Research</t>
  </si>
  <si>
    <t>ACTG</t>
  </si>
  <si>
    <t>5981</t>
  </si>
  <si>
    <t>Greenlight Reinsurance</t>
  </si>
  <si>
    <t>GLRE</t>
  </si>
  <si>
    <t>$11.40</t>
  </si>
  <si>
    <t>5982</t>
  </si>
  <si>
    <t>Voyager Therapeutics</t>
  </si>
  <si>
    <t>VYGR</t>
  </si>
  <si>
    <t>5983</t>
  </si>
  <si>
    <t>Weathernews Inc.</t>
  </si>
  <si>
    <t>4825.T</t>
  </si>
  <si>
    <t>$36.43</t>
  </si>
  <si>
    <t>5984</t>
  </si>
  <si>
    <t>Star Group</t>
  </si>
  <si>
    <t>SGU</t>
  </si>
  <si>
    <t>5985</t>
  </si>
  <si>
    <t>America's Car-Mart</t>
  </si>
  <si>
    <t>CRMT</t>
  </si>
  <si>
    <t>$62.79</t>
  </si>
  <si>
    <t>5986</t>
  </si>
  <si>
    <t>Shalby</t>
  </si>
  <si>
    <t>SHALBY.NS</t>
  </si>
  <si>
    <t>5987</t>
  </si>
  <si>
    <t>Domo</t>
  </si>
  <si>
    <t>DOMO</t>
  </si>
  <si>
    <t>$0.39 B</t>
  </si>
  <si>
    <t>5988</t>
  </si>
  <si>
    <t>Glass House Brands</t>
  </si>
  <si>
    <t>GLASF</t>
  </si>
  <si>
    <t>5989</t>
  </si>
  <si>
    <t>The Shyft Group</t>
  </si>
  <si>
    <t>SHYF</t>
  </si>
  <si>
    <t>$11.62</t>
  </si>
  <si>
    <t>5990</t>
  </si>
  <si>
    <t>Neowiz Games</t>
  </si>
  <si>
    <t>095660.KQ</t>
  </si>
  <si>
    <t>5991</t>
  </si>
  <si>
    <t>The Beauty Health Company</t>
  </si>
  <si>
    <t>SKIN</t>
  </si>
  <si>
    <t>5992</t>
  </si>
  <si>
    <t>New Work</t>
  </si>
  <si>
    <t>NWO.F</t>
  </si>
  <si>
    <t>5993</t>
  </si>
  <si>
    <t>Consensus Cloud Solutions</t>
  </si>
  <si>
    <t>CCSI</t>
  </si>
  <si>
    <t>5994</t>
  </si>
  <si>
    <t>B Communications</t>
  </si>
  <si>
    <t>BCOM.TA</t>
  </si>
  <si>
    <t>5995</t>
  </si>
  <si>
    <t>Nurix Therapeutics</t>
  </si>
  <si>
    <t>NRIX</t>
  </si>
  <si>
    <t>5996</t>
  </si>
  <si>
    <t>American Software</t>
  </si>
  <si>
    <t>AMSWA</t>
  </si>
  <si>
    <t>5997</t>
  </si>
  <si>
    <t>SomaLogic</t>
  </si>
  <si>
    <t>SLGC</t>
  </si>
  <si>
    <t>5998</t>
  </si>
  <si>
    <t>Medios AG</t>
  </si>
  <si>
    <t>ILM1.DE</t>
  </si>
  <si>
    <t>5999</t>
  </si>
  <si>
    <t>CMGE Technology Group</t>
  </si>
  <si>
    <t>0302.HK</t>
  </si>
  <si>
    <t>6000</t>
  </si>
  <si>
    <t>Oppenheimer Holdings</t>
  </si>
  <si>
    <t>OPY</t>
  </si>
  <si>
    <t>$38.25</t>
  </si>
  <si>
    <t>6001</t>
  </si>
  <si>
    <t>CapStar Financial</t>
  </si>
  <si>
    <t>CSTR</t>
  </si>
  <si>
    <t>$18.97</t>
  </si>
  <si>
    <t>6002</t>
  </si>
  <si>
    <t>Emerald Holding</t>
  </si>
  <si>
    <t>EEX</t>
  </si>
  <si>
    <t>6003</t>
  </si>
  <si>
    <t>Phnom Penh Autonomous Port</t>
  </si>
  <si>
    <t>PPAP.KH</t>
  </si>
  <si>
    <t>6004</t>
  </si>
  <si>
    <t>Delegat</t>
  </si>
  <si>
    <t>DGL.NZ</t>
  </si>
  <si>
    <t>6005</t>
  </si>
  <si>
    <t>Clearfield</t>
  </si>
  <si>
    <t>CLFD</t>
  </si>
  <si>
    <t>6006</t>
  </si>
  <si>
    <t>Qurate Retail Group</t>
  </si>
  <si>
    <t>QRTEA</t>
  </si>
  <si>
    <t>6007</t>
  </si>
  <si>
    <t>ACNB Corporation</t>
  </si>
  <si>
    <t>ACNB</t>
  </si>
  <si>
    <t>6008</t>
  </si>
  <si>
    <t>Talkspace</t>
  </si>
  <si>
    <t>TALK</t>
  </si>
  <si>
    <t>6009</t>
  </si>
  <si>
    <t>GuangZhou Wahlap Technology</t>
  </si>
  <si>
    <t>301011.SZ</t>
  </si>
  <si>
    <t>$0.38 B</t>
  </si>
  <si>
    <t>6010</t>
  </si>
  <si>
    <t>Seneca Foods</t>
  </si>
  <si>
    <t>SENEA</t>
  </si>
  <si>
    <t>6011</t>
  </si>
  <si>
    <t>GrafTech</t>
  </si>
  <si>
    <t>EAF</t>
  </si>
  <si>
    <t>$1.52</t>
  </si>
  <si>
    <t>6012</t>
  </si>
  <si>
    <t>Nilkamal</t>
  </si>
  <si>
    <t>NILKAMAL.NS</t>
  </si>
  <si>
    <t>$26.06</t>
  </si>
  <si>
    <t>6013</t>
  </si>
  <si>
    <t>Zynex</t>
  </si>
  <si>
    <t>ZYXI</t>
  </si>
  <si>
    <t>6014</t>
  </si>
  <si>
    <t>Com2uS</t>
  </si>
  <si>
    <t>078340.KQ</t>
  </si>
  <si>
    <t>$34.04</t>
  </si>
  <si>
    <t>6015</t>
  </si>
  <si>
    <t>J.S.B.Co.</t>
  </si>
  <si>
    <t>3480.T</t>
  </si>
  <si>
    <t>$18.14</t>
  </si>
  <si>
    <t>6016</t>
  </si>
  <si>
    <t>Cogent Biosciences</t>
  </si>
  <si>
    <t>COGT</t>
  </si>
  <si>
    <t>6017</t>
  </si>
  <si>
    <t>Automotive Axles</t>
  </si>
  <si>
    <t>AUTOAXLES.NS</t>
  </si>
  <si>
    <t>$25.58</t>
  </si>
  <si>
    <t>6018</t>
  </si>
  <si>
    <t>Artesian Resources</t>
  </si>
  <si>
    <t>ARTNA</t>
  </si>
  <si>
    <t>6019</t>
  </si>
  <si>
    <t>Canaan</t>
  </si>
  <si>
    <t>CAN</t>
  </si>
  <si>
    <t>$1.65</t>
  </si>
  <si>
    <t>6020</t>
  </si>
  <si>
    <t>GH Research</t>
  </si>
  <si>
    <t>GHRS</t>
  </si>
  <si>
    <t>6021</t>
  </si>
  <si>
    <t>NeuroPace</t>
  </si>
  <si>
    <t>NPCE</t>
  </si>
  <si>
    <t>6022</t>
  </si>
  <si>
    <t>Computer Engineering &amp; Consulting</t>
  </si>
  <si>
    <t>9692.T</t>
  </si>
  <si>
    <t>6023</t>
  </si>
  <si>
    <t>Arnarlax (Icelandic Salmon)</t>
  </si>
  <si>
    <t>ISLAX.OL</t>
  </si>
  <si>
    <t>6024</t>
  </si>
  <si>
    <t>PSI Software</t>
  </si>
  <si>
    <t>PSAN.DE</t>
  </si>
  <si>
    <t>6025</t>
  </si>
  <si>
    <t>Village Super Market</t>
  </si>
  <si>
    <t>VLGEA</t>
  </si>
  <si>
    <t>$25.93</t>
  </si>
  <si>
    <t>6026</t>
  </si>
  <si>
    <t>Postal Realty Trust</t>
  </si>
  <si>
    <t>PSTL</t>
  </si>
  <si>
    <t>$14.45</t>
  </si>
  <si>
    <t>6027</t>
  </si>
  <si>
    <t>Rackspace Technology</t>
  </si>
  <si>
    <t>RXT</t>
  </si>
  <si>
    <t>6028</t>
  </si>
  <si>
    <t>Funko</t>
  </si>
  <si>
    <t>FNKO</t>
  </si>
  <si>
    <t>$7.27</t>
  </si>
  <si>
    <t>6029</t>
  </si>
  <si>
    <t>OppFi</t>
  </si>
  <si>
    <t>OPFI</t>
  </si>
  <si>
    <t>6030</t>
  </si>
  <si>
    <t>Aviat Networks</t>
  </si>
  <si>
    <t>AVNW</t>
  </si>
  <si>
    <t>$30.68</t>
  </si>
  <si>
    <t>6031</t>
  </si>
  <si>
    <t>Mid Penn Bancorp</t>
  </si>
  <si>
    <t>MPB</t>
  </si>
  <si>
    <t>$22.92</t>
  </si>
  <si>
    <t>6032</t>
  </si>
  <si>
    <t>CTO Realty Growth</t>
  </si>
  <si>
    <t>CTO</t>
  </si>
  <si>
    <t>6033</t>
  </si>
  <si>
    <t>Waterdrop Inc.</t>
  </si>
  <si>
    <t>WDH</t>
  </si>
  <si>
    <t>6034</t>
  </si>
  <si>
    <t>Esperion Therapeutics</t>
  </si>
  <si>
    <t>ESPR</t>
  </si>
  <si>
    <t>6035</t>
  </si>
  <si>
    <t>Guaranty Bancshares</t>
  </si>
  <si>
    <t>GNTY</t>
  </si>
  <si>
    <t>$33.01</t>
  </si>
  <si>
    <t>6036</t>
  </si>
  <si>
    <t>JCI Hitachi India</t>
  </si>
  <si>
    <t>JCHAC.NS</t>
  </si>
  <si>
    <t>6037</t>
  </si>
  <si>
    <t>Macatawa Bank</t>
  </si>
  <si>
    <t>MCBC</t>
  </si>
  <si>
    <t>$11.07</t>
  </si>
  <si>
    <t>6038</t>
  </si>
  <si>
    <t>Gannett</t>
  </si>
  <si>
    <t>GCI</t>
  </si>
  <si>
    <t>6039</t>
  </si>
  <si>
    <t>Orchard Therapeutics</t>
  </si>
  <si>
    <t>ORTX</t>
  </si>
  <si>
    <t>$16.70</t>
  </si>
  <si>
    <t>6040</t>
  </si>
  <si>
    <t>Harpoon Therapeutics</t>
  </si>
  <si>
    <t>HARP</t>
  </si>
  <si>
    <t>$0.37 B</t>
  </si>
  <si>
    <t>6041</t>
  </si>
  <si>
    <t>Mahindra Logistics</t>
  </si>
  <si>
    <t>MAHLOG.NS</t>
  </si>
  <si>
    <t>6042</t>
  </si>
  <si>
    <t>Korro Bio</t>
  </si>
  <si>
    <t>KRRO</t>
  </si>
  <si>
    <t>$47.32</t>
  </si>
  <si>
    <t>6043</t>
  </si>
  <si>
    <t>Daseke</t>
  </si>
  <si>
    <t>DSKE</t>
  </si>
  <si>
    <t>6044</t>
  </si>
  <si>
    <t>Sharecare</t>
  </si>
  <si>
    <t>SHCR</t>
  </si>
  <si>
    <t>6045</t>
  </si>
  <si>
    <t>Nautilus Biotechnology</t>
  </si>
  <si>
    <t>NAUT</t>
  </si>
  <si>
    <t>6046</t>
  </si>
  <si>
    <t>Bahnhof AB</t>
  </si>
  <si>
    <t>3B7.F</t>
  </si>
  <si>
    <t>6047</t>
  </si>
  <si>
    <t>Polyplex</t>
  </si>
  <si>
    <t>POLYPLEX.NS</t>
  </si>
  <si>
    <t>6048</t>
  </si>
  <si>
    <t>Arctic Paper</t>
  </si>
  <si>
    <t>ARP.ST</t>
  </si>
  <si>
    <t>6049</t>
  </si>
  <si>
    <t>AudioCodes</t>
  </si>
  <si>
    <t>AUDC</t>
  </si>
  <si>
    <t>6050</t>
  </si>
  <si>
    <t>Stitch Fix</t>
  </si>
  <si>
    <t>SFIX</t>
  </si>
  <si>
    <t>6051</t>
  </si>
  <si>
    <t>Aura Biosciences</t>
  </si>
  <si>
    <t>AURA</t>
  </si>
  <si>
    <t>6052</t>
  </si>
  <si>
    <t>J-Long Group</t>
  </si>
  <si>
    <t>JL</t>
  </si>
  <si>
    <t>6053</t>
  </si>
  <si>
    <t>Nuvation Bio</t>
  </si>
  <si>
    <t>NUVB</t>
  </si>
  <si>
    <t>6054</t>
  </si>
  <si>
    <t>Carriage Services</t>
  </si>
  <si>
    <t>CSV</t>
  </si>
  <si>
    <t>6055</t>
  </si>
  <si>
    <t>Ranpak</t>
  </si>
  <si>
    <t>PACK</t>
  </si>
  <si>
    <t>6056</t>
  </si>
  <si>
    <t>Uranium Royalty</t>
  </si>
  <si>
    <t>UROY</t>
  </si>
  <si>
    <t>6057</t>
  </si>
  <si>
    <t>Bridgewater Bancshares</t>
  </si>
  <si>
    <t>BWB</t>
  </si>
  <si>
    <t>6058</t>
  </si>
  <si>
    <t>Shen Zhen Shengxunda Technology (gamexun)</t>
  </si>
  <si>
    <t>300518.SZ</t>
  </si>
  <si>
    <t>6059</t>
  </si>
  <si>
    <t>Ashiana Housing</t>
  </si>
  <si>
    <t>ASHIANA.NS</t>
  </si>
  <si>
    <t>6060</t>
  </si>
  <si>
    <t>Sanghi Industries</t>
  </si>
  <si>
    <t>SANGHIIND.NS</t>
  </si>
  <si>
    <t>6061</t>
  </si>
  <si>
    <t>Potbelly Corporation</t>
  </si>
  <si>
    <t>PBPB</t>
  </si>
  <si>
    <t>6062</t>
  </si>
  <si>
    <t>Thinkific Labs</t>
  </si>
  <si>
    <t>THNC.TO</t>
  </si>
  <si>
    <t>6063</t>
  </si>
  <si>
    <t>Olympique Lyonnais Groupe</t>
  </si>
  <si>
    <t>OLG.PA</t>
  </si>
  <si>
    <t>$2.14</t>
  </si>
  <si>
    <t>6064</t>
  </si>
  <si>
    <t>Amprius Technologies</t>
  </si>
  <si>
    <t>AMPX</t>
  </si>
  <si>
    <t>$4.20</t>
  </si>
  <si>
    <t>6065</t>
  </si>
  <si>
    <t>NVE Corporation</t>
  </si>
  <si>
    <t>NVEC</t>
  </si>
  <si>
    <t>$76.69</t>
  </si>
  <si>
    <t>6066</t>
  </si>
  <si>
    <t>Tremor International</t>
  </si>
  <si>
    <t>TRMR</t>
  </si>
  <si>
    <t>6067</t>
  </si>
  <si>
    <t>Avacta Group</t>
  </si>
  <si>
    <t>AVCT.L</t>
  </si>
  <si>
    <t>$0.36 B</t>
  </si>
  <si>
    <t>6068</t>
  </si>
  <si>
    <t>LoveSac</t>
  </si>
  <si>
    <t>LOVE</t>
  </si>
  <si>
    <t>$23.80</t>
  </si>
  <si>
    <t>6069</t>
  </si>
  <si>
    <t>Bandwidth</t>
  </si>
  <si>
    <t>BAND</t>
  </si>
  <si>
    <t>6070</t>
  </si>
  <si>
    <t>Anika Therapeutics</t>
  </si>
  <si>
    <t>ANIK</t>
  </si>
  <si>
    <t>$25.08</t>
  </si>
  <si>
    <t>6071</t>
  </si>
  <si>
    <t>Annexon</t>
  </si>
  <si>
    <t>ANNX</t>
  </si>
  <si>
    <t>6072</t>
  </si>
  <si>
    <t>Heron Therapeutics</t>
  </si>
  <si>
    <t>HRTX</t>
  </si>
  <si>
    <t>6073</t>
  </si>
  <si>
    <t>Gilat Satellite Networks</t>
  </si>
  <si>
    <t>GILT</t>
  </si>
  <si>
    <t>$6.48</t>
  </si>
  <si>
    <t>6074</t>
  </si>
  <si>
    <t>Marine Products Corporation</t>
  </si>
  <si>
    <t>MPX</t>
  </si>
  <si>
    <t>6075</t>
  </si>
  <si>
    <t>ITM Power</t>
  </si>
  <si>
    <t>ITM.L</t>
  </si>
  <si>
    <t>6076</t>
  </si>
  <si>
    <t>CARE's Ratings</t>
  </si>
  <si>
    <t>CARERATING.NS</t>
  </si>
  <si>
    <t>6077</t>
  </si>
  <si>
    <t>Daktronics</t>
  </si>
  <si>
    <t>DAKT</t>
  </si>
  <si>
    <t>6078</t>
  </si>
  <si>
    <t>Sundial Growers</t>
  </si>
  <si>
    <t>SNDL</t>
  </si>
  <si>
    <t>6079</t>
  </si>
  <si>
    <t>DocGo</t>
  </si>
  <si>
    <t>DCGO</t>
  </si>
  <si>
    <t>6080</t>
  </si>
  <si>
    <t>iTeos Therapeutics</t>
  </si>
  <si>
    <t>ITOS</t>
  </si>
  <si>
    <t>6081</t>
  </si>
  <si>
    <t>Tellurian</t>
  </si>
  <si>
    <t>TELL</t>
  </si>
  <si>
    <t>6082</t>
  </si>
  <si>
    <t>MasterCraft Boat</t>
  </si>
  <si>
    <t>MCFT</t>
  </si>
  <si>
    <t>6083</t>
  </si>
  <si>
    <t>Red River Bancshares</t>
  </si>
  <si>
    <t>RRBI</t>
  </si>
  <si>
    <t>$51.02</t>
  </si>
  <si>
    <t>6084</t>
  </si>
  <si>
    <t>World Holdings</t>
  </si>
  <si>
    <t>2429.T</t>
  </si>
  <si>
    <t>6085</t>
  </si>
  <si>
    <t>The Cross-Harbour Holdings</t>
  </si>
  <si>
    <t>0032.HK</t>
  </si>
  <si>
    <t>6086</t>
  </si>
  <si>
    <t>MBM Resources</t>
  </si>
  <si>
    <t>5983.KL</t>
  </si>
  <si>
    <t>6087</t>
  </si>
  <si>
    <t>Via S.A.</t>
  </si>
  <si>
    <t>VIIA3.SA</t>
  </si>
  <si>
    <t>6088</t>
  </si>
  <si>
    <t>Enterprise Bancorp</t>
  </si>
  <si>
    <t>EBTC</t>
  </si>
  <si>
    <t>$29.51</t>
  </si>
  <si>
    <t>6089</t>
  </si>
  <si>
    <t>Third Harmonic Bio</t>
  </si>
  <si>
    <t>THRD</t>
  </si>
  <si>
    <t>6090</t>
  </si>
  <si>
    <t>Dynamic Materials Corporation</t>
  </si>
  <si>
    <t>BOOM</t>
  </si>
  <si>
    <t>$18.32</t>
  </si>
  <si>
    <t>6091</t>
  </si>
  <si>
    <t>Sun Corp</t>
  </si>
  <si>
    <t>6736.T</t>
  </si>
  <si>
    <t>6092</t>
  </si>
  <si>
    <t>23andMe</t>
  </si>
  <si>
    <t>ME</t>
  </si>
  <si>
    <t>6093</t>
  </si>
  <si>
    <t>Nanobiotix</t>
  </si>
  <si>
    <t>NBTX</t>
  </si>
  <si>
    <t>6094</t>
  </si>
  <si>
    <t>Branicks Group</t>
  </si>
  <si>
    <t>DIC.DE</t>
  </si>
  <si>
    <t>6095</t>
  </si>
  <si>
    <t>Alta Equipment Group</t>
  </si>
  <si>
    <t>ALTG</t>
  </si>
  <si>
    <t>$0.35 B</t>
  </si>
  <si>
    <t>6096</t>
  </si>
  <si>
    <t>James River Group</t>
  </si>
  <si>
    <t>JRVR</t>
  </si>
  <si>
    <t>6097</t>
  </si>
  <si>
    <t>Remedy Entertainment</t>
  </si>
  <si>
    <t>REMEDY.HE</t>
  </si>
  <si>
    <t>$26.62</t>
  </si>
  <si>
    <t>6098</t>
  </si>
  <si>
    <t>Transcontinental Realty Investors</t>
  </si>
  <si>
    <t>TCI</t>
  </si>
  <si>
    <t>6099</t>
  </si>
  <si>
    <t>Qingci Games</t>
  </si>
  <si>
    <t>6633.HK</t>
  </si>
  <si>
    <t>6100</t>
  </si>
  <si>
    <t>NaaS Technology</t>
  </si>
  <si>
    <t>NAAS</t>
  </si>
  <si>
    <t>6101</t>
  </si>
  <si>
    <t>Greenply</t>
  </si>
  <si>
    <t>GREENPLY.NS</t>
  </si>
  <si>
    <t>6102</t>
  </si>
  <si>
    <t>Indian Metals &amp; Ferro Alloys</t>
  </si>
  <si>
    <t>IMFA.NS</t>
  </si>
  <si>
    <t>6103</t>
  </si>
  <si>
    <t>Avon Protection</t>
  </si>
  <si>
    <t>AVON.L</t>
  </si>
  <si>
    <t>6104</t>
  </si>
  <si>
    <t>Absci</t>
  </si>
  <si>
    <t>ABSI</t>
  </si>
  <si>
    <t>6105</t>
  </si>
  <si>
    <t>Precigen</t>
  </si>
  <si>
    <t>PGEN</t>
  </si>
  <si>
    <t>6106</t>
  </si>
  <si>
    <t>Materialise NV</t>
  </si>
  <si>
    <t>MTLS</t>
  </si>
  <si>
    <t>6107</t>
  </si>
  <si>
    <t>Gambling.com Group</t>
  </si>
  <si>
    <t>GAMB</t>
  </si>
  <si>
    <t>6108</t>
  </si>
  <si>
    <t>ElringKlinger</t>
  </si>
  <si>
    <t>ZIL2.DE</t>
  </si>
  <si>
    <t>6109</t>
  </si>
  <si>
    <t>American Realty Investors</t>
  </si>
  <si>
    <t>ARL</t>
  </si>
  <si>
    <t>$21.89</t>
  </si>
  <si>
    <t>6110</t>
  </si>
  <si>
    <t>OPTiM</t>
  </si>
  <si>
    <t>3694.T</t>
  </si>
  <si>
    <t>6111</t>
  </si>
  <si>
    <t>LiveVox</t>
  </si>
  <si>
    <t>LVOX</t>
  </si>
  <si>
    <t>6112</t>
  </si>
  <si>
    <t>Xeris Pharmaceuticals</t>
  </si>
  <si>
    <t>XERS</t>
  </si>
  <si>
    <t>6113</t>
  </si>
  <si>
    <t>Vst Tillers Tractors</t>
  </si>
  <si>
    <t>VSTTILLERS.NS</t>
  </si>
  <si>
    <t>6114</t>
  </si>
  <si>
    <t>Tactile Medical</t>
  </si>
  <si>
    <t>TCMD</t>
  </si>
  <si>
    <t>6115</t>
  </si>
  <si>
    <t>SIGA Technologies</t>
  </si>
  <si>
    <t>SIGA</t>
  </si>
  <si>
    <t>6116</t>
  </si>
  <si>
    <t>Brødrene Hartmann A/S</t>
  </si>
  <si>
    <t>HART.CO</t>
  </si>
  <si>
    <t>$50.85</t>
  </si>
  <si>
    <t>6117</t>
  </si>
  <si>
    <t>Cerus</t>
  </si>
  <si>
    <t>CERS</t>
  </si>
  <si>
    <t>6118</t>
  </si>
  <si>
    <t>Pizza Pizza</t>
  </si>
  <si>
    <t>PZA.TO</t>
  </si>
  <si>
    <t>$10.84</t>
  </si>
  <si>
    <t>6119</t>
  </si>
  <si>
    <t>SNP Schneider-Neureither &amp; Partner</t>
  </si>
  <si>
    <t>SHF.DE</t>
  </si>
  <si>
    <t>$48.06</t>
  </si>
  <si>
    <t>6120</t>
  </si>
  <si>
    <t>Anup Engineering</t>
  </si>
  <si>
    <t>ANUP.NS</t>
  </si>
  <si>
    <t>$0.34 B</t>
  </si>
  <si>
    <t>$35.28</t>
  </si>
  <si>
    <t>6121</t>
  </si>
  <si>
    <t>ESSA Pharma</t>
  </si>
  <si>
    <t>EPIX</t>
  </si>
  <si>
    <t>6122</t>
  </si>
  <si>
    <t>RBB Bancorp</t>
  </si>
  <si>
    <t>RBB</t>
  </si>
  <si>
    <t>$18.78</t>
  </si>
  <si>
    <t>6123</t>
  </si>
  <si>
    <t>Bafang Yunji</t>
  </si>
  <si>
    <t>2753.TW</t>
  </si>
  <si>
    <t>$5.25</t>
  </si>
  <si>
    <t>6124</t>
  </si>
  <si>
    <t>Yatsen Holding</t>
  </si>
  <si>
    <t>YSG</t>
  </si>
  <si>
    <t>6125</t>
  </si>
  <si>
    <t>Webzen</t>
  </si>
  <si>
    <t>069080.KQ</t>
  </si>
  <si>
    <t>6126</t>
  </si>
  <si>
    <t>Zumiez</t>
  </si>
  <si>
    <t>ZUMZ</t>
  </si>
  <si>
    <t>6127</t>
  </si>
  <si>
    <t>YAKUODO HOLDINGS</t>
  </si>
  <si>
    <t>7679.T</t>
  </si>
  <si>
    <t>6128</t>
  </si>
  <si>
    <t>RE/MAX Holdings</t>
  </si>
  <si>
    <t>RMAX</t>
  </si>
  <si>
    <t>$11.23</t>
  </si>
  <si>
    <t>6129</t>
  </si>
  <si>
    <t>Diana Shipping</t>
  </si>
  <si>
    <t>DSX</t>
  </si>
  <si>
    <t>6130</t>
  </si>
  <si>
    <t>Forge Global</t>
  </si>
  <si>
    <t>FRGE</t>
  </si>
  <si>
    <t>6131</t>
  </si>
  <si>
    <t>Core Scientific</t>
  </si>
  <si>
    <t>CORZQ</t>
  </si>
  <si>
    <t>6132</t>
  </si>
  <si>
    <t>NexPoint Real Estate Finance</t>
  </si>
  <si>
    <t>NREF</t>
  </si>
  <si>
    <t>6133</t>
  </si>
  <si>
    <t>Regal Hotels International</t>
  </si>
  <si>
    <t>0078.HK</t>
  </si>
  <si>
    <t>6134</t>
  </si>
  <si>
    <t>Mahanagar Telephone Nigam</t>
  </si>
  <si>
    <t>MTNL.NS</t>
  </si>
  <si>
    <t>6135</t>
  </si>
  <si>
    <t>India Glycols</t>
  </si>
  <si>
    <t>INDIAGLYCO.NS</t>
  </si>
  <si>
    <t>6136</t>
  </si>
  <si>
    <t>11 bit studios</t>
  </si>
  <si>
    <t>11B.WA</t>
  </si>
  <si>
    <t>$141.54</t>
  </si>
  <si>
    <t>6137</t>
  </si>
  <si>
    <t>Solaris Oilfield Infrastructure</t>
  </si>
  <si>
    <t>SOI</t>
  </si>
  <si>
    <t>6138</t>
  </si>
  <si>
    <t>Bannerman Energy</t>
  </si>
  <si>
    <t>BMN.AX</t>
  </si>
  <si>
    <t>6139</t>
  </si>
  <si>
    <t>SFC Energy AG</t>
  </si>
  <si>
    <t>F3C.DE</t>
  </si>
  <si>
    <t>6140</t>
  </si>
  <si>
    <t>ADS-TEC Energy</t>
  </si>
  <si>
    <t>ADSE</t>
  </si>
  <si>
    <t>$6.75</t>
  </si>
  <si>
    <t>6141</t>
  </si>
  <si>
    <t>Nature's Sunshine Products</t>
  </si>
  <si>
    <t>NATR</t>
  </si>
  <si>
    <t>$17.86</t>
  </si>
  <si>
    <t>6142</t>
  </si>
  <si>
    <t>Anora Group</t>
  </si>
  <si>
    <t>ANORA.HE</t>
  </si>
  <si>
    <t>6143</t>
  </si>
  <si>
    <t>Adlai Nortye</t>
  </si>
  <si>
    <t>ANL</t>
  </si>
  <si>
    <t>$0.33 B</t>
  </si>
  <si>
    <t>$9.21</t>
  </si>
  <si>
    <t>6144</t>
  </si>
  <si>
    <t>Harrow Health</t>
  </si>
  <si>
    <t>HROW</t>
  </si>
  <si>
    <t>6145</t>
  </si>
  <si>
    <t>iHeartMedia</t>
  </si>
  <si>
    <t>IHRT</t>
  </si>
  <si>
    <t>6146</t>
  </si>
  <si>
    <t>Limoneira</t>
  </si>
  <si>
    <t>LMNR</t>
  </si>
  <si>
    <t>6147</t>
  </si>
  <si>
    <t>Willis Lease Finance Corporation</t>
  </si>
  <si>
    <t>WLFC</t>
  </si>
  <si>
    <t>$49.30</t>
  </si>
  <si>
    <t>6148</t>
  </si>
  <si>
    <t>Park-Ohio Holdings</t>
  </si>
  <si>
    <t>PKOH</t>
  </si>
  <si>
    <t>6149</t>
  </si>
  <si>
    <t>Terns Pharmaceuticals</t>
  </si>
  <si>
    <t>TERN</t>
  </si>
  <si>
    <t>6150</t>
  </si>
  <si>
    <t>Sohu.com</t>
  </si>
  <si>
    <t>SOHU</t>
  </si>
  <si>
    <t>6151</t>
  </si>
  <si>
    <t>Vasta Platform</t>
  </si>
  <si>
    <t>VSTA</t>
  </si>
  <si>
    <t>6152</t>
  </si>
  <si>
    <t>Somany Ceramics</t>
  </si>
  <si>
    <t>SOMANYCERA.NS</t>
  </si>
  <si>
    <t>$8.14</t>
  </si>
  <si>
    <t>6153</t>
  </si>
  <si>
    <t>IBEX</t>
  </si>
  <si>
    <t>$18.59</t>
  </si>
  <si>
    <t>6154</t>
  </si>
  <si>
    <t>Sandhar</t>
  </si>
  <si>
    <t>SANDHAR.NS</t>
  </si>
  <si>
    <t>6155</t>
  </si>
  <si>
    <t>Penseco Financial Services</t>
  </si>
  <si>
    <t>PFIS</t>
  </si>
  <si>
    <t>6156</t>
  </si>
  <si>
    <t>Spok Holdings</t>
  </si>
  <si>
    <t>SPOK</t>
  </si>
  <si>
    <t>6157</t>
  </si>
  <si>
    <t>Nyxoah</t>
  </si>
  <si>
    <t>NYXH</t>
  </si>
  <si>
    <t>$11.57</t>
  </si>
  <si>
    <t>6158</t>
  </si>
  <si>
    <t>Financial Institutions</t>
  </si>
  <si>
    <t>FISI</t>
  </si>
  <si>
    <t>$21.53</t>
  </si>
  <si>
    <t>6159</t>
  </si>
  <si>
    <t>Jindal Poly Films</t>
  </si>
  <si>
    <t>JINDALPOLY.NS</t>
  </si>
  <si>
    <t>6160</t>
  </si>
  <si>
    <t>GreenTree Hospitality</t>
  </si>
  <si>
    <t>GHG</t>
  </si>
  <si>
    <t>6161</t>
  </si>
  <si>
    <t>PlayAGS</t>
  </si>
  <si>
    <t>AGS</t>
  </si>
  <si>
    <t>6162</t>
  </si>
  <si>
    <t>Civeo</t>
  </si>
  <si>
    <t>CVEO</t>
  </si>
  <si>
    <t>$22.42</t>
  </si>
  <si>
    <t>6163</t>
  </si>
  <si>
    <t>McEwen Mining</t>
  </si>
  <si>
    <t>MUX</t>
  </si>
  <si>
    <t>6164</t>
  </si>
  <si>
    <t>First Business Financial Services</t>
  </si>
  <si>
    <t>FBIZ</t>
  </si>
  <si>
    <t>$0.32 B</t>
  </si>
  <si>
    <t>$39.68</t>
  </si>
  <si>
    <t>6165</t>
  </si>
  <si>
    <t>Akebia Therapeutics</t>
  </si>
  <si>
    <t>AKBA</t>
  </si>
  <si>
    <t>6166</t>
  </si>
  <si>
    <t>TrueCar</t>
  </si>
  <si>
    <t>TRUE</t>
  </si>
  <si>
    <t>$3.63</t>
  </si>
  <si>
    <t>6167</t>
  </si>
  <si>
    <t>Pearl Abyss</t>
  </si>
  <si>
    <t>263750.KQ</t>
  </si>
  <si>
    <t>6168</t>
  </si>
  <si>
    <t>Apollo Pipes</t>
  </si>
  <si>
    <t>APOLLOPIPE.NS</t>
  </si>
  <si>
    <t>6169</t>
  </si>
  <si>
    <t>BRT Apartments</t>
  </si>
  <si>
    <t>BRT</t>
  </si>
  <si>
    <t>6170</t>
  </si>
  <si>
    <t>Primis Financial</t>
  </si>
  <si>
    <t>FRST</t>
  </si>
  <si>
    <t>6171</t>
  </si>
  <si>
    <t>Home Bancorp</t>
  </si>
  <si>
    <t>HBCP</t>
  </si>
  <si>
    <t>$40.18</t>
  </si>
  <si>
    <t>6172</t>
  </si>
  <si>
    <t>Accelya</t>
  </si>
  <si>
    <t>ACCELYA.NS</t>
  </si>
  <si>
    <t>6173</t>
  </si>
  <si>
    <t>Filatex India</t>
  </si>
  <si>
    <t>FILATEX.NS</t>
  </si>
  <si>
    <t>6174</t>
  </si>
  <si>
    <t>China Motor Bus Company</t>
  </si>
  <si>
    <t>0026.HK</t>
  </si>
  <si>
    <t>6175</t>
  </si>
  <si>
    <t>Fisker</t>
  </si>
  <si>
    <t>FSR</t>
  </si>
  <si>
    <t>6176</t>
  </si>
  <si>
    <t>FriendTimes</t>
  </si>
  <si>
    <t>6820.HK</t>
  </si>
  <si>
    <t>6177</t>
  </si>
  <si>
    <t>Kamada</t>
  </si>
  <si>
    <t>KMDA</t>
  </si>
  <si>
    <t>6178</t>
  </si>
  <si>
    <t>West Bancorporation</t>
  </si>
  <si>
    <t>WTBA</t>
  </si>
  <si>
    <t>$19.51</t>
  </si>
  <si>
    <t>6179</t>
  </si>
  <si>
    <t>Basler Aktiengesellschaft</t>
  </si>
  <si>
    <t>BSL.DE</t>
  </si>
  <si>
    <t>$10.61</t>
  </si>
  <si>
    <t>6180</t>
  </si>
  <si>
    <t>Weight Watchers</t>
  </si>
  <si>
    <t>WW</t>
  </si>
  <si>
    <t>$4.12</t>
  </si>
  <si>
    <t>6181</t>
  </si>
  <si>
    <t>Nano-X Imaging</t>
  </si>
  <si>
    <t>NNOX</t>
  </si>
  <si>
    <t>6182</t>
  </si>
  <si>
    <t>Cigniti Technologies</t>
  </si>
  <si>
    <t>CIGNITITEC.NS</t>
  </si>
  <si>
    <t>6183</t>
  </si>
  <si>
    <t>MBIA</t>
  </si>
  <si>
    <t>MBI</t>
  </si>
  <si>
    <t>6184</t>
  </si>
  <si>
    <t>Dutch Lady Milk Industries</t>
  </si>
  <si>
    <t>3026.KL</t>
  </si>
  <si>
    <t>6185</t>
  </si>
  <si>
    <t>Aaron's</t>
  </si>
  <si>
    <t>AAN</t>
  </si>
  <si>
    <t>6186</t>
  </si>
  <si>
    <t>ON24</t>
  </si>
  <si>
    <t>ONTF</t>
  </si>
  <si>
    <t>6187</t>
  </si>
  <si>
    <t>Sierra Bancorp</t>
  </si>
  <si>
    <t>BSRR</t>
  </si>
  <si>
    <t>6188</t>
  </si>
  <si>
    <t>Aeroporto G. Marconi Bologna</t>
  </si>
  <si>
    <t>ADB.MI</t>
  </si>
  <si>
    <t>6189</t>
  </si>
  <si>
    <t>Piedmont Lithium</t>
  </si>
  <si>
    <t>PLL</t>
  </si>
  <si>
    <t>$16.82</t>
  </si>
  <si>
    <t>6190</t>
  </si>
  <si>
    <t>Stellus Capital</t>
  </si>
  <si>
    <t>SCM</t>
  </si>
  <si>
    <t>6191</t>
  </si>
  <si>
    <t>RPG Life Sciences</t>
  </si>
  <si>
    <t>RPGLIFE.NS</t>
  </si>
  <si>
    <t>6192</t>
  </si>
  <si>
    <t>Atea Pharmaceuticals</t>
  </si>
  <si>
    <t>AVIR</t>
  </si>
  <si>
    <t>6193</t>
  </si>
  <si>
    <t>Farmers &amp; Merchants Bancorp</t>
  </si>
  <si>
    <t>FMAO</t>
  </si>
  <si>
    <t>6194</t>
  </si>
  <si>
    <t>Jakks Pacific</t>
  </si>
  <si>
    <t>JAKK</t>
  </si>
  <si>
    <t>$31.87</t>
  </si>
  <si>
    <t>6195</t>
  </si>
  <si>
    <t>Kalyani Steels</t>
  </si>
  <si>
    <t>KSL.NS</t>
  </si>
  <si>
    <t>6196</t>
  </si>
  <si>
    <t>Endeavour Silver</t>
  </si>
  <si>
    <t>EXK</t>
  </si>
  <si>
    <t>6197</t>
  </si>
  <si>
    <t>Genesco</t>
  </si>
  <si>
    <t>GCO</t>
  </si>
  <si>
    <t>6198</t>
  </si>
  <si>
    <t>Latham Group</t>
  </si>
  <si>
    <t>SWIM</t>
  </si>
  <si>
    <t>$0.31 B</t>
  </si>
  <si>
    <t>6199</t>
  </si>
  <si>
    <t>American Well</t>
  </si>
  <si>
    <t>AMWL</t>
  </si>
  <si>
    <t>6200</t>
  </si>
  <si>
    <t>Dingdong Maicai</t>
  </si>
  <si>
    <t>DDL</t>
  </si>
  <si>
    <t>6201</t>
  </si>
  <si>
    <t>Investors Title Company</t>
  </si>
  <si>
    <t>ITIC</t>
  </si>
  <si>
    <t>$168.39</t>
  </si>
  <si>
    <t>6202</t>
  </si>
  <si>
    <t>Bank of Marin Bancorp</t>
  </si>
  <si>
    <t>BMRC</t>
  </si>
  <si>
    <t>$19.73</t>
  </si>
  <si>
    <t>6203</t>
  </si>
  <si>
    <t>AC Immune</t>
  </si>
  <si>
    <t>ACIU</t>
  </si>
  <si>
    <t>6204</t>
  </si>
  <si>
    <t>Viemed Healthcare</t>
  </si>
  <si>
    <t>VMD</t>
  </si>
  <si>
    <t>6205</t>
  </si>
  <si>
    <t>SRA Holdings</t>
  </si>
  <si>
    <t>3817.T</t>
  </si>
  <si>
    <t>$25.59</t>
  </si>
  <si>
    <t>6206</t>
  </si>
  <si>
    <t>Arwana Citramulia Tbk</t>
  </si>
  <si>
    <t>ARNA.JK</t>
  </si>
  <si>
    <t>6207</t>
  </si>
  <si>
    <t>Saratoga Investment</t>
  </si>
  <si>
    <t>SAR</t>
  </si>
  <si>
    <t>$23.25</t>
  </si>
  <si>
    <t>6208</t>
  </si>
  <si>
    <t>Perspective Therapeutics</t>
  </si>
  <si>
    <t>CATX</t>
  </si>
  <si>
    <t>6209</t>
  </si>
  <si>
    <t>Humacyte</t>
  </si>
  <si>
    <t>HUMA</t>
  </si>
  <si>
    <t>6210</t>
  </si>
  <si>
    <t>Argonaut Gold</t>
  </si>
  <si>
    <t>AR.TO</t>
  </si>
  <si>
    <t>6211</t>
  </si>
  <si>
    <t>Newtek</t>
  </si>
  <si>
    <t>NEWT</t>
  </si>
  <si>
    <t>6212</t>
  </si>
  <si>
    <t>Kingfa Science &amp; Technology</t>
  </si>
  <si>
    <t>KINGFA.NS</t>
  </si>
  <si>
    <t>$25.92</t>
  </si>
  <si>
    <t>6213</t>
  </si>
  <si>
    <t>Wendt India</t>
  </si>
  <si>
    <t>WENDT.NS</t>
  </si>
  <si>
    <t>$156.53</t>
  </si>
  <si>
    <t>6214</t>
  </si>
  <si>
    <t>American Vanguard</t>
  </si>
  <si>
    <t>AVD</t>
  </si>
  <si>
    <t>6215</t>
  </si>
  <si>
    <t>Restaurant Brands New Zealand</t>
  </si>
  <si>
    <t>RBD.NZ</t>
  </si>
  <si>
    <t>$2.51</t>
  </si>
  <si>
    <t>6216</t>
  </si>
  <si>
    <t>Idorsia</t>
  </si>
  <si>
    <t>IDIA.SW</t>
  </si>
  <si>
    <t>6217</t>
  </si>
  <si>
    <t>Citizens &amp; Northern Corp</t>
  </si>
  <si>
    <t>CZNC</t>
  </si>
  <si>
    <t>$20.42</t>
  </si>
  <si>
    <t>6218</t>
  </si>
  <si>
    <t>Transaction Capital</t>
  </si>
  <si>
    <t>TCP.JO</t>
  </si>
  <si>
    <t>6219</t>
  </si>
  <si>
    <t>Inozyme Pharma</t>
  </si>
  <si>
    <t>INZY</t>
  </si>
  <si>
    <t>6220</t>
  </si>
  <si>
    <t>Build-A-Bear</t>
  </si>
  <si>
    <t>BBW</t>
  </si>
  <si>
    <t>6221</t>
  </si>
  <si>
    <t>Backblaze</t>
  </si>
  <si>
    <t>BLZE</t>
  </si>
  <si>
    <t>6222</t>
  </si>
  <si>
    <t>Marvelous</t>
  </si>
  <si>
    <t>7844.T</t>
  </si>
  <si>
    <t>6223</t>
  </si>
  <si>
    <t>SEACOR Marine</t>
  </si>
  <si>
    <t>SMHI</t>
  </si>
  <si>
    <t>6224</t>
  </si>
  <si>
    <t>Southern First Bancshares</t>
  </si>
  <si>
    <t>SFST</t>
  </si>
  <si>
    <t>6225</t>
  </si>
  <si>
    <t>Dollar Industries</t>
  </si>
  <si>
    <t>DOLLAR.NS</t>
  </si>
  <si>
    <t>6226</t>
  </si>
  <si>
    <t>Transphorm</t>
  </si>
  <si>
    <t>TGAN</t>
  </si>
  <si>
    <t>$0.30 B</t>
  </si>
  <si>
    <t>6227</t>
  </si>
  <si>
    <t>Park Aerospace</t>
  </si>
  <si>
    <t>PKE</t>
  </si>
  <si>
    <t>$15.25</t>
  </si>
  <si>
    <t>6228</t>
  </si>
  <si>
    <t>Atai Life Sciences</t>
  </si>
  <si>
    <t>ATAI</t>
  </si>
  <si>
    <t>6229</t>
  </si>
  <si>
    <t>Huhtamaki India</t>
  </si>
  <si>
    <t>HUHTAMAKI.NS</t>
  </si>
  <si>
    <t>6230</t>
  </si>
  <si>
    <t>Wallbox</t>
  </si>
  <si>
    <t>WBX</t>
  </si>
  <si>
    <t>$1.47</t>
  </si>
  <si>
    <t>6231</t>
  </si>
  <si>
    <t>WideOpenWest</t>
  </si>
  <si>
    <t>WOW</t>
  </si>
  <si>
    <t>6232</t>
  </si>
  <si>
    <t>Granite Point Mortgage Trust</t>
  </si>
  <si>
    <t>GPMT</t>
  </si>
  <si>
    <t>$5.98</t>
  </si>
  <si>
    <t>6233</t>
  </si>
  <si>
    <t>UmweltBank</t>
  </si>
  <si>
    <t>UBK.DE</t>
  </si>
  <si>
    <t>$8.27</t>
  </si>
  <si>
    <t>6234</t>
  </si>
  <si>
    <t>Chargeurs</t>
  </si>
  <si>
    <t>CRI.PA</t>
  </si>
  <si>
    <t>$12.81</t>
  </si>
  <si>
    <t>6235</t>
  </si>
  <si>
    <t>Semler Scientific</t>
  </si>
  <si>
    <t>SMLR</t>
  </si>
  <si>
    <t>$44.78</t>
  </si>
  <si>
    <t>6236</t>
  </si>
  <si>
    <t>SOPHiA GENETICS</t>
  </si>
  <si>
    <t>SOPH</t>
  </si>
  <si>
    <t>$4.72</t>
  </si>
  <si>
    <t>6237</t>
  </si>
  <si>
    <t>Innodata</t>
  </si>
  <si>
    <t>INOD</t>
  </si>
  <si>
    <t>6238</t>
  </si>
  <si>
    <t>Weyco Group</t>
  </si>
  <si>
    <t>WEYS</t>
  </si>
  <si>
    <t>$32.33</t>
  </si>
  <si>
    <t>6239</t>
  </si>
  <si>
    <t>Melbourne Enterprises</t>
  </si>
  <si>
    <t>0158.HK</t>
  </si>
  <si>
    <t>6240</t>
  </si>
  <si>
    <t>LexinFintech Holdings</t>
  </si>
  <si>
    <t>LX</t>
  </si>
  <si>
    <t>6241</t>
  </si>
  <si>
    <t>TCNS Clothing</t>
  </si>
  <si>
    <t>TCNSBRANDS.NS</t>
  </si>
  <si>
    <t>6242</t>
  </si>
  <si>
    <t>Radiant Logistics</t>
  </si>
  <si>
    <t>RLGT</t>
  </si>
  <si>
    <t>$6.52</t>
  </si>
  <si>
    <t>6243</t>
  </si>
  <si>
    <t>Tenaya Therapeutics</t>
  </si>
  <si>
    <t>TNYA</t>
  </si>
  <si>
    <t>6244</t>
  </si>
  <si>
    <t>Orrstown Financial Services</t>
  </si>
  <si>
    <t>ORRF</t>
  </si>
  <si>
    <t>$28.74</t>
  </si>
  <si>
    <t>6245</t>
  </si>
  <si>
    <t>Playstudios</t>
  </si>
  <si>
    <t>MYPS</t>
  </si>
  <si>
    <t>$2.28</t>
  </si>
  <si>
    <t>6246</t>
  </si>
  <si>
    <t>Northwest Pipe Company</t>
  </si>
  <si>
    <t>NWPX</t>
  </si>
  <si>
    <t>6247</t>
  </si>
  <si>
    <t>Newegg</t>
  </si>
  <si>
    <t>NEGG</t>
  </si>
  <si>
    <t>6248</t>
  </si>
  <si>
    <t>Fujibo Holdings</t>
  </si>
  <si>
    <t>3104.T</t>
  </si>
  <si>
    <t>6249</t>
  </si>
  <si>
    <t>Volue ASA</t>
  </si>
  <si>
    <t>VOLUE.OL</t>
  </si>
  <si>
    <t>6250</t>
  </si>
  <si>
    <t>Jumia</t>
  </si>
  <si>
    <t>JMIA</t>
  </si>
  <si>
    <t>6251</t>
  </si>
  <si>
    <t>Repco Home Finance</t>
  </si>
  <si>
    <t>REPCOHOME.NS</t>
  </si>
  <si>
    <t>6252</t>
  </si>
  <si>
    <t>Poseida Therapeutics</t>
  </si>
  <si>
    <t>PSTX</t>
  </si>
  <si>
    <t>6253</t>
  </si>
  <si>
    <t>Devsisters</t>
  </si>
  <si>
    <t>194480.KQ</t>
  </si>
  <si>
    <t>$30.44</t>
  </si>
  <si>
    <t>6254</t>
  </si>
  <si>
    <t>Iris Energy</t>
  </si>
  <si>
    <t>IREN</t>
  </si>
  <si>
    <t>6255</t>
  </si>
  <si>
    <t>HIVE Blockchain Technologies</t>
  </si>
  <si>
    <t>HIVE</t>
  </si>
  <si>
    <t>6256</t>
  </si>
  <si>
    <t>Solid Power</t>
  </si>
  <si>
    <t>SLDP</t>
  </si>
  <si>
    <t>6257</t>
  </si>
  <si>
    <t>iDreamSky</t>
  </si>
  <si>
    <t>1119.HK</t>
  </si>
  <si>
    <t>6258</t>
  </si>
  <si>
    <t>Utah Medical Products</t>
  </si>
  <si>
    <t>UTMD</t>
  </si>
  <si>
    <t>$83.00</t>
  </si>
  <si>
    <t>6259</t>
  </si>
  <si>
    <t>Skipper Limited</t>
  </si>
  <si>
    <t>SKIPPER.NS</t>
  </si>
  <si>
    <t>6260</t>
  </si>
  <si>
    <t>Sanara MedTech</t>
  </si>
  <si>
    <t>SMTI</t>
  </si>
  <si>
    <t>6261</t>
  </si>
  <si>
    <t>KCP Limited</t>
  </si>
  <si>
    <t>KCP.NS</t>
  </si>
  <si>
    <t>6262</t>
  </si>
  <si>
    <t>MPS Limited</t>
  </si>
  <si>
    <t>MPSLTD.NS</t>
  </si>
  <si>
    <t>$0.29 B</t>
  </si>
  <si>
    <t>6263</t>
  </si>
  <si>
    <t>Unity Bancorp</t>
  </si>
  <si>
    <t>UNTY</t>
  </si>
  <si>
    <t>$29.80</t>
  </si>
  <si>
    <t>6264</t>
  </si>
  <si>
    <t>Eagle Nice</t>
  </si>
  <si>
    <t>2368.HK</t>
  </si>
  <si>
    <t>6265</t>
  </si>
  <si>
    <t>Addiko Bank</t>
  </si>
  <si>
    <t>ZYE1.F</t>
  </si>
  <si>
    <t>$15.39</t>
  </si>
  <si>
    <t>6266</t>
  </si>
  <si>
    <t>Honda Siel Power Products</t>
  </si>
  <si>
    <t>HONDAPOWER.NS</t>
  </si>
  <si>
    <t>6267</t>
  </si>
  <si>
    <t>Maruzen</t>
  </si>
  <si>
    <t>5982.T</t>
  </si>
  <si>
    <t>6268</t>
  </si>
  <si>
    <t>Quick Heal</t>
  </si>
  <si>
    <t>QUICKHEAL.NS</t>
  </si>
  <si>
    <t>6269</t>
  </si>
  <si>
    <t>Hindustan Oil Exploration Company</t>
  </si>
  <si>
    <t>HINDOILEXP.NS</t>
  </si>
  <si>
    <t>6270</t>
  </si>
  <si>
    <t>Rimini Street</t>
  </si>
  <si>
    <t>RMNI</t>
  </si>
  <si>
    <t>6271</t>
  </si>
  <si>
    <t>Northrim BanCorp</t>
  </si>
  <si>
    <t>NRIM</t>
  </si>
  <si>
    <t>6272</t>
  </si>
  <si>
    <t>Nathan's Famous</t>
  </si>
  <si>
    <t>NATH</t>
  </si>
  <si>
    <t>$73.00</t>
  </si>
  <si>
    <t>6273</t>
  </si>
  <si>
    <t>Immobel</t>
  </si>
  <si>
    <t>IMMO.BR</t>
  </si>
  <si>
    <t>6274</t>
  </si>
  <si>
    <t>Himalaya Shipping</t>
  </si>
  <si>
    <t>HSHP</t>
  </si>
  <si>
    <t>6275</t>
  </si>
  <si>
    <t>Chicago Atlantic Real Estate Finance</t>
  </si>
  <si>
    <t>REFI</t>
  </si>
  <si>
    <t>6276</t>
  </si>
  <si>
    <t>The Children's Place</t>
  </si>
  <si>
    <t>PLCE</t>
  </si>
  <si>
    <t>6277</t>
  </si>
  <si>
    <t>Orion Office REIT</t>
  </si>
  <si>
    <t>ONL</t>
  </si>
  <si>
    <t>6278</t>
  </si>
  <si>
    <t>Siyaram Silk Mills</t>
  </si>
  <si>
    <t>SIYSIL.NS</t>
  </si>
  <si>
    <t>6279</t>
  </si>
  <si>
    <t>Taysha Gene Therapies</t>
  </si>
  <si>
    <t>TSHA</t>
  </si>
  <si>
    <t>6280</t>
  </si>
  <si>
    <t>Vizsla Silver</t>
  </si>
  <si>
    <t>VZLA</t>
  </si>
  <si>
    <t>6281</t>
  </si>
  <si>
    <t>VersaBank</t>
  </si>
  <si>
    <t>VBNK</t>
  </si>
  <si>
    <t>$11.39</t>
  </si>
  <si>
    <t>6282</t>
  </si>
  <si>
    <t>Verastem Oncology</t>
  </si>
  <si>
    <t>VSTM</t>
  </si>
  <si>
    <t>$11.67</t>
  </si>
  <si>
    <t>6283</t>
  </si>
  <si>
    <t>Confidence Petroleum</t>
  </si>
  <si>
    <t>CONFIPET.NS</t>
  </si>
  <si>
    <t>6284</t>
  </si>
  <si>
    <t>Parag Milk Foods</t>
  </si>
  <si>
    <t>PARAGMILK.NS</t>
  </si>
  <si>
    <t>6285</t>
  </si>
  <si>
    <t>Solid Biosciences</t>
  </si>
  <si>
    <t>SLDB</t>
  </si>
  <si>
    <t>6286</t>
  </si>
  <si>
    <t>Nordic Paper</t>
  </si>
  <si>
    <t>NPAPER.ST</t>
  </si>
  <si>
    <t>6287</t>
  </si>
  <si>
    <t>Sutro Biopharma</t>
  </si>
  <si>
    <t>STRO</t>
  </si>
  <si>
    <t>6288</t>
  </si>
  <si>
    <t>FNLC</t>
  </si>
  <si>
    <t>6289</t>
  </si>
  <si>
    <t>HF Foods Group</t>
  </si>
  <si>
    <t>HFFG</t>
  </si>
  <si>
    <t>6290</t>
  </si>
  <si>
    <t>El Pollo Loco</t>
  </si>
  <si>
    <t>LOCO</t>
  </si>
  <si>
    <t>6291</t>
  </si>
  <si>
    <t>WhiteHorse Finance</t>
  </si>
  <si>
    <t>WHF</t>
  </si>
  <si>
    <t>$12.59</t>
  </si>
  <si>
    <t>6292</t>
  </si>
  <si>
    <t>Tide Water Oil</t>
  </si>
  <si>
    <t>TIDEWATER.NS</t>
  </si>
  <si>
    <t>6293</t>
  </si>
  <si>
    <t>Hawesko</t>
  </si>
  <si>
    <t>HAW.DE</t>
  </si>
  <si>
    <t>6294</t>
  </si>
  <si>
    <t>Orange County Bancorp</t>
  </si>
  <si>
    <t>OBT</t>
  </si>
  <si>
    <t>$51.68</t>
  </si>
  <si>
    <t>6295</t>
  </si>
  <si>
    <t>Telos</t>
  </si>
  <si>
    <t>TLS</t>
  </si>
  <si>
    <t>6296</t>
  </si>
  <si>
    <t>Cardlytics</t>
  </si>
  <si>
    <t>CDLX</t>
  </si>
  <si>
    <t>6297</t>
  </si>
  <si>
    <t>Senseonics Holdings</t>
  </si>
  <si>
    <t>SENS</t>
  </si>
  <si>
    <t>6298</t>
  </si>
  <si>
    <t>MVB Financial</t>
  </si>
  <si>
    <t>MVBF</t>
  </si>
  <si>
    <t>$22.80</t>
  </si>
  <si>
    <t>6299</t>
  </si>
  <si>
    <t>Hallador Energy Company</t>
  </si>
  <si>
    <t>HNRG</t>
  </si>
  <si>
    <t>$0.28 B</t>
  </si>
  <si>
    <t>6300</t>
  </si>
  <si>
    <t>Waterstone Financial</t>
  </si>
  <si>
    <t>WSBF</t>
  </si>
  <si>
    <t>6301</t>
  </si>
  <si>
    <t>C4 Therapeutics</t>
  </si>
  <si>
    <t>CCCC</t>
  </si>
  <si>
    <t>6302</t>
  </si>
  <si>
    <t>Renovaro Biosciences</t>
  </si>
  <si>
    <t>RENB</t>
  </si>
  <si>
    <t>6303</t>
  </si>
  <si>
    <t>Aker Horizons</t>
  </si>
  <si>
    <t>AKH.OL</t>
  </si>
  <si>
    <t>6304</t>
  </si>
  <si>
    <t>Perfect Corp.</t>
  </si>
  <si>
    <t>PERF</t>
  </si>
  <si>
    <t>6305</t>
  </si>
  <si>
    <t>Green Plains Partners</t>
  </si>
  <si>
    <t>GPP</t>
  </si>
  <si>
    <t>$12.31</t>
  </si>
  <si>
    <t>6306</t>
  </si>
  <si>
    <t>Quad</t>
  </si>
  <si>
    <t>QUAD</t>
  </si>
  <si>
    <t>6307</t>
  </si>
  <si>
    <t>Kyokuyo</t>
  </si>
  <si>
    <t>1301.T</t>
  </si>
  <si>
    <t>$26.71</t>
  </si>
  <si>
    <t>6308</t>
  </si>
  <si>
    <t>Rayonier Advanced Materials</t>
  </si>
  <si>
    <t>RYAM</t>
  </si>
  <si>
    <t>$4.38</t>
  </si>
  <si>
    <t>6309</t>
  </si>
  <si>
    <t>Cooper Standard</t>
  </si>
  <si>
    <t>CPS</t>
  </si>
  <si>
    <t>$16.61</t>
  </si>
  <si>
    <t>6310</t>
  </si>
  <si>
    <t>ASA Gold and Precious Metals</t>
  </si>
  <si>
    <t>ASA</t>
  </si>
  <si>
    <t>6311</t>
  </si>
  <si>
    <t>Barbeque Nation Hospitality</t>
  </si>
  <si>
    <t>BARBEQUE.NS</t>
  </si>
  <si>
    <t>$7.29</t>
  </si>
  <si>
    <t>6312</t>
  </si>
  <si>
    <t>Alembic Limited</t>
  </si>
  <si>
    <t>ALEMBICLTD.NS</t>
  </si>
  <si>
    <t>6313</t>
  </si>
  <si>
    <t>Traeger</t>
  </si>
  <si>
    <t>COOK</t>
  </si>
  <si>
    <t>$2.26</t>
  </si>
  <si>
    <t>6314</t>
  </si>
  <si>
    <t>Eastman Kodak Company</t>
  </si>
  <si>
    <t>KODK</t>
  </si>
  <si>
    <t>6315</t>
  </si>
  <si>
    <t>Tile Shop Holdings</t>
  </si>
  <si>
    <t>TTSH</t>
  </si>
  <si>
    <t>6316</t>
  </si>
  <si>
    <t>Tabula Rasa HealthCare</t>
  </si>
  <si>
    <t>TRHC</t>
  </si>
  <si>
    <t>6317</t>
  </si>
  <si>
    <t>Lands' End</t>
  </si>
  <si>
    <t>LE</t>
  </si>
  <si>
    <t>6318</t>
  </si>
  <si>
    <t>Selvaag Bolig</t>
  </si>
  <si>
    <t>SBO.OL</t>
  </si>
  <si>
    <t>6319</t>
  </si>
  <si>
    <t>Ooma</t>
  </si>
  <si>
    <t>OOMA</t>
  </si>
  <si>
    <t>6320</t>
  </si>
  <si>
    <t>HomeStreet Bank</t>
  </si>
  <si>
    <t>HMST</t>
  </si>
  <si>
    <t>6321</t>
  </si>
  <si>
    <t>Marathon Gold</t>
  </si>
  <si>
    <t>MOZ.TO</t>
  </si>
  <si>
    <t>6322</t>
  </si>
  <si>
    <t>Agora.io</t>
  </si>
  <si>
    <t>API</t>
  </si>
  <si>
    <t>6323</t>
  </si>
  <si>
    <t>Greenhill</t>
  </si>
  <si>
    <t>GHL</t>
  </si>
  <si>
    <t>6324</t>
  </si>
  <si>
    <t>Genelux</t>
  </si>
  <si>
    <t>GNLX</t>
  </si>
  <si>
    <t>6325</t>
  </si>
  <si>
    <t>Civista Bancshares</t>
  </si>
  <si>
    <t>CIVB</t>
  </si>
  <si>
    <t>6326</t>
  </si>
  <si>
    <t>Lanvin Group</t>
  </si>
  <si>
    <t>LANV</t>
  </si>
  <si>
    <t>$0.27 B</t>
  </si>
  <si>
    <t>6327</t>
  </si>
  <si>
    <t>Nat Games (Nexon Games)</t>
  </si>
  <si>
    <t>225570.KQ</t>
  </si>
  <si>
    <t>$11.66</t>
  </si>
  <si>
    <t>6328</t>
  </si>
  <si>
    <t>Innoviz</t>
  </si>
  <si>
    <t>INVZ</t>
  </si>
  <si>
    <t>6329</t>
  </si>
  <si>
    <t>Synthomer</t>
  </si>
  <si>
    <t>SYNT.L</t>
  </si>
  <si>
    <t>6330</t>
  </si>
  <si>
    <t>Sterling Bancorp</t>
  </si>
  <si>
    <t>SBT</t>
  </si>
  <si>
    <t>6331</t>
  </si>
  <si>
    <t>Cielo Waste Solutions</t>
  </si>
  <si>
    <t>CMC.V</t>
  </si>
  <si>
    <t>6332</t>
  </si>
  <si>
    <t>NI Holdings</t>
  </si>
  <si>
    <t>NODK</t>
  </si>
  <si>
    <t>6333</t>
  </si>
  <si>
    <t>Ascend Wellness (AWH)</t>
  </si>
  <si>
    <t>AAWH</t>
  </si>
  <si>
    <t>6334</t>
  </si>
  <si>
    <t>Repare Therapeutics</t>
  </si>
  <si>
    <t>RPTX</t>
  </si>
  <si>
    <t>6335</t>
  </si>
  <si>
    <t>Lumax Industries</t>
  </si>
  <si>
    <t>LUMAXIND.NS</t>
  </si>
  <si>
    <t>6336</t>
  </si>
  <si>
    <t>K-Bro Linen</t>
  </si>
  <si>
    <t>KBL.TO</t>
  </si>
  <si>
    <t>6337</t>
  </si>
  <si>
    <t>uniQure</t>
  </si>
  <si>
    <t>QURE</t>
  </si>
  <si>
    <t>6338</t>
  </si>
  <si>
    <t>Euroseas</t>
  </si>
  <si>
    <t>ESEA</t>
  </si>
  <si>
    <t>6339</t>
  </si>
  <si>
    <t>CompX International</t>
  </si>
  <si>
    <t>CIX</t>
  </si>
  <si>
    <t>6340</t>
  </si>
  <si>
    <t>GoHealth</t>
  </si>
  <si>
    <t>GOCO</t>
  </si>
  <si>
    <t>6341</t>
  </si>
  <si>
    <t>Foseco India</t>
  </si>
  <si>
    <t>FOSECOIND.NS</t>
  </si>
  <si>
    <t>$43.18</t>
  </si>
  <si>
    <t>6342</t>
  </si>
  <si>
    <t>BigBear.ai</t>
  </si>
  <si>
    <t>BBAI</t>
  </si>
  <si>
    <t>6343</t>
  </si>
  <si>
    <t>Monte Rosa Therapeutics</t>
  </si>
  <si>
    <t>GLUE</t>
  </si>
  <si>
    <t>6344</t>
  </si>
  <si>
    <t>Industrial Logistics Properties Trust</t>
  </si>
  <si>
    <t>ILPT</t>
  </si>
  <si>
    <t>$4.18</t>
  </si>
  <si>
    <t>6345</t>
  </si>
  <si>
    <t>Coelacanth Energy</t>
  </si>
  <si>
    <t>CEI.V</t>
  </si>
  <si>
    <t>6346</t>
  </si>
  <si>
    <t>Clariane</t>
  </si>
  <si>
    <t>CLARI.PA</t>
  </si>
  <si>
    <t>6347</t>
  </si>
  <si>
    <t>First Internet Bancorp</t>
  </si>
  <si>
    <t>INBK</t>
  </si>
  <si>
    <t>$31.73</t>
  </si>
  <si>
    <t>6348</t>
  </si>
  <si>
    <t>Microvast</t>
  </si>
  <si>
    <t>MVST</t>
  </si>
  <si>
    <t>6349</t>
  </si>
  <si>
    <t>Scilex Holding</t>
  </si>
  <si>
    <t>SCLX</t>
  </si>
  <si>
    <t>6350</t>
  </si>
  <si>
    <t>NACCO Industries</t>
  </si>
  <si>
    <t>NC</t>
  </si>
  <si>
    <t>$36.50</t>
  </si>
  <si>
    <t>6351</t>
  </si>
  <si>
    <t>ATRenew</t>
  </si>
  <si>
    <t>RERE</t>
  </si>
  <si>
    <t>6352</t>
  </si>
  <si>
    <t>NexPoint Diversified Real Estate Trust</t>
  </si>
  <si>
    <t>NXDT</t>
  </si>
  <si>
    <t>$7.13</t>
  </si>
  <si>
    <t>6353</t>
  </si>
  <si>
    <t>Ascot Resources</t>
  </si>
  <si>
    <t>AOT.TO</t>
  </si>
  <si>
    <t>6354</t>
  </si>
  <si>
    <t>Angel Oak REIT</t>
  </si>
  <si>
    <t>AOMR</t>
  </si>
  <si>
    <t>6355</t>
  </si>
  <si>
    <t>TH International (Tims China)</t>
  </si>
  <si>
    <t>THCH</t>
  </si>
  <si>
    <t>6356</t>
  </si>
  <si>
    <t>Hooker Furniture</t>
  </si>
  <si>
    <t>HOFT</t>
  </si>
  <si>
    <t>$25.51</t>
  </si>
  <si>
    <t>6357</t>
  </si>
  <si>
    <t>Capacit'e Infraprojects</t>
  </si>
  <si>
    <t>CAPACITE.NS</t>
  </si>
  <si>
    <t>6358</t>
  </si>
  <si>
    <t>Allego</t>
  </si>
  <si>
    <t>ALLG</t>
  </si>
  <si>
    <t>6359</t>
  </si>
  <si>
    <t>StealthGas</t>
  </si>
  <si>
    <t>GASS</t>
  </si>
  <si>
    <t>6360</t>
  </si>
  <si>
    <t>NL Industries</t>
  </si>
  <si>
    <t>NL</t>
  </si>
  <si>
    <t>6361</t>
  </si>
  <si>
    <t>Mo-BRUK S.A.</t>
  </si>
  <si>
    <t>MBR.WA</t>
  </si>
  <si>
    <t>$0.26 B</t>
  </si>
  <si>
    <t>$78.19</t>
  </si>
  <si>
    <t>6362</t>
  </si>
  <si>
    <t>CSI Compressco</t>
  </si>
  <si>
    <t>CCLP</t>
  </si>
  <si>
    <t>6363</t>
  </si>
  <si>
    <t>GTL Infrastructure</t>
  </si>
  <si>
    <t>GTLINFRA.NS</t>
  </si>
  <si>
    <t>$0.02000</t>
  </si>
  <si>
    <t>6364</t>
  </si>
  <si>
    <t>Nam Tai Property</t>
  </si>
  <si>
    <t>NTPIF</t>
  </si>
  <si>
    <t>6365</t>
  </si>
  <si>
    <t>Accuray</t>
  </si>
  <si>
    <t>ARAY</t>
  </si>
  <si>
    <t>$2.77</t>
  </si>
  <si>
    <t>6366</t>
  </si>
  <si>
    <t>MM Forgings</t>
  </si>
  <si>
    <t>MMFL.NS</t>
  </si>
  <si>
    <t>6367</t>
  </si>
  <si>
    <t>Ovid Therapeutics</t>
  </si>
  <si>
    <t>OVID</t>
  </si>
  <si>
    <t>$3.80</t>
  </si>
  <si>
    <t>6368</t>
  </si>
  <si>
    <t>Willdan Group</t>
  </si>
  <si>
    <t>WLDN</t>
  </si>
  <si>
    <t>6369</t>
  </si>
  <si>
    <t>GTPL Hathway</t>
  </si>
  <si>
    <t>GTPL.NS</t>
  </si>
  <si>
    <t>6370</t>
  </si>
  <si>
    <t>The Honest Company</t>
  </si>
  <si>
    <t>HNST</t>
  </si>
  <si>
    <t>6371</t>
  </si>
  <si>
    <t>Ring Energy</t>
  </si>
  <si>
    <t>REI</t>
  </si>
  <si>
    <t>6372</t>
  </si>
  <si>
    <t>Bit Digital</t>
  </si>
  <si>
    <t>BTBT</t>
  </si>
  <si>
    <t>$2.93</t>
  </si>
  <si>
    <t>6373</t>
  </si>
  <si>
    <t>Los Andes Copper</t>
  </si>
  <si>
    <t>LA.V</t>
  </si>
  <si>
    <t>6374</t>
  </si>
  <si>
    <t>Priority Technology Holdings</t>
  </si>
  <si>
    <t>PRTH</t>
  </si>
  <si>
    <t>6375</t>
  </si>
  <si>
    <t>Third Coast Bancshares</t>
  </si>
  <si>
    <t>TCBX</t>
  </si>
  <si>
    <t>$19.50</t>
  </si>
  <si>
    <t>6376</t>
  </si>
  <si>
    <t>VNET Group</t>
  </si>
  <si>
    <t>VNET</t>
  </si>
  <si>
    <t>6377</t>
  </si>
  <si>
    <t>Immutep</t>
  </si>
  <si>
    <t>IMMP</t>
  </si>
  <si>
    <t>6378</t>
  </si>
  <si>
    <t>Orchestra BioMed</t>
  </si>
  <si>
    <t>OBIO</t>
  </si>
  <si>
    <t>6379</t>
  </si>
  <si>
    <t>Air Busan</t>
  </si>
  <si>
    <t>298690.KS</t>
  </si>
  <si>
    <t>6380</t>
  </si>
  <si>
    <t>Corby Spirit and Wine</t>
  </si>
  <si>
    <t>CSW-A.TO</t>
  </si>
  <si>
    <t>6381</t>
  </si>
  <si>
    <t>L.B. Foster</t>
  </si>
  <si>
    <t>FSTR</t>
  </si>
  <si>
    <t>6382</t>
  </si>
  <si>
    <t>Hyderabad Industries Limited</t>
  </si>
  <si>
    <t>HIL.NS</t>
  </si>
  <si>
    <t>6383</t>
  </si>
  <si>
    <t>Gritstone bio</t>
  </si>
  <si>
    <t>GRTS</t>
  </si>
  <si>
    <t>6384</t>
  </si>
  <si>
    <t>Enanta Pharmaceuticals</t>
  </si>
  <si>
    <t>ENTA</t>
  </si>
  <si>
    <t>6385</t>
  </si>
  <si>
    <t>GEN Restaurant Group</t>
  </si>
  <si>
    <t>GENK</t>
  </si>
  <si>
    <t>$8.11</t>
  </si>
  <si>
    <t>6386</t>
  </si>
  <si>
    <t>Vadilal Industries</t>
  </si>
  <si>
    <t>VADILALIND.NS</t>
  </si>
  <si>
    <t>6387</t>
  </si>
  <si>
    <t>Jagran Prakashan</t>
  </si>
  <si>
    <t>JAGRAN.NS</t>
  </si>
  <si>
    <t>6388</t>
  </si>
  <si>
    <t>LCNB</t>
  </si>
  <si>
    <t>$16.00</t>
  </si>
  <si>
    <t>6389</t>
  </si>
  <si>
    <t>Intrepid Potash</t>
  </si>
  <si>
    <t>IPI</t>
  </si>
  <si>
    <t>$19.81</t>
  </si>
  <si>
    <t>6390</t>
  </si>
  <si>
    <t>OptimizeRx</t>
  </si>
  <si>
    <t>OPRX</t>
  </si>
  <si>
    <t>6391</t>
  </si>
  <si>
    <t>Matrix Service</t>
  </si>
  <si>
    <t>MTRX</t>
  </si>
  <si>
    <t>6392</t>
  </si>
  <si>
    <t>Red Violet</t>
  </si>
  <si>
    <t>RDVT</t>
  </si>
  <si>
    <t>$18.80</t>
  </si>
  <si>
    <t>6393</t>
  </si>
  <si>
    <t>Tucows</t>
  </si>
  <si>
    <t>TCX</t>
  </si>
  <si>
    <t>$23.89</t>
  </si>
  <si>
    <t>6394</t>
  </si>
  <si>
    <t>Maxeon Solar Technologies</t>
  </si>
  <si>
    <t>MAXN</t>
  </si>
  <si>
    <t>$4.93</t>
  </si>
  <si>
    <t>6395</t>
  </si>
  <si>
    <t>Sify</t>
  </si>
  <si>
    <t>SIFY</t>
  </si>
  <si>
    <t>$0.25 B</t>
  </si>
  <si>
    <t>6396</t>
  </si>
  <si>
    <t>Kaltura</t>
  </si>
  <si>
    <t>KLTR</t>
  </si>
  <si>
    <t>6397</t>
  </si>
  <si>
    <t>Magnachip</t>
  </si>
  <si>
    <t>MX</t>
  </si>
  <si>
    <t>6398</t>
  </si>
  <si>
    <t>Tamil Nadu Newsprint and Papers Limited</t>
  </si>
  <si>
    <t>TNPL.NS</t>
  </si>
  <si>
    <t>6399</t>
  </si>
  <si>
    <t>Erasca</t>
  </si>
  <si>
    <t>ERAS</t>
  </si>
  <si>
    <t>6400</t>
  </si>
  <si>
    <t>Chinese Estates Holdings</t>
  </si>
  <si>
    <t>0127.HK</t>
  </si>
  <si>
    <t>6401</t>
  </si>
  <si>
    <t>DouYu</t>
  </si>
  <si>
    <t>DOYU</t>
  </si>
  <si>
    <t>6402</t>
  </si>
  <si>
    <t>Lyra Therapeutics</t>
  </si>
  <si>
    <t>LYRA</t>
  </si>
  <si>
    <t>6403</t>
  </si>
  <si>
    <t>Atlas Lithium</t>
  </si>
  <si>
    <t>ATLX</t>
  </si>
  <si>
    <t>$23.17</t>
  </si>
  <si>
    <t>6404</t>
  </si>
  <si>
    <t>AMMO</t>
  </si>
  <si>
    <t>POWW</t>
  </si>
  <si>
    <t>6405</t>
  </si>
  <si>
    <t>Cantabil Retail India</t>
  </si>
  <si>
    <t>CANTABIL.NS</t>
  </si>
  <si>
    <t>6406</t>
  </si>
  <si>
    <t>Metalla Royalty &amp; Streaming</t>
  </si>
  <si>
    <t>MTA</t>
  </si>
  <si>
    <t>6407</t>
  </si>
  <si>
    <t>Sasken Technologies</t>
  </si>
  <si>
    <t>SASKEN.NS</t>
  </si>
  <si>
    <t>6408</t>
  </si>
  <si>
    <t>Regional Management</t>
  </si>
  <si>
    <t>RM</t>
  </si>
  <si>
    <t>6409</t>
  </si>
  <si>
    <t>Franklin Street Properties</t>
  </si>
  <si>
    <t>FSP</t>
  </si>
  <si>
    <t>6410</t>
  </si>
  <si>
    <t>ShotSpotter</t>
  </si>
  <si>
    <t>SSTI</t>
  </si>
  <si>
    <t>6411</t>
  </si>
  <si>
    <t>Rupa Company</t>
  </si>
  <si>
    <t>RUPA.NS</t>
  </si>
  <si>
    <t>6412</t>
  </si>
  <si>
    <t>Coherus BioSciences</t>
  </si>
  <si>
    <t>CHRS</t>
  </si>
  <si>
    <t>6413</t>
  </si>
  <si>
    <t>Kandi Technologies Group</t>
  </si>
  <si>
    <t>KNDI</t>
  </si>
  <si>
    <t>6414</t>
  </si>
  <si>
    <t>J.Jill</t>
  </si>
  <si>
    <t>JILL</t>
  </si>
  <si>
    <t>6415</t>
  </si>
  <si>
    <t>Forum Energy Technologies</t>
  </si>
  <si>
    <t>FET</t>
  </si>
  <si>
    <t>6416</t>
  </si>
  <si>
    <t>Farfetch</t>
  </si>
  <si>
    <t>FTCH</t>
  </si>
  <si>
    <t>6417</t>
  </si>
  <si>
    <t>Pure Cycle (water)</t>
  </si>
  <si>
    <t>PCYO</t>
  </si>
  <si>
    <t>$10.55</t>
  </si>
  <si>
    <t>6418</t>
  </si>
  <si>
    <t>RumbleON</t>
  </si>
  <si>
    <t>RMBL</t>
  </si>
  <si>
    <t>6419</t>
  </si>
  <si>
    <t>Inspired Entertainment</t>
  </si>
  <si>
    <t>INSE</t>
  </si>
  <si>
    <t>6420</t>
  </si>
  <si>
    <t>Ranger Energy Services</t>
  </si>
  <si>
    <t>RNGR</t>
  </si>
  <si>
    <t>6421</t>
  </si>
  <si>
    <t>FutureFuel</t>
  </si>
  <si>
    <t>FF</t>
  </si>
  <si>
    <t>6422</t>
  </si>
  <si>
    <t>Destination XL</t>
  </si>
  <si>
    <t>DXLG</t>
  </si>
  <si>
    <t>6423</t>
  </si>
  <si>
    <t>Verrica Pharmaceuticals</t>
  </si>
  <si>
    <t>VRCA</t>
  </si>
  <si>
    <t>6424</t>
  </si>
  <si>
    <t>PCB Bancorp</t>
  </si>
  <si>
    <t>PCB</t>
  </si>
  <si>
    <t>6425</t>
  </si>
  <si>
    <t>Reach plc</t>
  </si>
  <si>
    <t>RCH.L</t>
  </si>
  <si>
    <t>6426</t>
  </si>
  <si>
    <t>Kingsway Financial Services</t>
  </si>
  <si>
    <t>KFS</t>
  </si>
  <si>
    <t>6427</t>
  </si>
  <si>
    <t>Sagimet Biosciences</t>
  </si>
  <si>
    <t>SGMT</t>
  </si>
  <si>
    <t>$0.24 B</t>
  </si>
  <si>
    <t>6428</t>
  </si>
  <si>
    <t>Allgeier</t>
  </si>
  <si>
    <t>AEIN.DE</t>
  </si>
  <si>
    <t>6429</t>
  </si>
  <si>
    <t>LumiraDx</t>
  </si>
  <si>
    <t>LMDX</t>
  </si>
  <si>
    <t>$0.01600</t>
  </si>
  <si>
    <t>6430</t>
  </si>
  <si>
    <t>MYT Netherlands Parent (Mytheresa)</t>
  </si>
  <si>
    <t>MYTE</t>
  </si>
  <si>
    <t>6431</t>
  </si>
  <si>
    <t>Fabasoft</t>
  </si>
  <si>
    <t>FAA.DE</t>
  </si>
  <si>
    <t>6432</t>
  </si>
  <si>
    <t>Offerpad</t>
  </si>
  <si>
    <t>OPAD</t>
  </si>
  <si>
    <t>$9.15</t>
  </si>
  <si>
    <t>6433</t>
  </si>
  <si>
    <t>BayCom (United Business Bank)</t>
  </si>
  <si>
    <t>BCML</t>
  </si>
  <si>
    <t>$21.57</t>
  </si>
  <si>
    <t>6434</t>
  </si>
  <si>
    <t>AirAsia</t>
  </si>
  <si>
    <t>2630.TW</t>
  </si>
  <si>
    <t>6435</t>
  </si>
  <si>
    <t>Agenus</t>
  </si>
  <si>
    <t>AGEN</t>
  </si>
  <si>
    <t>6436</t>
  </si>
  <si>
    <t>Sleep Number</t>
  </si>
  <si>
    <t>SNBR</t>
  </si>
  <si>
    <t>6437</t>
  </si>
  <si>
    <t>Yellow Corporation</t>
  </si>
  <si>
    <t>YELLQ</t>
  </si>
  <si>
    <t>$4.75</t>
  </si>
  <si>
    <t>6438</t>
  </si>
  <si>
    <t>Federal-Mogul Goetze</t>
  </si>
  <si>
    <t>FMGOETZE.NS</t>
  </si>
  <si>
    <t>6439</t>
  </si>
  <si>
    <t>TScan Therapeutics</t>
  </si>
  <si>
    <t>TCRX</t>
  </si>
  <si>
    <t>6440</t>
  </si>
  <si>
    <t>Luna Innovations</t>
  </si>
  <si>
    <t>LUNA</t>
  </si>
  <si>
    <t>6441</t>
  </si>
  <si>
    <t>Kodiak Sciences</t>
  </si>
  <si>
    <t>KOD</t>
  </si>
  <si>
    <t>6442</t>
  </si>
  <si>
    <t>Vidhi Specialty Food</t>
  </si>
  <si>
    <t>VIDHIING.NS</t>
  </si>
  <si>
    <t>6443</t>
  </si>
  <si>
    <t>AdTheorent</t>
  </si>
  <si>
    <t>ADTH</t>
  </si>
  <si>
    <t>6444</t>
  </si>
  <si>
    <t>Brødrene A &amp; O Johansen</t>
  </si>
  <si>
    <t>AOJ-B.CO</t>
  </si>
  <si>
    <t>6445</t>
  </si>
  <si>
    <t>Bank7</t>
  </si>
  <si>
    <t>BSVN</t>
  </si>
  <si>
    <t>$26.68</t>
  </si>
  <si>
    <t>6446</t>
  </si>
  <si>
    <t>People Can Fly</t>
  </si>
  <si>
    <t>PCF.WA</t>
  </si>
  <si>
    <t>6447</t>
  </si>
  <si>
    <t>Amplify Energy</t>
  </si>
  <si>
    <t>AMPY</t>
  </si>
  <si>
    <t>6448</t>
  </si>
  <si>
    <t>Valens Semiconductor</t>
  </si>
  <si>
    <t>VLN</t>
  </si>
  <si>
    <t>6449</t>
  </si>
  <si>
    <t>ThredUp</t>
  </si>
  <si>
    <t>TDUP</t>
  </si>
  <si>
    <t>6450</t>
  </si>
  <si>
    <t>Alpine Income Property Trust</t>
  </si>
  <si>
    <t>PINE</t>
  </si>
  <si>
    <t>$15.87</t>
  </si>
  <si>
    <t>6451</t>
  </si>
  <si>
    <t>Hindustan Sanitaryware &amp; Industries</t>
  </si>
  <si>
    <t>HSIL.NS</t>
  </si>
  <si>
    <t>6452</t>
  </si>
  <si>
    <t>Lantronix</t>
  </si>
  <si>
    <t>LTRX</t>
  </si>
  <si>
    <t>$6.55</t>
  </si>
  <si>
    <t>6453</t>
  </si>
  <si>
    <t>Southern States Bancshares</t>
  </si>
  <si>
    <t>SSBK</t>
  </si>
  <si>
    <t>6454</t>
  </si>
  <si>
    <t>Geojit Financial Services</t>
  </si>
  <si>
    <t>GEOJITFSL.NS</t>
  </si>
  <si>
    <t>6455</t>
  </si>
  <si>
    <t>Prosperity Real Estate Investment Trust</t>
  </si>
  <si>
    <t>0808.HK</t>
  </si>
  <si>
    <t>6456</t>
  </si>
  <si>
    <t>AFC Gamma</t>
  </si>
  <si>
    <t>AFCG</t>
  </si>
  <si>
    <t>6457</t>
  </si>
  <si>
    <t>ADC Therapeutics</t>
  </si>
  <si>
    <t>ADCT</t>
  </si>
  <si>
    <t>6458</t>
  </si>
  <si>
    <t>LivePerson</t>
  </si>
  <si>
    <t>LPSN</t>
  </si>
  <si>
    <t>6459</t>
  </si>
  <si>
    <t>ÖKOWORLD</t>
  </si>
  <si>
    <t>VVV3.DE</t>
  </si>
  <si>
    <t>$34.67</t>
  </si>
  <si>
    <t>6460</t>
  </si>
  <si>
    <t>Akoya Biosciences</t>
  </si>
  <si>
    <t>AKYA</t>
  </si>
  <si>
    <t>6461</t>
  </si>
  <si>
    <t>AngioDynamics</t>
  </si>
  <si>
    <t>ANGO</t>
  </si>
  <si>
    <t>6462</t>
  </si>
  <si>
    <t>Pico Far East Holdings</t>
  </si>
  <si>
    <t>0752.HK</t>
  </si>
  <si>
    <t>6463</t>
  </si>
  <si>
    <t>Pexip</t>
  </si>
  <si>
    <t>PEXIP.OL</t>
  </si>
  <si>
    <t>6464</t>
  </si>
  <si>
    <t>Middlefield Banc</t>
  </si>
  <si>
    <t>MBCN</t>
  </si>
  <si>
    <t>6465</t>
  </si>
  <si>
    <t>UNITED</t>
  </si>
  <si>
    <t>2497.T</t>
  </si>
  <si>
    <t>$6.31</t>
  </si>
  <si>
    <t>6466</t>
  </si>
  <si>
    <t>eGain</t>
  </si>
  <si>
    <t>EGAN</t>
  </si>
  <si>
    <t>6467</t>
  </si>
  <si>
    <t>Standard Lithium</t>
  </si>
  <si>
    <t>SLI</t>
  </si>
  <si>
    <t>$0.23 B</t>
  </si>
  <si>
    <t>6468</t>
  </si>
  <si>
    <t>908 Devices</t>
  </si>
  <si>
    <t>MASS</t>
  </si>
  <si>
    <t>6469</t>
  </si>
  <si>
    <t>Codorus Valley Bancorp</t>
  </si>
  <si>
    <t>CVLY</t>
  </si>
  <si>
    <t>6470</t>
  </si>
  <si>
    <t>Troops</t>
  </si>
  <si>
    <t>TROO</t>
  </si>
  <si>
    <t>6471</t>
  </si>
  <si>
    <t>MISTRAS Group</t>
  </si>
  <si>
    <t>MG</t>
  </si>
  <si>
    <t>6472</t>
  </si>
  <si>
    <t>Quantum-Si</t>
  </si>
  <si>
    <t>QSI</t>
  </si>
  <si>
    <t>6473</t>
  </si>
  <si>
    <t>FuRyu</t>
  </si>
  <si>
    <t>6238.T</t>
  </si>
  <si>
    <t>6474</t>
  </si>
  <si>
    <t>Brooge Energy</t>
  </si>
  <si>
    <t>BROG</t>
  </si>
  <si>
    <t>6475</t>
  </si>
  <si>
    <t>HKR International</t>
  </si>
  <si>
    <t>0480.HK</t>
  </si>
  <si>
    <t>6476</t>
  </si>
  <si>
    <t>Cian</t>
  </si>
  <si>
    <t>CIAN</t>
  </si>
  <si>
    <t>6477</t>
  </si>
  <si>
    <t>Rekor Systems</t>
  </si>
  <si>
    <t>REKR</t>
  </si>
  <si>
    <t>6478</t>
  </si>
  <si>
    <t>Shimao Property</t>
  </si>
  <si>
    <t>0813.HK</t>
  </si>
  <si>
    <t>6479</t>
  </si>
  <si>
    <t>Softstar Entertainment</t>
  </si>
  <si>
    <t>6111.TWO</t>
  </si>
  <si>
    <t>$2.49</t>
  </si>
  <si>
    <t>6480</t>
  </si>
  <si>
    <t>Central Valley Community Bancorp</t>
  </si>
  <si>
    <t>CVCY</t>
  </si>
  <si>
    <t>6481</t>
  </si>
  <si>
    <t>Vera Bradley</t>
  </si>
  <si>
    <t>VRA</t>
  </si>
  <si>
    <t>$7.70</t>
  </si>
  <si>
    <t>6482</t>
  </si>
  <si>
    <t>Zevra Therapeutics</t>
  </si>
  <si>
    <t>ZVRA</t>
  </si>
  <si>
    <t>6483</t>
  </si>
  <si>
    <t>Clarus</t>
  </si>
  <si>
    <t>CLAR</t>
  </si>
  <si>
    <t>6484</t>
  </si>
  <si>
    <t>Bankwell Financial Group</t>
  </si>
  <si>
    <t>BWFG</t>
  </si>
  <si>
    <t>6485</t>
  </si>
  <si>
    <t>Timberland Bancorp</t>
  </si>
  <si>
    <t>TSBK</t>
  </si>
  <si>
    <t>$29.08</t>
  </si>
  <si>
    <t>6486</t>
  </si>
  <si>
    <t>Puma Biotechnology</t>
  </si>
  <si>
    <t>PBYI</t>
  </si>
  <si>
    <t>6487</t>
  </si>
  <si>
    <t>Hong Kong Technology Venture Company (HKTV)</t>
  </si>
  <si>
    <t>1137.HK</t>
  </si>
  <si>
    <t>6488</t>
  </si>
  <si>
    <t>Southland Holdings</t>
  </si>
  <si>
    <t>SLND</t>
  </si>
  <si>
    <t>6489</t>
  </si>
  <si>
    <t>Ayr Wellness</t>
  </si>
  <si>
    <t>AYRWF</t>
  </si>
  <si>
    <t>6490</t>
  </si>
  <si>
    <t>Trinseo</t>
  </si>
  <si>
    <t>TSE</t>
  </si>
  <si>
    <t>6491</t>
  </si>
  <si>
    <t>G1 Therapeutics</t>
  </si>
  <si>
    <t>GTHX</t>
  </si>
  <si>
    <t>6492</t>
  </si>
  <si>
    <t>Aimia</t>
  </si>
  <si>
    <t>AIM.TO</t>
  </si>
  <si>
    <t>6493</t>
  </si>
  <si>
    <t>Energy Vault</t>
  </si>
  <si>
    <t>NRGV</t>
  </si>
  <si>
    <t>6494</t>
  </si>
  <si>
    <t>Gencor Industries</t>
  </si>
  <si>
    <t>GENC</t>
  </si>
  <si>
    <t>6495</t>
  </si>
  <si>
    <t>SML Isuzu</t>
  </si>
  <si>
    <t>SMLISUZU.NS</t>
  </si>
  <si>
    <t>$16.11</t>
  </si>
  <si>
    <t>6496</t>
  </si>
  <si>
    <t>Belpointe OZ</t>
  </si>
  <si>
    <t>OZ</t>
  </si>
  <si>
    <t>$65.00</t>
  </si>
  <si>
    <t>6497</t>
  </si>
  <si>
    <t>Porch Group</t>
  </si>
  <si>
    <t>PRCH</t>
  </si>
  <si>
    <t>6498</t>
  </si>
  <si>
    <t>Omega Therapeutics</t>
  </si>
  <si>
    <t>OMGA</t>
  </si>
  <si>
    <t>6499</t>
  </si>
  <si>
    <t>Ouster</t>
  </si>
  <si>
    <t>OUST</t>
  </si>
  <si>
    <t>6500</t>
  </si>
  <si>
    <t>Mangalam Cement</t>
  </si>
  <si>
    <t>MANGLMCEM.NS</t>
  </si>
  <si>
    <t>$8.40</t>
  </si>
  <si>
    <t>6501</t>
  </si>
  <si>
    <t>Superior Group of Companies</t>
  </si>
  <si>
    <t>SGC</t>
  </si>
  <si>
    <t>$0.22 B</t>
  </si>
  <si>
    <t>$13.92</t>
  </si>
  <si>
    <t>6502</t>
  </si>
  <si>
    <t>Gevo</t>
  </si>
  <si>
    <t>GEVO</t>
  </si>
  <si>
    <t>6503</t>
  </si>
  <si>
    <t>Taiga Building Products</t>
  </si>
  <si>
    <t>TBL.TO</t>
  </si>
  <si>
    <t>6504</t>
  </si>
  <si>
    <t>Parke Bancorp</t>
  </si>
  <si>
    <t>PKBK</t>
  </si>
  <si>
    <t>6505</t>
  </si>
  <si>
    <t>XOMA</t>
  </si>
  <si>
    <t>6506</t>
  </si>
  <si>
    <t>Blade Air Mobility</t>
  </si>
  <si>
    <t>BLDE</t>
  </si>
  <si>
    <t>6507</t>
  </si>
  <si>
    <t>NN, Inc.</t>
  </si>
  <si>
    <t>NNBR</t>
  </si>
  <si>
    <t>6508</t>
  </si>
  <si>
    <t>Alico</t>
  </si>
  <si>
    <t>ALCO</t>
  </si>
  <si>
    <t>$30.03</t>
  </si>
  <si>
    <t>6509</t>
  </si>
  <si>
    <t>Arteris</t>
  </si>
  <si>
    <t>AIP</t>
  </si>
  <si>
    <t>6510</t>
  </si>
  <si>
    <t>BCB Bancorp</t>
  </si>
  <si>
    <t>BCBP</t>
  </si>
  <si>
    <t>6511</t>
  </si>
  <si>
    <t>Plumas Bancorp</t>
  </si>
  <si>
    <t>PLBC</t>
  </si>
  <si>
    <t>$38.83</t>
  </si>
  <si>
    <t>6512</t>
  </si>
  <si>
    <t>Bushiroad</t>
  </si>
  <si>
    <t>7803.T</t>
  </si>
  <si>
    <t>6513</t>
  </si>
  <si>
    <t>Immersion Corporation</t>
  </si>
  <si>
    <t>IMMR</t>
  </si>
  <si>
    <t>6514</t>
  </si>
  <si>
    <t>Information Services Group</t>
  </si>
  <si>
    <t>III</t>
  </si>
  <si>
    <t>$4.65</t>
  </si>
  <si>
    <t>6515</t>
  </si>
  <si>
    <t>Augmedix</t>
  </si>
  <si>
    <t>AUGX</t>
  </si>
  <si>
    <t>$4.68</t>
  </si>
  <si>
    <t>6516</t>
  </si>
  <si>
    <t>Escalade Sports</t>
  </si>
  <si>
    <t>ESCA</t>
  </si>
  <si>
    <t>6517</t>
  </si>
  <si>
    <t>Astec Lifesciences</t>
  </si>
  <si>
    <t>ASTEC.NS</t>
  </si>
  <si>
    <t>6518</t>
  </si>
  <si>
    <t>Innate Pharma</t>
  </si>
  <si>
    <t>IPHA</t>
  </si>
  <si>
    <t>6519</t>
  </si>
  <si>
    <t>Kamux</t>
  </si>
  <si>
    <t>KAMUX.HE</t>
  </si>
  <si>
    <t>$5.65</t>
  </si>
  <si>
    <t>6520</t>
  </si>
  <si>
    <t>Ocwen</t>
  </si>
  <si>
    <t>OCN</t>
  </si>
  <si>
    <t>6521</t>
  </si>
  <si>
    <t>Adicet Bio</t>
  </si>
  <si>
    <t>ACET</t>
  </si>
  <si>
    <t>6522</t>
  </si>
  <si>
    <t>Shankara Building</t>
  </si>
  <si>
    <t>SHANKARA.NS</t>
  </si>
  <si>
    <t>6523</t>
  </si>
  <si>
    <t>Alpha Tau Medical</t>
  </si>
  <si>
    <t>DRTS</t>
  </si>
  <si>
    <t>6524</t>
  </si>
  <si>
    <t>Sight Sciences</t>
  </si>
  <si>
    <t>SGHT</t>
  </si>
  <si>
    <t>6525</t>
  </si>
  <si>
    <t>RCM Technologies</t>
  </si>
  <si>
    <t>RCMT</t>
  </si>
  <si>
    <t>$28.54</t>
  </si>
  <si>
    <t>6526</t>
  </si>
  <si>
    <t>Tillys</t>
  </si>
  <si>
    <t>TLYS</t>
  </si>
  <si>
    <t>6527</t>
  </si>
  <si>
    <t>Banque nationale de Belgique</t>
  </si>
  <si>
    <t>BNB.BR</t>
  </si>
  <si>
    <t>$552.98</t>
  </si>
  <si>
    <t>6528</t>
  </si>
  <si>
    <t>Commercial Vehicle Group (CVG)</t>
  </si>
  <si>
    <t>CVGI</t>
  </si>
  <si>
    <t>6529</t>
  </si>
  <si>
    <t>Profound Medical</t>
  </si>
  <si>
    <t>PROF</t>
  </si>
  <si>
    <t>6530</t>
  </si>
  <si>
    <t>Fiesta Restaurant Group</t>
  </si>
  <si>
    <t>FRGI</t>
  </si>
  <si>
    <t>6531</t>
  </si>
  <si>
    <t>City Office REIT</t>
  </si>
  <si>
    <t>CIO</t>
  </si>
  <si>
    <t>$5.55</t>
  </si>
  <si>
    <t>6532</t>
  </si>
  <si>
    <t>Asure Software</t>
  </si>
  <si>
    <t>ASUR</t>
  </si>
  <si>
    <t>6533</t>
  </si>
  <si>
    <t>Stoke Therapeutics</t>
  </si>
  <si>
    <t>STOK</t>
  </si>
  <si>
    <t>$4.96</t>
  </si>
  <si>
    <t>6534</t>
  </si>
  <si>
    <t>Hippo</t>
  </si>
  <si>
    <t>HIPO</t>
  </si>
  <si>
    <t>6535</t>
  </si>
  <si>
    <t>Gallantt Ispat</t>
  </si>
  <si>
    <t>GALLISPAT.NS</t>
  </si>
  <si>
    <t>6536</t>
  </si>
  <si>
    <t>System1</t>
  </si>
  <si>
    <t>SST</t>
  </si>
  <si>
    <t>6537</t>
  </si>
  <si>
    <t>Twin Disc</t>
  </si>
  <si>
    <t>TWIN</t>
  </si>
  <si>
    <t>$15.81</t>
  </si>
  <si>
    <t>6538</t>
  </si>
  <si>
    <t>Nelco</t>
  </si>
  <si>
    <t>NELCO.NS</t>
  </si>
  <si>
    <t>6539</t>
  </si>
  <si>
    <t>Luxfer</t>
  </si>
  <si>
    <t>LXFR</t>
  </si>
  <si>
    <t>$8.19</t>
  </si>
  <si>
    <t>6540</t>
  </si>
  <si>
    <t>Larimar Therapeutics</t>
  </si>
  <si>
    <t>LRMR</t>
  </si>
  <si>
    <t>$0.21 B</t>
  </si>
  <si>
    <t>6541</t>
  </si>
  <si>
    <t>Vanda Pharmaceuticals</t>
  </si>
  <si>
    <t>VNDA</t>
  </si>
  <si>
    <t>6542</t>
  </si>
  <si>
    <t>Ponce Financial Group</t>
  </si>
  <si>
    <t>PDLB</t>
  </si>
  <si>
    <t>6543</t>
  </si>
  <si>
    <t>Aeva Technologies</t>
  </si>
  <si>
    <t>AEVA</t>
  </si>
  <si>
    <t>6544</t>
  </si>
  <si>
    <t>Omaxe</t>
  </si>
  <si>
    <t>OMAXE.NS</t>
  </si>
  <si>
    <t>6545</t>
  </si>
  <si>
    <t>Performant Financial</t>
  </si>
  <si>
    <t>PFMT</t>
  </si>
  <si>
    <t>6546</t>
  </si>
  <si>
    <t>Ottakringer Getränke</t>
  </si>
  <si>
    <t>OTS.VI</t>
  </si>
  <si>
    <t>$97.76</t>
  </si>
  <si>
    <t>6547</t>
  </si>
  <si>
    <t>SWK Holdings</t>
  </si>
  <si>
    <t>SWKH</t>
  </si>
  <si>
    <t>6548</t>
  </si>
  <si>
    <t>Smith-Midland</t>
  </si>
  <si>
    <t>SMID</t>
  </si>
  <si>
    <t>6549</t>
  </si>
  <si>
    <t>Marimaca Copper</t>
  </si>
  <si>
    <t>MARI.TO</t>
  </si>
  <si>
    <t>6550</t>
  </si>
  <si>
    <t>Sezzle</t>
  </si>
  <si>
    <t>SEZL</t>
  </si>
  <si>
    <t>$38.37</t>
  </si>
  <si>
    <t>6551</t>
  </si>
  <si>
    <t>GlycoMimetics</t>
  </si>
  <si>
    <t>GLYC</t>
  </si>
  <si>
    <t>6552</t>
  </si>
  <si>
    <t>Opthea</t>
  </si>
  <si>
    <t>OPT</t>
  </si>
  <si>
    <t>6553</t>
  </si>
  <si>
    <t>NuScale Power</t>
  </si>
  <si>
    <t>SMR</t>
  </si>
  <si>
    <t>6554</t>
  </si>
  <si>
    <t>Rigel Pharmaceuticals</t>
  </si>
  <si>
    <t>RIGL</t>
  </si>
  <si>
    <t>6555</t>
  </si>
  <si>
    <t>New Pacific Metals</t>
  </si>
  <si>
    <t>NEWP</t>
  </si>
  <si>
    <t>6556</t>
  </si>
  <si>
    <t>Ceragon Networks</t>
  </si>
  <si>
    <t>CRNT</t>
  </si>
  <si>
    <t>6557</t>
  </si>
  <si>
    <t>Azerion Group</t>
  </si>
  <si>
    <t>AZRN.AS</t>
  </si>
  <si>
    <t>6558</t>
  </si>
  <si>
    <t>Ellomay Capital</t>
  </si>
  <si>
    <t>ELLO</t>
  </si>
  <si>
    <t>6559</t>
  </si>
  <si>
    <t>Caledonia Mining</t>
  </si>
  <si>
    <t>CMCL</t>
  </si>
  <si>
    <t>6560</t>
  </si>
  <si>
    <t>GPA</t>
  </si>
  <si>
    <t>CBD</t>
  </si>
  <si>
    <t>6561</t>
  </si>
  <si>
    <t>Clipper Realty</t>
  </si>
  <si>
    <t>CLPR</t>
  </si>
  <si>
    <t>6562</t>
  </si>
  <si>
    <t>Kopin Corporation</t>
  </si>
  <si>
    <t>KOPN</t>
  </si>
  <si>
    <t>6563</t>
  </si>
  <si>
    <t>Eos Energy Enterprises</t>
  </si>
  <si>
    <t>EOSE</t>
  </si>
  <si>
    <t>6564</t>
  </si>
  <si>
    <t>Gati</t>
  </si>
  <si>
    <t>GATI.NS</t>
  </si>
  <si>
    <t>6565</t>
  </si>
  <si>
    <t>Cellectis</t>
  </si>
  <si>
    <t>CLLS</t>
  </si>
  <si>
    <t>6566</t>
  </si>
  <si>
    <t>Princeton Bancorp</t>
  </si>
  <si>
    <t>BPRN</t>
  </si>
  <si>
    <t>6567</t>
  </si>
  <si>
    <t>HUB Cyber Security</t>
  </si>
  <si>
    <t>HUBC</t>
  </si>
  <si>
    <t>6568</t>
  </si>
  <si>
    <t>Mondee</t>
  </si>
  <si>
    <t>MOND</t>
  </si>
  <si>
    <t>6569</t>
  </si>
  <si>
    <t>M1 Kliniken AG</t>
  </si>
  <si>
    <t>M12.DE</t>
  </si>
  <si>
    <t>6570</t>
  </si>
  <si>
    <t>Graham Corporation</t>
  </si>
  <si>
    <t>GHM</t>
  </si>
  <si>
    <t>$19.92</t>
  </si>
  <si>
    <t>6571</t>
  </si>
  <si>
    <t>The RealReal</t>
  </si>
  <si>
    <t>REAL</t>
  </si>
  <si>
    <t>6572</t>
  </si>
  <si>
    <t>Geospace Technologies</t>
  </si>
  <si>
    <t>GEOS</t>
  </si>
  <si>
    <t>6573</t>
  </si>
  <si>
    <t>CPI Card Group</t>
  </si>
  <si>
    <t>PMTS</t>
  </si>
  <si>
    <t>$18.57</t>
  </si>
  <si>
    <t>6574</t>
  </si>
  <si>
    <t>Mangalore Chemicals and Fertilizers</t>
  </si>
  <si>
    <t>MANGCHEFER.NS</t>
  </si>
  <si>
    <t>6575</t>
  </si>
  <si>
    <t>bluebird bio</t>
  </si>
  <si>
    <t>BLUE</t>
  </si>
  <si>
    <t>6576</t>
  </si>
  <si>
    <t>Innovid</t>
  </si>
  <si>
    <t>CTV</t>
  </si>
  <si>
    <t>6577</t>
  </si>
  <si>
    <t>Hong Leong Capital</t>
  </si>
  <si>
    <t>5274.KL</t>
  </si>
  <si>
    <t>6578</t>
  </si>
  <si>
    <t>Butterfly Network</t>
  </si>
  <si>
    <t>BFLY</t>
  </si>
  <si>
    <t>6579</t>
  </si>
  <si>
    <t>Southern Petrochemical Industries Corp</t>
  </si>
  <si>
    <t>SPIC.NS</t>
  </si>
  <si>
    <t>6580</t>
  </si>
  <si>
    <t>InfuSystem</t>
  </si>
  <si>
    <t>INFU</t>
  </si>
  <si>
    <t>$0.20 B</t>
  </si>
  <si>
    <t>6581</t>
  </si>
  <si>
    <t>Osisko Development</t>
  </si>
  <si>
    <t>ODV</t>
  </si>
  <si>
    <t>6582</t>
  </si>
  <si>
    <t>Akatsuki Inc</t>
  </si>
  <si>
    <t>3932.T</t>
  </si>
  <si>
    <t>$18.12</t>
  </si>
  <si>
    <t>6583</t>
  </si>
  <si>
    <t>Braemar Hotels &amp; Resorts</t>
  </si>
  <si>
    <t>BHR</t>
  </si>
  <si>
    <t>6584</t>
  </si>
  <si>
    <t>Compugen</t>
  </si>
  <si>
    <t>CGEN</t>
  </si>
  <si>
    <t>6585</t>
  </si>
  <si>
    <t>Hong Kong Ferry</t>
  </si>
  <si>
    <t>0050.HK</t>
  </si>
  <si>
    <t>6586</t>
  </si>
  <si>
    <t>Jubilee Metals Group</t>
  </si>
  <si>
    <t>JLP.L</t>
  </si>
  <si>
    <t>$0.07000</t>
  </si>
  <si>
    <t>6587</t>
  </si>
  <si>
    <t>Koenig &amp; Bauer</t>
  </si>
  <si>
    <t>SKB.DE</t>
  </si>
  <si>
    <t>6588</t>
  </si>
  <si>
    <t>Rane Holdings</t>
  </si>
  <si>
    <t>RANEHOLDIN.NS</t>
  </si>
  <si>
    <t>$14.50</t>
  </si>
  <si>
    <t>6589</t>
  </si>
  <si>
    <t>Outbrain</t>
  </si>
  <si>
    <t>OB</t>
  </si>
  <si>
    <t>6590</t>
  </si>
  <si>
    <t>Iteris</t>
  </si>
  <si>
    <t>ITI</t>
  </si>
  <si>
    <t>6591</t>
  </si>
  <si>
    <t>Sera Prognostics</t>
  </si>
  <si>
    <t>SERA</t>
  </si>
  <si>
    <t>$6.57</t>
  </si>
  <si>
    <t>6592</t>
  </si>
  <si>
    <t>Dhampur Sugar Mills</t>
  </si>
  <si>
    <t>DHAMPURSUG.NS</t>
  </si>
  <si>
    <t>6593</t>
  </si>
  <si>
    <t>Lifecore Biomedical</t>
  </si>
  <si>
    <t>LFCR</t>
  </si>
  <si>
    <t>6594</t>
  </si>
  <si>
    <t>QuantaSing Group</t>
  </si>
  <si>
    <t>QSG</t>
  </si>
  <si>
    <t>6595</t>
  </si>
  <si>
    <t>Hyliion</t>
  </si>
  <si>
    <t>HYLN</t>
  </si>
  <si>
    <t>6596</t>
  </si>
  <si>
    <t>Navkar Corp</t>
  </si>
  <si>
    <t>NAVKARCORP.NS</t>
  </si>
  <si>
    <t>6597</t>
  </si>
  <si>
    <t>Orrön Energy</t>
  </si>
  <si>
    <t>ORRON.ST</t>
  </si>
  <si>
    <t>6598</t>
  </si>
  <si>
    <t>Galiano Gold</t>
  </si>
  <si>
    <t>GAU</t>
  </si>
  <si>
    <t>6599</t>
  </si>
  <si>
    <t>Atomera</t>
  </si>
  <si>
    <t>ATOM</t>
  </si>
  <si>
    <t>6600</t>
  </si>
  <si>
    <t>Wheels India</t>
  </si>
  <si>
    <t>WHEELS.NS</t>
  </si>
  <si>
    <t>6601</t>
  </si>
  <si>
    <t>kneat.com</t>
  </si>
  <si>
    <t>FOBK.F</t>
  </si>
  <si>
    <t>6602</t>
  </si>
  <si>
    <t>Virco Manufacturing</t>
  </si>
  <si>
    <t>VIRC</t>
  </si>
  <si>
    <t>6603</t>
  </si>
  <si>
    <t>GE Power India</t>
  </si>
  <si>
    <t>GEPIL.NS</t>
  </si>
  <si>
    <t>6604</t>
  </si>
  <si>
    <t>Lesaka Technologies</t>
  </si>
  <si>
    <t>LSAK</t>
  </si>
  <si>
    <t>6605</t>
  </si>
  <si>
    <t>Smith Douglas Homes</t>
  </si>
  <si>
    <t>SDHC</t>
  </si>
  <si>
    <t>$26.44</t>
  </si>
  <si>
    <t>6606</t>
  </si>
  <si>
    <t>Rocky Brands</t>
  </si>
  <si>
    <t>RCKY</t>
  </si>
  <si>
    <t>$27.55</t>
  </si>
  <si>
    <t>6607</t>
  </si>
  <si>
    <t>Desktop Metal</t>
  </si>
  <si>
    <t>DM</t>
  </si>
  <si>
    <t>6608</t>
  </si>
  <si>
    <t>ESSA Bancorp</t>
  </si>
  <si>
    <t>ESSA</t>
  </si>
  <si>
    <t>6609</t>
  </si>
  <si>
    <t>Omeros Corporation</t>
  </si>
  <si>
    <t>OMER</t>
  </si>
  <si>
    <t>6610</t>
  </si>
  <si>
    <t>California BanCorp</t>
  </si>
  <si>
    <t>CALB</t>
  </si>
  <si>
    <t>$24.02</t>
  </si>
  <si>
    <t>6611</t>
  </si>
  <si>
    <t>Provident Bancorp</t>
  </si>
  <si>
    <t>PVBC</t>
  </si>
  <si>
    <t>6612</t>
  </si>
  <si>
    <t>Igarashi Motors India</t>
  </si>
  <si>
    <t>IGARASHI.NS</t>
  </si>
  <si>
    <t>6613</t>
  </si>
  <si>
    <t>GEOX</t>
  </si>
  <si>
    <t>GEO.MI</t>
  </si>
  <si>
    <t>6614</t>
  </si>
  <si>
    <t>Turtle Beach Corp</t>
  </si>
  <si>
    <t>HEAR</t>
  </si>
  <si>
    <t>6615</t>
  </si>
  <si>
    <t>Prelude Therapeutics</t>
  </si>
  <si>
    <t>PRLD</t>
  </si>
  <si>
    <t>6616</t>
  </si>
  <si>
    <t>Serverworks</t>
  </si>
  <si>
    <t>4434.T</t>
  </si>
  <si>
    <t>$25.63</t>
  </si>
  <si>
    <t>6617</t>
  </si>
  <si>
    <t>Voxx International</t>
  </si>
  <si>
    <t>VOXX</t>
  </si>
  <si>
    <t>6618</t>
  </si>
  <si>
    <t>Síminn hf.</t>
  </si>
  <si>
    <t>SIMINN.IC</t>
  </si>
  <si>
    <t>6619</t>
  </si>
  <si>
    <t>Seven Hills Realty Trust</t>
  </si>
  <si>
    <t>SEVN</t>
  </si>
  <si>
    <t>$0.19 B</t>
  </si>
  <si>
    <t>6620</t>
  </si>
  <si>
    <t>Parken Sport (F.C. Copenhagen)</t>
  </si>
  <si>
    <t>PARKEN.CO</t>
  </si>
  <si>
    <t>$19.85</t>
  </si>
  <si>
    <t>6621</t>
  </si>
  <si>
    <t>Cosmo First</t>
  </si>
  <si>
    <t>COSMOFIRST.NS</t>
  </si>
  <si>
    <t>6622</t>
  </si>
  <si>
    <t>India Nippon Electricals</t>
  </si>
  <si>
    <t>INDNIPPON.NS</t>
  </si>
  <si>
    <t>6623</t>
  </si>
  <si>
    <t>Comtech Telecommunications</t>
  </si>
  <si>
    <t>CMTL</t>
  </si>
  <si>
    <t>6624</t>
  </si>
  <si>
    <t>eHealth</t>
  </si>
  <si>
    <t>EHTH</t>
  </si>
  <si>
    <t>6625</t>
  </si>
  <si>
    <t>1stdibs.Com</t>
  </si>
  <si>
    <t>DIBS</t>
  </si>
  <si>
    <t>6626</t>
  </si>
  <si>
    <t>MiX Telematics</t>
  </si>
  <si>
    <t>MIXT</t>
  </si>
  <si>
    <t>6627</t>
  </si>
  <si>
    <t>Gold Royalty Corp</t>
  </si>
  <si>
    <t>GROY</t>
  </si>
  <si>
    <t>6628</t>
  </si>
  <si>
    <t>FREYR Battery</t>
  </si>
  <si>
    <t>FREY</t>
  </si>
  <si>
    <t>6629</t>
  </si>
  <si>
    <t>SelectQuote</t>
  </si>
  <si>
    <t>SLQT</t>
  </si>
  <si>
    <t>6630</t>
  </si>
  <si>
    <t>Gossamer Bio</t>
  </si>
  <si>
    <t>GOSS</t>
  </si>
  <si>
    <t>6631</t>
  </si>
  <si>
    <t>Dave Inc.</t>
  </si>
  <si>
    <t>DAVE</t>
  </si>
  <si>
    <t>$16.14</t>
  </si>
  <si>
    <t>6632</t>
  </si>
  <si>
    <t>Tidewater Renewables</t>
  </si>
  <si>
    <t>LCFS.TO</t>
  </si>
  <si>
    <t>6633</t>
  </si>
  <si>
    <t>Aldeyra Therapeutics</t>
  </si>
  <si>
    <t>ALDX</t>
  </si>
  <si>
    <t>6634</t>
  </si>
  <si>
    <t>Syros Pharmaceuticals</t>
  </si>
  <si>
    <t>SYRS</t>
  </si>
  <si>
    <t>6635</t>
  </si>
  <si>
    <t>Dakota Gold</t>
  </si>
  <si>
    <t>DC</t>
  </si>
  <si>
    <t>6636</t>
  </si>
  <si>
    <t>Motorcar Parts of America</t>
  </si>
  <si>
    <t>MPAA</t>
  </si>
  <si>
    <t>$9.86</t>
  </si>
  <si>
    <t>6637</t>
  </si>
  <si>
    <t>Ames National Corp.</t>
  </si>
  <si>
    <t>ATLO</t>
  </si>
  <si>
    <t>$21.49</t>
  </si>
  <si>
    <t>6638</t>
  </si>
  <si>
    <t>RGC Resources</t>
  </si>
  <si>
    <t>RGCO</t>
  </si>
  <si>
    <t>$19.26</t>
  </si>
  <si>
    <t>6639</t>
  </si>
  <si>
    <t>C&amp;F Financial Corporation</t>
  </si>
  <si>
    <t>CFFI</t>
  </si>
  <si>
    <t>$57.25</t>
  </si>
  <si>
    <t>6640</t>
  </si>
  <si>
    <t>Aptech</t>
  </si>
  <si>
    <t>APTECHT.NS</t>
  </si>
  <si>
    <t>$3.33</t>
  </si>
  <si>
    <t>6641</t>
  </si>
  <si>
    <t>Westwing Group</t>
  </si>
  <si>
    <t>WEW.DE</t>
  </si>
  <si>
    <t>6642</t>
  </si>
  <si>
    <t>Vaccitech</t>
  </si>
  <si>
    <t>VACC</t>
  </si>
  <si>
    <t>6643</t>
  </si>
  <si>
    <t>Quipt Home Medical</t>
  </si>
  <si>
    <t>QIPT</t>
  </si>
  <si>
    <t>6644</t>
  </si>
  <si>
    <t>Stratus Properties</t>
  </si>
  <si>
    <t>STRS</t>
  </si>
  <si>
    <t>6645</t>
  </si>
  <si>
    <t>HireQuest</t>
  </si>
  <si>
    <t>HQI</t>
  </si>
  <si>
    <t>6646</t>
  </si>
  <si>
    <t>Western New England Bancorp</t>
  </si>
  <si>
    <t>WNEB</t>
  </si>
  <si>
    <t>6647</t>
  </si>
  <si>
    <t>Merrimack Pharmaceuticals</t>
  </si>
  <si>
    <t>MACK</t>
  </si>
  <si>
    <t>6648</t>
  </si>
  <si>
    <t>orion-group-holdings</t>
  </si>
  <si>
    <t>ORN</t>
  </si>
  <si>
    <t>6649</t>
  </si>
  <si>
    <t>Aurora Cannabis</t>
  </si>
  <si>
    <t>ACB</t>
  </si>
  <si>
    <t>6650</t>
  </si>
  <si>
    <t>scPharmaceuticals</t>
  </si>
  <si>
    <t>SCPH</t>
  </si>
  <si>
    <t>6651</t>
  </si>
  <si>
    <t>Urban One</t>
  </si>
  <si>
    <t>UONE</t>
  </si>
  <si>
    <t>$4.03</t>
  </si>
  <si>
    <t>6652</t>
  </si>
  <si>
    <t>Novonix</t>
  </si>
  <si>
    <t>NVX</t>
  </si>
  <si>
    <t>$0.18 B</t>
  </si>
  <si>
    <t>6653</t>
  </si>
  <si>
    <t>Himatsingka Seide</t>
  </si>
  <si>
    <t>HIMATSEIDE.NS</t>
  </si>
  <si>
    <t>6654</t>
  </si>
  <si>
    <t>AG Mortgage Investment Trust</t>
  </si>
  <si>
    <t>MITT</t>
  </si>
  <si>
    <t>6655</t>
  </si>
  <si>
    <t>Lineage Cell Therapeutics</t>
  </si>
  <si>
    <t>LCTX</t>
  </si>
  <si>
    <t>6656</t>
  </si>
  <si>
    <t>Codexis</t>
  </si>
  <si>
    <t>CDXS</t>
  </si>
  <si>
    <t>6657</t>
  </si>
  <si>
    <t>Hyzon Motors</t>
  </si>
  <si>
    <t>HYZN</t>
  </si>
  <si>
    <t>6658</t>
  </si>
  <si>
    <t>ESS Tech</t>
  </si>
  <si>
    <t>GWH</t>
  </si>
  <si>
    <t>6659</t>
  </si>
  <si>
    <t>BrainChip</t>
  </si>
  <si>
    <t>BRN.AX</t>
  </si>
  <si>
    <t>6660</t>
  </si>
  <si>
    <t>Kuantum Papers</t>
  </si>
  <si>
    <t>KUANTUM.NS</t>
  </si>
  <si>
    <t>6661</t>
  </si>
  <si>
    <t>DBV Technologies</t>
  </si>
  <si>
    <t>DBVT</t>
  </si>
  <si>
    <t>6662</t>
  </si>
  <si>
    <t>Identiv</t>
  </si>
  <si>
    <t>INVE</t>
  </si>
  <si>
    <t>6663</t>
  </si>
  <si>
    <t>National Bankshares</t>
  </si>
  <si>
    <t>NKSH</t>
  </si>
  <si>
    <t>$31.75</t>
  </si>
  <si>
    <t>6664</t>
  </si>
  <si>
    <t>Rottneros</t>
  </si>
  <si>
    <t>RROS.ST</t>
  </si>
  <si>
    <t>6665</t>
  </si>
  <si>
    <t>Lifeway Foods</t>
  </si>
  <si>
    <t>LWAY</t>
  </si>
  <si>
    <t>6666</t>
  </si>
  <si>
    <t>Perpetua Resources</t>
  </si>
  <si>
    <t>PPTA</t>
  </si>
  <si>
    <t>6667</t>
  </si>
  <si>
    <t>Virginia National Bankshares</t>
  </si>
  <si>
    <t>VABK</t>
  </si>
  <si>
    <t>6668</t>
  </si>
  <si>
    <t>PrimeEnergy Resources</t>
  </si>
  <si>
    <t>PNRG</t>
  </si>
  <si>
    <t>$102.14</t>
  </si>
  <si>
    <t>6669</t>
  </si>
  <si>
    <t>Acumen Pharmaceuticals</t>
  </si>
  <si>
    <t>ABOS</t>
  </si>
  <si>
    <t>6670</t>
  </si>
  <si>
    <t>FinWise Bancorp</t>
  </si>
  <si>
    <t>FINW</t>
  </si>
  <si>
    <t>6671</t>
  </si>
  <si>
    <t>BlackSky Technology</t>
  </si>
  <si>
    <t>BKSY</t>
  </si>
  <si>
    <t>6672</t>
  </si>
  <si>
    <t>Heritage Insurance</t>
  </si>
  <si>
    <t>HRTG</t>
  </si>
  <si>
    <t>6673</t>
  </si>
  <si>
    <t>Redwire</t>
  </si>
  <si>
    <t>RDW</t>
  </si>
  <si>
    <t>6674</t>
  </si>
  <si>
    <t>I.g. Petrochemicals</t>
  </si>
  <si>
    <t>IGPL.NS</t>
  </si>
  <si>
    <t>6675</t>
  </si>
  <si>
    <t>Immuneering</t>
  </si>
  <si>
    <t>IMRX</t>
  </si>
  <si>
    <t>6676</t>
  </si>
  <si>
    <t>Townsquare Media</t>
  </si>
  <si>
    <t>TSQ</t>
  </si>
  <si>
    <t>6677</t>
  </si>
  <si>
    <t>American Public Education</t>
  </si>
  <si>
    <t>APEI</t>
  </si>
  <si>
    <t>6678</t>
  </si>
  <si>
    <t>Richtech Robotics</t>
  </si>
  <si>
    <t>RR</t>
  </si>
  <si>
    <t>6679</t>
  </si>
  <si>
    <t>Rani Therapeutics</t>
  </si>
  <si>
    <t>RANI</t>
  </si>
  <si>
    <t>6680</t>
  </si>
  <si>
    <t>Analogue Holdings (ATAL)</t>
  </si>
  <si>
    <t>1977.HK</t>
  </si>
  <si>
    <t>6681</t>
  </si>
  <si>
    <t>CCSC Technology International Holdings</t>
  </si>
  <si>
    <t>CCTG</t>
  </si>
  <si>
    <t>6682</t>
  </si>
  <si>
    <t>Pyxis Oncology</t>
  </si>
  <si>
    <t>PYXS</t>
  </si>
  <si>
    <t>6683</t>
  </si>
  <si>
    <t>Cadiz</t>
  </si>
  <si>
    <t>CDZI</t>
  </si>
  <si>
    <t>6684</t>
  </si>
  <si>
    <t>Biodesix</t>
  </si>
  <si>
    <t>BDSX</t>
  </si>
  <si>
    <t>6685</t>
  </si>
  <si>
    <t>Indorama Synthetics</t>
  </si>
  <si>
    <t>INDORAMA.NS</t>
  </si>
  <si>
    <t>6686</t>
  </si>
  <si>
    <t>Koh Young Technology</t>
  </si>
  <si>
    <t>098460.KQ</t>
  </si>
  <si>
    <t>6687</t>
  </si>
  <si>
    <t>Direct Digital Holdings</t>
  </si>
  <si>
    <t>DRCT</t>
  </si>
  <si>
    <t>$0.17 B</t>
  </si>
  <si>
    <t>$12.61</t>
  </si>
  <si>
    <t>6688</t>
  </si>
  <si>
    <t>AFC Energy</t>
  </si>
  <si>
    <t>AFC.L</t>
  </si>
  <si>
    <t>6689</t>
  </si>
  <si>
    <t>Mammoth Energy Services</t>
  </si>
  <si>
    <t>TUSK</t>
  </si>
  <si>
    <t>6690</t>
  </si>
  <si>
    <t>Everspin Technologies</t>
  </si>
  <si>
    <t>MRAM</t>
  </si>
  <si>
    <t>6691</t>
  </si>
  <si>
    <t>Western Copper and Gold</t>
  </si>
  <si>
    <t>WRN</t>
  </si>
  <si>
    <t>6692</t>
  </si>
  <si>
    <t>Cormedix</t>
  </si>
  <si>
    <t>CRMD</t>
  </si>
  <si>
    <t>6693</t>
  </si>
  <si>
    <t>Absa Bank</t>
  </si>
  <si>
    <t>ABSP.JO</t>
  </si>
  <si>
    <t>$39.95</t>
  </si>
  <si>
    <t>6694</t>
  </si>
  <si>
    <t>Sequans Communications</t>
  </si>
  <si>
    <t>SQNS</t>
  </si>
  <si>
    <t>6695</t>
  </si>
  <si>
    <t>Portman Ridge</t>
  </si>
  <si>
    <t>PTMN</t>
  </si>
  <si>
    <t>$18.92</t>
  </si>
  <si>
    <t>6696</t>
  </si>
  <si>
    <t>Theseus Pharmaceuticals</t>
  </si>
  <si>
    <t>THRX</t>
  </si>
  <si>
    <t>$4.00</t>
  </si>
  <si>
    <t>6697</t>
  </si>
  <si>
    <t>Kitex Garments</t>
  </si>
  <si>
    <t>KITEX.NS</t>
  </si>
  <si>
    <t>6698</t>
  </si>
  <si>
    <t>StarTek</t>
  </si>
  <si>
    <t>SRT</t>
  </si>
  <si>
    <t>6699</t>
  </si>
  <si>
    <t>Hawthorn Bancshares</t>
  </si>
  <si>
    <t>HWBK</t>
  </si>
  <si>
    <t>6700</t>
  </si>
  <si>
    <t>Park City Group</t>
  </si>
  <si>
    <t>PCYG</t>
  </si>
  <si>
    <t>6701</t>
  </si>
  <si>
    <t>Oxford Square Capital</t>
  </si>
  <si>
    <t>OXSQ</t>
  </si>
  <si>
    <t>6702</t>
  </si>
  <si>
    <t>Aenza</t>
  </si>
  <si>
    <t>AENZ</t>
  </si>
  <si>
    <t>6703</t>
  </si>
  <si>
    <t>India Motor Parts and Accessories</t>
  </si>
  <si>
    <t>IMPAL.NS</t>
  </si>
  <si>
    <t>6704</t>
  </si>
  <si>
    <t>NACL Industries</t>
  </si>
  <si>
    <t>NACLIND.NS</t>
  </si>
  <si>
    <t>6705</t>
  </si>
  <si>
    <t>Office Properties Income Trust</t>
  </si>
  <si>
    <t>OPI</t>
  </si>
  <si>
    <t>6706</t>
  </si>
  <si>
    <t>Ten Square Games</t>
  </si>
  <si>
    <t>TEN.WA</t>
  </si>
  <si>
    <t>6707</t>
  </si>
  <si>
    <t>Universal Stainless &amp; Alloy Products</t>
  </si>
  <si>
    <t>USAP</t>
  </si>
  <si>
    <t>$19.52</t>
  </si>
  <si>
    <t>6708</t>
  </si>
  <si>
    <t>UBM Development</t>
  </si>
  <si>
    <t>UBS.VI</t>
  </si>
  <si>
    <t>6709</t>
  </si>
  <si>
    <t>Jay Bharat Maruti</t>
  </si>
  <si>
    <t>JAYBARMARU.NS</t>
  </si>
  <si>
    <t>6710</t>
  </si>
  <si>
    <t>Vacasa</t>
  </si>
  <si>
    <t>VCSA</t>
  </si>
  <si>
    <t>6711</t>
  </si>
  <si>
    <t>Eurobio Scientific</t>
  </si>
  <si>
    <t>ALERS.PA</t>
  </si>
  <si>
    <t>$16.74</t>
  </si>
  <si>
    <t>6712</t>
  </si>
  <si>
    <t>Alligator Energy</t>
  </si>
  <si>
    <t>AGE.AX</t>
  </si>
  <si>
    <t>6713</t>
  </si>
  <si>
    <t>Gran Tierra Energy</t>
  </si>
  <si>
    <t>GTE</t>
  </si>
  <si>
    <t>6714</t>
  </si>
  <si>
    <t>PDS Biotechnology</t>
  </si>
  <si>
    <t>PDSB</t>
  </si>
  <si>
    <t>6715</t>
  </si>
  <si>
    <t>Big Lots</t>
  </si>
  <si>
    <t>BIG</t>
  </si>
  <si>
    <t>6716</t>
  </si>
  <si>
    <t>Grindrod Shipping</t>
  </si>
  <si>
    <t>GRIN</t>
  </si>
  <si>
    <t>6717</t>
  </si>
  <si>
    <t>INEOS Styrolution</t>
  </si>
  <si>
    <t>INEOSSTYRO.NS</t>
  </si>
  <si>
    <t>6718</t>
  </si>
  <si>
    <t>Investar Holding</t>
  </si>
  <si>
    <t>ISTR</t>
  </si>
  <si>
    <t>6719</t>
  </si>
  <si>
    <t>Monte Carlo Fashions</t>
  </si>
  <si>
    <t>MONTECARLO.NS</t>
  </si>
  <si>
    <t>$8.41</t>
  </si>
  <si>
    <t>6720</t>
  </si>
  <si>
    <t>Television Broadcasts (TVB)</t>
  </si>
  <si>
    <t>0511.HK</t>
  </si>
  <si>
    <t>6721</t>
  </si>
  <si>
    <t>Kokuyo Camlin</t>
  </si>
  <si>
    <t>KOKUYOCMLN.NS</t>
  </si>
  <si>
    <t>6722</t>
  </si>
  <si>
    <t>Arizona Metals</t>
  </si>
  <si>
    <t>AMC.TO</t>
  </si>
  <si>
    <t>6723</t>
  </si>
  <si>
    <t>Quicklogic</t>
  </si>
  <si>
    <t>QUIK</t>
  </si>
  <si>
    <t>6724</t>
  </si>
  <si>
    <t>Acme United</t>
  </si>
  <si>
    <t>ACU</t>
  </si>
  <si>
    <t>6725</t>
  </si>
  <si>
    <t>Adagene</t>
  </si>
  <si>
    <t>ADAG</t>
  </si>
  <si>
    <t>6726</t>
  </si>
  <si>
    <t>LuxUrban Hotels</t>
  </si>
  <si>
    <t>LUXH</t>
  </si>
  <si>
    <t>6727</t>
  </si>
  <si>
    <t>Outset Medical</t>
  </si>
  <si>
    <t>OM</t>
  </si>
  <si>
    <t>6728</t>
  </si>
  <si>
    <t>eMagin</t>
  </si>
  <si>
    <t>EMAN</t>
  </si>
  <si>
    <t>6729</t>
  </si>
  <si>
    <t>Planet13</t>
  </si>
  <si>
    <t>PLTH.CN</t>
  </si>
  <si>
    <t>6730</t>
  </si>
  <si>
    <t>Blink Charging</t>
  </si>
  <si>
    <t>BLNK</t>
  </si>
  <si>
    <t>6731</t>
  </si>
  <si>
    <t>Stereotaxis</t>
  </si>
  <si>
    <t>STXS</t>
  </si>
  <si>
    <t>6732</t>
  </si>
  <si>
    <t>The Original BARK Company</t>
  </si>
  <si>
    <t>BARK</t>
  </si>
  <si>
    <t>6733</t>
  </si>
  <si>
    <t>PepGen</t>
  </si>
  <si>
    <t>PEPG</t>
  </si>
  <si>
    <t>6734</t>
  </si>
  <si>
    <t>Duluth Holdings</t>
  </si>
  <si>
    <t>DLTH</t>
  </si>
  <si>
    <t>6735</t>
  </si>
  <si>
    <t>OP Bancorp (Open Bank)</t>
  </si>
  <si>
    <t>OPBK</t>
  </si>
  <si>
    <t>6736</t>
  </si>
  <si>
    <t>PFSweb</t>
  </si>
  <si>
    <t>PFSW</t>
  </si>
  <si>
    <t>$7.49</t>
  </si>
  <si>
    <t>6737</t>
  </si>
  <si>
    <t>Summit Midstream</t>
  </si>
  <si>
    <t>SMLP</t>
  </si>
  <si>
    <t>$0.16 B</t>
  </si>
  <si>
    <t>6738</t>
  </si>
  <si>
    <t>Graphite Bio</t>
  </si>
  <si>
    <t>GRPH</t>
  </si>
  <si>
    <t>6739</t>
  </si>
  <si>
    <t>Sachem Capital</t>
  </si>
  <si>
    <t>SACH</t>
  </si>
  <si>
    <t>6740</t>
  </si>
  <si>
    <t>trivago</t>
  </si>
  <si>
    <t>TRVG</t>
  </si>
  <si>
    <t>6741</t>
  </si>
  <si>
    <t>Wrap Technologies</t>
  </si>
  <si>
    <t>WRAP</t>
  </si>
  <si>
    <t>6742</t>
  </si>
  <si>
    <t>TELA Bio</t>
  </si>
  <si>
    <t>TELA</t>
  </si>
  <si>
    <t>6743</t>
  </si>
  <si>
    <t>Emperor International</t>
  </si>
  <si>
    <t>0163.HK</t>
  </si>
  <si>
    <t>6744</t>
  </si>
  <si>
    <t>EMX Royalty</t>
  </si>
  <si>
    <t>EMX</t>
  </si>
  <si>
    <t>6745</t>
  </si>
  <si>
    <t>Quantafuel</t>
  </si>
  <si>
    <t>QFUEL.OL</t>
  </si>
  <si>
    <t>6746</t>
  </si>
  <si>
    <t>First Western Financial</t>
  </si>
  <si>
    <t>MYFW</t>
  </si>
  <si>
    <t>$17.62</t>
  </si>
  <si>
    <t>6747</t>
  </si>
  <si>
    <t>ProQR</t>
  </si>
  <si>
    <t>PRQR</t>
  </si>
  <si>
    <t>6748</t>
  </si>
  <si>
    <t>Vericity</t>
  </si>
  <si>
    <t>VERY</t>
  </si>
  <si>
    <t>6749</t>
  </si>
  <si>
    <t>2seventy bio</t>
  </si>
  <si>
    <t>TSVT</t>
  </si>
  <si>
    <t>6750</t>
  </si>
  <si>
    <t>Maiden Holdings</t>
  </si>
  <si>
    <t>MHLD</t>
  </si>
  <si>
    <t>6751</t>
  </si>
  <si>
    <t>Full House Resorts</t>
  </si>
  <si>
    <t>FLL</t>
  </si>
  <si>
    <t>6752</t>
  </si>
  <si>
    <t>Adaptimmune Therapeutics</t>
  </si>
  <si>
    <t>ADAP</t>
  </si>
  <si>
    <t>$0.74</t>
  </si>
  <si>
    <t>6753</t>
  </si>
  <si>
    <t>Evans Bancorp</t>
  </si>
  <si>
    <t>EVBN</t>
  </si>
  <si>
    <t>$30.56</t>
  </si>
  <si>
    <t>6754</t>
  </si>
  <si>
    <t>Digital Bros</t>
  </si>
  <si>
    <t>DIB.MI</t>
  </si>
  <si>
    <t>$11.71</t>
  </si>
  <si>
    <t>6755</t>
  </si>
  <si>
    <t>Global Cord Blood</t>
  </si>
  <si>
    <t>CORBF</t>
  </si>
  <si>
    <t>6756</t>
  </si>
  <si>
    <t>Tredegar</t>
  </si>
  <si>
    <t>TG</t>
  </si>
  <si>
    <t>6757</t>
  </si>
  <si>
    <t>Mengly J. Quach Education</t>
  </si>
  <si>
    <t>MJQE.KH</t>
  </si>
  <si>
    <t>6758</t>
  </si>
  <si>
    <t>Tingo Group</t>
  </si>
  <si>
    <t>TIO</t>
  </si>
  <si>
    <t>6759</t>
  </si>
  <si>
    <t>Whole Earth Brands</t>
  </si>
  <si>
    <t>FREE</t>
  </si>
  <si>
    <t>6760</t>
  </si>
  <si>
    <t>Nacon</t>
  </si>
  <si>
    <t>NACON.PA</t>
  </si>
  <si>
    <t>6761</t>
  </si>
  <si>
    <t>CarParts.com</t>
  </si>
  <si>
    <t>PRTS</t>
  </si>
  <si>
    <t>6762</t>
  </si>
  <si>
    <t>Loop Industries</t>
  </si>
  <si>
    <t>LOOP</t>
  </si>
  <si>
    <t>6763</t>
  </si>
  <si>
    <t>Mama's Creations</t>
  </si>
  <si>
    <t>MAMA</t>
  </si>
  <si>
    <t>6764</t>
  </si>
  <si>
    <t>KLX Energy Services</t>
  </si>
  <si>
    <t>KLXE</t>
  </si>
  <si>
    <t>$10.07</t>
  </si>
  <si>
    <t>6765</t>
  </si>
  <si>
    <t>Peoples Bancorp of North Carolina</t>
  </si>
  <si>
    <t>PEBK</t>
  </si>
  <si>
    <t>$29.74</t>
  </si>
  <si>
    <t>6766</t>
  </si>
  <si>
    <t>Gateway Real Estate</t>
  </si>
  <si>
    <t>GTY.F</t>
  </si>
  <si>
    <t>6767</t>
  </si>
  <si>
    <t>Rico Auto Industries</t>
  </si>
  <si>
    <t>RICOAUTO.NS</t>
  </si>
  <si>
    <t>6768</t>
  </si>
  <si>
    <t>Lifetime Brands</t>
  </si>
  <si>
    <t>LCUT</t>
  </si>
  <si>
    <t>6769</t>
  </si>
  <si>
    <t>Werewolf Therapeutics</t>
  </si>
  <si>
    <t>HOWL</t>
  </si>
  <si>
    <t>6770</t>
  </si>
  <si>
    <t>MainStreet Bancshares</t>
  </si>
  <si>
    <t>MNSB</t>
  </si>
  <si>
    <t>6771</t>
  </si>
  <si>
    <t>Canacol Energy</t>
  </si>
  <si>
    <t>CNE.TO</t>
  </si>
  <si>
    <t>6772</t>
  </si>
  <si>
    <t>PlaySide Studios</t>
  </si>
  <si>
    <t>PLY.AX</t>
  </si>
  <si>
    <t>6773</t>
  </si>
  <si>
    <t>Manitex International</t>
  </si>
  <si>
    <t>MNTX</t>
  </si>
  <si>
    <t>$8.02</t>
  </si>
  <si>
    <t>6774</t>
  </si>
  <si>
    <t>Aquestive Therapeutics</t>
  </si>
  <si>
    <t>AQST</t>
  </si>
  <si>
    <t>6775</t>
  </si>
  <si>
    <t>Red Robin</t>
  </si>
  <si>
    <t>RRGB</t>
  </si>
  <si>
    <t>$10.45</t>
  </si>
  <si>
    <t>6776</t>
  </si>
  <si>
    <t>PLAID,Inc.</t>
  </si>
  <si>
    <t>4165.T</t>
  </si>
  <si>
    <t>6777</t>
  </si>
  <si>
    <t>GoldMining Inc.</t>
  </si>
  <si>
    <t>GLDG</t>
  </si>
  <si>
    <t>6778</t>
  </si>
  <si>
    <t>Canoo</t>
  </si>
  <si>
    <t>GOEV</t>
  </si>
  <si>
    <t>6779</t>
  </si>
  <si>
    <t>Terran Orbital</t>
  </si>
  <si>
    <t>LLAP</t>
  </si>
  <si>
    <t>6780</t>
  </si>
  <si>
    <t>Sterling Tools</t>
  </si>
  <si>
    <t>STERTOOLS.NS</t>
  </si>
  <si>
    <t>6781</t>
  </si>
  <si>
    <t>Solo Brands</t>
  </si>
  <si>
    <t>DTC</t>
  </si>
  <si>
    <t>6782</t>
  </si>
  <si>
    <t>Emperor Watch &amp; Jewellery</t>
  </si>
  <si>
    <t>0887.HK</t>
  </si>
  <si>
    <t>6783</t>
  </si>
  <si>
    <t>ReconAfrica</t>
  </si>
  <si>
    <t>0XD.F</t>
  </si>
  <si>
    <t>6784</t>
  </si>
  <si>
    <t>The Oncology Institute</t>
  </si>
  <si>
    <t>TOI</t>
  </si>
  <si>
    <t>6785</t>
  </si>
  <si>
    <t>Mind Medicine</t>
  </si>
  <si>
    <t>MNMD</t>
  </si>
  <si>
    <t>6786</t>
  </si>
  <si>
    <t>Shimmick</t>
  </si>
  <si>
    <t>SHIM</t>
  </si>
  <si>
    <t>$0.15 B</t>
  </si>
  <si>
    <t>6787</t>
  </si>
  <si>
    <t>Actinium Pharmaceuticals</t>
  </si>
  <si>
    <t>ATNM</t>
  </si>
  <si>
    <t>$5.82</t>
  </si>
  <si>
    <t>6788</t>
  </si>
  <si>
    <t>Silvercrest Asset Management Group</t>
  </si>
  <si>
    <t>SAMG</t>
  </si>
  <si>
    <t>6789</t>
  </si>
  <si>
    <t>ioneer</t>
  </si>
  <si>
    <t>IONR</t>
  </si>
  <si>
    <t>6790</t>
  </si>
  <si>
    <t>Drecom</t>
  </si>
  <si>
    <t>3793.T</t>
  </si>
  <si>
    <t>6791</t>
  </si>
  <si>
    <t>Leifheit</t>
  </si>
  <si>
    <t>LEI.DE</t>
  </si>
  <si>
    <t>$16.69</t>
  </si>
  <si>
    <t>6792</t>
  </si>
  <si>
    <t>OptiNose</t>
  </si>
  <si>
    <t>OPTN</t>
  </si>
  <si>
    <t>6793</t>
  </si>
  <si>
    <t>AlphaPolis</t>
  </si>
  <si>
    <t>9467.T</t>
  </si>
  <si>
    <t>6794</t>
  </si>
  <si>
    <t>First Guaranty Bancshares</t>
  </si>
  <si>
    <t>FGBI</t>
  </si>
  <si>
    <t>$12.67</t>
  </si>
  <si>
    <t>6795</t>
  </si>
  <si>
    <t>Media and Games Invest</t>
  </si>
  <si>
    <t>M8G.DE</t>
  </si>
  <si>
    <t>6796</t>
  </si>
  <si>
    <t>Forsys Metals</t>
  </si>
  <si>
    <t>FSY.TO</t>
  </si>
  <si>
    <t>6797</t>
  </si>
  <si>
    <t>Mesoblast</t>
  </si>
  <si>
    <t>MESO</t>
  </si>
  <si>
    <t>6798</t>
  </si>
  <si>
    <t>Vor Biopharma</t>
  </si>
  <si>
    <t>VOR</t>
  </si>
  <si>
    <t>$2.31</t>
  </si>
  <si>
    <t>6799</t>
  </si>
  <si>
    <t>Hurco Companies</t>
  </si>
  <si>
    <t>HURC</t>
  </si>
  <si>
    <t>$24.17</t>
  </si>
  <si>
    <t>6800</t>
  </si>
  <si>
    <t>Sporting Clube de Portugal</t>
  </si>
  <si>
    <t>SCP.LS</t>
  </si>
  <si>
    <t>6801</t>
  </si>
  <si>
    <t>Penns Woods Bancorp</t>
  </si>
  <si>
    <t>PWOD</t>
  </si>
  <si>
    <t>$21.79</t>
  </si>
  <si>
    <t>6802</t>
  </si>
  <si>
    <t>Hester Biosciences</t>
  </si>
  <si>
    <t>HESTERBIO.NS</t>
  </si>
  <si>
    <t>6803</t>
  </si>
  <si>
    <t>Pkp Cargo</t>
  </si>
  <si>
    <t>PKP.WA</t>
  </si>
  <si>
    <t>6804</t>
  </si>
  <si>
    <t>Rigetti Computing</t>
  </si>
  <si>
    <t>RGTI</t>
  </si>
  <si>
    <t>6805</t>
  </si>
  <si>
    <t>Coffee Day Enterprises</t>
  </si>
  <si>
    <t>COFFEEDAY.NS</t>
  </si>
  <si>
    <t>6806</t>
  </si>
  <si>
    <t>374Water</t>
  </si>
  <si>
    <t>SCWO</t>
  </si>
  <si>
    <t>6807</t>
  </si>
  <si>
    <t>Allbirds</t>
  </si>
  <si>
    <t>BIRD</t>
  </si>
  <si>
    <t>6808</t>
  </si>
  <si>
    <t>Seanergy Maritime</t>
  </si>
  <si>
    <t>SHIP</t>
  </si>
  <si>
    <t>6809</t>
  </si>
  <si>
    <t>Molecular Partners</t>
  </si>
  <si>
    <t>MOLN</t>
  </si>
  <si>
    <t>6810</t>
  </si>
  <si>
    <t>Oriental Aromatics</t>
  </si>
  <si>
    <t>OAL.NS</t>
  </si>
  <si>
    <t>6811</t>
  </si>
  <si>
    <t>I-Mab Biopharma</t>
  </si>
  <si>
    <t>IMAB</t>
  </si>
  <si>
    <t>6812</t>
  </si>
  <si>
    <t>Spire Global</t>
  </si>
  <si>
    <t>SPIR</t>
  </si>
  <si>
    <t>$7.28</t>
  </si>
  <si>
    <t>6813</t>
  </si>
  <si>
    <t>Andrew Peller</t>
  </si>
  <si>
    <t>ADW-A.TO</t>
  </si>
  <si>
    <t>6814</t>
  </si>
  <si>
    <t>Americanas</t>
  </si>
  <si>
    <t>AMER3.SA</t>
  </si>
  <si>
    <t>6815</t>
  </si>
  <si>
    <t>Seres Therapeutics</t>
  </si>
  <si>
    <t>MCRB</t>
  </si>
  <si>
    <t>6816</t>
  </si>
  <si>
    <t>Computer Programs and Systems</t>
  </si>
  <si>
    <t>CPSI</t>
  </si>
  <si>
    <t>6817</t>
  </si>
  <si>
    <t>Cybin</t>
  </si>
  <si>
    <t>CYBN</t>
  </si>
  <si>
    <t>6818</t>
  </si>
  <si>
    <t>GrowGeneration</t>
  </si>
  <si>
    <t>GRWG</t>
  </si>
  <si>
    <t>$0.14 B</t>
  </si>
  <si>
    <t>6819</t>
  </si>
  <si>
    <t>Great Ajax</t>
  </si>
  <si>
    <t>AJX</t>
  </si>
  <si>
    <t>6820</t>
  </si>
  <si>
    <t>Flexsteel Industries</t>
  </si>
  <si>
    <t>FLXS</t>
  </si>
  <si>
    <t>6821</t>
  </si>
  <si>
    <t>inTEST Corporation</t>
  </si>
  <si>
    <t>INTT</t>
  </si>
  <si>
    <t>6822</t>
  </si>
  <si>
    <t>Alto Ingredients</t>
  </si>
  <si>
    <t>ALTO</t>
  </si>
  <si>
    <t>6823</t>
  </si>
  <si>
    <t>OrganiGram Holdings</t>
  </si>
  <si>
    <t>OGI</t>
  </si>
  <si>
    <t>6824</t>
  </si>
  <si>
    <t>Sportsman's Warehouse</t>
  </si>
  <si>
    <t>SPWH</t>
  </si>
  <si>
    <t>6825</t>
  </si>
  <si>
    <t>Shengfeng Development</t>
  </si>
  <si>
    <t>SFWL</t>
  </si>
  <si>
    <t>6826</t>
  </si>
  <si>
    <t>Paysign</t>
  </si>
  <si>
    <t>PAYS</t>
  </si>
  <si>
    <t>6827</t>
  </si>
  <si>
    <t>Alliance Entertainment</t>
  </si>
  <si>
    <t>AENT</t>
  </si>
  <si>
    <t>6828</t>
  </si>
  <si>
    <t>Bergs Timber</t>
  </si>
  <si>
    <t>BRG-B.ST</t>
  </si>
  <si>
    <t>$4.24</t>
  </si>
  <si>
    <t>6829</t>
  </si>
  <si>
    <t>Arbe Robotics</t>
  </si>
  <si>
    <t>ARBE</t>
  </si>
  <si>
    <t>6830</t>
  </si>
  <si>
    <t>Saga Communications</t>
  </si>
  <si>
    <t>SGA</t>
  </si>
  <si>
    <t>$23.90</t>
  </si>
  <si>
    <t>6831</t>
  </si>
  <si>
    <t>Cato Fashion</t>
  </si>
  <si>
    <t>CATO</t>
  </si>
  <si>
    <t>$7.05</t>
  </si>
  <si>
    <t>6832</t>
  </si>
  <si>
    <t>Bank Mayapada Internasional</t>
  </si>
  <si>
    <t>MAYA.JK</t>
  </si>
  <si>
    <t>6833</t>
  </si>
  <si>
    <t>Texwinca Holdings</t>
  </si>
  <si>
    <t>0321.HK</t>
  </si>
  <si>
    <t>6834</t>
  </si>
  <si>
    <t>First Northwest Bancorp</t>
  </si>
  <si>
    <t>FNWB</t>
  </si>
  <si>
    <t>6835</t>
  </si>
  <si>
    <t>Armata Pharmaceuticals</t>
  </si>
  <si>
    <t>ARMP</t>
  </si>
  <si>
    <t>6836</t>
  </si>
  <si>
    <t>Knights Group</t>
  </si>
  <si>
    <t>KGH.L</t>
  </si>
  <si>
    <t>6837</t>
  </si>
  <si>
    <t>RADCOM</t>
  </si>
  <si>
    <t>RDCM</t>
  </si>
  <si>
    <t>6838</t>
  </si>
  <si>
    <t>Foghorn Therapeutics</t>
  </si>
  <si>
    <t>FHTX</t>
  </si>
  <si>
    <t>6839</t>
  </si>
  <si>
    <t>Vertical Aerospace</t>
  </si>
  <si>
    <t>EVTL</t>
  </si>
  <si>
    <t>6840</t>
  </si>
  <si>
    <t>Richardson Electronics</t>
  </si>
  <si>
    <t>RELL</t>
  </si>
  <si>
    <t>$10.08</t>
  </si>
  <si>
    <t>6841</t>
  </si>
  <si>
    <t>High Tide</t>
  </si>
  <si>
    <t>HITI</t>
  </si>
  <si>
    <t>6842</t>
  </si>
  <si>
    <t>Bassett Furniture</t>
  </si>
  <si>
    <t>BSET</t>
  </si>
  <si>
    <t>6843</t>
  </si>
  <si>
    <t>Northern Dynasty Minerals</t>
  </si>
  <si>
    <t>NAK</t>
  </si>
  <si>
    <t>6844</t>
  </si>
  <si>
    <t>Ocugen</t>
  </si>
  <si>
    <t>OCGN</t>
  </si>
  <si>
    <t>6845</t>
  </si>
  <si>
    <t>Laramide Resources</t>
  </si>
  <si>
    <t>LAM.TO</t>
  </si>
  <si>
    <t>6846</t>
  </si>
  <si>
    <t>Cel-Sci</t>
  </si>
  <si>
    <t>CVM</t>
  </si>
  <si>
    <t>6847</t>
  </si>
  <si>
    <t>Orient Paper Mills</t>
  </si>
  <si>
    <t>ORIENTPPR.NS</t>
  </si>
  <si>
    <t>6848</t>
  </si>
  <si>
    <t>Markforged</t>
  </si>
  <si>
    <t>MKFG</t>
  </si>
  <si>
    <t>6849</t>
  </si>
  <si>
    <t>NIU</t>
  </si>
  <si>
    <t>6850</t>
  </si>
  <si>
    <t>Bliss GVS Pharma</t>
  </si>
  <si>
    <t>BLISSGVS.NS</t>
  </si>
  <si>
    <t>6851</t>
  </si>
  <si>
    <t>Caesarstone</t>
  </si>
  <si>
    <t>CSTE</t>
  </si>
  <si>
    <t>6852</t>
  </si>
  <si>
    <t>Jushi Holdings</t>
  </si>
  <si>
    <t>JUSHF</t>
  </si>
  <si>
    <t>6853</t>
  </si>
  <si>
    <t>Innovative Solutions and Support</t>
  </si>
  <si>
    <t>ISSC</t>
  </si>
  <si>
    <t>6854</t>
  </si>
  <si>
    <t>Anixa Biosciences</t>
  </si>
  <si>
    <t>ANIX</t>
  </si>
  <si>
    <t>6855</t>
  </si>
  <si>
    <t>The ONE Group Hospitality</t>
  </si>
  <si>
    <t>STKS</t>
  </si>
  <si>
    <t>6856</t>
  </si>
  <si>
    <t>Méliuz</t>
  </si>
  <si>
    <t>CASH3.SA</t>
  </si>
  <si>
    <t>6857</t>
  </si>
  <si>
    <t>Baozun</t>
  </si>
  <si>
    <t>BZUN</t>
  </si>
  <si>
    <t>6858</t>
  </si>
  <si>
    <t>BBX Capital Corporation</t>
  </si>
  <si>
    <t>BBXIA</t>
  </si>
  <si>
    <t>6859</t>
  </si>
  <si>
    <t>Citizens Inc</t>
  </si>
  <si>
    <t>CIA</t>
  </si>
  <si>
    <t>6860</t>
  </si>
  <si>
    <t>1-800-PetMeds</t>
  </si>
  <si>
    <t>PETS</t>
  </si>
  <si>
    <t>$6.67</t>
  </si>
  <si>
    <t>6861</t>
  </si>
  <si>
    <t>Fairwood Holdings</t>
  </si>
  <si>
    <t>0052.HK</t>
  </si>
  <si>
    <t>6862</t>
  </si>
  <si>
    <t>Zura Bio</t>
  </si>
  <si>
    <t>ZURA</t>
  </si>
  <si>
    <t>6863</t>
  </si>
  <si>
    <t>American Battery Technology Company</t>
  </si>
  <si>
    <t>ABAT</t>
  </si>
  <si>
    <t>6864</t>
  </si>
  <si>
    <t>Expensify</t>
  </si>
  <si>
    <t>EXFY</t>
  </si>
  <si>
    <t>6865</t>
  </si>
  <si>
    <t>Wielton</t>
  </si>
  <si>
    <t>WLT.WA</t>
  </si>
  <si>
    <t>$2.32</t>
  </si>
  <si>
    <t>6866</t>
  </si>
  <si>
    <t>Argo Blockchain</t>
  </si>
  <si>
    <t>ARBK</t>
  </si>
  <si>
    <t>6867</t>
  </si>
  <si>
    <t>VistaGen Therapeutics</t>
  </si>
  <si>
    <t>VTGN</t>
  </si>
  <si>
    <t>$0.13 B</t>
  </si>
  <si>
    <t>6868</t>
  </si>
  <si>
    <t>Aemetis</t>
  </si>
  <si>
    <t>AMTX</t>
  </si>
  <si>
    <t>6869</t>
  </si>
  <si>
    <t>Peninsula Energy</t>
  </si>
  <si>
    <t>PEN.AX</t>
  </si>
  <si>
    <t>6870</t>
  </si>
  <si>
    <t>Spruce Biosciences</t>
  </si>
  <si>
    <t>SPRB</t>
  </si>
  <si>
    <t>6871</t>
  </si>
  <si>
    <t>The Joint Corp.</t>
  </si>
  <si>
    <t>JYNT</t>
  </si>
  <si>
    <t>$9.44</t>
  </si>
  <si>
    <t>6872</t>
  </si>
  <si>
    <t>BankFinancial</t>
  </si>
  <si>
    <t>BFIN</t>
  </si>
  <si>
    <t>6873</t>
  </si>
  <si>
    <t>Bakkt Holdings</t>
  </si>
  <si>
    <t>BKKT</t>
  </si>
  <si>
    <t>6874</t>
  </si>
  <si>
    <t>FibroGen</t>
  </si>
  <si>
    <t>FGEN</t>
  </si>
  <si>
    <t>6875</t>
  </si>
  <si>
    <t>Spencer's Retail</t>
  </si>
  <si>
    <t>SPENCERS.NS</t>
  </si>
  <si>
    <t>6876</t>
  </si>
  <si>
    <t>Quest Resource Holding</t>
  </si>
  <si>
    <t>QRHC</t>
  </si>
  <si>
    <t>6877</t>
  </si>
  <si>
    <t>Oportun Financial</t>
  </si>
  <si>
    <t>OPRT</t>
  </si>
  <si>
    <t>6878</t>
  </si>
  <si>
    <t>Inovio Pharmaceuticals</t>
  </si>
  <si>
    <t>INO</t>
  </si>
  <si>
    <t>6879</t>
  </si>
  <si>
    <t>WM Technology</t>
  </si>
  <si>
    <t>MAPS</t>
  </si>
  <si>
    <t>6880</t>
  </si>
  <si>
    <t>Mynaric</t>
  </si>
  <si>
    <t>MYNA</t>
  </si>
  <si>
    <t>6881</t>
  </si>
  <si>
    <t>Cimbeton</t>
  </si>
  <si>
    <t>CMBTN.IS</t>
  </si>
  <si>
    <t>$77.38</t>
  </si>
  <si>
    <t>6882</t>
  </si>
  <si>
    <t>İşbir Holding</t>
  </si>
  <si>
    <t>ISBIR.IS</t>
  </si>
  <si>
    <t>6883</t>
  </si>
  <si>
    <t>Lakeland Industries</t>
  </si>
  <si>
    <t>LAKE</t>
  </si>
  <si>
    <t>6884</t>
  </si>
  <si>
    <t>Xiao-I</t>
  </si>
  <si>
    <t>AIXI</t>
  </si>
  <si>
    <t>6885</t>
  </si>
  <si>
    <t>Design Therapeutics</t>
  </si>
  <si>
    <t>DSGN</t>
  </si>
  <si>
    <t>6886</t>
  </si>
  <si>
    <t>Inogen</t>
  </si>
  <si>
    <t>INGN</t>
  </si>
  <si>
    <t>6887</t>
  </si>
  <si>
    <t>Enad Global 7</t>
  </si>
  <si>
    <t>EG7.ST</t>
  </si>
  <si>
    <t>6888</t>
  </si>
  <si>
    <t>Union Bankshares</t>
  </si>
  <si>
    <t>UNB</t>
  </si>
  <si>
    <t>6889</t>
  </si>
  <si>
    <t>Xtant Medical</t>
  </si>
  <si>
    <t>XTNT</t>
  </si>
  <si>
    <t>6890</t>
  </si>
  <si>
    <t>PCTEL</t>
  </si>
  <si>
    <t>PCTI</t>
  </si>
  <si>
    <t>$6.99</t>
  </si>
  <si>
    <t>6891</t>
  </si>
  <si>
    <t>Selecta Biosciences</t>
  </si>
  <si>
    <t>SELB</t>
  </si>
  <si>
    <t>6892</t>
  </si>
  <si>
    <t>Vertex Energy</t>
  </si>
  <si>
    <t>VTNR</t>
  </si>
  <si>
    <t>6893</t>
  </si>
  <si>
    <t>Sylogist</t>
  </si>
  <si>
    <t>SYZ.TO</t>
  </si>
  <si>
    <t>6894</t>
  </si>
  <si>
    <t>TPI Composites</t>
  </si>
  <si>
    <t>TPIC</t>
  </si>
  <si>
    <t>6895</t>
  </si>
  <si>
    <t>Archosaur Games</t>
  </si>
  <si>
    <t>9990.HK</t>
  </si>
  <si>
    <t>6896</t>
  </si>
  <si>
    <t>X4 Pharmaceuticals</t>
  </si>
  <si>
    <t>XFOR</t>
  </si>
  <si>
    <t>6897</t>
  </si>
  <si>
    <t>Upland Software</t>
  </si>
  <si>
    <t>UPLD</t>
  </si>
  <si>
    <t>6898</t>
  </si>
  <si>
    <t>SKYX Platforms</t>
  </si>
  <si>
    <t>SKYX</t>
  </si>
  <si>
    <t>6899</t>
  </si>
  <si>
    <t>Mega Uranium</t>
  </si>
  <si>
    <t>MGA.TO</t>
  </si>
  <si>
    <t>6900</t>
  </si>
  <si>
    <t>SRP Groupe (Showroomprive.com)</t>
  </si>
  <si>
    <t>SRP.PA</t>
  </si>
  <si>
    <t>6901</t>
  </si>
  <si>
    <t>Vaxart</t>
  </si>
  <si>
    <t>VXRT</t>
  </si>
  <si>
    <t>6902</t>
  </si>
  <si>
    <t>Excel Industries</t>
  </si>
  <si>
    <t>EXCELINDUS.NS</t>
  </si>
  <si>
    <t>6903</t>
  </si>
  <si>
    <t>Allied Tecnologia</t>
  </si>
  <si>
    <t>ALLD3.SA</t>
  </si>
  <si>
    <t>6904</t>
  </si>
  <si>
    <t>Totens Sparebank</t>
  </si>
  <si>
    <t>TOTG.OL</t>
  </si>
  <si>
    <t>$21.61</t>
  </si>
  <si>
    <t>6905</t>
  </si>
  <si>
    <t>ARC Document Solutions</t>
  </si>
  <si>
    <t>ARC</t>
  </si>
  <si>
    <t>6906</t>
  </si>
  <si>
    <t>Richmond Mutual Bancorporation</t>
  </si>
  <si>
    <t>RMBI</t>
  </si>
  <si>
    <t>6907</t>
  </si>
  <si>
    <t>Hanover Bancorp</t>
  </si>
  <si>
    <t>HNVR</t>
  </si>
  <si>
    <t>6908</t>
  </si>
  <si>
    <t>D-Wave Quantum</t>
  </si>
  <si>
    <t>QBTS</t>
  </si>
  <si>
    <t>6909</t>
  </si>
  <si>
    <t>iHuman</t>
  </si>
  <si>
    <t>IH</t>
  </si>
  <si>
    <t>6910</t>
  </si>
  <si>
    <t>X-Legend Entertainment</t>
  </si>
  <si>
    <t>4994.TW</t>
  </si>
  <si>
    <t>$1.99</t>
  </si>
  <si>
    <t>6911</t>
  </si>
  <si>
    <t>Zomedica Pharmaceuticals</t>
  </si>
  <si>
    <t>ZOM</t>
  </si>
  <si>
    <t>6912</t>
  </si>
  <si>
    <t>Nouveau Monde Graphite</t>
  </si>
  <si>
    <t>NMG</t>
  </si>
  <si>
    <t>6913</t>
  </si>
  <si>
    <t>Satellogic</t>
  </si>
  <si>
    <t>SATL</t>
  </si>
  <si>
    <t>6914</t>
  </si>
  <si>
    <t>Lument Finance Trust</t>
  </si>
  <si>
    <t>LFT</t>
  </si>
  <si>
    <t>6915</t>
  </si>
  <si>
    <t>Largo</t>
  </si>
  <si>
    <t>LGO</t>
  </si>
  <si>
    <t>6916</t>
  </si>
  <si>
    <t>Bright Health</t>
  </si>
  <si>
    <t>BHG</t>
  </si>
  <si>
    <t>6917</t>
  </si>
  <si>
    <t>FAT Brands</t>
  </si>
  <si>
    <t>FAT</t>
  </si>
  <si>
    <t>6918</t>
  </si>
  <si>
    <t>Lai Sun Development Company</t>
  </si>
  <si>
    <t>0488.HK</t>
  </si>
  <si>
    <t>6919</t>
  </si>
  <si>
    <t>LiveOne</t>
  </si>
  <si>
    <t>LVO</t>
  </si>
  <si>
    <t>6920</t>
  </si>
  <si>
    <t>Alithya Group</t>
  </si>
  <si>
    <t>ALYA</t>
  </si>
  <si>
    <t>6921</t>
  </si>
  <si>
    <t>VirTra</t>
  </si>
  <si>
    <t>VTSI</t>
  </si>
  <si>
    <t>$11.72</t>
  </si>
  <si>
    <t>6922</t>
  </si>
  <si>
    <t>Nuvectis Pharma</t>
  </si>
  <si>
    <t>NVCT</t>
  </si>
  <si>
    <t>$0.12 B</t>
  </si>
  <si>
    <t>6923</t>
  </si>
  <si>
    <t>XBiotech</t>
  </si>
  <si>
    <t>XBIT</t>
  </si>
  <si>
    <t>6924</t>
  </si>
  <si>
    <t>Fonar Corporation</t>
  </si>
  <si>
    <t>FONR</t>
  </si>
  <si>
    <t>6925</t>
  </si>
  <si>
    <t>Partners Bancorp</t>
  </si>
  <si>
    <t>PTRS</t>
  </si>
  <si>
    <t>6926</t>
  </si>
  <si>
    <t>Scienjoy</t>
  </si>
  <si>
    <t>SJ</t>
  </si>
  <si>
    <t>6927</t>
  </si>
  <si>
    <t>Root Insurance</t>
  </si>
  <si>
    <t>ROOT</t>
  </si>
  <si>
    <t>6928</t>
  </si>
  <si>
    <t>Jasper Therapeutics</t>
  </si>
  <si>
    <t>JSPR</t>
  </si>
  <si>
    <t>6929</t>
  </si>
  <si>
    <t>Atlantic Sapphire</t>
  </si>
  <si>
    <t>ASA.OL</t>
  </si>
  <si>
    <t>6930</t>
  </si>
  <si>
    <t>Tethys Oil</t>
  </si>
  <si>
    <t>TETY.ST</t>
  </si>
  <si>
    <t>6931</t>
  </si>
  <si>
    <t>Capricor Therapeutics</t>
  </si>
  <si>
    <t>CAPR</t>
  </si>
  <si>
    <t>6932</t>
  </si>
  <si>
    <t>ECB Bancorp</t>
  </si>
  <si>
    <t>ECBK</t>
  </si>
  <si>
    <t>$13.49</t>
  </si>
  <si>
    <t>6933</t>
  </si>
  <si>
    <t>G5 Entertainment</t>
  </si>
  <si>
    <t>G5EN.ST</t>
  </si>
  <si>
    <t>$15.61</t>
  </si>
  <si>
    <t>6934</t>
  </si>
  <si>
    <t>Latch</t>
  </si>
  <si>
    <t>LTCH</t>
  </si>
  <si>
    <t>6935</t>
  </si>
  <si>
    <t>MDxHealth</t>
  </si>
  <si>
    <t>MDXH</t>
  </si>
  <si>
    <t>6936</t>
  </si>
  <si>
    <t>Userjoy Technology</t>
  </si>
  <si>
    <t>3546.TWO</t>
  </si>
  <si>
    <t>6937</t>
  </si>
  <si>
    <t>ZeroFox</t>
  </si>
  <si>
    <t>ZFOX</t>
  </si>
  <si>
    <t>6938</t>
  </si>
  <si>
    <t>Zentek</t>
  </si>
  <si>
    <t>ZTEK</t>
  </si>
  <si>
    <t>6939</t>
  </si>
  <si>
    <t>William Penn Bancorp</t>
  </si>
  <si>
    <t>WMPN</t>
  </si>
  <si>
    <t>6940</t>
  </si>
  <si>
    <t>Nusantara Pelabuhan Handal</t>
  </si>
  <si>
    <t>PORT.JK</t>
  </si>
  <si>
    <t>6941</t>
  </si>
  <si>
    <t>Riverview Bancorp</t>
  </si>
  <si>
    <t>RVSB</t>
  </si>
  <si>
    <t>6942</t>
  </si>
  <si>
    <t>Bloober Team</t>
  </si>
  <si>
    <t>6BO.SG</t>
  </si>
  <si>
    <t>6943</t>
  </si>
  <si>
    <t>Travelzoo</t>
  </si>
  <si>
    <t>TZOO</t>
  </si>
  <si>
    <t>6944</t>
  </si>
  <si>
    <t>MariMed</t>
  </si>
  <si>
    <t>MRMD</t>
  </si>
  <si>
    <t>6945</t>
  </si>
  <si>
    <t>KLab</t>
  </si>
  <si>
    <t>3656.T</t>
  </si>
  <si>
    <t>6946</t>
  </si>
  <si>
    <t>Skillsoft</t>
  </si>
  <si>
    <t>SKIL</t>
  </si>
  <si>
    <t>6947</t>
  </si>
  <si>
    <t>Mister Spex</t>
  </si>
  <si>
    <t>MRX.F</t>
  </si>
  <si>
    <t>6948</t>
  </si>
  <si>
    <t>Chinese Gamer International</t>
  </si>
  <si>
    <t>3083.TWO</t>
  </si>
  <si>
    <t>6949</t>
  </si>
  <si>
    <t>Babcock &amp; Wilcox</t>
  </si>
  <si>
    <t>BW</t>
  </si>
  <si>
    <t>6950</t>
  </si>
  <si>
    <t>SurgePays</t>
  </si>
  <si>
    <t>SURG</t>
  </si>
  <si>
    <t>$7.03</t>
  </si>
  <si>
    <t>6951</t>
  </si>
  <si>
    <t>111, Inc.</t>
  </si>
  <si>
    <t>YI</t>
  </si>
  <si>
    <t>6952</t>
  </si>
  <si>
    <t>3i Infotech</t>
  </si>
  <si>
    <t>3IINFOLTD.NS</t>
  </si>
  <si>
    <t>6953</t>
  </si>
  <si>
    <t>Bodal Chemicals</t>
  </si>
  <si>
    <t>BODALCHEM.NS</t>
  </si>
  <si>
    <t>6954</t>
  </si>
  <si>
    <t>Ventyx Biosciences</t>
  </si>
  <si>
    <t>VTYX</t>
  </si>
  <si>
    <t>6955</t>
  </si>
  <si>
    <t>Generation Bio</t>
  </si>
  <si>
    <t>GBIO</t>
  </si>
  <si>
    <t>6956</t>
  </si>
  <si>
    <t>Bragg Gaming Group</t>
  </si>
  <si>
    <t>BRAG</t>
  </si>
  <si>
    <t>6957</t>
  </si>
  <si>
    <t>TAT Technologies</t>
  </si>
  <si>
    <t>TATT</t>
  </si>
  <si>
    <t>$11.97</t>
  </si>
  <si>
    <t>6958</t>
  </si>
  <si>
    <t>Invitae</t>
  </si>
  <si>
    <t>NVTA</t>
  </si>
  <si>
    <t>6959</t>
  </si>
  <si>
    <t>Sierra Metals</t>
  </si>
  <si>
    <t>SMT.TO</t>
  </si>
  <si>
    <t>6960</t>
  </si>
  <si>
    <t>Abeona Therapeutics</t>
  </si>
  <si>
    <t>ABEO</t>
  </si>
  <si>
    <t>6961</t>
  </si>
  <si>
    <t>Allakos</t>
  </si>
  <si>
    <t>ALLK</t>
  </si>
  <si>
    <t>6962</t>
  </si>
  <si>
    <t>Unifi</t>
  </si>
  <si>
    <t>UFI</t>
  </si>
  <si>
    <t>6963</t>
  </si>
  <si>
    <t>Noodles &amp; Company</t>
  </si>
  <si>
    <t>NDLS</t>
  </si>
  <si>
    <t>$0.11 B</t>
  </si>
  <si>
    <t>6964</t>
  </si>
  <si>
    <t>MediWound</t>
  </si>
  <si>
    <t>MDWD</t>
  </si>
  <si>
    <t>6965</t>
  </si>
  <si>
    <t>IO Biotech</t>
  </si>
  <si>
    <t>IOBT</t>
  </si>
  <si>
    <t>6966</t>
  </si>
  <si>
    <t>Talaris Therapeutics</t>
  </si>
  <si>
    <t>TALS</t>
  </si>
  <si>
    <t>6967</t>
  </si>
  <si>
    <t>Cambium Networks</t>
  </si>
  <si>
    <t>CMBM</t>
  </si>
  <si>
    <t>6968</t>
  </si>
  <si>
    <t>Skillz</t>
  </si>
  <si>
    <t>SKLZ</t>
  </si>
  <si>
    <t>6969</t>
  </si>
  <si>
    <t>PHX Minerals</t>
  </si>
  <si>
    <t>PHX</t>
  </si>
  <si>
    <t>6970</t>
  </si>
  <si>
    <t>Athira Pharma</t>
  </si>
  <si>
    <t>ATHA</t>
  </si>
  <si>
    <t>6971</t>
  </si>
  <si>
    <t>NGM Biopharmaceuticals</t>
  </si>
  <si>
    <t>NGM</t>
  </si>
  <si>
    <t>6972</t>
  </si>
  <si>
    <t>Battalion Oil</t>
  </si>
  <si>
    <t>BATL</t>
  </si>
  <si>
    <t>6973</t>
  </si>
  <si>
    <t>Big 5 Sporting Goods</t>
  </si>
  <si>
    <t>BGFV</t>
  </si>
  <si>
    <t>6974</t>
  </si>
  <si>
    <t>Kellton Tech Solutions</t>
  </si>
  <si>
    <t>KELLTONTEC.NS</t>
  </si>
  <si>
    <t>6975</t>
  </si>
  <si>
    <t>Scully Royalty</t>
  </si>
  <si>
    <t>SRL</t>
  </si>
  <si>
    <t>$7.94</t>
  </si>
  <si>
    <t>6976</t>
  </si>
  <si>
    <t>DHI Group</t>
  </si>
  <si>
    <t>DHX</t>
  </si>
  <si>
    <t>6977</t>
  </si>
  <si>
    <t>Friedman Industries</t>
  </si>
  <si>
    <t>FRD</t>
  </si>
  <si>
    <t>6978</t>
  </si>
  <si>
    <t>LightInTheBox Holding</t>
  </si>
  <si>
    <t>LITB</t>
  </si>
  <si>
    <t>6979</t>
  </si>
  <si>
    <t>Universal Electronics</t>
  </si>
  <si>
    <t>UEIC</t>
  </si>
  <si>
    <t>6980</t>
  </si>
  <si>
    <t>BG Staffing</t>
  </si>
  <si>
    <t>BGSF</t>
  </si>
  <si>
    <t>6981</t>
  </si>
  <si>
    <t>ASP Isotopes</t>
  </si>
  <si>
    <t>ASPI</t>
  </si>
  <si>
    <t>6982</t>
  </si>
  <si>
    <t>FingerMotion</t>
  </si>
  <si>
    <t>FNGR</t>
  </si>
  <si>
    <t>6983</t>
  </si>
  <si>
    <t>Ohio Valley Banc Corp</t>
  </si>
  <si>
    <t>OVBC</t>
  </si>
  <si>
    <t>6984</t>
  </si>
  <si>
    <t>Silicom</t>
  </si>
  <si>
    <t>SILC</t>
  </si>
  <si>
    <t>$17.28</t>
  </si>
  <si>
    <t>6985</t>
  </si>
  <si>
    <t>Signature Bank</t>
  </si>
  <si>
    <t>SBNY</t>
  </si>
  <si>
    <t>6986</t>
  </si>
  <si>
    <t>Seer</t>
  </si>
  <si>
    <t>SEER</t>
  </si>
  <si>
    <t>6987</t>
  </si>
  <si>
    <t>TOP Financial Group Limited</t>
  </si>
  <si>
    <t>TOP</t>
  </si>
  <si>
    <t>6988</t>
  </si>
  <si>
    <t>Landmark Bancorp</t>
  </si>
  <si>
    <t>LARK</t>
  </si>
  <si>
    <t>6989</t>
  </si>
  <si>
    <t>Ultralife Corporation</t>
  </si>
  <si>
    <t>ULBI</t>
  </si>
  <si>
    <t>$7.07</t>
  </si>
  <si>
    <t>6990</t>
  </si>
  <si>
    <t>Caltagirone Editore</t>
  </si>
  <si>
    <t>CED.MI</t>
  </si>
  <si>
    <t>6991</t>
  </si>
  <si>
    <t>Pixie Dust Technologies</t>
  </si>
  <si>
    <t>PXDT</t>
  </si>
  <si>
    <t>$7.79</t>
  </si>
  <si>
    <t>6992</t>
  </si>
  <si>
    <t>Intevac</t>
  </si>
  <si>
    <t>IVAC</t>
  </si>
  <si>
    <t>6993</t>
  </si>
  <si>
    <t>Asiasoft</t>
  </si>
  <si>
    <t>AS.BK</t>
  </si>
  <si>
    <t>6994</t>
  </si>
  <si>
    <t>ChromaDex</t>
  </si>
  <si>
    <t>CDXC</t>
  </si>
  <si>
    <t>6995</t>
  </si>
  <si>
    <t>KAP AG</t>
  </si>
  <si>
    <t>IUR.F</t>
  </si>
  <si>
    <t>6996</t>
  </si>
  <si>
    <t>Modiv</t>
  </si>
  <si>
    <t>MDV</t>
  </si>
  <si>
    <t>6997</t>
  </si>
  <si>
    <t>Asian Granito India</t>
  </si>
  <si>
    <t>ASIANTILES.NS</t>
  </si>
  <si>
    <t>6998</t>
  </si>
  <si>
    <t>Greenwich LifeSciences</t>
  </si>
  <si>
    <t>GLSI</t>
  </si>
  <si>
    <t>6999</t>
  </si>
  <si>
    <t>Perma-Fix Environmental Services</t>
  </si>
  <si>
    <t>PESI</t>
  </si>
  <si>
    <t>$8.33</t>
  </si>
  <si>
    <t>7000</t>
  </si>
  <si>
    <t>AXT Inc</t>
  </si>
  <si>
    <t>AXTI</t>
  </si>
  <si>
    <t>$2.58</t>
  </si>
  <si>
    <t>7001</t>
  </si>
  <si>
    <t>Toro Corp.</t>
  </si>
  <si>
    <t>TORO</t>
  </si>
  <si>
    <t>7002</t>
  </si>
  <si>
    <t>Conn's</t>
  </si>
  <si>
    <t>CONN</t>
  </si>
  <si>
    <t>7003</t>
  </si>
  <si>
    <t>Yatra</t>
  </si>
  <si>
    <t>YTRA</t>
  </si>
  <si>
    <t>7004</t>
  </si>
  <si>
    <t>Synlait Milk</t>
  </si>
  <si>
    <t>SML.NZ</t>
  </si>
  <si>
    <t>7005</t>
  </si>
  <si>
    <t>Century Casinos</t>
  </si>
  <si>
    <t>CNTY</t>
  </si>
  <si>
    <t>7006</t>
  </si>
  <si>
    <t>American Resources Corp</t>
  </si>
  <si>
    <t>AREC</t>
  </si>
  <si>
    <t>7007</t>
  </si>
  <si>
    <t>Kinnate Biopharma</t>
  </si>
  <si>
    <t>KNTE</t>
  </si>
  <si>
    <t>7008</t>
  </si>
  <si>
    <t>Advanced Emissions Solutions</t>
  </si>
  <si>
    <t>ADES</t>
  </si>
  <si>
    <t>7009</t>
  </si>
  <si>
    <t>Yellow Pages (Canada)</t>
  </si>
  <si>
    <t>Y.TO</t>
  </si>
  <si>
    <t>7010</t>
  </si>
  <si>
    <t>Björn Borg</t>
  </si>
  <si>
    <t>BORG.ST</t>
  </si>
  <si>
    <t>7011</t>
  </si>
  <si>
    <t>Westwood Holdings Group</t>
  </si>
  <si>
    <t>WHG</t>
  </si>
  <si>
    <t>$12.14</t>
  </si>
  <si>
    <t>7012</t>
  </si>
  <si>
    <t>Adverum Biotechnologies</t>
  </si>
  <si>
    <t>ADVM</t>
  </si>
  <si>
    <t>7013</t>
  </si>
  <si>
    <t>Relmada Therapeutics</t>
  </si>
  <si>
    <t>RLMD</t>
  </si>
  <si>
    <t>7014</t>
  </si>
  <si>
    <t>gumi</t>
  </si>
  <si>
    <t>3903.T</t>
  </si>
  <si>
    <t>$0.10 B</t>
  </si>
  <si>
    <t>7015</t>
  </si>
  <si>
    <t>Protalix BioTherapeutics</t>
  </si>
  <si>
    <t>PLX</t>
  </si>
  <si>
    <t>7016</t>
  </si>
  <si>
    <t>Westport Fuel Systems</t>
  </si>
  <si>
    <t>WPRT</t>
  </si>
  <si>
    <t>7017</t>
  </si>
  <si>
    <t>Nok Air</t>
  </si>
  <si>
    <t>NOK.BK</t>
  </si>
  <si>
    <t>7018</t>
  </si>
  <si>
    <t>Galectin Therapeutics</t>
  </si>
  <si>
    <t>GALT</t>
  </si>
  <si>
    <t>7019</t>
  </si>
  <si>
    <t>Balaji Telefilms</t>
  </si>
  <si>
    <t>BALAJITELE.NS</t>
  </si>
  <si>
    <t>7020</t>
  </si>
  <si>
    <t>Elevate Uranium</t>
  </si>
  <si>
    <t>EL8.AX</t>
  </si>
  <si>
    <t>7021</t>
  </si>
  <si>
    <t>Purple Innovation</t>
  </si>
  <si>
    <t>PRPL</t>
  </si>
  <si>
    <t>7022</t>
  </si>
  <si>
    <t>China Automotive Systems</t>
  </si>
  <si>
    <t>CAAS</t>
  </si>
  <si>
    <t>7023</t>
  </si>
  <si>
    <t>ContextLogic (wish.com)</t>
  </si>
  <si>
    <t>WISH</t>
  </si>
  <si>
    <t>7024</t>
  </si>
  <si>
    <t>Vuzix</t>
  </si>
  <si>
    <t>VUZI</t>
  </si>
  <si>
    <t>7025</t>
  </si>
  <si>
    <t>Atossa Therapeutics</t>
  </si>
  <si>
    <t>ATOS</t>
  </si>
  <si>
    <t>7026</t>
  </si>
  <si>
    <t>Vigil Neuroscience</t>
  </si>
  <si>
    <t>VIGL</t>
  </si>
  <si>
    <t>7027</t>
  </si>
  <si>
    <t>CytomX Therapeutics</t>
  </si>
  <si>
    <t>CTMX</t>
  </si>
  <si>
    <t>7028</t>
  </si>
  <si>
    <t>Platinum Group Metals</t>
  </si>
  <si>
    <t>PLG</t>
  </si>
  <si>
    <t>7029</t>
  </si>
  <si>
    <t>So-Young International</t>
  </si>
  <si>
    <t>SY</t>
  </si>
  <si>
    <t>7030</t>
  </si>
  <si>
    <t>Infinities Tech (Jiu Zun Digital)</t>
  </si>
  <si>
    <t>1961.HK</t>
  </si>
  <si>
    <t>7031</t>
  </si>
  <si>
    <t>Devolver Digital</t>
  </si>
  <si>
    <t>DEVO.L</t>
  </si>
  <si>
    <t>7032</t>
  </si>
  <si>
    <t>Corbus Pharmaceuticals</t>
  </si>
  <si>
    <t>CRBP</t>
  </si>
  <si>
    <t>$24.20</t>
  </si>
  <si>
    <t>7033</t>
  </si>
  <si>
    <t>Outlook Therapeutics</t>
  </si>
  <si>
    <t>OTLK</t>
  </si>
  <si>
    <t>7034</t>
  </si>
  <si>
    <t>PowerFleet</t>
  </si>
  <si>
    <t>PWFL</t>
  </si>
  <si>
    <t>7035</t>
  </si>
  <si>
    <t>OneConnect</t>
  </si>
  <si>
    <t>OCFT</t>
  </si>
  <si>
    <t>$2.65</t>
  </si>
  <si>
    <t>7036</t>
  </si>
  <si>
    <t>Bank of Innovation</t>
  </si>
  <si>
    <t>4393.T</t>
  </si>
  <si>
    <t>$26.51</t>
  </si>
  <si>
    <t>7037</t>
  </si>
  <si>
    <t>Regencell Bioscience</t>
  </si>
  <si>
    <t>RGC</t>
  </si>
  <si>
    <t>7038</t>
  </si>
  <si>
    <t>ReneSola</t>
  </si>
  <si>
    <t>SOL</t>
  </si>
  <si>
    <t>7039</t>
  </si>
  <si>
    <t>Creepy Jar</t>
  </si>
  <si>
    <t>CRJ.WA</t>
  </si>
  <si>
    <t>$151.19</t>
  </si>
  <si>
    <t>7040</t>
  </si>
  <si>
    <t>Provident Financial Holdings</t>
  </si>
  <si>
    <t>PROV</t>
  </si>
  <si>
    <t>7041</t>
  </si>
  <si>
    <t>Brightcove</t>
  </si>
  <si>
    <t>BCOV</t>
  </si>
  <si>
    <t>7042</t>
  </si>
  <si>
    <t>Heritage Global</t>
  </si>
  <si>
    <t>HGBL</t>
  </si>
  <si>
    <t>7043</t>
  </si>
  <si>
    <t>Achieve Life Sciences</t>
  </si>
  <si>
    <t>ACHV</t>
  </si>
  <si>
    <t>7044</t>
  </si>
  <si>
    <t>Akatsuki Corp.</t>
  </si>
  <si>
    <t>8737.T</t>
  </si>
  <si>
    <t>7045</t>
  </si>
  <si>
    <t>Focus Universal</t>
  </si>
  <si>
    <t>FCUV</t>
  </si>
  <si>
    <t>7046</t>
  </si>
  <si>
    <t>Wayi International Digital Entertainment</t>
  </si>
  <si>
    <t>3086.TWO</t>
  </si>
  <si>
    <t>7047</t>
  </si>
  <si>
    <t>Aura Energy</t>
  </si>
  <si>
    <t>AURA.L</t>
  </si>
  <si>
    <t>7048</t>
  </si>
  <si>
    <t>NioCorp Developments</t>
  </si>
  <si>
    <t>NB</t>
  </si>
  <si>
    <t>7049</t>
  </si>
  <si>
    <t>a.k.a. Brands</t>
  </si>
  <si>
    <t>AKA</t>
  </si>
  <si>
    <t>$9.76</t>
  </si>
  <si>
    <t>7050</t>
  </si>
  <si>
    <t>Focus Entertainment</t>
  </si>
  <si>
    <t>ALFOC.PA</t>
  </si>
  <si>
    <t>7051</t>
  </si>
  <si>
    <t>MacroWell OMG Digital Entertainment</t>
  </si>
  <si>
    <t>3687.TWO</t>
  </si>
  <si>
    <t>7052</t>
  </si>
  <si>
    <t>Zevia</t>
  </si>
  <si>
    <t>ZVIA</t>
  </si>
  <si>
    <t>7053</t>
  </si>
  <si>
    <t>Citius Pharmaceuticals</t>
  </si>
  <si>
    <t>CTXR</t>
  </si>
  <si>
    <t>7054</t>
  </si>
  <si>
    <t>Karyopharm Therapeutics</t>
  </si>
  <si>
    <t>KPTI</t>
  </si>
  <si>
    <t>7055</t>
  </si>
  <si>
    <t>CBAK Energy</t>
  </si>
  <si>
    <t>CBAT</t>
  </si>
  <si>
    <t>7056</t>
  </si>
  <si>
    <t>Ellington Residential Mortgage REIT</t>
  </si>
  <si>
    <t>EARN</t>
  </si>
  <si>
    <t>7057</t>
  </si>
  <si>
    <t>Corvus Pharmaceuticals</t>
  </si>
  <si>
    <t>CRVS</t>
  </si>
  <si>
    <t>7058</t>
  </si>
  <si>
    <t>Nektar Therapeutics</t>
  </si>
  <si>
    <t>NKTR</t>
  </si>
  <si>
    <t>7059</t>
  </si>
  <si>
    <t>Ringmetall</t>
  </si>
  <si>
    <t>HP3A.DE</t>
  </si>
  <si>
    <t>7060</t>
  </si>
  <si>
    <t>Midwest Holding</t>
  </si>
  <si>
    <t>MDWT</t>
  </si>
  <si>
    <t>7061</t>
  </si>
  <si>
    <t>Samsung Heavy Industries</t>
  </si>
  <si>
    <t>010145.KS</t>
  </si>
  <si>
    <t>7062</t>
  </si>
  <si>
    <t>KVH Industries</t>
  </si>
  <si>
    <t>KVHI</t>
  </si>
  <si>
    <t>7063</t>
  </si>
  <si>
    <t>BioXcel Therapeutics</t>
  </si>
  <si>
    <t>BTAI</t>
  </si>
  <si>
    <t>7064</t>
  </si>
  <si>
    <t>Territorial Bancorp</t>
  </si>
  <si>
    <t>TBNK</t>
  </si>
  <si>
    <t>7065</t>
  </si>
  <si>
    <t>Oramed Pharmaceuticals</t>
  </si>
  <si>
    <t>ORMP</t>
  </si>
  <si>
    <t>7066</t>
  </si>
  <si>
    <t>Blue Apron Holdings</t>
  </si>
  <si>
    <t>APRN</t>
  </si>
  <si>
    <t>$99.97 M</t>
  </si>
  <si>
    <t>$12.99</t>
  </si>
  <si>
    <t>7067</t>
  </si>
  <si>
    <t>BioAtla</t>
  </si>
  <si>
    <t>BCAB</t>
  </si>
  <si>
    <t>$99.94 M</t>
  </si>
  <si>
    <t>7068</t>
  </si>
  <si>
    <t>Nutex Health</t>
  </si>
  <si>
    <t>NUTX</t>
  </si>
  <si>
    <t>$99.86 M</t>
  </si>
  <si>
    <t>7069</t>
  </si>
  <si>
    <t>Golden Matrix Group</t>
  </si>
  <si>
    <t>GMGI</t>
  </si>
  <si>
    <t>$99.69 M</t>
  </si>
  <si>
    <t>7070</t>
  </si>
  <si>
    <t>GeneDx Holdings</t>
  </si>
  <si>
    <t>WGS</t>
  </si>
  <si>
    <t>$99.39 M</t>
  </si>
  <si>
    <t>7071</t>
  </si>
  <si>
    <t>Xunlei</t>
  </si>
  <si>
    <t>XNET</t>
  </si>
  <si>
    <t>$99.28 M</t>
  </si>
  <si>
    <t>7072</t>
  </si>
  <si>
    <t>CI Games</t>
  </si>
  <si>
    <t>CI7.F</t>
  </si>
  <si>
    <t>$98.83 M</t>
  </si>
  <si>
    <t>7073</t>
  </si>
  <si>
    <t>PhenomeX</t>
  </si>
  <si>
    <t>CELL</t>
  </si>
  <si>
    <t>$98.79 M</t>
  </si>
  <si>
    <t>7074</t>
  </si>
  <si>
    <t>SIMPPLE</t>
  </si>
  <si>
    <t>SPPL</t>
  </si>
  <si>
    <t>$98.24 M</t>
  </si>
  <si>
    <t>7075</t>
  </si>
  <si>
    <t>Trevi Therapeutics</t>
  </si>
  <si>
    <t>TRVI</t>
  </si>
  <si>
    <t>$97.06 M</t>
  </si>
  <si>
    <t>7076</t>
  </si>
  <si>
    <t>SYLA Technologies</t>
  </si>
  <si>
    <t>SYT</t>
  </si>
  <si>
    <t>$96.87 M</t>
  </si>
  <si>
    <t>7077</t>
  </si>
  <si>
    <t>Neuronetics</t>
  </si>
  <si>
    <t>STIM</t>
  </si>
  <si>
    <t>$96.78 M</t>
  </si>
  <si>
    <t>7078</t>
  </si>
  <si>
    <t>Kaleyra</t>
  </si>
  <si>
    <t>KLR</t>
  </si>
  <si>
    <t>$96.47 M</t>
  </si>
  <si>
    <t>7079</t>
  </si>
  <si>
    <t>Sunlight Financial</t>
  </si>
  <si>
    <t>SUNL</t>
  </si>
  <si>
    <t>$96.13 M</t>
  </si>
  <si>
    <t>7080</t>
  </si>
  <si>
    <t>SuRo Capital</t>
  </si>
  <si>
    <t>SSSS</t>
  </si>
  <si>
    <t>$95.8 M</t>
  </si>
  <si>
    <t>7081</t>
  </si>
  <si>
    <t>Phunware</t>
  </si>
  <si>
    <t>PHUN</t>
  </si>
  <si>
    <t>$95.76 M</t>
  </si>
  <si>
    <t>7082</t>
  </si>
  <si>
    <t>Nectar Lifesciences</t>
  </si>
  <si>
    <t>NECLIFE.NS</t>
  </si>
  <si>
    <t>$95.41 M</t>
  </si>
  <si>
    <t>7083</t>
  </si>
  <si>
    <t>Mirza International</t>
  </si>
  <si>
    <t>MIRZAINT.NS</t>
  </si>
  <si>
    <t>$95.11 M</t>
  </si>
  <si>
    <t>7084</t>
  </si>
  <si>
    <t>KORU Medical Systems</t>
  </si>
  <si>
    <t>KRMD</t>
  </si>
  <si>
    <t>$94.99 M</t>
  </si>
  <si>
    <t>7085</t>
  </si>
  <si>
    <t>Village Farms International</t>
  </si>
  <si>
    <t>VFF</t>
  </si>
  <si>
    <t>$94.91 M</t>
  </si>
  <si>
    <t>7086</t>
  </si>
  <si>
    <t>Tanzanian Gold Corporation</t>
  </si>
  <si>
    <t>TRX</t>
  </si>
  <si>
    <t>$94.89 M</t>
  </si>
  <si>
    <t>7087</t>
  </si>
  <si>
    <t>Vox Royalty</t>
  </si>
  <si>
    <t>VOXR</t>
  </si>
  <si>
    <t>$94.81 M</t>
  </si>
  <si>
    <t>7088</t>
  </si>
  <si>
    <t>MarketWise</t>
  </si>
  <si>
    <t>MKTW</t>
  </si>
  <si>
    <t>$94.73 M</t>
  </si>
  <si>
    <t>7089</t>
  </si>
  <si>
    <t>Superior Industries International</t>
  </si>
  <si>
    <t>SUP</t>
  </si>
  <si>
    <t>$94.66 M</t>
  </si>
  <si>
    <t>7090</t>
  </si>
  <si>
    <t>Apex Frozen Foods</t>
  </si>
  <si>
    <t>APEX.NS</t>
  </si>
  <si>
    <t>$94.43 M</t>
  </si>
  <si>
    <t>7091</t>
  </si>
  <si>
    <t>InflaRx</t>
  </si>
  <si>
    <t>IFRX</t>
  </si>
  <si>
    <t>$94.2 M</t>
  </si>
  <si>
    <t>7092</t>
  </si>
  <si>
    <t>aTyr Pharma</t>
  </si>
  <si>
    <t>LIFE</t>
  </si>
  <si>
    <t>$93.7 M</t>
  </si>
  <si>
    <t>7093</t>
  </si>
  <si>
    <t>Bigtincan</t>
  </si>
  <si>
    <t>BTH.AX</t>
  </si>
  <si>
    <t>$93.43 M</t>
  </si>
  <si>
    <t>7094</t>
  </si>
  <si>
    <t>Burning Rock Biotech</t>
  </si>
  <si>
    <t>BNR</t>
  </si>
  <si>
    <t>$93.18 M</t>
  </si>
  <si>
    <t>7095</t>
  </si>
  <si>
    <t>Liberty TripAdvisor Holdings</t>
  </si>
  <si>
    <t>LTRPA</t>
  </si>
  <si>
    <t>$93.07 M</t>
  </si>
  <si>
    <t>7096</t>
  </si>
  <si>
    <t>Sangoma Technologies</t>
  </si>
  <si>
    <t>SANG</t>
  </si>
  <si>
    <t>$93.05 M</t>
  </si>
  <si>
    <t>7097</t>
  </si>
  <si>
    <t>Emergent BioSolutions</t>
  </si>
  <si>
    <t>EBS</t>
  </si>
  <si>
    <t>$92.87 M</t>
  </si>
  <si>
    <t>7098</t>
  </si>
  <si>
    <t>Old Point Financial</t>
  </si>
  <si>
    <t>OPOF</t>
  </si>
  <si>
    <t>$92.42 M</t>
  </si>
  <si>
    <t>$18.34</t>
  </si>
  <si>
    <t>7099</t>
  </si>
  <si>
    <t>Odyssey Marine Exploration</t>
  </si>
  <si>
    <t>OMEX</t>
  </si>
  <si>
    <t>$92.32 M</t>
  </si>
  <si>
    <t>7100</t>
  </si>
  <si>
    <t>Flotek Industries</t>
  </si>
  <si>
    <t>FTK</t>
  </si>
  <si>
    <t>$92.25 M</t>
  </si>
  <si>
    <t>7101</t>
  </si>
  <si>
    <t>Taylor Devices</t>
  </si>
  <si>
    <t>TAYD</t>
  </si>
  <si>
    <t>$91.99 M</t>
  </si>
  <si>
    <t>7102</t>
  </si>
  <si>
    <t>2U</t>
  </si>
  <si>
    <t>TWOU</t>
  </si>
  <si>
    <t>$91.91 M</t>
  </si>
  <si>
    <t>7103</t>
  </si>
  <si>
    <t>Sono-Tek Corporation</t>
  </si>
  <si>
    <t>SOTK</t>
  </si>
  <si>
    <t>$91.68 M</t>
  </si>
  <si>
    <t>7104</t>
  </si>
  <si>
    <t>Journey Medical</t>
  </si>
  <si>
    <t>DERM</t>
  </si>
  <si>
    <t>$91.61 M</t>
  </si>
  <si>
    <t>7105</t>
  </si>
  <si>
    <t>Global Mofy Metaverse</t>
  </si>
  <si>
    <t>GMM</t>
  </si>
  <si>
    <t>$91.34 M</t>
  </si>
  <si>
    <t>7106</t>
  </si>
  <si>
    <t>Nine Energy Service</t>
  </si>
  <si>
    <t>NINE</t>
  </si>
  <si>
    <t>$91.31 M</t>
  </si>
  <si>
    <t>7107</t>
  </si>
  <si>
    <t>Hindustan Media Ventures</t>
  </si>
  <si>
    <t>HMVL.NS</t>
  </si>
  <si>
    <t>$90.86 M</t>
  </si>
  <si>
    <t>7108</t>
  </si>
  <si>
    <t>Oncolytics Biotech</t>
  </si>
  <si>
    <t>ONCY</t>
  </si>
  <si>
    <t>$90.58 M</t>
  </si>
  <si>
    <t>7109</t>
  </si>
  <si>
    <t>PMV Pharmaceuticals</t>
  </si>
  <si>
    <t>PMVP</t>
  </si>
  <si>
    <t>$90.54 M</t>
  </si>
  <si>
    <t>7110</t>
  </si>
  <si>
    <t>CASI Pharmaceuticals</t>
  </si>
  <si>
    <t>CASI</t>
  </si>
  <si>
    <t>$90.18 M</t>
  </si>
  <si>
    <t>7111</t>
  </si>
  <si>
    <t>Carisma Therapeutics</t>
  </si>
  <si>
    <t>CARM</t>
  </si>
  <si>
    <t>$89.99 M</t>
  </si>
  <si>
    <t>7112</t>
  </si>
  <si>
    <t>BAIOO Family Interactive</t>
  </si>
  <si>
    <t>2100.HK</t>
  </si>
  <si>
    <t>$88.97 M</t>
  </si>
  <si>
    <t>7113</t>
  </si>
  <si>
    <t>Vaxxinity</t>
  </si>
  <si>
    <t>VAXX</t>
  </si>
  <si>
    <t>$88.72 M</t>
  </si>
  <si>
    <t>7114</t>
  </si>
  <si>
    <t>Martin Midstream Partners</t>
  </si>
  <si>
    <t>MMLP</t>
  </si>
  <si>
    <t>$88.71 M</t>
  </si>
  <si>
    <t>7115</t>
  </si>
  <si>
    <t>Comscore</t>
  </si>
  <si>
    <t>SCOR</t>
  </si>
  <si>
    <t>$88.63 M</t>
  </si>
  <si>
    <t>7116</t>
  </si>
  <si>
    <t>Coya Therapeutics</t>
  </si>
  <si>
    <t>COYA</t>
  </si>
  <si>
    <t>$88.52 M</t>
  </si>
  <si>
    <t>7117</t>
  </si>
  <si>
    <t>authID</t>
  </si>
  <si>
    <t>AUID</t>
  </si>
  <si>
    <t>$88.3 M</t>
  </si>
  <si>
    <t>7118</t>
  </si>
  <si>
    <t>LL Flooring</t>
  </si>
  <si>
    <t>LL</t>
  </si>
  <si>
    <t>$88.26 M</t>
  </si>
  <si>
    <t>7119</t>
  </si>
  <si>
    <t>Aclaris Therapeutics</t>
  </si>
  <si>
    <t>ACRS</t>
  </si>
  <si>
    <t>$87.97 M</t>
  </si>
  <si>
    <t>7120</t>
  </si>
  <si>
    <t>Pathfinder Bancorp</t>
  </si>
  <si>
    <t>PBHC</t>
  </si>
  <si>
    <t>$87.89 M</t>
  </si>
  <si>
    <t>$14.41</t>
  </si>
  <si>
    <t>7121</t>
  </si>
  <si>
    <t>Trilogy Metals</t>
  </si>
  <si>
    <t>TMQ</t>
  </si>
  <si>
    <t>$87.29 M</t>
  </si>
  <si>
    <t>7122</t>
  </si>
  <si>
    <t>M-tron Industries</t>
  </si>
  <si>
    <t>MPTI</t>
  </si>
  <si>
    <t>$87.26 M</t>
  </si>
  <si>
    <t>$31.30</t>
  </si>
  <si>
    <t>7123</t>
  </si>
  <si>
    <t>ProPhase Labs</t>
  </si>
  <si>
    <t>PRPH</t>
  </si>
  <si>
    <t>$87.15 M</t>
  </si>
  <si>
    <t>7124</t>
  </si>
  <si>
    <t>Radio City</t>
  </si>
  <si>
    <t>RADIOCITY.NS</t>
  </si>
  <si>
    <t>$87.08 M</t>
  </si>
  <si>
    <t>7125</t>
  </si>
  <si>
    <t>Inotiv</t>
  </si>
  <si>
    <t>NOTV</t>
  </si>
  <si>
    <t>$87.04 M</t>
  </si>
  <si>
    <t>7126</t>
  </si>
  <si>
    <t>Tupperware Brands</t>
  </si>
  <si>
    <t>TUP</t>
  </si>
  <si>
    <t>$86.75 M</t>
  </si>
  <si>
    <t>7127</t>
  </si>
  <si>
    <t>Origin Materials</t>
  </si>
  <si>
    <t>ORGN</t>
  </si>
  <si>
    <t>$86.56 M</t>
  </si>
  <si>
    <t>7128</t>
  </si>
  <si>
    <t>Li-Cycle</t>
  </si>
  <si>
    <t>LICY</t>
  </si>
  <si>
    <t>$86.48 M</t>
  </si>
  <si>
    <t>7129</t>
  </si>
  <si>
    <t>Velan</t>
  </si>
  <si>
    <t>VLN.TO</t>
  </si>
  <si>
    <t>$86.32 M</t>
  </si>
  <si>
    <t>7130</t>
  </si>
  <si>
    <t>Eyenovia</t>
  </si>
  <si>
    <t>EYEN</t>
  </si>
  <si>
    <t>$86.03 M</t>
  </si>
  <si>
    <t>7131</t>
  </si>
  <si>
    <t>PLBY Group (Playboy)</t>
  </si>
  <si>
    <t>PLBY</t>
  </si>
  <si>
    <t>$85.91 M</t>
  </si>
  <si>
    <t>7132</t>
  </si>
  <si>
    <t>Imperial Petroleum</t>
  </si>
  <si>
    <t>IMPP</t>
  </si>
  <si>
    <t>$85.52 M</t>
  </si>
  <si>
    <t>7133</t>
  </si>
  <si>
    <t>Kayak Inc</t>
  </si>
  <si>
    <t>3904.T</t>
  </si>
  <si>
    <t>$84.99 M</t>
  </si>
  <si>
    <t>7134</t>
  </si>
  <si>
    <t>Lulu's Fashion Lounge</t>
  </si>
  <si>
    <t>LVLU</t>
  </si>
  <si>
    <t>$84.58 M</t>
  </si>
  <si>
    <t>7135</t>
  </si>
  <si>
    <t>Tuniu Corporation</t>
  </si>
  <si>
    <t>TOUR</t>
  </si>
  <si>
    <t>$84.34 M</t>
  </si>
  <si>
    <t>7136</t>
  </si>
  <si>
    <t>illumin</t>
  </si>
  <si>
    <t>ILLM</t>
  </si>
  <si>
    <t>$84.09 M</t>
  </si>
  <si>
    <t>7137</t>
  </si>
  <si>
    <t>Great Elm Capital</t>
  </si>
  <si>
    <t>GECC</t>
  </si>
  <si>
    <t>7138</t>
  </si>
  <si>
    <t>Solowin Holdings</t>
  </si>
  <si>
    <t>SWIN</t>
  </si>
  <si>
    <t>$84 M</t>
  </si>
  <si>
    <t>7139</t>
  </si>
  <si>
    <t>Pixelworks</t>
  </si>
  <si>
    <t>PXLW</t>
  </si>
  <si>
    <t>$83.95 M</t>
  </si>
  <si>
    <t>7140</t>
  </si>
  <si>
    <t>ACRES Commercial Realty</t>
  </si>
  <si>
    <t>ACR</t>
  </si>
  <si>
    <t>$83.87 M</t>
  </si>
  <si>
    <t>7141</t>
  </si>
  <si>
    <t>Chimerix</t>
  </si>
  <si>
    <t>CMRX</t>
  </si>
  <si>
    <t>$83.56 M</t>
  </si>
  <si>
    <t>7142</t>
  </si>
  <si>
    <t>The Container Store</t>
  </si>
  <si>
    <t>TCS</t>
  </si>
  <si>
    <t>$83.53 M</t>
  </si>
  <si>
    <t>7143</t>
  </si>
  <si>
    <t>Nihon Falcom</t>
  </si>
  <si>
    <t>3723.T</t>
  </si>
  <si>
    <t>$83.23 M</t>
  </si>
  <si>
    <t>$8.10</t>
  </si>
  <si>
    <t>7144</t>
  </si>
  <si>
    <t>Ondas Holdings</t>
  </si>
  <si>
    <t>ONDS</t>
  </si>
  <si>
    <t>$83.09 M</t>
  </si>
  <si>
    <t>7145</t>
  </si>
  <si>
    <t>Acrivon Therapeutics</t>
  </si>
  <si>
    <t>ACRV</t>
  </si>
  <si>
    <t>$82.78 M</t>
  </si>
  <si>
    <t>7146</t>
  </si>
  <si>
    <t>Spero Therapeutics</t>
  </si>
  <si>
    <t>SPRO</t>
  </si>
  <si>
    <t>$82.67 M</t>
  </si>
  <si>
    <t>7147</t>
  </si>
  <si>
    <t>VolitionRx</t>
  </si>
  <si>
    <t>VNRX</t>
  </si>
  <si>
    <t>$82.62 M</t>
  </si>
  <si>
    <t>7148</t>
  </si>
  <si>
    <t>Affimed</t>
  </si>
  <si>
    <t>AFMD</t>
  </si>
  <si>
    <t>$82.59 M</t>
  </si>
  <si>
    <t>7149</t>
  </si>
  <si>
    <t>Assertio Therapeutics</t>
  </si>
  <si>
    <t>ASRT</t>
  </si>
  <si>
    <t>$82.31 M</t>
  </si>
  <si>
    <t>7150</t>
  </si>
  <si>
    <t>Zepp Health</t>
  </si>
  <si>
    <t>ZEPP</t>
  </si>
  <si>
    <t>$82.18 M</t>
  </si>
  <si>
    <t>7151</t>
  </si>
  <si>
    <t>Synchronoss</t>
  </si>
  <si>
    <t>SNCR</t>
  </si>
  <si>
    <t>$82.03 M</t>
  </si>
  <si>
    <t>7152</t>
  </si>
  <si>
    <t>Rane Brake Lining</t>
  </si>
  <si>
    <t>RBL.NS</t>
  </si>
  <si>
    <t>$81.93 M</t>
  </si>
  <si>
    <t>7153</t>
  </si>
  <si>
    <t>Apyx Medical</t>
  </si>
  <si>
    <t>APYX</t>
  </si>
  <si>
    <t>$81.75 M</t>
  </si>
  <si>
    <t>7154</t>
  </si>
  <si>
    <t>Ebixcash India</t>
  </si>
  <si>
    <t>EBIXFOREX.NS</t>
  </si>
  <si>
    <t>$81.5 M</t>
  </si>
  <si>
    <t>$7.31</t>
  </si>
  <si>
    <t>7155</t>
  </si>
  <si>
    <t>McPhy Energy</t>
  </si>
  <si>
    <t>MCPHY.PA</t>
  </si>
  <si>
    <t>$81.01 M</t>
  </si>
  <si>
    <t>7156</t>
  </si>
  <si>
    <t>AlloVir</t>
  </si>
  <si>
    <t>ALVR</t>
  </si>
  <si>
    <t>$80.99 M</t>
  </si>
  <si>
    <t>7157</t>
  </si>
  <si>
    <t>Surf Air Mobility</t>
  </si>
  <si>
    <t>SRFM</t>
  </si>
  <si>
    <t>$80.98 M</t>
  </si>
  <si>
    <t>7158</t>
  </si>
  <si>
    <t>Altisource Portfolio</t>
  </si>
  <si>
    <t>ASPS</t>
  </si>
  <si>
    <t>$80.81 M</t>
  </si>
  <si>
    <t>7159</t>
  </si>
  <si>
    <t>Summit State Bank</t>
  </si>
  <si>
    <t>SSBI</t>
  </si>
  <si>
    <t>$80.39 M</t>
  </si>
  <si>
    <t>$11.85</t>
  </si>
  <si>
    <t>7160</t>
  </si>
  <si>
    <t>Theratechnologies</t>
  </si>
  <si>
    <t>THTX</t>
  </si>
  <si>
    <t>$79.94 M</t>
  </si>
  <si>
    <t>7161</t>
  </si>
  <si>
    <t>Farmer Brothers</t>
  </si>
  <si>
    <t>FARM</t>
  </si>
  <si>
    <t>$79.45 M</t>
  </si>
  <si>
    <t>7162</t>
  </si>
  <si>
    <t>Magyar Bancorp</t>
  </si>
  <si>
    <t>MGYR</t>
  </si>
  <si>
    <t>$79.28 M</t>
  </si>
  <si>
    <t>7163</t>
  </si>
  <si>
    <t>Via Renewables</t>
  </si>
  <si>
    <t>VIA</t>
  </si>
  <si>
    <t>$79.05 M</t>
  </si>
  <si>
    <t>$10.93</t>
  </si>
  <si>
    <t>7164</t>
  </si>
  <si>
    <t>Stabilis Solutions</t>
  </si>
  <si>
    <t>SLNG</t>
  </si>
  <si>
    <t>$78.93 M</t>
  </si>
  <si>
    <t>7165</t>
  </si>
  <si>
    <t>Interlink Electronics</t>
  </si>
  <si>
    <t>LINK</t>
  </si>
  <si>
    <t>$78.88 M</t>
  </si>
  <si>
    <t>7166</t>
  </si>
  <si>
    <t>Postmedia Network Canada</t>
  </si>
  <si>
    <t>PNC-A.TO</t>
  </si>
  <si>
    <t>$78.6 M</t>
  </si>
  <si>
    <t>7167</t>
  </si>
  <si>
    <t>Nano Labs</t>
  </si>
  <si>
    <t>NA</t>
  </si>
  <si>
    <t>$78.39 M</t>
  </si>
  <si>
    <t>7168</t>
  </si>
  <si>
    <t>Oconee Federal Financial</t>
  </si>
  <si>
    <t>OFED</t>
  </si>
  <si>
    <t>$78.17 M</t>
  </si>
  <si>
    <t>$13.94</t>
  </si>
  <si>
    <t>7169</t>
  </si>
  <si>
    <t>Clearside Biomedical</t>
  </si>
  <si>
    <t>CLSD</t>
  </si>
  <si>
    <t>$78 M</t>
  </si>
  <si>
    <t>7170</t>
  </si>
  <si>
    <t>Frontier Developments</t>
  </si>
  <si>
    <t>FDEV.L</t>
  </si>
  <si>
    <t>$77.98 M</t>
  </si>
  <si>
    <t>7171</t>
  </si>
  <si>
    <t>Instil Bio</t>
  </si>
  <si>
    <t>TIL</t>
  </si>
  <si>
    <t>$77.72 M</t>
  </si>
  <si>
    <t>7172</t>
  </si>
  <si>
    <t>Smart Sand</t>
  </si>
  <si>
    <t>SND</t>
  </si>
  <si>
    <t>$77.5 M</t>
  </si>
  <si>
    <t>7173</t>
  </si>
  <si>
    <t>TransAct Technologies</t>
  </si>
  <si>
    <t>TACT</t>
  </si>
  <si>
    <t>$77.35 M</t>
  </si>
  <si>
    <t>$7.77</t>
  </si>
  <si>
    <t>7174</t>
  </si>
  <si>
    <t>Velo3D</t>
  </si>
  <si>
    <t>VLD</t>
  </si>
  <si>
    <t>$77.31 M</t>
  </si>
  <si>
    <t>7175</t>
  </si>
  <si>
    <t>Pro-Dex</t>
  </si>
  <si>
    <t>PDEX</t>
  </si>
  <si>
    <t>$77.11 M</t>
  </si>
  <si>
    <t>7176</t>
  </si>
  <si>
    <t>TuSimple</t>
  </si>
  <si>
    <t>TSP</t>
  </si>
  <si>
    <t>$77.03 M</t>
  </si>
  <si>
    <t>7177</t>
  </si>
  <si>
    <t>Azure Power</t>
  </si>
  <si>
    <t>AZREF</t>
  </si>
  <si>
    <t>$76.99 M</t>
  </si>
  <si>
    <t>7178</t>
  </si>
  <si>
    <t>Wag! Group</t>
  </si>
  <si>
    <t>PET</t>
  </si>
  <si>
    <t>$76.93 M</t>
  </si>
  <si>
    <t>7179</t>
  </si>
  <si>
    <t>Workhorse Group</t>
  </si>
  <si>
    <t>WKHS</t>
  </si>
  <si>
    <t>$76.57 M</t>
  </si>
  <si>
    <t>7180</t>
  </si>
  <si>
    <t>INNOVATE Corp.</t>
  </si>
  <si>
    <t>VATE</t>
  </si>
  <si>
    <t>$76.43 M</t>
  </si>
  <si>
    <t>7181</t>
  </si>
  <si>
    <t>Moolec Science</t>
  </si>
  <si>
    <t>MLEC</t>
  </si>
  <si>
    <t>$76.19 M</t>
  </si>
  <si>
    <t>7182</t>
  </si>
  <si>
    <t>Profire Energy</t>
  </si>
  <si>
    <t>PFIE</t>
  </si>
  <si>
    <t>$75.66 M</t>
  </si>
  <si>
    <t>$1.59</t>
  </si>
  <si>
    <t>7183</t>
  </si>
  <si>
    <t>Pollux Properti Indonesia</t>
  </si>
  <si>
    <t>POLL.JK</t>
  </si>
  <si>
    <t>$75.27 M</t>
  </si>
  <si>
    <t>7184</t>
  </si>
  <si>
    <t>Gulf Island Fabrication</t>
  </si>
  <si>
    <t>GIFI</t>
  </si>
  <si>
    <t>$75.08 M</t>
  </si>
  <si>
    <t>7185</t>
  </si>
  <si>
    <t>Lazydays Holdings</t>
  </si>
  <si>
    <t>LAZY</t>
  </si>
  <si>
    <t>$74.9 M</t>
  </si>
  <si>
    <t>7186</t>
  </si>
  <si>
    <t>KORE</t>
  </si>
  <si>
    <t>$74.45 M</t>
  </si>
  <si>
    <t>7187</t>
  </si>
  <si>
    <t>Gaia</t>
  </si>
  <si>
    <t>GAIA</t>
  </si>
  <si>
    <t>$2.97</t>
  </si>
  <si>
    <t>7188</t>
  </si>
  <si>
    <t>Glatfelter</t>
  </si>
  <si>
    <t>GLT</t>
  </si>
  <si>
    <t>$74.39 M</t>
  </si>
  <si>
    <t>7189</t>
  </si>
  <si>
    <t>Idaho Strategic Resources</t>
  </si>
  <si>
    <t>IDR</t>
  </si>
  <si>
    <t>$74.38 M</t>
  </si>
  <si>
    <t>$6.07</t>
  </si>
  <si>
    <t>7190</t>
  </si>
  <si>
    <t>Lifevantage</t>
  </si>
  <si>
    <t>LFVN</t>
  </si>
  <si>
    <t>$74.35 M</t>
  </si>
  <si>
    <t>7191</t>
  </si>
  <si>
    <t>Sangamo Therapeutics</t>
  </si>
  <si>
    <t>SGMO</t>
  </si>
  <si>
    <t>$74.3 M</t>
  </si>
  <si>
    <t>7192</t>
  </si>
  <si>
    <t>Genenta Science</t>
  </si>
  <si>
    <t>GNTA</t>
  </si>
  <si>
    <t>$74.14 M</t>
  </si>
  <si>
    <t>7193</t>
  </si>
  <si>
    <t>Where Food Comes From</t>
  </si>
  <si>
    <t>WFCF</t>
  </si>
  <si>
    <t>$74.01 M</t>
  </si>
  <si>
    <t>7194</t>
  </si>
  <si>
    <t>Sport Lisboa e Benfica</t>
  </si>
  <si>
    <t>SLBEN.LS</t>
  </si>
  <si>
    <t>$73.77 M</t>
  </si>
  <si>
    <t>7195</t>
  </si>
  <si>
    <t>Sonida Senior Living</t>
  </si>
  <si>
    <t>SNDA</t>
  </si>
  <si>
    <t>$73.6 M</t>
  </si>
  <si>
    <t>7196</t>
  </si>
  <si>
    <t>Arqit Quantum</t>
  </si>
  <si>
    <t>ARQQ</t>
  </si>
  <si>
    <t>$73.27 M</t>
  </si>
  <si>
    <t>7197</t>
  </si>
  <si>
    <t>4Front Ventures</t>
  </si>
  <si>
    <t>FFNTF</t>
  </si>
  <si>
    <t>$73.15 M</t>
  </si>
  <si>
    <t>7198</t>
  </si>
  <si>
    <t>Siebert Financial</t>
  </si>
  <si>
    <t>SIEB</t>
  </si>
  <si>
    <t>$72.82 M</t>
  </si>
  <si>
    <t>7199</t>
  </si>
  <si>
    <t>Personalis</t>
  </si>
  <si>
    <t>PSNL</t>
  </si>
  <si>
    <t>$72.73 M</t>
  </si>
  <si>
    <t>7200</t>
  </si>
  <si>
    <t>Genasys</t>
  </si>
  <si>
    <t>GNSS</t>
  </si>
  <si>
    <t>$72.63 M</t>
  </si>
  <si>
    <t>7201</t>
  </si>
  <si>
    <t>5E Advanced Materials</t>
  </si>
  <si>
    <t>FEAM</t>
  </si>
  <si>
    <t>$72.19 M</t>
  </si>
  <si>
    <t>7202</t>
  </si>
  <si>
    <t>Vicarious Surgical</t>
  </si>
  <si>
    <t>RBOT</t>
  </si>
  <si>
    <t>$72.05 M</t>
  </si>
  <si>
    <t>7203</t>
  </si>
  <si>
    <t>Adler Group</t>
  </si>
  <si>
    <t>ADJ.DE</t>
  </si>
  <si>
    <t>$71.96 M</t>
  </si>
  <si>
    <t>7204</t>
  </si>
  <si>
    <t>Ateam</t>
  </si>
  <si>
    <t>3662.T</t>
  </si>
  <si>
    <t>$71.84 M</t>
  </si>
  <si>
    <t>7205</t>
  </si>
  <si>
    <t>Natural Health Trends</t>
  </si>
  <si>
    <t>NHTC</t>
  </si>
  <si>
    <t>$71.77 M</t>
  </si>
  <si>
    <t>$6.23</t>
  </si>
  <si>
    <t>7206</t>
  </si>
  <si>
    <t>Kronos Bio</t>
  </si>
  <si>
    <t>KRON</t>
  </si>
  <si>
    <t>$71.72 M</t>
  </si>
  <si>
    <t>7207</t>
  </si>
  <si>
    <t>Casino Guichard-Perrachon</t>
  </si>
  <si>
    <t>CO.PA</t>
  </si>
  <si>
    <t>$71.66 M</t>
  </si>
  <si>
    <t>7208</t>
  </si>
  <si>
    <t>Lead Real Estate</t>
  </si>
  <si>
    <t>LRE</t>
  </si>
  <si>
    <t>$71.61 M</t>
  </si>
  <si>
    <t>7209</t>
  </si>
  <si>
    <t>Tempest Therapeutics</t>
  </si>
  <si>
    <t>TPST</t>
  </si>
  <si>
    <t>$71.58 M</t>
  </si>
  <si>
    <t>7210</t>
  </si>
  <si>
    <t>Natuzzi</t>
  </si>
  <si>
    <t>NTZ</t>
  </si>
  <si>
    <t>$71.48 M</t>
  </si>
  <si>
    <t>7211</t>
  </si>
  <si>
    <t>Primech Holdings</t>
  </si>
  <si>
    <t>PMEC</t>
  </si>
  <si>
    <t>$71.45 M</t>
  </si>
  <si>
    <t>7212</t>
  </si>
  <si>
    <t>Asensus Surgical</t>
  </si>
  <si>
    <t>ASXC</t>
  </si>
  <si>
    <t>$71.44 M</t>
  </si>
  <si>
    <t>7213</t>
  </si>
  <si>
    <t>Spruce Power</t>
  </si>
  <si>
    <t>SPRU</t>
  </si>
  <si>
    <t>$71.08 M</t>
  </si>
  <si>
    <t>7214</t>
  </si>
  <si>
    <t>U.S. GoldMining</t>
  </si>
  <si>
    <t>USGO</t>
  </si>
  <si>
    <t>$71.04 M</t>
  </si>
  <si>
    <t>7215</t>
  </si>
  <si>
    <t>GAN</t>
  </si>
  <si>
    <t>$70.76 M</t>
  </si>
  <si>
    <t>7216</t>
  </si>
  <si>
    <t>MediciNova</t>
  </si>
  <si>
    <t>MNOV</t>
  </si>
  <si>
    <t>$70.63 M</t>
  </si>
  <si>
    <t>7217</t>
  </si>
  <si>
    <t>SCYNEXIS</t>
  </si>
  <si>
    <t>SCYX</t>
  </si>
  <si>
    <t>$70.31 M</t>
  </si>
  <si>
    <t>7218</t>
  </si>
  <si>
    <t>Zynerba Pharmaceuticals</t>
  </si>
  <si>
    <t>ZYNE</t>
  </si>
  <si>
    <t>$70.12 M</t>
  </si>
  <si>
    <t>7219</t>
  </si>
  <si>
    <t>Palatin Technologies</t>
  </si>
  <si>
    <t>PTN</t>
  </si>
  <si>
    <t>$69.94 M</t>
  </si>
  <si>
    <t>7220</t>
  </si>
  <si>
    <t>PyroGenesis Canada</t>
  </si>
  <si>
    <t>PYR</t>
  </si>
  <si>
    <t>$69.19 M</t>
  </si>
  <si>
    <t>7221</t>
  </si>
  <si>
    <t>Stronghold Digital Mining</t>
  </si>
  <si>
    <t>SDIG</t>
  </si>
  <si>
    <t>$69.17 M</t>
  </si>
  <si>
    <t>7222</t>
  </si>
  <si>
    <t>Gamesparcs</t>
  </si>
  <si>
    <t>6542.TWO</t>
  </si>
  <si>
    <t>$69 M</t>
  </si>
  <si>
    <t>7223</t>
  </si>
  <si>
    <t>Planet Image International</t>
  </si>
  <si>
    <t>YIBO</t>
  </si>
  <si>
    <t>$68.91 M</t>
  </si>
  <si>
    <t>7224</t>
  </si>
  <si>
    <t>Eagle Pharmaceuticals</t>
  </si>
  <si>
    <t>EGRX</t>
  </si>
  <si>
    <t>$68.83 M</t>
  </si>
  <si>
    <t>7225</t>
  </si>
  <si>
    <t>Gentili Mosconi</t>
  </si>
  <si>
    <t>GM.MI</t>
  </si>
  <si>
    <t>$68.59 M</t>
  </si>
  <si>
    <t>$3.61</t>
  </si>
  <si>
    <t>7226</t>
  </si>
  <si>
    <t>GreenPower Motor Company</t>
  </si>
  <si>
    <t>GP</t>
  </si>
  <si>
    <t>$68.06 M</t>
  </si>
  <si>
    <t>7227</t>
  </si>
  <si>
    <t>Aiming Inc</t>
  </si>
  <si>
    <t>3911.T</t>
  </si>
  <si>
    <t>$67.43 M</t>
  </si>
  <si>
    <t>7228</t>
  </si>
  <si>
    <t>Artifex Mundi</t>
  </si>
  <si>
    <t>ART.WA</t>
  </si>
  <si>
    <t>$67.11 M</t>
  </si>
  <si>
    <t>7229</t>
  </si>
  <si>
    <t>Lake Shore Bancorp</t>
  </si>
  <si>
    <t>LSBK</t>
  </si>
  <si>
    <t>$66.86 M</t>
  </si>
  <si>
    <t>$11.75</t>
  </si>
  <si>
    <t>7230</t>
  </si>
  <si>
    <t>Allot</t>
  </si>
  <si>
    <t>ALLT</t>
  </si>
  <si>
    <t>$66.75 M</t>
  </si>
  <si>
    <t>7231</t>
  </si>
  <si>
    <t>Danimer Scientific</t>
  </si>
  <si>
    <t>DNMR</t>
  </si>
  <si>
    <t>$66.44 M</t>
  </si>
  <si>
    <t>7232</t>
  </si>
  <si>
    <t>Ocuphire Pharma</t>
  </si>
  <si>
    <t>OCUP</t>
  </si>
  <si>
    <t>$66.4 M</t>
  </si>
  <si>
    <t>7233</t>
  </si>
  <si>
    <t>Quantum Computing</t>
  </si>
  <si>
    <t>QUBT</t>
  </si>
  <si>
    <t>$66.37 M</t>
  </si>
  <si>
    <t>7234</t>
  </si>
  <si>
    <t>Celularity</t>
  </si>
  <si>
    <t>CELU</t>
  </si>
  <si>
    <t>$66.34 M</t>
  </si>
  <si>
    <t>7235</t>
  </si>
  <si>
    <t>Imagineer</t>
  </si>
  <si>
    <t>4644.T</t>
  </si>
  <si>
    <t>$66.17 M</t>
  </si>
  <si>
    <t>7236</t>
  </si>
  <si>
    <t>Perma-Pipe International</t>
  </si>
  <si>
    <t>PPIH</t>
  </si>
  <si>
    <t>$66.1 M</t>
  </si>
  <si>
    <t>7237</t>
  </si>
  <si>
    <t>Kezar Life Sciences</t>
  </si>
  <si>
    <t>KZR</t>
  </si>
  <si>
    <t>$65.73 M</t>
  </si>
  <si>
    <t>7238</t>
  </si>
  <si>
    <t>The Beachbody Company</t>
  </si>
  <si>
    <t>BODY</t>
  </si>
  <si>
    <t>$64.92 M</t>
  </si>
  <si>
    <t>7239</t>
  </si>
  <si>
    <t>Fire Rock</t>
  </si>
  <si>
    <t>1909.HK</t>
  </si>
  <si>
    <t>$64.86 M</t>
  </si>
  <si>
    <t>7240</t>
  </si>
  <si>
    <t>Lee Enterprises</t>
  </si>
  <si>
    <t>LEE</t>
  </si>
  <si>
    <t>$64.67 M</t>
  </si>
  <si>
    <t>7241</t>
  </si>
  <si>
    <t>Enzo Biochem</t>
  </si>
  <si>
    <t>ENZ</t>
  </si>
  <si>
    <t>$64.62 M</t>
  </si>
  <si>
    <t>7242</t>
  </si>
  <si>
    <t>Naked Wines</t>
  </si>
  <si>
    <t>WINE.L</t>
  </si>
  <si>
    <t>$64.6 M</t>
  </si>
  <si>
    <t>7243</t>
  </si>
  <si>
    <t>Grove Collaborative</t>
  </si>
  <si>
    <t>GROV</t>
  </si>
  <si>
    <t>$64.41 M</t>
  </si>
  <si>
    <t>7244</t>
  </si>
  <si>
    <t>Ikena Oncology</t>
  </si>
  <si>
    <t>IKNA</t>
  </si>
  <si>
    <t>$64.18 M</t>
  </si>
  <si>
    <t>7245</t>
  </si>
  <si>
    <t>Don't Nod Entertainment</t>
  </si>
  <si>
    <t>ALDNE.PA</t>
  </si>
  <si>
    <t>$64.15 M</t>
  </si>
  <si>
    <t>7246</t>
  </si>
  <si>
    <t>Cheetah Mobile</t>
  </si>
  <si>
    <t>CMCM</t>
  </si>
  <si>
    <t>$64.09 M</t>
  </si>
  <si>
    <t>7247</t>
  </si>
  <si>
    <t>Top Ships</t>
  </si>
  <si>
    <t>TOPS</t>
  </si>
  <si>
    <t>$64.07 M</t>
  </si>
  <si>
    <t>$13.85</t>
  </si>
  <si>
    <t>7248</t>
  </si>
  <si>
    <t>Veru</t>
  </si>
  <si>
    <t>VERU</t>
  </si>
  <si>
    <t>$63.85 M</t>
  </si>
  <si>
    <t>7249</t>
  </si>
  <si>
    <t>Culp</t>
  </si>
  <si>
    <t>CULP</t>
  </si>
  <si>
    <t>$63.84 M</t>
  </si>
  <si>
    <t>7250</t>
  </si>
  <si>
    <t>InspireMD</t>
  </si>
  <si>
    <t>NSPR</t>
  </si>
  <si>
    <t>$63.68 M</t>
  </si>
  <si>
    <t>7251</t>
  </si>
  <si>
    <t>Veritone</t>
  </si>
  <si>
    <t>VERI</t>
  </si>
  <si>
    <t>$63.49 M</t>
  </si>
  <si>
    <t>7252</t>
  </si>
  <si>
    <t>Village Bank and Trust Financial</t>
  </si>
  <si>
    <t>VBFC</t>
  </si>
  <si>
    <t>$63.44 M</t>
  </si>
  <si>
    <t>7253</t>
  </si>
  <si>
    <t>Intuitive Machines</t>
  </si>
  <si>
    <t>LUNR</t>
  </si>
  <si>
    <t>$63.08 M</t>
  </si>
  <si>
    <t>7254</t>
  </si>
  <si>
    <t>Intensity Therapeutics</t>
  </si>
  <si>
    <t>INTS</t>
  </si>
  <si>
    <t>$63.06 M</t>
  </si>
  <si>
    <t>7255</t>
  </si>
  <si>
    <t>ReWalk Robotics</t>
  </si>
  <si>
    <t>RWLK</t>
  </si>
  <si>
    <t>$63.01 M</t>
  </si>
  <si>
    <t>7256</t>
  </si>
  <si>
    <t>DZS Inc</t>
  </si>
  <si>
    <t>DZSI</t>
  </si>
  <si>
    <t>$62.72 M</t>
  </si>
  <si>
    <t>7257</t>
  </si>
  <si>
    <t>Fossil Group</t>
  </si>
  <si>
    <t>FOSL</t>
  </si>
  <si>
    <t>$62.71 M</t>
  </si>
  <si>
    <t>7258</t>
  </si>
  <si>
    <t>Turnstone Biologics</t>
  </si>
  <si>
    <t>TSBX</t>
  </si>
  <si>
    <t>$62.35 M</t>
  </si>
  <si>
    <t>7259</t>
  </si>
  <si>
    <t>DDC Enterprise</t>
  </si>
  <si>
    <t>DDC</t>
  </si>
  <si>
    <t>$62.28 M</t>
  </si>
  <si>
    <t>7260</t>
  </si>
  <si>
    <t>Leap Therapeutics</t>
  </si>
  <si>
    <t>LPTX</t>
  </si>
  <si>
    <t>$62.12 M</t>
  </si>
  <si>
    <t>7261</t>
  </si>
  <si>
    <t>BioLargo</t>
  </si>
  <si>
    <t>BLGO</t>
  </si>
  <si>
    <t>$61.83 M</t>
  </si>
  <si>
    <t>7262</t>
  </si>
  <si>
    <t>Rubicon Technologies</t>
  </si>
  <si>
    <t>RBT</t>
  </si>
  <si>
    <t>$61.79 M</t>
  </si>
  <si>
    <t>7263</t>
  </si>
  <si>
    <t>Avino Silver &amp; Gold Mines</t>
  </si>
  <si>
    <t>ASM</t>
  </si>
  <si>
    <t>$61.75 M</t>
  </si>
  <si>
    <t>7264</t>
  </si>
  <si>
    <t>Lucid Diagnostics</t>
  </si>
  <si>
    <t>LUCD</t>
  </si>
  <si>
    <t>$61.74 M</t>
  </si>
  <si>
    <t>7265</t>
  </si>
  <si>
    <t>ATARI</t>
  </si>
  <si>
    <t>ALATA.PA</t>
  </si>
  <si>
    <t>$61.65 M</t>
  </si>
  <si>
    <t>7266</t>
  </si>
  <si>
    <t>Reading International</t>
  </si>
  <si>
    <t>RDI</t>
  </si>
  <si>
    <t>$61.61 M</t>
  </si>
  <si>
    <t>7267</t>
  </si>
  <si>
    <t>CAVE Interactive</t>
  </si>
  <si>
    <t>3760.T</t>
  </si>
  <si>
    <t>$61.42 M</t>
  </si>
  <si>
    <t>7268</t>
  </si>
  <si>
    <t>Blue Hat</t>
  </si>
  <si>
    <t>BHAT</t>
  </si>
  <si>
    <t>$61.3 M</t>
  </si>
  <si>
    <t>7269</t>
  </si>
  <si>
    <t>freelancer.com</t>
  </si>
  <si>
    <t>FLN.AX</t>
  </si>
  <si>
    <t>$61.04 M</t>
  </si>
  <si>
    <t>7270</t>
  </si>
  <si>
    <t>Steel Connect</t>
  </si>
  <si>
    <t>STCN</t>
  </si>
  <si>
    <t>$60.98 M</t>
  </si>
  <si>
    <t>$9.73</t>
  </si>
  <si>
    <t>7271</t>
  </si>
  <si>
    <t>WiMi Hologram Cloud</t>
  </si>
  <si>
    <t>WIMI</t>
  </si>
  <si>
    <t>$60.7 M</t>
  </si>
  <si>
    <t>7272</t>
  </si>
  <si>
    <t>Prenetics</t>
  </si>
  <si>
    <t>PRE</t>
  </si>
  <si>
    <t>$60.65 M</t>
  </si>
  <si>
    <t>7273</t>
  </si>
  <si>
    <t>reAlpha Tech</t>
  </si>
  <si>
    <t>AIRE</t>
  </si>
  <si>
    <t>7274</t>
  </si>
  <si>
    <t>Logan Ridge Finance</t>
  </si>
  <si>
    <t>LRFC</t>
  </si>
  <si>
    <t>$60.2 M</t>
  </si>
  <si>
    <t>$22.50</t>
  </si>
  <si>
    <t>7275</t>
  </si>
  <si>
    <t>AVROBIO</t>
  </si>
  <si>
    <t>AVRO</t>
  </si>
  <si>
    <t>$60.17 M</t>
  </si>
  <si>
    <t>7276</t>
  </si>
  <si>
    <t>Minerva Neurosciences</t>
  </si>
  <si>
    <t>NERV</t>
  </si>
  <si>
    <t>$60.14 M</t>
  </si>
  <si>
    <t>7277</t>
  </si>
  <si>
    <t>Smith Micro Software</t>
  </si>
  <si>
    <t>SMSI</t>
  </si>
  <si>
    <t>$60.07 M</t>
  </si>
  <si>
    <t>7278</t>
  </si>
  <si>
    <t>Reliance Communications</t>
  </si>
  <si>
    <t>RCOM.NS</t>
  </si>
  <si>
    <t>$59.72 M</t>
  </si>
  <si>
    <t>7279</t>
  </si>
  <si>
    <t>Cutera</t>
  </si>
  <si>
    <t>CUTR</t>
  </si>
  <si>
    <t>$59.24 M</t>
  </si>
  <si>
    <t>7280</t>
  </si>
  <si>
    <t>Inuvo</t>
  </si>
  <si>
    <t>INUV</t>
  </si>
  <si>
    <t>$59.19 M</t>
  </si>
  <si>
    <t>7281</t>
  </si>
  <si>
    <t>Incannex Healthcare</t>
  </si>
  <si>
    <t>IXHL</t>
  </si>
  <si>
    <t>$59.07 M</t>
  </si>
  <si>
    <t>7282</t>
  </si>
  <si>
    <t>Edgio</t>
  </si>
  <si>
    <t>EGIO</t>
  </si>
  <si>
    <t>$59.04 M</t>
  </si>
  <si>
    <t>7283</t>
  </si>
  <si>
    <t>Atara Biotherapeutics</t>
  </si>
  <si>
    <t>ATRA</t>
  </si>
  <si>
    <t>$58.92 M</t>
  </si>
  <si>
    <t>7284</t>
  </si>
  <si>
    <t>Viaplay Group</t>
  </si>
  <si>
    <t>VPLAY-B.ST</t>
  </si>
  <si>
    <t>$58.74 M</t>
  </si>
  <si>
    <t>7285</t>
  </si>
  <si>
    <t>Xebec Adsorption</t>
  </si>
  <si>
    <t>XBC.TO</t>
  </si>
  <si>
    <t>$58.69 M</t>
  </si>
  <si>
    <t>7286</t>
  </si>
  <si>
    <t>Integra Resources</t>
  </si>
  <si>
    <t>ITRG</t>
  </si>
  <si>
    <t>$58.65 M</t>
  </si>
  <si>
    <t>7287</t>
  </si>
  <si>
    <t>S.S. Lazio</t>
  </si>
  <si>
    <t>SSL.MI</t>
  </si>
  <si>
    <t>$58.52 M</t>
  </si>
  <si>
    <t>7288</t>
  </si>
  <si>
    <t>Curis</t>
  </si>
  <si>
    <t>CRIS</t>
  </si>
  <si>
    <t>$58.23 M</t>
  </si>
  <si>
    <t>7289</t>
  </si>
  <si>
    <t>Eargo</t>
  </si>
  <si>
    <t>EAR</t>
  </si>
  <si>
    <t>$57.09 M</t>
  </si>
  <si>
    <t>7290</t>
  </si>
  <si>
    <t>PermRock Royalty Trust</t>
  </si>
  <si>
    <t>PRT</t>
  </si>
  <si>
    <t>$56.97 M</t>
  </si>
  <si>
    <t>7291</t>
  </si>
  <si>
    <t>PEDEVCO</t>
  </si>
  <si>
    <t>PED</t>
  </si>
  <si>
    <t>$56.79 M</t>
  </si>
  <si>
    <t>7292</t>
  </si>
  <si>
    <t>Fury Gold Mines</t>
  </si>
  <si>
    <t>FURY</t>
  </si>
  <si>
    <t>$56.73 M</t>
  </si>
  <si>
    <t>7293</t>
  </si>
  <si>
    <t>Starbreeze</t>
  </si>
  <si>
    <t>STAR-B.ST</t>
  </si>
  <si>
    <t>$56.68 M</t>
  </si>
  <si>
    <t>7294</t>
  </si>
  <si>
    <t>Sotherly Hotels</t>
  </si>
  <si>
    <t>SOHO</t>
  </si>
  <si>
    <t>$56.45 M</t>
  </si>
  <si>
    <t>7295</t>
  </si>
  <si>
    <t>Gamida Cell</t>
  </si>
  <si>
    <t>GMDA</t>
  </si>
  <si>
    <t>$56.38 M</t>
  </si>
  <si>
    <t>7296</t>
  </si>
  <si>
    <t>Viomi Technology</t>
  </si>
  <si>
    <t>VIOT</t>
  </si>
  <si>
    <t>$56.35 M</t>
  </si>
  <si>
    <t>7297</t>
  </si>
  <si>
    <t>Reneo Pharmaceuticals</t>
  </si>
  <si>
    <t>RPHM</t>
  </si>
  <si>
    <t>$56.34 M</t>
  </si>
  <si>
    <t>7298</t>
  </si>
  <si>
    <t>N.B.I. Industrial Finance</t>
  </si>
  <si>
    <t>NBIFIN.NS</t>
  </si>
  <si>
    <t>$56.23 M</t>
  </si>
  <si>
    <t>$22.89</t>
  </si>
  <si>
    <t>7299</t>
  </si>
  <si>
    <t>InterCure</t>
  </si>
  <si>
    <t>INCR</t>
  </si>
  <si>
    <t>$56.05 M</t>
  </si>
  <si>
    <t>7300</t>
  </si>
  <si>
    <t>Harte Hanks</t>
  </si>
  <si>
    <t>HHS</t>
  </si>
  <si>
    <t>$55.63 M</t>
  </si>
  <si>
    <t>7301</t>
  </si>
  <si>
    <t>Western Asset Mortgage Capital</t>
  </si>
  <si>
    <t>WMC</t>
  </si>
  <si>
    <t>$55.53 M</t>
  </si>
  <si>
    <t>7302</t>
  </si>
  <si>
    <t>Petropavlovsk</t>
  </si>
  <si>
    <t>POG.L</t>
  </si>
  <si>
    <t>$55.5 M</t>
  </si>
  <si>
    <t>7303</t>
  </si>
  <si>
    <t>Delta Apparel</t>
  </si>
  <si>
    <t>DLA</t>
  </si>
  <si>
    <t>$55.25 M</t>
  </si>
  <si>
    <t>7304</t>
  </si>
  <si>
    <t>Manhattan Bridge Capital</t>
  </si>
  <si>
    <t>LOAN</t>
  </si>
  <si>
    <t>$54.95 M</t>
  </si>
  <si>
    <t>7305</t>
  </si>
  <si>
    <t>Tiziana Life Sciences</t>
  </si>
  <si>
    <t>TLSA</t>
  </si>
  <si>
    <t>$54.87 M</t>
  </si>
  <si>
    <t>7306</t>
  </si>
  <si>
    <t>CROOZ</t>
  </si>
  <si>
    <t>2138.T</t>
  </si>
  <si>
    <t>$54.44 M</t>
  </si>
  <si>
    <t>7307</t>
  </si>
  <si>
    <t>Comstock Mining</t>
  </si>
  <si>
    <t>LODE</t>
  </si>
  <si>
    <t>$54.42 M</t>
  </si>
  <si>
    <t>7308</t>
  </si>
  <si>
    <t>Doma</t>
  </si>
  <si>
    <t>DOMA</t>
  </si>
  <si>
    <t>$54.41 M</t>
  </si>
  <si>
    <t>7309</t>
  </si>
  <si>
    <t>Allied Esports</t>
  </si>
  <si>
    <t>AESE</t>
  </si>
  <si>
    <t>$54.32 M</t>
  </si>
  <si>
    <t>7310</t>
  </si>
  <si>
    <t>The InterGroup Corporation</t>
  </si>
  <si>
    <t>INTG</t>
  </si>
  <si>
    <t>$54.01 M</t>
  </si>
  <si>
    <t>$24.50</t>
  </si>
  <si>
    <t>7311</t>
  </si>
  <si>
    <t>Milestone Pharmaceuticals</t>
  </si>
  <si>
    <t>MIST</t>
  </si>
  <si>
    <t>$53.9 M</t>
  </si>
  <si>
    <t>7312</t>
  </si>
  <si>
    <t>Quince Therapeutics</t>
  </si>
  <si>
    <t>QNCX</t>
  </si>
  <si>
    <t>$53.58 M</t>
  </si>
  <si>
    <t>7313</t>
  </si>
  <si>
    <t>Vivani Medical</t>
  </si>
  <si>
    <t>VANI</t>
  </si>
  <si>
    <t>$53.06 M</t>
  </si>
  <si>
    <t>7314</t>
  </si>
  <si>
    <t>Nicholas Financial</t>
  </si>
  <si>
    <t>NICK</t>
  </si>
  <si>
    <t>$53.04 M</t>
  </si>
  <si>
    <t>7315</t>
  </si>
  <si>
    <t>A2Z Smart Technologies</t>
  </si>
  <si>
    <t>AZ</t>
  </si>
  <si>
    <t>$52.88 M</t>
  </si>
  <si>
    <t>7316</t>
  </si>
  <si>
    <t>NeoVolta</t>
  </si>
  <si>
    <t>NEOV</t>
  </si>
  <si>
    <t>$52.84 M</t>
  </si>
  <si>
    <t>7317</t>
  </si>
  <si>
    <t>Pestech Cambodia</t>
  </si>
  <si>
    <t>PEPC.KH</t>
  </si>
  <si>
    <t>$52.83 M</t>
  </si>
  <si>
    <t>7318</t>
  </si>
  <si>
    <t>Otonomo Technologies</t>
  </si>
  <si>
    <t>OTMO</t>
  </si>
  <si>
    <t>$52.37 M</t>
  </si>
  <si>
    <t>7319</t>
  </si>
  <si>
    <t>GEE Group</t>
  </si>
  <si>
    <t>JOB</t>
  </si>
  <si>
    <t>$52.36 M</t>
  </si>
  <si>
    <t>7320</t>
  </si>
  <si>
    <t>Games Operators</t>
  </si>
  <si>
    <t>GOP.WA</t>
  </si>
  <si>
    <t>$52.25 M</t>
  </si>
  <si>
    <t>7321</t>
  </si>
  <si>
    <t>Global Fashion Group</t>
  </si>
  <si>
    <t>GFG.DE</t>
  </si>
  <si>
    <t>$52.03 M</t>
  </si>
  <si>
    <t>7322</t>
  </si>
  <si>
    <t>Broadwind</t>
  </si>
  <si>
    <t>BWEN</t>
  </si>
  <si>
    <t>$51.93 M</t>
  </si>
  <si>
    <t>7323</t>
  </si>
  <si>
    <t>Ashford Hospitality Trust</t>
  </si>
  <si>
    <t>AHT</t>
  </si>
  <si>
    <t>$51.91 M</t>
  </si>
  <si>
    <t>7324</t>
  </si>
  <si>
    <t>Okyo Pharma</t>
  </si>
  <si>
    <t>OKYO</t>
  </si>
  <si>
    <t>$51.84 M</t>
  </si>
  <si>
    <t>7325</t>
  </si>
  <si>
    <t>Navios Maritime Holdings</t>
  </si>
  <si>
    <t>NM</t>
  </si>
  <si>
    <t>$51.81 M</t>
  </si>
  <si>
    <t>7326</t>
  </si>
  <si>
    <t>uCloudlink Group</t>
  </si>
  <si>
    <t>UCL</t>
  </si>
  <si>
    <t>$51.77 M</t>
  </si>
  <si>
    <t>7327</t>
  </si>
  <si>
    <t>Boyaa Interactive</t>
  </si>
  <si>
    <t>0434.HK</t>
  </si>
  <si>
    <t>$51.76 M</t>
  </si>
  <si>
    <t>7328</t>
  </si>
  <si>
    <t>Immunic</t>
  </si>
  <si>
    <t>IMUX</t>
  </si>
  <si>
    <t>$51.69 M</t>
  </si>
  <si>
    <t>7329</t>
  </si>
  <si>
    <t>CervoMed</t>
  </si>
  <si>
    <t>CRVO</t>
  </si>
  <si>
    <t>$51.63 M</t>
  </si>
  <si>
    <t>7330</t>
  </si>
  <si>
    <t>Loop Media</t>
  </si>
  <si>
    <t>LPTV</t>
  </si>
  <si>
    <t>$51.61 M</t>
  </si>
  <si>
    <t>7331</t>
  </si>
  <si>
    <t>FreightCar America</t>
  </si>
  <si>
    <t>RAIL</t>
  </si>
  <si>
    <t>$51.2 M</t>
  </si>
  <si>
    <t>7332</t>
  </si>
  <si>
    <t>Fluent</t>
  </si>
  <si>
    <t>FLNT</t>
  </si>
  <si>
    <t>$51.17 M</t>
  </si>
  <si>
    <t>7333</t>
  </si>
  <si>
    <t>Semantix</t>
  </si>
  <si>
    <t>STIX</t>
  </si>
  <si>
    <t>$51.16 M</t>
  </si>
  <si>
    <t>7334</t>
  </si>
  <si>
    <t>LightPath Technologies</t>
  </si>
  <si>
    <t>LPTH</t>
  </si>
  <si>
    <t>$51.02 M</t>
  </si>
  <si>
    <t>7335</t>
  </si>
  <si>
    <t>Rallybio</t>
  </si>
  <si>
    <t>RLYB</t>
  </si>
  <si>
    <t>$50.64 M</t>
  </si>
  <si>
    <t>7336</t>
  </si>
  <si>
    <t>Cytosorbents</t>
  </si>
  <si>
    <t>CTSO</t>
  </si>
  <si>
    <t>$50.6 M</t>
  </si>
  <si>
    <t>7337</t>
  </si>
  <si>
    <t>Pioneer Power Solutions</t>
  </si>
  <si>
    <t>PPSI</t>
  </si>
  <si>
    <t>$50.54 M</t>
  </si>
  <si>
    <t>7338</t>
  </si>
  <si>
    <t>DocCheck</t>
  </si>
  <si>
    <t>AJ91.DE</t>
  </si>
  <si>
    <t>$50.41 M</t>
  </si>
  <si>
    <t>7339</t>
  </si>
  <si>
    <t>POET Technologies</t>
  </si>
  <si>
    <t>POET</t>
  </si>
  <si>
    <t>$50.22 M</t>
  </si>
  <si>
    <t>7340</t>
  </si>
  <si>
    <t>BIT Mining (500.com)</t>
  </si>
  <si>
    <t>BTCM</t>
  </si>
  <si>
    <t>$49.67 M</t>
  </si>
  <si>
    <t>$4.47</t>
  </si>
  <si>
    <t>7341</t>
  </si>
  <si>
    <t>Aeria</t>
  </si>
  <si>
    <t>3758.T</t>
  </si>
  <si>
    <t>$49.61 M</t>
  </si>
  <si>
    <t>7342</t>
  </si>
  <si>
    <t>Owlet</t>
  </si>
  <si>
    <t>OWLT</t>
  </si>
  <si>
    <t>$49.22 M</t>
  </si>
  <si>
    <t>7343</t>
  </si>
  <si>
    <t>Astra Space</t>
  </si>
  <si>
    <t>ASTR</t>
  </si>
  <si>
    <t>$49.18 M</t>
  </si>
  <si>
    <t>7344</t>
  </si>
  <si>
    <t>Knightscope</t>
  </si>
  <si>
    <t>KSCP</t>
  </si>
  <si>
    <t>$49.03 M</t>
  </si>
  <si>
    <t>7345</t>
  </si>
  <si>
    <t>HeartBeam</t>
  </si>
  <si>
    <t>BEAT</t>
  </si>
  <si>
    <t>$48.97 M</t>
  </si>
  <si>
    <t>7346</t>
  </si>
  <si>
    <t>Red Cat Holdings</t>
  </si>
  <si>
    <t>RCAT</t>
  </si>
  <si>
    <t>$48.94 M</t>
  </si>
  <si>
    <t>7347</t>
  </si>
  <si>
    <t>Americas Gold and Silver Corp</t>
  </si>
  <si>
    <t>USAS</t>
  </si>
  <si>
    <t>$48.76 M</t>
  </si>
  <si>
    <t>7348</t>
  </si>
  <si>
    <t>EMCORE Corporation</t>
  </si>
  <si>
    <t>EMKR</t>
  </si>
  <si>
    <t>$48.61 M</t>
  </si>
  <si>
    <t>7349</t>
  </si>
  <si>
    <t>Barnes &amp; Noble Education</t>
  </si>
  <si>
    <t>BNED</t>
  </si>
  <si>
    <t>$48.56 M</t>
  </si>
  <si>
    <t>7350</t>
  </si>
  <si>
    <t>HanseYachts AG</t>
  </si>
  <si>
    <t>H9Y.DE</t>
  </si>
  <si>
    <t>$48.16 M</t>
  </si>
  <si>
    <t>7351</t>
  </si>
  <si>
    <t>Hinduja Ventures</t>
  </si>
  <si>
    <t>NXTDIGITAL.NS</t>
  </si>
  <si>
    <t>$48.13 M</t>
  </si>
  <si>
    <t>7352</t>
  </si>
  <si>
    <t>XOS</t>
  </si>
  <si>
    <t>$48.02 M</t>
  </si>
  <si>
    <t>$8.08</t>
  </si>
  <si>
    <t>7353</t>
  </si>
  <si>
    <t>Feiyu Technology International Company</t>
  </si>
  <si>
    <t>1022.HK</t>
  </si>
  <si>
    <t>$47.94 M</t>
  </si>
  <si>
    <t>7354</t>
  </si>
  <si>
    <t>Bionano Genomics</t>
  </si>
  <si>
    <t>BNGO</t>
  </si>
  <si>
    <t>$47.73 M</t>
  </si>
  <si>
    <t>7355</t>
  </si>
  <si>
    <t>Appen</t>
  </si>
  <si>
    <t>APX.AX</t>
  </si>
  <si>
    <t>$47.69 M</t>
  </si>
  <si>
    <t>7356</t>
  </si>
  <si>
    <t>Gala Incorporated</t>
  </si>
  <si>
    <t>4777.T</t>
  </si>
  <si>
    <t>$47.46 M</t>
  </si>
  <si>
    <t>7357</t>
  </si>
  <si>
    <t>Silver Spike Investment</t>
  </si>
  <si>
    <t>SSIC</t>
  </si>
  <si>
    <t>$47.42 M</t>
  </si>
  <si>
    <t>7358</t>
  </si>
  <si>
    <t>Hydrofarm</t>
  </si>
  <si>
    <t>HYFM</t>
  </si>
  <si>
    <t>$47.13 M</t>
  </si>
  <si>
    <t>7359</t>
  </si>
  <si>
    <t>5th Planet Games</t>
  </si>
  <si>
    <t>5PG.OL</t>
  </si>
  <si>
    <t>$46.66 M</t>
  </si>
  <si>
    <t>7360</t>
  </si>
  <si>
    <t>Cryo-Cell</t>
  </si>
  <si>
    <t>CCEL</t>
  </si>
  <si>
    <t>$46.32 M</t>
  </si>
  <si>
    <t>7361</t>
  </si>
  <si>
    <t>REE Automotive</t>
  </si>
  <si>
    <t>REE</t>
  </si>
  <si>
    <t>$46.24 M</t>
  </si>
  <si>
    <t>7362</t>
  </si>
  <si>
    <t>Usio</t>
  </si>
  <si>
    <t>USIO</t>
  </si>
  <si>
    <t>$45.95 M</t>
  </si>
  <si>
    <t>7363</t>
  </si>
  <si>
    <t>Precision BioSciences</t>
  </si>
  <si>
    <t>DTIL</t>
  </si>
  <si>
    <t>$45.89 M</t>
  </si>
  <si>
    <t>7364</t>
  </si>
  <si>
    <t>Hour Loop</t>
  </si>
  <si>
    <t>HOUR</t>
  </si>
  <si>
    <t>$45.6 M</t>
  </si>
  <si>
    <t>7365</t>
  </si>
  <si>
    <t>electroCore</t>
  </si>
  <si>
    <t>ECOR</t>
  </si>
  <si>
    <t>$45.31 M</t>
  </si>
  <si>
    <t>7366</t>
  </si>
  <si>
    <t>Enviva</t>
  </si>
  <si>
    <t>EVA</t>
  </si>
  <si>
    <t>$45.17 M</t>
  </si>
  <si>
    <t>7367</t>
  </si>
  <si>
    <t>Lantern Pharma</t>
  </si>
  <si>
    <t>LTRN</t>
  </si>
  <si>
    <t>$45.03 M</t>
  </si>
  <si>
    <t>7368</t>
  </si>
  <si>
    <t>DermTech</t>
  </si>
  <si>
    <t>DMTK</t>
  </si>
  <si>
    <t>$44.85 M</t>
  </si>
  <si>
    <t>7369</t>
  </si>
  <si>
    <t>Milestone Scientific</t>
  </si>
  <si>
    <t>MLSS</t>
  </si>
  <si>
    <t>$44.72 M</t>
  </si>
  <si>
    <t>7370</t>
  </si>
  <si>
    <t>Beyond Air</t>
  </si>
  <si>
    <t>XAIR</t>
  </si>
  <si>
    <t>$44.44 M</t>
  </si>
  <si>
    <t>7371</t>
  </si>
  <si>
    <t>Vista Gold</t>
  </si>
  <si>
    <t>VGZ</t>
  </si>
  <si>
    <t>$44.19 M</t>
  </si>
  <si>
    <t>7372</t>
  </si>
  <si>
    <t>WeWork</t>
  </si>
  <si>
    <t>WE</t>
  </si>
  <si>
    <t>$44.07 M</t>
  </si>
  <si>
    <t>7373</t>
  </si>
  <si>
    <t>Rain Therapeutics</t>
  </si>
  <si>
    <t>RAIN</t>
  </si>
  <si>
    <t>$44.01 M</t>
  </si>
  <si>
    <t>7374</t>
  </si>
  <si>
    <t>Rafael Holdings</t>
  </si>
  <si>
    <t>RFL</t>
  </si>
  <si>
    <t>$43.86 M</t>
  </si>
  <si>
    <t>7375</t>
  </si>
  <si>
    <t>CareMax</t>
  </si>
  <si>
    <t>CMAX</t>
  </si>
  <si>
    <t>$43.82 M</t>
  </si>
  <si>
    <t>7376</t>
  </si>
  <si>
    <t>Kartoon Studios</t>
  </si>
  <si>
    <t>TOON</t>
  </si>
  <si>
    <t>$43.45 M</t>
  </si>
  <si>
    <t>7377</t>
  </si>
  <si>
    <t>Katapult Holdings</t>
  </si>
  <si>
    <t>KPLT</t>
  </si>
  <si>
    <t>$43.21 M</t>
  </si>
  <si>
    <t>$10.63</t>
  </si>
  <si>
    <t>7378</t>
  </si>
  <si>
    <t>Vince Holding</t>
  </si>
  <si>
    <t>VNCE</t>
  </si>
  <si>
    <t>$43.13 M</t>
  </si>
  <si>
    <t>7379</t>
  </si>
  <si>
    <t>Cepton</t>
  </si>
  <si>
    <t>CPTN</t>
  </si>
  <si>
    <t>$43.1 M</t>
  </si>
  <si>
    <t>7380</t>
  </si>
  <si>
    <t>NCS Multistage</t>
  </si>
  <si>
    <t>NCSM</t>
  </si>
  <si>
    <t>$42.95 M</t>
  </si>
  <si>
    <t>7381</t>
  </si>
  <si>
    <t>Home Federal Bancorp (HFB Bank)</t>
  </si>
  <si>
    <t>HFBL</t>
  </si>
  <si>
    <t>$42.89 M</t>
  </si>
  <si>
    <t>7382</t>
  </si>
  <si>
    <t>CytoMed Therapeutics</t>
  </si>
  <si>
    <t>GDTC</t>
  </si>
  <si>
    <t>$42.88 M</t>
  </si>
  <si>
    <t>7383</t>
  </si>
  <si>
    <t>Matinas BioPharma</t>
  </si>
  <si>
    <t>MTNB</t>
  </si>
  <si>
    <t>$42.77 M</t>
  </si>
  <si>
    <t>7384</t>
  </si>
  <si>
    <t>Solitario Zinc</t>
  </si>
  <si>
    <t>XPL</t>
  </si>
  <si>
    <t>$42.76 M</t>
  </si>
  <si>
    <t>7385</t>
  </si>
  <si>
    <t>Rail Vision</t>
  </si>
  <si>
    <t>RVSN</t>
  </si>
  <si>
    <t>$42.54 M</t>
  </si>
  <si>
    <t>7386</t>
  </si>
  <si>
    <t>Party City</t>
  </si>
  <si>
    <t>PRTY</t>
  </si>
  <si>
    <t>$42.4 M</t>
  </si>
  <si>
    <t>7387</t>
  </si>
  <si>
    <t>Akoustis Technologies</t>
  </si>
  <si>
    <t>AKTS</t>
  </si>
  <si>
    <t>$42.38 M</t>
  </si>
  <si>
    <t>7388</t>
  </si>
  <si>
    <t>ImmunoPrecise Antibodies</t>
  </si>
  <si>
    <t>IPA</t>
  </si>
  <si>
    <t>$42.36 M</t>
  </si>
  <si>
    <t>7389</t>
  </si>
  <si>
    <t>Courtside Group (PodcastOne)</t>
  </si>
  <si>
    <t>PODC</t>
  </si>
  <si>
    <t>$42.09 M</t>
  </si>
  <si>
    <t>7390</t>
  </si>
  <si>
    <t>Fun Yours Technology</t>
  </si>
  <si>
    <t>6482.TWO</t>
  </si>
  <si>
    <t>$41.96 M</t>
  </si>
  <si>
    <t>7391</t>
  </si>
  <si>
    <t>Ideal Power</t>
  </si>
  <si>
    <t>IPWR</t>
  </si>
  <si>
    <t>$41.67 M</t>
  </si>
  <si>
    <t>$7.01</t>
  </si>
  <si>
    <t>7392</t>
  </si>
  <si>
    <t>Aadi Bioscience</t>
  </si>
  <si>
    <t>AADI</t>
  </si>
  <si>
    <t>$41.44 M</t>
  </si>
  <si>
    <t>7393</t>
  </si>
  <si>
    <t>Mullen Automotive</t>
  </si>
  <si>
    <t>MULN</t>
  </si>
  <si>
    <t>$41.13 M</t>
  </si>
  <si>
    <t>7394</t>
  </si>
  <si>
    <t>the Marygold Companies</t>
  </si>
  <si>
    <t>MGLD</t>
  </si>
  <si>
    <t>$40.61 M</t>
  </si>
  <si>
    <t>7395</t>
  </si>
  <si>
    <t>Rent the Runway</t>
  </si>
  <si>
    <t>RENT</t>
  </si>
  <si>
    <t>$40.5 M</t>
  </si>
  <si>
    <t>7396</t>
  </si>
  <si>
    <t>CURO Group</t>
  </si>
  <si>
    <t>CURO</t>
  </si>
  <si>
    <t>$40.47 M</t>
  </si>
  <si>
    <t>$0.98</t>
  </si>
  <si>
    <t>7397</t>
  </si>
  <si>
    <t>Hycroft Mining</t>
  </si>
  <si>
    <t>HYMC</t>
  </si>
  <si>
    <t>$40.4 M</t>
  </si>
  <si>
    <t>7398</t>
  </si>
  <si>
    <t>Rapid Micro Biosystems</t>
  </si>
  <si>
    <t>RPID</t>
  </si>
  <si>
    <t>$40.33 M</t>
  </si>
  <si>
    <t>7399</t>
  </si>
  <si>
    <t>Lightbridge Corporation</t>
  </si>
  <si>
    <t>LTBR</t>
  </si>
  <si>
    <t>$40.31 M</t>
  </si>
  <si>
    <t>7400</t>
  </si>
  <si>
    <t>Mesa Air</t>
  </si>
  <si>
    <t>MESA</t>
  </si>
  <si>
    <t>$40.22 M</t>
  </si>
  <si>
    <t>7401</t>
  </si>
  <si>
    <t>Rockwell Medical</t>
  </si>
  <si>
    <t>RMTI</t>
  </si>
  <si>
    <t>$39.74 M</t>
  </si>
  <si>
    <t>7402</t>
  </si>
  <si>
    <t>Kirkland's</t>
  </si>
  <si>
    <t>KIRK</t>
  </si>
  <si>
    <t>$39.67 M</t>
  </si>
  <si>
    <t>7403</t>
  </si>
  <si>
    <t>Genius Group</t>
  </si>
  <si>
    <t>GNS</t>
  </si>
  <si>
    <t>$39.59 M</t>
  </si>
  <si>
    <t>7404</t>
  </si>
  <si>
    <t>Silvergate Capital</t>
  </si>
  <si>
    <t>SI</t>
  </si>
  <si>
    <t>$39.57 M</t>
  </si>
  <si>
    <t>7405</t>
  </si>
  <si>
    <t>Real Good Food plc</t>
  </si>
  <si>
    <t>RGF</t>
  </si>
  <si>
    <t>$39.36 M</t>
  </si>
  <si>
    <t>7406</t>
  </si>
  <si>
    <t>Co-Diagnostics</t>
  </si>
  <si>
    <t>CODX</t>
  </si>
  <si>
    <t>$39.14 M</t>
  </si>
  <si>
    <t>7407</t>
  </si>
  <si>
    <t>Investigator Resources</t>
  </si>
  <si>
    <t>IVR.AX</t>
  </si>
  <si>
    <t>$38.63 M</t>
  </si>
  <si>
    <t>7408</t>
  </si>
  <si>
    <t>Selina Hospitality</t>
  </si>
  <si>
    <t>SLNA</t>
  </si>
  <si>
    <t>$38.61 M</t>
  </si>
  <si>
    <t>7409</t>
  </si>
  <si>
    <t>Fortress Biotech</t>
  </si>
  <si>
    <t>FBIO</t>
  </si>
  <si>
    <t>$38.59 M</t>
  </si>
  <si>
    <t>7410</t>
  </si>
  <si>
    <t>Alaunos Therapeutics</t>
  </si>
  <si>
    <t>TCRT</t>
  </si>
  <si>
    <t>$38.5 M</t>
  </si>
  <si>
    <t>7411</t>
  </si>
  <si>
    <t>Nippon Ichi Software</t>
  </si>
  <si>
    <t>3851.T</t>
  </si>
  <si>
    <t>$38.49 M</t>
  </si>
  <si>
    <t>7412</t>
  </si>
  <si>
    <t>Jianzhi Education Technology Group</t>
  </si>
  <si>
    <t>JZ</t>
  </si>
  <si>
    <t>$38.45 M</t>
  </si>
  <si>
    <t>7413</t>
  </si>
  <si>
    <t>Phnom Penh SEZ</t>
  </si>
  <si>
    <t>PPSP.KH</t>
  </si>
  <si>
    <t>$38.31 M</t>
  </si>
  <si>
    <t>7414</t>
  </si>
  <si>
    <t>Zion Oil &amp; Gas</t>
  </si>
  <si>
    <t>ZNOG</t>
  </si>
  <si>
    <t>$38.13 M</t>
  </si>
  <si>
    <t>$0.06300</t>
  </si>
  <si>
    <t>7415</t>
  </si>
  <si>
    <t>Mogo</t>
  </si>
  <si>
    <t>MOGO</t>
  </si>
  <si>
    <t>$37.96 M</t>
  </si>
  <si>
    <t>7416</t>
  </si>
  <si>
    <t>Casa Systems</t>
  </si>
  <si>
    <t>CASA</t>
  </si>
  <si>
    <t>$37.77 M</t>
  </si>
  <si>
    <t>7417</t>
  </si>
  <si>
    <t>iCAD</t>
  </si>
  <si>
    <t>ICAD</t>
  </si>
  <si>
    <t>$37.7 M</t>
  </si>
  <si>
    <t>7418</t>
  </si>
  <si>
    <t>Cenntro Electric Group</t>
  </si>
  <si>
    <t>CENN</t>
  </si>
  <si>
    <t>$37.57 M</t>
  </si>
  <si>
    <t>7419</t>
  </si>
  <si>
    <t>SOS Limited</t>
  </si>
  <si>
    <t>SOS</t>
  </si>
  <si>
    <t>$37.35 M</t>
  </si>
  <si>
    <t>7420</t>
  </si>
  <si>
    <t>PopReach</t>
  </si>
  <si>
    <t>POPR.V</t>
  </si>
  <si>
    <t>$37.32 M</t>
  </si>
  <si>
    <t>7421</t>
  </si>
  <si>
    <t>Ekso Bionics</t>
  </si>
  <si>
    <t>EKSO</t>
  </si>
  <si>
    <t>$37.23 M</t>
  </si>
  <si>
    <t>7422</t>
  </si>
  <si>
    <t>Bear Creek Mining</t>
  </si>
  <si>
    <t>BCM.V</t>
  </si>
  <si>
    <t>$37.21 M</t>
  </si>
  <si>
    <t>7423</t>
  </si>
  <si>
    <t>Rite Aid</t>
  </si>
  <si>
    <t>RAD</t>
  </si>
  <si>
    <t>$36.75 M</t>
  </si>
  <si>
    <t>7424</t>
  </si>
  <si>
    <t>Tose Software</t>
  </si>
  <si>
    <t>4728.T</t>
  </si>
  <si>
    <t>$36.69 M</t>
  </si>
  <si>
    <t>7425</t>
  </si>
  <si>
    <t>Retractable Technologies</t>
  </si>
  <si>
    <t>RVP</t>
  </si>
  <si>
    <t>$36.67 M</t>
  </si>
  <si>
    <t>7426</t>
  </si>
  <si>
    <t>BoomBit</t>
  </si>
  <si>
    <t>BBT.WA</t>
  </si>
  <si>
    <t>$36.51 M</t>
  </si>
  <si>
    <t>7427</t>
  </si>
  <si>
    <t>VCI Global</t>
  </si>
  <si>
    <t>VCIG</t>
  </si>
  <si>
    <t>$36.5 M</t>
  </si>
  <si>
    <t>7428</t>
  </si>
  <si>
    <t>SIGNA Sports United</t>
  </si>
  <si>
    <t>SSU</t>
  </si>
  <si>
    <t>$36.31 M</t>
  </si>
  <si>
    <t>$0.09370</t>
  </si>
  <si>
    <t>7429</t>
  </si>
  <si>
    <t>Helbiz</t>
  </si>
  <si>
    <t>HLBZ</t>
  </si>
  <si>
    <t>$36.29 M</t>
  </si>
  <si>
    <t>7430</t>
  </si>
  <si>
    <t>Orion Energy Systems</t>
  </si>
  <si>
    <t>OESX</t>
  </si>
  <si>
    <t>$36.19 M</t>
  </si>
  <si>
    <t>7431</t>
  </si>
  <si>
    <t>Mobile Factory</t>
  </si>
  <si>
    <t>3912.T</t>
  </si>
  <si>
    <t>$36.01 M</t>
  </si>
  <si>
    <t>7432</t>
  </si>
  <si>
    <t>Singular Genomics Systems</t>
  </si>
  <si>
    <t>OMIC</t>
  </si>
  <si>
    <t>$35.88 M</t>
  </si>
  <si>
    <t>7433</t>
  </si>
  <si>
    <t>Ebix</t>
  </si>
  <si>
    <t>EBIX</t>
  </si>
  <si>
    <t>$35.84 M</t>
  </si>
  <si>
    <t>7434</t>
  </si>
  <si>
    <t>Societal CDMO</t>
  </si>
  <si>
    <t>SCTL</t>
  </si>
  <si>
    <t>$35.83 M</t>
  </si>
  <si>
    <t>7435</t>
  </si>
  <si>
    <t>Sphere 3D</t>
  </si>
  <si>
    <t>ANY</t>
  </si>
  <si>
    <t>$35.6 M</t>
  </si>
  <si>
    <t>7436</t>
  </si>
  <si>
    <t>coly</t>
  </si>
  <si>
    <t>4175.T</t>
  </si>
  <si>
    <t>$35.31 M</t>
  </si>
  <si>
    <t>7437</t>
  </si>
  <si>
    <t>Quantum</t>
  </si>
  <si>
    <t>QMCO</t>
  </si>
  <si>
    <t>$35.16 M</t>
  </si>
  <si>
    <t>7438</t>
  </si>
  <si>
    <t>DIRTT Environmental Solutions</t>
  </si>
  <si>
    <t>DRTT</t>
  </si>
  <si>
    <t>$35.05 M</t>
  </si>
  <si>
    <t>7439</t>
  </si>
  <si>
    <t>BeyondSpring</t>
  </si>
  <si>
    <t>BYSI</t>
  </si>
  <si>
    <t>$35.04 M</t>
  </si>
  <si>
    <t>7440</t>
  </si>
  <si>
    <t>geechs</t>
  </si>
  <si>
    <t>7060.T</t>
  </si>
  <si>
    <t>$35.01 M</t>
  </si>
  <si>
    <t>7441</t>
  </si>
  <si>
    <t>Movano</t>
  </si>
  <si>
    <t>MOVE</t>
  </si>
  <si>
    <t>$34.82 M</t>
  </si>
  <si>
    <t>7442</t>
  </si>
  <si>
    <t>eFFECTOR Therapeutics</t>
  </si>
  <si>
    <t>EFTR</t>
  </si>
  <si>
    <t>$34.75 M</t>
  </si>
  <si>
    <t>7443</t>
  </si>
  <si>
    <t>Vroom</t>
  </si>
  <si>
    <t>VRM</t>
  </si>
  <si>
    <t>$34.62 M</t>
  </si>
  <si>
    <t>7444</t>
  </si>
  <si>
    <t>Gorilla Technology</t>
  </si>
  <si>
    <t>GRRR</t>
  </si>
  <si>
    <t>$34.46 M</t>
  </si>
  <si>
    <t>7445</t>
  </si>
  <si>
    <t>U.S. Gold Corp</t>
  </si>
  <si>
    <t>USAU</t>
  </si>
  <si>
    <t>$34.34 M</t>
  </si>
  <si>
    <t>7446</t>
  </si>
  <si>
    <t>Intellicheck</t>
  </si>
  <si>
    <t>IDN</t>
  </si>
  <si>
    <t>$34.08 M</t>
  </si>
  <si>
    <t>7447</t>
  </si>
  <si>
    <t>Clean Energy Technologies</t>
  </si>
  <si>
    <t>CETY</t>
  </si>
  <si>
    <t>$34.07 M</t>
  </si>
  <si>
    <t>7448</t>
  </si>
  <si>
    <t>Milkfood Limited</t>
  </si>
  <si>
    <t>MLKFOOD.BO</t>
  </si>
  <si>
    <t>$34.03 M</t>
  </si>
  <si>
    <t>7449</t>
  </si>
  <si>
    <t>Cue Health</t>
  </si>
  <si>
    <t>HLTH</t>
  </si>
  <si>
    <t>$33.95 M</t>
  </si>
  <si>
    <t>7450</t>
  </si>
  <si>
    <t>Phoenix Motor</t>
  </si>
  <si>
    <t>PEV</t>
  </si>
  <si>
    <t>$33.93 M</t>
  </si>
  <si>
    <t>7451</t>
  </si>
  <si>
    <t>ATA Creativity Global</t>
  </si>
  <si>
    <t>AACG</t>
  </si>
  <si>
    <t>$33.91 M</t>
  </si>
  <si>
    <t>7452</t>
  </si>
  <si>
    <t>Science 37</t>
  </si>
  <si>
    <t>SNCE</t>
  </si>
  <si>
    <t>$33.9 M</t>
  </si>
  <si>
    <t>7453</t>
  </si>
  <si>
    <t>TechPrecision</t>
  </si>
  <si>
    <t>TPCS</t>
  </si>
  <si>
    <t>$33.73 M</t>
  </si>
  <si>
    <t>7454</t>
  </si>
  <si>
    <t>Kingstone Companies</t>
  </si>
  <si>
    <t>KINS</t>
  </si>
  <si>
    <t>$33.46 M</t>
  </si>
  <si>
    <t>7455</t>
  </si>
  <si>
    <t>TENDA</t>
  </si>
  <si>
    <t>4198.T</t>
  </si>
  <si>
    <t>$33.43 M</t>
  </si>
  <si>
    <t>$15.31</t>
  </si>
  <si>
    <t>7456</t>
  </si>
  <si>
    <t>Söktas Tekstil</t>
  </si>
  <si>
    <t>SKTAS.IS</t>
  </si>
  <si>
    <t>7457</t>
  </si>
  <si>
    <t>Snail Inc</t>
  </si>
  <si>
    <t>SNAL</t>
  </si>
  <si>
    <t>$33.34 M</t>
  </si>
  <si>
    <t>7458</t>
  </si>
  <si>
    <t>MEP Infrastructure</t>
  </si>
  <si>
    <t>MEP.NS</t>
  </si>
  <si>
    <t>$33.33 M</t>
  </si>
  <si>
    <t>7459</t>
  </si>
  <si>
    <t>East Side Games</t>
  </si>
  <si>
    <t>EAGR.TO</t>
  </si>
  <si>
    <t>7460</t>
  </si>
  <si>
    <t>Sol-Gel Technologies</t>
  </si>
  <si>
    <t>SLGL</t>
  </si>
  <si>
    <t>$33.16 M</t>
  </si>
  <si>
    <t>$1.19</t>
  </si>
  <si>
    <t>7461</t>
  </si>
  <si>
    <t>NRx Pharmaceuticals</t>
  </si>
  <si>
    <t>NRXP</t>
  </si>
  <si>
    <t>$32.93 M</t>
  </si>
  <si>
    <t>7462</t>
  </si>
  <si>
    <t>Electra Meccanica</t>
  </si>
  <si>
    <t>SOLO</t>
  </si>
  <si>
    <t>$32.9 M</t>
  </si>
  <si>
    <t>7463</t>
  </si>
  <si>
    <t>AppTech Payments</t>
  </si>
  <si>
    <t>APCX</t>
  </si>
  <si>
    <t>$32.89 M</t>
  </si>
  <si>
    <t>7464</t>
  </si>
  <si>
    <t>Dare Bioscience</t>
  </si>
  <si>
    <t>DARE</t>
  </si>
  <si>
    <t>$32.82 M</t>
  </si>
  <si>
    <t>7465</t>
  </si>
  <si>
    <t>iCandy Interactive</t>
  </si>
  <si>
    <t>ICI.AX</t>
  </si>
  <si>
    <t>$32.78 M</t>
  </si>
  <si>
    <t>7466</t>
  </si>
  <si>
    <t>Agape ATP</t>
  </si>
  <si>
    <t>ATPC</t>
  </si>
  <si>
    <t>$32.76 M</t>
  </si>
  <si>
    <t>7467</t>
  </si>
  <si>
    <t>Bullfrog AI</t>
  </si>
  <si>
    <t>BFRG</t>
  </si>
  <si>
    <t>$32.72 M</t>
  </si>
  <si>
    <t>7468</t>
  </si>
  <si>
    <t>Benson Hill</t>
  </si>
  <si>
    <t>BHIL</t>
  </si>
  <si>
    <t>$32.67 M</t>
  </si>
  <si>
    <t>7469</t>
  </si>
  <si>
    <t>Know Labs</t>
  </si>
  <si>
    <t>KNW</t>
  </si>
  <si>
    <t>$32.54 M</t>
  </si>
  <si>
    <t>7470</t>
  </si>
  <si>
    <t>Thunderful Group</t>
  </si>
  <si>
    <t>THUNDR.ST</t>
  </si>
  <si>
    <t>$32.5 M</t>
  </si>
  <si>
    <t>7471</t>
  </si>
  <si>
    <t>CBL International</t>
  </si>
  <si>
    <t>BANL</t>
  </si>
  <si>
    <t>$32.49 M</t>
  </si>
  <si>
    <t>7472</t>
  </si>
  <si>
    <t>Duos Technologies Group</t>
  </si>
  <si>
    <t>DUOT</t>
  </si>
  <si>
    <t>$32.46 M</t>
  </si>
  <si>
    <t>7473</t>
  </si>
  <si>
    <t>Graphex Group</t>
  </si>
  <si>
    <t>GRFX</t>
  </si>
  <si>
    <t>$32.19 M</t>
  </si>
  <si>
    <t>7474</t>
  </si>
  <si>
    <t>Appirits</t>
  </si>
  <si>
    <t>4174.T</t>
  </si>
  <si>
    <t>$32.13 M</t>
  </si>
  <si>
    <t>$7.87</t>
  </si>
  <si>
    <t>7475</t>
  </si>
  <si>
    <t>Synlogic</t>
  </si>
  <si>
    <t>SYBX</t>
  </si>
  <si>
    <t>$32.03 M</t>
  </si>
  <si>
    <t>7476</t>
  </si>
  <si>
    <t>Regis Corporation</t>
  </si>
  <si>
    <t>RGS</t>
  </si>
  <si>
    <t>$31.79 M</t>
  </si>
  <si>
    <t>$13.95</t>
  </si>
  <si>
    <t>7477</t>
  </si>
  <si>
    <t>Cara Therapeutics</t>
  </si>
  <si>
    <t>CARA</t>
  </si>
  <si>
    <t>$31.59 M</t>
  </si>
  <si>
    <t>7478</t>
  </si>
  <si>
    <t>FC Porto</t>
  </si>
  <si>
    <t>FCP.LS</t>
  </si>
  <si>
    <t>7479</t>
  </si>
  <si>
    <t>IZEA Worldwide</t>
  </si>
  <si>
    <t>IZEA</t>
  </si>
  <si>
    <t>$31.52 M</t>
  </si>
  <si>
    <t>7480</t>
  </si>
  <si>
    <t>Sonim Technologies</t>
  </si>
  <si>
    <t>SONM</t>
  </si>
  <si>
    <t>$31.43 M</t>
  </si>
  <si>
    <t>7481</t>
  </si>
  <si>
    <t>Satixfy Communications</t>
  </si>
  <si>
    <t>SATX</t>
  </si>
  <si>
    <t>$31.25 M</t>
  </si>
  <si>
    <t>7482</t>
  </si>
  <si>
    <t>Renren</t>
  </si>
  <si>
    <t>RENN</t>
  </si>
  <si>
    <t>$30.9 M</t>
  </si>
  <si>
    <t>7483</t>
  </si>
  <si>
    <t>Hanryu Holdings</t>
  </si>
  <si>
    <t>HRYU</t>
  </si>
  <si>
    <t>$30.88 M</t>
  </si>
  <si>
    <t>7484</t>
  </si>
  <si>
    <t>Fathom Digital Manufacturing</t>
  </si>
  <si>
    <t>FATH</t>
  </si>
  <si>
    <t>$30.85 M</t>
  </si>
  <si>
    <t>7485</t>
  </si>
  <si>
    <t>Toro Energy</t>
  </si>
  <si>
    <t>TOE.AX</t>
  </si>
  <si>
    <t>$30.57 M</t>
  </si>
  <si>
    <t>7486</t>
  </si>
  <si>
    <t>Expion360</t>
  </si>
  <si>
    <t>XPON</t>
  </si>
  <si>
    <t>$30.42 M</t>
  </si>
  <si>
    <t>7487</t>
  </si>
  <si>
    <t>Dragonfly Energy</t>
  </si>
  <si>
    <t>DFLI</t>
  </si>
  <si>
    <t>$30.37 M</t>
  </si>
  <si>
    <t>7488</t>
  </si>
  <si>
    <t>Bakhu Holdings</t>
  </si>
  <si>
    <t>BKUH</t>
  </si>
  <si>
    <t>$30.13 M</t>
  </si>
  <si>
    <t>7489</t>
  </si>
  <si>
    <t>Team Inc</t>
  </si>
  <si>
    <t>TISI</t>
  </si>
  <si>
    <t>$29.83 M</t>
  </si>
  <si>
    <t>7490</t>
  </si>
  <si>
    <t>Greenidge Generation Holdings</t>
  </si>
  <si>
    <t>GREE</t>
  </si>
  <si>
    <t>$29.73 M</t>
  </si>
  <si>
    <t>7491</t>
  </si>
  <si>
    <t>MiNK Therapeutics</t>
  </si>
  <si>
    <t>INKT</t>
  </si>
  <si>
    <t>$29.68 M</t>
  </si>
  <si>
    <t>7492</t>
  </si>
  <si>
    <t>Yuke's</t>
  </si>
  <si>
    <t>4334.T</t>
  </si>
  <si>
    <t>$29.5 M</t>
  </si>
  <si>
    <t>7493</t>
  </si>
  <si>
    <t>Unity Biotechnology</t>
  </si>
  <si>
    <t>UBX</t>
  </si>
  <si>
    <t>$29.37 M</t>
  </si>
  <si>
    <t>7494</t>
  </si>
  <si>
    <t>Vintage Wine Estates</t>
  </si>
  <si>
    <t>VWE</t>
  </si>
  <si>
    <t>$29.21 M</t>
  </si>
  <si>
    <t>7495</t>
  </si>
  <si>
    <t>Rave Restaurant Group</t>
  </si>
  <si>
    <t>RAVE</t>
  </si>
  <si>
    <t>$29.17 M</t>
  </si>
  <si>
    <t>7496</t>
  </si>
  <si>
    <t>Charlotte's Web</t>
  </si>
  <si>
    <t>CWEB.TO</t>
  </si>
  <si>
    <t>$29.14 M</t>
  </si>
  <si>
    <t>7497</t>
  </si>
  <si>
    <t>ShiftPixy</t>
  </si>
  <si>
    <t>PIXY</t>
  </si>
  <si>
    <t>7498</t>
  </si>
  <si>
    <t>SmileDirectClub</t>
  </si>
  <si>
    <t>SDC</t>
  </si>
  <si>
    <t>$29.1 M</t>
  </si>
  <si>
    <t>$0.07500</t>
  </si>
  <si>
    <t>7499</t>
  </si>
  <si>
    <t>Meta Materials</t>
  </si>
  <si>
    <t>MMAT</t>
  </si>
  <si>
    <t>$29.04 M</t>
  </si>
  <si>
    <t>7500</t>
  </si>
  <si>
    <t>Sio Gene Therapies</t>
  </si>
  <si>
    <t>SIOX</t>
  </si>
  <si>
    <t>$28.77 M</t>
  </si>
  <si>
    <t>7501</t>
  </si>
  <si>
    <t>Buzzfeed</t>
  </si>
  <si>
    <t>BZFD</t>
  </si>
  <si>
    <t>$28.24 M</t>
  </si>
  <si>
    <t>7502</t>
  </si>
  <si>
    <t>Beasley Broadcast Group</t>
  </si>
  <si>
    <t>BBGI</t>
  </si>
  <si>
    <t>$28.16 M</t>
  </si>
  <si>
    <t>7503</t>
  </si>
  <si>
    <t>Westwater Resources</t>
  </si>
  <si>
    <t>WWR</t>
  </si>
  <si>
    <t>$27.96 M</t>
  </si>
  <si>
    <t>7504</t>
  </si>
  <si>
    <t>Zee Learn</t>
  </si>
  <si>
    <t>ZEELEARN.NS</t>
  </si>
  <si>
    <t>$27.86 M</t>
  </si>
  <si>
    <t>7505</t>
  </si>
  <si>
    <t>Grand Twins International Cambodia</t>
  </si>
  <si>
    <t>GTI.KH</t>
  </si>
  <si>
    <t>$27.51 M</t>
  </si>
  <si>
    <t>7506</t>
  </si>
  <si>
    <t>Swvl Holdings</t>
  </si>
  <si>
    <t>SWVL</t>
  </si>
  <si>
    <t>$27.43 M</t>
  </si>
  <si>
    <t>7507</t>
  </si>
  <si>
    <t>The Arena Group</t>
  </si>
  <si>
    <t>AREN</t>
  </si>
  <si>
    <t>$27.41 M</t>
  </si>
  <si>
    <t>7508</t>
  </si>
  <si>
    <t>The9</t>
  </si>
  <si>
    <t>NCTY</t>
  </si>
  <si>
    <t>$27.24 M</t>
  </si>
  <si>
    <t>7509</t>
  </si>
  <si>
    <t>Aileron Therapeutics</t>
  </si>
  <si>
    <t>ALRN</t>
  </si>
  <si>
    <t>$27.22 M</t>
  </si>
  <si>
    <t>7510</t>
  </si>
  <si>
    <t>Accelerate Diagnostics</t>
  </si>
  <si>
    <t>AXDX</t>
  </si>
  <si>
    <t>$27.16 M</t>
  </si>
  <si>
    <t>7511</t>
  </si>
  <si>
    <t>ATI Physical Therapy</t>
  </si>
  <si>
    <t>ATIP</t>
  </si>
  <si>
    <t>$27.14 M</t>
  </si>
  <si>
    <t>7512</t>
  </si>
  <si>
    <t>Biora Therapeutics</t>
  </si>
  <si>
    <t>BIOR</t>
  </si>
  <si>
    <t>$27.12 M</t>
  </si>
  <si>
    <t>7513</t>
  </si>
  <si>
    <t>Sonder Holdings</t>
  </si>
  <si>
    <t>SOND</t>
  </si>
  <si>
    <t>$27.1 M</t>
  </si>
  <si>
    <t>7514</t>
  </si>
  <si>
    <t>Aterian</t>
  </si>
  <si>
    <t>ATER</t>
  </si>
  <si>
    <t>$27.07 M</t>
  </si>
  <si>
    <t>7515</t>
  </si>
  <si>
    <t>HomeBiogas</t>
  </si>
  <si>
    <t>HMGS.TA</t>
  </si>
  <si>
    <t>$27.01 M</t>
  </si>
  <si>
    <t>7516</t>
  </si>
  <si>
    <t>Indonesia Energy</t>
  </si>
  <si>
    <t>INDO</t>
  </si>
  <si>
    <t>$26.93 M</t>
  </si>
  <si>
    <t>7517</t>
  </si>
  <si>
    <t>Koss</t>
  </si>
  <si>
    <t>KOSS</t>
  </si>
  <si>
    <t>$26.78 M</t>
  </si>
  <si>
    <t>7518</t>
  </si>
  <si>
    <t>AGBA Group</t>
  </si>
  <si>
    <t>AGBA</t>
  </si>
  <si>
    <t>$26.74 M</t>
  </si>
  <si>
    <t>7519</t>
  </si>
  <si>
    <t>Express</t>
  </si>
  <si>
    <t>EXPR</t>
  </si>
  <si>
    <t>$26.63 M</t>
  </si>
  <si>
    <t>7520</t>
  </si>
  <si>
    <t>MAG Interactive</t>
  </si>
  <si>
    <t>MAGI.ST</t>
  </si>
  <si>
    <t>$26.52 M</t>
  </si>
  <si>
    <t>7521</t>
  </si>
  <si>
    <t>Ourgame International</t>
  </si>
  <si>
    <t>6899.HK</t>
  </si>
  <si>
    <t>$26.48 M</t>
  </si>
  <si>
    <t>7522</t>
  </si>
  <si>
    <t>Silver One Resources</t>
  </si>
  <si>
    <t>SVE.V</t>
  </si>
  <si>
    <t>$26.38 M</t>
  </si>
  <si>
    <t>7523</t>
  </si>
  <si>
    <t>Akumin</t>
  </si>
  <si>
    <t>AKU</t>
  </si>
  <si>
    <t>$26.27 M</t>
  </si>
  <si>
    <t>7524</t>
  </si>
  <si>
    <t>OncoCyte</t>
  </si>
  <si>
    <t>OCX</t>
  </si>
  <si>
    <t>$26.26 M</t>
  </si>
  <si>
    <t>7525</t>
  </si>
  <si>
    <t>Dolphin Entertainment</t>
  </si>
  <si>
    <t>DLPN</t>
  </si>
  <si>
    <t>$26.21 M</t>
  </si>
  <si>
    <t>7526</t>
  </si>
  <si>
    <t>Inseego</t>
  </si>
  <si>
    <t>INSG</t>
  </si>
  <si>
    <t>$25.8 M</t>
  </si>
  <si>
    <t>7527</t>
  </si>
  <si>
    <t>Verde Clean Fuels</t>
  </si>
  <si>
    <t>VGAS</t>
  </si>
  <si>
    <t>$25.68 M</t>
  </si>
  <si>
    <t>7528</t>
  </si>
  <si>
    <t>KULR Technology</t>
  </si>
  <si>
    <t>KULR</t>
  </si>
  <si>
    <t>$25.49 M</t>
  </si>
  <si>
    <t>7529</t>
  </si>
  <si>
    <t>Upexi</t>
  </si>
  <si>
    <t>UPXI</t>
  </si>
  <si>
    <t>$25.12 M</t>
  </si>
  <si>
    <t>7530</t>
  </si>
  <si>
    <t>Regulus Therapeutics</t>
  </si>
  <si>
    <t>RGLS</t>
  </si>
  <si>
    <t>$25.07 M</t>
  </si>
  <si>
    <t>7531</t>
  </si>
  <si>
    <t>Webuy Global</t>
  </si>
  <si>
    <t>WBUY</t>
  </si>
  <si>
    <t>$25.06 M</t>
  </si>
  <si>
    <t>7532</t>
  </si>
  <si>
    <t>CaliberCos</t>
  </si>
  <si>
    <t>CWD</t>
  </si>
  <si>
    <t>$24.89 M</t>
  </si>
  <si>
    <t>7533</t>
  </si>
  <si>
    <t>Sorrento Therapeutics</t>
  </si>
  <si>
    <t>SRNEQ</t>
  </si>
  <si>
    <t>$24.8 M</t>
  </si>
  <si>
    <t>$0.04500</t>
  </si>
  <si>
    <t>7534</t>
  </si>
  <si>
    <t>Vincerx Pharma</t>
  </si>
  <si>
    <t>VINC</t>
  </si>
  <si>
    <t>7535</t>
  </si>
  <si>
    <t>Forever Entertainment</t>
  </si>
  <si>
    <t>8FE.SG</t>
  </si>
  <si>
    <t>$24.67 M</t>
  </si>
  <si>
    <t>7536</t>
  </si>
  <si>
    <t>Guardforce AI</t>
  </si>
  <si>
    <t>GFAI</t>
  </si>
  <si>
    <t>$24.57 M</t>
  </si>
  <si>
    <t>7537</t>
  </si>
  <si>
    <t>MAIA Biotechnology</t>
  </si>
  <si>
    <t>MAIA</t>
  </si>
  <si>
    <t>$24.42 M</t>
  </si>
  <si>
    <t>7538</t>
  </si>
  <si>
    <t>Sellas Life Sciences</t>
  </si>
  <si>
    <t>SLS</t>
  </si>
  <si>
    <t>$24.33 M</t>
  </si>
  <si>
    <t>7539</t>
  </si>
  <si>
    <t>VYNE Therapeutics</t>
  </si>
  <si>
    <t>VYNE</t>
  </si>
  <si>
    <t>$24.14 M</t>
  </si>
  <si>
    <t>7540</t>
  </si>
  <si>
    <t>TherapeuticsMD</t>
  </si>
  <si>
    <t>TXMD</t>
  </si>
  <si>
    <t>$24.06 M</t>
  </si>
  <si>
    <t>7541</t>
  </si>
  <si>
    <t>Drive Shack</t>
  </si>
  <si>
    <t>DSHK</t>
  </si>
  <si>
    <t>7542</t>
  </si>
  <si>
    <t>Performance Shipping</t>
  </si>
  <si>
    <t>PSHG</t>
  </si>
  <si>
    <t>$23.94 M</t>
  </si>
  <si>
    <t>7543</t>
  </si>
  <si>
    <t>WonderPlanet</t>
  </si>
  <si>
    <t>4199.T</t>
  </si>
  <si>
    <t>$23.83 M</t>
  </si>
  <si>
    <t>7544</t>
  </si>
  <si>
    <t>CyberStep</t>
  </si>
  <si>
    <t>3810.T</t>
  </si>
  <si>
    <t>$23.72 M</t>
  </si>
  <si>
    <t>7545</t>
  </si>
  <si>
    <t>Acasti Pharma</t>
  </si>
  <si>
    <t>ACST</t>
  </si>
  <si>
    <t>$23.59 M</t>
  </si>
  <si>
    <t>7546</t>
  </si>
  <si>
    <t>ZK International Group</t>
  </si>
  <si>
    <t>ZKIN</t>
  </si>
  <si>
    <t>$23.4 M</t>
  </si>
  <si>
    <t>7547</t>
  </si>
  <si>
    <t>Sunrise New Energy</t>
  </si>
  <si>
    <t>EPOW</t>
  </si>
  <si>
    <t>$23.19 M</t>
  </si>
  <si>
    <t>7548</t>
  </si>
  <si>
    <t>Iterum Therapeutics</t>
  </si>
  <si>
    <t>ITRM</t>
  </si>
  <si>
    <t>$23.1 M</t>
  </si>
  <si>
    <t>7549</t>
  </si>
  <si>
    <t>Big Cheese Studio</t>
  </si>
  <si>
    <t>BCS.WA</t>
  </si>
  <si>
    <t>$22.91 M</t>
  </si>
  <si>
    <t>7550</t>
  </si>
  <si>
    <t>enish</t>
  </si>
  <si>
    <t>3667.T</t>
  </si>
  <si>
    <t>$22.81 M</t>
  </si>
  <si>
    <t>7551</t>
  </si>
  <si>
    <t>BowFlex</t>
  </si>
  <si>
    <t>BFX</t>
  </si>
  <si>
    <t>$22.74 M</t>
  </si>
  <si>
    <t>7552</t>
  </si>
  <si>
    <t>YanGuFang International Group</t>
  </si>
  <si>
    <t>YGF</t>
  </si>
  <si>
    <t>$22.68 M</t>
  </si>
  <si>
    <t>7553</t>
  </si>
  <si>
    <t>Lumos Pharma</t>
  </si>
  <si>
    <t>LUMO</t>
  </si>
  <si>
    <t>$22.55 M</t>
  </si>
  <si>
    <t>7554</t>
  </si>
  <si>
    <t>Northann Corp</t>
  </si>
  <si>
    <t>NCL</t>
  </si>
  <si>
    <t>$22.45 M</t>
  </si>
  <si>
    <t>7555</t>
  </si>
  <si>
    <t>Maximum Entertainment</t>
  </si>
  <si>
    <t>8R7.F</t>
  </si>
  <si>
    <t>$22.43 M</t>
  </si>
  <si>
    <t>7556</t>
  </si>
  <si>
    <t>All in! Games</t>
  </si>
  <si>
    <t>ALG.WA</t>
  </si>
  <si>
    <t>$22.26 M</t>
  </si>
  <si>
    <t>7557</t>
  </si>
  <si>
    <t>The Glimpse Group</t>
  </si>
  <si>
    <t>VRAR</t>
  </si>
  <si>
    <t>$22.22 M</t>
  </si>
  <si>
    <t>7558</t>
  </si>
  <si>
    <t>Cadrenal Therapeutics</t>
  </si>
  <si>
    <t>CVKD</t>
  </si>
  <si>
    <t>$22.13 M</t>
  </si>
  <si>
    <t>7559</t>
  </si>
  <si>
    <t>Foresight Autonomous Holdings</t>
  </si>
  <si>
    <t>FRSX</t>
  </si>
  <si>
    <t>$22.06 M</t>
  </si>
  <si>
    <t>7560</t>
  </si>
  <si>
    <t>PREOS Real Estate</t>
  </si>
  <si>
    <t>PAG.F</t>
  </si>
  <si>
    <t>$21.94 M</t>
  </si>
  <si>
    <t>7561</t>
  </si>
  <si>
    <t>Streamline Health Solutions</t>
  </si>
  <si>
    <t>STRM</t>
  </si>
  <si>
    <t>$21.76 M</t>
  </si>
  <si>
    <t>7562</t>
  </si>
  <si>
    <t>Viracta Therapeutics</t>
  </si>
  <si>
    <t>VIRX</t>
  </si>
  <si>
    <t>$21.32 M</t>
  </si>
  <si>
    <t>7563</t>
  </si>
  <si>
    <t>Davis Commodities</t>
  </si>
  <si>
    <t>DTCK</t>
  </si>
  <si>
    <t>$21.31 M</t>
  </si>
  <si>
    <t>7564</t>
  </si>
  <si>
    <t>Akili</t>
  </si>
  <si>
    <t>AKLI</t>
  </si>
  <si>
    <t>$21.18 M</t>
  </si>
  <si>
    <t>7565</t>
  </si>
  <si>
    <t>Gaming Factory</t>
  </si>
  <si>
    <t>GIF.WA</t>
  </si>
  <si>
    <t>$21.16 M</t>
  </si>
  <si>
    <t>7566</t>
  </si>
  <si>
    <t>Nauticus Robotics</t>
  </si>
  <si>
    <t>KITT</t>
  </si>
  <si>
    <t>$21 M</t>
  </si>
  <si>
    <t>7567</t>
  </si>
  <si>
    <t>Lipocine</t>
  </si>
  <si>
    <t>LPCN</t>
  </si>
  <si>
    <t>$20.99 M</t>
  </si>
  <si>
    <t>7568</t>
  </si>
  <si>
    <t>Sporting Clube de Braga</t>
  </si>
  <si>
    <t>SCB.LS</t>
  </si>
  <si>
    <t>7569</t>
  </si>
  <si>
    <t>Future Retail</t>
  </si>
  <si>
    <t>FRETAIL.NS</t>
  </si>
  <si>
    <t>$20.55 M</t>
  </si>
  <si>
    <t>7570</t>
  </si>
  <si>
    <t>AIM ImmunoTech</t>
  </si>
  <si>
    <t>AIM</t>
  </si>
  <si>
    <t>$20.51 M</t>
  </si>
  <si>
    <t>7571</t>
  </si>
  <si>
    <t>Mainz Biomed</t>
  </si>
  <si>
    <t>MYNZ</t>
  </si>
  <si>
    <t>$20.46 M</t>
  </si>
  <si>
    <t>7572</t>
  </si>
  <si>
    <t>FingerTango</t>
  </si>
  <si>
    <t>6860.HK</t>
  </si>
  <si>
    <t>$20.37 M</t>
  </si>
  <si>
    <t>7573</t>
  </si>
  <si>
    <t>Beamr Imaging</t>
  </si>
  <si>
    <t>BMR</t>
  </si>
  <si>
    <t>$20.36 M</t>
  </si>
  <si>
    <t>7574</t>
  </si>
  <si>
    <t>Movella</t>
  </si>
  <si>
    <t>MVLA</t>
  </si>
  <si>
    <t>$20.35 M</t>
  </si>
  <si>
    <t>7575</t>
  </si>
  <si>
    <t>Acorda Therapeutics</t>
  </si>
  <si>
    <t>ACOR</t>
  </si>
  <si>
    <t>$20.19 M</t>
  </si>
  <si>
    <t>$16.26</t>
  </si>
  <si>
    <t>7576</t>
  </si>
  <si>
    <t>Ocean Biomedical</t>
  </si>
  <si>
    <t>OCEA</t>
  </si>
  <si>
    <t>$20.1 M</t>
  </si>
  <si>
    <t>7577</t>
  </si>
  <si>
    <t>NanoString Technologies</t>
  </si>
  <si>
    <t>NSTG</t>
  </si>
  <si>
    <t>$20.06 M</t>
  </si>
  <si>
    <t>7578</t>
  </si>
  <si>
    <t>Psychemedics</t>
  </si>
  <si>
    <t>PMD</t>
  </si>
  <si>
    <t>$20.02 M</t>
  </si>
  <si>
    <t>7579</t>
  </si>
  <si>
    <t>AltPlus</t>
  </si>
  <si>
    <t>3672.T</t>
  </si>
  <si>
    <t>$19.93 M</t>
  </si>
  <si>
    <t>7580</t>
  </si>
  <si>
    <t>SigmaTron International</t>
  </si>
  <si>
    <t>SGMA</t>
  </si>
  <si>
    <t>$19.89 M</t>
  </si>
  <si>
    <t>7581</t>
  </si>
  <si>
    <t>Aprea Therapeutics</t>
  </si>
  <si>
    <t>APRE</t>
  </si>
  <si>
    <t>$19.84 M</t>
  </si>
  <si>
    <t>7582</t>
  </si>
  <si>
    <t>Senti Biosciences</t>
  </si>
  <si>
    <t>SNTI</t>
  </si>
  <si>
    <t>$19.77 M</t>
  </si>
  <si>
    <t>7583</t>
  </si>
  <si>
    <t>BioSig Technologies</t>
  </si>
  <si>
    <t>BSGM</t>
  </si>
  <si>
    <t>$19.75 M</t>
  </si>
  <si>
    <t>7584</t>
  </si>
  <si>
    <t>Cheetah Net Supply Chain Service</t>
  </si>
  <si>
    <t>CTNT</t>
  </si>
  <si>
    <t>$19.7 M</t>
  </si>
  <si>
    <t>7585</t>
  </si>
  <si>
    <t>La Rosa Holdings</t>
  </si>
  <si>
    <t>LRHC</t>
  </si>
  <si>
    <t>$19.6 M</t>
  </si>
  <si>
    <t>7586</t>
  </si>
  <si>
    <t>Poseidon Nickel</t>
  </si>
  <si>
    <t>POS.AX</t>
  </si>
  <si>
    <t>$19.58 M</t>
  </si>
  <si>
    <t>7587</t>
  </si>
  <si>
    <t>Silicon Studio</t>
  </si>
  <si>
    <t>3907.T</t>
  </si>
  <si>
    <t>$19.46 M</t>
  </si>
  <si>
    <t>7588</t>
  </si>
  <si>
    <t>Urban-gro</t>
  </si>
  <si>
    <t>UGRO</t>
  </si>
  <si>
    <t>$19.42 M</t>
  </si>
  <si>
    <t>7589</t>
  </si>
  <si>
    <t>Kala Pharmaceuticals</t>
  </si>
  <si>
    <t>KALA</t>
  </si>
  <si>
    <t>$19.36 M</t>
  </si>
  <si>
    <t>$7.19</t>
  </si>
  <si>
    <t>7590</t>
  </si>
  <si>
    <t>JOANN</t>
  </si>
  <si>
    <t>JOAN</t>
  </si>
  <si>
    <t>$19.23 M</t>
  </si>
  <si>
    <t>7591</t>
  </si>
  <si>
    <t>SPI Energy</t>
  </si>
  <si>
    <t>SPI</t>
  </si>
  <si>
    <t>$18.96 M</t>
  </si>
  <si>
    <t>7592</t>
  </si>
  <si>
    <t>Cazoo</t>
  </si>
  <si>
    <t>CZOO</t>
  </si>
  <si>
    <t>$18.91 M</t>
  </si>
  <si>
    <t>7593</t>
  </si>
  <si>
    <t>Xilio Therapeutics</t>
  </si>
  <si>
    <t>XLO</t>
  </si>
  <si>
    <t>$18.86 M</t>
  </si>
  <si>
    <t>7594</t>
  </si>
  <si>
    <t>Tonix Pharmaceuticals</t>
  </si>
  <si>
    <t>TNXP</t>
  </si>
  <si>
    <t>$18.83 M</t>
  </si>
  <si>
    <t>7595</t>
  </si>
  <si>
    <t>Axel Mark</t>
  </si>
  <si>
    <t>3624.T</t>
  </si>
  <si>
    <t>$18.81 M</t>
  </si>
  <si>
    <t>7596</t>
  </si>
  <si>
    <t>FaZe Clan</t>
  </si>
  <si>
    <t>FAZE</t>
  </si>
  <si>
    <t>$18.8 M</t>
  </si>
  <si>
    <t>7597</t>
  </si>
  <si>
    <t>CXApp</t>
  </si>
  <si>
    <t>CXAI</t>
  </si>
  <si>
    <t>7598</t>
  </si>
  <si>
    <t>Ohmyhome</t>
  </si>
  <si>
    <t>OMH</t>
  </si>
  <si>
    <t>$18.62 M</t>
  </si>
  <si>
    <t>7599</t>
  </si>
  <si>
    <t>Almaden Minerals</t>
  </si>
  <si>
    <t>AAU</t>
  </si>
  <si>
    <t>$18.53 M</t>
  </si>
  <si>
    <t>7600</t>
  </si>
  <si>
    <t>PAVmed</t>
  </si>
  <si>
    <t>PAVM</t>
  </si>
  <si>
    <t>$18.51 M</t>
  </si>
  <si>
    <t>7601</t>
  </si>
  <si>
    <t>Camber Energy</t>
  </si>
  <si>
    <t>CEI</t>
  </si>
  <si>
    <t>$18.43 M</t>
  </si>
  <si>
    <t>7602</t>
  </si>
  <si>
    <t>Portage Biotech</t>
  </si>
  <si>
    <t>PRTG</t>
  </si>
  <si>
    <t>$18.39 M</t>
  </si>
  <si>
    <t>British Virgin Islands</t>
  </si>
  <si>
    <t>7603</t>
  </si>
  <si>
    <t>Draganfly</t>
  </si>
  <si>
    <t>DPRO</t>
  </si>
  <si>
    <t>$18.31 M</t>
  </si>
  <si>
    <t>7604</t>
  </si>
  <si>
    <t>OceanPal</t>
  </si>
  <si>
    <t>OP</t>
  </si>
  <si>
    <t>$18.25 M</t>
  </si>
  <si>
    <t>7605</t>
  </si>
  <si>
    <t>Nymox Pharmaceutical</t>
  </si>
  <si>
    <t>NYMX</t>
  </si>
  <si>
    <t>7606</t>
  </si>
  <si>
    <t>Nexstim</t>
  </si>
  <si>
    <t>NXTMH.HE</t>
  </si>
  <si>
    <t>$18.12 M</t>
  </si>
  <si>
    <t>7607</t>
  </si>
  <si>
    <t>Ocean Power Technologies</t>
  </si>
  <si>
    <t>OPTT</t>
  </si>
  <si>
    <t>$18.06 M</t>
  </si>
  <si>
    <t>7608</t>
  </si>
  <si>
    <t>NJ Holdings</t>
  </si>
  <si>
    <t>9421.T</t>
  </si>
  <si>
    <t>$18.02 M</t>
  </si>
  <si>
    <t>7609</t>
  </si>
  <si>
    <t>Conformis</t>
  </si>
  <si>
    <t>CFMS</t>
  </si>
  <si>
    <t>$17.88 M</t>
  </si>
  <si>
    <t>7610</t>
  </si>
  <si>
    <t>India Globalization Capital</t>
  </si>
  <si>
    <t>IGC</t>
  </si>
  <si>
    <t>$17.85 M</t>
  </si>
  <si>
    <t>7611</t>
  </si>
  <si>
    <t>Magic Empire Global (Giraffe Capital)</t>
  </si>
  <si>
    <t>MEGL</t>
  </si>
  <si>
    <t>$17.82 M</t>
  </si>
  <si>
    <t>7612</t>
  </si>
  <si>
    <t>Alpine Summit Energy Partners</t>
  </si>
  <si>
    <t>ALPSQ</t>
  </si>
  <si>
    <t>$17.78 M</t>
  </si>
  <si>
    <t>$0.005000</t>
  </si>
  <si>
    <t>7613</t>
  </si>
  <si>
    <t>VIA optronics AG</t>
  </si>
  <si>
    <t>VIAO</t>
  </si>
  <si>
    <t>$17.69 M</t>
  </si>
  <si>
    <t>7614</t>
  </si>
  <si>
    <t>Microbot Medical</t>
  </si>
  <si>
    <t>MBOT</t>
  </si>
  <si>
    <t>$17.67 M</t>
  </si>
  <si>
    <t>7615</t>
  </si>
  <si>
    <t>CISO Global (Cerberus Cyber Sentinel)</t>
  </si>
  <si>
    <t>CISO</t>
  </si>
  <si>
    <t>$17.65 M</t>
  </si>
  <si>
    <t>$0.09800</t>
  </si>
  <si>
    <t>7616</t>
  </si>
  <si>
    <t>Azitra</t>
  </si>
  <si>
    <t>AZTR</t>
  </si>
  <si>
    <t>$17.54 M</t>
  </si>
  <si>
    <t>7617</t>
  </si>
  <si>
    <t>Houston American Energy</t>
  </si>
  <si>
    <t>HUSA</t>
  </si>
  <si>
    <t>$17.45 M</t>
  </si>
  <si>
    <t>7618</t>
  </si>
  <si>
    <t>InterServ International</t>
  </si>
  <si>
    <t>6169.TWO</t>
  </si>
  <si>
    <t>$17.42 M</t>
  </si>
  <si>
    <t>7619</t>
  </si>
  <si>
    <t>T2 Biosystems</t>
  </si>
  <si>
    <t>TTOO</t>
  </si>
  <si>
    <t>$17.37 M</t>
  </si>
  <si>
    <t>7620</t>
  </si>
  <si>
    <t>Witbe S.A.</t>
  </si>
  <si>
    <t>ALWIT.PA</t>
  </si>
  <si>
    <t>$17.36 M</t>
  </si>
  <si>
    <t>7621</t>
  </si>
  <si>
    <t>Local Bounti</t>
  </si>
  <si>
    <t>LOCL</t>
  </si>
  <si>
    <t>$17.32 M</t>
  </si>
  <si>
    <t>7622</t>
  </si>
  <si>
    <t>Femasys</t>
  </si>
  <si>
    <t>FEMY</t>
  </si>
  <si>
    <t>$17.3 M</t>
  </si>
  <si>
    <t>7623</t>
  </si>
  <si>
    <t>HELMA Eigenheimbau</t>
  </si>
  <si>
    <t>H5E.DE</t>
  </si>
  <si>
    <t>$17.23 M</t>
  </si>
  <si>
    <t>7624</t>
  </si>
  <si>
    <t>Mobcast</t>
  </si>
  <si>
    <t>3664.T</t>
  </si>
  <si>
    <t>$17.22 M</t>
  </si>
  <si>
    <t>7625</t>
  </si>
  <si>
    <t>Presto Automation</t>
  </si>
  <si>
    <t>PRST</t>
  </si>
  <si>
    <t>$17.2 M</t>
  </si>
  <si>
    <t>7626</t>
  </si>
  <si>
    <t>Longeveron</t>
  </si>
  <si>
    <t>LGVN</t>
  </si>
  <si>
    <t>$17.16 M</t>
  </si>
  <si>
    <t>7627</t>
  </si>
  <si>
    <t>Fragbite Group</t>
  </si>
  <si>
    <t>FRAG.ST</t>
  </si>
  <si>
    <t>$17.1 M</t>
  </si>
  <si>
    <t>7628</t>
  </si>
  <si>
    <t>Pintec Technology</t>
  </si>
  <si>
    <t>PT</t>
  </si>
  <si>
    <t>$17.06 M</t>
  </si>
  <si>
    <t>7629</t>
  </si>
  <si>
    <t>Pieris Pharmaceuticals</t>
  </si>
  <si>
    <t>PIRS</t>
  </si>
  <si>
    <t>$17.03 M</t>
  </si>
  <si>
    <t>7630</t>
  </si>
  <si>
    <t>Genprex</t>
  </si>
  <si>
    <t>GNPX</t>
  </si>
  <si>
    <t>$17.01 M</t>
  </si>
  <si>
    <t>7631</t>
  </si>
  <si>
    <t>BrainStorm Cell Therapeutics</t>
  </si>
  <si>
    <t>BCLI</t>
  </si>
  <si>
    <t>7632</t>
  </si>
  <si>
    <t>Maison Solutions</t>
  </si>
  <si>
    <t>MSS</t>
  </si>
  <si>
    <t>$16.92 M</t>
  </si>
  <si>
    <t>7633</t>
  </si>
  <si>
    <t>Mynet</t>
  </si>
  <si>
    <t>3928.T</t>
  </si>
  <si>
    <t>$16.51 M</t>
  </si>
  <si>
    <t>7634</t>
  </si>
  <si>
    <t>Trinity Biotech</t>
  </si>
  <si>
    <t>TRIB</t>
  </si>
  <si>
    <t>$16.5 M</t>
  </si>
  <si>
    <t>7635</t>
  </si>
  <si>
    <t>Cocrystal Pharma</t>
  </si>
  <si>
    <t>COCP</t>
  </si>
  <si>
    <t>$16.48 M</t>
  </si>
  <si>
    <t>7636</t>
  </si>
  <si>
    <t>Globavend</t>
  </si>
  <si>
    <t>GVH</t>
  </si>
  <si>
    <t>$16.35 M</t>
  </si>
  <si>
    <t>7637</t>
  </si>
  <si>
    <t>vTv Therapeutics</t>
  </si>
  <si>
    <t>VTVT</t>
  </si>
  <si>
    <t>$16.34 M</t>
  </si>
  <si>
    <t>7638</t>
  </si>
  <si>
    <t>Edia</t>
  </si>
  <si>
    <t>3935.T</t>
  </si>
  <si>
    <t>$16.22 M</t>
  </si>
  <si>
    <t>7639</t>
  </si>
  <si>
    <t>NuCana</t>
  </si>
  <si>
    <t>NCNA</t>
  </si>
  <si>
    <t>$16.17 M</t>
  </si>
  <si>
    <t>7640</t>
  </si>
  <si>
    <t>Context Therapeutics</t>
  </si>
  <si>
    <t>CNTX</t>
  </si>
  <si>
    <t>$15.96 M</t>
  </si>
  <si>
    <t>7641</t>
  </si>
  <si>
    <t>Starbox Group</t>
  </si>
  <si>
    <t>STBX</t>
  </si>
  <si>
    <t>$15.93 M</t>
  </si>
  <si>
    <t>7642</t>
  </si>
  <si>
    <t>Aurora Energy Metals</t>
  </si>
  <si>
    <t>1AE.AX</t>
  </si>
  <si>
    <t>7643</t>
  </si>
  <si>
    <t>Kaixin Auto</t>
  </si>
  <si>
    <t>KXIN</t>
  </si>
  <si>
    <t>$15.71 M</t>
  </si>
  <si>
    <t>7644</t>
  </si>
  <si>
    <t>Brera Holdings</t>
  </si>
  <si>
    <t>BREA</t>
  </si>
  <si>
    <t>$15.66 M</t>
  </si>
  <si>
    <t>7645</t>
  </si>
  <si>
    <t>Aptose Biosciences</t>
  </si>
  <si>
    <t>APTO</t>
  </si>
  <si>
    <t>$15.64 M</t>
  </si>
  <si>
    <t>7646</t>
  </si>
  <si>
    <t>Renalytix</t>
  </si>
  <si>
    <t>RNLX</t>
  </si>
  <si>
    <t>$15.53 M</t>
  </si>
  <si>
    <t>7647</t>
  </si>
  <si>
    <t>GigaMedia</t>
  </si>
  <si>
    <t>GIGM</t>
  </si>
  <si>
    <t>$15.47 M</t>
  </si>
  <si>
    <t>7648</t>
  </si>
  <si>
    <t>AgeX Therapeutics</t>
  </si>
  <si>
    <t>AGE</t>
  </si>
  <si>
    <t>$15.44 M</t>
  </si>
  <si>
    <t>7649</t>
  </si>
  <si>
    <t>Adamas One</t>
  </si>
  <si>
    <t>JEWL</t>
  </si>
  <si>
    <t>$15.43 M</t>
  </si>
  <si>
    <t>7650</t>
  </si>
  <si>
    <t>Aytu BioScience</t>
  </si>
  <si>
    <t>AYTU</t>
  </si>
  <si>
    <t>$15.42 M</t>
  </si>
  <si>
    <t>7651</t>
  </si>
  <si>
    <t>bioAffinity Technologies</t>
  </si>
  <si>
    <t>BIAF</t>
  </si>
  <si>
    <t>$15.32 M</t>
  </si>
  <si>
    <t>7652</t>
  </si>
  <si>
    <t>VBI Vaccines</t>
  </si>
  <si>
    <t>VBIV</t>
  </si>
  <si>
    <t>$15.27 M</t>
  </si>
  <si>
    <t>7653</t>
  </si>
  <si>
    <t>Exela Technologies</t>
  </si>
  <si>
    <t>XELA</t>
  </si>
  <si>
    <t>$15.24 M</t>
  </si>
  <si>
    <t>7654</t>
  </si>
  <si>
    <t>Forgame</t>
  </si>
  <si>
    <t>0484.HK</t>
  </si>
  <si>
    <t>$15.04 M</t>
  </si>
  <si>
    <t>7655</t>
  </si>
  <si>
    <t>Biomerica</t>
  </si>
  <si>
    <t>BMRA</t>
  </si>
  <si>
    <t>$14.98 M</t>
  </si>
  <si>
    <t>7656</t>
  </si>
  <si>
    <t>Astro Corporation</t>
  </si>
  <si>
    <t>3064.TWO</t>
  </si>
  <si>
    <t>$14.79 M</t>
  </si>
  <si>
    <t>7657</t>
  </si>
  <si>
    <t>Sarcos Technology and Robotics</t>
  </si>
  <si>
    <t>STRC</t>
  </si>
  <si>
    <t>$14.63 M</t>
  </si>
  <si>
    <t>7658</t>
  </si>
  <si>
    <t>FGI Industries</t>
  </si>
  <si>
    <t>FGI</t>
  </si>
  <si>
    <t>7659</t>
  </si>
  <si>
    <t>AcelRx Pharmaceuticals</t>
  </si>
  <si>
    <t>ACRX</t>
  </si>
  <si>
    <t>$14.57 M</t>
  </si>
  <si>
    <t>7660</t>
  </si>
  <si>
    <t>Oragenics</t>
  </si>
  <si>
    <t>OGEN</t>
  </si>
  <si>
    <t>$14.55 M</t>
  </si>
  <si>
    <t>7661</t>
  </si>
  <si>
    <t>Onconova Therapeutics</t>
  </si>
  <si>
    <t>ONTX</t>
  </si>
  <si>
    <t>$14.51 M</t>
  </si>
  <si>
    <t>7662</t>
  </si>
  <si>
    <t>Superior Resources</t>
  </si>
  <si>
    <t>SPQ.AX</t>
  </si>
  <si>
    <t>7663</t>
  </si>
  <si>
    <t>Talis Biomedical</t>
  </si>
  <si>
    <t>TLIS</t>
  </si>
  <si>
    <t>$14.49 M</t>
  </si>
  <si>
    <t>7664</t>
  </si>
  <si>
    <t>Trophy Games</t>
  </si>
  <si>
    <t>TGAMES.CO</t>
  </si>
  <si>
    <t>$14.4 M</t>
  </si>
  <si>
    <t>7665</t>
  </si>
  <si>
    <t>Prestige Wealth</t>
  </si>
  <si>
    <t>PWM</t>
  </si>
  <si>
    <t>$14.31 M</t>
  </si>
  <si>
    <t>7666</t>
  </si>
  <si>
    <t>CTM</t>
  </si>
  <si>
    <t>$14.3 M</t>
  </si>
  <si>
    <t>7667</t>
  </si>
  <si>
    <t>Cano Health</t>
  </si>
  <si>
    <t>CANO</t>
  </si>
  <si>
    <t>$14.21 M</t>
  </si>
  <si>
    <t>7668</t>
  </si>
  <si>
    <t>Babylon Holdings</t>
  </si>
  <si>
    <t>BBLN</t>
  </si>
  <si>
    <t>$14.09 M</t>
  </si>
  <si>
    <t>7669</t>
  </si>
  <si>
    <t>Shapeways</t>
  </si>
  <si>
    <t>SHPW</t>
  </si>
  <si>
    <t>$14.07 M</t>
  </si>
  <si>
    <t>7670</t>
  </si>
  <si>
    <t>Sino-Entertainment Technology</t>
  </si>
  <si>
    <t>6933.HK</t>
  </si>
  <si>
    <t>$13.8 M</t>
  </si>
  <si>
    <t>7671</t>
  </si>
  <si>
    <t>ProSomnus</t>
  </si>
  <si>
    <t>OSA</t>
  </si>
  <si>
    <t>$13.77 M</t>
  </si>
  <si>
    <t>7672</t>
  </si>
  <si>
    <t>Novo Integrated Sciences</t>
  </si>
  <si>
    <t>NVOS</t>
  </si>
  <si>
    <t>$13.64 M</t>
  </si>
  <si>
    <t>7673</t>
  </si>
  <si>
    <t>GTI Energy</t>
  </si>
  <si>
    <t>GTR.AX</t>
  </si>
  <si>
    <t>$13.51 M</t>
  </si>
  <si>
    <t>7674</t>
  </si>
  <si>
    <t>Air Industries Group</t>
  </si>
  <si>
    <t>AIRI</t>
  </si>
  <si>
    <t>$13.42 M</t>
  </si>
  <si>
    <t>7675</t>
  </si>
  <si>
    <t>VS Media</t>
  </si>
  <si>
    <t>VSME</t>
  </si>
  <si>
    <t>$13.22 M</t>
  </si>
  <si>
    <t>7676</t>
  </si>
  <si>
    <t>NanoViricides</t>
  </si>
  <si>
    <t>NNVC</t>
  </si>
  <si>
    <t>$13.21 M</t>
  </si>
  <si>
    <t>7677</t>
  </si>
  <si>
    <t>Sunworks</t>
  </si>
  <si>
    <t>SUNW</t>
  </si>
  <si>
    <t>$13.19 M</t>
  </si>
  <si>
    <t>7678</t>
  </si>
  <si>
    <t>Yunji</t>
  </si>
  <si>
    <t>YJ</t>
  </si>
  <si>
    <t>$13.12 M</t>
  </si>
  <si>
    <t>7679</t>
  </si>
  <si>
    <t>OLB Group</t>
  </si>
  <si>
    <t>OLB</t>
  </si>
  <si>
    <t>$13.09 M</t>
  </si>
  <si>
    <t>7680</t>
  </si>
  <si>
    <t>Document Security Systems</t>
  </si>
  <si>
    <t>DSS</t>
  </si>
  <si>
    <t>$13.04 M</t>
  </si>
  <si>
    <t>7681</t>
  </si>
  <si>
    <t>Fresh Vine Wine</t>
  </si>
  <si>
    <t>VINE</t>
  </si>
  <si>
    <t>$13.01 M</t>
  </si>
  <si>
    <t>7682</t>
  </si>
  <si>
    <t>Can Fite Biopharma</t>
  </si>
  <si>
    <t>CANF</t>
  </si>
  <si>
    <t>$12.81 M</t>
  </si>
  <si>
    <t>7683</t>
  </si>
  <si>
    <t>Astrotech</t>
  </si>
  <si>
    <t>ASTC</t>
  </si>
  <si>
    <t>$12.76 M</t>
  </si>
  <si>
    <t>7684</t>
  </si>
  <si>
    <t>Ultimate Games</t>
  </si>
  <si>
    <t>ULG.WA</t>
  </si>
  <si>
    <t>$12.75 M</t>
  </si>
  <si>
    <t>7685</t>
  </si>
  <si>
    <t>Inspira Technologies</t>
  </si>
  <si>
    <t>IINN</t>
  </si>
  <si>
    <t>$12.73 M</t>
  </si>
  <si>
    <t>7686</t>
  </si>
  <si>
    <t>AgEagle Aerial Systems</t>
  </si>
  <si>
    <t>UAVS</t>
  </si>
  <si>
    <t>$12.72 M</t>
  </si>
  <si>
    <t>$0.08930</t>
  </si>
  <si>
    <t>7687</t>
  </si>
  <si>
    <t>Elevai Labs</t>
  </si>
  <si>
    <t>ELAB</t>
  </si>
  <si>
    <t>$12.69 M</t>
  </si>
  <si>
    <t>7688</t>
  </si>
  <si>
    <t>Redhill Biopharma</t>
  </si>
  <si>
    <t>RDHL</t>
  </si>
  <si>
    <t>7689</t>
  </si>
  <si>
    <t>Srei Infrastructure Finance</t>
  </si>
  <si>
    <t>SREINFRA.NS</t>
  </si>
  <si>
    <t>$12.67 M</t>
  </si>
  <si>
    <t>7690</t>
  </si>
  <si>
    <t>Advanced Health Intelligence</t>
  </si>
  <si>
    <t>AHI</t>
  </si>
  <si>
    <t>$12.59 M</t>
  </si>
  <si>
    <t>7691</t>
  </si>
  <si>
    <t>Advent Technologies</t>
  </si>
  <si>
    <t>ADN</t>
  </si>
  <si>
    <t>$12.56 M</t>
  </si>
  <si>
    <t>7692</t>
  </si>
  <si>
    <t>tinyBuild</t>
  </si>
  <si>
    <t>8Z3.F</t>
  </si>
  <si>
    <t>$12.54 M</t>
  </si>
  <si>
    <t>7693</t>
  </si>
  <si>
    <t>Ideanomics</t>
  </si>
  <si>
    <t>$12.51 M</t>
  </si>
  <si>
    <t>7694</t>
  </si>
  <si>
    <t>Golden Sun Education Group</t>
  </si>
  <si>
    <t>GSUN</t>
  </si>
  <si>
    <t>$12.5 M</t>
  </si>
  <si>
    <t>7695</t>
  </si>
  <si>
    <t>Cyngn</t>
  </si>
  <si>
    <t>CYN</t>
  </si>
  <si>
    <t>$12.42 M</t>
  </si>
  <si>
    <t>7696</t>
  </si>
  <si>
    <t>Marpai</t>
  </si>
  <si>
    <t>MRAI</t>
  </si>
  <si>
    <t>$12.34 M</t>
  </si>
  <si>
    <t>7697</t>
  </si>
  <si>
    <t>Wheeler Real Estate Investment Trust</t>
  </si>
  <si>
    <t>WHLR</t>
  </si>
  <si>
    <t>$12.28 M</t>
  </si>
  <si>
    <t>7698</t>
  </si>
  <si>
    <t>Trust Stamp</t>
  </si>
  <si>
    <t>IDAI</t>
  </si>
  <si>
    <t>$12.23 M</t>
  </si>
  <si>
    <t>7699</t>
  </si>
  <si>
    <t>Janover</t>
  </si>
  <si>
    <t>JNVR</t>
  </si>
  <si>
    <t>$12.19 M</t>
  </si>
  <si>
    <t>7700</t>
  </si>
  <si>
    <t>Digital Hollywood Interactive</t>
  </si>
  <si>
    <t>2022.HK</t>
  </si>
  <si>
    <t>$12.02 M</t>
  </si>
  <si>
    <t>7701</t>
  </si>
  <si>
    <t>Uxin Limited</t>
  </si>
  <si>
    <t>UXIN</t>
  </si>
  <si>
    <t>$11.97 M</t>
  </si>
  <si>
    <t>7702</t>
  </si>
  <si>
    <t>Voltage</t>
  </si>
  <si>
    <t>3639.T</t>
  </si>
  <si>
    <t>$11.91 M</t>
  </si>
  <si>
    <t>7703</t>
  </si>
  <si>
    <t>Greenbrook TMS</t>
  </si>
  <si>
    <t>GBNH</t>
  </si>
  <si>
    <t>$11.84 M</t>
  </si>
  <si>
    <t>7704</t>
  </si>
  <si>
    <t>Jump Networks</t>
  </si>
  <si>
    <t>JUMPNET.NS</t>
  </si>
  <si>
    <t>$11.66 M</t>
  </si>
  <si>
    <t>7705</t>
  </si>
  <si>
    <t>Pineapple Financial</t>
  </si>
  <si>
    <t>PAPL</t>
  </si>
  <si>
    <t>$11.27 M</t>
  </si>
  <si>
    <t>7706</t>
  </si>
  <si>
    <t>Arrival</t>
  </si>
  <si>
    <t>ARVL</t>
  </si>
  <si>
    <t>$11.21 M</t>
  </si>
  <si>
    <t>7707</t>
  </si>
  <si>
    <t>Seelos Therapeutics</t>
  </si>
  <si>
    <t>SEEL</t>
  </si>
  <si>
    <t>$11.16 M</t>
  </si>
  <si>
    <t>7708</t>
  </si>
  <si>
    <t>Trevena</t>
  </si>
  <si>
    <t>TRVN</t>
  </si>
  <si>
    <t>$11.04 M</t>
  </si>
  <si>
    <t>7709</t>
  </si>
  <si>
    <t>Netmarble Joybomb</t>
  </si>
  <si>
    <t>6468.TWO</t>
  </si>
  <si>
    <t>$10.79 M</t>
  </si>
  <si>
    <t>7710</t>
  </si>
  <si>
    <t>Carver Bancorp</t>
  </si>
  <si>
    <t>CARV</t>
  </si>
  <si>
    <t>$10.74 M</t>
  </si>
  <si>
    <t>7711</t>
  </si>
  <si>
    <t>SaverOne 2014</t>
  </si>
  <si>
    <t>SVRE</t>
  </si>
  <si>
    <t>$10.45 M</t>
  </si>
  <si>
    <t>7712</t>
  </si>
  <si>
    <t>Blackboxstocks</t>
  </si>
  <si>
    <t>BLBX</t>
  </si>
  <si>
    <t>$10.44 M</t>
  </si>
  <si>
    <t>$3.25</t>
  </si>
  <si>
    <t>7713</t>
  </si>
  <si>
    <t>Telesis Bio</t>
  </si>
  <si>
    <t>TBIO</t>
  </si>
  <si>
    <t>$10.35 M</t>
  </si>
  <si>
    <t>7714</t>
  </si>
  <si>
    <t>ASLAN Pharmaceuticals</t>
  </si>
  <si>
    <t>ASLN</t>
  </si>
  <si>
    <t>$10.33 M</t>
  </si>
  <si>
    <t>7715</t>
  </si>
  <si>
    <t>AgileThought</t>
  </si>
  <si>
    <t>AGIL</t>
  </si>
  <si>
    <t>$10.32 M</t>
  </si>
  <si>
    <t>7716</t>
  </si>
  <si>
    <t>Inpixon</t>
  </si>
  <si>
    <t>INPX</t>
  </si>
  <si>
    <t>$10.31 M</t>
  </si>
  <si>
    <t>$0.05310</t>
  </si>
  <si>
    <t>7717</t>
  </si>
  <si>
    <t>Organovo</t>
  </si>
  <si>
    <t>ONVO</t>
  </si>
  <si>
    <t>$10.19 M</t>
  </si>
  <si>
    <t>7718</t>
  </si>
  <si>
    <t>Signing Day Sports</t>
  </si>
  <si>
    <t>SGN</t>
  </si>
  <si>
    <t>$10.17 M</t>
  </si>
  <si>
    <t>7719</t>
  </si>
  <si>
    <t>DAVIDsTEA</t>
  </si>
  <si>
    <t>DTEAF</t>
  </si>
  <si>
    <t>$10.14 M</t>
  </si>
  <si>
    <t>7720</t>
  </si>
  <si>
    <t>Leafly Holdings</t>
  </si>
  <si>
    <t>LFLY</t>
  </si>
  <si>
    <t>$9.97 M</t>
  </si>
  <si>
    <t>7721</t>
  </si>
  <si>
    <t>GAME HOURS</t>
  </si>
  <si>
    <t>6626.TWO</t>
  </si>
  <si>
    <t>$9.92 M</t>
  </si>
  <si>
    <t>7722</t>
  </si>
  <si>
    <t>Sidus Space</t>
  </si>
  <si>
    <t>SIDU</t>
  </si>
  <si>
    <t>$9.91 M</t>
  </si>
  <si>
    <t>7723</t>
  </si>
  <si>
    <t>EZGO Technologies</t>
  </si>
  <si>
    <t>EZGO</t>
  </si>
  <si>
    <t>$0.09700</t>
  </si>
  <si>
    <t>7724</t>
  </si>
  <si>
    <t>Linekong Interactive</t>
  </si>
  <si>
    <t>8267.HK</t>
  </si>
  <si>
    <t>$9.88 M</t>
  </si>
  <si>
    <t>7725</t>
  </si>
  <si>
    <t>Orosur Mining</t>
  </si>
  <si>
    <t>OMI.V</t>
  </si>
  <si>
    <t>$9.81 M</t>
  </si>
  <si>
    <t>7726</t>
  </si>
  <si>
    <t>IMV</t>
  </si>
  <si>
    <t>$9.8 M</t>
  </si>
  <si>
    <t>7727</t>
  </si>
  <si>
    <t>Turbo Energy</t>
  </si>
  <si>
    <t>TURB</t>
  </si>
  <si>
    <t>$9.69 M</t>
  </si>
  <si>
    <t>7728</t>
  </si>
  <si>
    <t>Hempacco</t>
  </si>
  <si>
    <t>HPCO</t>
  </si>
  <si>
    <t>$9.68 M</t>
  </si>
  <si>
    <t>7729</t>
  </si>
  <si>
    <t>Ashford Inc</t>
  </si>
  <si>
    <t>AINC</t>
  </si>
  <si>
    <t>$9.63 M</t>
  </si>
  <si>
    <t>7730</t>
  </si>
  <si>
    <t>Eterna Therapeutics</t>
  </si>
  <si>
    <t>ERNA</t>
  </si>
  <si>
    <t>7731</t>
  </si>
  <si>
    <t>Energous</t>
  </si>
  <si>
    <t>WATT</t>
  </si>
  <si>
    <t>$9.62 M</t>
  </si>
  <si>
    <t>7732</t>
  </si>
  <si>
    <t>AquaBounty</t>
  </si>
  <si>
    <t>AQB</t>
  </si>
  <si>
    <t>$9.61 M</t>
  </si>
  <si>
    <t>7733</t>
  </si>
  <si>
    <t>Polished.com</t>
  </si>
  <si>
    <t>POL</t>
  </si>
  <si>
    <t>$9.51 M</t>
  </si>
  <si>
    <t>7734</t>
  </si>
  <si>
    <t>Locafy</t>
  </si>
  <si>
    <t>LCFY</t>
  </si>
  <si>
    <t>$9.5 M</t>
  </si>
  <si>
    <t>$7.45</t>
  </si>
  <si>
    <t>7735</t>
  </si>
  <si>
    <t>Heliogen</t>
  </si>
  <si>
    <t>HLGN</t>
  </si>
  <si>
    <t>$9.45 M</t>
  </si>
  <si>
    <t>7736</t>
  </si>
  <si>
    <t>Aeterna Zentaris</t>
  </si>
  <si>
    <t>AEZS</t>
  </si>
  <si>
    <t>$9.33 M</t>
  </si>
  <si>
    <t>7737</t>
  </si>
  <si>
    <t>BioNexus Gene Lab</t>
  </si>
  <si>
    <t>BGLC</t>
  </si>
  <si>
    <t>$9.3 M</t>
  </si>
  <si>
    <t>7738</t>
  </si>
  <si>
    <t>CMON</t>
  </si>
  <si>
    <t>1792.HK</t>
  </si>
  <si>
    <t>$9.22 M</t>
  </si>
  <si>
    <t>7739</t>
  </si>
  <si>
    <t>Liquid Media Group</t>
  </si>
  <si>
    <t>YVR</t>
  </si>
  <si>
    <t>$9.17 M</t>
  </si>
  <si>
    <t>7740</t>
  </si>
  <si>
    <t>Gaming Corps</t>
  </si>
  <si>
    <t>GCOR.ST</t>
  </si>
  <si>
    <t>$9.06 M</t>
  </si>
  <si>
    <t>7741</t>
  </si>
  <si>
    <t>Boxlight</t>
  </si>
  <si>
    <t>BOXL</t>
  </si>
  <si>
    <t>$9.05 M</t>
  </si>
  <si>
    <t>7742</t>
  </si>
  <si>
    <t>WeTrade Group</t>
  </si>
  <si>
    <t>WETG</t>
  </si>
  <si>
    <t>$8.95 M</t>
  </si>
  <si>
    <t>7743</t>
  </si>
  <si>
    <t>Austin Gold</t>
  </si>
  <si>
    <t>AUST</t>
  </si>
  <si>
    <t>$8.82 M</t>
  </si>
  <si>
    <t>7744</t>
  </si>
  <si>
    <t>Strong Global Entertainment</t>
  </si>
  <si>
    <t>SGE</t>
  </si>
  <si>
    <t>7745</t>
  </si>
  <si>
    <t>Precipio</t>
  </si>
  <si>
    <t>PRPO</t>
  </si>
  <si>
    <t>$8.8 M</t>
  </si>
  <si>
    <t>7746</t>
  </si>
  <si>
    <t>Nitro Games</t>
  </si>
  <si>
    <t>NITRO.ST</t>
  </si>
  <si>
    <t>$8.74 M</t>
  </si>
  <si>
    <t>7747</t>
  </si>
  <si>
    <t>Laser Photonics</t>
  </si>
  <si>
    <t>LASE</t>
  </si>
  <si>
    <t>$8.66 M</t>
  </si>
  <si>
    <t>7748</t>
  </si>
  <si>
    <t>Heart Test Laboratories</t>
  </si>
  <si>
    <t>HSCS</t>
  </si>
  <si>
    <t>$8.56 M</t>
  </si>
  <si>
    <t>7749</t>
  </si>
  <si>
    <t>MyMD Pharmaceuticals</t>
  </si>
  <si>
    <t>MYMD</t>
  </si>
  <si>
    <t>$8.52 M</t>
  </si>
  <si>
    <t>7750</t>
  </si>
  <si>
    <t>NantHealth</t>
  </si>
  <si>
    <t>NHIQ</t>
  </si>
  <si>
    <t>$8.51 M</t>
  </si>
  <si>
    <t>7751</t>
  </si>
  <si>
    <t>Applied DNA Sciences</t>
  </si>
  <si>
    <t>APDN</t>
  </si>
  <si>
    <t>$8.47 M</t>
  </si>
  <si>
    <t>7752</t>
  </si>
  <si>
    <t>Jet.AI</t>
  </si>
  <si>
    <t>JTAI</t>
  </si>
  <si>
    <t>$8.42 M</t>
  </si>
  <si>
    <t>7753</t>
  </si>
  <si>
    <t>Forza X1</t>
  </si>
  <si>
    <t>FRZA</t>
  </si>
  <si>
    <t>$8.37 M</t>
  </si>
  <si>
    <t>7754</t>
  </si>
  <si>
    <t>Aptorum Group</t>
  </si>
  <si>
    <t>APM</t>
  </si>
  <si>
    <t>$8.34 M</t>
  </si>
  <si>
    <t>7755</t>
  </si>
  <si>
    <t>Bruush Oral Care (Brüush)</t>
  </si>
  <si>
    <t>BRSH</t>
  </si>
  <si>
    <t>$8.33 M</t>
  </si>
  <si>
    <t>7756</t>
  </si>
  <si>
    <t>Socket Mobile</t>
  </si>
  <si>
    <t>SCKT</t>
  </si>
  <si>
    <t>$8.29 M</t>
  </si>
  <si>
    <t>7757</t>
  </si>
  <si>
    <t>AEye</t>
  </si>
  <si>
    <t>LIDR</t>
  </si>
  <si>
    <t>$8.23 M</t>
  </si>
  <si>
    <t>7758</t>
  </si>
  <si>
    <t>ParaZero Technologies</t>
  </si>
  <si>
    <t>PRZO</t>
  </si>
  <si>
    <t>$8.21 M</t>
  </si>
  <si>
    <t>7759</t>
  </si>
  <si>
    <t>Salem Media Group</t>
  </si>
  <si>
    <t>SALM</t>
  </si>
  <si>
    <t>$8.16 M</t>
  </si>
  <si>
    <t>7760</t>
  </si>
  <si>
    <t>SOBR Safe</t>
  </si>
  <si>
    <t>SOBR</t>
  </si>
  <si>
    <t>$8.15 M</t>
  </si>
  <si>
    <t>7761</t>
  </si>
  <si>
    <t>Missfresh</t>
  </si>
  <si>
    <t>MF</t>
  </si>
  <si>
    <t>$8.14 M</t>
  </si>
  <si>
    <t>7762</t>
  </si>
  <si>
    <t>Modern Dairies Limited</t>
  </si>
  <si>
    <t>MODAIRY.BO</t>
  </si>
  <si>
    <t>$8.1 M</t>
  </si>
  <si>
    <t>7763</t>
  </si>
  <si>
    <t>Reborn Coffee</t>
  </si>
  <si>
    <t>REBN</t>
  </si>
  <si>
    <t>$8.09 M</t>
  </si>
  <si>
    <t>7764</t>
  </si>
  <si>
    <t>Vaccinex</t>
  </si>
  <si>
    <t>VCNX</t>
  </si>
  <si>
    <t>$8.05 M</t>
  </si>
  <si>
    <t>7765</t>
  </si>
  <si>
    <t>Genetic Technologies</t>
  </si>
  <si>
    <t>GENE</t>
  </si>
  <si>
    <t>$8.04 M</t>
  </si>
  <si>
    <t>7766</t>
  </si>
  <si>
    <t>Minerva Surgical</t>
  </si>
  <si>
    <t>UTRS</t>
  </si>
  <si>
    <t>$7.99 M</t>
  </si>
  <si>
    <t>7767</t>
  </si>
  <si>
    <t>Hepion Pharmaceuticals</t>
  </si>
  <si>
    <t>HEPA</t>
  </si>
  <si>
    <t>$7.93 M</t>
  </si>
  <si>
    <t>7768</t>
  </si>
  <si>
    <t>Benitec Biopharma</t>
  </si>
  <si>
    <t>BNTC</t>
  </si>
  <si>
    <t>$7.89 M</t>
  </si>
  <si>
    <t>7769</t>
  </si>
  <si>
    <t>Sientra</t>
  </si>
  <si>
    <t>SIEN</t>
  </si>
  <si>
    <t>$7.88 M</t>
  </si>
  <si>
    <t>7770</t>
  </si>
  <si>
    <t>ADVFN</t>
  </si>
  <si>
    <t>AFN.L</t>
  </si>
  <si>
    <t>$7.87 M</t>
  </si>
  <si>
    <t>7771</t>
  </si>
  <si>
    <t>Vislink Technologies</t>
  </si>
  <si>
    <t>VISL</t>
  </si>
  <si>
    <t>$7.86 M</t>
  </si>
  <si>
    <t>7772</t>
  </si>
  <si>
    <t>Sonendo</t>
  </si>
  <si>
    <t>SONX</t>
  </si>
  <si>
    <t>$7.84 M</t>
  </si>
  <si>
    <t>7773</t>
  </si>
  <si>
    <t>Bionomics</t>
  </si>
  <si>
    <t>BNOX</t>
  </si>
  <si>
    <t>$7.6 M</t>
  </si>
  <si>
    <t>7774</t>
  </si>
  <si>
    <t>22nd Century Group</t>
  </si>
  <si>
    <t>XXII</t>
  </si>
  <si>
    <t>$7.56 M</t>
  </si>
  <si>
    <t>7775</t>
  </si>
  <si>
    <t>Warrantee Inc.</t>
  </si>
  <si>
    <t>WRNT</t>
  </si>
  <si>
    <t>$7.46 M</t>
  </si>
  <si>
    <t>7776</t>
  </si>
  <si>
    <t>Adamis Pharmaceuticals</t>
  </si>
  <si>
    <t>ADMP</t>
  </si>
  <si>
    <t>$7.25 M</t>
  </si>
  <si>
    <t>7777</t>
  </si>
  <si>
    <t>Advaxis</t>
  </si>
  <si>
    <t>ADXS</t>
  </si>
  <si>
    <t>$7.22 M</t>
  </si>
  <si>
    <t>7778</t>
  </si>
  <si>
    <t>Momentus</t>
  </si>
  <si>
    <t>MNTS</t>
  </si>
  <si>
    <t>$7.16 M</t>
  </si>
  <si>
    <t>7779</t>
  </si>
  <si>
    <t>Titan Medical</t>
  </si>
  <si>
    <t>TMD.TO</t>
  </si>
  <si>
    <t>$7.12 M</t>
  </si>
  <si>
    <t>7780</t>
  </si>
  <si>
    <t>Remark Holdings</t>
  </si>
  <si>
    <t>MARK</t>
  </si>
  <si>
    <t>$7.11 M</t>
  </si>
  <si>
    <t>7781</t>
  </si>
  <si>
    <t>SeaChange</t>
  </si>
  <si>
    <t>SEAC</t>
  </si>
  <si>
    <t>$7.1 M</t>
  </si>
  <si>
    <t>7782</t>
  </si>
  <si>
    <t>Motorsport Gaming</t>
  </si>
  <si>
    <t>MSGM</t>
  </si>
  <si>
    <t>$7.02 M</t>
  </si>
  <si>
    <t>7783</t>
  </si>
  <si>
    <t>Polar Power</t>
  </si>
  <si>
    <t>POLA</t>
  </si>
  <si>
    <t>7784</t>
  </si>
  <si>
    <t>Sozap</t>
  </si>
  <si>
    <t>SOZAP.ST</t>
  </si>
  <si>
    <t>$6.97 M</t>
  </si>
  <si>
    <t>7785</t>
  </si>
  <si>
    <t>Cyclerion Therapeutics</t>
  </si>
  <si>
    <t>CYCN</t>
  </si>
  <si>
    <t>$6.82 M</t>
  </si>
  <si>
    <t>7786</t>
  </si>
  <si>
    <t>U Power</t>
  </si>
  <si>
    <t>UCAR</t>
  </si>
  <si>
    <t>$6.81 M</t>
  </si>
  <si>
    <t>7787</t>
  </si>
  <si>
    <t>Capstone Green Energy</t>
  </si>
  <si>
    <t>CGRN</t>
  </si>
  <si>
    <t>$6.78 M</t>
  </si>
  <si>
    <t>7788</t>
  </si>
  <si>
    <t>Trinity Place Holdings</t>
  </si>
  <si>
    <t>TPHS</t>
  </si>
  <si>
    <t>$6.74 M</t>
  </si>
  <si>
    <t>7789</t>
  </si>
  <si>
    <t>Kaival Brands Innovations</t>
  </si>
  <si>
    <t>KAVL</t>
  </si>
  <si>
    <t>$6.7 M</t>
  </si>
  <si>
    <t>7790</t>
  </si>
  <si>
    <t>Pulmatrix</t>
  </si>
  <si>
    <t>PULM</t>
  </si>
  <si>
    <t>$6.68 M</t>
  </si>
  <si>
    <t>7791</t>
  </si>
  <si>
    <t>Sabre Resources</t>
  </si>
  <si>
    <t>SBR.AX</t>
  </si>
  <si>
    <t>$6.66 M</t>
  </si>
  <si>
    <t>7792</t>
  </si>
  <si>
    <t>Farmmi</t>
  </si>
  <si>
    <t>FAMI</t>
  </si>
  <si>
    <t>$6.64 M</t>
  </si>
  <si>
    <t>7793</t>
  </si>
  <si>
    <t>Marin Software</t>
  </si>
  <si>
    <t>MRIN</t>
  </si>
  <si>
    <t>$6.62 M</t>
  </si>
  <si>
    <t>7794</t>
  </si>
  <si>
    <t>Aptinyx</t>
  </si>
  <si>
    <t>APTX</t>
  </si>
  <si>
    <t>$6.5 M</t>
  </si>
  <si>
    <t>$0.09600</t>
  </si>
  <si>
    <t>7795</t>
  </si>
  <si>
    <t>Soligenix</t>
  </si>
  <si>
    <t>SNGX</t>
  </si>
  <si>
    <t>$6.49 M</t>
  </si>
  <si>
    <t>7796</t>
  </si>
  <si>
    <t>Playgon Games</t>
  </si>
  <si>
    <t>DEAL.V</t>
  </si>
  <si>
    <t>$6.43 M</t>
  </si>
  <si>
    <t>7797</t>
  </si>
  <si>
    <t>Gamer Pakistan</t>
  </si>
  <si>
    <t>GPAK</t>
  </si>
  <si>
    <t>$6.37 M</t>
  </si>
  <si>
    <t>7798</t>
  </si>
  <si>
    <t>Ontrak</t>
  </si>
  <si>
    <t>OTRK</t>
  </si>
  <si>
    <t>$6.33 M</t>
  </si>
  <si>
    <t>7799</t>
  </si>
  <si>
    <t>MGO Global</t>
  </si>
  <si>
    <t>MGOL</t>
  </si>
  <si>
    <t>$6.29 M</t>
  </si>
  <si>
    <t>7800</t>
  </si>
  <si>
    <t>Mobilicom</t>
  </si>
  <si>
    <t>MOB</t>
  </si>
  <si>
    <t>$6.26 M</t>
  </si>
  <si>
    <t>7801</t>
  </si>
  <si>
    <t>Society Pass</t>
  </si>
  <si>
    <t>SOPA</t>
  </si>
  <si>
    <t>$6.24 M</t>
  </si>
  <si>
    <t>7802</t>
  </si>
  <si>
    <t>SG Blocks</t>
  </si>
  <si>
    <t>SGBX</t>
  </si>
  <si>
    <t>$6.19 M</t>
  </si>
  <si>
    <t>7803</t>
  </si>
  <si>
    <t>CalAmp</t>
  </si>
  <si>
    <t>CAMP</t>
  </si>
  <si>
    <t>$6.18 M</t>
  </si>
  <si>
    <t>7804</t>
  </si>
  <si>
    <t>Arcimoto</t>
  </si>
  <si>
    <t>FUV</t>
  </si>
  <si>
    <t>$6.16 M</t>
  </si>
  <si>
    <t>7805</t>
  </si>
  <si>
    <t>Golden Minerals</t>
  </si>
  <si>
    <t>AUMN</t>
  </si>
  <si>
    <t>7806</t>
  </si>
  <si>
    <t>Trio Petroleum</t>
  </si>
  <si>
    <t>TPET</t>
  </si>
  <si>
    <t>$6.15 M</t>
  </si>
  <si>
    <t>7807</t>
  </si>
  <si>
    <t>Versus Systems</t>
  </si>
  <si>
    <t>VS</t>
  </si>
  <si>
    <t>$6.08 M</t>
  </si>
  <si>
    <t>7808</t>
  </si>
  <si>
    <t>Energy Focus</t>
  </si>
  <si>
    <t>EFOI</t>
  </si>
  <si>
    <t>$6.04 M</t>
  </si>
  <si>
    <t>7809</t>
  </si>
  <si>
    <t>Treasure Global</t>
  </si>
  <si>
    <t>TGL</t>
  </si>
  <si>
    <t>$6.02 M</t>
  </si>
  <si>
    <t>$0.08700</t>
  </si>
  <si>
    <t>7810</t>
  </si>
  <si>
    <t>Erayak Power Solution</t>
  </si>
  <si>
    <t>RAYA</t>
  </si>
  <si>
    <t>$6.01 M</t>
  </si>
  <si>
    <t>7811</t>
  </si>
  <si>
    <t>Hoth Therapeutics</t>
  </si>
  <si>
    <t>HOTH</t>
  </si>
  <si>
    <t>$5.99 M</t>
  </si>
  <si>
    <t>7812</t>
  </si>
  <si>
    <t>Vivid Games</t>
  </si>
  <si>
    <t>VVD.WA</t>
  </si>
  <si>
    <t>$5.97 M</t>
  </si>
  <si>
    <t>7813</t>
  </si>
  <si>
    <t>Zoomd Technologies</t>
  </si>
  <si>
    <t>ZOMD.V</t>
  </si>
  <si>
    <t>$5.84 M</t>
  </si>
  <si>
    <t>7814</t>
  </si>
  <si>
    <t>Mobile Global Esports (Mogo)</t>
  </si>
  <si>
    <t>MGAM</t>
  </si>
  <si>
    <t>$5.82 M</t>
  </si>
  <si>
    <t>7815</t>
  </si>
  <si>
    <t>Lipella Pharmaceuticals</t>
  </si>
  <si>
    <t>LIPO</t>
  </si>
  <si>
    <t>$5.8 M</t>
  </si>
  <si>
    <t>7816</t>
  </si>
  <si>
    <t>Earlyworks</t>
  </si>
  <si>
    <t>ELWS</t>
  </si>
  <si>
    <t>7817</t>
  </si>
  <si>
    <t>Future Supply Chain Solutions</t>
  </si>
  <si>
    <t>FSC.NS</t>
  </si>
  <si>
    <t>$5.75 M</t>
  </si>
  <si>
    <t>7818</t>
  </si>
  <si>
    <t>Asset Entities</t>
  </si>
  <si>
    <t>ASST</t>
  </si>
  <si>
    <t>7819</t>
  </si>
  <si>
    <t>Mangoceuticals</t>
  </si>
  <si>
    <t>MGRX</t>
  </si>
  <si>
    <t>$5.66 M</t>
  </si>
  <si>
    <t>7820</t>
  </si>
  <si>
    <t>USD Partners</t>
  </si>
  <si>
    <t>USDP</t>
  </si>
  <si>
    <t>$5.63 M</t>
  </si>
  <si>
    <t>7821</t>
  </si>
  <si>
    <t>IMTE</t>
  </si>
  <si>
    <t>$5.62 M</t>
  </si>
  <si>
    <t>7822</t>
  </si>
  <si>
    <t>Monopar Therapeutics</t>
  </si>
  <si>
    <t>MNPR</t>
  </si>
  <si>
    <t>$5.58 M</t>
  </si>
  <si>
    <t>7823</t>
  </si>
  <si>
    <t>Digital Ally</t>
  </si>
  <si>
    <t>DGLY</t>
  </si>
  <si>
    <t>$5.57 M</t>
  </si>
  <si>
    <t>7824</t>
  </si>
  <si>
    <t>Spark Networks</t>
  </si>
  <si>
    <t>LOV</t>
  </si>
  <si>
    <t>$5.56 M</t>
  </si>
  <si>
    <t>7825</t>
  </si>
  <si>
    <t>Baosheng Media Group</t>
  </si>
  <si>
    <t>BAOS</t>
  </si>
  <si>
    <t>$5.53 M</t>
  </si>
  <si>
    <t>7826</t>
  </si>
  <si>
    <t>Ensysce Biosciences</t>
  </si>
  <si>
    <t>ENSC</t>
  </si>
  <si>
    <t>$5.47 M</t>
  </si>
  <si>
    <t>7827</t>
  </si>
  <si>
    <t>Zoom Telephonics</t>
  </si>
  <si>
    <t>MINM</t>
  </si>
  <si>
    <t>$5.42 M</t>
  </si>
  <si>
    <t>7828</t>
  </si>
  <si>
    <t>Innovative Eyewear</t>
  </si>
  <si>
    <t>LUCY</t>
  </si>
  <si>
    <t>$5.41 M</t>
  </si>
  <si>
    <t>7829</t>
  </si>
  <si>
    <t>Jaguar Health</t>
  </si>
  <si>
    <t>JAGX</t>
  </si>
  <si>
    <t>$5.38 M</t>
  </si>
  <si>
    <t>7830</t>
  </si>
  <si>
    <t>Imunon</t>
  </si>
  <si>
    <t>IMNN</t>
  </si>
  <si>
    <t>$5.35 M</t>
  </si>
  <si>
    <t>7831</t>
  </si>
  <si>
    <t>Xenetic Biosciences</t>
  </si>
  <si>
    <t>XBIO</t>
  </si>
  <si>
    <t>7832</t>
  </si>
  <si>
    <t>TRxADE HEALTH</t>
  </si>
  <si>
    <t>MEDS</t>
  </si>
  <si>
    <t>7833</t>
  </si>
  <si>
    <t>Vapotherm</t>
  </si>
  <si>
    <t>VAPO</t>
  </si>
  <si>
    <t>$5.34 M</t>
  </si>
  <si>
    <t>7834</t>
  </si>
  <si>
    <t>Greene Concepts</t>
  </si>
  <si>
    <t>INKW</t>
  </si>
  <si>
    <t>$5.33 M</t>
  </si>
  <si>
    <t>$0.002350</t>
  </si>
  <si>
    <t>7835</t>
  </si>
  <si>
    <t>UpHealth</t>
  </si>
  <si>
    <t>UPH</t>
  </si>
  <si>
    <t>7836</t>
  </si>
  <si>
    <t>LL Lucky Games</t>
  </si>
  <si>
    <t>LADYLU.ST</t>
  </si>
  <si>
    <t>$5.14 M</t>
  </si>
  <si>
    <t>7837</t>
  </si>
  <si>
    <t>Soluna Holdings</t>
  </si>
  <si>
    <t>SLNH</t>
  </si>
  <si>
    <t>$5.02 M</t>
  </si>
  <si>
    <t>7838</t>
  </si>
  <si>
    <t>Gameone</t>
  </si>
  <si>
    <t>8282.HK</t>
  </si>
  <si>
    <t>7839</t>
  </si>
  <si>
    <t>BiondVax</t>
  </si>
  <si>
    <t>BVXV</t>
  </si>
  <si>
    <t>$4.96 M</t>
  </si>
  <si>
    <t>7840</t>
  </si>
  <si>
    <t>Helius Medical Technologies</t>
  </si>
  <si>
    <t>HSDT</t>
  </si>
  <si>
    <t>$4.95 M</t>
  </si>
  <si>
    <t>7841</t>
  </si>
  <si>
    <t>Addentax Group</t>
  </si>
  <si>
    <t>ATXG</t>
  </si>
  <si>
    <t>$4.93 M</t>
  </si>
  <si>
    <t>7842</t>
  </si>
  <si>
    <t>Cingulate</t>
  </si>
  <si>
    <t>CING</t>
  </si>
  <si>
    <t>$4.81 M</t>
  </si>
  <si>
    <t>7843</t>
  </si>
  <si>
    <t>View, Inc.</t>
  </si>
  <si>
    <t>VIEW</t>
  </si>
  <si>
    <t>$4.75 M</t>
  </si>
  <si>
    <t>7844</t>
  </si>
  <si>
    <t>BranchOut Food</t>
  </si>
  <si>
    <t>BOF</t>
  </si>
  <si>
    <t>$4.65 M</t>
  </si>
  <si>
    <t>7845</t>
  </si>
  <si>
    <t>Avalon GloboCare</t>
  </si>
  <si>
    <t>ALBT</t>
  </si>
  <si>
    <t>$4.57 M</t>
  </si>
  <si>
    <t>7846</t>
  </si>
  <si>
    <t>iSpecimen</t>
  </si>
  <si>
    <t>ISPC</t>
  </si>
  <si>
    <t>$4.52 M</t>
  </si>
  <si>
    <t>7847</t>
  </si>
  <si>
    <t>Mallinckrodt Pharmaceuticals</t>
  </si>
  <si>
    <t>MNK</t>
  </si>
  <si>
    <t>7848</t>
  </si>
  <si>
    <t>Aethlon Medical</t>
  </si>
  <si>
    <t>AEMD</t>
  </si>
  <si>
    <t>$4.38 M</t>
  </si>
  <si>
    <t>7849</t>
  </si>
  <si>
    <t>Titan Pharmaceuticals</t>
  </si>
  <si>
    <t>TTNP</t>
  </si>
  <si>
    <t>$4.19 M</t>
  </si>
  <si>
    <t>7850</t>
  </si>
  <si>
    <t>Hillstream BioPharma</t>
  </si>
  <si>
    <t>HILS</t>
  </si>
  <si>
    <t>$4.17 M</t>
  </si>
  <si>
    <t>7851</t>
  </si>
  <si>
    <t>ManyDev Studio</t>
  </si>
  <si>
    <t>MAN.WA</t>
  </si>
  <si>
    <t>$4.08 M</t>
  </si>
  <si>
    <t>7852</t>
  </si>
  <si>
    <t>VivoPower</t>
  </si>
  <si>
    <t>VVPR</t>
  </si>
  <si>
    <t>$4.04 M</t>
  </si>
  <si>
    <t>7853</t>
  </si>
  <si>
    <t>PainReform</t>
  </si>
  <si>
    <t>PRFX</t>
  </si>
  <si>
    <t>$4.03 M</t>
  </si>
  <si>
    <t>7854</t>
  </si>
  <si>
    <t>CorEnergy Infrastructure Trust</t>
  </si>
  <si>
    <t>CORR</t>
  </si>
  <si>
    <t>$3.99 M</t>
  </si>
  <si>
    <t>7855</t>
  </si>
  <si>
    <t>Stryve Foods</t>
  </si>
  <si>
    <t>SNAX</t>
  </si>
  <si>
    <t>$3.98 M</t>
  </si>
  <si>
    <t>7856</t>
  </si>
  <si>
    <t>Lucy Scientific Discovery</t>
  </si>
  <si>
    <t>LSDI</t>
  </si>
  <si>
    <t>$3.95 M</t>
  </si>
  <si>
    <t>7857</t>
  </si>
  <si>
    <t>PunkPirates</t>
  </si>
  <si>
    <t>PUN.WA</t>
  </si>
  <si>
    <t>$3.94 M</t>
  </si>
  <si>
    <t>7858</t>
  </si>
  <si>
    <t>Agile Therapeutics</t>
  </si>
  <si>
    <t>AGRX</t>
  </si>
  <si>
    <t>$3.89 M</t>
  </si>
  <si>
    <t>7859</t>
  </si>
  <si>
    <t>Cemtrex</t>
  </si>
  <si>
    <t>CETX</t>
  </si>
  <si>
    <t>$3.84 M</t>
  </si>
  <si>
    <t>7860</t>
  </si>
  <si>
    <t>Ra Medical Systems</t>
  </si>
  <si>
    <t>RMED</t>
  </si>
  <si>
    <t>$3.83 M</t>
  </si>
  <si>
    <t>7861</t>
  </si>
  <si>
    <t>Alkaline Water Company</t>
  </si>
  <si>
    <t>WTER</t>
  </si>
  <si>
    <t>$3.8 M</t>
  </si>
  <si>
    <t>7862</t>
  </si>
  <si>
    <t>Jeffs' Brands</t>
  </si>
  <si>
    <t>JFBR</t>
  </si>
  <si>
    <t>7863</t>
  </si>
  <si>
    <t>Mighty Kingdom</t>
  </si>
  <si>
    <t>MKL.AX</t>
  </si>
  <si>
    <t>$3.76 M</t>
  </si>
  <si>
    <t>7864</t>
  </si>
  <si>
    <t>Avinger</t>
  </si>
  <si>
    <t>AVGR</t>
  </si>
  <si>
    <t>$3.72 M</t>
  </si>
  <si>
    <t>7865</t>
  </si>
  <si>
    <t>IM Cannabis</t>
  </si>
  <si>
    <t>IMCC</t>
  </si>
  <si>
    <t>7866</t>
  </si>
  <si>
    <t>Quoin Pharmaceuticals</t>
  </si>
  <si>
    <t>QNRX</t>
  </si>
  <si>
    <t>7867</t>
  </si>
  <si>
    <t>Akerna</t>
  </si>
  <si>
    <t>KERN</t>
  </si>
  <si>
    <t>$3.7 M</t>
  </si>
  <si>
    <t>7868</t>
  </si>
  <si>
    <t>Field Trip Health</t>
  </si>
  <si>
    <t>FTHW.V</t>
  </si>
  <si>
    <t>7869</t>
  </si>
  <si>
    <t>OpGen</t>
  </si>
  <si>
    <t>OPGN</t>
  </si>
  <si>
    <t>$3.55 M</t>
  </si>
  <si>
    <t>7870</t>
  </si>
  <si>
    <t>Republic First Bancorp</t>
  </si>
  <si>
    <t>FRBK</t>
  </si>
  <si>
    <t>$3.52 M</t>
  </si>
  <si>
    <t>7871</t>
  </si>
  <si>
    <t>Actelis Networks</t>
  </si>
  <si>
    <t>ASNS</t>
  </si>
  <si>
    <t>$3.47 M</t>
  </si>
  <si>
    <t>7872</t>
  </si>
  <si>
    <t>Nxu</t>
  </si>
  <si>
    <t>NXU</t>
  </si>
  <si>
    <t>$3.35 M</t>
  </si>
  <si>
    <t>7873</t>
  </si>
  <si>
    <t>ToughBuilt Industries</t>
  </si>
  <si>
    <t>TBLT</t>
  </si>
  <si>
    <t>$5.91</t>
  </si>
  <si>
    <t>7874</t>
  </si>
  <si>
    <t>Wolverine Energy and Infrastructure</t>
  </si>
  <si>
    <t>WEII.V</t>
  </si>
  <si>
    <t>$3.27 M</t>
  </si>
  <si>
    <t>7875</t>
  </si>
  <si>
    <t>Kidpik</t>
  </si>
  <si>
    <t>PIK</t>
  </si>
  <si>
    <t>$3.18 M</t>
  </si>
  <si>
    <t>7876</t>
  </si>
  <si>
    <t>Afristrat Investment</t>
  </si>
  <si>
    <t>ATI.JO</t>
  </si>
  <si>
    <t>$3.15 M</t>
  </si>
  <si>
    <t>7877</t>
  </si>
  <si>
    <t>RVL Pharmaceuticals</t>
  </si>
  <si>
    <t>RVLP</t>
  </si>
  <si>
    <t>$3.14 M</t>
  </si>
  <si>
    <t>$0.02820</t>
  </si>
  <si>
    <t>7878</t>
  </si>
  <si>
    <t>Altamira Therapeutics</t>
  </si>
  <si>
    <t>CYTO</t>
  </si>
  <si>
    <t>$2.97 M</t>
  </si>
  <si>
    <t>7879</t>
  </si>
  <si>
    <t>The NFT Gaming Company</t>
  </si>
  <si>
    <t>NFTG</t>
  </si>
  <si>
    <t>$2.96 M</t>
  </si>
  <si>
    <t>7880</t>
  </si>
  <si>
    <t>Fr8Tech
(Freight Technologies)</t>
  </si>
  <si>
    <t>FRGT</t>
  </si>
  <si>
    <t>$2.92 M</t>
  </si>
  <si>
    <t>7881</t>
  </si>
  <si>
    <t>Verb Technology</t>
  </si>
  <si>
    <t>VERB</t>
  </si>
  <si>
    <t>7882</t>
  </si>
  <si>
    <t>Oblong</t>
  </si>
  <si>
    <t>OBLG</t>
  </si>
  <si>
    <t>7883</t>
  </si>
  <si>
    <t>Shift Technologies</t>
  </si>
  <si>
    <t>SFT</t>
  </si>
  <si>
    <t>$2.89 M</t>
  </si>
  <si>
    <t>7884</t>
  </si>
  <si>
    <t>Biolase</t>
  </si>
  <si>
    <t>BIOL</t>
  </si>
  <si>
    <t>$2.85 M</t>
  </si>
  <si>
    <t>7885</t>
  </si>
  <si>
    <t>iEntertainment Network</t>
  </si>
  <si>
    <t>IENT</t>
  </si>
  <si>
    <t>$2.83 M</t>
  </si>
  <si>
    <t>$0.003200</t>
  </si>
  <si>
    <t>7886</t>
  </si>
  <si>
    <t>Petros Pharmaceuticals</t>
  </si>
  <si>
    <t>PTPI</t>
  </si>
  <si>
    <t>$2.75 M</t>
  </si>
  <si>
    <t>7887</t>
  </si>
  <si>
    <t>Edible Garden</t>
  </si>
  <si>
    <t>EDBL</t>
  </si>
  <si>
    <t>$2.73 M</t>
  </si>
  <si>
    <t>7888</t>
  </si>
  <si>
    <t>Yield10 Bioscience</t>
  </si>
  <si>
    <t>YTEN</t>
  </si>
  <si>
    <t>7889</t>
  </si>
  <si>
    <t>Nuwellis</t>
  </si>
  <si>
    <t>NUWE</t>
  </si>
  <si>
    <t>$2.69 M</t>
  </si>
  <si>
    <t>7890</t>
  </si>
  <si>
    <t>PREIT (Pennsylvania Real Estate Investment Trust)</t>
  </si>
  <si>
    <t>PRET</t>
  </si>
  <si>
    <t>7891</t>
  </si>
  <si>
    <t>Virax Biolabs</t>
  </si>
  <si>
    <t>VRAX</t>
  </si>
  <si>
    <t>$2.66 M</t>
  </si>
  <si>
    <t>7892</t>
  </si>
  <si>
    <t>Onfolio Holdings</t>
  </si>
  <si>
    <t>ONFO</t>
  </si>
  <si>
    <t>7893</t>
  </si>
  <si>
    <t>Arcadia Biosciences</t>
  </si>
  <si>
    <t>RKDA</t>
  </si>
  <si>
    <t>7894</t>
  </si>
  <si>
    <t>Qiiwi Games</t>
  </si>
  <si>
    <t>QIIWI.ST</t>
  </si>
  <si>
    <t>$2.65 M</t>
  </si>
  <si>
    <t>7895</t>
  </si>
  <si>
    <t>Faraday Future</t>
  </si>
  <si>
    <t>FFIE</t>
  </si>
  <si>
    <t>$2.64 M</t>
  </si>
  <si>
    <t>7896</t>
  </si>
  <si>
    <t>Netcapital</t>
  </si>
  <si>
    <t>NCPL</t>
  </si>
  <si>
    <t>$2.6 M</t>
  </si>
  <si>
    <t>7897</t>
  </si>
  <si>
    <t>SeqLL</t>
  </si>
  <si>
    <t>SQL</t>
  </si>
  <si>
    <t>$2.57 M</t>
  </si>
  <si>
    <t>$6.76</t>
  </si>
  <si>
    <t>7898</t>
  </si>
  <si>
    <t>Phio Pharmaceuticals</t>
  </si>
  <si>
    <t>PHIO</t>
  </si>
  <si>
    <t>$2.53 M</t>
  </si>
  <si>
    <t>7899</t>
  </si>
  <si>
    <t>Staffing 360 Solutions</t>
  </si>
  <si>
    <t>STAF</t>
  </si>
  <si>
    <t>7900</t>
  </si>
  <si>
    <t>JanOne</t>
  </si>
  <si>
    <t>JAN</t>
  </si>
  <si>
    <t>$2.48 M</t>
  </si>
  <si>
    <t>7901</t>
  </si>
  <si>
    <t>Esports Entertainment</t>
  </si>
  <si>
    <t>GMBL</t>
  </si>
  <si>
    <t>$2.44 M</t>
  </si>
  <si>
    <t>7902</t>
  </si>
  <si>
    <t>Ascent Solar Technologies</t>
  </si>
  <si>
    <t>ASTI</t>
  </si>
  <si>
    <t>$2.4 M</t>
  </si>
  <si>
    <t>7903</t>
  </si>
  <si>
    <t>LMP Automotive Holdings</t>
  </si>
  <si>
    <t>LMPX</t>
  </si>
  <si>
    <t>$2.39 M</t>
  </si>
  <si>
    <t>7904</t>
  </si>
  <si>
    <t>PaxMedica</t>
  </si>
  <si>
    <t>PXMD</t>
  </si>
  <si>
    <t>$2.35 M</t>
  </si>
  <si>
    <t>7905</t>
  </si>
  <si>
    <t>Virtual Interactive Technologies</t>
  </si>
  <si>
    <t>VRVR</t>
  </si>
  <si>
    <t>$2.34 M</t>
  </si>
  <si>
    <t>7906</t>
  </si>
  <si>
    <t>iBio</t>
  </si>
  <si>
    <t>IBIO</t>
  </si>
  <si>
    <t>$2.32 M</t>
  </si>
  <si>
    <t>7907</t>
  </si>
  <si>
    <t>cbdMD</t>
  </si>
  <si>
    <t>YCBD</t>
  </si>
  <si>
    <t>$2.29 M</t>
  </si>
  <si>
    <t>7908</t>
  </si>
  <si>
    <t>NuZee</t>
  </si>
  <si>
    <t>NUZE</t>
  </si>
  <si>
    <t>$2.25 M</t>
  </si>
  <si>
    <t>7909</t>
  </si>
  <si>
    <t>Sonoma Pharmaceuticals</t>
  </si>
  <si>
    <t>SNOA</t>
  </si>
  <si>
    <t>7910</t>
  </si>
  <si>
    <t>F45 Training</t>
  </si>
  <si>
    <t>FXLV</t>
  </si>
  <si>
    <t>$2.24 M</t>
  </si>
  <si>
    <t>$0.02300</t>
  </si>
  <si>
    <t>7911</t>
  </si>
  <si>
    <t>Troika Media Group</t>
  </si>
  <si>
    <t>TRKA</t>
  </si>
  <si>
    <t>$2.21 M</t>
  </si>
  <si>
    <t>7912</t>
  </si>
  <si>
    <t>180 Life Sciences</t>
  </si>
  <si>
    <t>ATNF</t>
  </si>
  <si>
    <t>$2.15 M</t>
  </si>
  <si>
    <t>7913</t>
  </si>
  <si>
    <t>Biofrontera</t>
  </si>
  <si>
    <t>BFRI</t>
  </si>
  <si>
    <t>7914</t>
  </si>
  <si>
    <t>Evoke Pharma</t>
  </si>
  <si>
    <t>EVOK</t>
  </si>
  <si>
    <t>$2.13 M</t>
  </si>
  <si>
    <t>7915</t>
  </si>
  <si>
    <t>Adial Pharmaceuticals</t>
  </si>
  <si>
    <t>ADIL</t>
  </si>
  <si>
    <t>$2.08 M</t>
  </si>
  <si>
    <t>7916</t>
  </si>
  <si>
    <t>Neptune Wellness Solutions</t>
  </si>
  <si>
    <t>NEPT</t>
  </si>
  <si>
    <t>$2.06 M</t>
  </si>
  <si>
    <t>7917</t>
  </si>
  <si>
    <t>Akanda</t>
  </si>
  <si>
    <t>AKAN</t>
  </si>
  <si>
    <t>7918</t>
  </si>
  <si>
    <t>BIO-key International</t>
  </si>
  <si>
    <t>BKYI</t>
  </si>
  <si>
    <t>$2.03 M</t>
  </si>
  <si>
    <t>7919</t>
  </si>
  <si>
    <t>Tivic Health Systems</t>
  </si>
  <si>
    <t>TIVC</t>
  </si>
  <si>
    <t>$1.95 M</t>
  </si>
  <si>
    <t>7920</t>
  </si>
  <si>
    <t>Molekule Group</t>
  </si>
  <si>
    <t>MKUL</t>
  </si>
  <si>
    <t>$1.87 M</t>
  </si>
  <si>
    <t>$0.05410</t>
  </si>
  <si>
    <t>7921</t>
  </si>
  <si>
    <t>PolarityTE</t>
  </si>
  <si>
    <t>PTE</t>
  </si>
  <si>
    <t>$1.77 M</t>
  </si>
  <si>
    <t>7922</t>
  </si>
  <si>
    <t>G Medical Innovations</t>
  </si>
  <si>
    <t>GMVD</t>
  </si>
  <si>
    <t>7923</t>
  </si>
  <si>
    <t>Greenlane</t>
  </si>
  <si>
    <t>GNLN</t>
  </si>
  <si>
    <t>$1.75 M</t>
  </si>
  <si>
    <t>7924</t>
  </si>
  <si>
    <t>Tapinator</t>
  </si>
  <si>
    <t>TAPM</t>
  </si>
  <si>
    <t>$1.68 M</t>
  </si>
  <si>
    <t>7925</t>
  </si>
  <si>
    <t>Hallmark Financial Services</t>
  </si>
  <si>
    <t>HALL</t>
  </si>
  <si>
    <t>$1.66 M</t>
  </si>
  <si>
    <t>7926</t>
  </si>
  <si>
    <t>T-Bull</t>
  </si>
  <si>
    <t>TBL.WA</t>
  </si>
  <si>
    <t>$1.64 M</t>
  </si>
  <si>
    <t>7927</t>
  </si>
  <si>
    <t>VIP Gloves</t>
  </si>
  <si>
    <t>VIP.AX</t>
  </si>
  <si>
    <t>N/A</t>
  </si>
  <si>
    <t>7928</t>
  </si>
  <si>
    <t>Eastside Distilling</t>
  </si>
  <si>
    <t>EAST</t>
  </si>
  <si>
    <t>$1.62 M</t>
  </si>
  <si>
    <t>7929</t>
  </si>
  <si>
    <t>Grom Social Enterprises</t>
  </si>
  <si>
    <t>GROM</t>
  </si>
  <si>
    <t>$1.57 M</t>
  </si>
  <si>
    <t>7930</t>
  </si>
  <si>
    <t>Galmed Pharmaceuticals</t>
  </si>
  <si>
    <t>GLMD</t>
  </si>
  <si>
    <t>$1.52 M</t>
  </si>
  <si>
    <t>7931</t>
  </si>
  <si>
    <t>Compleo Charging Solutions</t>
  </si>
  <si>
    <t>C0M.F</t>
  </si>
  <si>
    <t>$1.47 M</t>
  </si>
  <si>
    <t>7932</t>
  </si>
  <si>
    <t>SINTX Technologies</t>
  </si>
  <si>
    <t>SINT</t>
  </si>
  <si>
    <t>$1.44 M</t>
  </si>
  <si>
    <t>7933</t>
  </si>
  <si>
    <t>Ampio Pharmaceuticals</t>
  </si>
  <si>
    <t>AMPE</t>
  </si>
  <si>
    <t>$1.42 M</t>
  </si>
  <si>
    <t>7934</t>
  </si>
  <si>
    <t>Leoni AG</t>
  </si>
  <si>
    <t>LEO.DE</t>
  </si>
  <si>
    <t>$1.36 M</t>
  </si>
  <si>
    <t>7935</t>
  </si>
  <si>
    <t>Quotient</t>
  </si>
  <si>
    <t>QTNT</t>
  </si>
  <si>
    <t>$1.34 M</t>
  </si>
  <si>
    <t>7936</t>
  </si>
  <si>
    <t>Starry Group</t>
  </si>
  <si>
    <t>STRY</t>
  </si>
  <si>
    <t>$1.33 M</t>
  </si>
  <si>
    <t>$0.008000</t>
  </si>
  <si>
    <t>7937</t>
  </si>
  <si>
    <t>Bird Global</t>
  </si>
  <si>
    <t>BRDS</t>
  </si>
  <si>
    <t>$0.08450</t>
  </si>
  <si>
    <t>7938</t>
  </si>
  <si>
    <t>Wearable Health Solutions</t>
  </si>
  <si>
    <t>WHSI</t>
  </si>
  <si>
    <t>$1.26 M</t>
  </si>
  <si>
    <t>$0.0007000</t>
  </si>
  <si>
    <t>7939</t>
  </si>
  <si>
    <t>Baudax Bio</t>
  </si>
  <si>
    <t>BXRX</t>
  </si>
  <si>
    <t>$1.22 M</t>
  </si>
  <si>
    <t>$0.02800</t>
  </si>
  <si>
    <t>7940</t>
  </si>
  <si>
    <t>Quanergy Systems</t>
  </si>
  <si>
    <t>QNGY</t>
  </si>
  <si>
    <t>$1.19 M</t>
  </si>
  <si>
    <t>$0.07400</t>
  </si>
  <si>
    <t>7941</t>
  </si>
  <si>
    <t>Biocept</t>
  </si>
  <si>
    <t>BIOC</t>
  </si>
  <si>
    <t>$1.14 M</t>
  </si>
  <si>
    <t>7942</t>
  </si>
  <si>
    <t>Connexa Sports Technologies</t>
  </si>
  <si>
    <t>CNXA</t>
  </si>
  <si>
    <t>$0.87 M</t>
  </si>
  <si>
    <t>7943</t>
  </si>
  <si>
    <t>Agrify</t>
  </si>
  <si>
    <t>AGFY</t>
  </si>
  <si>
    <t>$0.85 M</t>
  </si>
  <si>
    <t>7944</t>
  </si>
  <si>
    <t>Triterras</t>
  </si>
  <si>
    <t>TRIRF</t>
  </si>
  <si>
    <t>$0.84 M</t>
  </si>
  <si>
    <t>$0.01100</t>
  </si>
  <si>
    <t>7945</t>
  </si>
  <si>
    <t>Athersys</t>
  </si>
  <si>
    <t>ATHX</t>
  </si>
  <si>
    <t>$0.83 M</t>
  </si>
  <si>
    <t>$0.01350</t>
  </si>
  <si>
    <t>7946</t>
  </si>
  <si>
    <t>Trillium Gold Mines</t>
  </si>
  <si>
    <t>TGM.V</t>
  </si>
  <si>
    <t>$0.77 M</t>
  </si>
  <si>
    <t>7947</t>
  </si>
  <si>
    <t>Freeze Tag</t>
  </si>
  <si>
    <t>FRZT</t>
  </si>
  <si>
    <t>$0.01030</t>
  </si>
  <si>
    <t>7948</t>
  </si>
  <si>
    <t>Kuuhubb</t>
  </si>
  <si>
    <t>KUU.V</t>
  </si>
  <si>
    <t>$0.71 M</t>
  </si>
  <si>
    <t>7949</t>
  </si>
  <si>
    <t>Bellerophon Therapeutics</t>
  </si>
  <si>
    <t>BLPH</t>
  </si>
  <si>
    <t>$0.69 M</t>
  </si>
  <si>
    <t>$0.05705</t>
  </si>
  <si>
    <t>7950</t>
  </si>
  <si>
    <t>Nogin</t>
  </si>
  <si>
    <t>NOGN</t>
  </si>
  <si>
    <t>$0.68 M</t>
  </si>
  <si>
    <t>$0.06100</t>
  </si>
  <si>
    <t>7951</t>
  </si>
  <si>
    <t>Playground Ventures</t>
  </si>
  <si>
    <t>PLAY.CN</t>
  </si>
  <si>
    <t>$0.59 M</t>
  </si>
  <si>
    <t>7952</t>
  </si>
  <si>
    <t>Impac Mortgage Holdings</t>
  </si>
  <si>
    <t>IMPM</t>
  </si>
  <si>
    <t>$0.58 M</t>
  </si>
  <si>
    <t>7953</t>
  </si>
  <si>
    <t>Skylight Health Group</t>
  </si>
  <si>
    <t>SLHG.V</t>
  </si>
  <si>
    <t>7954</t>
  </si>
  <si>
    <t>ContraFect</t>
  </si>
  <si>
    <t>CFRX</t>
  </si>
  <si>
    <t>$0.53 M</t>
  </si>
  <si>
    <t>7955</t>
  </si>
  <si>
    <t>Audacy</t>
  </si>
  <si>
    <t>AUDA</t>
  </si>
  <si>
    <t>$0.5 M</t>
  </si>
  <si>
    <t>7956</t>
  </si>
  <si>
    <t>Youngevity International</t>
  </si>
  <si>
    <t>YGYI</t>
  </si>
  <si>
    <t>$0.37 M</t>
  </si>
  <si>
    <t>$0.01110</t>
  </si>
  <si>
    <t>7957</t>
  </si>
  <si>
    <t>Evofem Biosciences</t>
  </si>
  <si>
    <t>EVFM</t>
  </si>
  <si>
    <t>$0.29 M</t>
  </si>
  <si>
    <t>$0.02795</t>
  </si>
  <si>
    <t>7958</t>
  </si>
  <si>
    <t>Super League Gaming</t>
  </si>
  <si>
    <t>SLGG</t>
  </si>
  <si>
    <t>$0.08560</t>
  </si>
  <si>
    <t>7959</t>
  </si>
  <si>
    <t>Lightning eMotors</t>
  </si>
  <si>
    <t>ZEVY</t>
  </si>
  <si>
    <t>$0.23 M</t>
  </si>
  <si>
    <t>$0.03500</t>
  </si>
  <si>
    <t>7960</t>
  </si>
  <si>
    <t>Calithera Biosciences</t>
  </si>
  <si>
    <t>CALA</t>
  </si>
  <si>
    <t>$0.14 M</t>
  </si>
  <si>
    <t>7961</t>
  </si>
  <si>
    <t>Endo International</t>
  </si>
  <si>
    <t>ENDPQ</t>
  </si>
  <si>
    <t>$0.0006000</t>
  </si>
  <si>
    <t>7962</t>
  </si>
  <si>
    <t>Vinco Ventures</t>
  </si>
  <si>
    <t>BBIG</t>
  </si>
  <si>
    <t>$0.13 M</t>
  </si>
  <si>
    <t>7963</t>
  </si>
  <si>
    <t>Kaspien</t>
  </si>
  <si>
    <t>KSPN</t>
  </si>
  <si>
    <t>$0.09 M</t>
  </si>
  <si>
    <t>$0.01990</t>
  </si>
  <si>
    <t>7964</t>
  </si>
  <si>
    <t>iFresh</t>
  </si>
  <si>
    <t>IFMK</t>
  </si>
  <si>
    <t>$0.05 M</t>
  </si>
  <si>
    <t>7965</t>
  </si>
  <si>
    <t>Gaming Technologies (Gametech)</t>
  </si>
  <si>
    <t>GMGT</t>
  </si>
  <si>
    <t>$0.04 M</t>
  </si>
  <si>
    <t>$0.001000</t>
  </si>
  <si>
    <t>7966</t>
  </si>
  <si>
    <t>Humanigen</t>
  </si>
  <si>
    <t>HGEN</t>
  </si>
  <si>
    <t>$0.02 M</t>
  </si>
  <si>
    <t>$0.0002000</t>
  </si>
  <si>
    <t>7967</t>
  </si>
  <si>
    <t>IronNet</t>
  </si>
  <si>
    <t>IRNT</t>
  </si>
  <si>
    <t>7968</t>
  </si>
  <si>
    <t>Pareteum Corporation</t>
  </si>
  <si>
    <t>TEUM</t>
  </si>
  <si>
    <t>$0.01 M</t>
  </si>
  <si>
    <t>7969</t>
  </si>
  <si>
    <t>Zovio</t>
  </si>
  <si>
    <t>ZVOI</t>
  </si>
  <si>
    <t>$0.0003000</t>
  </si>
  <si>
    <t>7970</t>
  </si>
  <si>
    <t>Genocea Biosciences</t>
  </si>
  <si>
    <t>GNCA</t>
  </si>
  <si>
    <t>$0 M</t>
  </si>
  <si>
    <t>$0.0001000</t>
  </si>
  <si>
    <t>7971</t>
  </si>
  <si>
    <t>Viveve Medical</t>
  </si>
  <si>
    <t>VIVE</t>
  </si>
  <si>
    <t>7972</t>
  </si>
  <si>
    <t>Solar Integrated Roofing</t>
  </si>
  <si>
    <t>SIRC</t>
  </si>
  <si>
    <t>$0.0004000</t>
  </si>
  <si>
    <t>7973</t>
  </si>
  <si>
    <t>Trulite</t>
  </si>
  <si>
    <t>TRUL</t>
  </si>
  <si>
    <t>$0.000001000</t>
  </si>
  <si>
    <t>7974</t>
  </si>
  <si>
    <t>Itochu Techno-Solutions</t>
  </si>
  <si>
    <t>4739.T</t>
  </si>
  <si>
    <t>$29.21</t>
  </si>
  <si>
    <t>7975</t>
  </si>
  <si>
    <t>NewAge</t>
  </si>
  <si>
    <t>NBEVQ</t>
  </si>
  <si>
    <t>7976</t>
  </si>
  <si>
    <t>Toshiba</t>
  </si>
  <si>
    <t>6502.T</t>
  </si>
  <si>
    <t>7977</t>
  </si>
  <si>
    <t>Allena Pharmaceuticals</t>
  </si>
  <si>
    <t>ALNAQ</t>
  </si>
  <si>
    <t>7978</t>
  </si>
  <si>
    <t>Onion Global</t>
  </si>
  <si>
    <t>OGBLY</t>
  </si>
  <si>
    <t>7979</t>
  </si>
  <si>
    <t>Great Panther Mining</t>
  </si>
  <si>
    <t>GPLDF</t>
  </si>
  <si>
    <t>7980</t>
  </si>
  <si>
    <t>Broccoli</t>
  </si>
  <si>
    <t>2706.T</t>
  </si>
  <si>
    <t>7981</t>
  </si>
  <si>
    <t>Emirates NBD Bank PJSC</t>
  </si>
  <si>
    <t>EMIRATESNBD.AE</t>
  </si>
  <si>
    <t>7982</t>
  </si>
  <si>
    <t>Emaar Properties</t>
  </si>
  <si>
    <t>EMAAR.AE</t>
  </si>
  <si>
    <t>7983</t>
  </si>
  <si>
    <t>Energy Harbor</t>
  </si>
  <si>
    <t>ENGH</t>
  </si>
  <si>
    <t>7984</t>
  </si>
  <si>
    <t>Qiwi</t>
  </si>
  <si>
    <t>QIWI.ME</t>
  </si>
  <si>
    <t>7985</t>
  </si>
  <si>
    <t>X5 Retail Group</t>
  </si>
  <si>
    <t>FIVE.ME</t>
  </si>
  <si>
    <t>7986</t>
  </si>
  <si>
    <t>Rosseti</t>
  </si>
  <si>
    <t>RSTI.ME</t>
  </si>
  <si>
    <t>7987</t>
  </si>
  <si>
    <t>Ozon</t>
  </si>
  <si>
    <t>OZON.ME</t>
  </si>
  <si>
    <t>Data Cleaning Step</t>
  </si>
  <si>
    <t>Description</t>
  </si>
  <si>
    <t>Original dataset copied for cleaning</t>
  </si>
  <si>
    <t>Converting the dataset to a table</t>
  </si>
  <si>
    <t>Market Capitalisation</t>
  </si>
  <si>
    <t>Method</t>
  </si>
  <si>
    <t>Result</t>
  </si>
  <si>
    <t>"Marketcap" renamed to "Market Capitalisation"</t>
  </si>
  <si>
    <t>"Country Flag" renamed to "Country Abbreviation"</t>
  </si>
  <si>
    <t>Removing "Blanks" from "Country Name"</t>
  </si>
  <si>
    <t>Removed "Company Codes" as they were not useful for analysis</t>
  </si>
  <si>
    <t>"NA" values removed from "Market Capitalisation"</t>
  </si>
  <si>
    <t>"$0 M" values removed from "Market Capitalisation"</t>
  </si>
  <si>
    <t>1 row deleted</t>
  </si>
  <si>
    <t>1 column deleted</t>
  </si>
  <si>
    <t>7 rows deleted</t>
  </si>
  <si>
    <t>11 rows deleted</t>
  </si>
  <si>
    <t>Text to Column to separate letters from values</t>
  </si>
  <si>
    <t>Text to Column to separate $ sign from amounts</t>
  </si>
  <si>
    <t>Converting all values to $ currency with 2 decimal places</t>
  </si>
  <si>
    <t>Replacing all values in "Market Capitalisation" column with new values</t>
  </si>
  <si>
    <t>Multiplying "M" amounts by 10^6 using "=IFS()"</t>
  </si>
  <si>
    <t>Multiplying "B" amounts by 10^9 using "=IFS()"</t>
  </si>
  <si>
    <t>Multiplying "T" amounts by 10^12 using "=IFS()"</t>
  </si>
  <si>
    <t>Market Capitalisation Category</t>
  </si>
  <si>
    <t>Deleted column with "M", "B" and "T" letters</t>
  </si>
  <si>
    <t>Manual deletion</t>
  </si>
  <si>
    <t>Category</t>
  </si>
  <si>
    <t>Valuation Range</t>
  </si>
  <si>
    <t>Large Cap</t>
  </si>
  <si>
    <t>Mid Cap</t>
  </si>
  <si>
    <t>Small Cap</t>
  </si>
  <si>
    <t>Micro Cap</t>
  </si>
  <si>
    <t>Between</t>
  </si>
  <si>
    <t>Less than</t>
  </si>
  <si>
    <t>Greater than</t>
  </si>
  <si>
    <t>Used "Remove Duplicates" tool to remove duplicate company names</t>
  </si>
  <si>
    <t>3 duplicate records removed</t>
  </si>
  <si>
    <t>Highlighting "Market Capitalisation" figures according to their categories</t>
  </si>
  <si>
    <t>Number of Shares</t>
  </si>
  <si>
    <t>Removing "NA" values from "Stock Prices"</t>
  </si>
  <si>
    <t>2 rows deleted</t>
  </si>
  <si>
    <t>$0.01</t>
  </si>
  <si>
    <t xml:space="preserve">Sorted "Stock Price" in ascending order. </t>
  </si>
  <si>
    <t>Deleted such values manually.</t>
  </si>
  <si>
    <t>4 rows deleted</t>
  </si>
  <si>
    <t>Rounding all "Stock prices" to 2 decimal places</t>
  </si>
  <si>
    <t>1 blank field filled in "Country column"</t>
  </si>
  <si>
    <t>Hong</t>
  </si>
  <si>
    <t>Czech</t>
  </si>
  <si>
    <t>New</t>
  </si>
  <si>
    <t>Isle</t>
  </si>
  <si>
    <t>Cayman</t>
  </si>
  <si>
    <t>Costa</t>
  </si>
  <si>
    <t>British</t>
  </si>
  <si>
    <t>Ensuring all countries have full names</t>
  </si>
  <si>
    <t>Used "Find and Replace" to change S. Arabia to "Saudi Arabia"</t>
  </si>
  <si>
    <t>Used "Find and Replace" to change S. Korea to "South Korea"</t>
  </si>
  <si>
    <t>United States of America</t>
  </si>
  <si>
    <t>Murphy United States of America</t>
  </si>
  <si>
    <t>United States of America Compression Partners</t>
  </si>
  <si>
    <t>Heartland Financial United States of America</t>
  </si>
  <si>
    <t>Altice United States of America</t>
  </si>
  <si>
    <t>Kura Sushi United States of America</t>
  </si>
  <si>
    <t>Beazer Homes United States of America</t>
  </si>
  <si>
    <t>United States of AmericaNA</t>
  </si>
  <si>
    <t>Air BUnited States of American</t>
  </si>
  <si>
    <t>Used "Find and Replace" to change USA to United States of America</t>
  </si>
  <si>
    <t>Saudi Arabia</t>
  </si>
  <si>
    <t>United Arab Emirates</t>
  </si>
  <si>
    <t>Used "Find and Replace" to change UAE to United Arab Emirates</t>
  </si>
  <si>
    <t>United Kingdom</t>
  </si>
  <si>
    <t>Greencoat United Kingdom Wind</t>
  </si>
  <si>
    <t>Virgin Money United Kingdom</t>
  </si>
  <si>
    <t>Saudi Arabia Aramco</t>
  </si>
  <si>
    <t xml:space="preserve">Saudi Arabia </t>
  </si>
  <si>
    <t>The Saudi Arabia National Bank</t>
  </si>
  <si>
    <t>Saudi Arabia Telecom Company</t>
  </si>
  <si>
    <t>Saudi Arabia Electricity</t>
  </si>
  <si>
    <t>The Saudi Arabia British Bank</t>
  </si>
  <si>
    <t>Saudi Arabia Arabian Fertilizer Company</t>
  </si>
  <si>
    <t>Banque Saudi Arabia Fransi</t>
  </si>
  <si>
    <t>Saudi Arabia International Petrochemical Company (Sipchem)</t>
  </si>
  <si>
    <t>Saudi Arabia Investment Bank</t>
  </si>
  <si>
    <t>Saudi Arabia Kayan Petrochemical Company</t>
  </si>
  <si>
    <t>Zain Saudi Arabia Arabia</t>
  </si>
  <si>
    <t>National Shipping Company of Saudi Arabia Arabia (Bahri)</t>
  </si>
  <si>
    <t>South Korea</t>
  </si>
  <si>
    <t>Calculating number of shares each company has</t>
  </si>
  <si>
    <t>Copy and paste</t>
  </si>
  <si>
    <t>Dataset pasted in a new Excel worksheet</t>
  </si>
  <si>
    <t>1 column renamed</t>
  </si>
  <si>
    <t>Manual renaming</t>
  </si>
  <si>
    <t>Filtering and deleting rows with "Blank" values</t>
  </si>
  <si>
    <t>Filtering and deleting rows with "NA" values</t>
  </si>
  <si>
    <t>Filtering and deleting rows with "$0 M" values</t>
  </si>
  <si>
    <t>1 column removed</t>
  </si>
  <si>
    <t>Creating column for classifying companies by their Market Capitalisation category</t>
  </si>
  <si>
    <t>Used Nested "=IFS()" for categorisation (on top of AND() for multiple conditions)</t>
  </si>
  <si>
    <t>1 new column created</t>
  </si>
  <si>
    <t>Removed duplicate company names</t>
  </si>
  <si>
    <t>Used "Conditional Formatting" on "Market Capitalisation" column</t>
  </si>
  <si>
    <t>Removing stock price values that are less than $0.01</t>
  </si>
  <si>
    <t>Used "Conditional Formatting" to highlight prices less than $0.01.</t>
  </si>
  <si>
    <t>Used "Find and Replace" to remove $ sign from each value</t>
  </si>
  <si>
    <t>Created a separate column to round each value using "=ROUND()"</t>
  </si>
  <si>
    <t>Renamed new column as "Stock Price"</t>
  </si>
  <si>
    <t>Deleted original column to avoid duplicate columns</t>
  </si>
  <si>
    <t>1 new column created with prices to 2 decimal places</t>
  </si>
  <si>
    <t>Filled out "Germany" as country for the company called "Ceconomy"</t>
  </si>
  <si>
    <t>Used "Filter" to see blank values</t>
  </si>
  <si>
    <t>Carried out online search to find out that company is based in Germany</t>
  </si>
  <si>
    <t>Used "Filter" to find out countries that do not have full names</t>
  </si>
  <si>
    <t>All countries now listed with their respective full names</t>
  </si>
  <si>
    <t>Separate column created</t>
  </si>
  <si>
    <t>(instead of having "M", "B" or "T")</t>
  </si>
  <si>
    <t>Values in "Market Capitalisation" are full,</t>
  </si>
  <si>
    <t>continuous values with $ sign</t>
  </si>
  <si>
    <t>Fields in "Market Capitalisation" column</t>
  </si>
  <si>
    <t>are highlighted in different colours</t>
  </si>
  <si>
    <t>Number of companies listed in total (post-cleaning)</t>
  </si>
  <si>
    <t xml:space="preserve">Country </t>
  </si>
  <si>
    <t>Row Labels</t>
  </si>
  <si>
    <t>Grand Total</t>
  </si>
  <si>
    <t>Percentage of Grand Total</t>
  </si>
  <si>
    <t>Sum of Number of Shares</t>
  </si>
  <si>
    <t>Number of Companies</t>
  </si>
  <si>
    <t>"Market Capitalisation" column values converted to currency values with 2 decimal places</t>
  </si>
  <si>
    <t>Deleted "Origin Flag" column</t>
  </si>
  <si>
    <t>Country Names</t>
  </si>
  <si>
    <t>Company Worth</t>
  </si>
  <si>
    <t>Number of Large Cap companies</t>
  </si>
  <si>
    <t>Number of Mid Cap companies</t>
  </si>
  <si>
    <t>Number of Small Cap companies</t>
  </si>
  <si>
    <t>Number of Micro Cap companies</t>
  </si>
  <si>
    <t>Number of each company type</t>
  </si>
  <si>
    <t>Assessing Data Completeness</t>
  </si>
  <si>
    <t>Using "Filter" to find out if any "NA" or "Blanks" still exist</t>
  </si>
  <si>
    <t>Dataset is complete</t>
  </si>
  <si>
    <t>Evaluating Data Accuracy</t>
  </si>
  <si>
    <t xml:space="preserve">Compared dataset to most recently available dataset on </t>
  </si>
  <si>
    <t>www.companiesmarketcap.com</t>
  </si>
  <si>
    <t>Values closely match those that are in the latest dataset</t>
  </si>
  <si>
    <t>Validating Data Consistency</t>
  </si>
  <si>
    <t>Checked if all rankings and number of shares are whole numbers</t>
  </si>
  <si>
    <t>Checked if all market capitalisation values and stock prices are in $ currency</t>
  </si>
  <si>
    <t>Checked if all company names, market capitalisation categories and country names are in string format</t>
  </si>
  <si>
    <t>Data is fully consistent</t>
  </si>
  <si>
    <t>Data Transformation Steps</t>
  </si>
  <si>
    <t>Necessary Data Checks</t>
  </si>
  <si>
    <t>Used the following formula: "Number of shares = Market Capitalisation / Stock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</si>
</sst>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17" x14ac:knownFonts="1">
    <font>
      <sz val="12"/>
      <color theme="1"/>
      <name val="Calibri"/>
      <family val="2"/>
      <scheme val="minor"/>
    </font>
    <font>
      <sz val="8"/>
      <name val="Calibri"/>
      <family val="2"/>
      <scheme val="minor"/>
    </font>
    <font>
      <b/>
      <sz val="14"/>
      <color theme="1"/>
      <name val="Calibri"/>
      <family val="2"/>
      <scheme val="minor"/>
    </font>
    <font>
      <u/>
      <sz val="14"/>
      <color theme="1"/>
      <name val="Calibri"/>
      <family val="2"/>
      <scheme val="minor"/>
    </font>
    <font>
      <sz val="12"/>
      <name val="Calibri"/>
      <family val="2"/>
      <scheme val="minor"/>
    </font>
    <font>
      <sz val="16"/>
      <color theme="0"/>
      <name val="Calibri"/>
      <family val="2"/>
      <scheme val="minor"/>
    </font>
    <font>
      <sz val="14"/>
      <color theme="1"/>
      <name val="Calibri Light"/>
      <family val="2"/>
    </font>
    <font>
      <sz val="14"/>
      <name val="Calibri Light"/>
      <family val="2"/>
    </font>
    <font>
      <sz val="12"/>
      <color theme="0"/>
      <name val="Calibri"/>
      <family val="2"/>
      <scheme val="minor"/>
    </font>
    <font>
      <b/>
      <sz val="14"/>
      <color theme="0"/>
      <name val="Calibri"/>
      <family val="2"/>
      <scheme val="minor"/>
    </font>
    <font>
      <sz val="10"/>
      <color theme="1"/>
      <name val="Calibri"/>
      <family val="2"/>
      <scheme val="minor"/>
    </font>
    <font>
      <sz val="12"/>
      <color theme="1"/>
      <name val="Calibri Light"/>
      <family val="2"/>
    </font>
    <font>
      <u/>
      <sz val="12"/>
      <color theme="10"/>
      <name val="Calibri"/>
      <family val="2"/>
      <scheme val="minor"/>
    </font>
    <font>
      <u/>
      <sz val="14"/>
      <color theme="10"/>
      <name val="Calibri Light"/>
      <family val="2"/>
    </font>
    <font>
      <b/>
      <sz val="16"/>
      <name val="Calibri Light"/>
      <family val="2"/>
    </font>
    <font>
      <b/>
      <sz val="18"/>
      <name val="Calibri"/>
      <family val="2"/>
      <scheme val="minor"/>
    </font>
    <font>
      <b/>
      <sz val="12"/>
      <name val="Calibri"/>
      <family val="2"/>
      <scheme val="minor"/>
    </font>
  </fonts>
  <fills count="8">
    <fill>
      <patternFill patternType="none"/>
    </fill>
    <fill>
      <patternFill patternType="gray125"/>
    </fill>
    <fill>
      <patternFill patternType="solid">
        <fgColor theme="5"/>
      </patternFill>
    </fill>
    <fill>
      <patternFill patternType="solid">
        <fgColor theme="9" tint="0.39997558519241921"/>
        <bgColor indexed="64"/>
      </patternFill>
    </fill>
    <fill>
      <patternFill patternType="solid">
        <fgColor theme="6" tint="-0.249977111117893"/>
        <bgColor indexed="64"/>
      </patternFill>
    </fill>
    <fill>
      <patternFill patternType="solid">
        <fgColor theme="2"/>
        <bgColor indexed="64"/>
      </patternFill>
    </fill>
    <fill>
      <patternFill patternType="solid">
        <fgColor theme="0"/>
        <bgColor indexed="64"/>
      </patternFill>
    </fill>
    <fill>
      <patternFill patternType="solid">
        <fgColor theme="6" tint="0.39997558519241921"/>
        <bgColor indexed="64"/>
      </patternFill>
    </fill>
  </fills>
  <borders count="2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s>
  <cellStyleXfs count="2">
    <xf numFmtId="0" fontId="0" fillId="0" borderId="0"/>
    <xf numFmtId="0" fontId="12" fillId="0" borderId="0" applyNumberFormat="0" applyFill="0" applyBorder="0" applyAlignment="0" applyProtection="0"/>
  </cellStyleXfs>
  <cellXfs count="118">
    <xf numFmtId="0" fontId="0" fillId="0" borderId="0" xfId="0"/>
    <xf numFmtId="0" fontId="0" fillId="0" borderId="3" xfId="0" applyBorder="1"/>
    <xf numFmtId="0" fontId="0" fillId="0" borderId="4" xfId="0" applyBorder="1"/>
    <xf numFmtId="0" fontId="0" fillId="0" borderId="5" xfId="0" applyBorder="1"/>
    <xf numFmtId="0" fontId="0" fillId="0" borderId="6" xfId="0" applyBorder="1"/>
    <xf numFmtId="0" fontId="3" fillId="0" borderId="5"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right" vertical="center"/>
    </xf>
    <xf numFmtId="164" fontId="0" fillId="0" borderId="9" xfId="0" applyNumberFormat="1" applyBorder="1" applyAlignment="1">
      <alignment horizontal="right" vertical="center"/>
    </xf>
    <xf numFmtId="164" fontId="0" fillId="0" borderId="10" xfId="0" applyNumberFormat="1" applyBorder="1" applyAlignment="1">
      <alignment horizontal="right" vertical="center"/>
    </xf>
    <xf numFmtId="164" fontId="0" fillId="0" borderId="0" xfId="0" applyNumberFormat="1"/>
    <xf numFmtId="164" fontId="4" fillId="0" borderId="3" xfId="0" applyNumberFormat="1" applyFont="1" applyBorder="1" applyAlignment="1">
      <alignment horizontal="right"/>
    </xf>
    <xf numFmtId="164" fontId="4" fillId="0" borderId="10" xfId="0" applyNumberFormat="1" applyFont="1" applyBorder="1" applyAlignment="1">
      <alignment horizontal="right"/>
    </xf>
    <xf numFmtId="164" fontId="4" fillId="0" borderId="11" xfId="0" applyNumberFormat="1" applyFont="1" applyBorder="1" applyAlignment="1">
      <alignment horizontal="right"/>
    </xf>
    <xf numFmtId="0" fontId="0" fillId="0" borderId="0" xfId="0" applyAlignment="1">
      <alignment horizontal="left" vertical="center"/>
    </xf>
    <xf numFmtId="164" fontId="4" fillId="0" borderId="4" xfId="0" applyNumberFormat="1" applyFont="1" applyBorder="1" applyAlignment="1">
      <alignment horizontal="right"/>
    </xf>
    <xf numFmtId="164" fontId="0" fillId="0" borderId="5" xfId="0" applyNumberFormat="1" applyBorder="1"/>
    <xf numFmtId="164" fontId="0" fillId="0" borderId="6" xfId="0" applyNumberFormat="1" applyBorder="1"/>
    <xf numFmtId="164" fontId="4" fillId="0" borderId="20" xfId="0" applyNumberFormat="1" applyFont="1" applyBorder="1" applyAlignment="1">
      <alignment horizontal="right"/>
    </xf>
    <xf numFmtId="0" fontId="0" fillId="0" borderId="1" xfId="0" applyBorder="1"/>
    <xf numFmtId="3" fontId="0" fillId="0" borderId="3" xfId="0" applyNumberFormat="1" applyBorder="1"/>
    <xf numFmtId="0" fontId="5" fillId="0" borderId="1" xfId="0"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xf numFmtId="0" fontId="7" fillId="0" borderId="2" xfId="0" applyFont="1" applyBorder="1"/>
    <xf numFmtId="0" fontId="7" fillId="0" borderId="1" xfId="0" applyFont="1" applyBorder="1" applyAlignment="1">
      <alignment horizontal="center"/>
    </xf>
    <xf numFmtId="0" fontId="7" fillId="0" borderId="19" xfId="0" applyFont="1" applyBorder="1" applyAlignment="1">
      <alignment horizontal="center"/>
    </xf>
    <xf numFmtId="0" fontId="7" fillId="0" borderId="19" xfId="0" applyFont="1" applyBorder="1"/>
    <xf numFmtId="0" fontId="7" fillId="0" borderId="5" xfId="0" applyFont="1" applyBorder="1" applyAlignment="1">
      <alignment horizontal="center"/>
    </xf>
    <xf numFmtId="0" fontId="7" fillId="0" borderId="5" xfId="0" applyFont="1" applyBorder="1"/>
    <xf numFmtId="0" fontId="7" fillId="0" borderId="3" xfId="0" applyFont="1" applyBorder="1"/>
    <xf numFmtId="0" fontId="7" fillId="0" borderId="6" xfId="0" applyFont="1" applyBorder="1"/>
    <xf numFmtId="0" fontId="7" fillId="0" borderId="18" xfId="0" applyFont="1" applyBorder="1"/>
    <xf numFmtId="0" fontId="7" fillId="0" borderId="4" xfId="0" applyFont="1" applyBorder="1"/>
    <xf numFmtId="0" fontId="7" fillId="0" borderId="19" xfId="0" applyFont="1" applyBorder="1" applyAlignment="1">
      <alignment horizontal="center" vertical="center"/>
    </xf>
    <xf numFmtId="0" fontId="7" fillId="0" borderId="0" xfId="0" applyFont="1"/>
    <xf numFmtId="0" fontId="7" fillId="0" borderId="21" xfId="0" applyFont="1" applyBorder="1"/>
    <xf numFmtId="0" fontId="7" fillId="0" borderId="6" xfId="0" applyFont="1" applyBorder="1" applyAlignment="1">
      <alignment horizontal="center" vertical="center"/>
    </xf>
    <xf numFmtId="0" fontId="7" fillId="0" borderId="22" xfId="0" applyFont="1" applyBorder="1" applyAlignment="1">
      <alignment vertical="top"/>
    </xf>
    <xf numFmtId="0" fontId="7" fillId="0" borderId="6" xfId="0" applyFont="1" applyBorder="1" applyAlignment="1">
      <alignment horizontal="center"/>
    </xf>
    <xf numFmtId="0" fontId="7" fillId="0" borderId="21" xfId="0" applyFont="1" applyBorder="1" applyAlignment="1">
      <alignment horizontal="center"/>
    </xf>
    <xf numFmtId="0" fontId="7" fillId="0" borderId="24" xfId="0" applyFont="1" applyBorder="1" applyAlignment="1">
      <alignment horizontal="center"/>
    </xf>
    <xf numFmtId="164" fontId="0" fillId="0" borderId="25" xfId="0" applyNumberFormat="1" applyBorder="1" applyAlignment="1">
      <alignment horizontal="right" vertical="center"/>
    </xf>
    <xf numFmtId="164" fontId="0" fillId="0" borderId="26" xfId="0" applyNumberFormat="1" applyBorder="1" applyAlignment="1">
      <alignment horizontal="right" vertical="center"/>
    </xf>
    <xf numFmtId="0" fontId="0" fillId="0" borderId="1" xfId="0" applyBorder="1" applyAlignment="1">
      <alignment horizontal="right" vertical="center"/>
    </xf>
    <xf numFmtId="3" fontId="0" fillId="0" borderId="0" xfId="0" applyNumberFormat="1"/>
    <xf numFmtId="3" fontId="0" fillId="0" borderId="2" xfId="0" applyNumberFormat="1" applyBorder="1"/>
    <xf numFmtId="3"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5" xfId="0" applyBorder="1" applyAlignment="1">
      <alignment horizontal="left"/>
    </xf>
    <xf numFmtId="0" fontId="0" fillId="0" borderId="6" xfId="0" applyBorder="1" applyAlignment="1">
      <alignment horizontal="left"/>
    </xf>
    <xf numFmtId="0" fontId="8" fillId="4" borderId="0" xfId="0" applyFont="1" applyFill="1"/>
    <xf numFmtId="10" fontId="0" fillId="0" borderId="0" xfId="0" applyNumberFormat="1"/>
    <xf numFmtId="0" fontId="9" fillId="2" borderId="1" xfId="0" applyFont="1" applyFill="1" applyBorder="1" applyAlignment="1">
      <alignment horizontal="center" vertical="center"/>
    </xf>
    <xf numFmtId="0" fontId="0" fillId="0" borderId="1" xfId="0" applyBorder="1" applyAlignment="1">
      <alignment horizontal="left"/>
    </xf>
    <xf numFmtId="0" fontId="9" fillId="2" borderId="2" xfId="0" applyFont="1" applyFill="1" applyBorder="1" applyAlignment="1">
      <alignment horizontal="center" vertical="center"/>
    </xf>
    <xf numFmtId="0" fontId="0" fillId="0" borderId="19" xfId="0" applyBorder="1" applyAlignment="1">
      <alignment horizontal="left"/>
    </xf>
    <xf numFmtId="3" fontId="0" fillId="0" borderId="18" xfId="0" applyNumberFormat="1" applyBorder="1"/>
    <xf numFmtId="3" fontId="0" fillId="0" borderId="23" xfId="0" applyNumberFormat="1" applyBorder="1"/>
    <xf numFmtId="3" fontId="0" fillId="0" borderId="21" xfId="0" applyNumberFormat="1" applyBorder="1"/>
    <xf numFmtId="0" fontId="6" fillId="0" borderId="19" xfId="0" applyFont="1" applyBorder="1" applyAlignment="1">
      <alignment horizontal="left" vertical="center"/>
    </xf>
    <xf numFmtId="0" fontId="0" fillId="0" borderId="23" xfId="0" applyBorder="1"/>
    <xf numFmtId="0" fontId="0" fillId="0" borderId="19" xfId="0" applyBorder="1"/>
    <xf numFmtId="3" fontId="0" fillId="0" borderId="24" xfId="0" applyNumberFormat="1" applyBorder="1"/>
    <xf numFmtId="3" fontId="0" fillId="0" borderId="4" xfId="0" applyNumberFormat="1" applyBorder="1"/>
    <xf numFmtId="3" fontId="2" fillId="0" borderId="18" xfId="0" applyNumberFormat="1" applyFont="1" applyBorder="1" applyAlignment="1">
      <alignment horizontal="center" vertical="center"/>
    </xf>
    <xf numFmtId="0" fontId="10" fillId="0" borderId="0" xfId="0" applyFont="1"/>
    <xf numFmtId="0" fontId="7" fillId="0" borderId="0" xfId="0" applyFont="1" applyAlignment="1">
      <alignment horizontal="center" vertical="center"/>
    </xf>
    <xf numFmtId="0" fontId="6" fillId="0" borderId="19" xfId="0" applyFont="1" applyBorder="1"/>
    <xf numFmtId="0" fontId="6" fillId="0" borderId="19" xfId="0" applyFont="1" applyBorder="1" applyAlignment="1">
      <alignment horizontal="center" vertical="center"/>
    </xf>
    <xf numFmtId="0" fontId="0" fillId="0" borderId="6" xfId="0" applyBorder="1" applyAlignment="1">
      <alignment horizontal="center" vertical="center"/>
    </xf>
    <xf numFmtId="0" fontId="13" fillId="0" borderId="6" xfId="1" applyFont="1" applyBorder="1"/>
    <xf numFmtId="0" fontId="7" fillId="0" borderId="5" xfId="0" applyFont="1" applyBorder="1" applyAlignment="1">
      <alignment horizontal="center" vertical="center"/>
    </xf>
    <xf numFmtId="0" fontId="15" fillId="3" borderId="1" xfId="0" applyFont="1" applyFill="1" applyBorder="1" applyAlignment="1">
      <alignment horizontal="center" vertical="center"/>
    </xf>
    <xf numFmtId="0" fontId="15" fillId="3" borderId="2" xfId="0" applyFont="1" applyFill="1" applyBorder="1" applyAlignment="1">
      <alignment horizontal="center" vertical="center"/>
    </xf>
    <xf numFmtId="0" fontId="7" fillId="0" borderId="23" xfId="0" applyFont="1" applyBorder="1"/>
    <xf numFmtId="0" fontId="6" fillId="0" borderId="6" xfId="0" applyFont="1" applyBorder="1"/>
    <xf numFmtId="0" fontId="14" fillId="6" borderId="0" xfId="0" applyFont="1" applyFill="1" applyAlignment="1">
      <alignment horizontal="center" vertical="center"/>
    </xf>
    <xf numFmtId="0" fontId="11" fillId="6" borderId="0" xfId="0" applyFont="1" applyFill="1" applyAlignment="1">
      <alignment horizontal="center" vertical="center"/>
    </xf>
    <xf numFmtId="164" fontId="0" fillId="0" borderId="12" xfId="0" applyNumberFormat="1" applyBorder="1" applyAlignment="1">
      <alignment horizontal="left" vertical="center"/>
    </xf>
    <xf numFmtId="164" fontId="0" fillId="0" borderId="15" xfId="0" applyNumberFormat="1" applyBorder="1" applyAlignment="1">
      <alignment horizontal="left" vertical="center"/>
    </xf>
    <xf numFmtId="164" fontId="0" fillId="0" borderId="13" xfId="0" applyNumberFormat="1" applyBorder="1" applyAlignment="1">
      <alignment horizontal="left" vertical="center"/>
    </xf>
    <xf numFmtId="164" fontId="0" fillId="0" borderId="16" xfId="0" applyNumberFormat="1" applyBorder="1" applyAlignment="1">
      <alignment horizontal="left" vertical="center"/>
    </xf>
    <xf numFmtId="164" fontId="0" fillId="0" borderId="14" xfId="0" applyNumberFormat="1" applyBorder="1" applyAlignment="1">
      <alignment horizontal="left" vertical="center"/>
    </xf>
    <xf numFmtId="164" fontId="0" fillId="0" borderId="17" xfId="0" applyNumberFormat="1" applyBorder="1" applyAlignment="1">
      <alignment horizontal="left"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0" fillId="0" borderId="8" xfId="0" applyBorder="1"/>
    <xf numFmtId="0" fontId="0" fillId="0" borderId="2" xfId="0" applyBorder="1"/>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0" fillId="0" borderId="7" xfId="0" applyBorder="1"/>
    <xf numFmtId="164" fontId="0" fillId="0" borderId="23" xfId="0" applyNumberFormat="1" applyBorder="1"/>
    <xf numFmtId="164" fontId="0" fillId="0" borderId="3" xfId="0" applyNumberFormat="1" applyBorder="1"/>
    <xf numFmtId="164" fontId="0" fillId="0" borderId="24" xfId="0" applyNumberFormat="1" applyBorder="1"/>
    <xf numFmtId="164" fontId="0" fillId="0" borderId="4" xfId="0" applyNumberFormat="1" applyBorder="1"/>
    <xf numFmtId="0" fontId="0" fillId="0" borderId="21" xfId="0" applyBorder="1"/>
    <xf numFmtId="0" fontId="0" fillId="0" borderId="18" xfId="0" applyBorder="1"/>
    <xf numFmtId="0" fontId="0" fillId="0" borderId="23" xfId="0" applyBorder="1"/>
    <xf numFmtId="0" fontId="0" fillId="0" borderId="3" xfId="0" applyBorder="1"/>
    <xf numFmtId="0" fontId="0" fillId="0" borderId="24" xfId="0" applyBorder="1"/>
    <xf numFmtId="0" fontId="0" fillId="0" borderId="4" xfId="0" applyBorder="1"/>
    <xf numFmtId="0" fontId="2" fillId="0" borderId="2" xfId="0" applyFont="1" applyBorder="1" applyAlignment="1">
      <alignment horizontal="center" vertical="center"/>
    </xf>
    <xf numFmtId="3" fontId="0" fillId="0" borderId="0" xfId="0" applyNumberFormat="1"/>
    <xf numFmtId="0" fontId="0" fillId="0" borderId="0" xfId="0"/>
    <xf numFmtId="3" fontId="2" fillId="0" borderId="7" xfId="0" applyNumberFormat="1" applyFont="1" applyBorder="1" applyAlignment="1">
      <alignment horizontal="center" vertical="center"/>
    </xf>
    <xf numFmtId="0" fontId="0" fillId="0" borderId="2" xfId="0" applyBorder="1" applyAlignment="1">
      <alignment horizontal="center" vertical="center"/>
    </xf>
    <xf numFmtId="164" fontId="0" fillId="0" borderId="21" xfId="0" applyNumberFormat="1" applyBorder="1"/>
    <xf numFmtId="0" fontId="14" fillId="7" borderId="7" xfId="0" applyFont="1" applyFill="1" applyBorder="1" applyAlignment="1">
      <alignment horizontal="center" vertical="center"/>
    </xf>
    <xf numFmtId="0" fontId="16" fillId="7" borderId="8" xfId="0" applyFont="1" applyFill="1" applyBorder="1"/>
    <xf numFmtId="0" fontId="16" fillId="7" borderId="2" xfId="0" applyFont="1" applyFill="1" applyBorder="1"/>
    <xf numFmtId="0" fontId="14"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2" xfId="0" applyFont="1" applyFill="1" applyBorder="1" applyAlignment="1">
      <alignment horizontal="center" vertical="center"/>
    </xf>
  </cellXfs>
  <cellStyles count="2">
    <cellStyle name="Hyperlink" xfId="1" builtinId="8"/>
    <cellStyle name="Normal" xfId="0" builtinId="0"/>
  </cellStyles>
  <dxfs count="34">
    <dxf>
      <font>
        <color theme="1"/>
      </font>
      <fill>
        <patternFill patternType="solid">
          <fgColor auto="1"/>
          <bgColor rgb="FFFFFF00"/>
        </patternFill>
      </fill>
      <border>
        <left style="thin">
          <color auto="1"/>
        </left>
        <right style="thin">
          <color auto="1"/>
        </right>
        <top style="thin">
          <color auto="1"/>
        </top>
        <bottom style="thin">
          <color auto="1"/>
        </bottom>
      </border>
    </dxf>
    <dxf>
      <font>
        <color theme="1"/>
      </font>
      <fill>
        <gradientFill degree="90">
          <stop position="0">
            <color theme="0"/>
          </stop>
          <stop position="1">
            <color rgb="FF92D050"/>
          </stop>
        </gradientFill>
      </fill>
    </dxf>
    <dxf>
      <font>
        <color theme="1"/>
      </font>
      <fill>
        <gradientFill degree="90">
          <stop position="0">
            <color theme="0"/>
          </stop>
          <stop position="1">
            <color theme="4" tint="0.40000610370189521"/>
          </stop>
        </gradientFill>
      </fill>
    </dxf>
    <dxf>
      <font>
        <color theme="1"/>
      </font>
      <fill>
        <gradientFill degree="90">
          <stop position="0">
            <color theme="0"/>
          </stop>
          <stop position="1">
            <color rgb="FFFF0000"/>
          </stop>
        </gradientFill>
      </fill>
    </dxf>
    <dxf>
      <numFmt numFmtId="3" formatCode="#,##0"/>
    </dxf>
    <dxf>
      <border>
        <top style="medium">
          <color indexed="64"/>
        </top>
      </border>
    </dxf>
    <dxf>
      <font>
        <sz val="14"/>
      </font>
    </dxf>
    <dxf>
      <font>
        <sz val="14"/>
      </font>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font>
        <b/>
      </font>
    </dxf>
    <dxf>
      <font>
        <b/>
      </font>
    </dxf>
    <dxf>
      <font>
        <b val="0"/>
        <i val="0"/>
        <strike val="0"/>
        <condense val="0"/>
        <extend val="0"/>
        <outline val="0"/>
        <shadow val="0"/>
        <u val="none"/>
        <vertAlign val="baseline"/>
        <sz val="11"/>
        <color theme="0"/>
        <name val="Calibri"/>
        <family val="2"/>
        <scheme val="minor"/>
      </font>
      <fill>
        <patternFill patternType="solid">
          <fgColor indexed="65"/>
          <bgColor theme="5"/>
        </patternFill>
      </fill>
    </dxf>
    <dxf>
      <font>
        <b val="0"/>
        <i val="0"/>
        <strike val="0"/>
        <condense val="0"/>
        <extend val="0"/>
        <outline val="0"/>
        <shadow val="0"/>
        <u val="none"/>
        <vertAlign val="baseline"/>
        <sz val="11"/>
        <color theme="0"/>
        <name val="Calibri"/>
        <family val="2"/>
        <scheme val="minor"/>
      </font>
      <fill>
        <patternFill patternType="solid">
          <fgColor indexed="65"/>
          <bgColor theme="5"/>
        </patternFill>
      </fill>
    </dxf>
    <dxf>
      <numFmt numFmtId="0" formatCode="General"/>
    </dxf>
    <dxf>
      <numFmt numFmtId="3" formatCode="#,##0"/>
    </dxf>
    <dxf>
      <numFmt numFmtId="3" formatCode="#,##0"/>
    </dxf>
    <dxf>
      <border diagonalUp="0" diagonalDown="0">
        <left style="medium">
          <color indexed="64"/>
        </left>
        <right style="medium">
          <color indexed="64"/>
        </right>
        <vertical/>
      </border>
    </dxf>
    <dxf>
      <numFmt numFmtId="164" formatCode="[$$-409]#,##0.00"/>
      <border diagonalUp="0" diagonalDown="0">
        <left style="medium">
          <color indexed="64"/>
        </left>
        <right style="medium">
          <color indexed="64"/>
        </right>
        <vertical/>
      </border>
    </dxf>
    <dxf>
      <numFmt numFmtId="0" formatCode="General"/>
      <alignment horizontal="left" vertical="bottom" textRotation="0" wrapText="0" indent="0" justifyLastLine="0" shrinkToFit="0" readingOrder="0"/>
      <border diagonalUp="0" diagonalDown="0">
        <left style="medium">
          <color indexed="64"/>
        </left>
        <right style="medium">
          <color indexed="64"/>
        </right>
        <top/>
        <bottom/>
      </border>
    </dxf>
    <dxf>
      <font>
        <strike val="0"/>
        <outline val="0"/>
        <shadow val="0"/>
        <u val="none"/>
        <vertAlign val="baseline"/>
        <sz val="12"/>
        <color auto="1"/>
        <name val="Calibri"/>
        <family val="2"/>
        <scheme val="minor"/>
      </font>
      <numFmt numFmtId="164" formatCode="[$$-409]#,##0.00"/>
      <alignment horizontal="right" vertical="bottom" textRotation="0" wrapText="0" indent="0" justifyLastLine="0" shrinkToFit="0" readingOrder="0"/>
    </dxf>
    <dxf>
      <border diagonalUp="0" diagonalDown="0">
        <left style="medium">
          <color indexed="64"/>
        </left>
        <right style="medium">
          <color indexed="64"/>
        </right>
        <vertical/>
      </border>
    </dxf>
    <dxf>
      <border diagonalUp="0" diagonalDown="0">
        <left/>
        <right style="medium">
          <color indexed="64"/>
        </right>
        <vertic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6"/>
        <color theme="0"/>
        <name val="Calibri"/>
        <family val="2"/>
        <scheme val="minor"/>
      </font>
    </dxf>
  </dxfs>
  <tableStyles count="0" defaultTableStyle="TableStyleMedium9" defaultPivotStyle="PivotStyleMedium4"/>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b="1"/>
              <a:t>The market capitalisations of the Top 10 companies </a:t>
            </a:r>
          </a:p>
        </c:rich>
      </c:tx>
      <c:layout>
        <c:manualLayout>
          <c:xMode val="edge"/>
          <c:yMode val="edge"/>
          <c:x val="0.32264371250927154"/>
          <c:y val="2.318498208070343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4562807451969018"/>
          <c:y val="0.14065287689562891"/>
          <c:w val="0.83543511760841049"/>
          <c:h val="0.70389420598236341"/>
        </c:manualLayout>
      </c:layout>
      <c:barChart>
        <c:barDir val="col"/>
        <c:grouping val="clustered"/>
        <c:varyColors val="0"/>
        <c:ser>
          <c:idx val="0"/>
          <c:order val="0"/>
          <c:tx>
            <c:strRef>
              <c:f>Transformed_Dataset!$D$2</c:f>
              <c:strCache>
                <c:ptCount val="1"/>
                <c:pt idx="0">
                  <c:v>Market Capitalisation</c:v>
                </c:pt>
              </c:strCache>
            </c:strRef>
          </c:tx>
          <c:spPr>
            <a:solidFill>
              <a:schemeClr val="bg1">
                <a:lumMod val="85000"/>
              </a:schemeClr>
            </a:solidFill>
            <a:ln>
              <a:solidFill>
                <a:schemeClr val="bg1"/>
              </a:solidFill>
            </a:ln>
            <a:effectLst/>
          </c:spPr>
          <c:invertIfNegative val="0"/>
          <c:dLbls>
            <c:dLbl>
              <c:idx val="0"/>
              <c:layout>
                <c:manualLayout>
                  <c:x val="2.9668708844940953E-2"/>
                  <c:y val="-8.684244895091222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E7-4AAE-9F87-72DB29D81C1C}"/>
                </c:ext>
              </c:extLst>
            </c:dLbl>
            <c:dLbl>
              <c:idx val="1"/>
              <c:layout>
                <c:manualLayout>
                  <c:x val="7.1262666936881852E-2"/>
                  <c:y val="-3.587813748732171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E7-4AAE-9F87-72DB29D81C1C}"/>
                </c:ext>
              </c:extLst>
            </c:dLbl>
            <c:dLbl>
              <c:idx val="2"/>
              <c:layout>
                <c:manualLayout>
                  <c:x val="-1.7923415827575891E-4"/>
                  <c:y val="-0.1304907937506874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E7-4AAE-9F87-72DB29D81C1C}"/>
                </c:ext>
              </c:extLst>
            </c:dLbl>
            <c:dLbl>
              <c:idx val="3"/>
              <c:layout>
                <c:manualLayout>
                  <c:x val="-1.1401506818520626E-3"/>
                  <c:y val="-0.1009378475065071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E7-4AAE-9F87-72DB29D81C1C}"/>
                </c:ext>
              </c:extLst>
            </c:dLbl>
            <c:dLbl>
              <c:idx val="4"/>
              <c:layout>
                <c:manualLayout>
                  <c:x val="-3.357310916387185E-3"/>
                  <c:y val="-6.69478923539403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E7-4AAE-9F87-72DB29D81C1C}"/>
                </c:ext>
              </c:extLst>
            </c:dLbl>
            <c:dLbl>
              <c:idx val="5"/>
              <c:layout>
                <c:manualLayout>
                  <c:x val="6.830634631729891E-3"/>
                  <c:y val="-2.85209282929869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E7-4AAE-9F87-72DB29D81C1C}"/>
                </c:ext>
              </c:extLst>
            </c:dLbl>
            <c:dLbl>
              <c:idx val="6"/>
              <c:layout>
                <c:manualLayout>
                  <c:x val="-5.9935934619486844E-3"/>
                  <c:y val="-6.23457223858346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E7-4AAE-9F87-72DB29D81C1C}"/>
                </c:ext>
              </c:extLst>
            </c:dLbl>
            <c:dLbl>
              <c:idx val="7"/>
              <c:layout>
                <c:manualLayout>
                  <c:x val="-9.1110162255853624E-3"/>
                  <c:y val="-5.03451006928745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E7-4AAE-9F87-72DB29D81C1C}"/>
                </c:ext>
              </c:extLst>
            </c:dLbl>
            <c:dLbl>
              <c:idx val="8"/>
              <c:layout>
                <c:manualLayout>
                  <c:x val="1.1028917995318089E-2"/>
                  <c:y val="-2.37535972651619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7E7-4AAE-9F87-72DB29D81C1C}"/>
                </c:ext>
              </c:extLst>
            </c:dLbl>
            <c:dLbl>
              <c:idx val="9"/>
              <c:layout>
                <c:manualLayout>
                  <c:x val="-1.0458000237802169E-3"/>
                  <c:y val="-0.1181186074077694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7E7-4AAE-9F87-72DB29D81C1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accent2">
                          <a:shade val="95000"/>
                          <a:satMod val="105000"/>
                        </a:schemeClr>
                      </a:solidFill>
                      <a:prstDash val="solid"/>
                      <a:round/>
                    </a:ln>
                    <a:effectLst/>
                  </c:spPr>
                </c15:leaderLines>
              </c:ext>
            </c:extLst>
          </c:dLbls>
          <c:cat>
            <c:strRef>
              <c:f>Transformed_Dataset!$C$3:$C$12</c:f>
              <c:strCache>
                <c:ptCount val="10"/>
                <c:pt idx="0">
                  <c:v>Microsoft</c:v>
                </c:pt>
                <c:pt idx="1">
                  <c:v>Apple</c:v>
                </c:pt>
                <c:pt idx="2">
                  <c:v>Saudi Arabia Aramco</c:v>
                </c:pt>
                <c:pt idx="3">
                  <c:v>Alphabet (Google)</c:v>
                </c:pt>
                <c:pt idx="4">
                  <c:v>Amazon</c:v>
                </c:pt>
                <c:pt idx="5">
                  <c:v>NVIDIA</c:v>
                </c:pt>
                <c:pt idx="6">
                  <c:v>Meta Platforms (Facebook)</c:v>
                </c:pt>
                <c:pt idx="7">
                  <c:v>Berkshire Hathaway</c:v>
                </c:pt>
                <c:pt idx="8">
                  <c:v>Eli Lilly</c:v>
                </c:pt>
                <c:pt idx="9">
                  <c:v>TSMC</c:v>
                </c:pt>
              </c:strCache>
            </c:strRef>
          </c:cat>
          <c:val>
            <c:numRef>
              <c:f>Transformed_Dataset!$D$3:$D$12</c:f>
              <c:numCache>
                <c:formatCode>[$$-409]#,##0.00</c:formatCode>
                <c:ptCount val="10"/>
                <c:pt idx="0">
                  <c:v>3033000000000</c:v>
                </c:pt>
                <c:pt idx="1">
                  <c:v>2951000000000</c:v>
                </c:pt>
                <c:pt idx="2">
                  <c:v>2025999999999.9998</c:v>
                </c:pt>
                <c:pt idx="3">
                  <c:v>1909000000000</c:v>
                </c:pt>
                <c:pt idx="4">
                  <c:v>1653000000000</c:v>
                </c:pt>
                <c:pt idx="5">
                  <c:v>1522000000000</c:v>
                </c:pt>
                <c:pt idx="6">
                  <c:v>1026999999999.9999</c:v>
                </c:pt>
                <c:pt idx="7">
                  <c:v>826220000000</c:v>
                </c:pt>
                <c:pt idx="8">
                  <c:v>611430000000</c:v>
                </c:pt>
                <c:pt idx="9">
                  <c:v>602860000000</c:v>
                </c:pt>
              </c:numCache>
            </c:numRef>
          </c:val>
          <c:extLst>
            <c:ext xmlns:c16="http://schemas.microsoft.com/office/drawing/2014/chart" uri="{C3380CC4-5D6E-409C-BE32-E72D297353CC}">
              <c16:uniqueId val="{00000000-794C-4046-A4B7-1A035983E7F0}"/>
            </c:ext>
          </c:extLst>
        </c:ser>
        <c:dLbls>
          <c:dLblPos val="outEnd"/>
          <c:showLegendKey val="0"/>
          <c:showVal val="1"/>
          <c:showCatName val="0"/>
          <c:showSerName val="0"/>
          <c:showPercent val="0"/>
          <c:showBubbleSize val="0"/>
        </c:dLbls>
        <c:gapWidth val="219"/>
        <c:overlap val="-27"/>
        <c:axId val="419256432"/>
        <c:axId val="1246733327"/>
      </c:barChart>
      <c:catAx>
        <c:axId val="41925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246733327"/>
        <c:crosses val="autoZero"/>
        <c:auto val="1"/>
        <c:lblAlgn val="ctr"/>
        <c:lblOffset val="100"/>
        <c:noMultiLvlLbl val="0"/>
      </c:catAx>
      <c:valAx>
        <c:axId val="124673332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41925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ysClr val="windowText" lastClr="000000"/>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[Companies_Market_Capitalisation.xlsx]Pivot_Tables!PivotTable3</c:name>
    <c:fmtId val="3"/>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GB" sz="1600" b="1"/>
              <a:t>The total % of the number of shares </a:t>
            </a:r>
          </a:p>
          <a:p>
            <a:pPr>
              <a:defRPr sz="1600" b="1"/>
            </a:pPr>
            <a:r>
              <a:rPr lang="en-GB" sz="1600" b="1"/>
              <a:t>for each market capitalisation category</a:t>
            </a:r>
          </a:p>
        </c:rich>
      </c:tx>
      <c:layout>
        <c:manualLayout>
          <c:xMode val="edge"/>
          <c:yMode val="edge"/>
          <c:x val="0.44470139518330182"/>
          <c:y val="3.390597288168455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FF00"/>
          </a:solidFill>
          <a:ln w="19050">
            <a:solidFill>
              <a:schemeClr val="tx1"/>
            </a:solidFill>
          </a:ln>
          <a:effectLst/>
        </c:spPr>
        <c:dLbl>
          <c:idx val="0"/>
          <c:layout>
            <c:manualLayout>
              <c:x val="1.0883146677318095E-2"/>
              <c:y val="0.15627230669738457"/>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D44B1B61-0529-45FB-B98D-2C3DAD27D8F3}" type="CATEGORYNAME">
                  <a:rPr lang="en-US"/>
                  <a:pPr>
                    <a:defRPr sz="1050" b="0" i="0" u="none" strike="noStrike" kern="1200" baseline="0">
                      <a:solidFill>
                        <a:schemeClr val="dk1"/>
                      </a:solidFill>
                      <a:latin typeface="+mn-lt"/>
                      <a:ea typeface="+mn-ea"/>
                      <a:cs typeface="+mn-cs"/>
                    </a:defRPr>
                  </a:pPr>
                  <a:t>[CATEGORY NAME]</a:t>
                </a:fld>
                <a:r>
                  <a:rPr lang="en-US" baseline="0"/>
                  <a:t>
</a:t>
                </a:r>
                <a:fld id="{BCC16ACD-5563-42C3-AB02-348DFE29F0E4}"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path path="circle">
              <a:fillToRect l="100000" b="100000"/>
            </a:path>
            <a:tileRect t="-100000" r="-100000"/>
          </a:gradFill>
          <a:ln w="19050">
            <a:solidFill>
              <a:schemeClr val="tx1"/>
            </a:solidFill>
          </a:ln>
          <a:effectLst/>
        </c:spPr>
        <c:dLbl>
          <c:idx val="0"/>
          <c:layout>
            <c:manualLayout>
              <c:x val="1.8631835732464831E-2"/>
              <c:y val="-4.6061116259762128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8994780B-634F-4988-B075-DF7EEA1ADF53}" type="CATEGORYNAME">
                  <a:rPr lang="en-US"/>
                  <a:pPr>
                    <a:defRPr sz="1050" b="0" i="0" u="none" strike="noStrike" kern="1200" baseline="0">
                      <a:solidFill>
                        <a:schemeClr val="dk1"/>
                      </a:solidFill>
                      <a:latin typeface="+mn-lt"/>
                      <a:ea typeface="+mn-ea"/>
                      <a:cs typeface="+mn-cs"/>
                    </a:defRPr>
                  </a:pPr>
                  <a:t>[CATEGORY NAME]</a:t>
                </a:fld>
                <a:r>
                  <a:rPr lang="en-US" baseline="0"/>
                  <a:t>
</a:t>
                </a:r>
                <a:fld id="{BF30DBE0-A092-487C-AA92-18013ED40686}"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FF0000"/>
          </a:solidFill>
          <a:ln w="19050">
            <a:solidFill>
              <a:schemeClr val="tx1"/>
            </a:solidFill>
          </a:ln>
          <a:effectLst/>
        </c:spPr>
        <c:dLbl>
          <c:idx val="0"/>
          <c:layout>
            <c:manualLayout>
              <c:x val="-7.860580246723918E-2"/>
              <c:y val="-2.4797072491303106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92E5CC93-B1B9-4F18-B331-88ADC8A061A1}" type="CATEGORYNAME">
                  <a:rPr lang="en-US"/>
                  <a:pPr>
                    <a:defRPr sz="1050" b="0" i="0" u="none" strike="noStrike" kern="1200" baseline="0">
                      <a:solidFill>
                        <a:schemeClr val="dk1"/>
                      </a:solidFill>
                      <a:latin typeface="+mn-lt"/>
                      <a:ea typeface="+mn-ea"/>
                      <a:cs typeface="+mn-cs"/>
                    </a:defRPr>
                  </a:pPr>
                  <a:t>[CATEGORY NAME]</a:t>
                </a:fld>
                <a:r>
                  <a:rPr lang="en-US" baseline="0"/>
                  <a:t>
</a:t>
                </a:r>
                <a:fld id="{E75117EC-97C4-4C32-B8DE-F8D8AF1A69AE}"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lumMod val="60000"/>
              <a:lumOff val="40000"/>
            </a:schemeClr>
          </a:solidFill>
          <a:ln w="19050">
            <a:solidFill>
              <a:schemeClr val="tx1"/>
            </a:solidFill>
          </a:ln>
          <a:effectLst/>
        </c:spPr>
        <c:dLbl>
          <c:idx val="0"/>
          <c:layout>
            <c:manualLayout>
              <c:x val="5.3385156622063813E-2"/>
              <c:y val="1.5314279227754824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48E81F3E-034A-457F-B8E6-025AE41B5729}" type="CATEGORYNAME">
                  <a:rPr lang="en-US"/>
                  <a:pPr>
                    <a:defRPr sz="1050" b="0" i="0" u="none" strike="noStrike" kern="1200" baseline="0">
                      <a:solidFill>
                        <a:schemeClr val="dk1"/>
                      </a:solidFill>
                      <a:latin typeface="+mn-lt"/>
                      <a:ea typeface="+mn-ea"/>
                      <a:cs typeface="+mn-cs"/>
                    </a:defRPr>
                  </a:pPr>
                  <a:t>[CATEGORY NAME]</a:t>
                </a:fld>
                <a:r>
                  <a:rPr lang="en-US" baseline="0"/>
                  <a:t>
</a:t>
                </a:r>
                <a:fld id="{65252FC2-074B-4B07-87DA-3573C4D7F3EE}"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tx1"/>
            </a:solidFill>
          </a:ln>
          <a:effectLst/>
        </c:spPr>
        <c:dLbl>
          <c:idx val="0"/>
          <c:layout>
            <c:manualLayout>
              <c:x val="-7.860580246723918E-2"/>
              <c:y val="-2.4797072491303106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92E5CC93-B1B9-4F18-B331-88ADC8A061A1}" type="CATEGORYNAME">
                  <a:rPr lang="en-US"/>
                  <a:pPr>
                    <a:defRPr sz="1050" b="0" i="0" u="none" strike="noStrike" kern="1200" baseline="0">
                      <a:solidFill>
                        <a:schemeClr val="dk1"/>
                      </a:solidFill>
                      <a:latin typeface="+mn-lt"/>
                      <a:ea typeface="+mn-ea"/>
                      <a:cs typeface="+mn-cs"/>
                    </a:defRPr>
                  </a:pPr>
                  <a:t>[CATEGORY NAME]</a:t>
                </a:fld>
                <a:r>
                  <a:rPr lang="en-US" baseline="0"/>
                  <a:t>
</a:t>
                </a:r>
                <a:fld id="{E75117EC-97C4-4C32-B8DE-F8D8AF1A69AE}"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lumMod val="60000"/>
              <a:lumOff val="40000"/>
            </a:schemeClr>
          </a:solidFill>
          <a:ln w="19050">
            <a:solidFill>
              <a:schemeClr val="tx1"/>
            </a:solidFill>
          </a:ln>
          <a:effectLst/>
        </c:spPr>
        <c:dLbl>
          <c:idx val="0"/>
          <c:layout>
            <c:manualLayout>
              <c:x val="5.3385156622063813E-2"/>
              <c:y val="1.5314279227754824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48E81F3E-034A-457F-B8E6-025AE41B5729}" type="CATEGORYNAME">
                  <a:rPr lang="en-US"/>
                  <a:pPr>
                    <a:defRPr sz="1050" b="0" i="0" u="none" strike="noStrike" kern="1200" baseline="0">
                      <a:solidFill>
                        <a:schemeClr val="dk1"/>
                      </a:solidFill>
                      <a:latin typeface="+mn-lt"/>
                      <a:ea typeface="+mn-ea"/>
                      <a:cs typeface="+mn-cs"/>
                    </a:defRPr>
                  </a:pPr>
                  <a:t>[CATEGORY NAME]</a:t>
                </a:fld>
                <a:r>
                  <a:rPr lang="en-US" baseline="0"/>
                  <a:t>
</a:t>
                </a:r>
                <a:fld id="{65252FC2-074B-4B07-87DA-3573C4D7F3EE}"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path path="circle">
              <a:fillToRect l="100000" b="100000"/>
            </a:path>
            <a:tileRect t="-100000" r="-100000"/>
          </a:gradFill>
          <a:ln w="19050">
            <a:solidFill>
              <a:schemeClr val="tx1"/>
            </a:solidFill>
          </a:ln>
          <a:effectLst/>
        </c:spPr>
        <c:dLbl>
          <c:idx val="0"/>
          <c:layout>
            <c:manualLayout>
              <c:x val="1.8631835732464831E-2"/>
              <c:y val="-4.6061116259762128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8994780B-634F-4988-B075-DF7EEA1ADF53}" type="CATEGORYNAME">
                  <a:rPr lang="en-US"/>
                  <a:pPr>
                    <a:defRPr sz="1050" b="0" i="0" u="none" strike="noStrike" kern="1200" baseline="0">
                      <a:solidFill>
                        <a:schemeClr val="dk1"/>
                      </a:solidFill>
                      <a:latin typeface="+mn-lt"/>
                      <a:ea typeface="+mn-ea"/>
                      <a:cs typeface="+mn-cs"/>
                    </a:defRPr>
                  </a:pPr>
                  <a:t>[CATEGORY NAME]</a:t>
                </a:fld>
                <a:r>
                  <a:rPr lang="en-US" baseline="0"/>
                  <a:t>
</a:t>
                </a:r>
                <a:fld id="{BF30DBE0-A092-487C-AA92-18013ED40686}"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rgbClr val="FFFF00"/>
          </a:solidFill>
          <a:ln w="19050">
            <a:solidFill>
              <a:schemeClr val="tx1"/>
            </a:solidFill>
          </a:ln>
          <a:effectLst/>
        </c:spPr>
        <c:dLbl>
          <c:idx val="0"/>
          <c:layout>
            <c:manualLayout>
              <c:x val="1.0883146677318095E-2"/>
              <c:y val="0.15627230669738457"/>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D44B1B61-0529-45FB-B98D-2C3DAD27D8F3}" type="CATEGORYNAME">
                  <a:rPr lang="en-US"/>
                  <a:pPr>
                    <a:defRPr sz="1050" b="0" i="0" u="none" strike="noStrike" kern="1200" baseline="0">
                      <a:solidFill>
                        <a:schemeClr val="dk1"/>
                      </a:solidFill>
                      <a:latin typeface="+mn-lt"/>
                      <a:ea typeface="+mn-ea"/>
                      <a:cs typeface="+mn-cs"/>
                    </a:defRPr>
                  </a:pPr>
                  <a:t>[CATEGORY NAME]</a:t>
                </a:fld>
                <a:r>
                  <a:rPr lang="en-US" baseline="0"/>
                  <a:t>
</a:t>
                </a:r>
                <a:fld id="{BCC16ACD-5563-42C3-AB02-348DFE29F0E4}" type="PERCENTAGE">
                  <a:rPr lang="en-US" b="1" baseline="0"/>
                  <a:pPr>
                    <a:defRPr sz="1050" b="0" i="0" u="none" strike="noStrike" kern="1200" baseline="0">
                      <a:solidFill>
                        <a:schemeClr val="dk1"/>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0000"/>
          </a:solidFill>
          <a:ln w="19050">
            <a:solidFill>
              <a:schemeClr val="tx1"/>
            </a:solidFill>
          </a:ln>
          <a:effectLst/>
        </c:spPr>
        <c:dLbl>
          <c:idx val="0"/>
          <c:layout>
            <c:manualLayout>
              <c:x val="-7.860580246723918E-2"/>
              <c:y val="-2.4797072491303106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92E5CC93-B1B9-4F18-B331-88ADC8A061A1}" type="CATEGORYNAME">
                  <a:rPr lang="en-US"/>
                  <a:pPr>
                    <a:defRPr sz="1050"/>
                  </a:pPr>
                  <a:t>[CATEGORY NAME]</a:t>
                </a:fld>
                <a:r>
                  <a:rPr lang="en-US" baseline="0"/>
                  <a:t>
</a:t>
                </a:r>
                <a:fld id="{E75117EC-97C4-4C32-B8DE-F8D8AF1A69AE}" type="PERCENTAGE">
                  <a:rPr lang="en-US" b="1" baseline="0"/>
                  <a:pPr>
                    <a:defRPr sz="1050"/>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lumMod val="60000"/>
              <a:lumOff val="40000"/>
            </a:schemeClr>
          </a:solidFill>
          <a:ln w="19050">
            <a:solidFill>
              <a:schemeClr val="tx1"/>
            </a:solidFill>
          </a:ln>
          <a:effectLst/>
        </c:spPr>
        <c:dLbl>
          <c:idx val="0"/>
          <c:layout>
            <c:manualLayout>
              <c:x val="5.3385156622063813E-2"/>
              <c:y val="1.5314279227754824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48E81F3E-034A-457F-B8E6-025AE41B5729}" type="CATEGORYNAME">
                  <a:rPr lang="en-US"/>
                  <a:pPr>
                    <a:defRPr sz="1050"/>
                  </a:pPr>
                  <a:t>[CATEGORY NAME]</a:t>
                </a:fld>
                <a:r>
                  <a:rPr lang="en-US" baseline="0"/>
                  <a:t>
</a:t>
                </a:r>
                <a:fld id="{65252FC2-074B-4B07-87DA-3573C4D7F3EE}" type="PERCENTAGE">
                  <a:rPr lang="en-US" b="1" baseline="0"/>
                  <a:pPr>
                    <a:defRPr sz="1050"/>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path path="circle">
              <a:fillToRect l="100000" b="100000"/>
            </a:path>
            <a:tileRect t="-100000" r="-100000"/>
          </a:gradFill>
          <a:ln w="19050">
            <a:solidFill>
              <a:schemeClr val="tx1"/>
            </a:solidFill>
          </a:ln>
          <a:effectLst/>
        </c:spPr>
        <c:dLbl>
          <c:idx val="0"/>
          <c:layout>
            <c:manualLayout>
              <c:x val="1.8631835732464831E-2"/>
              <c:y val="-4.6061116259762128E-2"/>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8994780B-634F-4988-B075-DF7EEA1ADF53}" type="CATEGORYNAME">
                  <a:rPr lang="en-US"/>
                  <a:pPr>
                    <a:defRPr sz="1050"/>
                  </a:pPr>
                  <a:t>[CATEGORY NAME]</a:t>
                </a:fld>
                <a:r>
                  <a:rPr lang="en-US" baseline="0"/>
                  <a:t>
</a:t>
                </a:r>
                <a:fld id="{BF30DBE0-A092-487C-AA92-18013ED40686}" type="PERCENTAGE">
                  <a:rPr lang="en-US" b="1" baseline="0"/>
                  <a:pPr>
                    <a:defRPr sz="1050"/>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rgbClr val="FFFF00"/>
          </a:solidFill>
          <a:ln w="19050">
            <a:solidFill>
              <a:schemeClr val="tx1"/>
            </a:solidFill>
          </a:ln>
          <a:effectLst/>
        </c:spPr>
        <c:dLbl>
          <c:idx val="0"/>
          <c:layout>
            <c:manualLayout>
              <c:x val="1.0883146677318095E-2"/>
              <c:y val="0.15627230669738457"/>
            </c:manualLayout>
          </c:layout>
          <c:tx>
            <c:rich>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fld id="{D44B1B61-0529-45FB-B98D-2C3DAD27D8F3}" type="CATEGORYNAME">
                  <a:rPr lang="en-US"/>
                  <a:pPr>
                    <a:defRPr sz="1050"/>
                  </a:pPr>
                  <a:t>[CATEGORY NAME]</a:t>
                </a:fld>
                <a:r>
                  <a:rPr lang="en-US" baseline="0"/>
                  <a:t>
</a:t>
                </a:r>
                <a:fld id="{BCC16ACD-5563-42C3-AB02-348DFE29F0E4}" type="PERCENTAGE">
                  <a:rPr lang="en-US" sz="1100" b="1" baseline="0"/>
                  <a:pPr>
                    <a:defRPr sz="1050"/>
                  </a:pPr>
                  <a:t>[PERCENTAGE]</a:t>
                </a:fld>
                <a:endParaRPr lang="en-US" baseline="0"/>
              </a:p>
            </c:rich>
          </c:tx>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Pivot_Tables!$C$3</c:f>
              <c:strCache>
                <c:ptCount val="1"/>
                <c:pt idx="0">
                  <c:v>Total</c:v>
                </c:pt>
              </c:strCache>
            </c:strRef>
          </c:tx>
          <c:spPr>
            <a:ln>
              <a:solidFill>
                <a:schemeClr val="tx1"/>
              </a:solidFill>
            </a:ln>
          </c:spPr>
          <c:dPt>
            <c:idx val="0"/>
            <c:bubble3D val="0"/>
            <c:spPr>
              <a:solidFill>
                <a:srgbClr val="FF0000"/>
              </a:solidFill>
              <a:ln w="19050">
                <a:solidFill>
                  <a:schemeClr val="tx1"/>
                </a:solidFill>
              </a:ln>
              <a:effectLst/>
            </c:spPr>
            <c:extLst>
              <c:ext xmlns:c16="http://schemas.microsoft.com/office/drawing/2014/chart" uri="{C3380CC4-5D6E-409C-BE32-E72D297353CC}">
                <c16:uniqueId val="{00000001-0C94-44BB-BFAC-4A195BE40A6C}"/>
              </c:ext>
            </c:extLst>
          </c:dPt>
          <c:dPt>
            <c:idx val="1"/>
            <c:bubble3D val="0"/>
            <c:spPr>
              <a:solidFill>
                <a:schemeClr val="accent1">
                  <a:lumMod val="60000"/>
                  <a:lumOff val="40000"/>
                </a:schemeClr>
              </a:solidFill>
              <a:ln w="19050">
                <a:solidFill>
                  <a:schemeClr val="tx1"/>
                </a:solidFill>
              </a:ln>
              <a:effectLst/>
            </c:spPr>
            <c:extLst>
              <c:ext xmlns:c16="http://schemas.microsoft.com/office/drawing/2014/chart" uri="{C3380CC4-5D6E-409C-BE32-E72D297353CC}">
                <c16:uniqueId val="{00000003-0C94-44BB-BFAC-4A195BE40A6C}"/>
              </c:ext>
            </c:extLst>
          </c:dPt>
          <c:dPt>
            <c:idx val="2"/>
            <c:bubble3D val="0"/>
            <c:spPr>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path path="circle">
                  <a:fillToRect l="100000" b="100000"/>
                </a:path>
                <a:tileRect t="-100000" r="-100000"/>
              </a:gradFill>
              <a:ln w="19050">
                <a:solidFill>
                  <a:schemeClr val="tx1"/>
                </a:solidFill>
              </a:ln>
              <a:effectLst/>
            </c:spPr>
            <c:extLst>
              <c:ext xmlns:c16="http://schemas.microsoft.com/office/drawing/2014/chart" uri="{C3380CC4-5D6E-409C-BE32-E72D297353CC}">
                <c16:uniqueId val="{00000005-0C94-44BB-BFAC-4A195BE40A6C}"/>
              </c:ext>
            </c:extLst>
          </c:dPt>
          <c:dPt>
            <c:idx val="3"/>
            <c:bubble3D val="0"/>
            <c:spPr>
              <a:solidFill>
                <a:srgbClr val="FFFF00"/>
              </a:solidFill>
              <a:ln w="19050">
                <a:solidFill>
                  <a:schemeClr val="tx1"/>
                </a:solidFill>
              </a:ln>
              <a:effectLst/>
            </c:spPr>
            <c:extLst>
              <c:ext xmlns:c16="http://schemas.microsoft.com/office/drawing/2014/chart" uri="{C3380CC4-5D6E-409C-BE32-E72D297353CC}">
                <c16:uniqueId val="{00000007-0C94-44BB-BFAC-4A195BE40A6C}"/>
              </c:ext>
            </c:extLst>
          </c:dPt>
          <c:dLbls>
            <c:dLbl>
              <c:idx val="0"/>
              <c:layout>
                <c:manualLayout>
                  <c:x val="-7.860580246723918E-2"/>
                  <c:y val="-2.4797072491303106E-2"/>
                </c:manualLayout>
              </c:layout>
              <c:tx>
                <c:rich>
                  <a:bodyPr/>
                  <a:lstStyle/>
                  <a:p>
                    <a:fld id="{92E5CC93-B1B9-4F18-B331-88ADC8A061A1}" type="CATEGORYNAME">
                      <a:rPr lang="en-US"/>
                      <a:pPr/>
                      <a:t>[CATEGORY NAME]</a:t>
                    </a:fld>
                    <a:r>
                      <a:rPr lang="en-US" baseline="0"/>
                      <a:t>
</a:t>
                    </a:r>
                    <a:fld id="{E75117EC-97C4-4C32-B8DE-F8D8AF1A69AE}" type="PERCENTAGE">
                      <a:rPr lang="en-US"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94-44BB-BFAC-4A195BE40A6C}"/>
                </c:ext>
              </c:extLst>
            </c:dLbl>
            <c:dLbl>
              <c:idx val="1"/>
              <c:layout>
                <c:manualLayout>
                  <c:x val="5.3385156622063813E-2"/>
                  <c:y val="1.5314279227754824E-2"/>
                </c:manualLayout>
              </c:layout>
              <c:tx>
                <c:rich>
                  <a:bodyPr/>
                  <a:lstStyle/>
                  <a:p>
                    <a:fld id="{48E81F3E-034A-457F-B8E6-025AE41B5729}" type="CATEGORYNAME">
                      <a:rPr lang="en-US"/>
                      <a:pPr/>
                      <a:t>[CATEGORY NAME]</a:t>
                    </a:fld>
                    <a:r>
                      <a:rPr lang="en-US" baseline="0"/>
                      <a:t>
</a:t>
                    </a:r>
                    <a:fld id="{65252FC2-074B-4B07-87DA-3573C4D7F3EE}" type="PERCENTAGE">
                      <a:rPr lang="en-US"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C94-44BB-BFAC-4A195BE40A6C}"/>
                </c:ext>
              </c:extLst>
            </c:dLbl>
            <c:dLbl>
              <c:idx val="2"/>
              <c:layout>
                <c:manualLayout>
                  <c:x val="1.8631835732464831E-2"/>
                  <c:y val="-4.6061116259762128E-2"/>
                </c:manualLayout>
              </c:layout>
              <c:tx>
                <c:rich>
                  <a:bodyPr/>
                  <a:lstStyle/>
                  <a:p>
                    <a:fld id="{8994780B-634F-4988-B075-DF7EEA1ADF53}" type="CATEGORYNAME">
                      <a:rPr lang="en-US"/>
                      <a:pPr/>
                      <a:t>[CATEGORY NAME]</a:t>
                    </a:fld>
                    <a:r>
                      <a:rPr lang="en-US" baseline="0"/>
                      <a:t>
</a:t>
                    </a:r>
                    <a:fld id="{BF30DBE0-A092-487C-AA92-18013ED40686}" type="PERCENTAGE">
                      <a:rPr lang="en-US"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C94-44BB-BFAC-4A195BE40A6C}"/>
                </c:ext>
              </c:extLst>
            </c:dLbl>
            <c:dLbl>
              <c:idx val="3"/>
              <c:layout>
                <c:manualLayout>
                  <c:x val="1.0883146677318095E-2"/>
                  <c:y val="0.15627230669738457"/>
                </c:manualLayout>
              </c:layout>
              <c:tx>
                <c:rich>
                  <a:bodyPr/>
                  <a:lstStyle/>
                  <a:p>
                    <a:fld id="{D44B1B61-0529-45FB-B98D-2C3DAD27D8F3}" type="CATEGORYNAME">
                      <a:rPr lang="en-US"/>
                      <a:pPr/>
                      <a:t>[CATEGORY NAME]</a:t>
                    </a:fld>
                    <a:r>
                      <a:rPr lang="en-US" baseline="0"/>
                      <a:t>
</a:t>
                    </a:r>
                    <a:fld id="{BCC16ACD-5563-42C3-AB02-348DFE29F0E4}" type="PERCENTAGE">
                      <a:rPr lang="en-US" sz="1100"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C94-44BB-BFAC-4A195BE40A6C}"/>
                </c:ext>
              </c:extLst>
            </c:dLbl>
            <c:numFmt formatCode="0.00%" sourceLinked="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Pivot_Tables!$B$4:$B$8</c:f>
              <c:strCache>
                <c:ptCount val="4"/>
                <c:pt idx="0">
                  <c:v>Micro Cap</c:v>
                </c:pt>
                <c:pt idx="1">
                  <c:v>Small Cap</c:v>
                </c:pt>
                <c:pt idx="2">
                  <c:v>Mid Cap</c:v>
                </c:pt>
                <c:pt idx="3">
                  <c:v>Large Cap</c:v>
                </c:pt>
              </c:strCache>
            </c:strRef>
          </c:cat>
          <c:val>
            <c:numRef>
              <c:f>Pivot_Tables!$C$4:$C$8</c:f>
              <c:numCache>
                <c:formatCode>#,##0</c:formatCode>
                <c:ptCount val="4"/>
                <c:pt idx="0">
                  <c:v>192889044673</c:v>
                </c:pt>
                <c:pt idx="1">
                  <c:v>480770287402</c:v>
                </c:pt>
                <c:pt idx="2">
                  <c:v>5378677917343</c:v>
                </c:pt>
                <c:pt idx="3">
                  <c:v>6961223046813</c:v>
                </c:pt>
              </c:numCache>
            </c:numRef>
          </c:val>
          <c:extLst>
            <c:ext xmlns:c16="http://schemas.microsoft.com/office/drawing/2014/chart" uri="{C3380CC4-5D6E-409C-BE32-E72D297353CC}">
              <c16:uniqueId val="{00000008-0C94-44BB-BFAC-4A195BE40A6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26087546535977"/>
          <c:y val="0.65858816393949271"/>
          <c:w val="0.27589132087935725"/>
          <c:h val="0.234913474353434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[Companies_Market_Capitalisation.xlsx]Pivot_Tables!PivotTable7</c:name>
    <c:fmtId val="3"/>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The number of companies in each of the G20 countries</a:t>
            </a:r>
          </a:p>
        </c:rich>
      </c:tx>
      <c:layout>
        <c:manualLayout>
          <c:xMode val="edge"/>
          <c:yMode val="edge"/>
          <c:x val="0.23207920792079204"/>
          <c:y val="2.893413296658757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76948137545158"/>
          <c:y val="0.13503969517890041"/>
          <c:w val="0.64659437252961882"/>
          <c:h val="0.76856240744079329"/>
        </c:manualLayout>
      </c:layout>
      <c:barChart>
        <c:barDir val="bar"/>
        <c:grouping val="clustered"/>
        <c:varyColors val="0"/>
        <c:ser>
          <c:idx val="0"/>
          <c:order val="0"/>
          <c:tx>
            <c:strRef>
              <c:f>Pivot_Tables!$C$12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Pivot_Tables!$B$13:$B$32</c:f>
              <c:strCache>
                <c:ptCount val="19"/>
                <c:pt idx="0">
                  <c:v>Russia</c:v>
                </c:pt>
                <c:pt idx="1">
                  <c:v>Argentina</c:v>
                </c:pt>
                <c:pt idx="2">
                  <c:v>Mexico</c:v>
                </c:pt>
                <c:pt idx="3">
                  <c:v>Saudi Arabia</c:v>
                </c:pt>
                <c:pt idx="4">
                  <c:v>Turkey</c:v>
                </c:pt>
                <c:pt idx="5">
                  <c:v>Indonesia</c:v>
                </c:pt>
                <c:pt idx="6">
                  <c:v>Spain</c:v>
                </c:pt>
                <c:pt idx="7">
                  <c:v>Brazil</c:v>
                </c:pt>
                <c:pt idx="8">
                  <c:v>Italy</c:v>
                </c:pt>
                <c:pt idx="9">
                  <c:v>France</c:v>
                </c:pt>
                <c:pt idx="10">
                  <c:v>Australia</c:v>
                </c:pt>
                <c:pt idx="11">
                  <c:v>South Korea</c:v>
                </c:pt>
                <c:pt idx="12">
                  <c:v>Germany</c:v>
                </c:pt>
                <c:pt idx="13">
                  <c:v>United Kingdom</c:v>
                </c:pt>
                <c:pt idx="14">
                  <c:v>China</c:v>
                </c:pt>
                <c:pt idx="15">
                  <c:v>Japan</c:v>
                </c:pt>
                <c:pt idx="16">
                  <c:v>Canada</c:v>
                </c:pt>
                <c:pt idx="17">
                  <c:v>India</c:v>
                </c:pt>
                <c:pt idx="18">
                  <c:v>United States of America</c:v>
                </c:pt>
              </c:strCache>
            </c:strRef>
          </c:cat>
          <c:val>
            <c:numRef>
              <c:f>Pivot_Tables!$C$13:$C$32</c:f>
              <c:numCache>
                <c:formatCode>#,##0</c:formatCode>
                <c:ptCount val="19"/>
                <c:pt idx="0">
                  <c:v>17</c:v>
                </c:pt>
                <c:pt idx="1">
                  <c:v>19</c:v>
                </c:pt>
                <c:pt idx="2">
                  <c:v>30</c:v>
                </c:pt>
                <c:pt idx="3">
                  <c:v>34</c:v>
                </c:pt>
                <c:pt idx="4">
                  <c:v>41</c:v>
                </c:pt>
                <c:pt idx="5">
                  <c:v>46</c:v>
                </c:pt>
                <c:pt idx="6">
                  <c:v>59</c:v>
                </c:pt>
                <c:pt idx="7">
                  <c:v>80</c:v>
                </c:pt>
                <c:pt idx="8">
                  <c:v>84</c:v>
                </c:pt>
                <c:pt idx="9">
                  <c:v>118</c:v>
                </c:pt>
                <c:pt idx="10">
                  <c:v>130</c:v>
                </c:pt>
                <c:pt idx="11">
                  <c:v>150</c:v>
                </c:pt>
                <c:pt idx="12">
                  <c:v>218</c:v>
                </c:pt>
                <c:pt idx="13">
                  <c:v>257</c:v>
                </c:pt>
                <c:pt idx="14">
                  <c:v>312</c:v>
                </c:pt>
                <c:pt idx="15">
                  <c:v>346</c:v>
                </c:pt>
                <c:pt idx="16">
                  <c:v>389</c:v>
                </c:pt>
                <c:pt idx="17">
                  <c:v>563</c:v>
                </c:pt>
                <c:pt idx="18">
                  <c:v>3604</c:v>
                </c:pt>
              </c:numCache>
            </c:numRef>
          </c:val>
          <c:extLst>
            <c:ext xmlns:c16="http://schemas.microsoft.com/office/drawing/2014/chart" uri="{C3380CC4-5D6E-409C-BE32-E72D297353CC}">
              <c16:uniqueId val="{00000000-28AA-4683-A4CE-26B90DCF64FE}"/>
            </c:ext>
          </c:extLst>
        </c:ser>
        <c:dLbls>
          <c:showLegendKey val="0"/>
          <c:showVal val="0"/>
          <c:showCatName val="0"/>
          <c:showSerName val="0"/>
          <c:showPercent val="0"/>
          <c:showBubbleSize val="0"/>
        </c:dLbls>
        <c:gapWidth val="182"/>
        <c:axId val="1541892271"/>
        <c:axId val="1541889391"/>
      </c:barChart>
      <c:catAx>
        <c:axId val="154189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541889391"/>
        <c:crosses val="autoZero"/>
        <c:auto val="1"/>
        <c:lblAlgn val="ctr"/>
        <c:lblOffset val="100"/>
        <c:noMultiLvlLbl val="0"/>
      </c:catAx>
      <c:valAx>
        <c:axId val="1541889391"/>
        <c:scaling>
          <c:orientation val="minMax"/>
          <c:max val="400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541892271"/>
        <c:crosses val="autoZero"/>
        <c:crossBetween val="between"/>
        <c:majorUnit val="500"/>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tx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The number of Top 500 companies belonging to different stock price ranges</cx:v>
        </cx:txData>
      </cx:tx>
      <cx:txPr>
        <a:bodyPr spcFirstLastPara="1" vertOverflow="ellipsis" horzOverflow="overflow" wrap="square" lIns="0" tIns="0" rIns="0" bIns="0" anchor="ctr" anchorCtr="1"/>
        <a:lstStyle/>
        <a:p>
          <a:pPr algn="ctr" rtl="0">
            <a:defRPr sz="1600" b="1">
              <a:latin typeface="Calibri (Body)"/>
              <a:ea typeface="Calibri (Body)"/>
              <a:cs typeface="Calibri (Body)"/>
            </a:defRPr>
          </a:pPr>
          <a:r>
            <a:rPr lang="en-US" sz="1600" b="1" i="0" u="none" strike="noStrike" baseline="0">
              <a:solidFill>
                <a:sysClr val="windowText" lastClr="000000"/>
              </a:solidFill>
              <a:latin typeface="Calibri (Body)"/>
              <a:ea typeface="Calibri Light" panose="020F0302020204030204" pitchFamily="34" charset="0"/>
              <a:cs typeface="Calibri Light" panose="020F0302020204030204" pitchFamily="34" charset="0"/>
            </a:rPr>
            <a:t>The number of Top 500 companies belonging to different stock price ranges</a:t>
          </a:r>
        </a:p>
      </cx:txPr>
    </cx:title>
    <cx:plotArea>
      <cx:plotAreaRegion>
        <cx:series layoutId="clusteredColumn" uniqueId="{DF3D80D7-021E-4E18-A29F-A01FC2BD7844}" formatIdx="0">
          <cx:spPr>
            <a:solidFill>
              <a:srgbClr val="FFC000"/>
            </a:solidFill>
            <a:ln>
              <a:solidFill>
                <a:srgbClr val="002060"/>
              </a:solidFill>
            </a:ln>
          </cx:spPr>
          <cx:dataLabels>
            <cx:txPr>
              <a:bodyPr spcFirstLastPara="1" vertOverflow="ellipsis" horzOverflow="overflow" wrap="square" lIns="0" tIns="0" rIns="0" bIns="0" anchor="ctr" anchorCtr="1"/>
              <a:lstStyle/>
              <a:p>
                <a:pPr algn="ctr" rtl="0">
                  <a:defRPr sz="1400" b="1">
                    <a:solidFill>
                      <a:sysClr val="windowText" lastClr="000000"/>
                    </a:solidFill>
                  </a:defRPr>
                </a:pPr>
                <a:endParaRPr lang="en-US" sz="1400" b="1" i="0" u="none" strike="noStrike" baseline="0">
                  <a:solidFill>
                    <a:sysClr val="windowText" lastClr="000000"/>
                  </a:solidFill>
                  <a:latin typeface="Calibri"/>
                </a:endParaRPr>
              </a:p>
            </cx:txPr>
          </cx:dataLabels>
          <cx:dataId val="0"/>
          <cx:layoutPr>
            <cx:binning intervalClosed="r" overflow="auto"/>
          </cx:layoutPr>
        </cx:series>
      </cx:plotAreaRegion>
      <cx:axis id="0">
        <cx:catScaling gapWidth="0"/>
        <cx:tickLabels/>
        <cx:txPr>
          <a:bodyPr spcFirstLastPara="1" vertOverflow="ellipsis" horzOverflow="overflow" wrap="square" lIns="0" tIns="0" rIns="0" bIns="0" anchor="ctr" anchorCtr="1"/>
          <a:lstStyle/>
          <a:p>
            <a:pPr algn="ctr" rtl="0">
              <a:defRPr sz="1050" b="0">
                <a:solidFill>
                  <a:sysClr val="windowText" lastClr="000000"/>
                </a:solidFill>
                <a:latin typeface="Calibri (Body)"/>
                <a:ea typeface="Calibri (Body)"/>
                <a:cs typeface="Calibri (Body)"/>
              </a:defRPr>
            </a:pPr>
            <a:endParaRPr lang="en-US" sz="1050" b="0" i="0" u="none" strike="noStrike" baseline="0">
              <a:solidFill>
                <a:sysClr val="windowText" lastClr="000000"/>
              </a:solidFill>
              <a:latin typeface="Calibri (Body)"/>
            </a:endParaRPr>
          </a:p>
        </cx:txPr>
      </cx:axis>
      <cx:axis id="1">
        <cx:valScaling/>
        <cx:majorGridlines/>
        <cx:tickLabels/>
        <cx:numFmt formatCode="General" sourceLinked="0"/>
        <cx:spPr>
          <a:ln w="0">
            <a:solidFill>
              <a:schemeClr val="bg1">
                <a:lumMod val="95000"/>
              </a:schemeClr>
            </a:solidFill>
          </a:ln>
        </cx:spPr>
        <cx:txPr>
          <a:bodyPr spcFirstLastPara="1" vertOverflow="ellipsis" horzOverflow="overflow" wrap="square" lIns="0" tIns="0" rIns="0" bIns="0" anchor="ctr" anchorCtr="1"/>
          <a:lstStyle/>
          <a:p>
            <a:pPr algn="ctr" rtl="0">
              <a:defRPr sz="1050">
                <a:solidFill>
                  <a:sysClr val="windowText" lastClr="000000"/>
                </a:solidFill>
                <a:latin typeface="Calibri (Body)"/>
                <a:ea typeface="Calibri (Body)"/>
                <a:cs typeface="Calibri (Body)"/>
              </a:defRPr>
            </a:pPr>
            <a:endParaRPr lang="en-US" sz="1050" b="0" i="0" u="none" strike="noStrike" baseline="0">
              <a:solidFill>
                <a:sysClr val="windowText" lastClr="000000"/>
              </a:solidFill>
              <a:latin typeface="Calibri (Body)"/>
            </a:endParaRPr>
          </a:p>
        </cx:txPr>
      </cx:axis>
    </cx:plotArea>
  </cx:chart>
  <cx:spPr>
    <a:solidFill>
      <a:schemeClr val="lt1"/>
    </a:solidFill>
    <a:ln w="25400" cap="flat" cmpd="sng" algn="ctr">
      <a:solidFill>
        <a:schemeClr val="tx1"/>
      </a:solidFill>
      <a:prstDash val="solid"/>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3</xdr:col>
      <xdr:colOff>182562</xdr:colOff>
      <xdr:row>11</xdr:row>
      <xdr:rowOff>7938</xdr:rowOff>
    </xdr:from>
    <xdr:to>
      <xdr:col>7</xdr:col>
      <xdr:colOff>150813</xdr:colOff>
      <xdr:row>32</xdr:row>
      <xdr:rowOff>77788</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6527D2D2-FBDE-417A-A9FC-0496E07C003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605462" y="2179638"/>
              <a:ext cx="4038601" cy="426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292554</xdr:colOff>
      <xdr:row>1</xdr:row>
      <xdr:rowOff>98200</xdr:rowOff>
    </xdr:from>
    <xdr:to>
      <xdr:col>33</xdr:col>
      <xdr:colOff>180672</xdr:colOff>
      <xdr:row>27</xdr:row>
      <xdr:rowOff>146654</xdr:rowOff>
    </xdr:to>
    <xdr:graphicFrame macro="">
      <xdr:nvGraphicFramePr>
        <xdr:cNvPr id="2" name="Chart 1">
          <a:extLst>
            <a:ext uri="{FF2B5EF4-FFF2-40B4-BE49-F238E27FC236}">
              <a16:creationId xmlns:a16="http://schemas.microsoft.com/office/drawing/2014/main" id="{D2062988-1F0C-4180-A35E-4099EABFB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356130</xdr:colOff>
      <xdr:row>28</xdr:row>
      <xdr:rowOff>137053</xdr:rowOff>
    </xdr:from>
    <xdr:to>
      <xdr:col>14</xdr:col>
      <xdr:colOff>95249</xdr:colOff>
      <xdr:row>58</xdr:row>
      <xdr:rowOff>79375</xdr:rowOff>
    </xdr:to>
    <xdr:graphicFrame macro="">
      <xdr:nvGraphicFramePr>
        <xdr:cNvPr id="3" name="Chart 2">
          <a:extLst>
            <a:ext uri="{FF2B5EF4-FFF2-40B4-BE49-F238E27FC236}">
              <a16:creationId xmlns:a16="http://schemas.microsoft.com/office/drawing/2014/main" id="{9F86661B-6C64-48C4-9F64-88718D161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292248</xdr:colOff>
      <xdr:row>28</xdr:row>
      <xdr:rowOff>130024</xdr:rowOff>
    </xdr:from>
    <xdr:to>
      <xdr:col>31</xdr:col>
      <xdr:colOff>227542</xdr:colOff>
      <xdr:row>58</xdr:row>
      <xdr:rowOff>74084</xdr:rowOff>
    </xdr:to>
    <xdr:graphicFrame macro="">
      <xdr:nvGraphicFramePr>
        <xdr:cNvPr id="5" name="Chart 4">
          <a:extLst>
            <a:ext uri="{FF2B5EF4-FFF2-40B4-BE49-F238E27FC236}">
              <a16:creationId xmlns:a16="http://schemas.microsoft.com/office/drawing/2014/main" id="{46972ACC-0E07-4A84-8A86-9C224AFEB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158750</xdr:colOff>
      <xdr:row>1</xdr:row>
      <xdr:rowOff>63500</xdr:rowOff>
    </xdr:from>
    <xdr:to>
      <xdr:col>14</xdr:col>
      <xdr:colOff>174474</xdr:colOff>
      <xdr:row>25</xdr:row>
      <xdr:rowOff>64557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68CBE0F-04DE-442C-A2C8-C13E7DD170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8750" y="260350"/>
              <a:ext cx="9261324" cy="472545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Saeme Qamar" id="{84BC3118-DE35-4E09-9ABB-12CF15DED939}" userId="82e9038dfe436394"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eme Qamar" refreshedDate="45378.919307060183" createdVersion="8" refreshedVersion="8" minRefreshableVersion="3" recordCount="7920" xr:uid="{ADF0F9BE-C841-41B0-BE50-678C084FEEA2}">
  <cacheSource type="worksheet">
    <worksheetSource name="Table1"/>
  </cacheSource>
  <cacheFields count="7">
    <cacheField name="Rank" numFmtId="0">
      <sharedItems count="7920">
        <s v="1"/>
        <s v="2"/>
        <s v="3"/>
        <s v="4"/>
        <s v="5"/>
        <s v="6"/>
        <s v="7"/>
        <s v="8"/>
        <s v="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60"/>
        <s v="61"/>
        <s v="62"/>
        <s v="63"/>
        <s v="64"/>
        <s v="65"/>
        <s v="66"/>
        <s v="67"/>
        <s v="68"/>
        <s v="69"/>
        <s v="70"/>
        <s v="71"/>
        <s v="72"/>
        <s v="73"/>
        <s v="74"/>
        <s v="75"/>
        <s v="76"/>
        <s v="77"/>
        <s v="78"/>
        <s v="79"/>
        <s v="80"/>
        <s v="81"/>
        <s v="82"/>
        <s v="83"/>
        <s v="84"/>
        <s v="85"/>
        <s v="86"/>
        <s v="87"/>
        <s v="88"/>
        <s v="89"/>
        <s v="90"/>
        <s v="91"/>
        <s v="92"/>
        <s v="93"/>
        <s v="94"/>
        <s v="95"/>
        <s v="96"/>
        <s v="97"/>
        <s v="98"/>
        <s v="99"/>
        <s v="100"/>
        <s v="101"/>
        <s v="102"/>
        <s v="103"/>
        <s v="104"/>
        <s v="105"/>
        <s v="106"/>
        <s v="107"/>
        <s v="108"/>
        <s v="109"/>
        <s v="110"/>
        <s v="111"/>
        <s v="112"/>
        <s v="113"/>
        <s v="114"/>
        <s v="115"/>
        <s v="116"/>
        <s v="117"/>
        <s v="118"/>
        <s v="119"/>
        <s v="120"/>
        <s v="121"/>
        <s v="122"/>
        <s v="123"/>
        <s v="124"/>
        <s v="125"/>
        <s v="126"/>
        <s v="127"/>
        <s v="128"/>
        <s v="129"/>
        <s v="130"/>
        <s v="131"/>
        <s v="132"/>
        <s v="133"/>
        <s v="134"/>
        <s v="135"/>
        <s v="136"/>
        <s v="137"/>
        <s v="138"/>
        <s v="139"/>
        <s v="140"/>
        <s v="141"/>
        <s v="142"/>
        <s v="143"/>
        <s v="144"/>
        <s v="145"/>
        <s v="146"/>
        <s v="147"/>
        <s v="148"/>
        <s v="149"/>
        <s v="150"/>
        <s v="151"/>
        <s v="152"/>
        <s v="153"/>
        <s v="154"/>
        <s v="155"/>
        <s v="156"/>
        <s v="157"/>
        <s v="158"/>
        <s v="159"/>
        <s v="160"/>
        <s v="161"/>
        <s v="162"/>
        <s v="163"/>
        <s v="164"/>
        <s v="165"/>
        <s v="166"/>
        <s v="167"/>
        <s v="168"/>
        <s v="169"/>
        <s v="170"/>
        <s v="171"/>
        <s v="172"/>
        <s v="173"/>
        <s v="174"/>
        <s v="175"/>
        <s v="176"/>
        <s v="177"/>
        <s v="178"/>
        <s v="179"/>
        <s v="180"/>
        <s v="181"/>
        <s v="182"/>
        <s v="183"/>
        <s v="184"/>
        <s v="185"/>
        <s v="186"/>
        <s v="187"/>
        <s v="188"/>
        <s v="189"/>
        <s v="190"/>
        <s v="191"/>
        <s v="192"/>
        <s v="193"/>
        <s v="194"/>
        <s v="195"/>
        <s v="196"/>
        <s v="197"/>
        <s v="198"/>
        <s v="199"/>
        <s v="200"/>
        <s v="201"/>
        <s v="202"/>
        <s v="203"/>
        <s v="204"/>
        <s v="205"/>
        <s v="206"/>
        <s v="207"/>
        <s v="208"/>
        <s v="209"/>
        <s v="210"/>
        <s v="211"/>
        <s v="212"/>
        <s v="213"/>
        <s v="214"/>
        <s v="215"/>
        <s v="216"/>
        <s v="217"/>
        <s v="218"/>
        <s v="219"/>
        <s v="220"/>
        <s v="221"/>
        <s v="222"/>
        <s v="223"/>
        <s v="224"/>
        <s v="225"/>
        <s v="226"/>
        <s v="227"/>
        <s v="228"/>
        <s v="229"/>
        <s v="230"/>
        <s v="231"/>
        <s v="232"/>
        <s v="233"/>
        <s v="234"/>
        <s v="235"/>
        <s v="236"/>
        <s v="237"/>
        <s v="238"/>
        <s v="239"/>
        <s v="240"/>
        <s v="241"/>
        <s v="242"/>
        <s v="243"/>
        <s v="244"/>
        <s v="245"/>
        <s v="246"/>
        <s v="247"/>
        <s v="248"/>
        <s v="249"/>
        <s v="250"/>
        <s v="251"/>
        <s v="252"/>
        <s v="253"/>
        <s v="254"/>
        <s v="255"/>
        <s v="256"/>
        <s v="257"/>
        <s v="258"/>
        <s v="259"/>
        <s v="260"/>
        <s v="261"/>
        <s v="262"/>
        <s v="263"/>
        <s v="264"/>
        <s v="265"/>
        <s v="266"/>
        <s v="267"/>
        <s v="268"/>
        <s v="269"/>
        <s v="270"/>
        <s v="271"/>
        <s v="272"/>
        <s v="273"/>
        <s v="274"/>
        <s v="275"/>
        <s v="276"/>
        <s v="277"/>
        <s v="278"/>
        <s v="279"/>
        <s v="280"/>
        <s v="281"/>
        <s v="282"/>
        <s v="283"/>
        <s v="284"/>
        <s v="285"/>
        <s v="286"/>
        <s v="287"/>
        <s v="288"/>
        <s v="289"/>
        <s v="290"/>
        <s v="291"/>
        <s v="292"/>
        <s v="293"/>
        <s v="294"/>
        <s v="295"/>
        <s v="296"/>
        <s v="297"/>
        <s v="298"/>
        <s v="299"/>
        <s v="300"/>
        <s v="301"/>
        <s v="302"/>
        <s v="303"/>
        <s v="304"/>
        <s v="305"/>
        <s v="306"/>
        <s v="307"/>
        <s v="308"/>
        <s v="309"/>
        <s v="310"/>
        <s v="311"/>
        <s v="312"/>
        <s v="313"/>
        <s v="314"/>
        <s v="315"/>
        <s v="316"/>
        <s v="317"/>
        <s v="318"/>
        <s v="319"/>
        <s v="320"/>
        <s v="321"/>
        <s v="322"/>
        <s v="323"/>
        <s v="324"/>
        <s v="325"/>
        <s v="326"/>
        <s v="327"/>
        <s v="328"/>
        <s v="329"/>
        <s v="330"/>
        <s v="331"/>
        <s v="332"/>
        <s v="333"/>
        <s v="334"/>
        <s v="335"/>
        <s v="336"/>
        <s v="337"/>
        <s v="338"/>
        <s v="339"/>
        <s v="340"/>
        <s v="341"/>
        <s v="342"/>
        <s v="343"/>
        <s v="344"/>
        <s v="345"/>
        <s v="346"/>
        <s v="347"/>
        <s v="348"/>
        <s v="349"/>
        <s v="350"/>
        <s v="351"/>
        <s v="352"/>
        <s v="353"/>
        <s v="354"/>
        <s v="355"/>
        <s v="356"/>
        <s v="357"/>
        <s v="358"/>
        <s v="359"/>
        <s v="360"/>
        <s v="361"/>
        <s v="362"/>
        <s v="363"/>
        <s v="364"/>
        <s v="365"/>
        <s v="366"/>
        <s v="367"/>
        <s v="368"/>
        <s v="369"/>
        <s v="370"/>
        <s v="371"/>
        <s v="372"/>
        <s v="373"/>
        <s v="374"/>
        <s v="375"/>
        <s v="376"/>
        <s v="377"/>
        <s v="378"/>
        <s v="379"/>
        <s v="380"/>
        <s v="381"/>
        <s v="382"/>
        <s v="383"/>
        <s v="384"/>
        <s v="385"/>
        <s v="386"/>
        <s v="387"/>
        <s v="388"/>
        <s v="389"/>
        <s v="390"/>
        <s v="391"/>
        <s v="392"/>
        <s v="393"/>
        <s v="394"/>
        <s v="395"/>
        <s v="396"/>
        <s v="397"/>
        <s v="398"/>
        <s v="399"/>
        <s v="400"/>
        <s v="401"/>
        <s v="402"/>
        <s v="403"/>
        <s v="404"/>
        <s v="405"/>
        <s v="406"/>
        <s v="407"/>
        <s v="408"/>
        <s v="409"/>
        <s v="410"/>
        <s v="411"/>
        <s v="412"/>
        <s v="413"/>
        <s v="414"/>
        <s v="415"/>
        <s v="416"/>
        <s v="417"/>
        <s v="418"/>
        <s v="419"/>
        <s v="420"/>
        <s v="421"/>
        <s v="422"/>
        <s v="423"/>
        <s v="424"/>
        <s v="425"/>
        <s v="426"/>
        <s v="427"/>
        <s v="428"/>
        <s v="429"/>
        <s v="430"/>
        <s v="431"/>
        <s v="432"/>
        <s v="433"/>
        <s v="434"/>
        <s v="435"/>
        <s v="436"/>
        <s v="437"/>
        <s v="438"/>
        <s v="439"/>
        <s v="440"/>
        <s v="441"/>
        <s v="442"/>
        <s v="443"/>
        <s v="444"/>
        <s v="445"/>
        <s v="446"/>
        <s v="447"/>
        <s v="448"/>
        <s v="449"/>
        <s v="450"/>
        <s v="451"/>
        <s v="452"/>
        <s v="453"/>
        <s v="454"/>
        <s v="455"/>
        <s v="456"/>
        <s v="457"/>
        <s v="458"/>
        <s v="459"/>
        <s v="460"/>
        <s v="461"/>
        <s v="462"/>
        <s v="463"/>
        <s v="464"/>
        <s v="465"/>
        <s v="466"/>
        <s v="467"/>
        <s v="468"/>
        <s v="469"/>
        <s v="470"/>
        <s v="471"/>
        <s v="472"/>
        <s v="473"/>
        <s v="474"/>
        <s v="475"/>
        <s v="476"/>
        <s v="477"/>
        <s v="478"/>
        <s v="479"/>
        <s v="480"/>
        <s v="481"/>
        <s v="482"/>
        <s v="483"/>
        <s v="484"/>
        <s v="485"/>
        <s v="486"/>
        <s v="487"/>
        <s v="488"/>
        <s v="489"/>
        <s v="490"/>
        <s v="491"/>
        <s v="492"/>
        <s v="493"/>
        <s v="494"/>
        <s v="495"/>
        <s v="496"/>
        <s v="497"/>
        <s v="498"/>
        <s v="499"/>
        <s v="500"/>
        <s v="501"/>
        <s v="502"/>
        <s v="503"/>
        <s v="504"/>
        <s v="505"/>
        <s v="506"/>
        <s v="507"/>
        <s v="508"/>
        <s v="509"/>
        <s v="510"/>
        <s v="511"/>
        <s v="512"/>
        <s v="513"/>
        <s v="514"/>
        <s v="515"/>
        <s v="516"/>
        <s v="517"/>
        <s v="518"/>
        <s v="519"/>
        <s v="520"/>
        <s v="521"/>
        <s v="522"/>
        <s v="523"/>
        <s v="524"/>
        <s v="525"/>
        <s v="526"/>
        <s v="527"/>
        <s v="528"/>
        <s v="529"/>
        <s v="530"/>
        <s v="531"/>
        <s v="532"/>
        <s v="533"/>
        <s v="534"/>
        <s v="535"/>
        <s v="536"/>
        <s v="537"/>
        <s v="538"/>
        <s v="539"/>
        <s v="540"/>
        <s v="541"/>
        <s v="542"/>
        <s v="543"/>
        <s v="544"/>
        <s v="545"/>
        <s v="546"/>
        <s v="547"/>
        <s v="548"/>
        <s v="549"/>
        <s v="550"/>
        <s v="551"/>
        <s v="552"/>
        <s v="553"/>
        <s v="554"/>
        <s v="555"/>
        <s v="556"/>
        <s v="557"/>
        <s v="558"/>
        <s v="559"/>
        <s v="560"/>
        <s v="561"/>
        <s v="562"/>
        <s v="563"/>
        <s v="564"/>
        <s v="565"/>
        <s v="566"/>
        <s v="567"/>
        <s v="568"/>
        <s v="569"/>
        <s v="570"/>
        <s v="571"/>
        <s v="572"/>
        <s v="573"/>
        <s v="574"/>
        <s v="575"/>
        <s v="576"/>
        <s v="577"/>
        <s v="578"/>
        <s v="579"/>
        <s v="580"/>
        <s v="581"/>
        <s v="582"/>
        <s v="583"/>
        <s v="584"/>
        <s v="585"/>
        <s v="586"/>
        <s v="587"/>
        <s v="588"/>
        <s v="589"/>
        <s v="590"/>
        <s v="591"/>
        <s v="592"/>
        <s v="593"/>
        <s v="594"/>
        <s v="595"/>
        <s v="596"/>
        <s v="597"/>
        <s v="598"/>
        <s v="599"/>
        <s v="600"/>
        <s v="601"/>
        <s v="602"/>
        <s v="603"/>
        <s v="604"/>
        <s v="605"/>
        <s v="606"/>
        <s v="607"/>
        <s v="608"/>
        <s v="609"/>
        <s v="610"/>
        <s v="611"/>
        <s v="612"/>
        <s v="613"/>
        <s v="614"/>
        <s v="615"/>
        <s v="616"/>
        <s v="617"/>
        <s v="618"/>
        <s v="619"/>
        <s v="620"/>
        <s v="621"/>
        <s v="622"/>
        <s v="623"/>
        <s v="624"/>
        <s v="625"/>
        <s v="626"/>
        <s v="627"/>
        <s v="628"/>
        <s v="629"/>
        <s v="630"/>
        <s v="631"/>
        <s v="632"/>
        <s v="633"/>
        <s v="634"/>
        <s v="635"/>
        <s v="636"/>
        <s v="637"/>
        <s v="638"/>
        <s v="639"/>
        <s v="640"/>
        <s v="641"/>
        <s v="642"/>
        <s v="643"/>
        <s v="644"/>
        <s v="645"/>
        <s v="646"/>
        <s v="647"/>
        <s v="648"/>
        <s v="649"/>
        <s v="650"/>
        <s v="651"/>
        <s v="652"/>
        <s v="653"/>
        <s v="654"/>
        <s v="655"/>
        <s v="656"/>
        <s v="657"/>
        <s v="658"/>
        <s v="659"/>
        <s v="660"/>
        <s v="661"/>
        <s v="662"/>
        <s v="663"/>
        <s v="664"/>
        <s v="665"/>
        <s v="666"/>
        <s v="667"/>
        <s v="668"/>
        <s v="669"/>
        <s v="670"/>
        <s v="671"/>
        <s v="672"/>
        <s v="673"/>
        <s v="674"/>
        <s v="675"/>
        <s v="676"/>
        <s v="677"/>
        <s v="678"/>
        <s v="679"/>
        <s v="680"/>
        <s v="681"/>
        <s v="682"/>
        <s v="683"/>
        <s v="684"/>
        <s v="685"/>
        <s v="686"/>
        <s v="687"/>
        <s v="688"/>
        <s v="689"/>
        <s v="690"/>
        <s v="691"/>
        <s v="692"/>
        <s v="693"/>
        <s v="694"/>
        <s v="695"/>
        <s v="696"/>
        <s v="697"/>
        <s v="698"/>
        <s v="699"/>
        <s v="700"/>
        <s v="701"/>
        <s v="702"/>
        <s v="703"/>
        <s v="704"/>
        <s v="705"/>
        <s v="706"/>
        <s v="707"/>
        <s v="708"/>
        <s v="709"/>
        <s v="710"/>
        <s v="711"/>
        <s v="712"/>
        <s v="713"/>
        <s v="714"/>
        <s v="715"/>
        <s v="717"/>
        <s v="718"/>
        <s v="719"/>
        <s v="720"/>
        <s v="721"/>
        <s v="722"/>
        <s v="723"/>
        <s v="724"/>
        <s v="725"/>
        <s v="726"/>
        <s v="727"/>
        <s v="728"/>
        <s v="729"/>
        <s v="730"/>
        <s v="731"/>
        <s v="732"/>
        <s v="733"/>
        <s v="734"/>
        <s v="735"/>
        <s v="736"/>
        <s v="737"/>
        <s v="738"/>
        <s v="739"/>
        <s v="740"/>
        <s v="741"/>
        <s v="742"/>
        <s v="743"/>
        <s v="744"/>
        <s v="745"/>
        <s v="746"/>
        <s v="747"/>
        <s v="748"/>
        <s v="749"/>
        <s v="750"/>
        <s v="751"/>
        <s v="752"/>
        <s v="753"/>
        <s v="754"/>
        <s v="755"/>
        <s v="756"/>
        <s v="757"/>
        <s v="758"/>
        <s v="759"/>
        <s v="760"/>
        <s v="761"/>
        <s v="762"/>
        <s v="763"/>
        <s v="764"/>
        <s v="765"/>
        <s v="766"/>
        <s v="767"/>
        <s v="768"/>
        <s v="769"/>
        <s v="770"/>
        <s v="771"/>
        <s v="772"/>
        <s v="773"/>
        <s v="774"/>
        <s v="775"/>
        <s v="776"/>
        <s v="777"/>
        <s v="778"/>
        <s v="779"/>
        <s v="780"/>
        <s v="781"/>
        <s v="782"/>
        <s v="783"/>
        <s v="784"/>
        <s v="785"/>
        <s v="786"/>
        <s v="787"/>
        <s v="788"/>
        <s v="789"/>
        <s v="790"/>
        <s v="791"/>
        <s v="792"/>
        <s v="793"/>
        <s v="794"/>
        <s v="795"/>
        <s v="796"/>
        <s v="797"/>
        <s v="798"/>
        <s v="799"/>
        <s v="800"/>
        <s v="801"/>
        <s v="802"/>
        <s v="803"/>
        <s v="804"/>
        <s v="805"/>
        <s v="806"/>
        <s v="807"/>
        <s v="808"/>
        <s v="809"/>
        <s v="810"/>
        <s v="811"/>
        <s v="812"/>
        <s v="813"/>
        <s v="814"/>
        <s v="815"/>
        <s v="816"/>
        <s v="817"/>
        <s v="818"/>
        <s v="819"/>
        <s v="820"/>
        <s v="821"/>
        <s v="822"/>
        <s v="823"/>
        <s v="824"/>
        <s v="825"/>
        <s v="826"/>
        <s v="827"/>
        <s v="828"/>
        <s v="829"/>
        <s v="830"/>
        <s v="831"/>
        <s v="832"/>
        <s v="833"/>
        <s v="834"/>
        <s v="835"/>
        <s v="836"/>
        <s v="837"/>
        <s v="838"/>
        <s v="839"/>
        <s v="840"/>
        <s v="841"/>
        <s v="842"/>
        <s v="843"/>
        <s v="844"/>
        <s v="845"/>
        <s v="846"/>
        <s v="847"/>
        <s v="848"/>
        <s v="849"/>
        <s v="850"/>
        <s v="851"/>
        <s v="852"/>
        <s v="853"/>
        <s v="854"/>
        <s v="855"/>
        <s v="856"/>
        <s v="857"/>
        <s v="858"/>
        <s v="859"/>
        <s v="860"/>
        <s v="861"/>
        <s v="862"/>
        <s v="863"/>
        <s v="864"/>
        <s v="865"/>
        <s v="866"/>
        <s v="867"/>
        <s v="868"/>
        <s v="869"/>
        <s v="870"/>
        <s v="871"/>
        <s v="872"/>
        <s v="873"/>
        <s v="874"/>
        <s v="875"/>
        <s v="876"/>
        <s v="877"/>
        <s v="878"/>
        <s v="879"/>
        <s v="880"/>
        <s v="881"/>
        <s v="882"/>
        <s v="883"/>
        <s v="884"/>
        <s v="885"/>
        <s v="886"/>
        <s v="887"/>
        <s v="888"/>
        <s v="889"/>
        <s v="890"/>
        <s v="891"/>
        <s v="892"/>
        <s v="893"/>
        <s v="894"/>
        <s v="895"/>
        <s v="896"/>
        <s v="897"/>
        <s v="898"/>
        <s v="899"/>
        <s v="900"/>
        <s v="901"/>
        <s v="902"/>
        <s v="903"/>
        <s v="904"/>
        <s v="905"/>
        <s v="906"/>
        <s v="907"/>
        <s v="908"/>
        <s v="909"/>
        <s v="910"/>
        <s v="911"/>
        <s v="912"/>
        <s v="913"/>
        <s v="914"/>
        <s v="915"/>
        <s v="916"/>
        <s v="917"/>
        <s v="918"/>
        <s v="919"/>
        <s v="920"/>
        <s v="921"/>
        <s v="922"/>
        <s v="923"/>
        <s v="924"/>
        <s v="925"/>
        <s v="926"/>
        <s v="927"/>
        <s v="928"/>
        <s v="929"/>
        <s v="930"/>
        <s v="931"/>
        <s v="932"/>
        <s v="933"/>
        <s v="934"/>
        <s v="935"/>
        <s v="936"/>
        <s v="937"/>
        <s v="938"/>
        <s v="939"/>
        <s v="940"/>
        <s v="941"/>
        <s v="942"/>
        <s v="943"/>
        <s v="944"/>
        <s v="945"/>
        <s v="946"/>
        <s v="947"/>
        <s v="948"/>
        <s v="949"/>
        <s v="950"/>
        <s v="951"/>
        <s v="952"/>
        <s v="953"/>
        <s v="954"/>
        <s v="955"/>
        <s v="956"/>
        <s v="957"/>
        <s v="958"/>
        <s v="959"/>
        <s v="960"/>
        <s v="961"/>
        <s v="962"/>
        <s v="963"/>
        <s v="964"/>
        <s v="965"/>
        <s v="966"/>
        <s v="967"/>
        <s v="968"/>
        <s v="969"/>
        <s v="970"/>
        <s v="971"/>
        <s v="972"/>
        <s v="973"/>
        <s v="974"/>
        <s v="975"/>
        <s v="976"/>
        <s v="977"/>
        <s v="978"/>
        <s v="979"/>
        <s v="980"/>
        <s v="981"/>
        <s v="982"/>
        <s v="983"/>
        <s v="984"/>
        <s v="985"/>
        <s v="986"/>
        <s v="987"/>
        <s v="988"/>
        <s v="989"/>
        <s v="990"/>
        <s v="991"/>
        <s v="992"/>
        <s v="993"/>
        <s v="994"/>
        <s v="995"/>
        <s v="996"/>
        <s v="997"/>
        <s v="998"/>
        <s v="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2060"/>
        <s v="2061"/>
        <s v="2062"/>
        <s v="2063"/>
        <s v="2064"/>
        <s v="2065"/>
        <s v="2066"/>
        <s v="2067"/>
        <s v="2068"/>
        <s v="2069"/>
        <s v="2070"/>
        <s v="2071"/>
        <s v="2072"/>
        <s v="2073"/>
        <s v="2074"/>
        <s v="2075"/>
        <s v="2076"/>
        <s v="2077"/>
        <s v="2078"/>
        <s v="2079"/>
        <s v="2080"/>
        <s v="2081"/>
        <s v="2082"/>
        <s v="2083"/>
        <s v="2084"/>
        <s v="2085"/>
        <s v="2086"/>
        <s v="2087"/>
        <s v="2088"/>
        <s v="2089"/>
        <s v="2090"/>
        <s v="2091"/>
        <s v="2092"/>
        <s v="2093"/>
        <s v="2094"/>
        <s v="2095"/>
        <s v="2096"/>
        <s v="2097"/>
        <s v="2098"/>
        <s v="2099"/>
        <s v="2100"/>
        <s v="2101"/>
        <s v="2102"/>
        <s v="2103"/>
        <s v="2104"/>
        <s v="2105"/>
        <s v="2106"/>
        <s v="2107"/>
        <s v="2108"/>
        <s v="2109"/>
        <s v="2110"/>
        <s v="2111"/>
        <s v="2112"/>
        <s v="2113"/>
        <s v="2114"/>
        <s v="2115"/>
        <s v="2116"/>
        <s v="2117"/>
        <s v="2118"/>
        <s v="2119"/>
        <s v="2120"/>
        <s v="2121"/>
        <s v="2122"/>
        <s v="2123"/>
        <s v="2124"/>
        <s v="2125"/>
        <s v="2126"/>
        <s v="2127"/>
        <s v="2128"/>
        <s v="2129"/>
        <s v="2130"/>
        <s v="2131"/>
        <s v="2132"/>
        <s v="2133"/>
        <s v="2134"/>
        <s v="2135"/>
        <s v="2136"/>
        <s v="2137"/>
        <s v="2138"/>
        <s v="2139"/>
        <s v="2140"/>
        <s v="2141"/>
        <s v="2142"/>
        <s v="2143"/>
        <s v="2144"/>
        <s v="2145"/>
        <s v="2146"/>
        <s v="2147"/>
        <s v="2148"/>
        <s v="2149"/>
        <s v="2150"/>
        <s v="2151"/>
        <s v="2152"/>
        <s v="2153"/>
        <s v="2154"/>
        <s v="2155"/>
        <s v="2156"/>
        <s v="2157"/>
        <s v="2158"/>
        <s v="2159"/>
        <s v="2160"/>
        <s v="2161"/>
        <s v="2162"/>
        <s v="2163"/>
        <s v="2164"/>
        <s v="2165"/>
        <s v="2166"/>
        <s v="2167"/>
        <s v="2168"/>
        <s v="2169"/>
        <s v="2170"/>
        <s v="2171"/>
        <s v="2172"/>
        <s v="2173"/>
        <s v="2174"/>
        <s v="2175"/>
        <s v="2176"/>
        <s v="2177"/>
        <s v="2178"/>
        <s v="2179"/>
        <s v="2180"/>
        <s v="2181"/>
        <s v="2182"/>
        <s v="2183"/>
        <s v="2184"/>
        <s v="2185"/>
        <s v="2186"/>
        <s v="2187"/>
        <s v="2188"/>
        <s v="2189"/>
        <s v="2190"/>
        <s v="2191"/>
        <s v="2192"/>
        <s v="2193"/>
        <s v="2194"/>
        <s v="2195"/>
        <s v="2196"/>
        <s v="2197"/>
        <s v="2198"/>
        <s v="2199"/>
        <s v="2200"/>
        <s v="2201"/>
        <s v="2202"/>
        <s v="2203"/>
        <s v="2204"/>
        <s v="2205"/>
        <s v="2206"/>
        <s v="2207"/>
        <s v="2208"/>
        <s v="2209"/>
        <s v="2210"/>
        <s v="2211"/>
        <s v="2212"/>
        <s v="2213"/>
        <s v="2214"/>
        <s v="2215"/>
        <s v="2216"/>
        <s v="2217"/>
        <s v="2218"/>
        <s v="2219"/>
        <s v="2220"/>
        <s v="2221"/>
        <s v="2222"/>
        <s v="2223"/>
        <s v="2224"/>
        <s v="2225"/>
        <s v="2226"/>
        <s v="2227"/>
        <s v="2228"/>
        <s v="2229"/>
        <s v="2230"/>
        <s v="2231"/>
        <s v="2232"/>
        <s v="2233"/>
        <s v="2234"/>
        <s v="2235"/>
        <s v="2236"/>
        <s v="2237"/>
        <s v="2238"/>
        <s v="2239"/>
        <s v="2240"/>
        <s v="2241"/>
        <s v="2242"/>
        <s v="2243"/>
        <s v="2244"/>
        <s v="2245"/>
        <s v="2246"/>
        <s v="2247"/>
        <s v="2248"/>
        <s v="2249"/>
        <s v="2250"/>
        <s v="2251"/>
        <s v="2252"/>
        <s v="2253"/>
        <s v="2254"/>
        <s v="2255"/>
        <s v="2256"/>
        <s v="2257"/>
        <s v="2258"/>
        <s v="2259"/>
        <s v="2260"/>
        <s v="2261"/>
        <s v="2262"/>
        <s v="2263"/>
        <s v="2264"/>
        <s v="2265"/>
        <s v="2266"/>
        <s v="2267"/>
        <s v="2268"/>
        <s v="2269"/>
        <s v="2270"/>
        <s v="2271"/>
        <s v="2272"/>
        <s v="2273"/>
        <s v="2274"/>
        <s v="2275"/>
        <s v="2276"/>
        <s v="2277"/>
        <s v="2278"/>
        <s v="2279"/>
        <s v="2280"/>
        <s v="2281"/>
        <s v="2282"/>
        <s v="2283"/>
        <s v="2284"/>
        <s v="2285"/>
        <s v="2286"/>
        <s v="2287"/>
        <s v="2288"/>
        <s v="2289"/>
        <s v="2290"/>
        <s v="2291"/>
        <s v="2292"/>
        <s v="2293"/>
        <s v="2294"/>
        <s v="2295"/>
        <s v="2296"/>
        <s v="2297"/>
        <s v="2298"/>
        <s v="2299"/>
        <s v="2300"/>
        <s v="2301"/>
        <s v="2302"/>
        <s v="2303"/>
        <s v="2304"/>
        <s v="2305"/>
        <s v="2306"/>
        <s v="2307"/>
        <s v="2308"/>
        <s v="2309"/>
        <s v="2310"/>
        <s v="2311"/>
        <s v="2312"/>
        <s v="2313"/>
        <s v="2314"/>
        <s v="2315"/>
        <s v="2316"/>
        <s v="2317"/>
        <s v="2318"/>
        <s v="2319"/>
        <s v="2320"/>
        <s v="2321"/>
        <s v="2322"/>
        <s v="2323"/>
        <s v="2324"/>
        <s v="2325"/>
        <s v="2326"/>
        <s v="2327"/>
        <s v="2328"/>
        <s v="2329"/>
        <s v="2330"/>
        <s v="2331"/>
        <s v="2332"/>
        <s v="2333"/>
        <s v="2334"/>
        <s v="2335"/>
        <s v="2336"/>
        <s v="2337"/>
        <s v="2338"/>
        <s v="2339"/>
        <s v="2340"/>
        <s v="2341"/>
        <s v="2342"/>
        <s v="2343"/>
        <s v="2344"/>
        <s v="2345"/>
        <s v="2346"/>
        <s v="2347"/>
        <s v="2348"/>
        <s v="2349"/>
        <s v="2350"/>
        <s v="2351"/>
        <s v="2352"/>
        <s v="2353"/>
        <s v="2354"/>
        <s v="2355"/>
        <s v="2356"/>
        <s v="2357"/>
        <s v="2358"/>
        <s v="2359"/>
        <s v="2360"/>
        <s v="2361"/>
        <s v="2362"/>
        <s v="2363"/>
        <s v="2364"/>
        <s v="2365"/>
        <s v="2366"/>
        <s v="2367"/>
        <s v="2368"/>
        <s v="2369"/>
        <s v="2370"/>
        <s v="2371"/>
        <s v="2372"/>
        <s v="2373"/>
        <s v="2374"/>
        <s v="2375"/>
        <s v="2376"/>
        <s v="2377"/>
        <s v="2378"/>
        <s v="2379"/>
        <s v="2380"/>
        <s v="2381"/>
        <s v="2382"/>
        <s v="2383"/>
        <s v="2384"/>
        <s v="2385"/>
        <s v="2386"/>
        <s v="2387"/>
        <s v="2388"/>
        <s v="2389"/>
        <s v="2390"/>
        <s v="2391"/>
        <s v="2392"/>
        <s v="2393"/>
        <s v="2394"/>
        <s v="2395"/>
        <s v="2396"/>
        <s v="2397"/>
        <s v="2398"/>
        <s v="2399"/>
        <s v="2400"/>
        <s v="2401"/>
        <s v="2402"/>
        <s v="2403"/>
        <s v="2404"/>
        <s v="2405"/>
        <s v="2406"/>
        <s v="2407"/>
        <s v="2408"/>
        <s v="2409"/>
        <s v="2410"/>
        <s v="2411"/>
        <s v="2412"/>
        <s v="2413"/>
        <s v="2414"/>
        <s v="2415"/>
        <s v="2416"/>
        <s v="2417"/>
        <s v="2418"/>
        <s v="2419"/>
        <s v="2420"/>
        <s v="2421"/>
        <s v="2422"/>
        <s v="2423"/>
        <s v="2424"/>
        <s v="2425"/>
        <s v="2426"/>
        <s v="2427"/>
        <s v="2428"/>
        <s v="2429"/>
        <s v="2430"/>
        <s v="2431"/>
        <s v="2432"/>
        <s v="2433"/>
        <s v="2434"/>
        <s v="2435"/>
        <s v="2436"/>
        <s v="2437"/>
        <s v="2438"/>
        <s v="2439"/>
        <s v="2440"/>
        <s v="2441"/>
        <s v="2442"/>
        <s v="2443"/>
        <s v="2444"/>
        <s v="2445"/>
        <s v="2446"/>
        <s v="2447"/>
        <s v="2448"/>
        <s v="2449"/>
        <s v="2450"/>
        <s v="2451"/>
        <s v="2452"/>
        <s v="2453"/>
        <s v="2454"/>
        <s v="2455"/>
        <s v="2456"/>
        <s v="2457"/>
        <s v="2458"/>
        <s v="2459"/>
        <s v="2460"/>
        <s v="2461"/>
        <s v="2462"/>
        <s v="2463"/>
        <s v="2464"/>
        <s v="2465"/>
        <s v="2466"/>
        <s v="2467"/>
        <s v="2468"/>
        <s v="2469"/>
        <s v="2470"/>
        <s v="2471"/>
        <s v="2472"/>
        <s v="2473"/>
        <s v="2474"/>
        <s v="2475"/>
        <s v="2476"/>
        <s v="2477"/>
        <s v="2478"/>
        <s v="2479"/>
        <s v="2480"/>
        <s v="2481"/>
        <s v="2482"/>
        <s v="2483"/>
        <s v="2484"/>
        <s v="2485"/>
        <s v="2486"/>
        <s v="2487"/>
        <s v="2488"/>
        <s v="2489"/>
        <s v="2490"/>
        <s v="2491"/>
        <s v="2492"/>
        <s v="2493"/>
        <s v="2494"/>
        <s v="2495"/>
        <s v="2496"/>
        <s v="2497"/>
        <s v="2498"/>
        <s v="2499"/>
        <s v="2500"/>
        <s v="2501"/>
        <s v="2502"/>
        <s v="2503"/>
        <s v="2504"/>
        <s v="2505"/>
        <s v="2506"/>
        <s v="2507"/>
        <s v="2508"/>
        <s v="2509"/>
        <s v="2510"/>
        <s v="2511"/>
        <s v="2512"/>
        <s v="2513"/>
        <s v="2514"/>
        <s v="2515"/>
        <s v="2516"/>
        <s v="2517"/>
        <s v="2518"/>
        <s v="2519"/>
        <s v="2520"/>
        <s v="2521"/>
        <s v="2522"/>
        <s v="2523"/>
        <s v="2524"/>
        <s v="2525"/>
        <s v="2526"/>
        <s v="2527"/>
        <s v="2528"/>
        <s v="2529"/>
        <s v="2530"/>
        <s v="2531"/>
        <s v="2532"/>
        <s v="2533"/>
        <s v="2534"/>
        <s v="2535"/>
        <s v="2536"/>
        <s v="2537"/>
        <s v="2538"/>
        <s v="2539"/>
        <s v="2540"/>
        <s v="2541"/>
        <s v="2542"/>
        <s v="2543"/>
        <s v="2544"/>
        <s v="2545"/>
        <s v="2546"/>
        <s v="2547"/>
        <s v="2548"/>
        <s v="2549"/>
        <s v="2550"/>
        <s v="2551"/>
        <s v="2552"/>
        <s v="2553"/>
        <s v="2554"/>
        <s v="2555"/>
        <s v="2556"/>
        <s v="2557"/>
        <s v="2558"/>
        <s v="2559"/>
        <s v="2560"/>
        <s v="2561"/>
        <s v="2562"/>
        <s v="2563"/>
        <s v="2564"/>
        <s v="2565"/>
        <s v="2566"/>
        <s v="2567"/>
        <s v="2568"/>
        <s v="2569"/>
        <s v="2570"/>
        <s v="2571"/>
        <s v="2572"/>
        <s v="2573"/>
        <s v="2574"/>
        <s v="2575"/>
        <s v="2576"/>
        <s v="2577"/>
        <s v="2578"/>
        <s v="2579"/>
        <s v="2580"/>
        <s v="2581"/>
        <s v="2582"/>
        <s v="2583"/>
        <s v="2584"/>
        <s v="2585"/>
        <s v="2586"/>
        <s v="2587"/>
        <s v="2588"/>
        <s v="2589"/>
        <s v="2590"/>
        <s v="2591"/>
        <s v="2592"/>
        <s v="2593"/>
        <s v="2594"/>
        <s v="2595"/>
        <s v="2596"/>
        <s v="2597"/>
        <s v="2598"/>
        <s v="2599"/>
        <s v="2600"/>
        <s v="2601"/>
        <s v="2602"/>
        <s v="2603"/>
        <s v="2604"/>
        <s v="2605"/>
        <s v="2606"/>
        <s v="2607"/>
        <s v="2608"/>
        <s v="2609"/>
        <s v="2610"/>
        <s v="2611"/>
        <s v="2612"/>
        <s v="2613"/>
        <s v="2614"/>
        <s v="2615"/>
        <s v="2616"/>
        <s v="2617"/>
        <s v="2618"/>
        <s v="2619"/>
        <s v="2620"/>
        <s v="2621"/>
        <s v="2622"/>
        <s v="2623"/>
        <s v="2624"/>
        <s v="2625"/>
        <s v="2626"/>
        <s v="2627"/>
        <s v="2628"/>
        <s v="2629"/>
        <s v="2630"/>
        <s v="2631"/>
        <s v="2632"/>
        <s v="2633"/>
        <s v="2634"/>
        <s v="2635"/>
        <s v="2636"/>
        <s v="2637"/>
        <s v="2638"/>
        <s v="2639"/>
        <s v="2640"/>
        <s v="2641"/>
        <s v="2642"/>
        <s v="2643"/>
        <s v="2644"/>
        <s v="2645"/>
        <s v="2646"/>
        <s v="2647"/>
        <s v="2648"/>
        <s v="2649"/>
        <s v="2650"/>
        <s v="2651"/>
        <s v="2652"/>
        <s v="2653"/>
        <s v="2654"/>
        <s v="2655"/>
        <s v="2656"/>
        <s v="2657"/>
        <s v="2658"/>
        <s v="2659"/>
        <s v="2660"/>
        <s v="2661"/>
        <s v="2662"/>
        <s v="2663"/>
        <s v="2664"/>
        <s v="2665"/>
        <s v="2666"/>
        <s v="2667"/>
        <s v="2668"/>
        <s v="2669"/>
        <s v="2670"/>
        <s v="2671"/>
        <s v="2672"/>
        <s v="2673"/>
        <s v="2674"/>
        <s v="2675"/>
        <s v="2676"/>
        <s v="2677"/>
        <s v="2678"/>
        <s v="2679"/>
        <s v="2680"/>
        <s v="2681"/>
        <s v="2682"/>
        <s v="2683"/>
        <s v="2684"/>
        <s v="2685"/>
        <s v="2686"/>
        <s v="2687"/>
        <s v="2688"/>
        <s v="2689"/>
        <s v="2690"/>
        <s v="2691"/>
        <s v="2692"/>
        <s v="2693"/>
        <s v="2694"/>
        <s v="2695"/>
        <s v="2696"/>
        <s v="2697"/>
        <s v="2698"/>
        <s v="2699"/>
        <s v="2700"/>
        <s v="2701"/>
        <s v="2702"/>
        <s v="2703"/>
        <s v="2704"/>
        <s v="2705"/>
        <s v="2706"/>
        <s v="2707"/>
        <s v="2708"/>
        <s v="2709"/>
        <s v="2710"/>
        <s v="2711"/>
        <s v="2712"/>
        <s v="2713"/>
        <s v="2714"/>
        <s v="2715"/>
        <s v="2716"/>
        <s v="2717"/>
        <s v="2718"/>
        <s v="2719"/>
        <s v="2720"/>
        <s v="2721"/>
        <s v="2722"/>
        <s v="2723"/>
        <s v="2724"/>
        <s v="2725"/>
        <s v="2726"/>
        <s v="2727"/>
        <s v="2728"/>
        <s v="2729"/>
        <s v="2730"/>
        <s v="2731"/>
        <s v="2732"/>
        <s v="2733"/>
        <s v="2734"/>
        <s v="2735"/>
        <s v="2736"/>
        <s v="2737"/>
        <s v="2738"/>
        <s v="2739"/>
        <s v="2740"/>
        <s v="2741"/>
        <s v="2742"/>
        <s v="2743"/>
        <s v="2744"/>
        <s v="2745"/>
        <s v="2746"/>
        <s v="2747"/>
        <s v="2748"/>
        <s v="2749"/>
        <s v="2750"/>
        <s v="2751"/>
        <s v="2752"/>
        <s v="2753"/>
        <s v="2754"/>
        <s v="2755"/>
        <s v="2756"/>
        <s v="2757"/>
        <s v="2758"/>
        <s v="2759"/>
        <s v="2760"/>
        <s v="2761"/>
        <s v="2762"/>
        <s v="2763"/>
        <s v="2764"/>
        <s v="2765"/>
        <s v="2766"/>
        <s v="2767"/>
        <s v="2768"/>
        <s v="2769"/>
        <s v="2770"/>
        <s v="2771"/>
        <s v="2772"/>
        <s v="2773"/>
        <s v="2774"/>
        <s v="2775"/>
        <s v="2776"/>
        <s v="2777"/>
        <s v="2778"/>
        <s v="2779"/>
        <s v="2780"/>
        <s v="2781"/>
        <s v="2782"/>
        <s v="2783"/>
        <s v="2784"/>
        <s v="2785"/>
        <s v="2786"/>
        <s v="2787"/>
        <s v="2788"/>
        <s v="2789"/>
        <s v="2790"/>
        <s v="2791"/>
        <s v="2792"/>
        <s v="2793"/>
        <s v="2794"/>
        <s v="2795"/>
        <s v="2796"/>
        <s v="2797"/>
        <s v="2798"/>
        <s v="2799"/>
        <s v="2800"/>
        <s v="2801"/>
        <s v="2802"/>
        <s v="2803"/>
        <s v="2804"/>
        <s v="2805"/>
        <s v="2806"/>
        <s v="2807"/>
        <s v="2808"/>
        <s v="2809"/>
        <s v="2810"/>
        <s v="2811"/>
        <s v="2812"/>
        <s v="2813"/>
        <s v="2814"/>
        <s v="2815"/>
        <s v="2816"/>
        <s v="2817"/>
        <s v="2818"/>
        <s v="2819"/>
        <s v="2820"/>
        <s v="2821"/>
        <s v="2822"/>
        <s v="2823"/>
        <s v="2824"/>
        <s v="2825"/>
        <s v="2826"/>
        <s v="2827"/>
        <s v="2828"/>
        <s v="2829"/>
        <s v="2830"/>
        <s v="2831"/>
        <s v="2832"/>
        <s v="2833"/>
        <s v="2834"/>
        <s v="2835"/>
        <s v="2836"/>
        <s v="2837"/>
        <s v="2838"/>
        <s v="2839"/>
        <s v="2840"/>
        <s v="2841"/>
        <s v="2842"/>
        <s v="2843"/>
        <s v="2844"/>
        <s v="2845"/>
        <s v="2846"/>
        <s v="2847"/>
        <s v="2848"/>
        <s v="2849"/>
        <s v="2850"/>
        <s v="2851"/>
        <s v="2852"/>
        <s v="2853"/>
        <s v="2854"/>
        <s v="2855"/>
        <s v="2856"/>
        <s v="2857"/>
        <s v="2858"/>
        <s v="2859"/>
        <s v="2860"/>
        <s v="2861"/>
        <s v="2862"/>
        <s v="2863"/>
        <s v="2864"/>
        <s v="2865"/>
        <s v="2866"/>
        <s v="2867"/>
        <s v="2868"/>
        <s v="2869"/>
        <s v="2870"/>
        <s v="2871"/>
        <s v="2872"/>
        <s v="2873"/>
        <s v="2874"/>
        <s v="2875"/>
        <s v="2876"/>
        <s v="2877"/>
        <s v="2878"/>
        <s v="2879"/>
        <s v="2880"/>
        <s v="2881"/>
        <s v="2882"/>
        <s v="2883"/>
        <s v="2884"/>
        <s v="2885"/>
        <s v="2886"/>
        <s v="2887"/>
        <s v="2888"/>
        <s v="2889"/>
        <s v="2890"/>
        <s v="2891"/>
        <s v="2892"/>
        <s v="2893"/>
        <s v="2894"/>
        <s v="2895"/>
        <s v="2896"/>
        <s v="2897"/>
        <s v="2898"/>
        <s v="2899"/>
        <s v="2900"/>
        <s v="2901"/>
        <s v="2902"/>
        <s v="2903"/>
        <s v="2904"/>
        <s v="2905"/>
        <s v="2906"/>
        <s v="2907"/>
        <s v="2908"/>
        <s v="2909"/>
        <s v="2910"/>
        <s v="2911"/>
        <s v="2912"/>
        <s v="2913"/>
        <s v="2914"/>
        <s v="2915"/>
        <s v="2916"/>
        <s v="2917"/>
        <s v="2918"/>
        <s v="2919"/>
        <s v="2920"/>
        <s v="2921"/>
        <s v="2922"/>
        <s v="2923"/>
        <s v="2924"/>
        <s v="2925"/>
        <s v="2926"/>
        <s v="2927"/>
        <s v="2928"/>
        <s v="2929"/>
        <s v="2930"/>
        <s v="2931"/>
        <s v="2932"/>
        <s v="2933"/>
        <s v="2934"/>
        <s v="2935"/>
        <s v="2936"/>
        <s v="2937"/>
        <s v="2938"/>
        <s v="2939"/>
        <s v="2940"/>
        <s v="2941"/>
        <s v="2942"/>
        <s v="2943"/>
        <s v="2944"/>
        <s v="2945"/>
        <s v="2946"/>
        <s v="2947"/>
        <s v="2948"/>
        <s v="2949"/>
        <s v="2950"/>
        <s v="2951"/>
        <s v="2952"/>
        <s v="2953"/>
        <s v="2954"/>
        <s v="2955"/>
        <s v="2956"/>
        <s v="2957"/>
        <s v="2958"/>
        <s v="2959"/>
        <s v="2960"/>
        <s v="2961"/>
        <s v="2962"/>
        <s v="2963"/>
        <s v="2964"/>
        <s v="2965"/>
        <s v="2966"/>
        <s v="2967"/>
        <s v="2968"/>
        <s v="2969"/>
        <s v="2970"/>
        <s v="2971"/>
        <s v="2972"/>
        <s v="2973"/>
        <s v="2974"/>
        <s v="2975"/>
        <s v="2976"/>
        <s v="2977"/>
        <s v="2978"/>
        <s v="2979"/>
        <s v="2980"/>
        <s v="2981"/>
        <s v="2982"/>
        <s v="2983"/>
        <s v="2984"/>
        <s v="2985"/>
        <s v="2986"/>
        <s v="2987"/>
        <s v="2988"/>
        <s v="2989"/>
        <s v="2990"/>
        <s v="2991"/>
        <s v="2992"/>
        <s v="2993"/>
        <s v="2994"/>
        <s v="2995"/>
        <s v="2996"/>
        <s v="2997"/>
        <s v="2998"/>
        <s v="2999"/>
        <s v="3000"/>
        <s v="3001"/>
        <s v="3002"/>
        <s v="3003"/>
        <s v="3004"/>
        <s v="3005"/>
        <s v="3006"/>
        <s v="3007"/>
        <s v="3008"/>
        <s v="3009"/>
        <s v="3010"/>
        <s v="3011"/>
        <s v="3012"/>
        <s v="3013"/>
        <s v="3014"/>
        <s v="3015"/>
        <s v="3016"/>
        <s v="3017"/>
        <s v="3018"/>
        <s v="3019"/>
        <s v="3020"/>
        <s v="3021"/>
        <s v="3022"/>
        <s v="3023"/>
        <s v="3024"/>
        <s v="3025"/>
        <s v="3026"/>
        <s v="3027"/>
        <s v="3028"/>
        <s v="3029"/>
        <s v="3030"/>
        <s v="3031"/>
        <s v="3032"/>
        <s v="3033"/>
        <s v="3034"/>
        <s v="3035"/>
        <s v="3036"/>
        <s v="3037"/>
        <s v="3038"/>
        <s v="3039"/>
        <s v="3040"/>
        <s v="3041"/>
        <s v="3042"/>
        <s v="3043"/>
        <s v="3044"/>
        <s v="3045"/>
        <s v="3046"/>
        <s v="3047"/>
        <s v="3048"/>
        <s v="3049"/>
        <s v="3050"/>
        <s v="3051"/>
        <s v="3052"/>
        <s v="3053"/>
        <s v="3054"/>
        <s v="3055"/>
        <s v="3056"/>
        <s v="3057"/>
        <s v="3058"/>
        <s v="3059"/>
        <s v="3060"/>
        <s v="3061"/>
        <s v="3062"/>
        <s v="3063"/>
        <s v="3064"/>
        <s v="3065"/>
        <s v="3066"/>
        <s v="3067"/>
        <s v="3068"/>
        <s v="3069"/>
        <s v="3070"/>
        <s v="3071"/>
        <s v="3072"/>
        <s v="3073"/>
        <s v="3074"/>
        <s v="3075"/>
        <s v="3076"/>
        <s v="3077"/>
        <s v="3078"/>
        <s v="3079"/>
        <s v="3080"/>
        <s v="3081"/>
        <s v="3082"/>
        <s v="3083"/>
        <s v="3084"/>
        <s v="3085"/>
        <s v="3086"/>
        <s v="3087"/>
        <s v="3088"/>
        <s v="3089"/>
        <s v="3090"/>
        <s v="3091"/>
        <s v="3092"/>
        <s v="3093"/>
        <s v="3094"/>
        <s v="3095"/>
        <s v="3096"/>
        <s v="3097"/>
        <s v="3098"/>
        <s v="3099"/>
        <s v="3100"/>
        <s v="3101"/>
        <s v="3102"/>
        <s v="3103"/>
        <s v="3104"/>
        <s v="3105"/>
        <s v="3106"/>
        <s v="3107"/>
        <s v="3108"/>
        <s v="3109"/>
        <s v="3110"/>
        <s v="3111"/>
        <s v="3112"/>
        <s v="3113"/>
        <s v="3114"/>
        <s v="3115"/>
        <s v="3116"/>
        <s v="3117"/>
        <s v="3118"/>
        <s v="3119"/>
        <s v="3120"/>
        <s v="3121"/>
        <s v="3122"/>
        <s v="3123"/>
        <s v="3124"/>
        <s v="3125"/>
        <s v="3126"/>
        <s v="3127"/>
        <s v="3128"/>
        <s v="3129"/>
        <s v="3130"/>
        <s v="3131"/>
        <s v="3132"/>
        <s v="3133"/>
        <s v="3134"/>
        <s v="3135"/>
        <s v="3136"/>
        <s v="3137"/>
        <s v="3138"/>
        <s v="3139"/>
        <s v="3140"/>
        <s v="3141"/>
        <s v="3142"/>
        <s v="3143"/>
        <s v="3144"/>
        <s v="3145"/>
        <s v="3146"/>
        <s v="3147"/>
        <s v="3148"/>
        <s v="3149"/>
        <s v="3150"/>
        <s v="3151"/>
        <s v="3152"/>
        <s v="3153"/>
        <s v="3154"/>
        <s v="3155"/>
        <s v="3156"/>
        <s v="3157"/>
        <s v="3158"/>
        <s v="3159"/>
        <s v="3160"/>
        <s v="3161"/>
        <s v="3162"/>
        <s v="3163"/>
        <s v="3164"/>
        <s v="3165"/>
        <s v="3166"/>
        <s v="3167"/>
        <s v="3168"/>
        <s v="3169"/>
        <s v="3170"/>
        <s v="3171"/>
        <s v="3172"/>
        <s v="3173"/>
        <s v="3174"/>
        <s v="3175"/>
        <s v="3176"/>
        <s v="3177"/>
        <s v="3178"/>
        <s v="3179"/>
        <s v="3180"/>
        <s v="3181"/>
        <s v="3182"/>
        <s v="3183"/>
        <s v="3184"/>
        <s v="3185"/>
        <s v="3186"/>
        <s v="3187"/>
        <s v="3188"/>
        <s v="3189"/>
        <s v="3190"/>
        <s v="3191"/>
        <s v="3192"/>
        <s v="3193"/>
        <s v="3194"/>
        <s v="3195"/>
        <s v="3196"/>
        <s v="3197"/>
        <s v="3198"/>
        <s v="3199"/>
        <s v="3200"/>
        <s v="3201"/>
        <s v="3202"/>
        <s v="3203"/>
        <s v="3204"/>
        <s v="3205"/>
        <s v="3206"/>
        <s v="3207"/>
        <s v="3208"/>
        <s v="3209"/>
        <s v="3210"/>
        <s v="3211"/>
        <s v="3212"/>
        <s v="3213"/>
        <s v="3214"/>
        <s v="3215"/>
        <s v="3216"/>
        <s v="3217"/>
        <s v="3218"/>
        <s v="3219"/>
        <s v="3220"/>
        <s v="3221"/>
        <s v="3222"/>
        <s v="3223"/>
        <s v="3224"/>
        <s v="3225"/>
        <s v="3226"/>
        <s v="3227"/>
        <s v="3228"/>
        <s v="3229"/>
        <s v="3230"/>
        <s v="3231"/>
        <s v="3232"/>
        <s v="3233"/>
        <s v="3234"/>
        <s v="3235"/>
        <s v="3236"/>
        <s v="3237"/>
        <s v="3238"/>
        <s v="3239"/>
        <s v="3240"/>
        <s v="3241"/>
        <s v="3242"/>
        <s v="3243"/>
        <s v="3244"/>
        <s v="3245"/>
        <s v="3246"/>
        <s v="3247"/>
        <s v="3248"/>
        <s v="3249"/>
        <s v="3250"/>
        <s v="3251"/>
        <s v="3252"/>
        <s v="3253"/>
        <s v="3254"/>
        <s v="3255"/>
        <s v="3256"/>
        <s v="3257"/>
        <s v="3258"/>
        <s v="3259"/>
        <s v="3260"/>
        <s v="3261"/>
        <s v="3262"/>
        <s v="3263"/>
        <s v="3264"/>
        <s v="3265"/>
        <s v="3266"/>
        <s v="3267"/>
        <s v="3268"/>
        <s v="3269"/>
        <s v="3270"/>
        <s v="3271"/>
        <s v="3272"/>
        <s v="3273"/>
        <s v="3274"/>
        <s v="3275"/>
        <s v="3276"/>
        <s v="3277"/>
        <s v="3278"/>
        <s v="3279"/>
        <s v="3280"/>
        <s v="3281"/>
        <s v="3282"/>
        <s v="3283"/>
        <s v="3284"/>
        <s v="3285"/>
        <s v="3286"/>
        <s v="3287"/>
        <s v="3288"/>
        <s v="3289"/>
        <s v="3290"/>
        <s v="3291"/>
        <s v="3292"/>
        <s v="3293"/>
        <s v="3294"/>
        <s v="3295"/>
        <s v="3296"/>
        <s v="3297"/>
        <s v="3298"/>
        <s v="3299"/>
        <s v="3300"/>
        <s v="3301"/>
        <s v="3302"/>
        <s v="3303"/>
        <s v="3304"/>
        <s v="3305"/>
        <s v="3306"/>
        <s v="3307"/>
        <s v="3308"/>
        <s v="3309"/>
        <s v="3310"/>
        <s v="3311"/>
        <s v="3312"/>
        <s v="3313"/>
        <s v="3314"/>
        <s v="3315"/>
        <s v="3316"/>
        <s v="3317"/>
        <s v="3318"/>
        <s v="3319"/>
        <s v="3320"/>
        <s v="3321"/>
        <s v="3322"/>
        <s v="3323"/>
        <s v="3324"/>
        <s v="3325"/>
        <s v="3326"/>
        <s v="3327"/>
        <s v="3328"/>
        <s v="3329"/>
        <s v="3330"/>
        <s v="3331"/>
        <s v="3332"/>
        <s v="3333"/>
        <s v="3334"/>
        <s v="3335"/>
        <s v="3336"/>
        <s v="3337"/>
        <s v="3338"/>
        <s v="3339"/>
        <s v="3340"/>
        <s v="3341"/>
        <s v="3342"/>
        <s v="3343"/>
        <s v="3344"/>
        <s v="3345"/>
        <s v="3346"/>
        <s v="3347"/>
        <s v="3348"/>
        <s v="3349"/>
        <s v="3350"/>
        <s v="3351"/>
        <s v="3352"/>
        <s v="3353"/>
        <s v="3354"/>
        <s v="3355"/>
        <s v="3356"/>
        <s v="3357"/>
        <s v="3358"/>
        <s v="3359"/>
        <s v="3360"/>
        <s v="3361"/>
        <s v="3362"/>
        <s v="3363"/>
        <s v="3364"/>
        <s v="3365"/>
        <s v="3366"/>
        <s v="3367"/>
        <s v="3368"/>
        <s v="3369"/>
        <s v="3370"/>
        <s v="3371"/>
        <s v="3372"/>
        <s v="3373"/>
        <s v="3374"/>
        <s v="3375"/>
        <s v="3376"/>
        <s v="3377"/>
        <s v="3378"/>
        <s v="3379"/>
        <s v="3380"/>
        <s v="3381"/>
        <s v="3382"/>
        <s v="3383"/>
        <s v="3384"/>
        <s v="3385"/>
        <s v="3386"/>
        <s v="3387"/>
        <s v="3388"/>
        <s v="3389"/>
        <s v="3390"/>
        <s v="3391"/>
        <s v="3392"/>
        <s v="3393"/>
        <s v="3394"/>
        <s v="3395"/>
        <s v="3396"/>
        <s v="3397"/>
        <s v="3398"/>
        <s v="3399"/>
        <s v="3400"/>
        <s v="3401"/>
        <s v="3402"/>
        <s v="3403"/>
        <s v="3404"/>
        <s v="3405"/>
        <s v="3406"/>
        <s v="3407"/>
        <s v="3408"/>
        <s v="3409"/>
        <s v="3410"/>
        <s v="3411"/>
        <s v="3412"/>
        <s v="3413"/>
        <s v="3414"/>
        <s v="3415"/>
        <s v="3416"/>
        <s v="3417"/>
        <s v="3418"/>
        <s v="3419"/>
        <s v="3420"/>
        <s v="3421"/>
        <s v="3422"/>
        <s v="3423"/>
        <s v="3424"/>
        <s v="3425"/>
        <s v="3426"/>
        <s v="3427"/>
        <s v="3428"/>
        <s v="3429"/>
        <s v="3430"/>
        <s v="3431"/>
        <s v="3432"/>
        <s v="3433"/>
        <s v="3434"/>
        <s v="3435"/>
        <s v="3436"/>
        <s v="3437"/>
        <s v="3438"/>
        <s v="3439"/>
        <s v="3440"/>
        <s v="3441"/>
        <s v="3442"/>
        <s v="3443"/>
        <s v="3444"/>
        <s v="3445"/>
        <s v="3446"/>
        <s v="3447"/>
        <s v="3448"/>
        <s v="3449"/>
        <s v="3450"/>
        <s v="3451"/>
        <s v="3452"/>
        <s v="3453"/>
        <s v="3454"/>
        <s v="3455"/>
        <s v="3456"/>
        <s v="3457"/>
        <s v="3458"/>
        <s v="3459"/>
        <s v="3460"/>
        <s v="3461"/>
        <s v="3462"/>
        <s v="3463"/>
        <s v="3464"/>
        <s v="3465"/>
        <s v="3466"/>
        <s v="3467"/>
        <s v="3468"/>
        <s v="3469"/>
        <s v="3470"/>
        <s v="3471"/>
        <s v="3472"/>
        <s v="3473"/>
        <s v="3474"/>
        <s v="3475"/>
        <s v="3476"/>
        <s v="3477"/>
        <s v="3478"/>
        <s v="3479"/>
        <s v="3480"/>
        <s v="3481"/>
        <s v="3482"/>
        <s v="3483"/>
        <s v="3484"/>
        <s v="3485"/>
        <s v="3486"/>
        <s v="3487"/>
        <s v="3488"/>
        <s v="3489"/>
        <s v="3490"/>
        <s v="3491"/>
        <s v="3492"/>
        <s v="3493"/>
        <s v="3494"/>
        <s v="3495"/>
        <s v="3496"/>
        <s v="3497"/>
        <s v="3498"/>
        <s v="3499"/>
        <s v="3500"/>
        <s v="3501"/>
        <s v="3502"/>
        <s v="3503"/>
        <s v="3504"/>
        <s v="3505"/>
        <s v="3506"/>
        <s v="3507"/>
        <s v="3508"/>
        <s v="3509"/>
        <s v="3510"/>
        <s v="3511"/>
        <s v="3512"/>
        <s v="3513"/>
        <s v="3514"/>
        <s v="3515"/>
        <s v="3516"/>
        <s v="3517"/>
        <s v="3518"/>
        <s v="3519"/>
        <s v="3520"/>
        <s v="3521"/>
        <s v="3522"/>
        <s v="3523"/>
        <s v="3524"/>
        <s v="3525"/>
        <s v="3526"/>
        <s v="3527"/>
        <s v="3528"/>
        <s v="3529"/>
        <s v="3530"/>
        <s v="3531"/>
        <s v="3532"/>
        <s v="3533"/>
        <s v="3534"/>
        <s v="3535"/>
        <s v="3536"/>
        <s v="3537"/>
        <s v="3538"/>
        <s v="3539"/>
        <s v="3540"/>
        <s v="3541"/>
        <s v="3542"/>
        <s v="3543"/>
        <s v="3544"/>
        <s v="3545"/>
        <s v="3546"/>
        <s v="3547"/>
        <s v="3548"/>
        <s v="3549"/>
        <s v="3550"/>
        <s v="3551"/>
        <s v="3552"/>
        <s v="3553"/>
        <s v="3554"/>
        <s v="3555"/>
        <s v="3556"/>
        <s v="3557"/>
        <s v="3558"/>
        <s v="3559"/>
        <s v="3560"/>
        <s v="3561"/>
        <s v="3562"/>
        <s v="3563"/>
        <s v="3564"/>
        <s v="3565"/>
        <s v="3566"/>
        <s v="3567"/>
        <s v="3568"/>
        <s v="3569"/>
        <s v="3570"/>
        <s v="3571"/>
        <s v="3572"/>
        <s v="3573"/>
        <s v="3574"/>
        <s v="3575"/>
        <s v="3576"/>
        <s v="3577"/>
        <s v="3578"/>
        <s v="3579"/>
        <s v="3580"/>
        <s v="3581"/>
        <s v="3582"/>
        <s v="3583"/>
        <s v="3584"/>
        <s v="3585"/>
        <s v="3586"/>
        <s v="3587"/>
        <s v="3588"/>
        <s v="3589"/>
        <s v="3590"/>
        <s v="3591"/>
        <s v="3592"/>
        <s v="3593"/>
        <s v="3594"/>
        <s v="3595"/>
        <s v="3596"/>
        <s v="3597"/>
        <s v="3598"/>
        <s v="3599"/>
        <s v="3600"/>
        <s v="3601"/>
        <s v="3602"/>
        <s v="3603"/>
        <s v="3604"/>
        <s v="3605"/>
        <s v="3606"/>
        <s v="3607"/>
        <s v="3608"/>
        <s v="3609"/>
        <s v="3610"/>
        <s v="3611"/>
        <s v="3612"/>
        <s v="3613"/>
        <s v="3614"/>
        <s v="3615"/>
        <s v="3616"/>
        <s v="3617"/>
        <s v="3618"/>
        <s v="3619"/>
        <s v="3620"/>
        <s v="3621"/>
        <s v="3622"/>
        <s v="3623"/>
        <s v="3624"/>
        <s v="3625"/>
        <s v="3626"/>
        <s v="3627"/>
        <s v="3628"/>
        <s v="3629"/>
        <s v="3630"/>
        <s v="3631"/>
        <s v="3632"/>
        <s v="3633"/>
        <s v="3634"/>
        <s v="3635"/>
        <s v="3636"/>
        <s v="3637"/>
        <s v="3638"/>
        <s v="3639"/>
        <s v="3640"/>
        <s v="3641"/>
        <s v="3642"/>
        <s v="3643"/>
        <s v="3644"/>
        <s v="3645"/>
        <s v="3646"/>
        <s v="3647"/>
        <s v="3648"/>
        <s v="3649"/>
        <s v="3650"/>
        <s v="3651"/>
        <s v="3652"/>
        <s v="3653"/>
        <s v="3654"/>
        <s v="3655"/>
        <s v="3656"/>
        <s v="3657"/>
        <s v="3658"/>
        <s v="3659"/>
        <s v="3660"/>
        <s v="3661"/>
        <s v="3662"/>
        <s v="3663"/>
        <s v="3664"/>
        <s v="3665"/>
        <s v="3666"/>
        <s v="3667"/>
        <s v="3668"/>
        <s v="3669"/>
        <s v="3670"/>
        <s v="3671"/>
        <s v="3672"/>
        <s v="3673"/>
        <s v="3674"/>
        <s v="3675"/>
        <s v="3676"/>
        <s v="3677"/>
        <s v="3678"/>
        <s v="3679"/>
        <s v="3680"/>
        <s v="3681"/>
        <s v="3682"/>
        <s v="3683"/>
        <s v="3684"/>
        <s v="3685"/>
        <s v="3686"/>
        <s v="3687"/>
        <s v="3688"/>
        <s v="3689"/>
        <s v="3690"/>
        <s v="3691"/>
        <s v="3692"/>
        <s v="3693"/>
        <s v="3694"/>
        <s v="3695"/>
        <s v="3696"/>
        <s v="3697"/>
        <s v="3698"/>
        <s v="3699"/>
        <s v="3700"/>
        <s v="3701"/>
        <s v="3702"/>
        <s v="3703"/>
        <s v="3704"/>
        <s v="3705"/>
        <s v="3706"/>
        <s v="3707"/>
        <s v="3708"/>
        <s v="3709"/>
        <s v="3710"/>
        <s v="3711"/>
        <s v="3712"/>
        <s v="3713"/>
        <s v="3714"/>
        <s v="3715"/>
        <s v="3716"/>
        <s v="3717"/>
        <s v="3718"/>
        <s v="3719"/>
        <s v="3720"/>
        <s v="3721"/>
        <s v="3722"/>
        <s v="3723"/>
        <s v="3724"/>
        <s v="3725"/>
        <s v="3726"/>
        <s v="3727"/>
        <s v="3728"/>
        <s v="3729"/>
        <s v="3730"/>
        <s v="3731"/>
        <s v="3732"/>
        <s v="3733"/>
        <s v="3734"/>
        <s v="3735"/>
        <s v="3736"/>
        <s v="3737"/>
        <s v="3738"/>
        <s v="3739"/>
        <s v="3740"/>
        <s v="3741"/>
        <s v="3742"/>
        <s v="3743"/>
        <s v="3744"/>
        <s v="3745"/>
        <s v="3746"/>
        <s v="3747"/>
        <s v="3748"/>
        <s v="3749"/>
        <s v="3750"/>
        <s v="3751"/>
        <s v="3752"/>
        <s v="3753"/>
        <s v="3754"/>
        <s v="3755"/>
        <s v="3756"/>
        <s v="3757"/>
        <s v="3758"/>
        <s v="3759"/>
        <s v="3760"/>
        <s v="3761"/>
        <s v="3762"/>
        <s v="3763"/>
        <s v="3764"/>
        <s v="3765"/>
        <s v="3766"/>
        <s v="3767"/>
        <s v="3768"/>
        <s v="3769"/>
        <s v="3770"/>
        <s v="3771"/>
        <s v="3772"/>
        <s v="3773"/>
        <s v="3774"/>
        <s v="3775"/>
        <s v="3776"/>
        <s v="3777"/>
        <s v="3778"/>
        <s v="3779"/>
        <s v="3780"/>
        <s v="3781"/>
        <s v="3782"/>
        <s v="3783"/>
        <s v="3784"/>
        <s v="3785"/>
        <s v="3786"/>
        <s v="3787"/>
        <s v="3788"/>
        <s v="3789"/>
        <s v="3790"/>
        <s v="3791"/>
        <s v="3792"/>
        <s v="3793"/>
        <s v="3794"/>
        <s v="3795"/>
        <s v="3796"/>
        <s v="3797"/>
        <s v="3798"/>
        <s v="3799"/>
        <s v="3800"/>
        <s v="3801"/>
        <s v="3802"/>
        <s v="3803"/>
        <s v="3804"/>
        <s v="3805"/>
        <s v="3806"/>
        <s v="3807"/>
        <s v="3808"/>
        <s v="3809"/>
        <s v="3810"/>
        <s v="3811"/>
        <s v="3812"/>
        <s v="3813"/>
        <s v="3814"/>
        <s v="3815"/>
        <s v="3816"/>
        <s v="3817"/>
        <s v="3818"/>
        <s v="3819"/>
        <s v="3820"/>
        <s v="3821"/>
        <s v="3822"/>
        <s v="3823"/>
        <s v="3824"/>
        <s v="3825"/>
        <s v="3826"/>
        <s v="3827"/>
        <s v="3828"/>
        <s v="3829"/>
        <s v="3830"/>
        <s v="3831"/>
        <s v="3832"/>
        <s v="3833"/>
        <s v="3834"/>
        <s v="3835"/>
        <s v="3836"/>
        <s v="3837"/>
        <s v="3838"/>
        <s v="3839"/>
        <s v="3840"/>
        <s v="3841"/>
        <s v="3842"/>
        <s v="3843"/>
        <s v="3844"/>
        <s v="3845"/>
        <s v="3846"/>
        <s v="3847"/>
        <s v="3848"/>
        <s v="3849"/>
        <s v="3850"/>
        <s v="3851"/>
        <s v="3852"/>
        <s v="3853"/>
        <s v="3854"/>
        <s v="3855"/>
        <s v="3856"/>
        <s v="3857"/>
        <s v="3858"/>
        <s v="3859"/>
        <s v="3860"/>
        <s v="3861"/>
        <s v="3862"/>
        <s v="3863"/>
        <s v="3864"/>
        <s v="3865"/>
        <s v="3866"/>
        <s v="3867"/>
        <s v="3868"/>
        <s v="3869"/>
        <s v="3870"/>
        <s v="3871"/>
        <s v="3872"/>
        <s v="3873"/>
        <s v="3874"/>
        <s v="3875"/>
        <s v="3876"/>
        <s v="3877"/>
        <s v="3878"/>
        <s v="3879"/>
        <s v="3880"/>
        <s v="3881"/>
        <s v="3882"/>
        <s v="3883"/>
        <s v="3884"/>
        <s v="3885"/>
        <s v="3886"/>
        <s v="3887"/>
        <s v="3888"/>
        <s v="3889"/>
        <s v="3890"/>
        <s v="3891"/>
        <s v="3892"/>
        <s v="3893"/>
        <s v="3894"/>
        <s v="3895"/>
        <s v="3896"/>
        <s v="3897"/>
        <s v="3898"/>
        <s v="3899"/>
        <s v="3900"/>
        <s v="3901"/>
        <s v="3902"/>
        <s v="3903"/>
        <s v="3904"/>
        <s v="3905"/>
        <s v="3906"/>
        <s v="3907"/>
        <s v="3908"/>
        <s v="3909"/>
        <s v="3910"/>
        <s v="3911"/>
        <s v="3912"/>
        <s v="3913"/>
        <s v="3914"/>
        <s v="3915"/>
        <s v="3916"/>
        <s v="3917"/>
        <s v="3918"/>
        <s v="3919"/>
        <s v="3920"/>
        <s v="3921"/>
        <s v="3922"/>
        <s v="3923"/>
        <s v="3924"/>
        <s v="3925"/>
        <s v="3926"/>
        <s v="3927"/>
        <s v="3928"/>
        <s v="3929"/>
        <s v="3930"/>
        <s v="3931"/>
        <s v="3932"/>
        <s v="3933"/>
        <s v="3934"/>
        <s v="3935"/>
        <s v="3936"/>
        <s v="3937"/>
        <s v="3938"/>
        <s v="3939"/>
        <s v="3940"/>
        <s v="3941"/>
        <s v="3942"/>
        <s v="3943"/>
        <s v="3944"/>
        <s v="3945"/>
        <s v="3946"/>
        <s v="3947"/>
        <s v="3948"/>
        <s v="3949"/>
        <s v="3950"/>
        <s v="3951"/>
        <s v="3952"/>
        <s v="3953"/>
        <s v="3954"/>
        <s v="3955"/>
        <s v="3956"/>
        <s v="3957"/>
        <s v="3958"/>
        <s v="3959"/>
        <s v="3960"/>
        <s v="3961"/>
        <s v="3962"/>
        <s v="3963"/>
        <s v="3964"/>
        <s v="3965"/>
        <s v="3966"/>
        <s v="3967"/>
        <s v="3968"/>
        <s v="3969"/>
        <s v="3970"/>
        <s v="3971"/>
        <s v="3972"/>
        <s v="3973"/>
        <s v="3974"/>
        <s v="3975"/>
        <s v="3976"/>
        <s v="3977"/>
        <s v="3978"/>
        <s v="3979"/>
        <s v="3980"/>
        <s v="3981"/>
        <s v="3982"/>
        <s v="3983"/>
        <s v="3984"/>
        <s v="3985"/>
        <s v="3986"/>
        <s v="3987"/>
        <s v="3988"/>
        <s v="3989"/>
        <s v="3990"/>
        <s v="3991"/>
        <s v="3992"/>
        <s v="3993"/>
        <s v="3994"/>
        <s v="3995"/>
        <s v="3996"/>
        <s v="3997"/>
        <s v="3998"/>
        <s v="3999"/>
        <s v="4000"/>
        <s v="4001"/>
        <s v="4002"/>
        <s v="4003"/>
        <s v="4004"/>
        <s v="4005"/>
        <s v="4006"/>
        <s v="4007"/>
        <s v="4008"/>
        <s v="4009"/>
        <s v="4010"/>
        <s v="4011"/>
        <s v="4012"/>
        <s v="4013"/>
        <s v="4014"/>
        <s v="4015"/>
        <s v="4016"/>
        <s v="4017"/>
        <s v="4018"/>
        <s v="4019"/>
        <s v="4020"/>
        <s v="4021"/>
        <s v="4022"/>
        <s v="4023"/>
        <s v="4024"/>
        <s v="4025"/>
        <s v="4026"/>
        <s v="4027"/>
        <s v="4028"/>
        <s v="4029"/>
        <s v="4030"/>
        <s v="4031"/>
        <s v="4032"/>
        <s v="4033"/>
        <s v="4034"/>
        <s v="4035"/>
        <s v="4036"/>
        <s v="4037"/>
        <s v="4038"/>
        <s v="4039"/>
        <s v="4040"/>
        <s v="4041"/>
        <s v="4042"/>
        <s v="4043"/>
        <s v="4044"/>
        <s v="4045"/>
        <s v="4046"/>
        <s v="4047"/>
        <s v="4048"/>
        <s v="4049"/>
        <s v="4050"/>
        <s v="4051"/>
        <s v="4052"/>
        <s v="4053"/>
        <s v="4054"/>
        <s v="4055"/>
        <s v="4056"/>
        <s v="4057"/>
        <s v="4058"/>
        <s v="4059"/>
        <s v="4060"/>
        <s v="4061"/>
        <s v="4062"/>
        <s v="4063"/>
        <s v="4064"/>
        <s v="4065"/>
        <s v="4066"/>
        <s v="4067"/>
        <s v="4068"/>
        <s v="4069"/>
        <s v="4070"/>
        <s v="4071"/>
        <s v="4072"/>
        <s v="4073"/>
        <s v="4074"/>
        <s v="4075"/>
        <s v="4076"/>
        <s v="4077"/>
        <s v="4078"/>
        <s v="4079"/>
        <s v="4080"/>
        <s v="4081"/>
        <s v="4082"/>
        <s v="4083"/>
        <s v="4084"/>
        <s v="4085"/>
        <s v="4086"/>
        <s v="4087"/>
        <s v="4088"/>
        <s v="4089"/>
        <s v="4090"/>
        <s v="4091"/>
        <s v="4092"/>
        <s v="4093"/>
        <s v="4094"/>
        <s v="4095"/>
        <s v="4096"/>
        <s v="4097"/>
        <s v="4098"/>
        <s v="4099"/>
        <s v="4100"/>
        <s v="4101"/>
        <s v="4102"/>
        <s v="4103"/>
        <s v="4104"/>
        <s v="4105"/>
        <s v="4106"/>
        <s v="4107"/>
        <s v="4108"/>
        <s v="4109"/>
        <s v="4110"/>
        <s v="4111"/>
        <s v="4112"/>
        <s v="4113"/>
        <s v="4114"/>
        <s v="4115"/>
        <s v="4116"/>
        <s v="4117"/>
        <s v="4118"/>
        <s v="4119"/>
        <s v="4120"/>
        <s v="4121"/>
        <s v="4122"/>
        <s v="4123"/>
        <s v="4124"/>
        <s v="4125"/>
        <s v="4126"/>
        <s v="4127"/>
        <s v="4128"/>
        <s v="4129"/>
        <s v="4130"/>
        <s v="4131"/>
        <s v="4132"/>
        <s v="4133"/>
        <s v="4134"/>
        <s v="4135"/>
        <s v="4136"/>
        <s v="4137"/>
        <s v="4138"/>
        <s v="4139"/>
        <s v="4140"/>
        <s v="4141"/>
        <s v="4142"/>
        <s v="4143"/>
        <s v="4144"/>
        <s v="4145"/>
        <s v="4146"/>
        <s v="4147"/>
        <s v="4148"/>
        <s v="4149"/>
        <s v="4150"/>
        <s v="4151"/>
        <s v="4152"/>
        <s v="4153"/>
        <s v="4154"/>
        <s v="4155"/>
        <s v="4156"/>
        <s v="4157"/>
        <s v="4158"/>
        <s v="4159"/>
        <s v="4160"/>
        <s v="4161"/>
        <s v="4162"/>
        <s v="4163"/>
        <s v="4164"/>
        <s v="4165"/>
        <s v="4166"/>
        <s v="4167"/>
        <s v="4168"/>
        <s v="4169"/>
        <s v="4170"/>
        <s v="4171"/>
        <s v="4172"/>
        <s v="4173"/>
        <s v="4174"/>
        <s v="4175"/>
        <s v="4176"/>
        <s v="4177"/>
        <s v="4178"/>
        <s v="4179"/>
        <s v="4180"/>
        <s v="4181"/>
        <s v="4182"/>
        <s v="4183"/>
        <s v="4184"/>
        <s v="4185"/>
        <s v="4186"/>
        <s v="4187"/>
        <s v="4188"/>
        <s v="4189"/>
        <s v="4190"/>
        <s v="4191"/>
        <s v="4192"/>
        <s v="4193"/>
        <s v="4194"/>
        <s v="4195"/>
        <s v="4196"/>
        <s v="4197"/>
        <s v="4198"/>
        <s v="4199"/>
        <s v="4200"/>
        <s v="4201"/>
        <s v="4202"/>
        <s v="4203"/>
        <s v="4204"/>
        <s v="4205"/>
        <s v="4206"/>
        <s v="4207"/>
        <s v="4208"/>
        <s v="4209"/>
        <s v="4210"/>
        <s v="4211"/>
        <s v="4212"/>
        <s v="4213"/>
        <s v="4214"/>
        <s v="4215"/>
        <s v="4216"/>
        <s v="4217"/>
        <s v="4218"/>
        <s v="4219"/>
        <s v="4220"/>
        <s v="4221"/>
        <s v="4222"/>
        <s v="4223"/>
        <s v="4224"/>
        <s v="4225"/>
        <s v="4226"/>
        <s v="4227"/>
        <s v="4228"/>
        <s v="4229"/>
        <s v="4230"/>
        <s v="4231"/>
        <s v="4232"/>
        <s v="4233"/>
        <s v="4234"/>
        <s v="4235"/>
        <s v="4236"/>
        <s v="4237"/>
        <s v="4238"/>
        <s v="4239"/>
        <s v="4240"/>
        <s v="4241"/>
        <s v="4242"/>
        <s v="4243"/>
        <s v="4244"/>
        <s v="4245"/>
        <s v="4246"/>
        <s v="4247"/>
        <s v="4248"/>
        <s v="4249"/>
        <s v="4250"/>
        <s v="4251"/>
        <s v="4252"/>
        <s v="4253"/>
        <s v="4254"/>
        <s v="4255"/>
        <s v="4256"/>
        <s v="4257"/>
        <s v="4258"/>
        <s v="4259"/>
        <s v="4260"/>
        <s v="4261"/>
        <s v="4262"/>
        <s v="4263"/>
        <s v="4264"/>
        <s v="4265"/>
        <s v="4266"/>
        <s v="4267"/>
        <s v="4268"/>
        <s v="4269"/>
        <s v="4270"/>
        <s v="4271"/>
        <s v="4272"/>
        <s v="4273"/>
        <s v="4274"/>
        <s v="4275"/>
        <s v="4276"/>
        <s v="4277"/>
        <s v="4278"/>
        <s v="4279"/>
        <s v="4280"/>
        <s v="4281"/>
        <s v="4282"/>
        <s v="4283"/>
        <s v="4284"/>
        <s v="4285"/>
        <s v="4286"/>
        <s v="4287"/>
        <s v="4288"/>
        <s v="4289"/>
        <s v="4290"/>
        <s v="4291"/>
        <s v="4292"/>
        <s v="4293"/>
        <s v="4294"/>
        <s v="4295"/>
        <s v="4296"/>
        <s v="4297"/>
        <s v="4298"/>
        <s v="4299"/>
        <s v="4300"/>
        <s v="4301"/>
        <s v="4302"/>
        <s v="4303"/>
        <s v="4304"/>
        <s v="4305"/>
        <s v="4306"/>
        <s v="4307"/>
        <s v="4308"/>
        <s v="4309"/>
        <s v="4310"/>
        <s v="4311"/>
        <s v="4312"/>
        <s v="4313"/>
        <s v="4314"/>
        <s v="4315"/>
        <s v="4316"/>
        <s v="4317"/>
        <s v="4318"/>
        <s v="4319"/>
        <s v="4320"/>
        <s v="4321"/>
        <s v="4322"/>
        <s v="4323"/>
        <s v="4324"/>
        <s v="4325"/>
        <s v="4326"/>
        <s v="4327"/>
        <s v="4328"/>
        <s v="4329"/>
        <s v="4330"/>
        <s v="4331"/>
        <s v="4332"/>
        <s v="4333"/>
        <s v="4334"/>
        <s v="4335"/>
        <s v="4336"/>
        <s v="4337"/>
        <s v="4338"/>
        <s v="4339"/>
        <s v="4340"/>
        <s v="4341"/>
        <s v="4342"/>
        <s v="4343"/>
        <s v="4344"/>
        <s v="4345"/>
        <s v="4346"/>
        <s v="4347"/>
        <s v="4348"/>
        <s v="4349"/>
        <s v="4350"/>
        <s v="4351"/>
        <s v="4352"/>
        <s v="4353"/>
        <s v="4354"/>
        <s v="4355"/>
        <s v="4356"/>
        <s v="4357"/>
        <s v="4358"/>
        <s v="4359"/>
        <s v="4360"/>
        <s v="4361"/>
        <s v="4362"/>
        <s v="4363"/>
        <s v="4364"/>
        <s v="4365"/>
        <s v="4366"/>
        <s v="4367"/>
        <s v="4368"/>
        <s v="4369"/>
        <s v="4370"/>
        <s v="4371"/>
        <s v="4372"/>
        <s v="4373"/>
        <s v="4374"/>
        <s v="4375"/>
        <s v="4376"/>
        <s v="4377"/>
        <s v="4378"/>
        <s v="4379"/>
        <s v="4380"/>
        <s v="4381"/>
        <s v="4382"/>
        <s v="4383"/>
        <s v="4384"/>
        <s v="4385"/>
        <s v="4386"/>
        <s v="4387"/>
        <s v="4388"/>
        <s v="4389"/>
        <s v="4390"/>
        <s v="4391"/>
        <s v="4392"/>
        <s v="4393"/>
        <s v="4394"/>
        <s v="4395"/>
        <s v="4396"/>
        <s v="4397"/>
        <s v="4398"/>
        <s v="4399"/>
        <s v="4400"/>
        <s v="4401"/>
        <s v="4402"/>
        <s v="4403"/>
        <s v="4404"/>
        <s v="4405"/>
        <s v="4406"/>
        <s v="4407"/>
        <s v="4408"/>
        <s v="4409"/>
        <s v="4410"/>
        <s v="4411"/>
        <s v="4412"/>
        <s v="4413"/>
        <s v="4414"/>
        <s v="4415"/>
        <s v="4416"/>
        <s v="4417"/>
        <s v="4418"/>
        <s v="4419"/>
        <s v="4420"/>
        <s v="4421"/>
        <s v="4422"/>
        <s v="4423"/>
        <s v="4424"/>
        <s v="4425"/>
        <s v="4426"/>
        <s v="4427"/>
        <s v="4428"/>
        <s v="4429"/>
        <s v="4430"/>
        <s v="4431"/>
        <s v="4432"/>
        <s v="4433"/>
        <s v="4434"/>
        <s v="4435"/>
        <s v="4436"/>
        <s v="4437"/>
        <s v="4438"/>
        <s v="4439"/>
        <s v="4440"/>
        <s v="4441"/>
        <s v="4442"/>
        <s v="4443"/>
        <s v="4444"/>
        <s v="4445"/>
        <s v="4446"/>
        <s v="4447"/>
        <s v="4448"/>
        <s v="4449"/>
        <s v="4450"/>
        <s v="4451"/>
        <s v="4452"/>
        <s v="4453"/>
        <s v="4454"/>
        <s v="4455"/>
        <s v="4456"/>
        <s v="4457"/>
        <s v="4458"/>
        <s v="4459"/>
        <s v="4460"/>
        <s v="4461"/>
        <s v="4462"/>
        <s v="4463"/>
        <s v="4464"/>
        <s v="4465"/>
        <s v="4466"/>
        <s v="4467"/>
        <s v="4468"/>
        <s v="4469"/>
        <s v="4470"/>
        <s v="4471"/>
        <s v="4472"/>
        <s v="4473"/>
        <s v="4474"/>
        <s v="4475"/>
        <s v="4476"/>
        <s v="4477"/>
        <s v="4478"/>
        <s v="4479"/>
        <s v="4480"/>
        <s v="4481"/>
        <s v="4482"/>
        <s v="4483"/>
        <s v="4484"/>
        <s v="4485"/>
        <s v="4486"/>
        <s v="4487"/>
        <s v="4488"/>
        <s v="4489"/>
        <s v="4490"/>
        <s v="4491"/>
        <s v="4492"/>
        <s v="4493"/>
        <s v="4494"/>
        <s v="4495"/>
        <s v="4496"/>
        <s v="4497"/>
        <s v="4498"/>
        <s v="4499"/>
        <s v="4500"/>
        <s v="4501"/>
        <s v="4502"/>
        <s v="4503"/>
        <s v="4504"/>
        <s v="4505"/>
        <s v="4506"/>
        <s v="4507"/>
        <s v="4508"/>
        <s v="4509"/>
        <s v="4510"/>
        <s v="4511"/>
        <s v="4512"/>
        <s v="4513"/>
        <s v="4514"/>
        <s v="4515"/>
        <s v="4516"/>
        <s v="4517"/>
        <s v="4518"/>
        <s v="4519"/>
        <s v="4520"/>
        <s v="4521"/>
        <s v="4522"/>
        <s v="4523"/>
        <s v="4524"/>
        <s v="4525"/>
        <s v="4526"/>
        <s v="4527"/>
        <s v="4528"/>
        <s v="4529"/>
        <s v="4530"/>
        <s v="4531"/>
        <s v="4532"/>
        <s v="4533"/>
        <s v="4534"/>
        <s v="4535"/>
        <s v="4536"/>
        <s v="4537"/>
        <s v="4538"/>
        <s v="4539"/>
        <s v="4540"/>
        <s v="4541"/>
        <s v="4542"/>
        <s v="4543"/>
        <s v="4544"/>
        <s v="4545"/>
        <s v="4546"/>
        <s v="4547"/>
        <s v="4548"/>
        <s v="4549"/>
        <s v="4550"/>
        <s v="4551"/>
        <s v="4552"/>
        <s v="4553"/>
        <s v="4554"/>
        <s v="4555"/>
        <s v="4556"/>
        <s v="4557"/>
        <s v="4558"/>
        <s v="4559"/>
        <s v="4560"/>
        <s v="4561"/>
        <s v="4562"/>
        <s v="4563"/>
        <s v="4564"/>
        <s v="4565"/>
        <s v="4566"/>
        <s v="4567"/>
        <s v="4568"/>
        <s v="4569"/>
        <s v="4570"/>
        <s v="4571"/>
        <s v="4572"/>
        <s v="4573"/>
        <s v="4574"/>
        <s v="4575"/>
        <s v="4576"/>
        <s v="4577"/>
        <s v="4578"/>
        <s v="4579"/>
        <s v="4580"/>
        <s v="4581"/>
        <s v="4582"/>
        <s v="4583"/>
        <s v="4584"/>
        <s v="4585"/>
        <s v="4586"/>
        <s v="4587"/>
        <s v="4588"/>
        <s v="4589"/>
        <s v="4590"/>
        <s v="4591"/>
        <s v="4592"/>
        <s v="4593"/>
        <s v="4594"/>
        <s v="4595"/>
        <s v="4596"/>
        <s v="4597"/>
        <s v="4598"/>
        <s v="4599"/>
        <s v="4600"/>
        <s v="4601"/>
        <s v="4602"/>
        <s v="4603"/>
        <s v="4604"/>
        <s v="4605"/>
        <s v="4606"/>
        <s v="4607"/>
        <s v="4608"/>
        <s v="4609"/>
        <s v="4610"/>
        <s v="4611"/>
        <s v="4612"/>
        <s v="4613"/>
        <s v="4614"/>
        <s v="4615"/>
        <s v="4616"/>
        <s v="4617"/>
        <s v="4618"/>
        <s v="4619"/>
        <s v="4620"/>
        <s v="4621"/>
        <s v="4622"/>
        <s v="4623"/>
        <s v="4624"/>
        <s v="4625"/>
        <s v="4626"/>
        <s v="4627"/>
        <s v="4628"/>
        <s v="4629"/>
        <s v="4630"/>
        <s v="4631"/>
        <s v="4632"/>
        <s v="4633"/>
        <s v="4634"/>
        <s v="4635"/>
        <s v="4636"/>
        <s v="4637"/>
        <s v="4638"/>
        <s v="4639"/>
        <s v="4640"/>
        <s v="4641"/>
        <s v="4642"/>
        <s v="4643"/>
        <s v="4644"/>
        <s v="4645"/>
        <s v="4646"/>
        <s v="4647"/>
        <s v="4648"/>
        <s v="4649"/>
        <s v="4650"/>
        <s v="4651"/>
        <s v="4652"/>
        <s v="4653"/>
        <s v="4654"/>
        <s v="4655"/>
        <s v="4656"/>
        <s v="4657"/>
        <s v="4658"/>
        <s v="4659"/>
        <s v="4660"/>
        <s v="4661"/>
        <s v="4662"/>
        <s v="4663"/>
        <s v="4664"/>
        <s v="4665"/>
        <s v="4666"/>
        <s v="4667"/>
        <s v="4668"/>
        <s v="4669"/>
        <s v="4670"/>
        <s v="4671"/>
        <s v="4672"/>
        <s v="4673"/>
        <s v="4674"/>
        <s v="4675"/>
        <s v="4676"/>
        <s v="4677"/>
        <s v="4678"/>
        <s v="4679"/>
        <s v="4680"/>
        <s v="4681"/>
        <s v="4682"/>
        <s v="4683"/>
        <s v="4684"/>
        <s v="4685"/>
        <s v="4686"/>
        <s v="4687"/>
        <s v="4688"/>
        <s v="4689"/>
        <s v="4690"/>
        <s v="4691"/>
        <s v="4692"/>
        <s v="4693"/>
        <s v="4694"/>
        <s v="4695"/>
        <s v="4696"/>
        <s v="4697"/>
        <s v="4698"/>
        <s v="4699"/>
        <s v="4700"/>
        <s v="4701"/>
        <s v="4702"/>
        <s v="4703"/>
        <s v="4704"/>
        <s v="4705"/>
        <s v="4706"/>
        <s v="4707"/>
        <s v="4708"/>
        <s v="4709"/>
        <s v="4710"/>
        <s v="4711"/>
        <s v="4712"/>
        <s v="4713"/>
        <s v="4714"/>
        <s v="4715"/>
        <s v="4716"/>
        <s v="4717"/>
        <s v="4718"/>
        <s v="4719"/>
        <s v="4720"/>
        <s v="4721"/>
        <s v="4722"/>
        <s v="4723"/>
        <s v="4724"/>
        <s v="4725"/>
        <s v="4726"/>
        <s v="4727"/>
        <s v="4728"/>
        <s v="4729"/>
        <s v="4730"/>
        <s v="4731"/>
        <s v="4732"/>
        <s v="4733"/>
        <s v="4734"/>
        <s v="4735"/>
        <s v="4736"/>
        <s v="4737"/>
        <s v="4738"/>
        <s v="4739"/>
        <s v="4740"/>
        <s v="4741"/>
        <s v="4742"/>
        <s v="4743"/>
        <s v="4744"/>
        <s v="4745"/>
        <s v="4746"/>
        <s v="4747"/>
        <s v="4748"/>
        <s v="4749"/>
        <s v="4750"/>
        <s v="4751"/>
        <s v="4752"/>
        <s v="4753"/>
        <s v="4754"/>
        <s v="4755"/>
        <s v="4756"/>
        <s v="4757"/>
        <s v="4758"/>
        <s v="4759"/>
        <s v="4760"/>
        <s v="4761"/>
        <s v="4762"/>
        <s v="4763"/>
        <s v="4764"/>
        <s v="4765"/>
        <s v="4766"/>
        <s v="4767"/>
        <s v="4768"/>
        <s v="4769"/>
        <s v="4770"/>
        <s v="4771"/>
        <s v="4772"/>
        <s v="4773"/>
        <s v="4774"/>
        <s v="4775"/>
        <s v="4776"/>
        <s v="4777"/>
        <s v="4778"/>
        <s v="4779"/>
        <s v="4780"/>
        <s v="4781"/>
        <s v="4782"/>
        <s v="4783"/>
        <s v="4784"/>
        <s v="4785"/>
        <s v="4786"/>
        <s v="4787"/>
        <s v="4788"/>
        <s v="4789"/>
        <s v="4790"/>
        <s v="4791"/>
        <s v="4792"/>
        <s v="4793"/>
        <s v="4794"/>
        <s v="4795"/>
        <s v="4796"/>
        <s v="4797"/>
        <s v="4798"/>
        <s v="4799"/>
        <s v="4800"/>
        <s v="4801"/>
        <s v="4802"/>
        <s v="4803"/>
        <s v="4804"/>
        <s v="4805"/>
        <s v="4806"/>
        <s v="4807"/>
        <s v="4808"/>
        <s v="4809"/>
        <s v="4810"/>
        <s v="4811"/>
        <s v="4812"/>
        <s v="4813"/>
        <s v="4814"/>
        <s v="4815"/>
        <s v="4816"/>
        <s v="4817"/>
        <s v="4818"/>
        <s v="4819"/>
        <s v="4820"/>
        <s v="4821"/>
        <s v="4822"/>
        <s v="4823"/>
        <s v="4824"/>
        <s v="4825"/>
        <s v="4826"/>
        <s v="4827"/>
        <s v="4828"/>
        <s v="4829"/>
        <s v="4830"/>
        <s v="4831"/>
        <s v="4832"/>
        <s v="4833"/>
        <s v="4834"/>
        <s v="4835"/>
        <s v="4836"/>
        <s v="4837"/>
        <s v="4838"/>
        <s v="4839"/>
        <s v="4840"/>
        <s v="4841"/>
        <s v="4842"/>
        <s v="4843"/>
        <s v="4844"/>
        <s v="4845"/>
        <s v="4846"/>
        <s v="4847"/>
        <s v="4848"/>
        <s v="4849"/>
        <s v="4850"/>
        <s v="4851"/>
        <s v="4852"/>
        <s v="4853"/>
        <s v="4854"/>
        <s v="4855"/>
        <s v="4856"/>
        <s v="4857"/>
        <s v="4858"/>
        <s v="4859"/>
        <s v="4860"/>
        <s v="4861"/>
        <s v="4862"/>
        <s v="4863"/>
        <s v="4864"/>
        <s v="4865"/>
        <s v="4866"/>
        <s v="4867"/>
        <s v="4868"/>
        <s v="4869"/>
        <s v="4870"/>
        <s v="4871"/>
        <s v="4872"/>
        <s v="4873"/>
        <s v="4874"/>
        <s v="4875"/>
        <s v="4876"/>
        <s v="4877"/>
        <s v="4878"/>
        <s v="4879"/>
        <s v="4880"/>
        <s v="4881"/>
        <s v="4882"/>
        <s v="4883"/>
        <s v="4884"/>
        <s v="4885"/>
        <s v="4886"/>
        <s v="4887"/>
        <s v="4888"/>
        <s v="4889"/>
        <s v="4890"/>
        <s v="4891"/>
        <s v="4892"/>
        <s v="4893"/>
        <s v="4894"/>
        <s v="4895"/>
        <s v="4896"/>
        <s v="4897"/>
        <s v="4898"/>
        <s v="4899"/>
        <s v="4900"/>
        <s v="4901"/>
        <s v="4902"/>
        <s v="4903"/>
        <s v="4904"/>
        <s v="4905"/>
        <s v="4906"/>
        <s v="4907"/>
        <s v="4908"/>
        <s v="4909"/>
        <s v="4910"/>
        <s v="4911"/>
        <s v="4912"/>
        <s v="4913"/>
        <s v="4914"/>
        <s v="4915"/>
        <s v="4916"/>
        <s v="4917"/>
        <s v="4918"/>
        <s v="4919"/>
        <s v="4920"/>
        <s v="4921"/>
        <s v="4922"/>
        <s v="4923"/>
        <s v="4924"/>
        <s v="4925"/>
        <s v="4926"/>
        <s v="4927"/>
        <s v="4928"/>
        <s v="4929"/>
        <s v="4930"/>
        <s v="4931"/>
        <s v="4932"/>
        <s v="4933"/>
        <s v="4934"/>
        <s v="4935"/>
        <s v="4936"/>
        <s v="4937"/>
        <s v="4938"/>
        <s v="4939"/>
        <s v="4940"/>
        <s v="4941"/>
        <s v="4942"/>
        <s v="4943"/>
        <s v="4944"/>
        <s v="4945"/>
        <s v="4946"/>
        <s v="4947"/>
        <s v="4948"/>
        <s v="4949"/>
        <s v="4950"/>
        <s v="4951"/>
        <s v="4952"/>
        <s v="4953"/>
        <s v="4954"/>
        <s v="4955"/>
        <s v="4956"/>
        <s v="4957"/>
        <s v="4958"/>
        <s v="4959"/>
        <s v="4960"/>
        <s v="4961"/>
        <s v="4962"/>
        <s v="4963"/>
        <s v="4964"/>
        <s v="4965"/>
        <s v="4966"/>
        <s v="4967"/>
        <s v="4968"/>
        <s v="4969"/>
        <s v="4970"/>
        <s v="4971"/>
        <s v="4972"/>
        <s v="4973"/>
        <s v="4974"/>
        <s v="4975"/>
        <s v="4976"/>
        <s v="4977"/>
        <s v="4978"/>
        <s v="4979"/>
        <s v="4980"/>
        <s v="4981"/>
        <s v="4982"/>
        <s v="4983"/>
        <s v="4984"/>
        <s v="4985"/>
        <s v="4986"/>
        <s v="4987"/>
        <s v="4988"/>
        <s v="4989"/>
        <s v="4990"/>
        <s v="4991"/>
        <s v="4992"/>
        <s v="4993"/>
        <s v="4994"/>
        <s v="4995"/>
        <s v="4996"/>
        <s v="4997"/>
        <s v="4998"/>
        <s v="4999"/>
        <s v="5000"/>
        <s v="5001"/>
        <s v="5002"/>
        <s v="5003"/>
        <s v="5004"/>
        <s v="5005"/>
        <s v="5006"/>
        <s v="5007"/>
        <s v="5008"/>
        <s v="5009"/>
        <s v="5010"/>
        <s v="5011"/>
        <s v="5012"/>
        <s v="5013"/>
        <s v="5014"/>
        <s v="5015"/>
        <s v="5016"/>
        <s v="5017"/>
        <s v="5018"/>
        <s v="5019"/>
        <s v="5020"/>
        <s v="5021"/>
        <s v="5022"/>
        <s v="5023"/>
        <s v="5024"/>
        <s v="5025"/>
        <s v="5026"/>
        <s v="5027"/>
        <s v="5028"/>
        <s v="5029"/>
        <s v="5030"/>
        <s v="5031"/>
        <s v="5032"/>
        <s v="5033"/>
        <s v="5034"/>
        <s v="5035"/>
        <s v="5036"/>
        <s v="5037"/>
        <s v="5038"/>
        <s v="5039"/>
        <s v="5040"/>
        <s v="5041"/>
        <s v="5042"/>
        <s v="5043"/>
        <s v="5044"/>
        <s v="5045"/>
        <s v="5046"/>
        <s v="5047"/>
        <s v="5048"/>
        <s v="5049"/>
        <s v="5050"/>
        <s v="5051"/>
        <s v="5052"/>
        <s v="5053"/>
        <s v="5054"/>
        <s v="5055"/>
        <s v="5056"/>
        <s v="5057"/>
        <s v="5058"/>
        <s v="5059"/>
        <s v="5060"/>
        <s v="5061"/>
        <s v="5062"/>
        <s v="5063"/>
        <s v="5064"/>
        <s v="5065"/>
        <s v="5066"/>
        <s v="5067"/>
        <s v="5068"/>
        <s v="5069"/>
        <s v="5070"/>
        <s v="5071"/>
        <s v="5072"/>
        <s v="5073"/>
        <s v="5074"/>
        <s v="5075"/>
        <s v="5076"/>
        <s v="5077"/>
        <s v="5078"/>
        <s v="5079"/>
        <s v="5080"/>
        <s v="5081"/>
        <s v="5082"/>
        <s v="5083"/>
        <s v="5084"/>
        <s v="5085"/>
        <s v="5086"/>
        <s v="5087"/>
        <s v="5088"/>
        <s v="5089"/>
        <s v="5090"/>
        <s v="5091"/>
        <s v="5092"/>
        <s v="5093"/>
        <s v="5094"/>
        <s v="5095"/>
        <s v="5096"/>
        <s v="5097"/>
        <s v="5098"/>
        <s v="5099"/>
        <s v="5100"/>
        <s v="5101"/>
        <s v="5102"/>
        <s v="5103"/>
        <s v="5104"/>
        <s v="5105"/>
        <s v="5106"/>
        <s v="5107"/>
        <s v="5108"/>
        <s v="5109"/>
        <s v="5110"/>
        <s v="5111"/>
        <s v="5112"/>
        <s v="5113"/>
        <s v="5114"/>
        <s v="5115"/>
        <s v="5116"/>
        <s v="5117"/>
        <s v="5118"/>
        <s v="5119"/>
        <s v="5120"/>
        <s v="5121"/>
        <s v="5122"/>
        <s v="5123"/>
        <s v="5124"/>
        <s v="5125"/>
        <s v="5126"/>
        <s v="5127"/>
        <s v="5128"/>
        <s v="5129"/>
        <s v="5130"/>
        <s v="5131"/>
        <s v="5132"/>
        <s v="5133"/>
        <s v="5134"/>
        <s v="5135"/>
        <s v="5136"/>
        <s v="5137"/>
        <s v="5138"/>
        <s v="5139"/>
        <s v="5140"/>
        <s v="5141"/>
        <s v="5142"/>
        <s v="5143"/>
        <s v="5144"/>
        <s v="5145"/>
        <s v="5146"/>
        <s v="5147"/>
        <s v="5148"/>
        <s v="5149"/>
        <s v="5150"/>
        <s v="5151"/>
        <s v="5152"/>
        <s v="5153"/>
        <s v="5154"/>
        <s v="5155"/>
        <s v="5156"/>
        <s v="5157"/>
        <s v="5158"/>
        <s v="5159"/>
        <s v="5160"/>
        <s v="5161"/>
        <s v="5162"/>
        <s v="5163"/>
        <s v="5164"/>
        <s v="5165"/>
        <s v="5166"/>
        <s v="5167"/>
        <s v="5168"/>
        <s v="5169"/>
        <s v="5170"/>
        <s v="5171"/>
        <s v="5172"/>
        <s v="5173"/>
        <s v="5174"/>
        <s v="5175"/>
        <s v="5176"/>
        <s v="5177"/>
        <s v="5178"/>
        <s v="5179"/>
        <s v="5180"/>
        <s v="5181"/>
        <s v="5182"/>
        <s v="5183"/>
        <s v="5184"/>
        <s v="5185"/>
        <s v="5186"/>
        <s v="5187"/>
        <s v="5188"/>
        <s v="5189"/>
        <s v="5190"/>
        <s v="5191"/>
        <s v="5192"/>
        <s v="5193"/>
        <s v="5194"/>
        <s v="5195"/>
        <s v="5196"/>
        <s v="5197"/>
        <s v="5198"/>
        <s v="5199"/>
        <s v="5200"/>
        <s v="5201"/>
        <s v="5202"/>
        <s v="5203"/>
        <s v="5204"/>
        <s v="5205"/>
        <s v="5206"/>
        <s v="5207"/>
        <s v="5208"/>
        <s v="5209"/>
        <s v="5210"/>
        <s v="5211"/>
        <s v="5212"/>
        <s v="5213"/>
        <s v="5214"/>
        <s v="5215"/>
        <s v="5216"/>
        <s v="5217"/>
        <s v="5218"/>
        <s v="5219"/>
        <s v="5220"/>
        <s v="5221"/>
        <s v="5222"/>
        <s v="5223"/>
        <s v="5224"/>
        <s v="5225"/>
        <s v="5226"/>
        <s v="5227"/>
        <s v="5228"/>
        <s v="5229"/>
        <s v="5230"/>
        <s v="5231"/>
        <s v="5232"/>
        <s v="5233"/>
        <s v="5234"/>
        <s v="5235"/>
        <s v="5236"/>
        <s v="5237"/>
        <s v="5238"/>
        <s v="5239"/>
        <s v="5240"/>
        <s v="5241"/>
        <s v="5242"/>
        <s v="5243"/>
        <s v="5244"/>
        <s v="5245"/>
        <s v="5246"/>
        <s v="5247"/>
        <s v="5248"/>
        <s v="5249"/>
        <s v="5250"/>
        <s v="5251"/>
        <s v="5252"/>
        <s v="5253"/>
        <s v="5254"/>
        <s v="5255"/>
        <s v="5256"/>
        <s v="5257"/>
        <s v="5258"/>
        <s v="5259"/>
        <s v="5260"/>
        <s v="5261"/>
        <s v="5262"/>
        <s v="5263"/>
        <s v="5264"/>
        <s v="5265"/>
        <s v="5266"/>
        <s v="5267"/>
        <s v="5268"/>
        <s v="5269"/>
        <s v="5270"/>
        <s v="5271"/>
        <s v="5272"/>
        <s v="5273"/>
        <s v="5274"/>
        <s v="5275"/>
        <s v="5276"/>
        <s v="5277"/>
        <s v="5278"/>
        <s v="5279"/>
        <s v="5280"/>
        <s v="5281"/>
        <s v="5282"/>
        <s v="5283"/>
        <s v="5284"/>
        <s v="5285"/>
        <s v="5286"/>
        <s v="5287"/>
        <s v="5288"/>
        <s v="5289"/>
        <s v="5290"/>
        <s v="5291"/>
        <s v="5292"/>
        <s v="5293"/>
        <s v="5294"/>
        <s v="5295"/>
        <s v="5296"/>
        <s v="5297"/>
        <s v="5298"/>
        <s v="5299"/>
        <s v="5300"/>
        <s v="5301"/>
        <s v="5302"/>
        <s v="5303"/>
        <s v="5304"/>
        <s v="5305"/>
        <s v="5306"/>
        <s v="5307"/>
        <s v="5308"/>
        <s v="5309"/>
        <s v="5310"/>
        <s v="5311"/>
        <s v="5312"/>
        <s v="5313"/>
        <s v="5314"/>
        <s v="5315"/>
        <s v="5316"/>
        <s v="5317"/>
        <s v="5318"/>
        <s v="5319"/>
        <s v="5320"/>
        <s v="5321"/>
        <s v="5322"/>
        <s v="5323"/>
        <s v="5324"/>
        <s v="5325"/>
        <s v="5326"/>
        <s v="5327"/>
        <s v="5328"/>
        <s v="5329"/>
        <s v="5330"/>
        <s v="5331"/>
        <s v="5332"/>
        <s v="5333"/>
        <s v="5334"/>
        <s v="5335"/>
        <s v="5336"/>
        <s v="5337"/>
        <s v="5338"/>
        <s v="5339"/>
        <s v="5340"/>
        <s v="5341"/>
        <s v="5342"/>
        <s v="5343"/>
        <s v="5344"/>
        <s v="5345"/>
        <s v="5346"/>
        <s v="5347"/>
        <s v="5348"/>
        <s v="5349"/>
        <s v="5350"/>
        <s v="5351"/>
        <s v="5352"/>
        <s v="5353"/>
        <s v="5354"/>
        <s v="5355"/>
        <s v="5356"/>
        <s v="5357"/>
        <s v="5358"/>
        <s v="5359"/>
        <s v="5360"/>
        <s v="5361"/>
        <s v="5362"/>
        <s v="5363"/>
        <s v="5364"/>
        <s v="5365"/>
        <s v="5366"/>
        <s v="5367"/>
        <s v="5368"/>
        <s v="5369"/>
        <s v="5370"/>
        <s v="5371"/>
        <s v="5372"/>
        <s v="5373"/>
        <s v="5374"/>
        <s v="5375"/>
        <s v="5376"/>
        <s v="5377"/>
        <s v="5378"/>
        <s v="5379"/>
        <s v="5380"/>
        <s v="5381"/>
        <s v="5382"/>
        <s v="5383"/>
        <s v="5384"/>
        <s v="5385"/>
        <s v="5386"/>
        <s v="5387"/>
        <s v="5388"/>
        <s v="5389"/>
        <s v="5390"/>
        <s v="5391"/>
        <s v="5392"/>
        <s v="5393"/>
        <s v="5394"/>
        <s v="5395"/>
        <s v="5396"/>
        <s v="5397"/>
        <s v="5398"/>
        <s v="5399"/>
        <s v="5400"/>
        <s v="5401"/>
        <s v="5402"/>
        <s v="5403"/>
        <s v="5404"/>
        <s v="5405"/>
        <s v="5406"/>
        <s v="5407"/>
        <s v="5408"/>
        <s v="5409"/>
        <s v="5410"/>
        <s v="5411"/>
        <s v="5412"/>
        <s v="5413"/>
        <s v="5414"/>
        <s v="5415"/>
        <s v="5416"/>
        <s v="5417"/>
        <s v="5418"/>
        <s v="5419"/>
        <s v="5420"/>
        <s v="5421"/>
        <s v="5422"/>
        <s v="5423"/>
        <s v="5424"/>
        <s v="5425"/>
        <s v="5426"/>
        <s v="5427"/>
        <s v="5428"/>
        <s v="5429"/>
        <s v="5430"/>
        <s v="5431"/>
        <s v="5432"/>
        <s v="5433"/>
        <s v="5434"/>
        <s v="5435"/>
        <s v="5436"/>
        <s v="5437"/>
        <s v="5438"/>
        <s v="5439"/>
        <s v="5440"/>
        <s v="5441"/>
        <s v="5442"/>
        <s v="5443"/>
        <s v="5444"/>
        <s v="5445"/>
        <s v="5446"/>
        <s v="5447"/>
        <s v="5448"/>
        <s v="5449"/>
        <s v="5450"/>
        <s v="5451"/>
        <s v="5452"/>
        <s v="5453"/>
        <s v="5454"/>
        <s v="5455"/>
        <s v="5456"/>
        <s v="5457"/>
        <s v="5458"/>
        <s v="5459"/>
        <s v="5460"/>
        <s v="5461"/>
        <s v="5462"/>
        <s v="5463"/>
        <s v="5464"/>
        <s v="5465"/>
        <s v="5466"/>
        <s v="5467"/>
        <s v="5468"/>
        <s v="5469"/>
        <s v="5470"/>
        <s v="5471"/>
        <s v="5472"/>
        <s v="5473"/>
        <s v="5474"/>
        <s v="5475"/>
        <s v="5476"/>
        <s v="5477"/>
        <s v="5478"/>
        <s v="5479"/>
        <s v="5480"/>
        <s v="5481"/>
        <s v="5482"/>
        <s v="5483"/>
        <s v="5484"/>
        <s v="5485"/>
        <s v="5486"/>
        <s v="5487"/>
        <s v="5488"/>
        <s v="5489"/>
        <s v="5490"/>
        <s v="5491"/>
        <s v="5492"/>
        <s v="5493"/>
        <s v="5494"/>
        <s v="5495"/>
        <s v="5496"/>
        <s v="5497"/>
        <s v="5498"/>
        <s v="5499"/>
        <s v="5500"/>
        <s v="5501"/>
        <s v="5502"/>
        <s v="5503"/>
        <s v="5504"/>
        <s v="5505"/>
        <s v="5506"/>
        <s v="5507"/>
        <s v="5508"/>
        <s v="5509"/>
        <s v="5510"/>
        <s v="5511"/>
        <s v="5512"/>
        <s v="5513"/>
        <s v="5514"/>
        <s v="5515"/>
        <s v="5516"/>
        <s v="5517"/>
        <s v="5518"/>
        <s v="5519"/>
        <s v="5520"/>
        <s v="5521"/>
        <s v="5522"/>
        <s v="5523"/>
        <s v="5524"/>
        <s v="5525"/>
        <s v="5526"/>
        <s v="5527"/>
        <s v="5528"/>
        <s v="5529"/>
        <s v="5530"/>
        <s v="5531"/>
        <s v="5532"/>
        <s v="5533"/>
        <s v="5534"/>
        <s v="5535"/>
        <s v="5536"/>
        <s v="5537"/>
        <s v="5538"/>
        <s v="5539"/>
        <s v="5540"/>
        <s v="5541"/>
        <s v="5542"/>
        <s v="5543"/>
        <s v="5544"/>
        <s v="5545"/>
        <s v="5546"/>
        <s v="5547"/>
        <s v="5548"/>
        <s v="5549"/>
        <s v="5550"/>
        <s v="5551"/>
        <s v="5552"/>
        <s v="5553"/>
        <s v="5554"/>
        <s v="5555"/>
        <s v="5556"/>
        <s v="5557"/>
        <s v="5558"/>
        <s v="5559"/>
        <s v="5560"/>
        <s v="5561"/>
        <s v="5562"/>
        <s v="5563"/>
        <s v="5564"/>
        <s v="5565"/>
        <s v="5566"/>
        <s v="5567"/>
        <s v="5568"/>
        <s v="5569"/>
        <s v="5570"/>
        <s v="5571"/>
        <s v="5572"/>
        <s v="5573"/>
        <s v="5574"/>
        <s v="5575"/>
        <s v="5576"/>
        <s v="5577"/>
        <s v="5578"/>
        <s v="5579"/>
        <s v="5580"/>
        <s v="5581"/>
        <s v="5582"/>
        <s v="5583"/>
        <s v="5584"/>
        <s v="5585"/>
        <s v="5586"/>
        <s v="5587"/>
        <s v="5588"/>
        <s v="5589"/>
        <s v="5590"/>
        <s v="5591"/>
        <s v="5592"/>
        <s v="5593"/>
        <s v="5594"/>
        <s v="5595"/>
        <s v="5596"/>
        <s v="5597"/>
        <s v="5598"/>
        <s v="5599"/>
        <s v="5600"/>
        <s v="5601"/>
        <s v="5602"/>
        <s v="5603"/>
        <s v="5604"/>
        <s v="5605"/>
        <s v="5606"/>
        <s v="5607"/>
        <s v="5608"/>
        <s v="5609"/>
        <s v="5610"/>
        <s v="5611"/>
        <s v="5612"/>
        <s v="5613"/>
        <s v="5614"/>
        <s v="5615"/>
        <s v="5616"/>
        <s v="5617"/>
        <s v="5618"/>
        <s v="5619"/>
        <s v="5620"/>
        <s v="5621"/>
        <s v="5622"/>
        <s v="5623"/>
        <s v="5624"/>
        <s v="5625"/>
        <s v="5626"/>
        <s v="5627"/>
        <s v="5628"/>
        <s v="5629"/>
        <s v="5630"/>
        <s v="5631"/>
        <s v="5632"/>
        <s v="5633"/>
        <s v="5634"/>
        <s v="5635"/>
        <s v="5636"/>
        <s v="5637"/>
        <s v="5638"/>
        <s v="5639"/>
        <s v="5640"/>
        <s v="5641"/>
        <s v="5642"/>
        <s v="5643"/>
        <s v="5644"/>
        <s v="5645"/>
        <s v="5646"/>
        <s v="5647"/>
        <s v="5648"/>
        <s v="5649"/>
        <s v="5650"/>
        <s v="5651"/>
        <s v="5652"/>
        <s v="5653"/>
        <s v="5654"/>
        <s v="5655"/>
        <s v="5656"/>
        <s v="5657"/>
        <s v="5658"/>
        <s v="5659"/>
        <s v="5660"/>
        <s v="5661"/>
        <s v="5662"/>
        <s v="5663"/>
        <s v="5664"/>
        <s v="5665"/>
        <s v="5666"/>
        <s v="5667"/>
        <s v="5668"/>
        <s v="5669"/>
        <s v="5670"/>
        <s v="5671"/>
        <s v="5672"/>
        <s v="5673"/>
        <s v="5674"/>
        <s v="5675"/>
        <s v="5676"/>
        <s v="5677"/>
        <s v="5678"/>
        <s v="5679"/>
        <s v="5680"/>
        <s v="5681"/>
        <s v="5682"/>
        <s v="5683"/>
        <s v="5684"/>
        <s v="5685"/>
        <s v="5686"/>
        <s v="5687"/>
        <s v="5688"/>
        <s v="5689"/>
        <s v="5690"/>
        <s v="5691"/>
        <s v="5692"/>
        <s v="5693"/>
        <s v="5694"/>
        <s v="5695"/>
        <s v="5696"/>
        <s v="5697"/>
        <s v="5698"/>
        <s v="5699"/>
        <s v="5700"/>
        <s v="5701"/>
        <s v="5702"/>
        <s v="5703"/>
        <s v="5704"/>
        <s v="5705"/>
        <s v="5706"/>
        <s v="5707"/>
        <s v="5708"/>
        <s v="5709"/>
        <s v="5710"/>
        <s v="5711"/>
        <s v="5712"/>
        <s v="5713"/>
        <s v="5714"/>
        <s v="5715"/>
        <s v="5716"/>
        <s v="5717"/>
        <s v="5718"/>
        <s v="5719"/>
        <s v="5720"/>
        <s v="5721"/>
        <s v="5722"/>
        <s v="5723"/>
        <s v="5724"/>
        <s v="5725"/>
        <s v="5726"/>
        <s v="5727"/>
        <s v="5728"/>
        <s v="5729"/>
        <s v="5730"/>
        <s v="5731"/>
        <s v="5732"/>
        <s v="5733"/>
        <s v="5734"/>
        <s v="5735"/>
        <s v="5736"/>
        <s v="5737"/>
        <s v="5738"/>
        <s v="5739"/>
        <s v="5740"/>
        <s v="5741"/>
        <s v="5742"/>
        <s v="5743"/>
        <s v="5744"/>
        <s v="5745"/>
        <s v="5746"/>
        <s v="5747"/>
        <s v="5748"/>
        <s v="5749"/>
        <s v="5750"/>
        <s v="5751"/>
        <s v="5752"/>
        <s v="5753"/>
        <s v="5754"/>
        <s v="5755"/>
        <s v="5756"/>
        <s v="5757"/>
        <s v="5758"/>
        <s v="5759"/>
        <s v="5760"/>
        <s v="5761"/>
        <s v="5762"/>
        <s v="5763"/>
        <s v="5764"/>
        <s v="5765"/>
        <s v="5766"/>
        <s v="5767"/>
        <s v="5768"/>
        <s v="5769"/>
        <s v="5770"/>
        <s v="5771"/>
        <s v="5772"/>
        <s v="5773"/>
        <s v="5774"/>
        <s v="5775"/>
        <s v="5776"/>
        <s v="5777"/>
        <s v="5778"/>
        <s v="5779"/>
        <s v="5780"/>
        <s v="5781"/>
        <s v="5782"/>
        <s v="5783"/>
        <s v="5784"/>
        <s v="5785"/>
        <s v="5786"/>
        <s v="5787"/>
        <s v="5788"/>
        <s v="5789"/>
        <s v="5790"/>
        <s v="5791"/>
        <s v="5792"/>
        <s v="5793"/>
        <s v="5794"/>
        <s v="5795"/>
        <s v="5796"/>
        <s v="5797"/>
        <s v="5798"/>
        <s v="5799"/>
        <s v="5800"/>
        <s v="5801"/>
        <s v="5802"/>
        <s v="5803"/>
        <s v="5804"/>
        <s v="5805"/>
        <s v="5806"/>
        <s v="5807"/>
        <s v="5808"/>
        <s v="5809"/>
        <s v="5810"/>
        <s v="5811"/>
        <s v="5812"/>
        <s v="5813"/>
        <s v="5814"/>
        <s v="5815"/>
        <s v="5816"/>
        <s v="5817"/>
        <s v="5818"/>
        <s v="5819"/>
        <s v="5820"/>
        <s v="5821"/>
        <s v="5822"/>
        <s v="5823"/>
        <s v="5824"/>
        <s v="5825"/>
        <s v="5826"/>
        <s v="5827"/>
        <s v="5828"/>
        <s v="5829"/>
        <s v="5830"/>
        <s v="5831"/>
        <s v="5832"/>
        <s v="5833"/>
        <s v="5834"/>
        <s v="5835"/>
        <s v="5836"/>
        <s v="5837"/>
        <s v="5838"/>
        <s v="5839"/>
        <s v="5840"/>
        <s v="5841"/>
        <s v="5842"/>
        <s v="5843"/>
        <s v="5844"/>
        <s v="5845"/>
        <s v="5846"/>
        <s v="5847"/>
        <s v="5848"/>
        <s v="5849"/>
        <s v="5850"/>
        <s v="5851"/>
        <s v="5852"/>
        <s v="5853"/>
        <s v="5854"/>
        <s v="5855"/>
        <s v="5856"/>
        <s v="5857"/>
        <s v="5858"/>
        <s v="5859"/>
        <s v="5860"/>
        <s v="5861"/>
        <s v="5862"/>
        <s v="5863"/>
        <s v="5864"/>
        <s v="5865"/>
        <s v="5866"/>
        <s v="5867"/>
        <s v="5868"/>
        <s v="5869"/>
        <s v="5870"/>
        <s v="5871"/>
        <s v="5872"/>
        <s v="5873"/>
        <s v="5874"/>
        <s v="5875"/>
        <s v="5876"/>
        <s v="5877"/>
        <s v="5878"/>
        <s v="5879"/>
        <s v="5880"/>
        <s v="5881"/>
        <s v="5882"/>
        <s v="5883"/>
        <s v="5884"/>
        <s v="5885"/>
        <s v="5886"/>
        <s v="5887"/>
        <s v="5888"/>
        <s v="5889"/>
        <s v="5890"/>
        <s v="5891"/>
        <s v="5892"/>
        <s v="5893"/>
        <s v="5894"/>
        <s v="5895"/>
        <s v="5896"/>
        <s v="5897"/>
        <s v="5898"/>
        <s v="5899"/>
        <s v="5900"/>
        <s v="5901"/>
        <s v="5902"/>
        <s v="5903"/>
        <s v="5904"/>
        <s v="5905"/>
        <s v="5906"/>
        <s v="5907"/>
        <s v="5908"/>
        <s v="5909"/>
        <s v="5910"/>
        <s v="5911"/>
        <s v="5912"/>
        <s v="5913"/>
        <s v="5914"/>
        <s v="5915"/>
        <s v="5916"/>
        <s v="5917"/>
        <s v="5918"/>
        <s v="5919"/>
        <s v="5920"/>
        <s v="5921"/>
        <s v="5922"/>
        <s v="5923"/>
        <s v="5924"/>
        <s v="5925"/>
        <s v="5926"/>
        <s v="5927"/>
        <s v="5928"/>
        <s v="5929"/>
        <s v="5930"/>
        <s v="5931"/>
        <s v="5932"/>
        <s v="5933"/>
        <s v="5934"/>
        <s v="5935"/>
        <s v="5936"/>
        <s v="5937"/>
        <s v="5938"/>
        <s v="5939"/>
        <s v="5940"/>
        <s v="5941"/>
        <s v="5942"/>
        <s v="5943"/>
        <s v="5944"/>
        <s v="5945"/>
        <s v="5946"/>
        <s v="5947"/>
        <s v="5948"/>
        <s v="5949"/>
        <s v="5950"/>
        <s v="5951"/>
        <s v="5952"/>
        <s v="5953"/>
        <s v="5954"/>
        <s v="5955"/>
        <s v="5956"/>
        <s v="5957"/>
        <s v="5958"/>
        <s v="5959"/>
        <s v="5960"/>
        <s v="5961"/>
        <s v="5962"/>
        <s v="5963"/>
        <s v="5964"/>
        <s v="5965"/>
        <s v="5966"/>
        <s v="5967"/>
        <s v="5968"/>
        <s v="5969"/>
        <s v="5970"/>
        <s v="5971"/>
        <s v="5972"/>
        <s v="5973"/>
        <s v="5974"/>
        <s v="5975"/>
        <s v="5976"/>
        <s v="5977"/>
        <s v="5978"/>
        <s v="5979"/>
        <s v="5980"/>
        <s v="5981"/>
        <s v="5982"/>
        <s v="5983"/>
        <s v="5984"/>
        <s v="5985"/>
        <s v="5986"/>
        <s v="5987"/>
        <s v="5988"/>
        <s v="5989"/>
        <s v="5990"/>
        <s v="5991"/>
        <s v="5992"/>
        <s v="5993"/>
        <s v="5994"/>
        <s v="5995"/>
        <s v="5996"/>
        <s v="5997"/>
        <s v="5998"/>
        <s v="5999"/>
        <s v="6000"/>
        <s v="6001"/>
        <s v="6002"/>
        <s v="6003"/>
        <s v="6004"/>
        <s v="6005"/>
        <s v="6006"/>
        <s v="6007"/>
        <s v="6008"/>
        <s v="6009"/>
        <s v="6010"/>
        <s v="6011"/>
        <s v="6012"/>
        <s v="6013"/>
        <s v="6014"/>
        <s v="6015"/>
        <s v="6016"/>
        <s v="6017"/>
        <s v="6018"/>
        <s v="6019"/>
        <s v="6020"/>
        <s v="6021"/>
        <s v="6022"/>
        <s v="6023"/>
        <s v="6024"/>
        <s v="6025"/>
        <s v="6026"/>
        <s v="6027"/>
        <s v="6028"/>
        <s v="6029"/>
        <s v="6030"/>
        <s v="6031"/>
        <s v="6032"/>
        <s v="6033"/>
        <s v="6034"/>
        <s v="6035"/>
        <s v="6036"/>
        <s v="6037"/>
        <s v="6038"/>
        <s v="6039"/>
        <s v="6040"/>
        <s v="6041"/>
        <s v="6042"/>
        <s v="6043"/>
        <s v="6044"/>
        <s v="6045"/>
        <s v="6046"/>
        <s v="6047"/>
        <s v="6048"/>
        <s v="6049"/>
        <s v="6050"/>
        <s v="6051"/>
        <s v="6052"/>
        <s v="6053"/>
        <s v="6054"/>
        <s v="6055"/>
        <s v="6056"/>
        <s v="6057"/>
        <s v="6058"/>
        <s v="6059"/>
        <s v="6060"/>
        <s v="6061"/>
        <s v="6062"/>
        <s v="6063"/>
        <s v="6064"/>
        <s v="6065"/>
        <s v="6066"/>
        <s v="6067"/>
        <s v="6068"/>
        <s v="6069"/>
        <s v="6070"/>
        <s v="6071"/>
        <s v="6072"/>
        <s v="6073"/>
        <s v="6074"/>
        <s v="6075"/>
        <s v="6076"/>
        <s v="6077"/>
        <s v="6078"/>
        <s v="6079"/>
        <s v="6080"/>
        <s v="6081"/>
        <s v="6082"/>
        <s v="6083"/>
        <s v="6084"/>
        <s v="6085"/>
        <s v="6086"/>
        <s v="6087"/>
        <s v="6088"/>
        <s v="6089"/>
        <s v="6090"/>
        <s v="6091"/>
        <s v="6092"/>
        <s v="6093"/>
        <s v="6094"/>
        <s v="6095"/>
        <s v="6096"/>
        <s v="6097"/>
        <s v="6098"/>
        <s v="6099"/>
        <s v="6100"/>
        <s v="6101"/>
        <s v="6102"/>
        <s v="6103"/>
        <s v="6104"/>
        <s v="6105"/>
        <s v="6106"/>
        <s v="6107"/>
        <s v="6108"/>
        <s v="6109"/>
        <s v="6110"/>
        <s v="6111"/>
        <s v="6112"/>
        <s v="6113"/>
        <s v="6114"/>
        <s v="6115"/>
        <s v="6116"/>
        <s v="6117"/>
        <s v="6118"/>
        <s v="6119"/>
        <s v="6120"/>
        <s v="6121"/>
        <s v="6122"/>
        <s v="6123"/>
        <s v="6124"/>
        <s v="6125"/>
        <s v="6126"/>
        <s v="6127"/>
        <s v="6128"/>
        <s v="6129"/>
        <s v="6130"/>
        <s v="6131"/>
        <s v="6132"/>
        <s v="6133"/>
        <s v="6134"/>
        <s v="6135"/>
        <s v="6136"/>
        <s v="6137"/>
        <s v="6138"/>
        <s v="6139"/>
        <s v="6140"/>
        <s v="6141"/>
        <s v="6142"/>
        <s v="6143"/>
        <s v="6144"/>
        <s v="6145"/>
        <s v="6146"/>
        <s v="6147"/>
        <s v="6148"/>
        <s v="6149"/>
        <s v="6150"/>
        <s v="6151"/>
        <s v="6152"/>
        <s v="6153"/>
        <s v="6154"/>
        <s v="6155"/>
        <s v="6156"/>
        <s v="6157"/>
        <s v="6158"/>
        <s v="6159"/>
        <s v="6160"/>
        <s v="6161"/>
        <s v="6162"/>
        <s v="6163"/>
        <s v="6164"/>
        <s v="6165"/>
        <s v="6166"/>
        <s v="6167"/>
        <s v="6168"/>
        <s v="6169"/>
        <s v="6170"/>
        <s v="6171"/>
        <s v="6172"/>
        <s v="6173"/>
        <s v="6174"/>
        <s v="6175"/>
        <s v="6176"/>
        <s v="6177"/>
        <s v="6178"/>
        <s v="6179"/>
        <s v="6180"/>
        <s v="6181"/>
        <s v="6182"/>
        <s v="6183"/>
        <s v="6184"/>
        <s v="6185"/>
        <s v="6186"/>
        <s v="6187"/>
        <s v="6188"/>
        <s v="6189"/>
        <s v="6190"/>
        <s v="6191"/>
        <s v="6192"/>
        <s v="6193"/>
        <s v="6194"/>
        <s v="6195"/>
        <s v="6196"/>
        <s v="6197"/>
        <s v="6198"/>
        <s v="6199"/>
        <s v="6200"/>
        <s v="6201"/>
        <s v="6202"/>
        <s v="6203"/>
        <s v="6204"/>
        <s v="6205"/>
        <s v="6206"/>
        <s v="6207"/>
        <s v="6208"/>
        <s v="6209"/>
        <s v="6210"/>
        <s v="6211"/>
        <s v="6212"/>
        <s v="6213"/>
        <s v="6214"/>
        <s v="6215"/>
        <s v="6216"/>
        <s v="6217"/>
        <s v="6218"/>
        <s v="6219"/>
        <s v="6220"/>
        <s v="6221"/>
        <s v="6222"/>
        <s v="6223"/>
        <s v="6224"/>
        <s v="6225"/>
        <s v="6226"/>
        <s v="6227"/>
        <s v="6228"/>
        <s v="6229"/>
        <s v="6230"/>
        <s v="6231"/>
        <s v="6232"/>
        <s v="6233"/>
        <s v="6234"/>
        <s v="6235"/>
        <s v="6236"/>
        <s v="6237"/>
        <s v="6238"/>
        <s v="6239"/>
        <s v="6240"/>
        <s v="6241"/>
        <s v="6242"/>
        <s v="6243"/>
        <s v="6244"/>
        <s v="6245"/>
        <s v="6246"/>
        <s v="6247"/>
        <s v="6248"/>
        <s v="6249"/>
        <s v="6250"/>
        <s v="6251"/>
        <s v="6252"/>
        <s v="6253"/>
        <s v="6254"/>
        <s v="6255"/>
        <s v="6256"/>
        <s v="6257"/>
        <s v="6258"/>
        <s v="6259"/>
        <s v="6260"/>
        <s v="6261"/>
        <s v="6262"/>
        <s v="6263"/>
        <s v="6264"/>
        <s v="6265"/>
        <s v="6266"/>
        <s v="6267"/>
        <s v="6268"/>
        <s v="6269"/>
        <s v="6270"/>
        <s v="6271"/>
        <s v="6272"/>
        <s v="6273"/>
        <s v="6274"/>
        <s v="6275"/>
        <s v="6276"/>
        <s v="6277"/>
        <s v="6278"/>
        <s v="6279"/>
        <s v="6280"/>
        <s v="6281"/>
        <s v="6282"/>
        <s v="6283"/>
        <s v="6284"/>
        <s v="6285"/>
        <s v="6286"/>
        <s v="6287"/>
        <s v="6289"/>
        <s v="6290"/>
        <s v="6291"/>
        <s v="6292"/>
        <s v="6293"/>
        <s v="6294"/>
        <s v="6295"/>
        <s v="6296"/>
        <s v="6297"/>
        <s v="6298"/>
        <s v="6299"/>
        <s v="6300"/>
        <s v="6301"/>
        <s v="6302"/>
        <s v="6303"/>
        <s v="6304"/>
        <s v="6305"/>
        <s v="6306"/>
        <s v="6307"/>
        <s v="6308"/>
        <s v="6309"/>
        <s v="6310"/>
        <s v="6311"/>
        <s v="6312"/>
        <s v="6313"/>
        <s v="6314"/>
        <s v="6315"/>
        <s v="6316"/>
        <s v="6317"/>
        <s v="6318"/>
        <s v="6319"/>
        <s v="6320"/>
        <s v="6321"/>
        <s v="6322"/>
        <s v="6323"/>
        <s v="6324"/>
        <s v="6325"/>
        <s v="6326"/>
        <s v="6327"/>
        <s v="6328"/>
        <s v="6329"/>
        <s v="6330"/>
        <s v="6331"/>
        <s v="6332"/>
        <s v="6333"/>
        <s v="6334"/>
        <s v="6335"/>
        <s v="6336"/>
        <s v="6337"/>
        <s v="6338"/>
        <s v="6339"/>
        <s v="6340"/>
        <s v="6341"/>
        <s v="6342"/>
        <s v="6343"/>
        <s v="6344"/>
        <s v="6345"/>
        <s v="6346"/>
        <s v="6347"/>
        <s v="6348"/>
        <s v="6349"/>
        <s v="6350"/>
        <s v="6351"/>
        <s v="6352"/>
        <s v="6353"/>
        <s v="6354"/>
        <s v="6355"/>
        <s v="6356"/>
        <s v="6357"/>
        <s v="6358"/>
        <s v="6359"/>
        <s v="6360"/>
        <s v="6361"/>
        <s v="6362"/>
        <s v="6363"/>
        <s v="6364"/>
        <s v="6365"/>
        <s v="6366"/>
        <s v="6367"/>
        <s v="6368"/>
        <s v="6369"/>
        <s v="6370"/>
        <s v="6371"/>
        <s v="6372"/>
        <s v="6373"/>
        <s v="6374"/>
        <s v="6375"/>
        <s v="6376"/>
        <s v="6377"/>
        <s v="6378"/>
        <s v="6379"/>
        <s v="6380"/>
        <s v="6381"/>
        <s v="6382"/>
        <s v="6383"/>
        <s v="6384"/>
        <s v="6385"/>
        <s v="6386"/>
        <s v="6387"/>
        <s v="6388"/>
        <s v="6389"/>
        <s v="6390"/>
        <s v="6391"/>
        <s v="6392"/>
        <s v="6393"/>
        <s v="6394"/>
        <s v="6395"/>
        <s v="6396"/>
        <s v="6397"/>
        <s v="6398"/>
        <s v="6399"/>
        <s v="6400"/>
        <s v="6401"/>
        <s v="6402"/>
        <s v="6403"/>
        <s v="6404"/>
        <s v="6405"/>
        <s v="6406"/>
        <s v="6407"/>
        <s v="6408"/>
        <s v="6409"/>
        <s v="6410"/>
        <s v="6411"/>
        <s v="6412"/>
        <s v="6413"/>
        <s v="6414"/>
        <s v="6415"/>
        <s v="6416"/>
        <s v="6417"/>
        <s v="6418"/>
        <s v="6419"/>
        <s v="6420"/>
        <s v="6421"/>
        <s v="6422"/>
        <s v="6423"/>
        <s v="6424"/>
        <s v="6425"/>
        <s v="6426"/>
        <s v="6427"/>
        <s v="6428"/>
        <s v="6429"/>
        <s v="6430"/>
        <s v="6431"/>
        <s v="6432"/>
        <s v="6433"/>
        <s v="6434"/>
        <s v="6435"/>
        <s v="6436"/>
        <s v="6437"/>
        <s v="6438"/>
        <s v="6439"/>
        <s v="6440"/>
        <s v="6441"/>
        <s v="6442"/>
        <s v="6443"/>
        <s v="6444"/>
        <s v="6445"/>
        <s v="6446"/>
        <s v="6447"/>
        <s v="6448"/>
        <s v="6449"/>
        <s v="6450"/>
        <s v="6451"/>
        <s v="6452"/>
        <s v="6453"/>
        <s v="6454"/>
        <s v="6455"/>
        <s v="6456"/>
        <s v="6457"/>
        <s v="6458"/>
        <s v="6459"/>
        <s v="6460"/>
        <s v="6461"/>
        <s v="6462"/>
        <s v="6463"/>
        <s v="6464"/>
        <s v="6465"/>
        <s v="6466"/>
        <s v="6467"/>
        <s v="6468"/>
        <s v="6469"/>
        <s v="6470"/>
        <s v="6471"/>
        <s v="6472"/>
        <s v="6473"/>
        <s v="6474"/>
        <s v="6475"/>
        <s v="6476"/>
        <s v="6477"/>
        <s v="6478"/>
        <s v="6479"/>
        <s v="6480"/>
        <s v="6481"/>
        <s v="6482"/>
        <s v="6483"/>
        <s v="6484"/>
        <s v="6485"/>
        <s v="6486"/>
        <s v="6487"/>
        <s v="6488"/>
        <s v="6489"/>
        <s v="6490"/>
        <s v="6491"/>
        <s v="6492"/>
        <s v="6493"/>
        <s v="6494"/>
        <s v="6495"/>
        <s v="6496"/>
        <s v="6497"/>
        <s v="6498"/>
        <s v="6499"/>
        <s v="6500"/>
        <s v="6501"/>
        <s v="6502"/>
        <s v="6503"/>
        <s v="6504"/>
        <s v="6505"/>
        <s v="6506"/>
        <s v="6507"/>
        <s v="6508"/>
        <s v="6509"/>
        <s v="6510"/>
        <s v="6511"/>
        <s v="6512"/>
        <s v="6513"/>
        <s v="6514"/>
        <s v="6515"/>
        <s v="6516"/>
        <s v="6517"/>
        <s v="6518"/>
        <s v="6519"/>
        <s v="6520"/>
        <s v="6521"/>
        <s v="6522"/>
        <s v="6523"/>
        <s v="6524"/>
        <s v="6525"/>
        <s v="6526"/>
        <s v="6527"/>
        <s v="6528"/>
        <s v="6529"/>
        <s v="6530"/>
        <s v="6531"/>
        <s v="6532"/>
        <s v="6533"/>
        <s v="6534"/>
        <s v="6535"/>
        <s v="6536"/>
        <s v="6537"/>
        <s v="6538"/>
        <s v="6539"/>
        <s v="6540"/>
        <s v="6541"/>
        <s v="6542"/>
        <s v="6543"/>
        <s v="6544"/>
        <s v="6545"/>
        <s v="6546"/>
        <s v="6547"/>
        <s v="6548"/>
        <s v="6549"/>
        <s v="6550"/>
        <s v="6551"/>
        <s v="6552"/>
        <s v="6553"/>
        <s v="6554"/>
        <s v="6555"/>
        <s v="6556"/>
        <s v="6557"/>
        <s v="6558"/>
        <s v="6559"/>
        <s v="6560"/>
        <s v="6561"/>
        <s v="6562"/>
        <s v="6563"/>
        <s v="6564"/>
        <s v="6565"/>
        <s v="6566"/>
        <s v="6567"/>
        <s v="6568"/>
        <s v="6569"/>
        <s v="6570"/>
        <s v="6571"/>
        <s v="6572"/>
        <s v="6573"/>
        <s v="6574"/>
        <s v="6575"/>
        <s v="6576"/>
        <s v="6577"/>
        <s v="6578"/>
        <s v="6579"/>
        <s v="6580"/>
        <s v="6581"/>
        <s v="6582"/>
        <s v="6583"/>
        <s v="6584"/>
        <s v="6585"/>
        <s v="6586"/>
        <s v="6587"/>
        <s v="6588"/>
        <s v="6589"/>
        <s v="6590"/>
        <s v="6591"/>
        <s v="6592"/>
        <s v="6593"/>
        <s v="6594"/>
        <s v="6595"/>
        <s v="6596"/>
        <s v="6597"/>
        <s v="6598"/>
        <s v="6599"/>
        <s v="6600"/>
        <s v="6601"/>
        <s v="6602"/>
        <s v="6603"/>
        <s v="6604"/>
        <s v="6605"/>
        <s v="6606"/>
        <s v="6607"/>
        <s v="6608"/>
        <s v="6609"/>
        <s v="6610"/>
        <s v="6611"/>
        <s v="6612"/>
        <s v="6613"/>
        <s v="6614"/>
        <s v="6615"/>
        <s v="6616"/>
        <s v="6617"/>
        <s v="6618"/>
        <s v="6619"/>
        <s v="6620"/>
        <s v="6621"/>
        <s v="6622"/>
        <s v="6623"/>
        <s v="6624"/>
        <s v="6625"/>
        <s v="6626"/>
        <s v="6627"/>
        <s v="6628"/>
        <s v="6629"/>
        <s v="6630"/>
        <s v="6631"/>
        <s v="6632"/>
        <s v="6633"/>
        <s v="6634"/>
        <s v="6635"/>
        <s v="6636"/>
        <s v="6637"/>
        <s v="6638"/>
        <s v="6639"/>
        <s v="6640"/>
        <s v="6641"/>
        <s v="6642"/>
        <s v="6643"/>
        <s v="6644"/>
        <s v="6645"/>
        <s v="6646"/>
        <s v="6647"/>
        <s v="6648"/>
        <s v="6649"/>
        <s v="6650"/>
        <s v="6651"/>
        <s v="6652"/>
        <s v="6653"/>
        <s v="6654"/>
        <s v="6655"/>
        <s v="6656"/>
        <s v="6657"/>
        <s v="6658"/>
        <s v="6659"/>
        <s v="6660"/>
        <s v="6661"/>
        <s v="6662"/>
        <s v="6663"/>
        <s v="6664"/>
        <s v="6665"/>
        <s v="6666"/>
        <s v="6667"/>
        <s v="6668"/>
        <s v="6669"/>
        <s v="6670"/>
        <s v="6671"/>
        <s v="6672"/>
        <s v="6673"/>
        <s v="6674"/>
        <s v="6675"/>
        <s v="6676"/>
        <s v="6677"/>
        <s v="6678"/>
        <s v="6679"/>
        <s v="6680"/>
        <s v="6681"/>
        <s v="6682"/>
        <s v="6683"/>
        <s v="6684"/>
        <s v="6685"/>
        <s v="6686"/>
        <s v="6687"/>
        <s v="6688"/>
        <s v="6689"/>
        <s v="6690"/>
        <s v="6691"/>
        <s v="6692"/>
        <s v="6693"/>
        <s v="6694"/>
        <s v="6695"/>
        <s v="6696"/>
        <s v="6697"/>
        <s v="6698"/>
        <s v="6699"/>
        <s v="6700"/>
        <s v="6701"/>
        <s v="6702"/>
        <s v="6703"/>
        <s v="6704"/>
        <s v="6705"/>
        <s v="6706"/>
        <s v="6707"/>
        <s v="6708"/>
        <s v="6709"/>
        <s v="6710"/>
        <s v="6711"/>
        <s v="6712"/>
        <s v="6713"/>
        <s v="6714"/>
        <s v="6715"/>
        <s v="6716"/>
        <s v="6717"/>
        <s v="6718"/>
        <s v="6719"/>
        <s v="6720"/>
        <s v="6721"/>
        <s v="6722"/>
        <s v="6723"/>
        <s v="6724"/>
        <s v="6725"/>
        <s v="6726"/>
        <s v="6727"/>
        <s v="6728"/>
        <s v="6729"/>
        <s v="6730"/>
        <s v="6731"/>
        <s v="6732"/>
        <s v="6733"/>
        <s v="6734"/>
        <s v="6735"/>
        <s v="6736"/>
        <s v="6737"/>
        <s v="6738"/>
        <s v="6739"/>
        <s v="6740"/>
        <s v="6741"/>
        <s v="6742"/>
        <s v="6743"/>
        <s v="6744"/>
        <s v="6745"/>
        <s v="6746"/>
        <s v="6747"/>
        <s v="6748"/>
        <s v="6749"/>
        <s v="6750"/>
        <s v="6751"/>
        <s v="6752"/>
        <s v="6753"/>
        <s v="6754"/>
        <s v="6755"/>
        <s v="6756"/>
        <s v="6757"/>
        <s v="6758"/>
        <s v="6759"/>
        <s v="6760"/>
        <s v="6761"/>
        <s v="6762"/>
        <s v="6763"/>
        <s v="6764"/>
        <s v="6765"/>
        <s v="6766"/>
        <s v="6767"/>
        <s v="6768"/>
        <s v="6769"/>
        <s v="6770"/>
        <s v="6771"/>
        <s v="6772"/>
        <s v="6773"/>
        <s v="6774"/>
        <s v="6775"/>
        <s v="6776"/>
        <s v="6777"/>
        <s v="6778"/>
        <s v="6779"/>
        <s v="6780"/>
        <s v="6781"/>
        <s v="6782"/>
        <s v="6783"/>
        <s v="6784"/>
        <s v="6785"/>
        <s v="6786"/>
        <s v="6787"/>
        <s v="6788"/>
        <s v="6789"/>
        <s v="6790"/>
        <s v="6791"/>
        <s v="6792"/>
        <s v="6793"/>
        <s v="6794"/>
        <s v="6795"/>
        <s v="6796"/>
        <s v="6797"/>
        <s v="6798"/>
        <s v="6799"/>
        <s v="6800"/>
        <s v="6801"/>
        <s v="6802"/>
        <s v="6803"/>
        <s v="6804"/>
        <s v="6805"/>
        <s v="6806"/>
        <s v="6807"/>
        <s v="6808"/>
        <s v="6809"/>
        <s v="6810"/>
        <s v="6811"/>
        <s v="6812"/>
        <s v="6813"/>
        <s v="6814"/>
        <s v="6815"/>
        <s v="6816"/>
        <s v="6817"/>
        <s v="6818"/>
        <s v="6819"/>
        <s v="6820"/>
        <s v="6821"/>
        <s v="6822"/>
        <s v="6823"/>
        <s v="6824"/>
        <s v="6825"/>
        <s v="6826"/>
        <s v="6827"/>
        <s v="6828"/>
        <s v="6829"/>
        <s v="6830"/>
        <s v="6831"/>
        <s v="6832"/>
        <s v="6833"/>
        <s v="6834"/>
        <s v="6835"/>
        <s v="6836"/>
        <s v="6837"/>
        <s v="6838"/>
        <s v="6839"/>
        <s v="6840"/>
        <s v="6841"/>
        <s v="6842"/>
        <s v="6843"/>
        <s v="6844"/>
        <s v="6845"/>
        <s v="6846"/>
        <s v="6847"/>
        <s v="6848"/>
        <s v="6849"/>
        <s v="6850"/>
        <s v="6851"/>
        <s v="6852"/>
        <s v="6853"/>
        <s v="6854"/>
        <s v="6855"/>
        <s v="6856"/>
        <s v="6857"/>
        <s v="6858"/>
        <s v="6859"/>
        <s v="6860"/>
        <s v="6861"/>
        <s v="6862"/>
        <s v="6863"/>
        <s v="6864"/>
        <s v="6865"/>
        <s v="6866"/>
        <s v="6867"/>
        <s v="6868"/>
        <s v="6869"/>
        <s v="6870"/>
        <s v="6871"/>
        <s v="6872"/>
        <s v="6873"/>
        <s v="6874"/>
        <s v="6875"/>
        <s v="6876"/>
        <s v="6877"/>
        <s v="6878"/>
        <s v="6879"/>
        <s v="6880"/>
        <s v="6881"/>
        <s v="6882"/>
        <s v="6883"/>
        <s v="6884"/>
        <s v="6885"/>
        <s v="6886"/>
        <s v="6887"/>
        <s v="6888"/>
        <s v="6889"/>
        <s v="6890"/>
        <s v="6891"/>
        <s v="6892"/>
        <s v="6893"/>
        <s v="6894"/>
        <s v="6895"/>
        <s v="6896"/>
        <s v="6897"/>
        <s v="6898"/>
        <s v="6899"/>
        <s v="6900"/>
        <s v="6901"/>
        <s v="6902"/>
        <s v="6903"/>
        <s v="6904"/>
        <s v="6905"/>
        <s v="6906"/>
        <s v="6907"/>
        <s v="6908"/>
        <s v="6909"/>
        <s v="6910"/>
        <s v="6911"/>
        <s v="6912"/>
        <s v="6913"/>
        <s v="6914"/>
        <s v="6915"/>
        <s v="6916"/>
        <s v="6917"/>
        <s v="6918"/>
        <s v="6919"/>
        <s v="6920"/>
        <s v="6921"/>
        <s v="6922"/>
        <s v="6923"/>
        <s v="6924"/>
        <s v="6925"/>
        <s v="6926"/>
        <s v="6927"/>
        <s v="6928"/>
        <s v="6929"/>
        <s v="6930"/>
        <s v="6931"/>
        <s v="6932"/>
        <s v="6933"/>
        <s v="6934"/>
        <s v="6935"/>
        <s v="6936"/>
        <s v="6937"/>
        <s v="6938"/>
        <s v="6939"/>
        <s v="6940"/>
        <s v="6941"/>
        <s v="6942"/>
        <s v="6943"/>
        <s v="6944"/>
        <s v="6945"/>
        <s v="6946"/>
        <s v="6947"/>
        <s v="6948"/>
        <s v="6949"/>
        <s v="6950"/>
        <s v="6951"/>
        <s v="6952"/>
        <s v="6953"/>
        <s v="6954"/>
        <s v="6955"/>
        <s v="6956"/>
        <s v="6957"/>
        <s v="6958"/>
        <s v="6959"/>
        <s v="6960"/>
        <s v="6961"/>
        <s v="6962"/>
        <s v="6963"/>
        <s v="6964"/>
        <s v="6965"/>
        <s v="6966"/>
        <s v="6967"/>
        <s v="6968"/>
        <s v="6969"/>
        <s v="6970"/>
        <s v="6971"/>
        <s v="6972"/>
        <s v="6973"/>
        <s v="6974"/>
        <s v="6975"/>
        <s v="6976"/>
        <s v="6977"/>
        <s v="6978"/>
        <s v="6979"/>
        <s v="6980"/>
        <s v="6981"/>
        <s v="6982"/>
        <s v="6983"/>
        <s v="6984"/>
        <s v="6985"/>
        <s v="6986"/>
        <s v="6987"/>
        <s v="6988"/>
        <s v="6989"/>
        <s v="6990"/>
        <s v="6991"/>
        <s v="6992"/>
        <s v="6993"/>
        <s v="6994"/>
        <s v="6995"/>
        <s v="6996"/>
        <s v="6997"/>
        <s v="6998"/>
        <s v="6999"/>
        <s v="7000"/>
        <s v="7001"/>
        <s v="7002"/>
        <s v="7003"/>
        <s v="7004"/>
        <s v="7005"/>
        <s v="7006"/>
        <s v="7007"/>
        <s v="7008"/>
        <s v="7009"/>
        <s v="7010"/>
        <s v="7011"/>
        <s v="7012"/>
        <s v="7013"/>
        <s v="7014"/>
        <s v="7015"/>
        <s v="7016"/>
        <s v="7017"/>
        <s v="7018"/>
        <s v="7019"/>
        <s v="7020"/>
        <s v="7021"/>
        <s v="7022"/>
        <s v="7023"/>
        <s v="7024"/>
        <s v="7025"/>
        <s v="7026"/>
        <s v="7027"/>
        <s v="7028"/>
        <s v="7029"/>
        <s v="7030"/>
        <s v="7031"/>
        <s v="7032"/>
        <s v="7033"/>
        <s v="7034"/>
        <s v="7035"/>
        <s v="7036"/>
        <s v="7037"/>
        <s v="7038"/>
        <s v="7039"/>
        <s v="7040"/>
        <s v="7041"/>
        <s v="7042"/>
        <s v="7043"/>
        <s v="7044"/>
        <s v="7045"/>
        <s v="7046"/>
        <s v="7047"/>
        <s v="7048"/>
        <s v="7049"/>
        <s v="7050"/>
        <s v="7051"/>
        <s v="7052"/>
        <s v="7053"/>
        <s v="7054"/>
        <s v="7055"/>
        <s v="7056"/>
        <s v="7057"/>
        <s v="7058"/>
        <s v="7059"/>
        <s v="7060"/>
        <s v="7061"/>
        <s v="7062"/>
        <s v="7063"/>
        <s v="7064"/>
        <s v="7065"/>
        <s v="7066"/>
        <s v="7067"/>
        <s v="7068"/>
        <s v="7069"/>
        <s v="7070"/>
        <s v="7071"/>
        <s v="7072"/>
        <s v="7073"/>
        <s v="7074"/>
        <s v="7075"/>
        <s v="7076"/>
        <s v="7077"/>
        <s v="7078"/>
        <s v="7079"/>
        <s v="7080"/>
        <s v="7081"/>
        <s v="7082"/>
        <s v="7083"/>
        <s v="7084"/>
        <s v="7085"/>
        <s v="7086"/>
        <s v="7087"/>
        <s v="7088"/>
        <s v="7089"/>
        <s v="7090"/>
        <s v="7091"/>
        <s v="7092"/>
        <s v="7093"/>
        <s v="7094"/>
        <s v="7095"/>
        <s v="7096"/>
        <s v="7097"/>
        <s v="7098"/>
        <s v="7099"/>
        <s v="7100"/>
        <s v="7101"/>
        <s v="7102"/>
        <s v="7103"/>
        <s v="7104"/>
        <s v="7105"/>
        <s v="7106"/>
        <s v="7107"/>
        <s v="7108"/>
        <s v="7109"/>
        <s v="7110"/>
        <s v="7111"/>
        <s v="7112"/>
        <s v="7113"/>
        <s v="7114"/>
        <s v="7115"/>
        <s v="7116"/>
        <s v="7117"/>
        <s v="7118"/>
        <s v="7119"/>
        <s v="7120"/>
        <s v="7121"/>
        <s v="7122"/>
        <s v="7123"/>
        <s v="7124"/>
        <s v="7125"/>
        <s v="7126"/>
        <s v="7127"/>
        <s v="7128"/>
        <s v="7129"/>
        <s v="7130"/>
        <s v="7131"/>
        <s v="7132"/>
        <s v="7133"/>
        <s v="7134"/>
        <s v="7135"/>
        <s v="7136"/>
        <s v="7137"/>
        <s v="7138"/>
        <s v="7139"/>
        <s v="7140"/>
        <s v="7141"/>
        <s v="7142"/>
        <s v="7143"/>
        <s v="7144"/>
        <s v="7145"/>
        <s v="7146"/>
        <s v="7147"/>
        <s v="7148"/>
        <s v="7149"/>
        <s v="7150"/>
        <s v="7151"/>
        <s v="7152"/>
        <s v="7153"/>
        <s v="7154"/>
        <s v="7155"/>
        <s v="7156"/>
        <s v="7157"/>
        <s v="7158"/>
        <s v="7159"/>
        <s v="7160"/>
        <s v="7161"/>
        <s v="7162"/>
        <s v="7163"/>
        <s v="7164"/>
        <s v="7165"/>
        <s v="7166"/>
        <s v="7167"/>
        <s v="7168"/>
        <s v="7169"/>
        <s v="7170"/>
        <s v="7171"/>
        <s v="7172"/>
        <s v="7173"/>
        <s v="7174"/>
        <s v="7175"/>
        <s v="7176"/>
        <s v="7177"/>
        <s v="7178"/>
        <s v="7179"/>
        <s v="7180"/>
        <s v="7181"/>
        <s v="7182"/>
        <s v="7183"/>
        <s v="7184"/>
        <s v="7185"/>
        <s v="7186"/>
        <s v="7187"/>
        <s v="7188"/>
        <s v="7189"/>
        <s v="7190"/>
        <s v="7191"/>
        <s v="7192"/>
        <s v="7193"/>
        <s v="7194"/>
        <s v="7195"/>
        <s v="7196"/>
        <s v="7197"/>
        <s v="7198"/>
        <s v="7199"/>
        <s v="7200"/>
        <s v="7201"/>
        <s v="7202"/>
        <s v="7203"/>
        <s v="7204"/>
        <s v="7205"/>
        <s v="7206"/>
        <s v="7207"/>
        <s v="7208"/>
        <s v="7209"/>
        <s v="7210"/>
        <s v="7211"/>
        <s v="7212"/>
        <s v="7213"/>
        <s v="7214"/>
        <s v="7215"/>
        <s v="7216"/>
        <s v="7217"/>
        <s v="7218"/>
        <s v="7219"/>
        <s v="7220"/>
        <s v="7221"/>
        <s v="7222"/>
        <s v="7223"/>
        <s v="7224"/>
        <s v="7225"/>
        <s v="7226"/>
        <s v="7227"/>
        <s v="7228"/>
        <s v="7229"/>
        <s v="7230"/>
        <s v="7231"/>
        <s v="7232"/>
        <s v="7233"/>
        <s v="7234"/>
        <s v="7235"/>
        <s v="7236"/>
        <s v="7237"/>
        <s v="7238"/>
        <s v="7239"/>
        <s v="7240"/>
        <s v="7241"/>
        <s v="7242"/>
        <s v="7243"/>
        <s v="7244"/>
        <s v="7245"/>
        <s v="7246"/>
        <s v="7247"/>
        <s v="7248"/>
        <s v="7249"/>
        <s v="7250"/>
        <s v="7251"/>
        <s v="7252"/>
        <s v="7253"/>
        <s v="7254"/>
        <s v="7255"/>
        <s v="7256"/>
        <s v="7257"/>
        <s v="7258"/>
        <s v="7259"/>
        <s v="7260"/>
        <s v="7261"/>
        <s v="7262"/>
        <s v="7263"/>
        <s v="7264"/>
        <s v="7265"/>
        <s v="7266"/>
        <s v="7267"/>
        <s v="7268"/>
        <s v="7269"/>
        <s v="7270"/>
        <s v="7271"/>
        <s v="7272"/>
        <s v="7273"/>
        <s v="7274"/>
        <s v="7275"/>
        <s v="7276"/>
        <s v="7277"/>
        <s v="7278"/>
        <s v="7279"/>
        <s v="7280"/>
        <s v="7281"/>
        <s v="7282"/>
        <s v="7283"/>
        <s v="7284"/>
        <s v="7285"/>
        <s v="7286"/>
        <s v="7287"/>
        <s v="7288"/>
        <s v="7289"/>
        <s v="7290"/>
        <s v="7291"/>
        <s v="7292"/>
        <s v="7293"/>
        <s v="7294"/>
        <s v="7295"/>
        <s v="7296"/>
        <s v="7297"/>
        <s v="7298"/>
        <s v="7299"/>
        <s v="7300"/>
        <s v="7301"/>
        <s v="7302"/>
        <s v="7303"/>
        <s v="7304"/>
        <s v="7305"/>
        <s v="7306"/>
        <s v="7307"/>
        <s v="7308"/>
        <s v="7309"/>
        <s v="7310"/>
        <s v="7311"/>
        <s v="7312"/>
        <s v="7313"/>
        <s v="7314"/>
        <s v="7315"/>
        <s v="7316"/>
        <s v="7317"/>
        <s v="7318"/>
        <s v="7319"/>
        <s v="7320"/>
        <s v="7321"/>
        <s v="7322"/>
        <s v="7323"/>
        <s v="7324"/>
        <s v="7325"/>
        <s v="7326"/>
        <s v="7327"/>
        <s v="7328"/>
        <s v="7329"/>
        <s v="7330"/>
        <s v="7331"/>
        <s v="7332"/>
        <s v="7333"/>
        <s v="7334"/>
        <s v="7335"/>
        <s v="7336"/>
        <s v="7337"/>
        <s v="7338"/>
        <s v="7339"/>
        <s v="7340"/>
        <s v="7341"/>
        <s v="7342"/>
        <s v="7343"/>
        <s v="7344"/>
        <s v="7345"/>
        <s v="7346"/>
        <s v="7347"/>
        <s v="7348"/>
        <s v="7349"/>
        <s v="7350"/>
        <s v="7351"/>
        <s v="7352"/>
        <s v="7353"/>
        <s v="7354"/>
        <s v="7355"/>
        <s v="7356"/>
        <s v="7357"/>
        <s v="7358"/>
        <s v="7359"/>
        <s v="7360"/>
        <s v="7361"/>
        <s v="7362"/>
        <s v="7363"/>
        <s v="7364"/>
        <s v="7365"/>
        <s v="7366"/>
        <s v="7367"/>
        <s v="7368"/>
        <s v="7369"/>
        <s v="7370"/>
        <s v="7371"/>
        <s v="7372"/>
        <s v="7373"/>
        <s v="7374"/>
        <s v="7375"/>
        <s v="7376"/>
        <s v="7377"/>
        <s v="7378"/>
        <s v="7379"/>
        <s v="7380"/>
        <s v="7381"/>
        <s v="7382"/>
        <s v="7383"/>
        <s v="7384"/>
        <s v="7385"/>
        <s v="7386"/>
        <s v="7387"/>
        <s v="7388"/>
        <s v="7389"/>
        <s v="7390"/>
        <s v="7391"/>
        <s v="7392"/>
        <s v="7393"/>
        <s v="7394"/>
        <s v="7395"/>
        <s v="7396"/>
        <s v="7397"/>
        <s v="7398"/>
        <s v="7399"/>
        <s v="7400"/>
        <s v="7401"/>
        <s v="7402"/>
        <s v="7403"/>
        <s v="7404"/>
        <s v="7405"/>
        <s v="7406"/>
        <s v="7407"/>
        <s v="7408"/>
        <s v="7409"/>
        <s v="7410"/>
        <s v="7411"/>
        <s v="7412"/>
        <s v="7413"/>
        <s v="7414"/>
        <s v="7415"/>
        <s v="7416"/>
        <s v="7417"/>
        <s v="7418"/>
        <s v="7419"/>
        <s v="7420"/>
        <s v="7421"/>
        <s v="7422"/>
        <s v="7423"/>
        <s v="7424"/>
        <s v="7425"/>
        <s v="7426"/>
        <s v="7427"/>
        <s v="7428"/>
        <s v="7429"/>
        <s v="7430"/>
        <s v="7431"/>
        <s v="7432"/>
        <s v="7433"/>
        <s v="7434"/>
        <s v="7435"/>
        <s v="7436"/>
        <s v="7437"/>
        <s v="7438"/>
        <s v="7439"/>
        <s v="7440"/>
        <s v="7441"/>
        <s v="7442"/>
        <s v="7443"/>
        <s v="7444"/>
        <s v="7445"/>
        <s v="7446"/>
        <s v="7447"/>
        <s v="7448"/>
        <s v="7449"/>
        <s v="7450"/>
        <s v="7451"/>
        <s v="7452"/>
        <s v="7453"/>
        <s v="7454"/>
        <s v="7455"/>
        <s v="7456"/>
        <s v="7457"/>
        <s v="7458"/>
        <s v="7459"/>
        <s v="7460"/>
        <s v="7461"/>
        <s v="7462"/>
        <s v="7463"/>
        <s v="7464"/>
        <s v="7465"/>
        <s v="7466"/>
        <s v="7467"/>
        <s v="7468"/>
        <s v="7469"/>
        <s v="7470"/>
        <s v="7471"/>
        <s v="7472"/>
        <s v="7473"/>
        <s v="7474"/>
        <s v="7475"/>
        <s v="7476"/>
        <s v="7477"/>
        <s v="7478"/>
        <s v="7479"/>
        <s v="7480"/>
        <s v="7481"/>
        <s v="7482"/>
        <s v="7483"/>
        <s v="7484"/>
        <s v="7485"/>
        <s v="7486"/>
        <s v="7487"/>
        <s v="7488"/>
        <s v="7489"/>
        <s v="7490"/>
        <s v="7491"/>
        <s v="7492"/>
        <s v="7493"/>
        <s v="7494"/>
        <s v="7495"/>
        <s v="7496"/>
        <s v="7497"/>
        <s v="7498"/>
        <s v="7499"/>
        <s v="7500"/>
        <s v="7501"/>
        <s v="7502"/>
        <s v="7503"/>
        <s v="7504"/>
        <s v="7505"/>
        <s v="7506"/>
        <s v="7507"/>
        <s v="7508"/>
        <s v="7509"/>
        <s v="7510"/>
        <s v="7511"/>
        <s v="7512"/>
        <s v="7513"/>
        <s v="7514"/>
        <s v="7515"/>
        <s v="7516"/>
        <s v="7517"/>
        <s v="7518"/>
        <s v="7519"/>
        <s v="7520"/>
        <s v="7521"/>
        <s v="7522"/>
        <s v="7523"/>
        <s v="7524"/>
        <s v="7525"/>
        <s v="7526"/>
        <s v="7527"/>
        <s v="7528"/>
        <s v="7529"/>
        <s v="7530"/>
        <s v="7531"/>
        <s v="7532"/>
        <s v="7533"/>
        <s v="7534"/>
        <s v="7535"/>
        <s v="7536"/>
        <s v="7537"/>
        <s v="7538"/>
        <s v="7539"/>
        <s v="7540"/>
        <s v="7541"/>
        <s v="7542"/>
        <s v="7543"/>
        <s v="7544"/>
        <s v="7545"/>
        <s v="7546"/>
        <s v="7547"/>
        <s v="7548"/>
        <s v="7549"/>
        <s v="7550"/>
        <s v="7551"/>
        <s v="7552"/>
        <s v="7553"/>
        <s v="7554"/>
        <s v="7555"/>
        <s v="7556"/>
        <s v="7557"/>
        <s v="7558"/>
        <s v="7559"/>
        <s v="7560"/>
        <s v="7561"/>
        <s v="7562"/>
        <s v="7563"/>
        <s v="7564"/>
        <s v="7565"/>
        <s v="7566"/>
        <s v="7567"/>
        <s v="7568"/>
        <s v="7569"/>
        <s v="7570"/>
        <s v="7571"/>
        <s v="7572"/>
        <s v="7573"/>
        <s v="7574"/>
        <s v="7575"/>
        <s v="7576"/>
        <s v="7577"/>
        <s v="7578"/>
        <s v="7579"/>
        <s v="7580"/>
        <s v="7581"/>
        <s v="7582"/>
        <s v="7583"/>
        <s v="7584"/>
        <s v="7585"/>
        <s v="7586"/>
        <s v="7587"/>
        <s v="7588"/>
        <s v="7589"/>
        <s v="7590"/>
        <s v="7591"/>
        <s v="7592"/>
        <s v="7593"/>
        <s v="7594"/>
        <s v="7595"/>
        <s v="7596"/>
        <s v="7597"/>
        <s v="7598"/>
        <s v="7599"/>
        <s v="7600"/>
        <s v="7601"/>
        <s v="7602"/>
        <s v="7603"/>
        <s v="7604"/>
        <s v="7605"/>
        <s v="7606"/>
        <s v="7607"/>
        <s v="7608"/>
        <s v="7609"/>
        <s v="7610"/>
        <s v="7611"/>
        <s v="7613"/>
        <s v="7614"/>
        <s v="7615"/>
        <s v="7616"/>
        <s v="7617"/>
        <s v="7618"/>
        <s v="7619"/>
        <s v="7620"/>
        <s v="7621"/>
        <s v="7622"/>
        <s v="7623"/>
        <s v="7624"/>
        <s v="7625"/>
        <s v="7626"/>
        <s v="7627"/>
        <s v="7628"/>
        <s v="7629"/>
        <s v="7630"/>
        <s v="7631"/>
        <s v="7632"/>
        <s v="7633"/>
        <s v="7634"/>
        <s v="7635"/>
        <s v="7636"/>
        <s v="7637"/>
        <s v="7638"/>
        <s v="7639"/>
        <s v="7640"/>
        <s v="7641"/>
        <s v="7642"/>
        <s v="7643"/>
        <s v="7644"/>
        <s v="7645"/>
        <s v="7646"/>
        <s v="7647"/>
        <s v="7648"/>
        <s v="7649"/>
        <s v="7650"/>
        <s v="7651"/>
        <s v="7652"/>
        <s v="7653"/>
        <s v="7654"/>
        <s v="7655"/>
        <s v="7656"/>
        <s v="7657"/>
        <s v="7658"/>
        <s v="7659"/>
        <s v="7660"/>
        <s v="7661"/>
        <s v="7662"/>
        <s v="7663"/>
        <s v="7664"/>
        <s v="7665"/>
        <s v="7667"/>
        <s v="7668"/>
        <s v="7669"/>
        <s v="7670"/>
        <s v="7671"/>
        <s v="7672"/>
        <s v="7673"/>
        <s v="7674"/>
        <s v="7675"/>
        <s v="7676"/>
        <s v="7677"/>
        <s v="7678"/>
        <s v="7679"/>
        <s v="7680"/>
        <s v="7681"/>
        <s v="7682"/>
        <s v="7683"/>
        <s v="7684"/>
        <s v="7685"/>
        <s v="7686"/>
        <s v="7687"/>
        <s v="7688"/>
        <s v="7689"/>
        <s v="7690"/>
        <s v="7691"/>
        <s v="7692"/>
        <s v="7693"/>
        <s v="7694"/>
        <s v="7695"/>
        <s v="7696"/>
        <s v="7697"/>
        <s v="7698"/>
        <s v="7699"/>
        <s v="7700"/>
        <s v="7701"/>
        <s v="7702"/>
        <s v="7703"/>
        <s v="7704"/>
        <s v="7705"/>
        <s v="7706"/>
        <s v="7707"/>
        <s v="7708"/>
        <s v="7709"/>
        <s v="7710"/>
        <s v="7711"/>
        <s v="7712"/>
        <s v="7713"/>
        <s v="7714"/>
        <s v="7715"/>
        <s v="7716"/>
        <s v="7717"/>
        <s v="7718"/>
        <s v="7719"/>
        <s v="7720"/>
        <s v="7721"/>
        <s v="7722"/>
        <s v="7723"/>
        <s v="7724"/>
        <s v="7725"/>
        <s v="7726"/>
        <s v="7727"/>
        <s v="7728"/>
        <s v="7729"/>
        <s v="7730"/>
        <s v="7731"/>
        <s v="7732"/>
        <s v="7733"/>
        <s v="7734"/>
        <s v="7735"/>
        <s v="7736"/>
        <s v="7737"/>
        <s v="7738"/>
        <s v="7739"/>
        <s v="7740"/>
        <s v="7741"/>
        <s v="7742"/>
        <s v="7743"/>
        <s v="7744"/>
        <s v="7745"/>
        <s v="7746"/>
        <s v="7747"/>
        <s v="7748"/>
        <s v="7749"/>
        <s v="7750"/>
        <s v="7751"/>
        <s v="7752"/>
        <s v="7753"/>
        <s v="7754"/>
        <s v="7755"/>
        <s v="7756"/>
        <s v="7757"/>
        <s v="7758"/>
        <s v="7759"/>
        <s v="7760"/>
        <s v="7761"/>
        <s v="7762"/>
        <s v="7763"/>
        <s v="7764"/>
        <s v="7765"/>
        <s v="7766"/>
        <s v="7767"/>
        <s v="7768"/>
        <s v="7769"/>
        <s v="7770"/>
        <s v="7771"/>
        <s v="7772"/>
        <s v="7773"/>
        <s v="7774"/>
        <s v="7775"/>
        <s v="7776"/>
        <s v="7777"/>
        <s v="7778"/>
        <s v="7779"/>
        <s v="7780"/>
        <s v="7781"/>
        <s v="7782"/>
        <s v="7783"/>
        <s v="7784"/>
        <s v="7785"/>
        <s v="7786"/>
        <s v="7787"/>
        <s v="7788"/>
        <s v="7789"/>
        <s v="7790"/>
        <s v="7791"/>
        <s v="7792"/>
        <s v="7793"/>
        <s v="7794"/>
        <s v="7795"/>
        <s v="7796"/>
        <s v="7797"/>
        <s v="7798"/>
        <s v="7799"/>
        <s v="7800"/>
        <s v="7801"/>
        <s v="7802"/>
        <s v="7803"/>
        <s v="7804"/>
        <s v="7805"/>
        <s v="7806"/>
        <s v="7807"/>
        <s v="7808"/>
        <s v="7809"/>
        <s v="7810"/>
        <s v="7811"/>
        <s v="7812"/>
        <s v="7813"/>
        <s v="7814"/>
        <s v="7815"/>
        <s v="7816"/>
        <s v="7817"/>
        <s v="7818"/>
        <s v="7819"/>
        <s v="7820"/>
        <s v="7821"/>
        <s v="7822"/>
        <s v="7823"/>
        <s v="7824"/>
        <s v="7825"/>
        <s v="7826"/>
        <s v="7827"/>
        <s v="7828"/>
        <s v="7829"/>
        <s v="7830"/>
        <s v="7831"/>
        <s v="7832"/>
        <s v="7833"/>
        <s v="7835"/>
        <s v="7836"/>
        <s v="7837"/>
        <s v="7838"/>
        <s v="7839"/>
        <s v="7840"/>
        <s v="7841"/>
        <s v="7842"/>
        <s v="7843"/>
        <s v="7844"/>
        <s v="7845"/>
        <s v="7846"/>
        <s v="7847"/>
        <s v="7848"/>
        <s v="7849"/>
        <s v="7850"/>
        <s v="7851"/>
        <s v="7852"/>
        <s v="7853"/>
        <s v="7854"/>
        <s v="7855"/>
        <s v="7856"/>
        <s v="7857"/>
        <s v="7858"/>
        <s v="7859"/>
        <s v="7860"/>
        <s v="7861"/>
        <s v="7862"/>
        <s v="7863"/>
        <s v="7864"/>
        <s v="7865"/>
        <s v="7866"/>
        <s v="7867"/>
        <s v="7868"/>
        <s v="7869"/>
        <s v="7870"/>
        <s v="7871"/>
        <s v="7872"/>
        <s v="7873"/>
        <s v="7874"/>
        <s v="7875"/>
        <s v="7876"/>
        <s v="7877"/>
        <s v="7878"/>
        <s v="7879"/>
        <s v="7880"/>
        <s v="7881"/>
        <s v="7882"/>
        <s v="7883"/>
        <s v="7884"/>
        <s v="7886"/>
        <s v="7887"/>
        <s v="7888"/>
        <s v="7889"/>
        <s v="7890"/>
        <s v="7891"/>
        <s v="7892"/>
        <s v="7893"/>
        <s v="7894"/>
        <s v="7895"/>
        <s v="7896"/>
        <s v="7897"/>
        <s v="7898"/>
        <s v="7899"/>
        <s v="7900"/>
        <s v="7901"/>
        <s v="7902"/>
        <s v="7903"/>
        <s v="7904"/>
        <s v="7905"/>
        <s v="7906"/>
        <s v="7907"/>
        <s v="7908"/>
        <s v="7909"/>
        <s v="7910"/>
        <s v="7911"/>
        <s v="7912"/>
        <s v="7913"/>
        <s v="7914"/>
        <s v="7915"/>
        <s v="7916"/>
        <s v="7917"/>
        <s v="7918"/>
        <s v="7919"/>
        <s v="7920"/>
        <s v="7921"/>
        <s v="7922"/>
        <s v="7923"/>
        <s v="7924"/>
        <s v="7925"/>
        <s v="7926"/>
      </sharedItems>
    </cacheField>
    <cacheField name="Company Names" numFmtId="0">
      <sharedItems count="7920">
        <s v="Microsoft"/>
        <s v="Apple"/>
        <s v="Saudi Arabia Aramco"/>
        <s v="Alphabet (Google)"/>
        <s v="Amazon"/>
        <s v="NVIDIA"/>
        <s v="Meta Platforms (Facebook)"/>
        <s v="Berkshire Hathaway"/>
        <s v="Eli Lilly"/>
        <s v="TSMC"/>
        <s v="Tesla"/>
        <s v="Broadcom"/>
        <s v="Visa"/>
        <s v="JPMorgan Chase"/>
        <s v="Novo Nordisk"/>
        <s v="UnitedHealth"/>
        <s v="Walmart"/>
        <s v="LVMH"/>
        <s v="Mastercard"/>
        <s v="Exxon Mobil"/>
        <s v="Johnson &amp; Johnson"/>
        <s v="Samsung"/>
        <s v="Procter &amp; Gamble"/>
        <s v="Home Depot"/>
        <s v="ASML"/>
        <s v="Tencent"/>
        <s v="Oracle"/>
        <s v="Nestlé"/>
        <s v="Merck"/>
        <s v="Costco"/>
        <s v="AbbVie"/>
        <s v="Kweichow Moutai"/>
        <s v="AMD"/>
        <s v="Adobe"/>
        <s v="Chevron"/>
        <s v="Salesforce"/>
        <s v="Toyota"/>
        <s v="Bank of America"/>
        <s v="Coca-Cola"/>
        <s v="L'Oréal"/>
        <s v="Netflix"/>
        <s v="International Holding Company"/>
        <s v="ICBC"/>
        <s v="Reliance Industries"/>
        <s v="Accenture"/>
        <s v="Pepsico"/>
        <s v="Roche"/>
        <s v="Hermès"/>
        <s v="Novartis"/>
        <s v="Thermo Fisher Scientific"/>
        <s v="McDonald"/>
        <s v="Cisco"/>
        <s v="AstraZeneca"/>
        <s v="SAP"/>
        <s v="Shell"/>
        <s v="PetroChina"/>
        <s v="Abbott Laboratories"/>
        <s v="Linde"/>
        <s v="T-Mobile US"/>
        <s v="China Mobile"/>
        <s v="Agricultural Bank of China"/>
        <s v="Comcast"/>
        <s v="Intel"/>
        <s v="Alibaba"/>
        <s v="Wells Fargo"/>
        <s v="Intuit"/>
        <s v="Walt Disney"/>
        <s v="Verizon"/>
        <s v="Pinduoduo"/>
        <s v="Danaher"/>
        <s v="IBM"/>
        <s v="QUALCOMM"/>
        <s v="Amgen"/>
        <s v="Tata Consultancy Services"/>
        <s v="ServiceNow"/>
        <s v="Bank of China"/>
        <s v="BHP Group"/>
        <s v="Nike"/>
        <s v="Pfizer"/>
        <s v="Caterpillar"/>
        <s v="TotalEnergies"/>
        <s v="China Construction Bank"/>
        <s v="HSBC"/>
        <s v="Texas Instruments"/>
        <s v="Union Pacific Corporation"/>
        <s v="American Express"/>
        <s v="Dior"/>
        <s v="Siemens"/>
        <s v="Morgan Stanley"/>
        <s v="General Electric"/>
        <s v="Philip Morris"/>
        <s v="S&amp;P Global"/>
        <s v="HDFC Bank"/>
        <s v="Applied Materials"/>
        <s v="Royal Bank Of Canada"/>
        <s v="Uber"/>
        <s v="United Parcel Service"/>
        <s v="Honeywell"/>
        <s v="Intuitive Surgical"/>
        <s v="Prosus"/>
        <s v="ConocoPhillips"/>
        <s v="Inditex"/>
        <s v="Raytheon Technologies"/>
        <s v="Commonwealth Bank"/>
        <s v="Airbus"/>
        <s v="Sanofi"/>
        <s v="Boeing"/>
        <s v="Deutsche Telekom"/>
        <s v="Anheuser-Busch Inbev"/>
        <s v="Goldman Sachs"/>
        <s v="AT&amp;T"/>
        <s v="Booking Holdings (Booking.com)"/>
        <s v="Unilever"/>
        <s v="Nextera Energy"/>
        <s v="Lowe's Companies"/>
        <s v="Prologis"/>
        <s v="Sony"/>
        <s v="Stryker Corporation"/>
        <s v="Charles Schwab"/>
        <s v="BlackRock"/>
        <s v="Medtronic"/>
        <s v="Rio Tinto"/>
        <s v="Elevance Health"/>
        <s v="Vertex Pharmaceuticals"/>
        <s v="Petrobras"/>
        <s v="Deere &amp; Company"/>
        <s v="Lam Research"/>
        <s v="Schneider Electric"/>
        <s v="NTT (Nippon Telegraph &amp; Telephone)"/>
        <s v="CM Bank"/>
        <s v="Mitsubishi UFJ Financial"/>
        <s v="Toronto Dominion Bank"/>
        <s v="Keyence"/>
        <s v="TJX Companies"/>
        <s v="Palo Alto Networks"/>
        <s v="Shopify"/>
        <s v="Starbucks"/>
        <s v="Progressive"/>
        <s v="Allianz"/>
        <s v="Lockheed Martin"/>
        <s v="Regeneron Pharmaceuticals"/>
        <s v="Mondelez"/>
        <s v="Citigroup"/>
        <s v="Bristol-Myers Squibb"/>
        <s v="BP"/>
        <s v="Micron Technology"/>
        <s v="Gilead Sciences"/>
        <s v="Chubb"/>
        <s v="Eaton"/>
        <s v="Air Liquide"/>
        <s v="TAQA"/>
        <s v="Automatic Data Processing"/>
        <s v="Airbnb"/>
        <s v="Analog Devices"/>
        <s v="Al Rajhi Bank"/>
        <s v="UBS"/>
        <s v="China Shenhua Energy"/>
        <s v="CVS Health"/>
        <s v="AIA"/>
        <s v="Marsh &amp; McLennan Companies"/>
        <s v="CNOOC"/>
        <s v="CSL"/>
        <s v="China Life Insurance"/>
        <s v="Ping An Insurance"/>
        <s v="American Tower"/>
        <s v="Blackstone Group"/>
        <s v="Sinopec"/>
        <s v="CATL"/>
        <s v="Tokyo Electron"/>
        <s v="MercadoLibre"/>
        <s v="Boston Scientific"/>
        <s v="EssilorLuxottica"/>
        <s v="Zoetis"/>
        <s v="Compagnie Financière Richemont"/>
        <s v="Cigna"/>
        <s v="ICICI Bank"/>
        <s v="Fiserv"/>
        <s v="Equinor"/>
        <s v="Infosys"/>
        <s v="Arista Networks"/>
        <s v="China Yangtze Power"/>
        <s v="Bharti Airtel"/>
        <s v="Fast Retailing"/>
        <s v="Synopsys"/>
        <s v="KLA"/>
        <s v="Diageo"/>
        <s v="GlaxoSmithKline"/>
        <s v="Cadence Design Systems"/>
        <s v="Canadian National Railway"/>
        <s v="Illinois Tool Works"/>
        <s v="ABB"/>
        <s v="RELX"/>
        <s v="Safran"/>
        <s v="Sherwin-Williams"/>
        <s v="Equinix"/>
        <s v="Workday"/>
        <s v="BNP Paribas"/>
        <s v="KKR &amp; Co."/>
        <s v="Shin-Etsu Chemical"/>
        <s v="Enbridge"/>
        <s v="HCA Healthcare"/>
        <s v="Porsche"/>
        <s v="AXA"/>
        <s v="Schlumberger"/>
        <s v="Southern Company"/>
        <s v="Zurich Insurance Group"/>
        <s v="Waste Management"/>
        <s v="Bank Central Asia"/>
        <s v="CME Group"/>
        <s v="Duke Energy"/>
        <s v="Atlas Copco"/>
        <s v="Arm Holdings"/>
        <s v="Iberdrola"/>
        <s v="Canadian Pacific Railway"/>
        <s v="Intercontinental Exchange"/>
        <s v="Mitsubishi Corporation"/>
        <s v="Merck KGaA"/>
        <s v="General Dynamics"/>
        <s v="Vinci"/>
        <s v="Mercedes-Benz"/>
        <s v="Hitachi"/>
        <s v="CrowdStrike"/>
        <s v="Investor AB"/>
        <s v="Wuliangye Yibin"/>
        <s v="Altria Group"/>
        <s v="Moody's"/>
        <s v="Marriott International"/>
        <s v="Walmex"/>
        <s v="BYD"/>
        <s v="China Telecom"/>
        <s v="CSX Corporation"/>
        <s v="Canadian Natural Resources"/>
        <s v="Life Insurance Corporation of India (LIC)"/>
        <s v="SK Hynix"/>
        <s v="KDDI"/>
        <s v="Dassault Systèmes"/>
        <s v="Hindustan Unilever"/>
        <s v="Colgate-Palmolive"/>
        <s v="Becton Dickinson"/>
        <s v="Bank of Montreal"/>
        <s v="Enel"/>
        <s v="The Saudi Arabia National Bank"/>
        <s v="Rosneft"/>
        <s v="Thomson Reuters"/>
        <s v="Snowflake"/>
        <s v="PayPal"/>
        <s v="ITC"/>
        <s v="BMW"/>
        <s v="Sumitomo Mitsui Financial Group"/>
        <s v="ADNOC Gas"/>
        <s v="State Bank of India"/>
        <s v="EOG Resources"/>
        <s v="British American Tobacco"/>
        <s v="Itōchū Shōji"/>
        <s v="LG Energy Solution"/>
        <s v="National Australia Bank"/>
        <s v="U.S. Bancorp"/>
        <s v="Sberbank"/>
        <s v="Volkswagen"/>
        <s v="Glencore"/>
        <s v="Northrop Grumman"/>
        <s v="Atlassian"/>
        <s v="Chipotle Mexican Grill"/>
        <s v="SoftBank"/>
        <s v="McKesson"/>
        <s v="Southern Copper"/>
        <s v="Itaú Unibanco"/>
        <s v="Target"/>
        <s v="Nintendo"/>
        <s v="NetEase"/>
        <s v="SABIC"/>
        <s v="Siemens Healthineers"/>
        <s v="Stellantis"/>
        <s v="Brookfield Corporation"/>
        <s v="Recruit"/>
        <s v="Postal Savings Bank of China"/>
        <s v="FedEx"/>
        <s v="Ferrari"/>
        <s v="London Stock Exchange"/>
        <s v="DBS Group"/>
        <s v="Larsen &amp; Toubro"/>
        <s v="Santander"/>
        <s v="Phillips 66"/>
        <s v="Oriental Land"/>
        <s v="Nongfu Spring"/>
        <s v="Housing Development Finance Corporation"/>
        <s v="O'Reilly Automotive"/>
        <s v="Chugai Pharmaceutical"/>
        <s v="Cintas"/>
        <s v="Marathon Petroleum"/>
        <s v="lululemon athletica"/>
        <s v="Parker-Hannifin"/>
        <s v="PNC Financial Services"/>
        <s v="Mitsui Bussan"/>
        <s v="Amphenol"/>
        <s v="Marvell Technology Group"/>
        <s v="Vale"/>
        <s v="Aon"/>
        <s v="TransDigm"/>
        <s v="Dell"/>
        <s v="Fortescue"/>
        <s v="Roper Technologies"/>
        <s v="Enterprise Products"/>
        <s v="Constellation Software"/>
        <s v="Munich RE (Münchener Rück)"/>
        <s v="Monster Beverage"/>
        <s v="Air Products and Chemicals"/>
        <s v="DHL Group (Deutsche Post)"/>
        <s v="Midea"/>
        <s v="Trane Technologies"/>
        <s v="Alimentation Couche-Tard"/>
        <s v="Heineken"/>
        <s v="Apollo Global Management"/>
        <s v="Freeport-McMoRan"/>
        <s v="Daiichi Sankyō"/>
        <s v="Ecolab"/>
        <s v="Saudi Arabia Telecom Company"/>
        <s v="Scotiabank"/>
        <s v="Charter Communications"/>
        <s v="America Movil"/>
        <s v="NXP Semiconductors"/>
        <s v="Westpac Banking"/>
        <s v="Intesa Sanpaolo"/>
        <s v="Motorola Solutions"/>
        <s v="Autodesk"/>
        <s v="Bank Rakyat Indonesia"/>
        <s v="Universal Music Group"/>
        <s v="Republic Services"/>
        <s v="Norfolk Southern"/>
        <s v="Bank of Communications"/>
        <s v="Emerson"/>
        <s v="Lukoil"/>
        <s v="Honda"/>
        <s v="Pioneer Natural Resources"/>
        <s v="Bajaj Finance"/>
        <s v="Meituan"/>
        <s v="ANZ Bank"/>
        <s v="3M"/>
        <s v="Simon Property Group"/>
        <s v="Paccar"/>
        <s v="Capital One"/>
        <s v="MetLife"/>
        <s v="ENI"/>
        <s v="HCL Technologies"/>
        <s v="Reckitt Benckiser"/>
        <s v="Fortinet"/>
        <s v="Banco Bilbao Vizcaya Argentaria"/>
        <s v="Kering"/>
        <s v="Public Storage"/>
        <s v="Tokio Marine"/>
        <s v="Occidental Petroleum"/>
        <s v="Truist Financial"/>
        <s v="Arthur J. Gallagher &amp; Co."/>
        <s v="National Grid"/>
        <s v="Carrier"/>
        <s v="Cement Roadstone Holding"/>
        <s v="Aflac"/>
        <s v="Hilton Worldwide"/>
        <s v="American International Group"/>
        <s v="Novatek"/>
        <s v="Fomento Económico Mexicano"/>
        <s v="Alpha Dhabi"/>
        <s v="UniCredit"/>
        <s v="AutoZone"/>
        <s v="Energy Transfer Partners"/>
        <s v="General Motors"/>
        <s v="Welltower"/>
        <s v="Microchip Technology"/>
        <s v="Volvo Group"/>
        <s v="The Travelers Companies"/>
        <s v="MediaTek"/>
        <s v="Crown Castle"/>
        <s v="Ross Stores"/>
        <s v="Estee Lauder"/>
        <s v="Macquarie"/>
        <s v="Daikin"/>
        <s v="Infineon"/>
        <s v="Denso"/>
        <s v="Valero Energy"/>
        <s v="Maaden"/>
        <s v="ING"/>
        <s v="Emirates Telecom (Etisalat Group)"/>
        <s v="D. R. Horton"/>
        <s v="Compass Group"/>
        <s v="Takeda Pharmaceutical"/>
        <s v="DexCom"/>
        <s v="Copart"/>
        <s v="Ford"/>
        <s v="Japan Tobacco"/>
        <s v="Kraft Heinz"/>
        <s v="Realty Income"/>
        <s v="Mizuho Financial Group"/>
        <s v="Foxconn (Hon Hai Precision Industry)"/>
        <s v="Industrial Bank"/>
        <s v="BAE Systems"/>
        <s v="Mindray"/>
        <s v="Constellation Brands"/>
        <s v="Nu Holdings"/>
        <s v="Digital Realty"/>
        <s v="Edwards Lifesciences"/>
        <s v="TE Connectivity"/>
        <s v="Sempra Energy"/>
        <s v="Keurig Dr Pepper"/>
        <s v="Sika"/>
        <s v="Holcim Group"/>
        <s v="Humana"/>
        <s v="W. W. Grainger"/>
        <s v="First Abu Dhabi Bank"/>
        <s v="IDEXX Laboratories"/>
        <s v="Zijin Mining"/>
        <s v="Hess"/>
        <s v="Cencora"/>
        <s v="Hoya"/>
        <s v="Kotak Mahindra Bank"/>
        <s v="Nordea Bank"/>
        <s v="Banco Santander Brasil"/>
        <s v="BASF"/>
        <s v="Old Dominion Freight Line"/>
        <s v="Paychex"/>
        <s v="Crédit Agricole"/>
        <s v="Wesfarmers"/>
        <s v="Pacific Gas and Electric"/>
        <s v="OCBC Bank"/>
        <s v="Gazprom"/>
        <s v="Seagen"/>
        <s v="Danone"/>
        <s v="Nucor"/>
        <s v="MSCI"/>
        <s v="United Rentals"/>
        <s v="DoorDash"/>
        <s v="Samsung Biologics"/>
        <s v="CIBC"/>
        <s v="Suncor Energy"/>
        <s v="Spotify"/>
        <s v="Williams Companies"/>
        <s v="Pernod Ricard"/>
        <s v="Bank of New York Mellon"/>
        <s v="Adani Enterprises"/>
        <s v="Lennar"/>
        <s v="Bayan Resources"/>
        <s v="Ambev"/>
        <s v="Datadog"/>
        <s v="Block"/>
        <s v="STMicroelectronics"/>
        <s v="Titan Company"/>
        <s v="Allstate"/>
        <s v="American Electric Power"/>
        <s v="Hikvision"/>
        <s v="Kimberly-Clark"/>
        <s v="TC Energy"/>
        <s v="Kühne + Nagel"/>
        <s v="Sun Pharmaceutical"/>
        <s v="Xiaomi"/>
        <s v="Kenvue"/>
        <s v="CITIC Securities"/>
        <s v="Oneok"/>
        <s v="QNB (Qatar National Bank)"/>
        <s v="Waste Connections"/>
        <s v="Grupo México"/>
        <s v="Hong Kong Exchanges &amp; Clearing"/>
        <s v="L3Harris Technologies"/>
        <s v="ENGIE"/>
        <s v="Cheniere Energy"/>
        <s v="Woodside Energy"/>
        <s v="Newmont"/>
        <s v="Centene"/>
        <s v="IQVIA"/>
        <s v="Axis Bank"/>
        <s v="Givaudan"/>
        <s v="Manulife Financial"/>
        <s v="The Hershey Company"/>
        <s v="Adyen"/>
        <s v="Ameriprise Financial"/>
        <s v="Moderna"/>
        <s v="Constellation Energy"/>
        <s v="Fastenal"/>
        <s v="Cognizant Technology Solutions"/>
        <s v="Agilent Technologies"/>
        <s v="Murata Manufacturing (Murata Seisakusho)"/>
        <s v="Kinder Morgan"/>
        <s v="Johnson Controls"/>
        <s v="Bank Mandiri"/>
        <s v="Oil &amp; Natural Gas"/>
        <s v="Ferguson"/>
        <s v="MPLX"/>
        <s v="Dominion Energy"/>
        <s v="Experian"/>
        <s v="Prudential Financial"/>
        <s v="Sysco"/>
        <s v="NTPC Limited"/>
        <s v="Haleon"/>
        <s v="Interactive Brokers"/>
        <s v="Ametek"/>
        <s v="Maruti Suzuki India"/>
        <s v="DSV"/>
        <s v="Dow"/>
        <s v="Fidelity National Information Services"/>
        <s v="Foxconn Industrial Internet"/>
        <s v="Japan Post Bank"/>
        <s v="Las Vegas Sands"/>
        <s v="Baidu"/>
        <s v="Lonza"/>
        <s v="Ares Management"/>
        <s v="BCE"/>
        <s v="Electronic Arts"/>
        <s v="Alcon"/>
        <s v="Capgemini"/>
        <s v="CITIC Bank"/>
        <s v="Kuwait Finance House"/>
        <s v="Tata Motors"/>
        <s v="Uniper"/>
        <s v="General Mills"/>
        <s v="Deutsche Börse"/>
        <s v="BTG Pactual"/>
        <s v="Jingdong Mall"/>
        <s v="Gartner"/>
        <s v="Otis Worldwide"/>
        <s v="Yum! Brands"/>
        <s v="Palantir"/>
        <s v="Wolters Kluwer"/>
        <s v="SMC corp"/>
        <s v="Zscaler"/>
        <s v="UltraTech Cement"/>
        <s v="Biogen"/>
        <s v="Flutter Entertainment"/>
        <s v="Verisk Analytics"/>
        <s v="UOB"/>
        <s v="E.ON"/>
        <s v="Global Payments"/>
        <s v="7-Eleven"/>
        <s v="Compagnie de Saint-Gobain"/>
        <s v="Jiangsu Hengrui Medicine"/>
        <s v="CoStar Group"/>
        <s v="Exelon Corporation"/>
        <s v="Rockwell Automation"/>
        <s v="Restaurant Brands International"/>
        <s v="The Trade Desk"/>
        <s v="Asian Paints"/>
        <s v="Adidas"/>
        <s v="Partners Group"/>
        <s v="Generali"/>
        <s v="Cummins"/>
        <s v="Veeva Systems"/>
        <s v="Lloyds Banking Group"/>
        <s v="GE HealthCare Technologies"/>
        <s v="PPG Industries"/>
        <s v="Kroger"/>
        <s v="Nasdaq"/>
        <s v="Swiss Re"/>
        <s v="Beiersdorf"/>
        <s v="Halliburton"/>
        <s v="Banco Bradesco"/>
        <s v="Xcel Energy"/>
        <s v="Adani Green Energy"/>
        <s v="Rolls-Royce Holdings"/>
        <s v="Bayer"/>
        <s v="Exor"/>
        <s v="Banco do Brasil"/>
        <s v="Hyundai"/>
        <s v="Luzhou Laojiao"/>
        <s v="Royal Caribbean"/>
        <s v="Anglo American"/>
        <s v="Ingersoll Rand"/>
        <s v="Extra Space Storage"/>
        <s v="Corteva"/>
        <s v="Orange"/>
        <s v="Wanhua Chemical"/>
        <s v="Coinbase"/>
        <s v="Loblaw Companies"/>
        <s v="Coca-Cola European Partners"/>
        <s v="EQT"/>
        <s v="GlobalFoundries"/>
        <s v="Bajaj Finserv"/>
        <s v="Goodman Group"/>
        <s v="ON Semiconductor"/>
        <s v="VICI Properties"/>
        <s v="Consolidated Edison"/>
        <s v="Martin Marietta"/>
        <s v="Mitsubishi Electric"/>
        <s v="Adani Ports &amp; SEZ"/>
        <s v="Amadeus IT Group"/>
        <s v="Swisscom"/>
        <s v="Naspers"/>
        <s v="Japan Post Holdings"/>
        <s v="Hapag-Lloyd"/>
        <s v="CaixaBank"/>
        <s v="LyondellBasell"/>
        <s v="Thales"/>
        <s v="DNB"/>
        <s v="Henkel"/>
        <s v="Coal India"/>
        <s v="Great-West Lifeco"/>
        <s v="Assa Abloy"/>
        <s v="Imperial Oil"/>
        <s v="Telstra"/>
        <s v="CDW Corporation"/>
        <s v="Equifax"/>
        <s v="China State Construction Engineering"/>
        <s v="Quanta Computer"/>
        <s v="Ryanair"/>
        <s v="Cenovus Energy"/>
        <s v="Daimler Truck"/>
        <s v="Chandra Asri Petrochemical"/>
        <s v="Baker Hughes"/>
        <s v="Chocoladefabriken Lindt &amp; Sprüngli"/>
        <s v="FICO"/>
        <s v="3i Group"/>
        <s v="Sun Life Financial"/>
        <s v="HubSpot"/>
        <s v="Skandinaviska Enskilda Banken"/>
        <s v="Vulcan Materials"/>
        <s v="Disco Corp."/>
        <s v="Wipro"/>
        <s v="Bridgestone"/>
        <s v="Chunghwa Telecom"/>
        <s v="Kia"/>
        <s v="Singtel"/>
        <s v="Arch Capital"/>
        <s v="Maersk"/>
        <s v="Hexagon"/>
        <s v="DMart"/>
        <s v="China Pacific Insurance"/>
        <s v="Renesas Electronics"/>
        <s v="MongoDB"/>
        <s v="Prudential"/>
        <s v="Hannover Rück"/>
        <s v="Dollar Tree"/>
        <s v="Jardine Matheson"/>
        <s v="Woolworths Group"/>
        <s v="HP"/>
        <s v="Dollar General"/>
        <s v="Monolithic Power Systems"/>
        <s v="Archer Daniels Midland (ADM)"/>
        <s v="Nestlé India"/>
        <s v="Ashtead"/>
        <s v="Marubeni"/>
        <s v="PSEG"/>
        <s v="Vestas Wind Systems"/>
        <s v="Ansys"/>
        <s v="CITIC limited"/>
        <s v="Barclays"/>
        <s v="QNB Finansbank"/>
        <s v="Advantest"/>
        <s v="Quanta Services"/>
        <s v="Banorte"/>
        <s v="WEG ON"/>
        <s v="Powergrid Corporation of India"/>
        <s v="ResMed"/>
        <s v="Sun Hung Kai Properties"/>
        <s v="Take 2 Interactive"/>
        <s v="East Money Information"/>
        <s v="The People's Insurance Company (PICC)"/>
        <s v="Celltrion"/>
        <s v="Shanghai Pudong Development Bank"/>
        <s v="Haier Smart Home"/>
        <s v="Verbund AG"/>
        <s v="Sumitomo"/>
        <s v="Ferrovial"/>
        <s v="DSM-Firmenich"/>
        <s v="ASM International"/>
        <s v="Delta Electronics (Thailand)"/>
        <s v="PTT PCL"/>
        <s v="Li Auto"/>
        <s v="Diamondback Energy"/>
        <s v="Intact Financial"/>
        <s v="Cloudflare"/>
        <s v="Keysight"/>
        <s v="RWE"/>
        <s v="Gree Electric Appliances"/>
        <s v="Fanuc"/>
        <s v="Dupont De Nemours"/>
        <s v="Nornickel"/>
        <s v="Barrick Gold"/>
        <s v="Muyuan Foods"/>
        <s v="Neste"/>
        <s v="Maybank"/>
        <s v="Foshan Haitian Flavouring and Food"/>
        <s v="Supermicro"/>
        <s v="Devon Energy"/>
        <s v="West Pharmaceutical"/>
        <s v="Luxshare Precision"/>
        <s v="Transurban"/>
        <s v="Xylem"/>
        <s v="Fubon Financial"/>
        <s v="Snap"/>
        <s v="Ahold Delhaize"/>
        <s v="Indian Railway Finance"/>
        <s v="Brown Forman"/>
        <s v="Cellnex Telecom"/>
        <s v="Tesco"/>
        <s v="Horizon Therapeutics"/>
        <s v="Grayscale Bitcoin Trust"/>
        <s v="KBC"/>
        <s v="Aena"/>
        <s v="Adani Power"/>
        <s v="Fujitsu"/>
        <s v="Corning"/>
        <s v="Telus"/>
        <s v="CBRE Group"/>
        <s v="Mettler-Toledo"/>
        <s v="Discover Financial Services"/>
        <s v="Naturgy"/>
        <s v="Ping An Bank"/>
        <s v="Anta Sports"/>
        <s v="Schindler Group"/>
        <s v="Pinterest"/>
        <s v="Cardinal Health"/>
        <s v="Bank of China (Hong Kong)"/>
        <s v="The Hartford"/>
        <s v="KONE"/>
        <s v="Deutsche Bank"/>
        <s v="Sandvik"/>
        <s v="Fortive"/>
        <s v="Edison International"/>
        <s v="Coupang"/>
        <s v="Splunk"/>
        <s v="H&amp;M"/>
        <s v="National Bank of Canada"/>
        <s v="Bajaj Auto"/>
        <s v="Delta Air Lines"/>
        <s v="National Bank of Kuwait"/>
        <s v="CGI"/>
        <s v="Toyota Industries"/>
        <s v="Willis Towers Watson"/>
        <s v="S.F. Express"/>
        <s v="Zimmer Biomet"/>
        <s v="Fairfax Financial"/>
        <s v="Legrand"/>
        <s v="Canon"/>
        <s v="AvalonBay Communities"/>
        <s v="WEC Energy Group"/>
        <s v="Terumo"/>
        <s v="Coloplast"/>
        <s v="Klabin"/>
        <s v="Fujifilm"/>
        <s v="Roblox"/>
        <s v="Komatsu"/>
        <s v="Telkom Indonesia"/>
        <s v="NatWest Group"/>
        <s v="Ecopetrol"/>
        <s v="Nutrien"/>
        <s v="Rogers Communication"/>
        <s v="Publicis Groupe"/>
        <s v="Straumann"/>
        <s v="Rocket Companies"/>
        <s v="Vonovia"/>
        <s v="Evolution Gaming"/>
        <s v="Warner Bros. Discovery"/>
        <s v="Agnico Eagle Mines"/>
        <s v="T. Rowe Price"/>
        <s v="Tractor Supply"/>
        <s v="SMIC"/>
        <s v="Mahindra &amp; Mahindra"/>
        <s v="Church &amp; Dwight"/>
        <s v="Broadridge Financial Solutions"/>
        <s v="Airports of Thailand"/>
        <s v="Aptiv"/>
        <s v="SBA Communications"/>
        <s v="Yili Group"/>
        <s v="Delta Electronics"/>
        <s v="Central Japan Railway"/>
        <s v="Indian Oil"/>
        <s v="American Water Works"/>
        <s v="China Everbright Bank"/>
        <s v="ULTA Beauty"/>
        <s v="WuXi AppTec"/>
        <s v="China Tourism Group Duty Free"/>
        <s v="Weyerhaeuser"/>
        <s v="Naver"/>
        <s v="Riyad Bank"/>
        <s v="Z Holdings"/>
        <s v="Lasertec"/>
        <s v="Vodafone"/>
        <s v="Hindustan Aeronautics"/>
        <s v="Michelin"/>
        <s v="Ørsted"/>
        <s v="Trip.com"/>
        <s v="POSCO"/>
        <s v="Symbotic"/>
        <s v="JSW Steel"/>
        <s v="Fifth Third Bank"/>
        <s v="Telefónica"/>
        <s v="SSE"/>
        <s v="Garmin"/>
        <s v="Kuaishou Technology"/>
        <s v="Mitsui Fudosan"/>
        <s v="M&amp;T Bank"/>
        <s v="Raymond James"/>
        <s v="Wabtec"/>
        <s v="Galaxy Entertainment"/>
        <s v="Danske Bank"/>
        <s v="Tradeweb"/>
        <s v="Veolia"/>
        <s v="Illumina"/>
        <s v="Alinma Bank"/>
        <s v="Toyota Tsusho"/>
        <s v="Formosa Petrochemical"/>
        <s v="DLF"/>
        <s v="Swedbank"/>
        <s v="Howmet Aerospace"/>
        <s v="Associated British Foods"/>
        <s v="Saudi Arabia Electricity"/>
        <s v="PulteGroup"/>
        <s v="Equity Residential"/>
        <s v="Argenx"/>
        <s v="Sea (Garena)"/>
        <s v="State Street Corporation"/>
        <s v="China Resources Land"/>
        <s v="Blue Owl Capital"/>
        <s v="LG Chem"/>
        <s v="SAIC Motor"/>
        <s v="NVR"/>
        <s v="China Minsheng Bank"/>
        <s v="Panasonic"/>
        <s v="BioNTech"/>
        <s v="Mobileye"/>
        <s v="Nippon Steel"/>
        <s v="ArcelorMittal"/>
        <s v="Alnylam Pharmaceuticals"/>
        <s v="ORIX"/>
        <s v="eBay"/>
        <s v="Mitsubishi Heavy Industries"/>
        <s v="HEICO"/>
        <s v="ICON plc"/>
        <s v="EnBW Energie"/>
        <s v="CRRC"/>
        <s v="PTC"/>
        <s v="Brown &amp; Brown"/>
        <s v="Alexandria Real Estate Equities"/>
        <s v="Nidec"/>
        <s v="Sartorius"/>
        <s v="Grupo Carso"/>
        <s v="MS&amp;AD Insurance"/>
        <s v="COSCO Shipping"/>
        <s v="LONGi Green Energy Technology"/>
        <s v="First Citizens BancShares"/>
        <s v="Svenska Handelsbanken"/>
        <s v="Imperial Brands"/>
        <s v="Otsuka Holdings"/>
        <s v="Budweiser APAC"/>
        <s v="East Japan Railway"/>
        <s v="DTE Energy"/>
        <s v="Builders FirstSource"/>
        <s v="China Unicom"/>
        <s v="Antofagasta"/>
        <s v="Steris"/>
        <s v="Wheaton Precious Metals"/>
        <s v="Fleetcor"/>
        <s v="Suzuki Motor"/>
        <s v="Nokia"/>
        <s v="Dai-ichi Life Holdings"/>
        <s v="J. B. Hunt"/>
        <s v="Ajinomoto"/>
        <s v="Endesa"/>
        <s v="Expedia Group"/>
        <s v="Carnival Corporation"/>
        <s v="Entergy"/>
        <s v="Dover"/>
        <s v="MTR Corporation"/>
        <s v="Franco-Nevada"/>
        <s v="China Railway Group"/>
        <s v="FirstEnergy"/>
        <s v="Sampo"/>
        <s v="International Flavors &amp; Fragrances"/>
        <s v="The Saudi Arabia British Bank"/>
        <s v="Itaúsa"/>
        <s v="Cathay Financial Holding"/>
        <s v="Astellas Pharma"/>
        <s v="Align Technology"/>
        <s v="Techtronic Industries"/>
        <s v="Rollins"/>
        <s v="Zoom"/>
        <s v="Shenzhen Inovance"/>
        <s v="W. R. Berkley"/>
        <s v="Teck Resources"/>
        <s v="VeriSign"/>
        <s v="Yankuang Energy (Yanzhou Coal Mining)"/>
        <s v="Kyocera"/>
        <s v="Vertiv Holdings"/>
        <s v="Unicharm"/>
        <s v="Dollarama"/>
        <s v="Molina Healthcare"/>
        <s v="Hang Seng Bank"/>
        <s v="Great Wall Motors"/>
        <s v="Hewlett Packard Enterprise"/>
        <s v="Live Nation"/>
        <s v="ČEZ Group"/>
        <s v="Industries Qatar"/>
        <s v="Invitation Homes"/>
        <s v="UWM Holdings"/>
        <s v="Cameco"/>
        <s v="Standard Chartered"/>
        <s v="Société Générale"/>
        <s v="Epiroc"/>
        <s v="ASE Group"/>
        <s v="CK Hutchison Holdings"/>
        <s v="Aeon"/>
        <s v="China Securities"/>
        <s v="NTT Data"/>
        <s v="Bank of Ningbo"/>
        <s v="Grupo Bimbo"/>
        <s v="Tata Steel"/>
        <s v="CLP Group"/>
        <s v="Sirius XM"/>
        <s v="Daiwa House"/>
        <s v="YANGHE"/>
        <s v="China Tower"/>
        <s v="Swiss Life"/>
        <s v="Teledyne"/>
        <s v="Genuine Parts Company"/>
        <s v="FirstRand"/>
        <s v="Baxter"/>
        <s v="Varun Beverages"/>
        <s v="United Microelectronics"/>
        <s v="Philips"/>
        <s v="Deckers Brands"/>
        <s v="Coca-Cola FEMSA"/>
        <s v="Iron Mountain"/>
        <s v="UPM-Kymmene"/>
        <s v="Markel"/>
        <s v="Borouge"/>
        <s v="Geberit"/>
        <s v="Elm Company"/>
        <s v="Tyson Foods"/>
        <s v="BOE Technology"/>
        <s v="Fortis"/>
        <s v="LTIMindtree"/>
        <s v="Western Digital"/>
        <s v="Cboe"/>
        <s v="Darden Restaurants"/>
        <s v="Walgreens Boots Alliance"/>
        <s v="Legal &amp; General"/>
        <s v="Power Corporation of Canada"/>
        <s v="Eversource Energy"/>
        <s v="LabCorp"/>
        <s v="Ericsson"/>
        <s v="Waters Corporation"/>
        <s v="Principal"/>
        <s v="PPL"/>
        <s v="Sonova"/>
        <s v="Ventas"/>
        <s v="Warner Music Group"/>
        <s v="Targa Resources"/>
        <s v="Centrais Electricas Brasileiras"/>
        <s v="Pembina Pipeline"/>
        <s v="Axon Enterprise"/>
        <s v="Carlsberg"/>
        <s v="Asahi Group"/>
        <s v="Seagate Technology"/>
        <s v="Arca Continental"/>
        <s v="Nippon Paint"/>
        <s v="Huntington Bancshares"/>
        <s v="Coterra Energy"/>
        <s v="Tenaris"/>
        <s v="Booz Allen Hamilton"/>
        <s v="TDK"/>
        <s v="Kellogg's"/>
        <s v="Check Point Software"/>
        <s v="Bank of Jiangsu"/>
        <s v="Akamai"/>
        <s v="Steel Dynamics"/>
        <s v="Expeditors"/>
        <s v="Aristocrat"/>
        <s v="Cooper Companies"/>
        <s v="Kaō"/>
        <s v="Freddie Mac"/>
        <s v="Talanx"/>
        <s v="Siemens India"/>
        <s v="Genmab"/>
        <s v="NetApp"/>
        <s v="Ameren"/>
        <s v="DraftKings"/>
        <s v="WSP Global"/>
        <s v="Advanced Info Service (AIS)"/>
        <s v="Tyler Technologies"/>
        <s v="LPL Financial"/>
        <s v="Entegris"/>
        <s v="McCormick &amp; Company"/>
        <s v="Kaspi.kz Joint Stock Company"/>
        <s v="Kakao"/>
        <s v="Weichai Power"/>
        <s v="Repsol"/>
        <s v="PBBank (Public Bank Bhd)"/>
        <s v="Erie Indemnity"/>
        <s v="Bolloré"/>
        <s v="Abu Dhabi Commercial Bank (ADCB)"/>
        <s v="EDP Group"/>
        <s v="Ems-Chemie"/>
        <s v="Samsung SDI"/>
        <s v="Omnicom"/>
        <s v="CTBC Financial Holding"/>
        <s v="Westlake Chemical"/>
        <s v="PKN Orlen"/>
        <s v="Ball Corporation"/>
        <s v="Kubota"/>
        <s v="Clorox"/>
        <s v="UCB"/>
        <s v="Southwest Airlines"/>
        <s v="FactSet"/>
        <s v="Hydro One"/>
        <s v="Power Finance Corp"/>
        <s v="Regions Financial"/>
        <s v="Inpex"/>
        <s v="Hubbell"/>
        <s v="KE Holdings"/>
        <s v="Standard Bank Group"/>
        <s v="Hologic"/>
        <s v="AIER Eye Hospital"/>
        <s v="Mitsubishi Estate"/>
        <s v="Grupo Financiero Inbursa"/>
        <s v="Erste Group Bank"/>
        <s v="CenterPoint Energy"/>
        <s v="Dynatrace"/>
        <s v="Cincinnati Financial"/>
        <s v="Olympus"/>
        <s v="DiDi"/>
        <s v="Royalty Pharma"/>
        <s v="George Weston"/>
        <s v="MFHC"/>
        <s v="China Overseas Land &amp; Investment"/>
        <s v="Guotai Junan Securities"/>
        <s v="Jacobs Engineering"/>
        <s v="Brookfield Renewable Partners"/>
        <s v="Abiomed"/>
        <s v="Atmos Energy"/>
        <s v="HeidelbergCement"/>
        <s v="BioMarin Pharmaceutical"/>
        <s v="SBI Life Insurance"/>
        <s v="SGS"/>
        <s v="NEC Corp"/>
        <s v="Aker BP"/>
        <s v="Samsara"/>
        <s v="Sompo Holdings"/>
        <s v="Nomura Research Institute"/>
        <s v="Telefonica Brasil"/>
        <s v="China Communications Construction"/>
        <s v="Skyworks Solutions"/>
        <s v="Tatneft"/>
        <s v="EDP Renováveis"/>
        <s v="Hormel Foods"/>
        <s v="Bharat Electronics"/>
        <s v="ADNOC Drilling Company"/>
        <s v="PTT Exploration and Production"/>
        <s v="Moncler"/>
        <s v="EPAM Systems"/>
        <s v="Santos"/>
        <s v="Textron"/>
        <s v="Grasim Industries"/>
        <s v="Polyus"/>
        <s v="BeiGene"/>
        <s v="Sungrow Power Supply"/>
        <s v="Nippon Yūsen"/>
        <s v="Continental"/>
        <s v="Northern Trust"/>
        <s v="James Hardie Industries"/>
        <s v="Chongqing Changan"/>
        <s v="Saudi Arabia Arabian Fertilizer Company"/>
        <s v="CMS Energy"/>
        <s v="Terna"/>
        <s v="Huatai Securities"/>
        <s v="Fresenius"/>
        <s v="CK Asset Holdings"/>
        <s v="Huaneng Power"/>
        <s v="Everest Group"/>
        <s v="Sodexo"/>
        <s v="Prada"/>
        <s v="Sun Communities"/>
        <s v="Loews Corporation"/>
        <s v="Anhui Conch Cement"/>
        <s v="Teradyne"/>
        <s v="Reliance Steel &amp; Aluminum"/>
        <s v="Snam"/>
        <s v="Essity"/>
        <s v="Magna International"/>
        <s v="REA Group"/>
        <s v="Nissan"/>
        <s v="Avery Dennison"/>
        <s v="Hindustan Zinc"/>
        <s v="IDEX"/>
        <s v="Sany Heavy Industry"/>
        <s v="Celanese"/>
        <s v="Synchrony"/>
        <s v="Mid-America Apartment Communities"/>
        <s v="Almarai"/>
        <s v="Rural Electrification Corp"/>
        <s v="Telenor"/>
        <s v="Nan Ya Plastics"/>
        <s v="Essex Property Trust"/>
        <s v="Brookfield Asset Management"/>
        <s v="InterContinental Hotels Group"/>
        <s v="Formula One Group"/>
        <s v="Jabil"/>
        <s v="Citizens Financial Group"/>
        <s v="Pidilite"/>
        <s v="First Solar"/>
        <s v="WiseTech Global"/>
        <s v="Best Buy"/>
        <s v="Lennox"/>
        <s v="Vanke"/>
        <s v="Wilmar International"/>
        <s v="KB Financial Group"/>
        <s v="Nomura Holdings"/>
        <s v="China Longyuan Power Group"/>
        <s v="Shinhan Financial Group"/>
        <s v="QBE Insurance"/>
        <s v="AerCap"/>
        <s v="Kerry Group"/>
        <s v="Corebridge Financial"/>
        <s v="Tech Mahindra"/>
        <s v="CNH Industrial"/>
        <s v="Tencent Music"/>
        <s v="Grupo Elektra"/>
        <s v="Gen Digital"/>
        <s v="Avantor"/>
        <s v="Watsco"/>
        <s v="TPG Capital"/>
        <s v="Secom"/>
        <s v="Leidos"/>
        <s v="Hindalco Industries"/>
        <s v="Rheinmetall"/>
        <s v="Snap-on"/>
        <s v="AppLovin"/>
        <s v="SS&amp;C Technologies"/>
        <s v="Edenred"/>
        <s v="Packaging Corporation of America"/>
        <s v="Severstal"/>
        <s v="GoDaddy"/>
        <s v="Lamb Weston"/>
        <s v="Subaru"/>
        <s v="Sage Group"/>
        <s v="Aviva"/>
        <s v="Masco"/>
        <s v="China Railway Construction"/>
        <s v="Carlisle Companies"/>
        <s v="PKO Bank Polski"/>
        <s v="Porsche SE"/>
        <s v="Bentley Systems"/>
        <s v="Domino's Pizza"/>
        <s v="Fox Corporation"/>
        <s v="Formosa Plastics"/>
        <s v="POSCO Chemical"/>
        <s v="HDFC Life"/>
        <s v="Bank of Beijing"/>
        <s v="Kingspan Group"/>
        <s v="Dassault Aviation"/>
        <s v="Air China"/>
        <s v="Rivian"/>
        <s v="B3"/>
        <s v="China Merchants Securities"/>
        <s v="Britannia Industries"/>
        <s v="CK Infrastructure"/>
        <s v="Sekisui House"/>
        <s v="MGM Resorts"/>
        <s v="Sumitomo Realty &amp; Development"/>
        <s v="Singapore Airlines"/>
        <s v="Tourmaline Oil"/>
        <s v="Alfa Laval"/>
        <s v="Carlyle Group"/>
        <s v="POOLCORP"/>
        <s v="CF Industries"/>
        <s v="Tata Power"/>
        <s v="ZTE"/>
        <s v="Sumitomo Mitsui Trust Holdings"/>
        <s v="Bank of Baroda"/>
        <s v="Symrise"/>
        <s v="Stanley Black &amp; Decker"/>
        <s v="Vistra"/>
        <s v="Quest Diagnostics"/>
        <s v="AMH (American Homes 4 Rent)"/>
        <s v="EQT Corporation"/>
        <s v="Yum China"/>
        <s v="Enphase Energy"/>
        <s v="Novozymes"/>
        <s v="Brookfield Infrastructure Partners"/>
        <s v="Nitori Holdings"/>
        <s v="BT Group"/>
        <s v="Nordson"/>
        <s v="Chow Tai Fook"/>
        <s v="Bandai Namco"/>
        <s v="Gulf Energy Development Public Company"/>
        <s v="Godrej"/>
        <s v="XP Inc."/>
        <s v="OMV"/>
        <s v="IndusInd Bank"/>
        <s v="Graco"/>
        <s v="News Corp"/>
        <s v="Punjab National Bank"/>
        <s v="Jerónimo Martins"/>
        <s v="Okta"/>
        <s v="VAT Group"/>
        <s v="Commerzbank"/>
        <s v="Viatris"/>
        <s v="Hyundai Mobis"/>
        <s v="Host Hotels &amp; Resorts"/>
        <s v="Poste Italiane"/>
        <s v="Albemarle"/>
        <s v="CIMB Group"/>
        <s v="Neurocrine Biosciences"/>
        <s v="Zomato"/>
        <s v="Conagra Brands"/>
        <s v="Shionogi"/>
        <s v="Amundi"/>
        <s v="Magellan Midstream Partners"/>
        <s v="NICE"/>
        <s v="United Airlines Holdings"/>
        <s v="Bouygues"/>
        <s v="Trent Limited"/>
        <s v="Coles Group"/>
        <s v="J.M. Smucker Company"/>
        <s v="RPM International"/>
        <s v="W. P. Carey"/>
        <s v="Manhattan Associates"/>
        <s v="Amcor"/>
        <s v="VinFast Auto"/>
        <s v="Next plc"/>
        <s v="Ambuja Cements"/>
        <s v="Adani Total Gas"/>
        <s v="Kimco Realty"/>
        <s v="Insulet"/>
        <s v="KeyCorp (KeyBank)"/>
        <s v="Fidelity National Financial"/>
        <s v="Bunzl"/>
        <s v="Eisai"/>
        <s v="Hong Kong and China Gas"/>
        <s v="Lenovo"/>
        <s v="SEGRO"/>
        <s v="Banque Saudi Arabia Fransi"/>
        <s v="Hua Xia Bank"/>
        <s v="OBIC"/>
        <s v="Revvity"/>
        <s v="GAIL"/>
        <s v="ZTO Express"/>
        <s v="Incyte"/>
        <s v="BB Seguridade Participações"/>
        <s v="Koç Holding"/>
        <s v="Molson Coors"/>
        <s v="Nutanix"/>
        <s v="Brambles"/>
        <s v="Nexon"/>
        <s v="Industrivarden"/>
        <s v="InterGlobe Aviation"/>
        <s v="Marathon Oil"/>
        <s v="Ivanhoe Mines"/>
        <s v="UiPath"/>
        <s v="Owens Corning"/>
        <s v="KPN"/>
        <s v="Hyatt Hotels"/>
        <s v="TransUnion"/>
        <s v="Franklin Resources"/>
        <s v="Henderson Land Development"/>
        <s v="Informa plc"/>
        <s v="Shimano"/>
        <s v="CP All"/>
        <s v="Teva Pharmaceutical Industries"/>
        <s v="Tenaga Nasional"/>
        <s v="Zillow"/>
        <s v="Rentokil Initial"/>
        <s v="Twilio"/>
        <s v="Aéroports de Paris"/>
        <s v="Adevinta"/>
        <s v="Campbell Soup"/>
        <s v="Novolipetsk Steel"/>
        <s v="China Southern Airlines"/>
        <s v="Suzano"/>
        <s v="Tryg"/>
        <s v="Bank Negara Indonesia"/>
        <s v="Sociedad Química y Minera"/>
        <s v="AkzoNobel"/>
        <s v="Mitsui O.S.K. Lines"/>
        <s v="UDR Apartments"/>
        <s v="Tata Consumer Products"/>
        <s v="Equity LifeStyle Properties"/>
        <s v="Cochlear"/>
        <s v="Uni-President Enterprises"/>
        <s v="Affirm"/>
        <s v="Cipla"/>
        <s v="Logitech"/>
        <s v="Zebra Technologies"/>
        <s v="Pure Storage"/>
        <s v="bioMérieux"/>
        <s v="BDO Unibank"/>
        <s v="Brenntag"/>
        <s v="AspenTech"/>
        <s v="Amerco"/>
        <s v="Pan Pacific International Holdings"/>
        <s v="Link REIT"/>
        <s v="Bunge"/>
        <s v="ABN AMRO"/>
        <s v="Gold Fields"/>
        <s v="MTU Aero Engines"/>
        <s v="Williams-Sonoma"/>
        <s v="Unity Software"/>
        <s v="Bharat Petroleum"/>
        <s v="Resona Holdings"/>
        <s v="OTP Bank"/>
        <s v="Roku"/>
        <s v="Lincoln Electric"/>
        <s v="Lundbergföretagen"/>
        <s v="Burlington Stores"/>
        <s v="Seres Group"/>
        <s v="Trimble"/>
        <s v="Bank of Shanghai"/>
        <s v="NIO"/>
        <s v="International Paper"/>
        <s v="Union Bank of India"/>
        <s v="Interpublic Group"/>
        <s v="DocuSign"/>
        <s v="Galp Energia"/>
        <s v="Astra International"/>
        <s v="Grab Holdings"/>
        <s v="LKQ Corporation"/>
        <s v="Power Assets"/>
        <s v="E.SUN Bank"/>
        <s v="Qatar Islamic Bank"/>
        <s v="Aluminum Corporation of China"/>
        <s v="New Oriental"/>
        <s v="Bank Albilad"/>
        <s v="ENEOS Holdings"/>
        <s v="Albertsons"/>
        <s v="Power Financial"/>
        <s v="Alliant Energy"/>
        <s v="China Resources Beer"/>
        <s v="Turkish Airlines"/>
        <s v="GFL Environmental"/>
        <s v="Cholamandalam Investment and Finance"/>
        <s v="Shree Cement"/>
        <s v="Dick's Sporting Goods"/>
        <s v="Capitec Bank"/>
        <s v="Jack Henry &amp; Associates"/>
        <s v="WuXi Biologics"/>
        <s v="Rede D'Or Sao Luiz"/>
        <s v="Wiwynn"/>
        <s v="BE Semiconductor"/>
        <s v="Gaming and Leisure Properties"/>
        <s v="China Steel"/>
        <s v="ABB India"/>
        <s v="Bangkok Dusit Medical Services (BDMS)"/>
        <s v="Saia"/>
        <s v="Shanghai Airport (AVINEX)"/>
        <s v="Traton"/>
        <s v="NRG Energy"/>
        <s v="Smith &amp; Nephew"/>
        <s v="Shinkin Central Bank"/>
        <s v="Taiwan Cooperative Financial"/>
        <s v="AECOM"/>
        <s v="Abu Dhabi National Oil Company (ADNOC)"/>
        <s v="Metro"/>
        <s v="Eicher Motors"/>
        <s v="Norsk Hydro"/>
        <s v="ZoomInfo"/>
        <s v="LG Electronics"/>
        <s v="Lodha Group"/>
        <s v="Pandora"/>
        <s v="NIBE Industrier"/>
        <s v="Fortum"/>
        <s v="Bureau Veritas"/>
        <s v="A. O. Smith"/>
        <s v="Bank of Nanjing"/>
        <s v="Davide Campari-Milano"/>
        <s v="Kikkoman"/>
        <s v="Vedanta"/>
        <s v="Swatch"/>
        <s v="Pentair"/>
        <s v="Localiza"/>
        <s v="CNA Financial"/>
        <s v="Adani Transmission"/>
        <s v="JDE Peet's"/>
        <s v="Juniper Networks"/>
        <s v="Karuna Therapeutics"/>
        <s v="Suncorp"/>
        <s v="Cemex"/>
        <s v="Elastic NV"/>
        <s v="OpenText"/>
        <s v="KEPCO"/>
        <s v="Credicorp"/>
        <s v="Carrefour"/>
        <s v="Prysmian Group"/>
        <s v="Celsius Holdings"/>
        <s v="Exact Sciences"/>
        <s v="Siemens Energy"/>
        <s v="Avangrid"/>
        <s v="Morningstar"/>
        <s v="Eurofins Scientific"/>
        <s v="Bank Leumi"/>
        <s v="TopBuild"/>
        <s v="Dr. Reddy's"/>
        <s v="Rexford Industrial"/>
        <s v="China Merchants Shekou Industrial Zone"/>
        <s v="Swire Properties"/>
        <s v="Shandong Gold Mining"/>
        <s v="Regency Centers"/>
        <s v="First Financial Holding"/>
        <s v="“K” Line"/>
        <s v="Liberty Broadband"/>
        <s v="Fresenius Medical Care"/>
        <s v="TFI International"/>
        <s v="Santander Polska"/>
        <s v="Ares Capital"/>
        <s v="Bank Hapoalim"/>
        <s v="Kirin Holdings"/>
        <s v="Globe Life"/>
        <s v="Hotai Motor"/>
        <s v="Ovintiv"/>
        <s v="Sarepta Therapeutics"/>
        <s v="Evergy"/>
        <s v="Kazatomprom"/>
        <s v="Surgutneftegas"/>
        <s v="Teleflex"/>
        <s v="IHH Healthcare"/>
        <s v="INWIT"/>
        <s v="Nitto Denko"/>
        <s v="Texas Pacific Land Trust"/>
        <s v="Ritchie Bros. Auctioneers"/>
        <s v="AES"/>
        <s v="Ryan Specialty Group"/>
        <s v="Divis Laboratories"/>
        <s v="Dabur"/>
        <s v="Plains All American Pipeline"/>
        <s v="Vivendi"/>
        <s v="PChem (Petronas Chemicals Group)"/>
        <s v="Charles River Laboratories"/>
        <s v="Bio-Techne"/>
        <s v="AIB Group (Allied Irish Banks)"/>
        <s v="Banco de Chile"/>
        <s v="Sysmex"/>
        <s v="JD Health"/>
        <s v="Equitable Holdings"/>
        <s v="Reinsurance Group of America"/>
        <s v="Recordati"/>
        <s v="CapitaLand Investment Limited"/>
        <s v="NN Group"/>
        <s v="Ally"/>
        <s v="TVS Motor"/>
        <s v="Japan Exchange Group"/>
        <s v="Boston Properties"/>
        <s v="RenaissanceRe"/>
        <s v="Shiseido"/>
        <s v="Julius Bär"/>
        <s v="CarMax"/>
        <s v="GitLab"/>
        <s v="Paycom"/>
        <s v="Western Midstream"/>
        <s v="Enel Américas"/>
        <s v="US Foods"/>
        <s v="Tsingtao"/>
        <s v="Bajaj Holdings &amp; Investment"/>
        <s v="Hero MotoCorp"/>
        <s v="Performance Food Group"/>
        <s v="Nippon Sanso"/>
        <s v="Indian Overseas Bank"/>
        <s v="Mediobanca"/>
        <s v="Yuanta Financial Holding"/>
        <s v="F5 Networks"/>
        <s v="HF Sinclair"/>
        <s v="Banque Cantonale Vaudoise"/>
        <s v="Lifco"/>
        <s v="Allegion"/>
        <s v="Floor &amp; Decor"/>
        <s v="IDBI Bank"/>
        <s v="New China Life Insurance"/>
        <s v="Apollo Hospitals"/>
        <s v="Xero"/>
        <s v="Shriram Transport Finance"/>
        <s v="Arabian Internet and Communications Services"/>
        <s v="Dropbox"/>
        <s v="Wistron Corporation"/>
        <s v="Crown Holdings"/>
        <s v="Coty"/>
        <s v="Coca-Cola HBC"/>
        <s v="Lamar Advertising"/>
        <s v="Isuzu"/>
        <s v="Formosa Chemicals &amp; Fibre"/>
        <s v="Abu Dhabi Islamic Bank (ADIB)"/>
        <s v="Largan Precision"/>
        <s v="Wynn Resorts"/>
        <s v="M3, Inc"/>
        <s v="U.S. Steel"/>
        <s v="Amdocs"/>
        <s v="D'Ieteren Group"/>
        <s v="Yandex"/>
        <s v="Etihad Etisalat (Mobily)"/>
        <s v="NiSource"/>
        <s v="Siam Makro"/>
        <s v="Westrock"/>
        <s v="JBS"/>
        <s v="Wise PLC"/>
        <s v="Universal Health Services"/>
        <s v="Renault"/>
        <s v="Sabesp"/>
        <s v="WPP"/>
        <s v="China Eastern Airlines"/>
        <s v="Al Dar Properties"/>
        <s v="Nemetschek"/>
        <s v="Ceridian"/>
        <s v="Huazhu Hotels"/>
        <s v="ASUS"/>
        <s v="Healthpeak Properties"/>
        <s v="Chr. Hansen"/>
        <s v="NHPC Limited"/>
        <s v="AEGON"/>
        <s v="AMEC"/>
        <s v="Tianqi Lithium"/>
        <s v="Celcomdigi"/>
        <s v="MarketAxess"/>
        <s v="Asahi Kasei"/>
        <s v="Arab National Bank"/>
        <s v="East West Bancorp"/>
        <s v="Repligen"/>
        <s v="Emcor"/>
        <s v="Halma"/>
        <s v="Match Group"/>
        <s v="The Mosaic Company"/>
        <s v="Permian Resources"/>
        <s v="Canara Bank"/>
        <s v="Yaskawa"/>
        <s v="Sumitomo Denki Kōgyō"/>
        <s v="Dino Polska"/>
        <s v="Penske Automotive"/>
        <s v="monday.com"/>
        <s v="Procore"/>
        <s v="Swire Pacific"/>
        <s v="Ecopro"/>
        <s v="Five Below"/>
        <s v="Globant"/>
        <s v="ANA Holdings"/>
        <s v="Evergreen Marine"/>
        <s v="Toll Brothers"/>
        <s v="EVE Energy"/>
        <s v="Advanced Drainage Systems"/>
        <s v="Camden Property Trust"/>
        <s v="United Therapeutics"/>
        <s v="Leonardo"/>
        <s v="Computershare"/>
        <s v="YPF_x000a_(Yacimientos Petrolíferos Fiscales)"/>
        <s v="Huntington Ingalls Industries"/>
        <s v="Casey's General Stores"/>
        <s v="Legend Biotech"/>
        <s v="West Japan Railway"/>
        <s v="Nexi"/>
        <s v="Randstad"/>
        <s v="Pershing Square Holdings"/>
        <s v="Demant"/>
        <s v="XPO Logistics"/>
        <s v="Daiwa Securities Group"/>
        <s v="CubeSmart"/>
        <s v="Suntory"/>
        <s v="Service Corporation International"/>
        <s v="Novatek Microelectronics"/>
        <s v="Grupo ACS"/>
        <s v="Unibail-Rodamco-Westfield"/>
        <s v="Aisin Seiki"/>
        <s v="Chesapeake Energy"/>
        <s v="Liberty Media"/>
        <s v="C. H. Robinson"/>
        <s v="Stora Enso"/>
        <s v="Accor"/>
        <s v="Mankind Pharma"/>
        <s v="Knorr-Bremse"/>
        <s v="American Financial Group"/>
        <s v="Smurfit Kappa Group"/>
        <s v="Eiffage"/>
        <s v="Qorvo"/>
        <s v="Bruker"/>
        <s v="Orient Overseas Container Line"/>
        <s v="Essential Utilities"/>
        <s v="HMM"/>
        <s v="Eastman Chemical"/>
        <s v="South32"/>
        <s v="Scentre Group"/>
        <s v="Hana Financial Group"/>
        <s v="Lufthansa"/>
        <s v="Sonic Healthcare"/>
        <s v="Telia Company"/>
        <s v="Fortune Brands Innovations"/>
        <s v="Ford Otosan"/>
        <s v="Emera"/>
        <s v="SCB (Siam Commercial Bank)"/>
        <s v="GAC (Guangzhou Automobile Group)"/>
        <s v="Qiagen"/>
        <s v="Oracle Corp Japan"/>
        <s v="Havells India"/>
        <s v="ASR Nederland"/>
        <s v="Geely"/>
        <s v="Torrent Pharmaceuticals"/>
        <s v="Nissin Foods"/>
        <s v="Melrose Industries"/>
        <s v="Covestro"/>
        <s v="Vodacom"/>
        <s v="Annaly Capital Management"/>
        <s v="GBL"/>
        <s v="KakaoBank"/>
        <s v="China Zheshang Bank"/>
        <s v="Powszechny Zakład Ubezpieczeń"/>
        <s v="ITT"/>
        <s v="Toast"/>
        <s v="Flex"/>
        <s v="HELLA"/>
        <s v="DaVita"/>
        <s v="Northern Star"/>
        <s v="Celulosa Argentina"/>
        <s v="JSW Energy"/>
        <s v="PhosAgro"/>
        <s v="nVent Electric"/>
        <s v="Thai Beverage"/>
        <s v="CyberArk"/>
        <s v="The Toro Company"/>
        <s v="Mizrahi-Tefahot"/>
        <s v="American Airlines"/>
        <s v="Skechers"/>
        <s v="China Resources Power Holdings"/>
        <s v="CapitaLand Mall Trust"/>
        <s v="Chubu Electric Power"/>
        <s v="Svenska Cellulosa Aktiebolaget (SCA)"/>
        <s v="Henry Schein"/>
        <s v="Carl Zeiss Meditec"/>
        <s v="Penumbra"/>
        <s v="International Consolidated Airlines"/>
        <s v="Centrica"/>
        <s v="Admiral Group"/>
        <s v="Türkiye Petrol Rafinerileri"/>
        <s v="Teleperformance"/>
        <s v="Ganfeng Lithium"/>
        <s v="Severn Trent"/>
        <s v="Ipsen"/>
        <s v="Catalent"/>
        <s v="MTN Group"/>
        <s v="Bath &amp; Body Works"/>
        <s v="Robinhood"/>
        <s v="Caesars Entertainment"/>
        <s v="Apache Corporation"/>
        <s v="Hai Di Lao Hot Pot"/>
        <s v="Reece Group"/>
        <s v="Bio-Rad Laboratories"/>
        <s v="Korea Electric Power"/>
        <s v="ARC Resources"/>
        <s v="Tube Investments of India"/>
        <s v="Bank Pekao (Bank Polska Kasa Opieki)"/>
        <s v="Hua Nan Financial Holdings"/>
        <s v="Bank of Ireland Group"/>
        <s v="JFE Holdings"/>
        <s v="Samvardhana Motherson"/>
        <s v="Rakuten"/>
        <s v="Insurance Australia Group"/>
        <s v="Deutsche Wohnen"/>
        <s v="Cleveland-Cliffs"/>
        <s v="Indian Railway Catering &amp; Tourism"/>
        <s v="Origin Energy"/>
        <s v="Swedish Orphan Biovitrum"/>
        <s v="Yamaha Motor"/>
        <s v="Getlink"/>
        <s v="Ooredoo Q.P.S.C."/>
        <s v="Ascendas Reit"/>
        <s v="Ralph Lauren"/>
        <s v="United Spirits"/>
        <s v="Spirax-Sarco Engineering"/>
        <s v="Accton Technology"/>
        <s v="Advantech"/>
        <s v="Medpace"/>
        <s v="Chailease Holding"/>
        <s v="Stantec"/>
        <s v="Mowi"/>
        <s v="Elbit Systems"/>
        <s v="Guidewire Software"/>
        <s v="Clean Harbors"/>
        <s v="Knight-Swift"/>
        <s v="Everbright Securities Company"/>
        <s v="Unum"/>
        <s v="Far EasTone"/>
        <s v="Wharf REIC"/>
        <s v="Wharf Holdings"/>
        <s v="Siam Cement"/>
        <s v="Intertek"/>
        <s v="RaiaDrogasil"/>
        <s v="Hansoh Pharma"/>
        <s v="AGCO"/>
        <s v="Zydus Lifesciences"/>
        <s v="Euronext"/>
        <s v="Hong Kong Telecom"/>
        <s v="Omron"/>
        <s v="Paramount Global"/>
        <s v="Genting Singapore"/>
        <s v="Kinsale Capital Group"/>
        <s v="United Utilities"/>
        <s v="Regal Rexnord"/>
        <s v="Mengniu Dairy"/>
        <s v="Meridian Energy"/>
        <s v="Tōkyō Gas"/>
        <s v="Brookfield Property Partners"/>
        <s v="Ooredoo"/>
        <s v="Autoliv"/>
        <s v="Kongsberg Gruppen"/>
        <s v="Keppel"/>
        <s v="Churchill Downs"/>
        <s v="Multiply Group"/>
        <s v="Birkenstock"/>
        <s v="Alchip Technologies"/>
        <s v="TD Synnex"/>
        <s v="Jindal Steel &amp; Power"/>
        <s v="Tapestry"/>
        <s v="Toppan"/>
        <s v="Chemed"/>
        <s v="Saputo"/>
        <s v="WEX"/>
        <s v="Taiwan Mobile"/>
        <s v="Assurant"/>
        <s v="Unimicron"/>
        <s v="Paylocity"/>
        <s v="Red Eléctrica"/>
        <s v="Bupa Arabia for Cooperative Insurance Company"/>
        <s v="Webster Financial"/>
        <s v="Informatica"/>
        <s v="TechnipFMC"/>
        <s v="Samsung Life Insurance"/>
        <s v="Tempur Sealy"/>
        <s v="Türkiye Is Bankasi"/>
        <s v="ICICI Lombard"/>
        <s v="Trex"/>
        <s v="FinecoBank"/>
        <s v="President Chain Store (PSCS)"/>
        <s v="Banco Santander-Chile"/>
        <s v="ST Engineering"/>
        <s v="GarantiBank"/>
        <s v="WESCO International"/>
        <s v="ENN Energy"/>
        <s v="Elia Group"/>
        <s v="Rational AG"/>
        <s v="Grupo Aeroportuario del Sureste"/>
        <s v="Evonik Industries"/>
        <s v="T&amp;D Holdings"/>
        <s v="LG Corp"/>
        <s v="Lattice Semiconductor"/>
        <s v="Hainan Airlines"/>
        <s v="Abu Dhabi Ports"/>
        <s v="Kajima"/>
        <s v="Sino Land"/>
        <s v="BJ's Wholesale Club"/>
        <s v="Tetra Tech"/>
        <s v="Empresas Copec"/>
        <s v="AptarGroup"/>
        <s v="SKF (Svenska Kullagerfabriken)"/>
        <s v="Seven Group Holdings_x000a_(SGH)"/>
        <s v="Mitsubishi Chemical Holdings"/>
        <s v="Vodafone Idea"/>
        <s v="IMCD"/>
        <s v="Core &amp; Main"/>
        <s v="Indutrade"/>
        <s v="Yara International"/>
        <s v="CG Power and Industrial Solutions"/>
        <s v="SAAB AB"/>
        <s v="e.l.f. Cosmetics"/>
        <s v="Sagax"/>
        <s v="Jefferies Financial Group"/>
        <s v="Robert Half"/>
        <s v="Acciona Energías Renovables"/>
        <s v="Curtiss-Wright"/>
        <s v="WillScot"/>
        <s v="Liberty Global"/>
        <s v="Vipshop"/>
        <s v="CPFL Energia"/>
        <s v="MicroStrategy"/>
        <s v="TIM S.A."/>
        <s v="Whitbread"/>
        <s v="ICICI Prulife"/>
        <s v="Indian Hotels Company"/>
        <s v="On Holding"/>
        <s v="Max Healthcare Institute"/>
        <s v="Federal Realty Investment Trust"/>
        <s v="Wärtsilä"/>
        <s v="kyowa Kirin"/>
        <s v="Vail Resorts"/>
        <s v="Fisher &amp; Paykel Healthcare"/>
        <s v="ASX"/>
        <s v="Woodward"/>
        <s v="(HLBank) Hong Leong Bank"/>
        <s v="Pearson"/>
        <s v="Yes Bank"/>
        <s v="SEI Investments"/>
        <s v="Houlihan Lokey"/>
        <s v="Japan Airlines"/>
        <s v="SoFi"/>
        <s v="Ono Pharmaceutical"/>
        <s v="Osaka Gas"/>
        <s v="Universal Display Corporation"/>
        <s v="Tenet Healthcare"/>
        <s v="Indofood CBP"/>
        <s v="PMetal (Press Metal Aluminium)"/>
        <s v="Jones Lang LaSalle"/>
        <s v="Rumo"/>
        <s v="Azrieli Group"/>
        <s v="Schroders"/>
        <s v="Texas Roadhouse"/>
        <s v="Sainsbury's"/>
        <s v="Gecina"/>
        <s v="Etsy"/>
        <s v="EastGroup Properties"/>
        <s v="SIG Combibloc"/>
        <s v="Central Pattana"/>
        <s v="XPeng"/>
        <s v="MinebeaMitsumi"/>
        <s v="Bill.com"/>
        <s v="SentinelOne"/>
        <s v="Stevanato"/>
        <s v="Lithia Motors"/>
        <s v="Colgate-Palmolive India"/>
        <s v="Zoomlion"/>
        <s v="China Oilfield Services"/>
        <s v="BOSCH India"/>
        <s v="Carsales"/>
        <s v="Croda International"/>
        <s v="Arkema"/>
        <s v="Hess Midstream"/>
        <s v="Mondi"/>
        <s v="ImmunoGen"/>
        <s v="Roivant Sciences"/>
        <s v="Sinopharm"/>
        <s v="NOV"/>
        <s v="Kasikornbank"/>
        <s v="SG Holdings"/>
        <s v="GlobalWafers"/>
        <s v="Chewy"/>
        <s v="BKW AG"/>
        <s v="SK Innovation"/>
        <s v="First Horizon National"/>
        <s v="Shimadzu"/>
        <s v="SBI Card"/>
        <s v="DWS Group"/>
        <s v="Aurobindo Pharma"/>
        <s v="Gjensidige Forsikring"/>
        <s v="Boubyan Bank"/>
        <s v="Metso"/>
        <s v="Barry Callebaut"/>
        <s v="Konami Holdings"/>
        <s v="ADNOC Logistics &amp; Services"/>
        <s v="Godrej Properties"/>
        <s v="Lupin Limited"/>
        <s v="Hochtief"/>
        <s v="Duolingo"/>
        <s v="Americold"/>
        <s v="Samsung Electro-Mechanics"/>
        <s v="MBME GROUP"/>
        <s v="Grupo Aeroportuario del Pacífico"/>
        <s v="Pinnacle West Capital"/>
        <s v="Hulic"/>
        <s v="Amkor Technology"/>
        <s v="Marico"/>
        <s v="ShockWave Medical"/>
        <s v="SRF Limited"/>
        <s v="Dolby"/>
        <s v="BorgWarner"/>
        <s v="New York Times"/>
        <s v="Idemitsu Kosan"/>
        <s v="Wingstop Restaurants"/>
        <s v="Equatorial Energia"/>
        <s v="Sofina"/>
        <s v="Toray Industries"/>
        <s v="Longfor Group"/>
        <s v="Coca-Cola Consolidated"/>
        <s v="AGC"/>
        <s v="National Instruments"/>
        <s v="Onto Innovation"/>
        <s v="Bid Corp"/>
        <s v="Rexel"/>
        <s v="Entain"/>
        <s v="Orkla"/>
        <s v="Capcom"/>
        <s v="Washington H. Soul Pattinson and Company (WHSP)"/>
        <s v="SK Telecom"/>
        <s v="Graphic Packaging"/>
        <s v="RBC Bearings"/>
        <s v="ageas"/>
        <s v="Cytokinetics"/>
        <s v="Persistent Systems"/>
        <s v="AppFolio"/>
        <s v="Primerica"/>
        <s v="Ubiquiti"/>
        <s v="Jazz Pharmaceuticals"/>
        <s v="Allegro.eu"/>
        <s v="Banco BPM"/>
        <s v="Kunlun Energy Company"/>
        <s v="Polycab India"/>
        <s v="Berger Paints"/>
        <s v="Natera"/>
        <s v="Old Republic International"/>
        <s v="Volvo Car"/>
        <s v="Simpson Manufacturing Company"/>
        <s v="APi Group"/>
        <s v="Magnit"/>
        <s v="Otsuka"/>
        <s v="Française des Jeux"/>
        <s v="General Insurance Corporation of India"/>
        <s v="Gentex"/>
        <s v="Swiss Prime Site"/>
        <s v="WH Group"/>
        <s v="Acadia Healthcare"/>
        <s v="National Mineral Development Corporation"/>
        <s v="Indian Bank"/>
        <s v="Lear Corporation"/>
        <s v="Sunny Optical"/>
        <s v="Jardine Cycle &amp; Carriage"/>
        <s v="JD Sports Fashion"/>
        <s v="CCL Industries"/>
        <s v="Hikari Tsushin"/>
        <s v="Berry Global"/>
        <s v="Rambus"/>
        <s v="Info Edge"/>
        <s v="Auckland Airport"/>
        <s v="Aselsan"/>
        <s v="Bangkok Bank"/>
        <s v="Hindustan Petroleum"/>
        <s v="Donaldson"/>
        <s v="LATAM Airlines"/>
        <s v="Mineral Resources"/>
        <s v="Fabrinet"/>
        <s v="CTP N.V."/>
        <s v="Ternium"/>
        <s v="Sanlam"/>
        <s v="Descartes Systems"/>
        <s v="Sumitomo Metal Mining"/>
        <s v="Helvetia Holding"/>
        <s v="Cerevel Therapeutics"/>
        <s v="CACI"/>
        <s v="Sinopac Financial Holdings"/>
        <s v="Shoprite"/>
        <s v="Apellis Pharmaceuticals"/>
        <s v="Singapore Exchange"/>
        <s v="Woori Financial Group"/>
        <s v="MatsukiyoCocokara"/>
        <s v="Middleby"/>
        <s v="Choice Properties REIT"/>
        <s v="Gerdau"/>
        <s v="Eagle Materials"/>
        <s v="Telefónica Deutschland (O2)"/>
        <s v="Daifuku"/>
        <s v="Carvana"/>
        <s v="Bancolombia"/>
        <s v="Kesko"/>
        <s v="Mazda"/>
        <s v="Ramsay Health Care"/>
        <s v="Endeavor Group"/>
        <s v="Fastighets AB Balder"/>
        <s v="Petro Rio"/>
        <s v="Edison"/>
        <s v="Stifel"/>
        <s v="Murphy United States of America"/>
        <s v="Ciena"/>
        <s v="NNN REIT"/>
        <s v="Indus Towers"/>
        <s v="KT&amp;G (Korea Tobacco)"/>
        <s v="Voya Financial"/>
        <s v="Western Alliance Bancorporation"/>
        <s v="Cummins India"/>
        <s v="Americana Restaurants International"/>
        <s v="Royal Gold"/>
        <s v="InPost"/>
        <s v="CSN Mineração"/>
        <s v="Aramark"/>
        <s v="Banca Mediolanum"/>
        <s v="Ascendis Pharma"/>
        <s v="Yageo"/>
        <s v="Spring Airlines"/>
        <s v="BWX Technologies"/>
        <s v="Vår Energi"/>
        <s v="Realtek"/>
        <s v="FirstService"/>
        <s v="Dentsply Sirona"/>
        <s v="Comfort Systems"/>
        <s v="Globus Medical"/>
        <s v="Hankyu Hanshin Holdings"/>
        <s v="New York Community Bank"/>
        <s v="Unilever Indonesia"/>
        <s v="AngloGold Ashanti"/>
        <s v="Raiffeisen Bank International"/>
        <s v="Trend Micro"/>
        <s v="Bank of India"/>
        <s v="Elanco"/>
        <s v="PetGas (Petronas Gas)"/>
        <s v="Elisa"/>
        <s v="Zain (Mobile Telecommunications Company)"/>
        <s v="MKS Instruments"/>
        <s v="Acuity Brands"/>
        <s v="Ionis Pharmaceuticals"/>
        <s v="Taiwan Cement"/>
        <s v="UnipolSai Assicurazioni"/>
        <s v="Norwegian Cruise Line"/>
        <s v="Light &amp; Wonder"/>
        <s v="Krafton"/>
        <s v="Phillips-Van Heusen"/>
        <s v="Doosan Enerbility"/>
        <s v="Temenos"/>
        <s v="Jabal Omar Development"/>
        <s v="Boliden"/>
        <s v="Madras Rubber Factory"/>
        <s v="Omega Healthcare"/>
        <s v="Klépierre"/>
        <s v="SalMar ASA"/>
        <s v="Amplifon"/>
        <s v="Korea Zinc"/>
        <s v="BİM Birleşik Mağazalar"/>
        <s v="Oshkosh Corporation"/>
        <s v="Trelleborg AB"/>
        <s v="Icahn Enterprises"/>
        <s v="Invesco"/>
        <s v="The Lottery Corporation"/>
        <s v="SSAB"/>
        <s v="Ibiden"/>
        <s v="Makita"/>
        <s v="BellRing Brands"/>
        <s v="Commercial International Bank"/>
        <s v="Industrial Bank of Korea (IBK)"/>
        <s v="Trina Solar"/>
        <s v="SK Group"/>
        <s v="Bâloise"/>
        <s v="Comerica"/>
        <s v="Wix.com"/>
        <s v="FMC"/>
        <s v="Toromont"/>
        <s v="Adecco Group"/>
        <s v="Pegatron"/>
        <s v="Sembcorp"/>
        <s v="Acciona"/>
        <s v="DCC plc"/>
        <s v="Alkem Laboratories"/>
        <s v="Axalta"/>
        <s v="Dentsu"/>
        <s v="Gap Inc."/>
        <s v="HealthSouth"/>
        <s v="Southwestern Energy"/>
        <s v="First Industrial Realty Trust"/>
        <s v="Ingredion"/>
        <s v="IDFC FIRST Bank"/>
        <s v="Tokyu"/>
        <s v="Weatherford International"/>
        <s v="Confluent"/>
        <s v="Daito Trust Construction"/>
        <s v="iA Financial"/>
        <s v="Hasbro"/>
        <s v="STAG Industrial"/>
        <s v="Suzlon"/>
        <s v="KBR"/>
        <s v="Sino Biopharmaceutical"/>
        <s v="Alfamart"/>
        <s v="SiteOne Landscape Supply"/>
        <s v="Lucid Motors"/>
        <s v="Universal Forest Products"/>
        <s v="Generac Power Systems"/>
        <s v="Japan Post Insurance"/>
        <s v="Instacart (Maplebear Inc.)"/>
        <s v="Qualys"/>
        <s v="Darling Ingredients"/>
        <s v="Landstar System"/>
        <s v="Nanya Technology"/>
        <s v="Wacker Chemie"/>
        <s v="Altair Engineering"/>
        <s v="Range Resources"/>
        <s v="Commerce Bancshares"/>
        <s v="Shanghai Commercial and Savings Bank"/>
        <s v="SharkNinja"/>
        <s v="Kingdom Holding"/>
        <s v="Pinnacle Financial Partners"/>
        <s v="Eurobank Ergasias Services and Holdings"/>
        <s v="DoubleVerify"/>
        <s v="Bharat Forge"/>
        <s v="Dai Nippon Printing"/>
        <s v="Stockland"/>
        <s v="FTI Consulting"/>
        <s v="China Resources Gas Group"/>
        <s v="ENKA"/>
        <s v="Taishin Financial Holdings"/>
        <s v="Becle"/>
        <s v="BlueScope Steel"/>
        <s v="Cosan"/>
        <s v="National Marine Dredging"/>
        <s v="MISC Berhad"/>
        <s v="New Fortress Energy"/>
        <s v="SPS Commerce"/>
        <s v="TMX Group"/>
        <s v="TKO Group"/>
        <s v="Credit Acceptance"/>
        <s v="Parsons"/>
        <s v="Applied Industrial Technologies"/>
        <s v="H&amp;R Block"/>
        <s v="Cullen/Frost Bankers"/>
        <s v="Masimo"/>
        <s v="Full Truck Alliance"/>
        <s v="AGNC Investment"/>
        <s v="Patanjali Foods"/>
        <s v="GEA Group"/>
        <s v="LPP SA"/>
        <s v="Nippon Building Fund"/>
        <s v="Lotus Bakeries"/>
        <s v="Kinross Gold"/>
        <s v="Hongkong Land"/>
        <s v="Sasa Polyester"/>
        <s v="Exelixis"/>
        <s v="TAL Education Group"/>
        <s v="Medibank"/>
        <s v="Banco Sabadell"/>
        <s v="Akbank"/>
        <s v="SAIC"/>
        <s v="B&amp;M European Value Retail"/>
        <s v="Starwood Property Trust"/>
        <s v="M&amp;G plc"/>
        <s v="Bechtle"/>
        <s v="Skanska"/>
        <s v="Brixmor Property Group"/>
        <s v="National Bank of Greece"/>
        <s v="West Fraser Timber"/>
        <s v="Procter &amp; Gamble India"/>
        <s v="Rohm"/>
        <s v="Yakult"/>
        <s v="Freshworks"/>
        <s v="Muthoot Finance"/>
        <s v="Mapfre"/>
        <s v="SBI Holdings"/>
        <s v="GXO Logistics"/>
        <s v="Brunello Cucinelli"/>
        <s v="Global Unichip Corp."/>
        <s v="ZOZO"/>
        <s v="Savola Group"/>
        <s v="CCC Intelligent Solutions"/>
        <s v="Barratt Developments"/>
        <s v="Schibsted"/>
        <s v="Watts Water Technologies"/>
        <s v="ENGIE Brasil"/>
        <s v="Gruma (Maseca)"/>
        <s v="VF Corporation"/>
        <s v="Coherent"/>
        <s v="Antero Resources"/>
        <s v="Futu Holdings"/>
        <s v="Wyndham Hotels &amp; Resorts"/>
        <s v="Meiji Holdings"/>
        <s v="Ryman Hospitality Properties"/>
        <s v="Obayashi"/>
        <s v="Civitas Resources"/>
        <s v="OGE Energy"/>
        <s v="Sime Darby Plantation"/>
        <s v="Intouch Holdings"/>
        <s v="Want Want China"/>
        <s v="Intra-Cellular Therapies"/>
        <s v="HealthEquity"/>
        <s v="Delivery Hero"/>
        <s v="Element Fleet Management"/>
        <s v="Matador Resources"/>
        <s v="Evercore"/>
        <s v="Zions Bancorporation"/>
        <s v="Klaviyo"/>
        <s v="Cathay Pacific"/>
        <s v="Groupe SEB"/>
        <s v="Olin"/>
        <s v="Pilgrim's Pride"/>
        <s v="Canadian Utilities"/>
        <s v="Abbott India"/>
        <s v="Fertiglobe"/>
        <s v="KT Corporation"/>
        <s v="Genpact"/>
        <s v="Dali Foods Group"/>
        <s v="The Ensign Group"/>
        <s v="MSA Safety"/>
        <s v="Global-e"/>
        <s v="Taylor Wimpey"/>
        <s v="Levi Strauss"/>
        <s v="Marks &amp; Spencer"/>
        <s v="Orion Corporation"/>
        <s v="Mohawk Industries"/>
        <s v="Phoenix Group"/>
        <s v="China Development Financial"/>
        <s v="Intermediate Capital Group (ICG)"/>
        <s v="Fluor Corporation"/>
        <s v="First Quantum Minerals"/>
        <s v="Cognex"/>
        <s v="South State Corp"/>
        <s v="Empire Company"/>
        <s v="Alibaba Health Information Technology"/>
        <s v="Mouwasat Medical Services Company"/>
        <s v="OPAP (Organization of Football Prognostics)"/>
        <s v="Canadian Tire"/>
        <s v="Sampoerna"/>
        <s v="Krung Thai Bank"/>
        <s v="Holmen"/>
        <s v="Mattel"/>
        <s v="Vaxcyte"/>
        <s v="IGM Financial"/>
        <s v="Zurich Airport"/>
        <s v="Smartsheet"/>
        <s v="Chongqing Rural Commercial Bank"/>
        <s v="Warehouses De Pauw"/>
        <s v="Telecom Italia"/>
        <s v="HYBE"/>
        <s v="TPG Telecom"/>
        <s v="Dillard's"/>
        <s v="CAE"/>
        <s v="Summit Materials"/>
        <s v="Castellum"/>
        <s v="Supreme Industries"/>
        <s v="Whirlpool"/>
        <s v="Nextracker"/>
        <s v="Luckin Coffee"/>
        <s v="Chord Energy"/>
        <s v="Crane Co."/>
        <s v="Copenhagen Airport"/>
        <s v="Lundin Mining"/>
        <s v="Selective Insurance"/>
        <s v="Wayfair"/>
        <s v="Topicus"/>
        <s v="Hamilton Lane"/>
        <s v="MACOM"/>
        <s v="Saudi Arabia International Petrochemical Company (Sipchem)"/>
        <s v="Grifols"/>
        <s v="Avis Budget Group"/>
        <s v="Maxis Berhad"/>
        <s v="Banco Popular"/>
        <s v="Qantas Airways"/>
        <s v="BridgeBio Pharma"/>
        <s v="Noble Corporation"/>
        <s v="Container Corporation of India"/>
        <s v="Land Securities Group"/>
        <s v="Boyd Gaming"/>
        <s v="AirTAC International"/>
        <s v="Healthcare Realty"/>
        <s v="Korean Air Lines"/>
        <s v="Buzzi Unicem"/>
        <s v="RLI Corp."/>
        <s v="First American"/>
        <s v="Crocs"/>
        <s v="Amorepacific"/>
        <s v="CTS Eventim"/>
        <s v="Barito Pacific"/>
        <s v="MOL Group"/>
        <s v="Inspire Medical Systems"/>
        <s v="Convatec Group"/>
        <s v="eMemory Technology"/>
        <s v="Shift4 Payments"/>
        <s v="Great Eastern"/>
        <s v="Hamamatsu"/>
        <s v="PTT Oil and Retail Business"/>
        <s v="Sekisui Chemical"/>
        <s v="Beijer Ref"/>
        <s v="New Relic"/>
        <s v="Andritz"/>
        <s v="PUMA"/>
        <s v="Colas"/>
        <s v="Komerční banka"/>
        <s v="Ultrapar Participacoes"/>
        <s v="Eurazeo"/>
        <s v="Masraf Al Rayan"/>
        <s v="AltaGas"/>
        <s v="Prosperity Bancshares"/>
        <s v="PSP Swiss Property"/>
        <s v="Fomento de Construcciones y Contratas"/>
        <s v="Ashok Leyland"/>
        <s v="Planet Fitness"/>
        <s v="Yunnan Energy New Material"/>
        <s v="Frontier Communications"/>
        <s v="AutoStore Holdings"/>
        <s v="Arrow Electronics"/>
        <s v="SJVN"/>
        <s v="Burberry"/>
        <s v="LEG Immobilien"/>
        <s v="Q Holding"/>
        <s v="Technoprobe"/>
        <s v="Chang Hwa Commercial Bank"/>
        <s v="Thor Industries"/>
        <s v="Mobile TeleSystems"/>
        <s v="Wintrust Financial"/>
        <s v="Nexstar Media Group"/>
        <s v="Agree Realty"/>
        <s v="OCI"/>
        <s v="A2A"/>
        <s v="RTL Group"/>
        <s v="Meritage Homes"/>
        <s v="Choice Hotels International"/>
        <s v="SCSK Corporation"/>
        <s v="Kanzhun"/>
        <s v="Astral Poly Technik"/>
        <s v="Vornado Realty Trust"/>
        <s v="Israel Discount Bank"/>
        <s v="AutoNation"/>
        <s v="KION Group"/>
        <s v="Commercial Metals Company"/>
        <s v="PI Industries"/>
        <s v="Copel"/>
        <s v="The Weir Group"/>
        <s v="Investec"/>
        <s v="Insight Enterprises"/>
        <s v="Falabella"/>
        <s v="Yamato Holdings"/>
        <s v="Spirit Realty Capital"/>
        <s v="PBF Energy"/>
        <s v="Steel Authority of India"/>
        <s v="Ezdan Holding Group"/>
        <s v="ADT"/>
        <s v="Spark New Zealand"/>
        <s v="Parkland Corp"/>
        <s v="Central Retail Corporation"/>
        <s v="Clarivate"/>
        <s v="Israel Chemicals"/>
        <s v="Ocado"/>
        <s v="Yapı Kredi"/>
        <s v="Emperador Brandy"/>
        <s v="The Commercial Bank (P.S.Q.C.)"/>
        <s v="Canadian Apartment Properties REIT"/>
        <s v="Essent Group"/>
        <s v="Nestle Malaysia"/>
        <s v="Vicinity Centres"/>
        <s v="Seek Limited"/>
        <s v="Concentrix"/>
        <s v="Littelfuse"/>
        <s v="Antero Midstream"/>
        <s v="Quebecor"/>
        <s v="Kintetsu GHD"/>
        <s v="S-OIL"/>
        <s v="Murphy Oil"/>
        <s v="OTE Group"/>
        <s v="Persimmon"/>
        <s v="Yonyou"/>
        <s v="Mphasis"/>
        <s v="Onex"/>
        <s v="Hapvida"/>
        <s v="Li Ning Company"/>
        <s v="Prestige Group"/>
        <s v="McDonald's Japan"/>
        <s v="TriNet"/>
        <s v="A1 Telekom Austria"/>
        <s v="Balkrishna Industries"/>
        <s v="Schaeffler India"/>
        <s v="Mesaieed Petrochemical Holding Company"/>
        <s v="Brunswick Corporation"/>
        <s v="Tele2"/>
        <s v="Yanbu National Petrochemical"/>
        <s v="Torrent Power"/>
        <s v="OneMain Financial"/>
        <s v="True Corporation"/>
        <s v="Getinge"/>
        <s v="Bright Horizons"/>
        <s v="Timken Company"/>
        <s v="Gildan"/>
        <s v="AAK"/>
        <s v="Ebara Corporation"/>
        <s v="FS KKR Capital"/>
        <s v="ASICS Corporation"/>
        <s v="StoneCo"/>
        <s v="Emmi AG"/>
        <s v="Tata Elxsi"/>
        <s v="Colliers International"/>
        <s v="BELIMO Holding"/>
        <s v="AtkinsRéalis"/>
        <s v="Kunlun Tech"/>
        <s v="Paytm"/>
        <s v="Airtel Africa"/>
        <s v="Atkore"/>
        <s v="United Breweries"/>
        <s v="Zhuzhou CRRC Times Electric"/>
        <s v="Oberoi Realty"/>
        <s v="Mytilineos"/>
        <s v="Colruyt"/>
        <s v="Reynolds Consumer"/>
        <s v="Synovus"/>
        <s v="Quiñenco"/>
        <s v="GMR Group"/>
        <s v="Lawson"/>
        <s v="Toho Co."/>
        <s v="Kobe Bussan"/>
        <s v="Hang Lung Properties"/>
        <s v="Hitachi Construction Machinery"/>
        <s v="Ampol"/>
        <s v="Mapletree Logistics Trust"/>
        <s v="Cemig"/>
        <s v="Sonoco"/>
        <s v="Aaon"/>
        <s v="Mercury NZ"/>
        <s v="Rightmove"/>
        <s v="Tingyi (master kang)"/>
        <s v="Capri Holdings"/>
        <s v="ACC"/>
        <s v="Keyera"/>
        <s v="Braze"/>
        <s v="Taylor Morrison"/>
        <s v="GPT Group"/>
        <s v="Five9"/>
        <s v="Adani Wilmar"/>
        <s v="Immunovant"/>
        <s v="Novanta"/>
        <s v="Post Holdings"/>
        <s v="Howden Joinery"/>
        <s v="Sasol"/>
        <s v="Nissan Chemical"/>
        <s v="Unite Group (Unite Students)"/>
        <s v="KGHM Polska Miedź"/>
        <s v="Georg Fischer"/>
        <s v="Nykaa"/>
        <s v="Tobu Railway"/>
        <s v="Treasury Wine Estates"/>
        <s v="BOK Financial"/>
        <s v="Diploma plc"/>
        <s v="GoTo"/>
        <s v="Umicore"/>
        <s v="ESR"/>
        <s v="Dechra Pharmaceuticals"/>
        <s v="Pirelli"/>
        <s v="Bankinter"/>
        <s v="Hexcel"/>
        <s v="YTL Corporation Berhad"/>
        <s v="Viper Energy Partners"/>
        <s v="MGIC Investment"/>
        <s v="MINISO Group"/>
        <s v="Ackermans &amp; Van Haaren"/>
        <s v="Option Care Health"/>
        <s v="EnLink Midstream"/>
        <s v="Tenable"/>
        <s v="Banco de Crédito e Inversiones"/>
        <s v="Infratil"/>
        <s v="The AZEK Company"/>
        <s v="China State Construction International"/>
        <s v="Abcam"/>
        <s v="HK Electric Investments"/>
        <s v="Ternium Argentina"/>
        <s v="EVA Air"/>
        <s v="Odakyu Electric Railway"/>
        <s v="IMI plc"/>
        <s v="37 Interactive Entertainment"/>
        <s v="Seatrium"/>
        <s v="Zalando"/>
        <s v="Yang Ming"/>
        <s v="MSC Industrial Direct"/>
        <s v="Mirvac Group"/>
        <s v="Bank OZK"/>
        <s v="Mueller Industries"/>
        <s v="Jindal Stainless"/>
        <s v="Toyo Suisan"/>
        <s v="Fraport"/>
        <s v="MakeMyTrip"/>
        <s v="Element Solutions"/>
        <s v="Securitas AB"/>
        <s v="ChampionX"/>
        <s v="Addtech AB"/>
        <s v="SPIE"/>
        <s v="Mapletree Commercial Trust"/>
        <s v="Fuchs Petrolub"/>
        <s v="Qatar Gas Transport Company"/>
        <s v="Japan Real Estate Investment"/>
        <s v="Installed Building Products"/>
        <s v="Alcoa"/>
        <s v="Doximity"/>
        <s v="Jollibee"/>
        <s v="Allison Transmission"/>
        <s v="Cadence Bancorp"/>
        <s v="Scout24"/>
        <s v="China Merchants Port"/>
        <s v="TIS"/>
        <s v="Bumrungrad Hospital"/>
        <s v="Oil India"/>
        <s v="Tokyo Century"/>
        <s v="Beacon Roofing Supply"/>
        <s v="NewMarket Corp"/>
        <s v="Axfood"/>
        <s v="Taiwan High Speed Rail"/>
        <s v="Dexus"/>
        <s v="United Tractors"/>
        <s v="Rémy Cointreau"/>
        <s v="Boise Cascade"/>
        <s v="ALTEN"/>
        <s v="MEG Energy"/>
        <s v="Sensata Technologies"/>
        <s v="Vontier"/>
        <s v="Far Eastern New Century"/>
        <s v="Interpump Group"/>
        <s v="Nedbank"/>
        <s v="New Hope Liuhe"/>
        <s v="International Game Technology"/>
        <s v="Chiba Bank"/>
        <s v="Soitec"/>
        <s v="EXL Service"/>
        <s v="Hikma Pharmaceuticals"/>
        <s v="Rithm Capital"/>
        <s v="ALD Automotive"/>
        <s v="easyJet"/>
        <s v="CAVA Group"/>
        <s v="Dufry"/>
        <s v="mBank"/>
        <s v="FTAI Aviation"/>
        <s v="Asahi Intecc"/>
        <s v="Flowserve"/>
        <s v="Clearwater Analytics"/>
        <s v="Axiata Group"/>
        <s v="Sealed Air"/>
        <s v="Aditya Birla Capital"/>
        <s v="Dun &amp; Bradstreet"/>
        <s v="National Storage"/>
        <s v="FAW Car"/>
        <s v="Oberbank"/>
        <s v="Kingfisher"/>
        <s v="FirstCash"/>
        <s v="IOI Corporation Berhad"/>
        <s v="Valley Bank"/>
        <s v="BOC Aviation"/>
        <s v="Abercrombie &amp; Fitch"/>
        <s v="Nippon Express"/>
        <s v="Allegheny Technologies"/>
        <s v="DT Midstream"/>
        <s v="Sojitz Corporation"/>
        <s v="ESAB"/>
        <s v="Hanwha Aerospace"/>
        <s v="Nippon Prologis REIT"/>
        <s v="Worley"/>
        <s v="Kuala Lumpur Kepong"/>
        <s v="Blueprint Medicines"/>
        <s v="10x Genomics"/>
        <s v="Polaris"/>
        <s v="Alpha Metallurgical Resources"/>
        <s v="Zurn Water Solutions"/>
        <s v="Terreno Realty"/>
        <s v="Yancoal"/>
        <s v="Workiva"/>
        <s v="Allegro MicroSystems"/>
        <s v="Nomura Real Estate Master Fund"/>
        <s v="Leonardo DRS"/>
        <s v="China Gas"/>
        <s v="MasTec"/>
        <s v="Bausch + Lomb"/>
        <s v="Valmet"/>
        <s v="Atlas Arteria"/>
        <s v="APL Apollo"/>
        <s v="Reply"/>
        <s v="Voestalpine"/>
        <s v="Freedom Holding"/>
        <s v="Elis"/>
        <s v="Sprouts Farmers Market"/>
        <s v="Affiliated Managers Group"/>
        <s v="Banco Macro"/>
        <s v="Dalmia Bharat"/>
        <s v="Ryder"/>
        <s v="Scor"/>
        <s v="AXIS Capital"/>
        <s v="CRISPR Therapeutics"/>
        <s v="DS Smith"/>
        <s v="Azelis Group"/>
        <s v="Phoenix Mills"/>
        <s v="Pan American Silver"/>
        <s v="Global Business Travel Group"/>
        <s v="Brookfield Renewable"/>
        <s v="DSME (Daewoo Shipbuilding)"/>
        <s v="Page Industries"/>
        <s v="Macy's"/>
        <s v="Bombardier Recreational Products"/>
        <s v="Maximus"/>
        <s v="AU Small Finance Bank"/>
        <s v="Hera Group"/>
        <s v="Bosideng"/>
        <s v="Şişecam"/>
        <s v="Old National Bank"/>
        <s v="Air Canada"/>
        <s v="Fresnillo"/>
        <s v="Sunoco"/>
        <s v="Lyft"/>
        <s v="Mapletree Industrial Trust"/>
        <s v="Kakao Pay"/>
        <s v="Bachem"/>
        <s v="Chart Industries"/>
        <s v="Jyske Bank"/>
        <s v="United Bankshares"/>
        <s v="DiaSorin"/>
        <s v="Dutch Bros"/>
        <s v="BPER Banca"/>
        <s v="Casella Waste Systems"/>
        <s v="De' Longhi"/>
        <s v="Frontline"/>
        <s v="Valaris"/>
        <s v="Lancaster Colony Corporation"/>
        <s v="MISUMI Group"/>
        <s v="Varonis"/>
        <s v="Home BancShares"/>
        <s v="Sabancı Holding"/>
        <s v="Public Power Corporation"/>
        <s v="dLocal"/>
        <s v="Tecan"/>
        <s v="Grupo Simec"/>
        <s v="Innolux"/>
        <s v="Turkcell"/>
        <s v="PLDT"/>
        <s v="Covivio"/>
        <s v="Zhejiang Century Huatong"/>
        <s v="Indosat"/>
        <s v="Cencosud"/>
        <s v="Alight"/>
        <s v="Gujarat Fluorochemicals"/>
        <s v="F.N.B. Corporation"/>
        <s v="Erdemir"/>
        <s v="MGM China Holdings"/>
        <s v="Strabag"/>
        <s v="UPL"/>
        <s v="Apartment Income REIT"/>
        <s v="Jarir"/>
        <s v="Alamos Gold"/>
        <s v="EVN Group"/>
        <s v="Silergy"/>
        <s v="Koito Manufacturing"/>
        <s v="Restoration Hardware"/>
        <s v="Columbia Sportswear"/>
        <s v="Arcadis"/>
        <s v="PB Fintech"/>
        <s v="TMBThanachart Bank (ttb)"/>
        <s v="Clearway Energy"/>
        <s v="Janus Henderson"/>
        <s v="Telekom Malaysia"/>
        <s v="Aurora Innovation"/>
        <s v="Orica"/>
        <s v="Kyndryl"/>
        <s v="Alstom"/>
        <s v="Merlin Properties"/>
        <s v="Monotaro"/>
        <s v="Richter Gedeon"/>
        <s v="Nuvalent"/>
        <s v="Petronet LNG"/>
        <s v="UGI Corporation"/>
        <s v="Valmont Industries"/>
        <s v="Louisiana-Pacific"/>
        <s v="Ricoh Company"/>
        <s v="Lundbeck"/>
        <s v="Kite Realty"/>
        <s v="Flowers Foods"/>
        <s v="PowerSchool"/>
        <s v="Lincoln National Corporation"/>
        <s v="Taisho Pharmaceutical"/>
        <s v="BRF"/>
        <s v="Academy Sports"/>
        <s v="Minor International"/>
        <s v="Tokyu Fudosan Holdings"/>
        <s v="Hyundai Glovis"/>
        <s v="Mitsubishi Motors"/>
        <s v="Valvoline"/>
        <s v="Boyd Group"/>
        <s v="Companhia Siderúrgica Nacional"/>
        <s v="Harley-Davidson"/>
        <s v="RS Group"/>
        <s v="Hualan Biological Engineering"/>
        <s v="China Power International Development"/>
        <s v="UNO Minda"/>
        <s v="Air Lease Corporation"/>
        <s v="Federal Signal"/>
        <s v="Idacorp"/>
        <s v="Assured Guaranty"/>
        <s v="Charoen Pokphand Indonesia"/>
        <s v="Rohto Pharmaceutical"/>
        <s v="Nan Ya PCB"/>
        <s v="QuidelOrtho"/>
        <s v="New India Assurance"/>
        <s v="SPX Corporation"/>
        <s v="Phillips Edison &amp; Company"/>
        <s v="Discovery Limited"/>
        <s v="Hanover Insurance Group"/>
        <s v="Coca-Cola İçecek"/>
        <s v="Alkermes"/>
        <s v="Agility Public Warehousing Company"/>
        <s v="Adaro Energy"/>
        <s v="Piraeus Financial Holdings"/>
        <s v="Teradata"/>
        <s v="SFS Group"/>
        <s v="MDC Holdings"/>
        <s v="Northland Power"/>
        <s v="Kirby Corporation"/>
        <s v="Square Enix"/>
        <s v="L'Occitane International"/>
        <s v="Hilton Grand Vacations"/>
        <s v="Frasers Group"/>
        <s v="NEXTDC"/>
        <s v="Coforge"/>
        <s v="Transocean"/>
        <s v="Kilroy Realty"/>
        <s v="Rayonier"/>
        <s v="Faurecia"/>
        <s v="IPG Photonics"/>
        <s v="TOTO"/>
        <s v="Alaska Airlines"/>
        <s v="Bank AlJazira"/>
        <s v="Beijing Enterprises Holdings"/>
        <s v="Fannie Mae"/>
        <s v="Silgan Holdings"/>
        <s v="Beazley"/>
        <s v="Euronet Worldwide"/>
        <s v="First Financial Bankshares"/>
        <s v="Bank of Maharashtra"/>
        <s v="Revolution Medicines"/>
        <s v="Megacable Holdings"/>
        <s v="Western Union"/>
        <s v="KPIT Technologies"/>
        <s v="Chemours"/>
        <s v="Gujarat Gas"/>
        <s v="Metropolitan Bank (Metrobank)"/>
        <s v="Spectris"/>
        <s v="3M India"/>
        <s v="Aker ASA"/>
        <s v="Glacier Bancorp"/>
        <s v="Flughafen Wien (Vienna Airport)"/>
        <s v="Aspen Pharmacare"/>
        <s v="Merit Medical"/>
        <s v="United Internet"/>
        <s v="Hankook Tire"/>
        <s v="Hargreaves Lansdown"/>
        <s v="Denbury"/>
        <s v="Fosun"/>
        <s v="Glanbia plc"/>
        <s v="Stericycle"/>
        <s v="VZ Holding"/>
        <s v="Enact Holdings"/>
        <s v="Glaukos"/>
        <s v="Vienna Airport"/>
        <s v="Asia Cement"/>
        <s v="Polestar"/>
        <s v="Italgas"/>
        <s v="KB Home"/>
        <s v="PGE Polska"/>
        <s v="Equitrans Midstream"/>
        <s v="Ollie's Bargain Outlet"/>
        <s v="Halozyme Therapeutics"/>
        <s v="Iridium Communications"/>
        <s v="Balchem"/>
        <s v="Perrigo"/>
        <s v="Exponent"/>
        <s v="Blackbaud"/>
        <s v="ASGN"/>
        <s v="Hiscox"/>
        <s v="St. James's Place"/>
        <s v="Acer"/>
        <s v="Argo Investments"/>
        <s v="Wan Hai Lines"/>
        <s v="Radian Group"/>
        <s v="DXC Technology"/>
        <s v="Galicia Financial Group"/>
        <s v="Banca Monte dei Paschi di Siena"/>
        <s v="Fukuoka Financial Group"/>
        <s v="Husqvarna"/>
        <s v="HashiCorp"/>
        <s v="Natura&amp;Co"/>
        <s v="Shurgard Self Storage"/>
        <s v="GMO Payment Gateway"/>
        <s v="Aalberts"/>
        <s v="Sharp Corporation"/>
        <s v="IAC/InterActiveCorp"/>
        <s v="Madrigal Pharmaceuticals"/>
        <s v="GATX"/>
        <s v="MSG Sports"/>
        <s v="ACADIA Pharmaceuticals"/>
        <s v="Syneos Health"/>
        <s v="Patterson-UTI Energy"/>
        <s v="Atacadão"/>
        <s v="GameStop"/>
        <s v="British Land"/>
        <s v="Burjeel Holdings"/>
        <s v="Mr. Cooper Group"/>
        <s v="The Bidvest Group"/>
        <s v="Endeavour Mining"/>
        <s v="Remgro Limited"/>
        <s v="Hostess Brands"/>
        <s v="PPB Group Berhad"/>
        <s v="Banco del Bajío"/>
        <s v="Signet Jewelers"/>
        <s v="Asbury Automotive Group"/>
        <s v="Franklin Electric"/>
        <s v="PennyMac"/>
        <s v="Ambu"/>
        <s v="Banco Comercial Português (Millennium bcp)"/>
        <s v="Qatar International Islamic Bank"/>
        <s v="HUGO BOSS"/>
        <s v="Isetan Mitsukoshi Holdings"/>
        <s v="Zhongsheng Group"/>
        <s v="American Equity Investment Life Holding"/>
        <s v="Saudi Arabia Investment Bank"/>
        <s v="Squarespace"/>
        <s v="Power Integrations"/>
        <s v="National Beverage"/>
        <s v="Akeso"/>
        <s v="National Fuel Gas"/>
        <s v="Triton International"/>
        <s v="Sweco"/>
        <s v="JCDecaux"/>
        <s v="GamaLife"/>
        <s v="Boston Beer Company"/>
        <s v="Armstrong World Industries"/>
        <s v="Galenica"/>
        <s v="GLP J-REIT"/>
        <s v="PagSeguro"/>
        <s v="Neoen"/>
        <s v="Finning"/>
        <s v="PTT Global Chemical"/>
        <s v="Schneider"/>
        <s v="GOL Airlines"/>
        <s v="Bucher Industries"/>
        <s v="Bandhan Bank"/>
        <s v="ABC-Mart"/>
        <s v="Aixtron"/>
        <s v="LOTTE Chemical"/>
        <s v="Mainfreight"/>
        <s v="Enstar Group"/>
        <s v="Axcelis Technologies"/>
        <s v="Unipol Gruppo"/>
        <s v="Herc Holdings"/>
        <s v="Sallie Mae"/>
        <s v="ATS Automation"/>
        <s v="Interparfums"/>
        <s v="Axsome Therapeutics"/>
        <s v="Endava"/>
        <s v="Qatar Fuel Company (WOQOD)"/>
        <s v="Wolfspeed"/>
        <s v="Fielmann"/>
        <s v="Ebos Group"/>
        <s v="R1 RCM"/>
        <s v="Organon"/>
        <s v="SM Energy"/>
        <s v="Cirrus Logic"/>
        <s v="Magnolia Oil &amp; Gas"/>
        <s v="ERG"/>
        <s v="Shin Kong Financial Holding"/>
        <s v="Acushnet Holdings"/>
        <s v="Banca Generali"/>
        <s v="Zealand Pharma"/>
        <s v="Grupo Catalana Occidente"/>
        <s v="Subsea 7"/>
        <s v="Vistry Group"/>
        <s v="Empresas CMPC"/>
        <s v="Southwest Gas"/>
        <s v="Enel Chile"/>
        <s v="Greencoat United Kingdom Wind"/>
        <s v="Iida Group"/>
        <s v="Huntsman Corporation"/>
        <s v="DKSH Holding"/>
        <s v="Clariant"/>
        <s v="Steadfast Group"/>
        <s v="Badger Meter"/>
        <s v="Columbia Banking System"/>
        <s v="Federal Bank"/>
        <s v="Merdeka Copper Gold"/>
        <s v="Marathon Digital Holdings"/>
        <s v="Synaptics"/>
        <s v="Romgaz"/>
        <s v="Insperity"/>
        <s v="Enagás"/>
        <s v="Siegfried Holding"/>
        <s v="Freshpet"/>
        <s v="Wynn Macau"/>
        <s v="Samsonite International"/>
        <s v="Dixon Technologies"/>
        <s v="COSMOS Pharmaceutical"/>
        <s v="SimCorp"/>
        <s v="Avnet"/>
        <s v="SITC International"/>
        <s v="Sotera Health"/>
        <s v="Thermax"/>
        <s v="H.B. Fuller"/>
        <s v="Copa Holdings"/>
        <s v="Asana"/>
        <s v="Topsports International"/>
        <s v="NLC India"/>
        <s v="Hanwha Solutions"/>
        <s v="Nisshin Seifun Group"/>
        <s v="Petro Rabigh"/>
        <s v="Envista"/>
        <s v="City Developments"/>
        <s v="Games Workshop Group"/>
        <s v="Indoritel"/>
        <s v="Worldline"/>
        <s v="JB Hi-Fi"/>
        <s v="Yadea Group"/>
        <s v="Terex"/>
        <s v="Howard Hughes Holdings"/>
        <s v="Sixt"/>
        <s v="Nova Measuring Instruments"/>
        <s v="Voltas"/>
        <s v="Pampa Energía"/>
        <s v="Storebrand"/>
        <s v="Huhtamäki"/>
        <s v="Tsuruha Holdings"/>
        <s v="Algonquin Power &amp; Utilities"/>
        <s v="Joby Aviation"/>
        <s v="Tritax Big Box REIT"/>
        <s v="Portland General Electric"/>
        <s v="Computacenter"/>
        <s v="Mirati Therapeutics"/>
        <s v="Arrowhead Pharmaceuticals"/>
        <s v="BAWAG Group"/>
        <s v="RioCan REIT"/>
        <s v="Energy Absolute"/>
        <s v="Ringkjøbing Landbobank"/>
        <s v="Budimex"/>
        <s v="Honeywell Automation India"/>
        <s v="PCCW"/>
        <s v="Pegasystems"/>
        <s v="Goodyear"/>
        <s v="Crescent Point Energy"/>
        <s v="White Mountains Insurance Group"/>
        <s v="Ashland"/>
        <s v="Evolution Mining"/>
        <s v="Luzerner Kantonalbank"/>
        <s v="Hisense Visual Technology"/>
        <s v="Haemonetics"/>
        <s v="Ryohin Keikaku"/>
        <s v="Punjab &amp; Sind Bank"/>
        <s v="Cabot Corporation"/>
        <s v="Silicon Labs"/>
        <s v="ASM Pacific Technology"/>
        <s v="Hancock Whitney"/>
        <s v="New Jersey Resources"/>
        <s v="Jubilant FoodWorks"/>
        <s v="Corporación América Airports"/>
        <s v="Plains GP"/>
        <s v="Bellway"/>
        <s v="First International Bank of Israel"/>
        <s v="Signify"/>
        <s v="China Resources Pharmaceutical Group"/>
        <s v="ALS Global"/>
        <s v="Hudco"/>
        <s v="Coromandel"/>
        <s v="Alpha Services and Holdings"/>
        <s v="Apollo Tyres"/>
        <s v="American Eagle Outfitters"/>
        <s v="Jackson Financial"/>
        <s v="Schaeffler"/>
        <s v="Tofaş Türk Otomobil Fabrikası"/>
        <s v="Nexans"/>
        <s v="China Airlines"/>
        <s v="Skyline Champion"/>
        <s v="PrairieSky Royalty"/>
        <s v="JAC Motors"/>
        <s v="Advance Auto Parts"/>
        <s v="Surgery Partners"/>
        <s v="JK Cement"/>
        <s v="Home Product Center"/>
        <s v="Charoen Pokphand Foods"/>
        <s v="Fluidra"/>
        <s v="CorVel Corporation"/>
        <s v="UMB Financial"/>
        <s v="Kemper"/>
        <s v="Whitecap Resources"/>
        <s v="LIC Housing Finance"/>
        <s v="Krones"/>
        <s v="Insmed"/>
        <s v="Matson"/>
        <s v="Alvotech"/>
        <s v="Ormat Technologies"/>
        <s v="Acom"/>
        <s v="Wendy’s Company"/>
        <s v="Global Power Synergy"/>
        <s v="MDU Resources"/>
        <s v="Kansai Paint"/>
        <s v="Escorts Limited"/>
        <s v="SolarEdge"/>
        <s v="Contact Energy"/>
        <s v="Hong Leong Financial Group"/>
        <s v="HEXPOL AB"/>
        <s v="Buenaventura Mining Company"/>
        <s v="Brembo"/>
        <s v="Wallenius Wilhelmsen"/>
        <s v="abrdn"/>
        <s v="Vopak"/>
        <s v="Wendel"/>
        <s v="Vanguard International Semiconductor"/>
        <s v="TFS Financial"/>
        <s v="Grupo Aeroportuario Centro Norte"/>
        <s v="Saudi Arabia Kayan Petrochemical Company"/>
        <s v="NexGen Energy"/>
        <s v="Tikehau Capital"/>
        <s v="Advanced Energy"/>
        <s v="YETI Holdings"/>
        <s v="EnerSys"/>
        <s v="Verra Mobility"/>
        <s v="Harmony Gold"/>
        <s v="Thyssenkrupp"/>
        <s v="AGL Energy"/>
        <s v="Genting Berhad"/>
        <s v="Assaí Atacadista"/>
        <s v="Synnex Technology International"/>
        <s v="EngageSmart"/>
        <s v="Swissquote"/>
        <s v="Jumbo S.A."/>
        <s v="EFG International"/>
        <s v="Essential Properties Realty Trust"/>
        <s v="StepStone Group"/>
        <s v="Simply Good Foods"/>
        <s v="Bank Mega"/>
        <s v="Indorama Ventures"/>
        <s v="Boral"/>
        <s v="Fluence Energy"/>
        <s v="UOL Group"/>
        <s v="Fortis Healthcare"/>
        <s v="Indian Telephone Industries"/>
        <s v="Pepkor"/>
        <s v="Topdanmark"/>
        <s v="Arcosa"/>
        <s v="Bilibili"/>
        <s v="Strathcona Resources"/>
        <s v="ZF Commercial Vehicle Control Systems India"/>
        <s v="Tidewater"/>
        <s v="TOTVS"/>
        <s v="Grand Canyon Education"/>
        <s v="Celestica"/>
        <s v="Qube Holdings"/>
        <s v="JSC Halyk Bank"/>
        <s v="Johnson Matthey"/>
        <s v="NCR Corporation"/>
        <s v="Vertex"/>
        <s v="Azimut Holding"/>
        <s v="U.S. Cellular"/>
        <s v="Genscript Biotech"/>
        <s v="Main Street Capital"/>
        <s v="Ultragenyx"/>
        <s v="Delhivery"/>
        <s v="Koei Tecmo"/>
        <s v="Box"/>
        <s v="Yamaha"/>
        <s v="Group 1 Automotive"/>
        <s v="Apple Hospitality REIT"/>
        <s v="INFICON"/>
        <s v="PJT Partners"/>
        <s v="Sumitomo Chemical"/>
        <s v="Lumentum"/>
        <s v="Türk Telekom"/>
        <s v="Biocon"/>
        <s v="BlackLine"/>
        <s v="Max Financial Services"/>
        <s v="Clicks Group"/>
        <s v="Korea Aerospace Industries"/>
        <s v="COSCO SHIPPING Development"/>
        <s v="Moelis &amp; Company"/>
        <s v="Kosé"/>
        <s v="Otter Tail"/>
        <s v="Macerich"/>
        <s v="EchoStar"/>
        <s v="Vontobel"/>
        <s v="NKT A/S"/>
        <s v="Gland Pharma"/>
        <s v="RayzeBio"/>
        <s v="Cargotec"/>
        <s v="International Games System"/>
        <s v="DMG Mori"/>
        <s v="Cleanaway Waste Management"/>
        <s v="AllianceBernstein"/>
        <s v="Amicus Therapeutics"/>
        <s v="Scorpio Tankers"/>
        <s v="ManpowerGroup"/>
        <s v="Curaleaf"/>
        <s v="Vienna Insurance Group"/>
        <s v="Azenta"/>
        <s v="Brink's"/>
        <s v="Bharat Dynamics"/>
        <s v="Logista (Compañía de Distribución Integral Logista)"/>
        <s v="ALSO Holding"/>
        <s v="Japan Airport Terminal"/>
        <s v="BGC Group"/>
        <s v="LG Household &amp; Health Care"/>
        <s v="Xinyi Glass Holdings"/>
        <s v="RLJ Lodging Trust"/>
        <s v="Deepak Nitrite"/>
        <s v="Cogent Communications"/>
        <s v="M/I Homes"/>
        <s v="Lynas"/>
        <s v="Sapporo"/>
        <s v="Bezeq"/>
        <s v="ServisFirst Bancshares"/>
        <s v="Instructure Holdings"/>
        <s v="PotlatchDeltic"/>
        <s v="Bendigo and Adelaide Bank"/>
        <s v="Blackstone Mortgage Trust"/>
        <s v="IDP Education"/>
        <s v="Asset World Corp"/>
        <s v="Melco Resorts &amp; Entertainment"/>
        <s v="Sino-American Silicon Products"/>
        <s v="nCino"/>
        <s v="Biohaven Pharmaceutical"/>
        <s v="Santen Pharmaceutical"/>
        <s v="Lantheus Holdings"/>
        <s v="Jet2"/>
        <s v="Progyny"/>
        <s v="NOF Corporation"/>
        <s v="Sprout Social"/>
        <s v="Charter Hall Group"/>
        <s v="Powerchip Semiconductor Manufacturing"/>
        <s v="iRhythm"/>
        <s v="Ameris Bancorp"/>
        <s v="Harvey Norman"/>
        <s v="Inchcape"/>
        <s v="Helmerich &amp; Payne"/>
        <s v="Softcat"/>
        <s v="Kimberly-Clark de México"/>
        <s v="Haitian International Holdings"/>
        <s v="Urban Outfitters"/>
        <s v="Rush Enterprises"/>
        <s v="Newell Brands"/>
        <s v="Sime Darby"/>
        <s v="TUI"/>
        <s v="GN Store Nord"/>
        <s v="B2Gold"/>
        <s v="Netmarble"/>
        <s v="Dätwyler"/>
        <s v="Indofood"/>
        <s v="Euronav"/>
        <s v="Bombardier"/>
        <s v="WD-40 Company"/>
        <s v="Cousins Properties"/>
        <s v="Camtek"/>
        <s v="Melisron"/>
        <s v="Nikon"/>
        <s v="Taiwan Business Bank"/>
        <s v="1&amp;1"/>
        <s v="ISS A/S"/>
        <s v="Impala Platinum"/>
        <s v="İsdemir"/>
        <s v="Viva Energy"/>
        <s v="Sprinklr"/>
        <s v="Indraprastha Gas"/>
        <s v="Capstone Copper"/>
        <s v="NWS holdings"/>
        <s v="Commvault"/>
        <s v="Rapid7"/>
        <s v="Wienerberger"/>
        <s v="Shaftesbury Capital"/>
        <s v="Xenon Pharmaceuticals"/>
        <s v="KBC Ancora"/>
        <s v="Quaker Houghton"/>
        <s v="Doosan Bobcat"/>
        <s v="Penn National Gaming"/>
        <s v="QuantumScape"/>
        <s v="Telecom Argentina"/>
        <s v="AntarChile"/>
        <s v="Independence Realty Trust"/>
        <s v="LG Display"/>
        <s v="Black Hills"/>
        <s v="Man Group"/>
        <s v="International Distributions Services (Royal Mail)"/>
        <s v="Gulf Bank"/>
        <s v="Seaboard"/>
        <s v="Transportadora de Gas del Sur"/>
        <s v="Melexis NV"/>
        <s v="Jfrog"/>
        <s v="Immunocore"/>
        <s v="Evolent Health"/>
        <s v="Brederode"/>
        <s v="Peabody Energy"/>
        <s v="CRISIL"/>
        <s v="Granite Real Estate"/>
        <s v="Sibanye-Stillwater"/>
        <s v="Vitesco Technologies Group"/>
        <s v="BSE"/>
        <s v="MoonLake Immunotherapeutics"/>
        <s v="Black Stone Minerals"/>
        <s v="AMTD IDEA Group"/>
        <s v="Encore Wire"/>
        <s v="Ecopro BM"/>
        <s v="Kingsoft"/>
        <s v="California Resources Corporation"/>
        <s v="momo.com Inc."/>
        <s v="Ipca Laboratories"/>
        <s v="Kinaxis"/>
        <s v="Gerresheimer"/>
        <s v="Cohen &amp; Steers"/>
        <s v="St. Galler Kantonalbank"/>
        <s v="Nuvei"/>
        <s v="Offcn Education"/>
        <s v="Axonics Modulation Tech"/>
        <s v="Gates Industrial Corp"/>
        <s v="Neogen"/>
        <s v="Lazard"/>
        <s v="IG Group"/>
        <s v="AeroVironment"/>
        <s v="Northern Oil and Gas"/>
        <s v="Paycor"/>
        <s v="Hensoldt"/>
        <s v="Welcia Holdings"/>
        <s v="Brighthouse Financial"/>
        <s v="Thai Oil"/>
        <s v="ALK-Abelló"/>
        <s v="Sanwa Holdings"/>
        <s v="Jungheinrich"/>
        <s v="Air France-KLM"/>
        <s v="Endurance Technologies"/>
        <s v="ONE Gas"/>
        <s v="Alteryx"/>
        <s v="Konecranes"/>
        <s v="Kontoor Brands"/>
        <s v="Aluar Aluminio Argentino"/>
        <s v="SES S.A."/>
        <s v="Laboratorios Farmaceuticos Rovi"/>
        <s v="Greggs"/>
        <s v="Tohoku Electric Power"/>
        <s v="EPR Properties"/>
        <s v="Allete"/>
        <s v="Stella-Jones"/>
        <s v="Sitio Royalties"/>
        <s v="United Community Bank"/>
        <s v="Select Medical Holdings"/>
        <s v="Tri Pointe Homes"/>
        <s v="Warrior Met Coal"/>
        <s v="Credo Technology"/>
        <s v="Just Eat Takeaway"/>
        <s v="QNB Finansleasing"/>
        <s v="International Bancshares Corp"/>
        <s v="Rotork"/>
        <s v="KOBAYASHI Pharmaceutical"/>
        <s v="Dycom Industries"/>
        <s v="Bakkafrost"/>
        <s v="Avient"/>
        <s v="ACI Worldwide"/>
        <s v="Walker &amp; Dunlop"/>
        <s v="Graham Holdings"/>
        <s v="Integer Holdings"/>
        <s v="New World Development Company"/>
        <s v="Modine Manufacturing"/>
        <s v="Renishaw"/>
        <s v="Arcellx"/>
        <s v="Itron"/>
        <s v="Yuhan"/>
        <s v="Burford Capital"/>
        <s v="Teladoc Health"/>
        <s v="C&amp;D International Investment Group"/>
        <s v="GMS"/>
        <s v="ACEA"/>
        <s v="Vesta Real Estate"/>
        <s v="Seadrill"/>
        <s v="Freenet"/>
        <s v="Under Armour"/>
        <s v="GCL Technology"/>
        <s v="RingCentral"/>
        <s v="Liberty Energy"/>
        <s v="Dongfeng Motor"/>
        <s v="iQIYI"/>
        <s v="Krystal Biotech"/>
        <s v="Sulzer"/>
        <s v="St. Joe Company"/>
        <s v="Royal Unibrew"/>
        <s v="Embraer"/>
        <s v="Nerolac Paints"/>
        <s v="Hindustan Copper"/>
        <s v="Nelnet"/>
        <s v="Syngene International"/>
        <s v="Tower Semiconductor"/>
        <s v="Multiplan Empreendimentos Imobiliários"/>
        <s v="Marqeta"/>
        <s v="ScottsMiracle-Gro"/>
        <s v="Visteon"/>
        <s v="Inmobiliaria Colonial"/>
        <s v="Park Hotels &amp; Resorts"/>
        <s v="Rinnai Corporation"/>
        <s v="Mabanee Company"/>
        <s v="TORM"/>
        <s v="Saipem"/>
        <s v="Vidrala"/>
        <s v="DigitalBridge Group"/>
        <s v="Krungthai Card"/>
        <s v="Société Foncière Lyonnaise"/>
        <s v="Enovis"/>
        <s v="Arch Resources"/>
        <s v="WNS"/>
        <s v="CVR Energy"/>
        <s v="Integra LifeSciences"/>
        <s v="EnPro Industries"/>
        <s v="Banca Popolare di Sondrio"/>
        <s v="Associated Banc-Corp"/>
        <s v="Kadant"/>
        <s v="CSW Industrials"/>
        <s v="Makkah Construction &amp; Development"/>
        <s v="Stadler Rail"/>
        <s v="Zain Saudi Arabia Arabia"/>
        <s v="Axos Financial"/>
        <s v="CBIZ"/>
        <s v="John Bean Technologies"/>
        <s v="UniFirst"/>
        <s v="Hillenbrand"/>
        <s v="Mayora"/>
        <s v="Ströer"/>
        <s v="Vedant Fashions"/>
        <s v="Shake Shack"/>
        <s v="Lendlease"/>
        <s v="Exide Industries"/>
        <s v="CyberAgent"/>
        <s v="Adient"/>
        <s v="Immofinanz"/>
        <s v="Steve Madden"/>
        <s v="Tate &amp; Lyle"/>
        <s v="Ziff Davis"/>
        <s v="National Aluminum &amp; Alloy"/>
        <s v="Grindwell Norton"/>
        <s v="Inari Medical"/>
        <s v="FormFactor"/>
        <s v="VGP NV"/>
        <s v="ATCO"/>
        <s v="Leggett &amp; Platt"/>
        <s v="Broadstone Net Lease"/>
        <s v="Valeo"/>
        <s v="SeaWorld Entertainment"/>
        <s v="Aurubis"/>
        <s v="Commercial Bank of Kuwait"/>
        <s v="DEME Group"/>
        <s v="Bangkok Expressway and Metro (BEM)"/>
        <s v="Kingnet Network"/>
        <s v="Capital Power"/>
        <s v="Sega Sammy Holdings"/>
        <s v="Red Rock Resorts"/>
        <s v="Leapmotor"/>
        <s v="Sportradar"/>
        <s v="Bayer Crop Science"/>
        <s v="Manchester United"/>
        <s v="Physicians Realty Trust"/>
        <s v="CA Immo"/>
        <s v="PNM Resources"/>
        <s v="CIE Automotive"/>
        <s v="Coway"/>
        <s v="Proximus"/>
        <s v="Cathay General Bancorp"/>
        <s v="Remitly"/>
        <s v="Sun TV Network"/>
        <s v="Diodes Incorporated"/>
        <s v="Piper Sandler"/>
        <s v="Vista Oil &amp; Gas"/>
        <s v="J&amp;J Snack Foods"/>
        <s v="VakıfBank"/>
        <s v="China Taiping Insurance"/>
        <s v="Cable One"/>
        <s v="CNX Resources"/>
        <s v="Olink Holding"/>
        <s v="Virtu Financial"/>
        <s v="Sunrun"/>
        <s v="SmartCentres REIT"/>
        <s v="SpringWorks Therapeutics"/>
        <s v="Comgás"/>
        <s v="Halkbank"/>
        <s v="Corporación Financiera Alba"/>
        <s v="Tegna"/>
        <s v="Belden"/>
        <s v="Darktrace"/>
        <s v="Tata Chemicals"/>
        <s v="Sabra Health Care REIT"/>
        <s v="IDEAYA Biosciences"/>
        <s v="CNO Financial Group"/>
        <s v="Taiyo Yuden"/>
        <s v="SL Green Realty"/>
        <s v="Sunway"/>
        <s v="Intapp"/>
        <s v="Prestige Consumer Healthcare"/>
        <s v="Chindata"/>
        <s v="Griffon Corporation"/>
        <s v="Bank of East Asia"/>
        <s v="Spire Energy"/>
        <s v="Kohl's"/>
        <s v="Amedisys"/>
        <s v="Old Mutual"/>
        <s v="Coursera"/>
        <s v="Nordstrom"/>
        <s v="Grupo Aval"/>
        <s v="Software AG"/>
        <s v="Green Thumb Industries"/>
        <s v="Carpenter Technology"/>
        <s v="Dish Network"/>
        <s v="Barwa Real Estate Company"/>
        <s v="ITV plc"/>
        <s v="Alarm.com"/>
        <s v="Premium Brands"/>
        <s v="Tomra"/>
        <s v="SATS"/>
        <s v="Korn Ferry"/>
        <s v="Federated Hermes"/>
        <s v="C3 AI"/>
        <s v="Spirit AeroSystems"/>
        <s v="Vishay Intertechnology"/>
        <s v="Credito Emiliano"/>
        <s v="Yelp"/>
        <s v="Kinnevik"/>
        <s v="Autohome"/>
        <s v="Globalstar"/>
        <s v="Bausch Health"/>
        <s v="Aedifica"/>
        <s v="Pepco Group"/>
        <s v="Glenmark Pharmaceuticals"/>
        <s v="Lojas Renner"/>
        <s v="CLEAR Secure"/>
        <s v="National Shipping Company of Saudi Arabia Arabia (Bahri)"/>
        <s v="Industrie De Nora"/>
        <s v="Indra Sistemas"/>
        <s v="Derwent London"/>
        <s v="Capstone Infrastructure"/>
        <s v="Marriott Vacations Worldwide"/>
        <s v="BancFirst"/>
        <s v="Dream Finders Homes"/>
        <s v="Methanex"/>
        <s v="Meitetsu"/>
        <s v="Goosehead Insurance"/>
        <s v="McGrath RentCorp"/>
        <s v="TripAdvisor"/>
        <s v="Virbac SA"/>
        <s v="Nomad Foods"/>
        <s v="Lechwerke"/>
        <s v="Tricon Residential"/>
        <s v="Kulicke and Soffa Industries"/>
        <s v="First Interstate BancSystem"/>
        <s v="Trigano"/>
        <s v="Braskem"/>
        <s v="Greif"/>
        <s v="Presight AI"/>
        <s v="Travel + Leisure"/>
        <s v="AmTrust Financial Services"/>
        <s v="Frasers Logistics &amp; Industrial Trust"/>
        <s v="KIOCL"/>
        <s v="Motor Oil (Hellas) Corinth Refineries"/>
        <s v="Tanger Factory Outlet Centers"/>
        <s v="Timken India"/>
        <s v="Linamar"/>
        <s v="Galaxy Digital Holdings"/>
        <s v="Solvay"/>
        <s v="Livent"/>
        <s v="Crestwood Equity Partners"/>
        <s v="NCsoft"/>
        <s v="The Navigator Company"/>
        <s v="Texas Capital Bancshares"/>
        <s v="Accelleron Industries"/>
        <s v="Enerplus"/>
        <s v="Kojamo"/>
        <s v="Hatsun Agro Products"/>
        <s v="NorthWestern Corporation"/>
        <s v="Rockwool"/>
        <s v="Allreal Holding"/>
        <s v="Brady"/>
        <s v="Millicom"/>
        <s v="IONOS Group"/>
        <s v="Innospec"/>
        <s v="BIC"/>
        <s v="LCI Industries"/>
        <s v="Venture Corporation"/>
        <s v="Envestnet"/>
        <s v="VisEra Technologies"/>
        <s v="Kemira"/>
        <s v="Douglas Emmett"/>
        <s v="CONSOL Energy"/>
        <s v="Südzucker"/>
        <s v="Harbour Energy"/>
        <s v="Metsä Board"/>
        <s v="Dream Industrial REIT"/>
        <s v="IHI Corporation"/>
        <s v="Babcock International Group"/>
        <s v="Lottomatica Group"/>
        <s v="Lightspeed POS"/>
        <s v="DigitalOcean"/>
        <s v="ViaSat"/>
        <s v="CONMED"/>
        <s v="Abu Dhabi National Hotels"/>
        <s v="Artisan Partners"/>
        <s v="Uranium Energy"/>
        <s v="Oscar Health"/>
        <s v="Sarana Menara Nusantara"/>
        <s v="Gamuda Berhad"/>
        <s v="ArcBest"/>
        <s v="National Bank of Fujairah"/>
        <s v="Lundin Gold"/>
        <s v="Savers Value Village"/>
        <s v="Tradegate Exchange"/>
        <s v="Elekta AB"/>
        <s v="Magazine Luíza"/>
        <s v="Munters Group AB"/>
        <s v="Ermenegildo Zegna"/>
        <s v="TransMedics Group"/>
        <s v="SoftwareONE"/>
        <s v="Kadokawa"/>
        <s v="Sanmina"/>
        <s v="Hub Group"/>
        <s v="First Hawaiian Bank"/>
        <s v="Mr D.I.Y. Group"/>
        <s v="Corporate Office Properties Trust"/>
        <s v="Upstart"/>
        <s v="Empire State Realty Trust"/>
        <s v="Calix"/>
        <s v="Big Yellow Group"/>
        <s v="Thai Life Insurance"/>
        <s v="AMN Healthcare Services"/>
        <s v="Paramount Resources"/>
        <s v="Direct Line Group"/>
        <s v="SITE Centers"/>
        <s v="Constellium"/>
        <s v="MP Materials"/>
        <s v="IIFL Finance"/>
        <s v="Imerys"/>
        <s v="Arçelik"/>
        <s v="Dunelm Group"/>
        <s v="DFI Retail Group"/>
        <s v="Worthington Industries"/>
        <s v="RLX Technology"/>
        <s v="Helen of Troy"/>
        <s v="Genworth Financial"/>
        <s v="Guardant Health"/>
        <s v="Perfect World Entertainment"/>
        <s v="Siltronic"/>
        <s v="WSFS Financial"/>
        <s v="Kosmos Energy"/>
        <s v="Boardwalk Real Estate Investment Trust"/>
        <s v="Albany International"/>
        <s v="Alm. Brand"/>
        <s v="Marel"/>
        <s v="Ginkgo Bioworks"/>
        <s v="Carel Industries"/>
        <s v="TietoEVRY"/>
        <s v="BB Biotech"/>
        <s v="Ahli Bank"/>
        <s v="Gelsenwasser"/>
        <s v="Ramco Cements"/>
        <s v="Aarti Industries"/>
        <s v="Ubisoft"/>
        <s v="Britvic"/>
        <s v="Aritzia"/>
        <s v="Iveco Group"/>
        <s v="Tower Bersama Infrastructure"/>
        <s v="Carter's"/>
        <s v="Netwealth"/>
        <s v="LXP Industrial Trust"/>
        <s v="SYNLAB"/>
        <s v="American States Water"/>
        <s v="Patterson Companies"/>
        <s v="Apar Industries"/>
        <s v="Century Communities"/>
        <s v="LGI Homes"/>
        <s v="KLCC Property Holdings"/>
        <s v="Orange Polska"/>
        <s v="Impinj"/>
        <s v="Embracer Group"/>
        <s v="Groupe Lagardère"/>
        <s v="NextEra Energy Partners"/>
        <s v="SKF India"/>
        <s v="Bank Jago"/>
        <s v="Westports"/>
        <s v="NBCC India"/>
        <s v="Evotec"/>
        <s v="Fox Factory Holding"/>
        <s v="MM Group (Mayr-Melnhof AG)"/>
        <s v="Solvac"/>
        <s v="Cactus Inc"/>
        <s v="Playtika"/>
        <s v="Cavco Industries"/>
        <s v="INFRONEER Holdings"/>
        <s v="NuStar Energy"/>
        <s v="Aliansce Sonae Shopping Centers"/>
        <s v="Guoco"/>
        <s v="Fastly"/>
        <s v="LEM Holding"/>
        <s v="Indah Kiat Pulp &amp; Paper"/>
        <s v="Lufax"/>
        <s v="ALSOK"/>
        <s v="Trident"/>
        <s v="Spin Master"/>
        <s v="Efes Beverage Group"/>
        <s v="Cranswick"/>
        <s v="InterDigital"/>
        <s v="Mallplaza"/>
        <s v="Giant Network Group"/>
        <s v="Hayward"/>
        <s v="ORION"/>
        <s v="Cal-Maine Foods"/>
        <s v="K+S"/>
        <s v="Yuexiu Property"/>
        <s v="JBM Auto"/>
        <s v="Viscofan"/>
        <s v="Mister Car Wash"/>
        <s v="Mercari"/>
        <s v="Foot Locker"/>
        <s v="Ratnamani Metals &amp; Tubes"/>
        <s v="Life Time Group"/>
        <s v="Acerinox"/>
        <s v="Evertec"/>
        <s v="Hagerty"/>
        <s v="HASI (Hannon Armstrong)"/>
        <s v="Berli Jucker (BJC)"/>
        <s v="LivaNova"/>
        <s v="Bumble"/>
        <s v="Baytex Energy"/>
        <s v="Fonterra"/>
        <s v="Blue Star"/>
        <s v="Innovative Industrial"/>
        <s v="Sensient Technologies"/>
        <s v="Intercorp Financial Services"/>
        <s v="Atlantic Union Bankshares"/>
        <s v="Fulton Financial"/>
        <s v="CapitaLand Ascott Trust"/>
        <s v="LondonMetric Property"/>
        <s v="Dorman Products"/>
        <s v="Frontdoor"/>
        <s v="ICF International"/>
        <s v="CymaBay Therapeutics"/>
        <s v="Wizz Air"/>
        <s v="ESCO Technologies"/>
        <s v="Cofinimmo"/>
        <s v="Pacific Premier Bancorp"/>
        <s v="Icade"/>
        <s v="Arbor Realty Trust"/>
        <s v="Cyient"/>
        <s v="E-L Financial"/>
        <s v="Hercules Capital"/>
        <s v="SIG (Semen Indonesia)"/>
        <s v="Flywire"/>
        <s v="Amphastar Pharmaceuticals"/>
        <s v="Golub Capital"/>
        <s v="Arcos Dorados Holdings"/>
        <s v="CarGurus"/>
        <s v="LiveRamp"/>
        <s v="QinetiQ"/>
        <s v="Certara"/>
        <s v="Rand Merchant Investment"/>
        <s v="HelloFresh"/>
        <s v="Iren"/>
        <s v="Rhythm Pharmaceuticals"/>
        <s v="Rubis"/>
        <s v="California Water Service"/>
        <s v="Triple Flag Precious Metals"/>
        <s v="Emami"/>
        <s v="Covivio Hotels"/>
        <s v="Osisko Gold Royalties"/>
        <s v="Alliance Resource Partners"/>
        <s v="TeamViewer"/>
        <s v="ABM Industries"/>
        <s v="Hertz"/>
        <s v="Premier"/>
        <s v="Avista"/>
        <s v="Pactiv Evergreen"/>
        <s v="GoodRx"/>
        <s v="SiTime"/>
        <s v="Electrolux"/>
        <s v="Stride (K12 Education)"/>
        <s v="Carborundum Universal"/>
        <s v="EQB (Equitable Bank)"/>
        <s v="Community Bank System"/>
        <s v="Nifco Inc."/>
        <s v="Rocket Pharmaceuticals"/>
        <s v="CD Projekt"/>
        <s v="Land and Houses"/>
        <s v="Radico Khaitan"/>
        <s v="NV Bekaert"/>
        <s v="Bank of Hawaii"/>
        <s v="Suntec REIT"/>
        <s v="CT REIT"/>
        <s v="Holly Energy Partners"/>
        <s v="Kajaria Ceramics"/>
        <s v="Olam"/>
        <s v="RXO"/>
        <s v="NMI Holdings"/>
        <s v="Ebro Foods"/>
        <s v="International Seaways"/>
        <s v="Bloom Energy"/>
        <s v="Independent Bank Corp (Massachusetts)"/>
        <s v="Breville Group"/>
        <s v="Gibson Energy"/>
        <s v="CareTrust REIT"/>
        <s v="Pennon Group"/>
        <s v="Pegasus Airlines"/>
        <s v="Q2"/>
        <s v="ZhongAn Insurance"/>
        <s v="Archrock"/>
        <s v="Alamo Group"/>
        <s v="Sinch"/>
        <s v="Golden Agri-Resources"/>
        <s v="Uniqa Insurance Group"/>
        <s v="Topgolf Callaway Brands"/>
        <s v="Werner Enterprises"/>
        <s v="Bachoco"/>
        <s v="EMSTEEL Building Materials PJSC"/>
        <s v="RadNet"/>
        <s v="Lion Corp"/>
        <s v="Privia Health Group"/>
        <s v="Virgin Money United Kingdom"/>
        <s v="United States of America Compression Partners"/>
        <s v="Relaxo Footwear"/>
        <s v="Braves Group"/>
        <s v="Berner Kantonalbank"/>
        <s v="Grafton Group"/>
        <s v="Eastern Bankshares"/>
        <s v="Colbún"/>
        <s v="Appian"/>
        <s v="Keppel REIT"/>
        <s v="Kindred Group"/>
        <s v="Plexus"/>
        <s v="Toyo Tire"/>
        <s v="Redrow"/>
        <s v="Metro AG"/>
        <s v="Redcare Pharmacy"/>
        <s v="Telenet"/>
        <s v="TechnoPro Holdings"/>
        <s v="Simmons First National"/>
        <s v="Prospect Capital"/>
        <s v="OYAK Çimento"/>
        <s v="Grocery Outlet"/>
        <s v="Ghitha"/>
        <s v="Country Garden"/>
        <s v="Galapagos NV"/>
        <s v="CVB Financial"/>
        <s v="Summit Therapeutics"/>
        <s v="Amot Investment"/>
        <s v="Resideo Technologies"/>
        <s v="Newmark"/>
        <s v="Progress Software"/>
        <s v="Banc of California"/>
        <s v="Muangthai Capital"/>
        <s v="Hecla Mining"/>
        <s v="Spectrum Brands"/>
        <s v="Devyani International"/>
        <s v="Sigma Lithium"/>
        <s v="Highwoods Properties"/>
        <s v="Jamf"/>
        <s v="Unicaja Banco"/>
        <s v="NetLink Trust"/>
        <s v="Eldorado Gold"/>
        <s v="BTS Group"/>
        <s v="ams AG"/>
        <s v="Serco Group"/>
        <s v="Crinetics Pharmaceuticals"/>
        <s v="Telix Pharmaceuticals"/>
        <s v="First Capital REIT"/>
        <s v="Papa John's Pizza"/>
        <s v="LifeStance Health Group"/>
        <s v="Rocket Lab"/>
        <s v="Ariston Holding"/>
        <s v="Gibraltar Industries"/>
        <s v="HELLENiQ ENERGY"/>
        <s v="Beach Energy"/>
        <s v="Aroundtown"/>
        <s v="Coca-Cola Bottlers Japan"/>
        <s v="Lanxess"/>
        <s v="Boralex"/>
        <s v="Grainger plc"/>
        <s v="Sydbank A/S"/>
        <s v="Gudang Garam"/>
        <s v="MYR Group"/>
        <s v="EIH Limited"/>
        <s v="Riot Blockchain"/>
        <s v="Super Retail Group"/>
        <s v="Dr Lal PathLabs"/>
        <s v="ReNew Power"/>
        <s v="Perficient"/>
        <s v="N-Able"/>
        <s v="Ryman Healthcare"/>
        <s v="Laurus Labs"/>
        <s v="Vale Indonesia"/>
        <s v="Türkiye Kalkınma"/>
        <s v="LEENO Industrial"/>
        <s v="Paladin Energy"/>
        <s v="Maruwa"/>
        <s v="ODDITY Tech"/>
        <s v="Kerry Properties"/>
        <s v="Exxaro Resources"/>
        <s v="The Bancorp"/>
        <s v="Materion"/>
        <s v="PGT Innovations"/>
        <s v="LXI REIT"/>
        <s v="Integral Ad Science"/>
        <s v="TG Therapeutics"/>
        <s v="Leroy Seafood"/>
        <s v="Alkami Technology"/>
        <s v="Indivior PLC"/>
        <s v="MVV Energie"/>
        <s v="Harmonic Drive Systems"/>
        <s v="Piramal Enterprises"/>
        <s v="Nippon Shinyaku"/>
        <s v="Agilon Health"/>
        <s v="Nordex"/>
        <s v="First Advantage"/>
        <s v="Migros Ticaret A.S."/>
        <s v="Sumitomo Chemical_x000a_India"/>
        <s v="Agilysys"/>
        <s v="Mainova"/>
        <s v="Yulon Motor Company"/>
        <s v="HUTCHMED"/>
        <s v="Gulfport Energy"/>
        <s v="Primo Water"/>
        <s v="PROCEPT BioRobotics"/>
        <s v="Telus International"/>
        <s v="MGE Energy"/>
        <s v="Maple Leaf Foods"/>
        <s v="Cushman &amp; Wakefield"/>
        <s v="PriceSmart"/>
        <s v="Central Garden &amp; Pet"/>
        <s v="Golar LNG"/>
        <s v="Wheels Up"/>
        <s v="Xerox"/>
        <s v="National Health Investors"/>
        <s v="Delek Group"/>
        <s v="Opendoor"/>
        <s v="CG Oncology"/>
        <s v="Denali Therapeutics"/>
        <s v="Interroll"/>
        <s v="Energizer Holdings"/>
        <s v="Adtalem Global Education"/>
        <s v="Viking Therapeutics"/>
        <s v="Kumho Petrochemical"/>
        <s v="O-I Glass"/>
        <s v="Aperam"/>
        <s v="Sterling Construction"/>
        <s v="TreeHouse Foods"/>
        <s v="Mahindra CIE"/>
        <s v="Construction Partners"/>
        <s v="Cembra Money Bank"/>
        <s v="Sanofi India Limited"/>
        <s v="Landis+Gyr"/>
        <s v="Bloomin' Brands"/>
        <s v="TAG Immobilien"/>
        <s v="Balfour Beatty"/>
        <s v="Neumora Therapeutics"/>
        <s v="Strategic Education"/>
        <s v="Green Brick Partners"/>
        <s v="Crompton Greaves Consumer Electricals"/>
        <s v="BillerudKorsnäs"/>
        <s v="Dermapharm"/>
        <s v="Metcash"/>
        <s v="Veritiv"/>
        <s v="Strauss Group"/>
        <s v="360 DigiTech"/>
        <s v="Vector Limited"/>
        <s v="TransAlta"/>
        <s v="AssetMark"/>
        <s v="Shangri-La"/>
        <s v="Kangwon Land"/>
        <s v="Workman"/>
        <s v="Mr Price Group"/>
        <s v="Safestore"/>
        <s v="Krispy Kreme"/>
        <s v="Shoals Technologies"/>
        <s v="Itaú CorpBanca"/>
        <s v="SSP Group"/>
        <s v="Österreichische Post"/>
        <s v="Patrick Industries"/>
        <s v="Mitra Keluarga"/>
        <s v="Chesapeake Utilities"/>
        <s v="IDFC"/>
        <s v="Tianjin FAW"/>
        <s v="Mercury General"/>
        <s v="AvidXchange"/>
        <s v="Victory Capital"/>
        <s v="Elgi Equipments"/>
        <s v="National Mobile Telecommunications Company"/>
        <s v="LiveWire Group"/>
        <s v="Ardagh Metal Packaging"/>
        <s v="Encavis"/>
        <s v="ICU Medical"/>
        <s v="Fletcher Building"/>
        <s v="Bata India"/>
        <s v="Piramal Pharma"/>
        <s v="Dialog Group"/>
        <s v="Intellia Therapeutics"/>
        <s v="OSI Systems"/>
        <s v="IonQ"/>
        <s v="Secure Energy Services"/>
        <s v="Corcept Therapeutics"/>
        <s v="ComfortDelGro"/>
        <s v="Outfront Media"/>
        <s v="ImmunityBio"/>
        <s v="Sovos Brands"/>
        <s v="The a2 Milk Company"/>
        <s v="Boot Barn Holdings"/>
        <s v="Alumina Limited"/>
        <s v="Ambarella"/>
        <s v="Usiminas"/>
        <s v="Atul"/>
        <s v="Kratos Defense &amp; Security Solutions"/>
        <s v="TISCO Financial Group"/>
        <s v="Recursion Pharmaceuticals"/>
        <s v="CDSL"/>
        <s v="Atlantica"/>
        <s v="Sunstone Hotel Investors"/>
        <s v="Compañía Cervecerías Unidas"/>
        <s v="Zai Lab"/>
        <s v="Seacoast Banking"/>
        <s v="Tronox"/>
        <s v="Uponor"/>
        <s v="Plug Power"/>
        <s v="CompuGroup Medical"/>
        <s v="First Financial Bank"/>
        <s v="Koza Gold"/>
        <s v="FLSmidth"/>
        <s v="Inter &amp; Co"/>
        <s v="VIAVI Solutions"/>
        <s v="SkyWest"/>
        <s v="PagerDuty"/>
        <s v="Port of Tauranga"/>
        <s v="ACV Auctions"/>
        <s v="Vodafone Qatar"/>
        <s v="Extreme Networks"/>
        <s v="Tecnoglass"/>
        <s v="Udemy"/>
        <s v="Sacyr"/>
        <s v="Carabao Group"/>
        <s v="Central Puerto"/>
        <s v="AUB Group"/>
        <s v="Jasa Marga"/>
        <s v="Patria Investments"/>
        <s v="Comstock Resources"/>
        <s v="Rogers Corporation"/>
        <s v="Alembic Pharmaceuticals"/>
        <s v="Bank of Georgia Group"/>
        <s v="Siam Global House"/>
        <s v="BankUnited"/>
        <s v="Driven Brands"/>
        <s v="Telephone and Data Systems"/>
        <s v="Mueller Water Products"/>
        <s v="dormakaba"/>
        <s v="TowneBank"/>
        <s v="Callon Petroleum"/>
        <s v="MONETA Money Bank"/>
        <s v="Minerals Technologies"/>
        <s v="SJM Holdings"/>
        <s v="Danieli &amp; C. Officine Meccaniche"/>
        <s v="Oceaneering International"/>
        <s v="Park National Corp"/>
        <s v="Arvinas"/>
        <s v="Travis Perkins"/>
        <s v="Hilltop Holdings"/>
        <s v="Ardelyx"/>
        <s v="Aareal Bank"/>
        <s v="Urban Edge Properties"/>
        <s v="GlobalData"/>
        <s v="Canadian Western Bank"/>
        <s v="Four Corners Property Trust"/>
        <s v="Par Pacific Holdings"/>
        <s v="KRUK Spólka Akcyjna"/>
        <s v="Beam Therapeutics"/>
        <s v="Zeta Global"/>
        <s v="Salvatore Ferragamo"/>
        <s v="Garrett Motion"/>
        <s v="Toho Gas"/>
        <s v="Talos Energy"/>
        <s v="Navient"/>
        <s v="Independent Bank Group"/>
        <s v="Enlight Renewable Energy"/>
        <s v="Sharjah Islamic Bank"/>
        <s v="Tata Teleservices"/>
        <s v="Kingboard Holdings"/>
        <s v="CenturyPly"/>
        <s v="PIERER Mobility"/>
        <s v="Burgan Bank"/>
        <s v="Zhejiang Jinke Tom Culture Industry"/>
        <s v="Hanmi Pharmaceutical"/>
        <s v="WIN Semiconductors"/>
        <s v="Ironwood Pharmaceuticals"/>
        <s v="IIFL Wealth Management"/>
        <s v="Trinity Industries"/>
        <s v="OVH Groupe"/>
        <s v="Ahli United Bank"/>
        <s v="Chorus"/>
        <s v="Webuild S.p.A."/>
        <s v="Vericel"/>
        <s v="Permata Bank"/>
        <s v="Chartwell Retirement Residences"/>
        <s v="SeSa S.p.A."/>
        <s v="StoneX Group"/>
        <s v="Multi Commodity Exchange"/>
        <s v="Winpak"/>
        <s v="RITES"/>
        <s v="PTC Therapeutics"/>
        <s v="Shapir Civil and Marine Engineering"/>
        <s v="Peloton"/>
        <s v="Gentera, S.A.B. de C.V."/>
        <s v="AAR"/>
        <s v="Dave &amp; Buster's"/>
        <s v="Mirion Technologies"/>
        <s v="Enerjisa Enerji"/>
        <s v="Golden Ocean Group"/>
        <s v="Growthpoint Properties"/>
        <s v="Janus International Group"/>
        <s v="Six Flags"/>
        <s v="First Merchants Corporation"/>
        <s v="H&amp;R REIT"/>
        <s v="Sonos"/>
        <s v="Topaz Energy"/>
        <s v="Kerry Logistics Network"/>
        <s v="Textainer Group"/>
        <s v="Iovance Biotherapeutics"/>
        <s v="F&amp;F Co"/>
        <s v="RHI Magnesita"/>
        <s v="Teekay Tankers"/>
        <s v="Formosa Sumco Technology"/>
        <s v="NWTN Inc."/>
        <s v="Qatar Insurance Company"/>
        <s v="Global Net Lease"/>
        <s v="Silicon Motion"/>
        <s v="Equity Commonwealth"/>
        <s v="Cimpress"/>
        <s v="Atoss"/>
        <s v="Stepan Company"/>
        <s v="Iluka Resources"/>
        <s v="Sylvamo"/>
        <s v="AEON REIT Investment"/>
        <s v="Structure Therapeutics"/>
        <s v="SolarWinds"/>
        <s v="Nordic Semiconductor"/>
        <s v="Whirlpool India"/>
        <s v="Finolex Cables"/>
        <s v="ePlus"/>
        <s v="Ninety One Group"/>
        <s v="Cedar Fair"/>
        <s v="Energix Renewable Energies"/>
        <s v="Ansell"/>
        <s v="Entra"/>
        <s v="NeoGenomics"/>
        <s v="Fairfax India Holdings"/>
        <s v="Coface"/>
        <s v="SUSE S.A."/>
        <s v="B.Grimm Power"/>
        <s v="Myriad Genetics"/>
        <s v="Laureate Education"/>
        <s v="Verano Holdings"/>
        <s v="Delek Logistics Partners"/>
        <s v="Filo Mining"/>
        <s v="Bayanat AI"/>
        <s v="WH Smith"/>
        <s v="Medical Properties Trust"/>
        <s v="CASIO"/>
        <s v="Masonite"/>
        <s v="SiriusPoint"/>
        <s v="Schrödinger"/>
        <s v="Technogym"/>
        <s v="Victoria's Secret &amp; Co"/>
        <s v="LegalZoom"/>
        <s v="eXp World Holdings"/>
        <s v="Merus"/>
        <s v="BFF Bank"/>
        <s v="Weibo"/>
        <s v="Adeka Corporation"/>
        <s v="InMode"/>
        <s v="Expro Group"/>
        <s v="Granite Construction"/>
        <s v="Rover"/>
        <s v="Singapore Land"/>
        <s v="BLS International"/>
        <s v="Paymentus"/>
        <s v="Kennametal"/>
        <s v="Bytes Technology"/>
        <s v="Federal Agricultural Mortgage"/>
        <s v="Array Technologies"/>
        <s v="ENAV"/>
        <s v="WHA Corporation"/>
        <s v="Spar Nord Bank A/S"/>
        <s v="Paradox Interactive"/>
        <s v="WaFd Bank"/>
        <s v="Hartalega"/>
        <s v="Cogeco"/>
        <s v="Aston Martin"/>
        <s v="Hays plc"/>
        <s v="4imprint Group"/>
        <s v="MillerKnoll"/>
        <s v="Electricity Generating Public Company"/>
        <s v="Dana"/>
        <s v="Office Depot"/>
        <s v="Huron Consulting"/>
        <s v="Allied Properties REIT"/>
        <s v="Almirall"/>
        <s v="Netcompany Group"/>
        <s v="Kuwait Telecommunications Company"/>
        <s v="Hudbay Minerals"/>
        <s v="Trainline"/>
        <s v="TODA corp"/>
        <s v="Celldex Therapeutics"/>
        <s v="Al Ahli Bank of Kuwait"/>
        <s v="G-bits Network Technology"/>
        <s v="NH Hotel Group"/>
        <s v="Diamondrock Hospitality Company"/>
        <s v="Russel Metals"/>
        <s v="Orpea"/>
        <s v="H&amp;E Equipment Services"/>
        <s v="Twist Bioscience"/>
        <s v="Veracyte"/>
        <s v="Keros Therapeutics"/>
        <s v="Olav Thon"/>
        <s v="Yellow Cake plc"/>
        <s v="MGP Ingredients"/>
        <s v="Basic-Fit"/>
        <s v="Winnebago Industries"/>
        <s v="SSR Mining"/>
        <s v="SJW Group"/>
        <s v="KEC International"/>
        <s v="HNI Corporation"/>
        <s v="Gestamp Automoción"/>
        <s v="Genus"/>
        <s v="Upwork"/>
        <s v="Goodman Property Trust"/>
        <s v="Inox Wind"/>
        <s v="Sixth Street Specialty Lending"/>
        <s v="African Rainbow Minerals"/>
        <s v="EverCommerce"/>
        <s v="PageGroup"/>
        <s v="Alok Industries"/>
        <s v="Philip Morris ČR"/>
        <s v="JYP Entertainment"/>
        <s v="XL Axiata"/>
        <s v="Pacific Biosciences"/>
        <s v="Thai Union Group"/>
        <s v="Ashmore Group"/>
        <s v="Kymera Therapeutics"/>
        <s v="Verint Systems"/>
        <s v="Elang Mahkota Teknologi"/>
        <s v="Aker Solutions ASA"/>
        <s v="Minera Valparaíso"/>
        <s v="Natco Pharma"/>
        <s v="goeasy"/>
        <s v="Edgewell Personal Care"/>
        <s v="Mandarin Oriental"/>
        <s v="Photronics"/>
        <s v="Jeudan"/>
        <s v="The Foschini Group"/>
        <s v="Kinetik"/>
        <s v="Höegh Autoliners"/>
        <s v="Acadia Realty Trust"/>
        <s v="John Wiley &amp; Sons"/>
        <s v="JOYY"/>
        <s v="Hims &amp; Hers Health"/>
        <s v="Pebblebrook Hotel Trust"/>
        <s v="Inter Cars"/>
        <s v="Aktieselskabet Schouw &amp; Co."/>
        <s v="TF1"/>
        <s v="Sonae"/>
        <s v="Upbound Group"/>
        <s v="Renasant Corp"/>
        <s v="Titan Cement International"/>
        <s v="Deterra Royalties"/>
        <s v="Blue Dart Express"/>
        <s v="Getty Images"/>
        <s v="Savills"/>
        <s v="BGF Retail"/>
        <s v="Chalet Hotels"/>
        <s v="DCM Shriram"/>
        <s v="Ratch Group"/>
        <s v="Zee Entertainment"/>
        <s v="BrightSpring Health Services"/>
        <s v="Borr Drilling"/>
        <s v="Welspun India"/>
        <s v="RBL Bank"/>
        <s v="Exclusive Networks"/>
        <s v="Atmus Filtration Technologies"/>
        <s v="CJ Group"/>
        <s v="Outokumpu"/>
        <s v="Kokuyo"/>
        <s v="Afya"/>
        <s v="Peyto Exploration &amp; Development"/>
        <s v="Chambal Fertilisers"/>
        <s v="Harmony Biosciences"/>
        <s v="Bank für Tirol und Vorarlberg"/>
        <s v="Merchants Bancorp"/>
        <s v="MeridianLink"/>
        <s v="Karur Vysya Bank"/>
        <s v="Crombie Real Estate Investment Trust"/>
        <s v="Qt Group"/>
        <s v="Apogee Therapeutics"/>
        <s v="KWS"/>
        <s v="Stagwell"/>
        <s v="BBVA Argentina"/>
        <s v="DFDS A/S"/>
        <s v="Hysan Development"/>
        <s v="Quilter"/>
        <s v="Banpu Public Company"/>
        <s v="Buckle"/>
        <s v="Cellebrite"/>
        <s v="Zug Estates Holding"/>
        <s v="IndiaMART"/>
        <s v="Fila"/>
        <s v="Lakeland Financial Corp"/>
        <s v="Donnelley Financial Solutions"/>
        <s v="Robertet"/>
        <s v="Jenoptik"/>
        <s v="Veeco"/>
        <s v="WesBanco"/>
        <s v="Osotspa"/>
        <s v="CGN Mining Company"/>
        <s v="Tiger Brands"/>
        <s v="Richelieu Hardware"/>
        <s v="Mercury Systems"/>
        <s v="Jetblue Airways"/>
        <s v="Loomis AB"/>
        <s v="American Assets Trust"/>
        <s v="ProKidney"/>
        <s v="Rumble"/>
        <s v="Star Bulk Carriers"/>
        <s v="FB Financial"/>
        <s v="First National Financial"/>
        <s v="SMA Solar Technology"/>
        <s v="MultiChoice Group"/>
        <s v="Eutelsat"/>
        <s v="Plus500"/>
        <s v="Tessenderlo Group"/>
        <s v="Kodiak Gas Services"/>
        <s v="MaxLinear"/>
        <s v="Mitsui Fudosan Logistics Park"/>
        <s v="Altarea"/>
        <s v="Inhibrx"/>
        <s v="Bavarian Nordic"/>
        <s v="Solaria Energía"/>
        <s v="NOS"/>
        <s v="Parex Resources"/>
        <s v="Cinemark Theatres"/>
        <s v="DHT Holdings"/>
        <s v="OFG Bancorp"/>
        <s v="Al Seer Marine Supplies &amp; Equipment Company"/>
        <s v="Amber Enterprises India"/>
        <s v="Playtech"/>
        <s v="Gujarat Mineral Development"/>
        <s v="HighPeak Energy"/>
        <s v="Ourpalm"/>
        <s v="Eve Air Mobility"/>
        <s v="Televisa"/>
        <s v="The Andersons"/>
        <s v="Stelco"/>
        <s v="Standex"/>
        <s v="Hillman Solutions"/>
        <s v="Métropole Télévision (Groupe M6)"/>
        <s v="NBT Bancorp"/>
        <s v="Customers Bancorp"/>
        <s v="Brinker International"/>
        <s v="Vermilion Energy"/>
        <s v="National Western Life"/>
        <s v="Prothena"/>
        <s v="Sonic Automotive"/>
        <s v="Enova International"/>
        <s v="Pets at Home"/>
        <s v="Primoris Services Corporation"/>
        <s v="Live Oak Bank"/>
        <s v="Tennant Company"/>
        <s v="Virtus Investment Partners"/>
        <s v="Bradespar"/>
        <s v="Viohalco"/>
        <s v="Montea Comm"/>
        <s v="Fluxys Belgium"/>
        <s v="Amneal Pharmaceuticals"/>
        <s v="Payoneer"/>
        <s v="The Cheesecake Factory"/>
        <s v="Syndax Pharmaceuticals"/>
        <s v="Bowlero"/>
        <s v="Gulf Insurance Group"/>
        <s v="Claros Mortgage Trust"/>
        <s v="Retail Opportunity Investments"/>
        <s v="Kainos Group"/>
        <s v="Bread Financial"/>
        <s v="AMP Limited"/>
        <s v="Ngern Tid Lor"/>
        <s v="Lumine Group"/>
        <s v="PVR Cinemas"/>
        <s v="National Industries Group Holding"/>
        <s v="Atlas Energy Solutions"/>
        <s v="Bank Danamon"/>
        <s v="Superior Plus"/>
        <s v="Össur"/>
        <s v="Trustmark"/>
        <s v="Assura Plc"/>
        <s v="InvenTrust Properties"/>
        <s v="Excelerate Energy"/>
        <s v="Semrush"/>
        <s v="PC Connection"/>
        <s v="Estun Automation"/>
        <s v="Ready Capital"/>
        <s v="Mach Natural Resources LP"/>
        <s v="Hang Lung Group"/>
        <s v="Enerpac Tool Group"/>
        <s v="Compass Diversified Holdings"/>
        <s v="NV5 Global"/>
        <s v="Stewart Information Services"/>
        <s v="Mitsui High-tec"/>
        <s v="Cracker Barrel"/>
        <s v="Dynavax Technologies"/>
        <s v="Shutterstock"/>
        <s v="ZIM Integrated Shipping Services"/>
        <s v="sterling &amp; wilson solar"/>
        <s v="Hansol Chemical"/>
        <s v="RxSight"/>
        <s v="Morphosys"/>
        <s v="Catalyst Pharmaceuticals"/>
        <s v="Arhaus"/>
        <s v="D/S Norden (Dampskibsselskabet Norden)"/>
        <s v="Denison Mines"/>
        <s v="Ascential"/>
        <s v="Fine Organics"/>
        <s v="Is Yatirim Menkul Degerler Anonim Sirketi"/>
        <s v="China Gold International Resources"/>
        <s v="Delek US"/>
        <s v="Korea Gas"/>
        <s v="Pet Valu"/>
        <s v="BlackBerry"/>
        <s v="Vicor"/>
        <s v="UCT (Ultra Clean Holdings)"/>
        <s v="Compass"/>
        <s v="Mahanagar Gas"/>
        <s v="Triumph Financial"/>
        <s v="Vector Group"/>
        <s v="Enovix"/>
        <s v="CoreCivic"/>
        <s v="Cementir"/>
        <s v="Merida Industry"/>
        <s v="Sabre"/>
        <s v="Olectra Greentech"/>
        <s v="MFE-Mediaforeurope"/>
        <s v="Compagnie Plastic Omnium"/>
        <s v="Stabilus"/>
        <s v="SFL Corp"/>
        <s v="NewAmsterdam Pharma Company"/>
        <s v="CIMC Enric"/>
        <s v="Dexerials Corporation"/>
        <s v="NexPoint Residential"/>
        <s v="NuVista Energy"/>
        <s v="Arion banki"/>
        <s v="Forbo Holding"/>
        <s v="Apollo Commercial Real Estate"/>
        <s v="Deutsche EuroShop"/>
        <s v="Redington India"/>
        <s v="Harel Group"/>
        <s v="Grand City Properties"/>
        <s v="Pfeiffer Vacuum"/>
        <s v="Banner Bank"/>
        <s v="Genesis Energy"/>
        <s v="HBL Power Systems"/>
        <s v="Vista Outdoor"/>
        <s v="First Pacific Company"/>
        <s v="Central Plaza Hotel"/>
        <s v="Kuwait Projects Company Holding"/>
        <s v="IES Holdings"/>
        <s v="Santam"/>
        <s v="Killam Apartment REIT"/>
        <s v="PROS"/>
        <s v="Weis Markets"/>
        <s v="Perseus Mining"/>
        <s v="Sanlorenzo"/>
        <s v="CleanSpark"/>
        <s v="TAV Airports Holding"/>
        <s v="Dürr"/>
        <s v="Ingevity"/>
        <s v="Grosvenor Capital Management"/>
        <s v="Northwest Bank"/>
        <s v="AJ Bell"/>
        <s v="Barnes Group"/>
        <s v="Primary Health Properties"/>
        <s v="Trulieve Cannabis"/>
        <s v="Hornbach Baumarkt"/>
        <s v="Kahoot!"/>
        <s v="TKH Group"/>
        <s v="Grupa Kety"/>
        <s v="Flex Lng"/>
        <s v="OPC Energy"/>
        <s v="Keywords Studios"/>
        <s v="Ramkrishna Forgings"/>
        <s v="Taro Pharmaceutical"/>
        <s v="Exchange Income Corporation"/>
        <s v="Jindal Stainless (Hisar)"/>
        <s v="TANLA"/>
        <s v="Finolex Industries"/>
        <s v="REN (Redes Energéticas Nacionais)"/>
        <s v="NETSCOUT"/>
        <s v="Nongshim"/>
        <s v="Heartland Financial United States of America"/>
        <s v="GÜBRETAŞ"/>
        <s v="TS TECH"/>
        <s v="NextGen Healthcare"/>
        <s v="JBG SMITH"/>
        <s v="Forestar Group"/>
        <s v="AtriCure"/>
        <s v="Madison Square Garden"/>
        <s v="Gentherm"/>
        <s v="Borregaard"/>
        <s v="Custom Truck One Source"/>
        <s v="Bilfinger"/>
        <s v="BEML"/>
        <s v="Veris Residential"/>
        <s v="RPC"/>
        <s v="Supernus Pharmaceuticals"/>
        <s v="Pacific Basin Shipping"/>
        <s v="Engineers India"/>
        <s v="Amplitude"/>
        <s v="Hanesbrands"/>
        <s v="BRP Group"/>
        <s v="Enterprise Financial Services Corp"/>
        <s v="Ingles Markets"/>
        <s v="Asahi India Glass"/>
        <s v="Labrador Iron Ore Royalty Corp."/>
        <s v="Fever-Tree Drinks"/>
        <s v="OPENLANE Corporate"/>
        <s v="City Holding Company"/>
        <s v="Apollo Medical Holdings"/>
        <s v="Super Group"/>
        <s v="Jeld-Wen"/>
        <s v="Sage Therapeutics"/>
        <s v="Cohu"/>
        <s v="Sapiens"/>
        <s v="Global Industrial Company"/>
        <s v="Omnicell"/>
        <s v="Novocure"/>
        <s v="Maravai LifeSciences"/>
        <s v="Xometry"/>
        <s v="Hollysys Automation Technologie"/>
        <s v="Thoughtworks"/>
        <s v="Dorian LPG"/>
        <s v="AbCellera"/>
        <s v="Pharvaris"/>
        <s v="Jack in the Box"/>
        <s v="eClerx Services"/>
        <s v="Freehold Royalties"/>
        <s v="Al Yah Satellite Communications Company"/>
        <s v="Salzgitter"/>
        <s v="Tauron Polska"/>
        <s v="Global Partners LP"/>
        <s v="AZZ"/>
        <s v="Ero Copper"/>
        <s v="Grindr"/>
        <s v="Summerset Holdings"/>
        <s v="Zensar"/>
        <s v="Olaplex"/>
        <s v="Applus Services"/>
        <s v="Bodycote"/>
        <s v="Barco NV"/>
        <s v="Morphic Therapeutic"/>
        <s v="BASF India"/>
        <s v="Tejas Networks"/>
        <s v="Momentum Metropolitan"/>
        <s v="Enghouse Systems"/>
        <s v="Citizen Watch"/>
        <s v="Scandinavian Tobacco Group"/>
        <s v="Cargojet"/>
        <s v="Knowles"/>
        <s v="ProSiebenSat.1 Media"/>
        <s v="Disc Medicine"/>
        <s v="Victrex"/>
        <s v="Vital Energy"/>
        <s v="VTEX"/>
        <s v="Happiest Minds Technologies"/>
        <s v="Uni-Select"/>
        <s v="Kimbell Royalty Partners"/>
        <s v="CSG International"/>
        <s v="Marten Transport"/>
        <s v="National Vision Holdings"/>
        <s v="Altus Group"/>
        <s v="Helix Energy Solutions"/>
        <s v="La-Z-Boy"/>
        <s v="Liontown Resources"/>
        <s v="Oxford Industries"/>
        <s v="Kennedy Wilson"/>
        <s v="Top Glove"/>
        <s v="Distribution Solutions Group"/>
        <s v="V-Guard Industries"/>
        <s v="First Commonwealth Financial Corp"/>
        <s v="Stock Yards Bancorp"/>
        <s v="Bank of N. T. Butterfield &amp; Son"/>
        <s v="Befesa"/>
        <s v="First National of Nebraska"/>
        <s v="Warby Parker"/>
        <s v="Aamal Company"/>
        <s v="Marcus &amp; Millichap"/>
        <s v="Steelcase"/>
        <s v="Xenia Hotels &amp; Resorts"/>
        <s v="Horace Mann Educators"/>
        <s v="Archer Aviation"/>
        <s v="John Wood Group"/>
        <s v="Kakao Games"/>
        <s v="Palomar Holdings"/>
        <s v="Sheela Foam"/>
        <s v="Pacira Biosciences"/>
        <s v="Tokai Carbon"/>
        <s v="Owens &amp; Minor"/>
        <s v="Indian Energy Exchange"/>
        <s v="Wilh. Wilhelmsen Holding"/>
        <s v="Protagonist Therapeutics"/>
        <s v="Northern Data AG"/>
        <s v="Srisawad Corporation"/>
        <s v="Fidelis Insurance"/>
        <s v="Vtech"/>
        <s v="Biotest"/>
        <s v="Radius Global Infrastructure"/>
        <s v="American Woodmark"/>
        <s v="Hawaiian Electric Industries"/>
        <s v="Intercos"/>
        <s v="STAAR Surgical"/>
        <s v="Electra"/>
        <s v="XPEL"/>
        <s v="Tandem Diabetes Care"/>
        <s v="Aica Kogyo Company"/>
        <s v="Cyfrowy Polsat"/>
        <s v="Coats Group"/>
        <s v="Canfor"/>
        <s v="Fiskars"/>
        <s v="Atea ASA"/>
        <s v="Betsson AB"/>
        <s v="Danaos"/>
        <s v="National Healthcare"/>
        <s v="Champion REIT"/>
        <s v="KSB ltd"/>
        <s v="Alpine Immune Sciences"/>
        <s v="Austevoll Seafood"/>
        <s v="Liberty Latin America"/>
        <s v="Meliá Hotels International"/>
        <s v="Kayne Anderson Capital Advisors"/>
        <s v="StorageVault Canada"/>
        <s v="First Bancorp"/>
        <s v="Vera Therapeutics"/>
        <s v="Allegiant Air"/>
        <s v="Protector Forsikring"/>
        <s v="ZipRecruiter"/>
        <s v="Network18"/>
        <s v="Chennai Petroleum"/>
        <s v="AVI Limited"/>
        <s v="PCBL Limited"/>
        <s v="Perion Network"/>
        <s v="Hektaş"/>
        <s v="Getty Realty"/>
        <s v="Lindsay Corporation"/>
        <s v="InterRent Real Estate Investment Trust"/>
        <s v="Criteo"/>
        <s v="Geo Group"/>
        <s v="Verona Pharma"/>
        <s v="Genesis Energy L.P."/>
        <s v="Ladder Capital"/>
        <s v="Redefine Properties"/>
        <s v="MMTC"/>
        <s v="Vaisala"/>
        <s v="Kontron AG"/>
        <s v="Shikun &amp; Binui"/>
        <s v="GasLog"/>
        <s v="Canadian Solar"/>
        <s v="Cannae Holdings"/>
        <s v="Safehold"/>
        <s v="Com7 Public Company"/>
        <s v="Aksa Energy"/>
        <s v="SPARC"/>
        <s v="Pan Ocean"/>
        <s v="Netstreit"/>
        <s v="TTM Technologies"/>
        <s v="RSA Insurance Group"/>
        <s v="Aavas Financiers"/>
        <s v="Dana Gas"/>
        <s v="Unipar Carbocloro"/>
        <s v="HBM Healthcare Investments"/>
        <s v="Bajaj Electricals"/>
        <s v="Tilray"/>
        <s v="Boss Energy"/>
        <s v="Polenergia"/>
        <s v="Addus HomeCare"/>
        <s v="Phreesia"/>
        <s v="AvePoint"/>
        <s v="PROG Holdings"/>
        <s v="AUTO1"/>
        <s v="Universal Corporation"/>
        <s v="Anima Holding"/>
        <s v="NW Natural"/>
        <s v="Humansoft Holding Company"/>
        <s v="Nakanishi"/>
        <s v="LOTTE Corporation"/>
        <s v="Hope Bancorp"/>
        <s v="Rai Way"/>
        <s v="China Lesso Group"/>
        <s v="Gamma Communications"/>
        <s v="Stellar Bancorp"/>
        <s v="G-III Apparel Group"/>
        <s v="The Greenbrier Companies"/>
        <s v="Doha Bank"/>
        <s v="U.S. Physical Therapy"/>
        <s v="Green Plains"/>
        <s v="Helios Technologies"/>
        <s v="VIZIO"/>
        <s v="YOOZOO Interactive"/>
        <s v="Puyi Inc."/>
        <s v="Beijing Airport"/>
        <s v="Shufersal"/>
        <s v="Hawkins"/>
        <s v="Bank Islam Malaysia"/>
        <s v="Life Healthcare Group"/>
        <s v="Jinko Solar"/>
        <s v="Genius Sports"/>
        <s v="Utz Brands"/>
        <s v="Raymond"/>
        <s v="Bombay Burmah"/>
        <s v="PHINIA"/>
        <s v="OC Oerlikon"/>
        <s v="Sihanoukville Autonomous Port"/>
        <s v="Daiseki"/>
        <s v="Alony Hetz"/>
        <s v="Reliance Power"/>
        <s v="Sandstorm Gold"/>
        <s v="Dis-Chem Pharmacies"/>
        <s v="International Petroleum"/>
        <s v="Wüstenrot &amp; Württembergische"/>
        <s v="SpareBank 1"/>
        <s v="Corsair Gaming"/>
        <s v="Equinox Gold"/>
        <s v="The North West Company"/>
        <s v="Kforce"/>
        <s v="Pathward Financial"/>
        <s v="3R Petroleum"/>
        <s v="Peab"/>
        <s v="Docebo"/>
        <s v="SM Entertainment"/>
        <s v="Hypoport"/>
        <s v="National Bank Holdings"/>
        <s v="Hamburger Hafen"/>
        <s v="Kenon Holdings"/>
        <s v="AS ONE Corporation"/>
        <s v="Schneider Electric Infrastructure"/>
        <s v="AmRest"/>
        <s v="OdontoPrev"/>
        <s v="Aether Industries"/>
        <s v="Elkem"/>
        <s v="World Kinect"/>
        <s v="Verbio"/>
        <s v="Corticeira Amorim"/>
        <s v="VEON"/>
        <s v="Fortress REIT"/>
        <s v="First Majestic Silver"/>
        <s v="First Busey"/>
        <s v="Provident Financial Services"/>
        <s v="Innergex Renewable Energy"/>
        <s v="East India Distilleries Parry"/>
        <s v="Metrovacesa"/>
        <s v="IHS Towers"/>
        <s v="Guaranty Trust Bank"/>
        <s v="OneSpaWorld"/>
        <s v="Intershop Holding"/>
        <s v="Monex Group"/>
        <s v="POINT Biopharma"/>
        <s v="LTC Properties"/>
        <s v="Fagron"/>
        <s v="Pigeon"/>
        <s v="PAR Technology"/>
        <s v="Semtech"/>
        <s v="Trisura Group"/>
        <s v="S&amp;T Bancorp"/>
        <s v="Taboola.com"/>
        <s v="Air New Zealand"/>
        <s v="Great Portland Estates"/>
        <s v="Advantage Solutions"/>
        <s v="CEAT"/>
        <s v="Tootsie Roll Industries"/>
        <s v="Digital World Acquisition"/>
        <s v="Sally Beauty Holdings"/>
        <s v="Kura Oncology"/>
        <s v="Westshore Terminals Investment"/>
        <s v="Zuora"/>
        <s v="Action Construction Equipment"/>
        <s v="edenor"/>
        <s v="Elme Communities"/>
        <s v="Orion Engineered Carbons"/>
        <s v="Avadel Pharmaceuticals"/>
        <s v="Monarch Casino &amp; Resort"/>
        <s v="Lenzing"/>
        <s v="Loma Negra"/>
        <s v="NAPCO Security Technologies"/>
        <s v="1st Source"/>
        <s v="Polymetal"/>
        <s v="Gimv NV"/>
        <s v="Alignment Healthcare"/>
        <s v="HPH Trust (Hutchison Port)"/>
        <s v="Sappi"/>
        <s v="Harmonic"/>
        <s v="CTS Corporation"/>
        <s v="Two Harbors Investment"/>
        <s v="Formosa Taffeta"/>
        <s v="Ligand Pharmaceuticals"/>
        <s v="Tamarack Valley Energy"/>
        <s v="Arezzo Indústria e Comércio"/>
        <s v="Alfen"/>
        <s v="PennyMac Mortgage Investment Trust"/>
        <s v="TGS ASA"/>
        <s v="UFP Technologies"/>
        <s v="Agios Pharmaceuticals"/>
        <s v="Service Properties Trust"/>
        <s v="Diamond Offshore Drilling"/>
        <s v="Diagnosticos da America"/>
        <s v="Sterling Check"/>
        <s v="Leslie's"/>
        <s v="Net One Systems"/>
        <s v="Magnite"/>
        <s v="Nokian Tyres"/>
        <s v="EyePoint Pharmaceuticals"/>
        <s v="X-FAB"/>
        <s v="Westamerica Bancorporation"/>
        <s v="Saul Centers"/>
        <s v="KCC Corp"/>
        <s v="Day One Biopharmaceuticals"/>
        <s v="Pakuwon Jati Tbk"/>
        <s v="Calumet Specialty Products Partners"/>
        <s v="Syrma SGS Technology"/>
        <s v="UNITI"/>
        <s v="Alexander &amp; Baldwin"/>
        <s v="Lumen"/>
        <s v="Cera Sanitaryware"/>
        <s v="Caverion"/>
        <s v="Kiniksa Pharmaceuticals"/>
        <s v="City Union Bank"/>
        <s v="LeMaitre Vascular"/>
        <s v="Anant Raj"/>
        <s v="Kaman"/>
        <s v="Akero Therapeutics"/>
        <s v="Warba Bank"/>
        <s v="Nagarro"/>
        <s v="First Watch Restaurant"/>
        <s v="Costamare"/>
        <s v="TriCo Bancshares"/>
        <s v="Hudson Pacific Properties"/>
        <s v="BlueNord ASA"/>
        <s v="Van Lanschot Kempen"/>
        <s v="Dorchester Minerals"/>
        <s v="Sunnova"/>
        <s v="Cadre"/>
        <s v="Jastrzebska Spólka Weglowa"/>
        <s v="NextDecade Corp"/>
        <s v="Ferrum S.A. de Cerámica y Metalurgia"/>
        <s v="MapmyIndia"/>
        <s v="The Chefs' Warehouse"/>
        <s v="Italmobiliare"/>
        <s v="Skyward Specialty Insurance Group"/>
        <s v="Precinct Properties"/>
        <s v="Rajesh Exports"/>
        <s v="Vivid Seats"/>
        <s v="Grendene"/>
        <s v="Wacker Neuson"/>
        <s v="Veidekke"/>
        <s v="Safety Insurance"/>
        <s v="Semapa"/>
        <s v="Amara Raja Batteries"/>
        <s v="Graphite India"/>
        <s v="PDF Solutions"/>
        <s v="Dexco"/>
        <s v="CAMGSM Plc. (Cellcard)"/>
        <s v="Europris"/>
        <s v="Mirum Pharmaceuticals"/>
        <s v="DAQO New Energy"/>
        <s v="ANGI Homeservices"/>
        <s v="flatexDEGIRO AG"/>
        <s v="Sweetgreen"/>
        <s v="Encore Capital Group"/>
        <s v="Sedlmayr Grund und Immobilien AG"/>
        <s v="Corbion"/>
        <s v="MIRAIT ONE Corporation"/>
        <s v="Herbalife"/>
        <s v="Relay Therapeutics"/>
        <s v="AF Gruppen"/>
        <s v="IntegraFin"/>
        <s v="Sumitomo Pharma"/>
        <s v="Andlauer Healthcare Group"/>
        <s v="Winmark"/>
        <s v="V2X"/>
        <s v="Ceconomy"/>
        <s v="Zydus Wellness"/>
        <s v="Asseco"/>
        <s v="Guess"/>
        <s v="Cricut"/>
        <s v="NerdWallet"/>
        <s v="Rashtriya Chemicals and Fertilizers"/>
        <s v="Construcciones y Auxiliar de Ferrocarriles"/>
        <s v="Norwegian Air Shuttle"/>
        <s v="Eurocommercial Properties"/>
        <s v="Mixi"/>
        <s v="ProFrac"/>
        <s v="Maytronics"/>
        <s v="Nicolet Bankshares"/>
        <s v="Canada Goose"/>
        <s v="Vir Biotechnology"/>
        <s v="Xencor"/>
        <s v="Sanoma"/>
        <s v="BayWa"/>
        <s v="Chase Corporation"/>
        <s v="Bukalapak.com"/>
        <s v="Badger Infrastructure Solutions"/>
        <s v="Suburban Propane Partners"/>
        <s v="Shinsegae"/>
        <s v="Cars.com"/>
        <s v="Soho House &amp; Co"/>
        <s v="Easterly Government Properties"/>
        <s v="Mechel PAO"/>
        <s v="Fresh Del Monte Produce"/>
        <s v="Tango Therapeutics"/>
        <s v="MiMedx Group"/>
        <s v="TaskUs"/>
        <s v="Apogee Enterprises"/>
        <s v="Granules India"/>
        <s v="NCC"/>
        <s v="Veritex Holdings"/>
        <s v="Triumph Group"/>
        <s v="Altice United States of America"/>
        <s v="Avid Technology"/>
        <s v="E2open"/>
        <s v="Ingersoll Rand India"/>
        <s v="PeptiDream"/>
        <s v="Cosmo Pharmaceuticals"/>
        <s v="Craftsman Automation"/>
        <s v="Hongkong and Shanghai Hotels"/>
        <s v="Piaggio"/>
        <s v="Scholastic"/>
        <s v="Brim hf."/>
        <s v="Energy Fuels"/>
        <s v="Perdoceo Education"/>
        <s v="Lemonade"/>
        <s v="Electrosteel Castings"/>
        <s v="Forward Air"/>
        <s v="Indiabulls Housing Finance"/>
        <s v="Viridian Therapeutics"/>
        <s v="Paramount Group"/>
        <s v="Glory Ltd."/>
        <s v="Dalata Hotel Group"/>
        <s v="Cytek Biosciences"/>
        <s v="Frontier Airlines"/>
        <s v="Kinepolis Group"/>
        <s v="Sandy Spring Bank"/>
        <s v="Deciphera Pharmaceuticals"/>
        <s v="Cancom"/>
        <s v="Belite Bio"/>
        <s v="MFA Financial"/>
        <s v="Trupanion"/>
        <s v="Infinera"/>
        <s v="Hangzhou Shunwang Technology"/>
        <s v="Mishra Dhatu Nigam"/>
        <s v="Iamgold"/>
        <s v="Rush Street Interactive"/>
        <s v="ADMA Biologics"/>
        <s v="Fortune REIT"/>
        <s v="Centerra Gold"/>
        <s v="Godawari Power &amp; Ispat"/>
        <s v="The Vita Coco Company"/>
        <s v="Couchbase"/>
        <s v="Dundee Precious Metals"/>
        <s v="Galaxy Surfactants"/>
        <s v="Diebold Nixdorf"/>
        <s v="Hornbach Holding"/>
        <s v="Infibeam Avenues"/>
        <s v="Ryerson"/>
        <s v="Luminar Technologies"/>
        <s v="Wabash National"/>
        <s v="Chegg"/>
        <s v="Hyster-Yale Materials Handling"/>
        <s v="REV Group"/>
        <s v="Sparkassen Immobilien"/>
        <s v="Grenke"/>
        <s v="Immatics"/>
        <s v="Chimera Investment Corporation"/>
        <s v="BMV (Bolsa Mexicana de Valores)"/>
        <s v="KFin Technologies"/>
        <s v="Sparebanken Vest"/>
        <s v="K92 Mining"/>
        <s v="Playa Hotels &amp; Resorts"/>
        <s v="tuya"/>
        <s v="Energiekontor"/>
        <s v="secunet"/>
        <s v="CIRCOR International"/>
        <s v="EQRx"/>
        <s v="Momo"/>
        <s v="Ameresco"/>
        <s v="Gogo Inflight Internet"/>
        <s v="Aurinia Pharmaceuticals"/>
        <s v="DeNA"/>
        <s v="Praj Industries"/>
        <s v="RPT Realty"/>
        <s v="Siam City Cement (INSEE)"/>
        <s v="RWS Holdings"/>
        <s v="ACM Research"/>
        <s v="Oxford Lane Capital"/>
        <s v="Arcus Biosciences"/>
        <s v="Riken Keiki"/>
        <s v="Compañía de Acero del Pacífico"/>
        <s v="HiteJinro"/>
        <s v="Camping World"/>
        <s v="ANI Pharmaceuticals"/>
        <s v="BioCryst Pharmaceuticals"/>
        <s v="Tabcorp"/>
        <s v="Caleres"/>
        <s v="Scatec ASA"/>
        <s v="Jungfraubahn Holding AG"/>
        <s v="Golden Entertainment"/>
        <s v="Voltalia"/>
        <s v="Aimco"/>
        <s v="Navitas Semiconductor"/>
        <s v="GVS S.p.A."/>
        <s v="Great Eagle"/>
        <s v="Sana Biotechnology"/>
        <s v="Thermon Group"/>
        <s v="Sakata Seed"/>
        <s v="Geron"/>
        <s v="Headwater Exploration"/>
        <s v="Heritage-Crystal Clean"/>
        <s v="Revolve"/>
        <s v="THG (The Hut Group)"/>
        <s v="Pilot Corporation"/>
        <s v="Kossan Rubber Industries"/>
        <s v="Montauk Renewables"/>
        <s v="Berkshire Hills Bancorp"/>
        <s v="Jubilant Pharmova"/>
        <s v="Ecovyst"/>
        <s v="Franklin BSP Realty Trust"/>
        <s v="Kaiser Aluminum"/>
        <s v="Columbus McKinnon"/>
        <s v="Tianyu Digital Technology (Dalian)"/>
        <s v="Cymbria"/>
        <s v="Kronos Worldwide"/>
        <s v="Ichor Systems"/>
        <s v="SMART Global Holdings"/>
        <s v="Safari Industries India"/>
        <s v="Ivanhoe Electric"/>
        <s v="Century Aluminum"/>
        <s v="Collegium Pharmaceutical"/>
        <s v="Digital Garage"/>
        <s v="Adecoagro"/>
        <s v="AMAG Austria Metall"/>
        <s v="Toagosei"/>
        <s v="Model N"/>
        <s v="Advantage Energy"/>
        <s v="Scholar Rock Holding"/>
        <s v="PNE AG"/>
        <s v="Reliance Infrastructure"/>
        <s v="Helios Towers"/>
        <s v="Dole PLC"/>
        <s v="Armada Hoffler Properties"/>
        <s v="CropEnergies"/>
        <s v="Orla Mining"/>
        <s v="Al Moammar Information Systems"/>
        <s v="Telia Lietuva"/>
        <s v="Terveystalo"/>
        <s v="Autolus Therapeutics"/>
        <s v="Air Transport Services Group"/>
        <s v="Hipgnosis Songs Fund"/>
        <s v="Adler Real Estate"/>
        <s v="Peoples Bancorp"/>
        <s v="indie Semiconductor"/>
        <s v="Zad Holding Company"/>
        <s v="OceanFirst Financial"/>
        <s v="Nexus AG"/>
        <s v="Definitive Healthcare"/>
        <s v="Oakley Capital Investments"/>
        <s v="Brookdale Senior Living"/>
        <s v="NOW Inc."/>
        <s v="Melco International Development"/>
        <s v="Coeur Mining"/>
        <s v="P10"/>
        <s v="Fiverr"/>
        <s v="ACLEDA Bank"/>
        <s v="Central Securities"/>
        <s v="Koppers"/>
        <s v="WisdomTree"/>
        <s v="Employers Holdings"/>
        <s v="Pliant Therapeutics"/>
        <s v="Amylyx Pharmaceuticals"/>
        <s v="Future plc"/>
        <s v="MTY Food Group"/>
        <s v="Magellan Financial Group"/>
        <s v="Argo Group"/>
        <s v="Innoviva"/>
        <s v="Boubyan Petrochemical Company"/>
        <s v="Bystronic AG"/>
        <s v="GDS Holdings"/>
        <s v="Ellington Financial"/>
        <s v="Vaibhav Global"/>
        <s v="Heartland Express"/>
        <s v="Sinclair Broadcast"/>
        <s v="Allscripts"/>
        <s v="Ferretti"/>
        <s v="Matthews International Corporation"/>
        <s v="Quanex Building Products"/>
        <s v="Samyang Foods"/>
        <s v="Plymouth Industrial REIT"/>
        <s v="Shentel"/>
        <s v="Eckert &amp; Ziegler"/>
        <s v="Perella Weinberg Partners"/>
        <s v="Doosan"/>
        <s v="Surya Roshni"/>
        <s v="Republic Bank"/>
        <s v="TriMas"/>
        <s v="Malibu Boats"/>
        <s v="Cassava Sciences"/>
        <s v="Doosan Fuel Cell"/>
        <s v="Paragon 28"/>
        <s v="Karnataka Bank"/>
        <s v="Himax"/>
        <s v="Mastek"/>
        <s v="Birchcliff Energy"/>
        <s v="Truecaller"/>
        <s v="Mahindra Lifespaces"/>
        <s v="QCR Holdings"/>
        <s v="Kalpataru Power Transmission"/>
        <s v="Kura Sushi United States of America"/>
        <s v="SP Plus Corporation"/>
        <s v="UMH Properties"/>
        <s v="FIGS"/>
        <s v="Close Brothers Group"/>
        <s v="Mullen Group"/>
        <s v="Foran Mining"/>
        <s v="GAG Immobilien"/>
        <s v="Ottogi"/>
        <s v="ESAB India"/>
        <s v="Faes Farma"/>
        <s v="AMC Entertainment"/>
        <s v="Beazer Homes United States of America"/>
        <s v="SD BioSensor"/>
        <s v="Brookline Bancorp"/>
        <s v="Altri"/>
        <s v="MDA Ltd."/>
        <s v="Neuland Laboratories"/>
        <s v="Formula Systems"/>
        <s v="Preferred Bank"/>
        <s v="Middlesex Water Company"/>
        <s v="TTEC"/>
        <s v="Bluegreen Vacations"/>
        <s v="A10 Networks"/>
        <s v="Prosegur"/>
        <s v="AT&amp;S Austria Technologie &amp; Systemtechnik"/>
        <s v="Campus Activewear"/>
        <s v="GungHo Online Entertainment"/>
        <s v="IRSA Inversiones y Representaciones"/>
        <s v="Bain Capital"/>
        <s v="Redfin"/>
        <s v="Banco de Brasília"/>
        <s v="Opera"/>
        <s v="Ballard Power Systems"/>
        <s v="Southside Bancshares"/>
        <s v="Gold Road Resources"/>
        <s v="Waldencast"/>
        <s v="BrightSpire Capital"/>
        <s v="Origin Bancorp"/>
        <s v="ScanSource"/>
        <s v="Embecta"/>
        <s v="Arvind"/>
        <s v="Mediaset España Comunicación"/>
        <s v="TAKKT AG"/>
        <s v="Azul"/>
        <s v="Borosil"/>
        <s v="Tokmanni"/>
        <s v="ChipMOS Technologies"/>
        <s v="Cabaletta Bio"/>
        <s v="loanDepot"/>
        <s v="DOF Group"/>
        <s v="Gracell Biotechnologies"/>
        <s v="NRC Health"/>
        <s v="Grid Dynamics"/>
        <s v="Bitdeer Technologies Group"/>
        <s v="ARMOUR Residential REIT"/>
        <s v="89bio"/>
        <s v="Paysafe"/>
        <s v="Byline Bancorp"/>
        <s v="Varroc"/>
        <s v="Agiliti"/>
        <s v="Avidity Biosciences"/>
        <s v="Texmaco Rail &amp; Engineering"/>
        <s v="EaseMyTrip"/>
        <s v="LendingClub"/>
        <s v="Target Hospitality"/>
        <s v="VSE Corporation"/>
        <s v="TechTarget"/>
        <s v="Establishment Labs"/>
        <s v="Hain Celestial"/>
        <s v="Bénéteau"/>
        <s v="German American Bancorp"/>
        <s v="Voltamp Transformers"/>
        <s v="AdaptHealth"/>
        <s v="Stratasys"/>
        <s v="Barings BDC"/>
        <s v="Ferroglobe"/>
        <s v="Protolabs"/>
        <s v="Trustpilot Group"/>
        <s v="Compass Minerals"/>
        <s v="LanzaTech Global"/>
        <s v="Power Mech Projects"/>
        <s v="Bluelinx"/>
        <s v="Volaris"/>
        <s v="ChemoMetec"/>
        <s v="Fortuna Silver Mines"/>
        <s v="Avantax"/>
        <s v="Jamieson Wellness"/>
        <s v="dentalcorp"/>
        <s v="Fenix Outdoor"/>
        <s v="LiveChat Software"/>
        <s v="Retail Estates NV"/>
        <s v="PRA Group"/>
        <s v="Accolade"/>
        <s v="MAG Silver"/>
        <s v="Benchmark Electronics"/>
        <s v="Dime Community Bancshares"/>
        <s v="Freightways"/>
        <s v="7Road"/>
        <s v="Agrana"/>
        <s v="Pick n Pay Stores"/>
        <s v="Tarsus Pharmaceuticals"/>
        <s v="NeoGames"/>
        <s v="NEUCA"/>
        <s v="WalkMe"/>
        <s v="Verve Therapeutics"/>
        <s v="Prince Pipes And Fittings"/>
        <s v="Lakeland Bancorp"/>
        <s v="Monro"/>
        <s v="Montrose Environmental"/>
        <s v="CARGO Therapeutics"/>
        <s v="Chico's"/>
        <s v="VIP Industries"/>
        <s v="Ramaco Resources"/>
        <s v="Powell Industries"/>
        <s v="Allcargo Logistics"/>
        <s v="AMERISAFE"/>
        <s v="Liquidia Technologies"/>
        <s v="TDCX"/>
        <s v="Westrock Coffee"/>
        <s v="Digi International"/>
        <s v="Nordic American Tankers"/>
        <s v="Palfinger"/>
        <s v="NovaGold Resources"/>
        <s v="Arco Platform"/>
        <s v="United States of AmericaNA"/>
        <s v="Titan International"/>
        <s v="Everbridge"/>
        <s v="BrightSphere Investment Group"/>
        <s v="American Axle &amp; Manufacturing"/>
        <s v="Blue Bird Corporation"/>
        <s v="Kirloskar Ferrous Industries"/>
        <s v="Nu Skin"/>
        <s v="Arko"/>
        <s v="GigaCloud Technology"/>
        <s v="West Holdings"/>
        <s v="Spirent"/>
        <s v="Weave Communications"/>
        <s v="Global Blue Group"/>
        <s v="Mensch und Maschine"/>
        <s v="MannKind Corp"/>
        <s v="ProPetro"/>
        <s v="Drägerwerk"/>
        <s v="Pagaya Technologies"/>
        <s v="Zentalis Pharmaceuticals"/>
        <s v="CrossAmerica Partners"/>
        <s v="Redwood Trust"/>
        <s v="ConnectOne Bancorp"/>
        <s v="Mavi Giyim Sanayi ve Ticaret"/>
        <s v="Bank First"/>
        <s v="Nexa Resources"/>
        <s v="NorthWest Healthcare Properties REIT"/>
        <s v="Select Energy Services"/>
        <s v="Piedmont Office Realty Trust"/>
        <s v="Aspen Aerogels"/>
        <s v="Morguard"/>
        <s v="Everi Holdings"/>
        <s v="Citycon"/>
        <s v="Knr Constructions"/>
        <s v="Open Lending"/>
        <s v="Bangkok Airways"/>
        <s v="Modern Times Group (MTG)"/>
        <s v="Sprott Inc"/>
        <s v="Ace Hardware Indonesia"/>
        <s v="PacWest Bancorp"/>
        <s v="Avanos Medical"/>
        <s v="Africa Oil"/>
        <s v="Hovnanian Enterprises"/>
        <s v="GB Group (GBG)"/>
        <s v="TomTom"/>
        <s v="Marshalls plc"/>
        <s v="Gray Television"/>
        <s v="Energy Recovery"/>
        <s v="Seabridge Gold"/>
        <s v="KKR Real Estate Finance Trust"/>
        <s v="Alpha Group International"/>
        <s v="Centerspace"/>
        <s v="TimkenSteel"/>
        <s v="Religare"/>
        <s v="Miramar Hotel and Investment"/>
        <s v="Accel Entertainment"/>
        <s v="Transcontinental"/>
        <s v="Quanterix"/>
        <s v="Algoma Steel"/>
        <s v="HCI Group"/>
        <s v="Banco Latinoamericano de Comercio Exterior"/>
        <s v="Bonheur ASA"/>
        <s v="DNO ASA"/>
        <s v="Standard Motor Products (SMP)"/>
        <s v="Brandywine Realty Trust"/>
        <s v="MOIL"/>
        <s v="Gorman-Rupp"/>
        <s v="Nikola"/>
        <s v="Altus Power"/>
        <s v="United Natural Foods"/>
        <s v="Clear Channel Outdoor"/>
        <s v="Energy Resources of Australia"/>
        <s v="Transcat"/>
        <s v="Quess"/>
        <s v="MRC Global"/>
        <s v="Spandana Sphoorty Financial"/>
        <s v="Dah Sing Banking Group"/>
        <s v="Arcturus Therapeutics"/>
        <s v="PDS Multinational"/>
        <s v="Esso (Thailand)"/>
        <s v="Vitasoy"/>
        <s v="Laurentian Bank of Canada"/>
        <s v="MediaAlpha"/>
        <s v="IDT Corporation"/>
        <s v="Deluxe"/>
        <s v="Partner Communications"/>
        <s v="Navios Maritime Partners"/>
        <s v="Precision Drilling Corporation"/>
        <s v="Capitol Federal Savings Bank"/>
        <s v="RAPT Therapeutics"/>
        <s v="Bpost"/>
        <s v="Cerence"/>
        <s v="Olo"/>
        <s v="Skycity Entertainment Group"/>
        <s v="MSTC Limited"/>
        <s v="SunCoke Energy"/>
        <s v="Savaria Corporation"/>
        <s v="Arendals Fossekompani"/>
        <s v="Wesdome Gold Mines"/>
        <s v="Bel Fuse"/>
        <s v="Guild Mortgage"/>
        <s v="Bioceres Crop Solutions"/>
        <s v="Shriram Pistons &amp; Rings"/>
        <s v="Eventbrite"/>
        <s v="HireRight"/>
        <s v="OPAL Fuels"/>
        <s v="SUNeVision"/>
        <s v="Phnom Penh Water Supply Authority"/>
        <s v="Black Rifle Coffee (BRC)"/>
        <s v="South Indian Bank"/>
        <s v="Vesuvius India"/>
        <s v="Astra Agro Lestari"/>
        <s v="Immunome"/>
        <s v="Arlo Technologies"/>
        <s v="Jazeera Airways"/>
        <s v="PTC India"/>
        <s v="New Gold"/>
        <s v="BrightView"/>
        <s v="Kornit Digital"/>
        <s v="Hamilton Insurance Group"/>
        <s v="U.S. Silica"/>
        <s v="Clairvest Group"/>
        <s v="Kiwi Property"/>
        <s v="Riskified"/>
        <s v="SLR Investment"/>
        <s v="Nel ASA"/>
        <s v="PolyNovo"/>
        <s v="SilverCrest Metals"/>
        <s v="Gaotu Techedu"/>
        <s v="Treace Medical Concepts"/>
        <s v="MacroGenics"/>
        <s v="Nabors Industries"/>
        <s v="Deutsche Pfandbriefbank"/>
        <s v="Westlake Chemical Partners"/>
        <s v="Pharming Group"/>
        <s v="Shenzhen Bingchuan Network"/>
        <s v="Longboard Pharmaceuticals"/>
        <s v="Hesai Group"/>
        <s v="Varta"/>
        <s v="The First Bancshares"/>
        <s v="Centessa Pharmaceuticals"/>
        <s v="Anywhere Real Estate"/>
        <s v="Pediatrix Medical Group"/>
        <s v="Astec Industries"/>
        <s v="Abivax"/>
        <s v="OHB SE"/>
        <s v="Nürnberger Versicherung"/>
        <s v="Centrus Energy"/>
        <s v="enCore Energy"/>
        <s v="Sunteck Realty"/>
        <s v="FDC India"/>
        <s v="ChargePoint"/>
        <s v="Sky Harbour Group"/>
        <s v="HealthStream"/>
        <s v="B&amp;G Foods"/>
        <s v="Amerant Bancorp"/>
        <s v="Martinrea International"/>
        <s v="Curevac"/>
        <s v="Wirtualna Polska (WP Holding)"/>
        <s v="Prosegur Cash"/>
        <s v="BJ's Restaurants"/>
        <s v="Aedas Homes"/>
        <s v="HEG"/>
        <s v="SI-BONE"/>
        <s v="Fusion Pharmaceuticals"/>
        <s v="World Acceptance Corporation"/>
        <s v="Amalgamated Financial"/>
        <s v="About You"/>
        <s v="Eagle Bancorp"/>
        <s v="Hibbett Sports"/>
        <s v="Conduent"/>
        <s v="Softchoice"/>
        <s v="Yalla Group"/>
        <s v="Teekay"/>
        <s v="Viña Concha y Toro"/>
        <s v="Intercept Pharmaceuticals"/>
        <s v="Varex Imaging"/>
        <s v="Premier Financial"/>
        <s v="Bitfarms"/>
        <s v="Electrica"/>
        <s v="National Energy Services Reunited"/>
        <s v="First Mid-Illinois Bancshares"/>
        <s v="Finnair"/>
        <s v="Greenlam Industries"/>
        <s v="Cipher Mining"/>
        <s v="PubMatic"/>
        <s v="Schweiter Technologies"/>
        <s v="Kelt Exploration"/>
        <s v="Unitil Corporation"/>
        <s v="AMC Networks"/>
        <s v="Nazara Technologies"/>
        <s v="Sturm, Ruger &amp; Co"/>
        <s v="Paul Hartmann"/>
        <s v="Interfor"/>
        <s v="TCG BDC"/>
        <s v="Transport Corporation of India"/>
        <s v="Simulations Plus"/>
        <s v="Biolife Solutions"/>
        <s v="Eurowag"/>
        <s v="Universal Technical Institute"/>
        <s v="Savencia Fromage &amp; Dairy"/>
        <s v="Karooooo"/>
        <s v="Edelweiss Financial Services"/>
        <s v="Steel Partners"/>
        <s v="Pharma Mar"/>
        <s v="Portillo's"/>
        <s v="Ethan Allen"/>
        <s v="Eagle Point Credit Company"/>
        <s v="Tata Coffee"/>
        <s v="Chow Sang Sang Holdings"/>
        <s v="Jeju Air"/>
        <s v="Bristow Group"/>
        <s v="CEWE"/>
        <s v="VRL Logistics"/>
        <s v="Vossloh AG"/>
        <s v="Imax Corp"/>
        <s v="Marksans Pharma"/>
        <s v="Cross Country Healthcare"/>
        <s v="NGL Energy Partners"/>
        <s v="SpartanNash"/>
        <s v="Radware"/>
        <s v="Icosavax"/>
        <s v="Universal Logistics Holdings"/>
        <s v="Hut 8 Mining"/>
        <s v="Tompkins Financial"/>
        <s v="Symphony Limited"/>
        <s v="Cronos Group"/>
        <s v="Yext"/>
        <s v="fuboTV"/>
        <s v="(DIA) Distribuidora Internacional de Alimentación"/>
        <s v="New York Mortgage Trust"/>
        <s v="Core Laboratories"/>
        <s v="Rovio Entertainment"/>
        <s v="Riverstone Holdings"/>
        <s v="Fulgent Genetics"/>
        <s v="Pitney Bowes"/>
        <s v="Revenio"/>
        <s v="Overstock.com"/>
        <s v="Italtile"/>
        <s v="4D Molecular Therapeutics"/>
        <s v="CSB Bank"/>
        <s v="Evolus"/>
        <s v="Methode Electronics"/>
        <s v="Sun Country Airlines"/>
        <s v="NetDragon Websoft"/>
        <s v="Digimarc"/>
        <s v="Telkom SA"/>
        <s v="Hawaiian Airlines"/>
        <s v="InnovAge"/>
        <s v="EVgo"/>
        <s v="Huya"/>
        <s v="Strides Pharma"/>
        <s v="Barrett Business Services"/>
        <s v="Red 5 Limited"/>
        <s v="Rain Industries"/>
        <s v="BML, Inc."/>
        <s v="CBL Properties"/>
        <s v="Cardinal Energy"/>
        <s v="National Fertilizers"/>
        <s v="Puravankara"/>
        <s v="Olympic Steel"/>
        <s v="Alpha &amp; Omega Semiconductor"/>
        <s v="Repay Holdings"/>
        <s v="Yanlord"/>
        <s v="Omega Flex"/>
        <s v="CryoPort"/>
        <s v="PostNL"/>
        <s v="Aktia Bank"/>
        <s v="Community Trust Bancorp"/>
        <s v="Genco Shipping &amp; Trading"/>
        <s v="JSW Holdings"/>
        <s v="Thryv"/>
        <s v="Enfusion"/>
        <s v="CRA International"/>
        <s v="Associated Capital Group"/>
        <s v="Virgin Galactic"/>
        <s v="Ambac"/>
        <s v="Dril-Quip"/>
        <s v="REX American Resources"/>
        <s v="HilleVax"/>
        <s v="CVR Partners"/>
        <s v="Hindustan Construction Company"/>
        <s v="Lithium Americas"/>
        <s v="Allied Group Limited"/>
        <s v="Barloworld"/>
        <s v="E. W. Scripps Company"/>
        <s v="Ducommun"/>
        <s v="EHang Holdings"/>
        <s v="Kelly Services"/>
        <s v="Fnac Darty"/>
        <s v="Mission Produce"/>
        <s v="Meiko Electronics"/>
        <s v="Exscientia"/>
        <s v="Silence Therapeutics"/>
        <s v="ALX Oncology"/>
        <s v="Rhön-Klinikum"/>
        <s v="Zymeworks"/>
        <s v="Shui On Land"/>
        <s v="Tsakos Energy Navigation"/>
        <s v="Matterport"/>
        <s v="Al Meera Consumer Goods Company"/>
        <s v="Radius Recycling (Schnitzer Steel)"/>
        <s v="Dynex Capital"/>
        <s v="Dine Brands Global"/>
        <s v="Zengame Technology"/>
        <s v="International Money Express"/>
        <s v="OmniAb"/>
        <s v="Ethos Watches"/>
        <s v="Summit Hotel Properties"/>
        <s v="Iguatemi"/>
        <s v="Singapore Post"/>
        <s v="Viad"/>
        <s v="u-blox"/>
        <s v="DEUTZ"/>
        <s v="PureTech Health"/>
        <s v="ACELYRIN"/>
        <s v="Interface"/>
        <s v="Patrizia Immobilien"/>
        <s v="Grieg Seafood"/>
        <s v="Healthcare Services Group"/>
        <s v="Community Healthcare Trust"/>
        <s v="Nitta Corporation"/>
        <s v="Heritage Financial"/>
        <s v="Klöckner &amp; Co"/>
        <s v="Cathay Real Estate Development"/>
        <s v="AdvanSix"/>
        <s v="AST SpaceMobile"/>
        <s v="QuinStreet"/>
        <s v="Cellcom Israel"/>
        <s v="Enviri Corporation"/>
        <s v="JOST Werke SE"/>
        <s v="Fission Uranium"/>
        <s v="AMTD Digital"/>
        <s v="Evolv Technologies"/>
        <s v="Sligro Food"/>
        <s v="Lassonde Industries"/>
        <s v="Zeal Network"/>
        <s v="Artivion"/>
        <s v="ProAssurance"/>
        <s v="Perimeter Solutions"/>
        <s v="Haynes International"/>
        <s v="Shoe Carnival"/>
        <s v="OPKO Health"/>
        <s v="Mobico Group"/>
        <s v="Gree"/>
        <s v="Standard BioTools"/>
        <s v="Super Hi International"/>
        <s v="Osisko Mining"/>
        <s v="Mativ Holdings"/>
        <s v="COMPASS Pathways"/>
        <s v="Property For Industry"/>
        <s v="Hangzhou Electronic Soul Network Technology"/>
        <s v="Trican Well Service"/>
        <s v="Ponsse"/>
        <s v="KYORIN Pharmaceutical"/>
        <s v="SunOpta"/>
        <s v="Myers Industries"/>
        <s v="MultiPlan"/>
        <s v="RattanIndia Power"/>
        <s v="Jaypee Group"/>
        <s v="Orient Cement"/>
        <s v="Tiptree"/>
        <s v="Clean Energy Fuels"/>
        <s v="1-800-Flowers"/>
        <s v="OTC Markets Group"/>
        <s v="Blend Labs"/>
        <s v="3D Systems"/>
        <s v="Jindal Worldwide"/>
        <s v="SilverBow Resources"/>
        <s v="Planet Labs"/>
        <s v="Prime Medicine"/>
        <s v="Olvi plc"/>
        <s v="Oatly"/>
        <s v="Wolverine World Wide"/>
        <s v="Gujarat Alkalies and Chemicals"/>
        <s v="Travere Therapeutics"/>
        <s v="DRDGOLD"/>
        <s v="TerrAscend"/>
        <s v="Gokaldas Exports"/>
        <s v="Ardmore Shipping"/>
        <s v="Deep Yellow"/>
        <s v="Savara Pharmaceuticals"/>
        <s v="Bicycle Therapeutics"/>
        <s v="Global Medical REIT"/>
        <s v="CECO Environmental"/>
        <s v="Spirit Airlines"/>
        <s v="Insteel Industries"/>
        <s v="PennantPark Floating Rate"/>
        <s v="Técnicas Reunidas"/>
        <s v="Gateway Distriparks"/>
        <s v="Earth Corporation"/>
        <s v="India Tourism Development Corp"/>
        <s v="Amadeus FiRe AG"/>
        <s v="Douglas Dynamics"/>
        <s v="Mercantile Bank"/>
        <s v="MPC Container Ships"/>
        <s v="Petco"/>
        <s v="Enerflex"/>
        <s v="Cresco Labs"/>
        <s v="Asiana Airlines"/>
        <s v="AO World"/>
        <s v="SÜSS MicroTec"/>
        <s v="Dah Sing Financial"/>
        <s v="Arnoldo Mondadori Editore"/>
        <s v="HOMAG Group"/>
        <s v="Locaweb"/>
        <s v="adesso SE"/>
        <s v="i3 Verticals"/>
        <s v="Hutchison Telecommunications Hong Kong Holdings"/>
        <s v="Indus Holding"/>
        <s v="Suprajit Engineering"/>
        <s v="PureCycle Technologies"/>
        <s v="HBT Financial"/>
        <s v="Snap One"/>
        <s v="GDI Integrated Facility Services"/>
        <s v="Gabriel India"/>
        <s v="Sterlite Technologies"/>
        <s v="Univest"/>
        <s v="BigCommerce"/>
        <s v="Great Southern Bancorp"/>
        <s v="Heidelbergcement India"/>
        <s v="Ontex Group"/>
        <s v="Tian An China Investments Company"/>
        <s v="Whitestone REIT"/>
        <s v="Preformed Line Products"/>
        <s v="Nevro"/>
        <s v="Old Second Bancorp"/>
        <s v="Covenant Logistics"/>
        <s v="International General Insurance"/>
        <s v="North American Construction Group"/>
        <s v="Alamar Foods Company"/>
        <s v="MarineMax"/>
        <s v="A-Mark Precious Metals"/>
        <s v="The Hackett Group"/>
        <s v="The Restaurant Group plc"/>
        <s v="Applied Blockchain"/>
        <s v="Café de Coral"/>
        <s v="Astra Microwave"/>
        <s v="Force Motors"/>
        <s v="OrthoPediatrics"/>
        <s v="Titan Machinery"/>
        <s v="Vimeo"/>
        <s v="Boohoo Group"/>
        <s v="MetroCity Bankshares"/>
        <s v="AnaptysBio"/>
        <s v="Wemade"/>
        <s v="Converge Technology Solutions"/>
        <s v="Movado"/>
        <s v="IGM Biosciences"/>
        <s v="Olema Pharmaceuticals"/>
        <s v="ArriVent BioPharma"/>
        <s v="Vital Farms"/>
        <s v="SmartRent"/>
        <s v="Bouvet"/>
        <s v="Trinity Capital"/>
        <s v="CION Investment"/>
        <s v="ORIC Pharmaceuticals"/>
        <s v="B. Riley Financial"/>
        <s v="Holley"/>
        <s v="Despegar"/>
        <s v="Smith &amp; Wesson"/>
        <s v="Neighbourly Pharmacy"/>
        <s v="Vitesse Energy"/>
        <s v="PolyPeptide Group"/>
        <s v="Kingsoft Cloud"/>
        <s v="YG Entertainment"/>
        <s v="LSB Industries"/>
        <s v="West Coast Paper Mills"/>
        <s v="SWCC Corporation"/>
        <s v="Health Catalyst"/>
        <s v="Horizon Bancorp"/>
        <s v="Editas Medicine"/>
        <s v="Medifast"/>
        <s v="Secureworks"/>
        <s v="Cass Information Systems"/>
        <s v="CI&amp;T"/>
        <s v="IFB Industries"/>
        <s v="Juventus Turin"/>
        <s v="Kimball Electronics"/>
        <s v="Calliditas Therapeutics"/>
        <s v="DoubleUGames"/>
        <s v="Heidrick &amp; Struggles"/>
        <s v="Shenzhen Zqgame"/>
        <s v="Aker Carbon Capture"/>
        <s v="ModivCare"/>
        <s v="Silk Road Medical"/>
        <s v="nLIGHT"/>
        <s v="Ispire Technology"/>
        <s v="UP Fintech (Tiger Brokers)"/>
        <s v="Nextdoor"/>
        <s v="IsoEnergy"/>
        <s v="Digital Turbine"/>
        <s v="Grupo Supervielle"/>
        <s v="Paisalo Digital"/>
        <s v="Patriot Battery Metals"/>
        <s v="Wonderla Holidays"/>
        <s v="AN2 Therapeutics"/>
        <s v="Chuy's"/>
        <s v="New Found Gold"/>
        <s v="OraSure Technologies"/>
        <s v="Argan"/>
        <s v="Tetra Technologies"/>
        <s v="Greenpanel Industries"/>
        <s v="Marimekko"/>
        <s v="Heritage Commerce"/>
        <s v="Northfield Bancorp"/>
        <s v="RCI Hospitality Holdings"/>
        <s v="ECN Capital"/>
        <s v="First Foundation"/>
        <s v="Vinci Partners"/>
        <s v="Ashoka Buildcon"/>
        <s v="ASOS"/>
        <s v="Universal Health Realty Income Trust"/>
        <s v="Astronics Corporation"/>
        <s v="Baladna"/>
        <s v="Nykode Therapeutics"/>
        <s v="Acco Brands"/>
        <s v="STRATEC"/>
        <s v="National Presto Industries"/>
        <s v="Denny's"/>
        <s v="Soft-World International"/>
        <s v="P3 Health Partners"/>
        <s v="Mitek Systems"/>
        <s v="Mercer International"/>
        <s v="Tyra Biosciences"/>
        <s v="Adaptive Biotechnologies"/>
        <s v="ATN International"/>
        <s v="TXO Energy Partners"/>
        <s v="Transport International Holdings"/>
        <s v="Tunas Ridean"/>
        <s v="Diversified Energy"/>
        <s v="Alector"/>
        <s v="United Fire Group"/>
        <s v="SunPower"/>
        <s v="Sun Hung Kai &amp; Co."/>
        <s v="MBB SE"/>
        <s v="The Manitowoc Company"/>
        <s v="Atrion"/>
        <s v="Canaccord Genuity Group"/>
        <s v="TrustCo Bank"/>
        <s v="Anterix"/>
        <s v="Metropolitan Bank Holding"/>
        <s v="Black Box"/>
        <s v="Ceres Power"/>
        <s v="Southern Missouri Bancorp"/>
        <s v="NHN Corp"/>
        <s v="Hudson Technologies"/>
        <s v="Nano Dimension"/>
        <s v="SmarTone Telecommunications"/>
        <s v="Franklin Covey"/>
        <s v="Allogene Therapeutics"/>
        <s v="PORR"/>
        <s v="Valneva SE"/>
        <s v="CTT - Correios De Portugal"/>
        <s v="FRP Holdings"/>
        <s v="Pacific Century Regional Developments"/>
        <s v="Kewal Kiran Clothing"/>
        <s v="REGENXBIO"/>
        <s v="BOE Varitronix"/>
        <s v="Farmland Partners"/>
        <s v="Xponential Fitness"/>
        <s v="Sri Trang Gloves"/>
        <s v="Ares Commercial Real Estate"/>
        <s v="CVRx"/>
        <s v="Aarti Drugs"/>
        <s v="Mereo BioPharma Group"/>
        <s v="Nerdy"/>
        <s v="Clearwater Paper"/>
        <s v="Havertys"/>
        <s v="Ocular Therapeutix"/>
        <s v="Peakstone Realty Trust"/>
        <s v="Marinus Pharmaceuticals"/>
        <s v="Newpark Resources"/>
        <s v="ADTRAN"/>
        <s v="Stillfront Group"/>
        <s v="Harbour Centre Development"/>
        <s v="Groupon"/>
        <s v="EuroGroup Laminations"/>
        <s v="PropertyGuru"/>
        <s v="FuelCell Energy"/>
        <s v="Allied Motion Technologies"/>
        <s v="Thorne HealthTech"/>
        <s v="COLOPL"/>
        <s v="Cambridge Bancorp"/>
        <s v="Intchains Group"/>
        <s v="Orient Electric"/>
        <s v="Chatham Lodging Trust"/>
        <s v="HarborOne Bancorp"/>
        <s v="Bertrandt"/>
        <s v="Fate Therapeutics"/>
        <s v="G8 Education"/>
        <s v="Jupiter Fund Management"/>
        <s v="The Tinplate Company Of India"/>
        <s v="Eagle Bulk Shipping"/>
        <s v="Ribbon Communications"/>
        <s v="Anavex Life Sciences"/>
        <s v="Liquidity Services"/>
        <s v="SandRidge Energy"/>
        <s v="Artis REIT"/>
        <s v="iRadimed"/>
        <s v="Gladstone Commercial"/>
        <s v="Runway Growth Finance"/>
        <s v="Genie Energy"/>
        <s v="Independent Bank (Michigan)"/>
        <s v="Camden National Bank"/>
        <s v="Torrid"/>
        <s v="Hinduja Global Solutions"/>
        <s v="DXP Enterprises"/>
        <s v="PetIQ"/>
        <s v="China Yongda Automobiles Services"/>
        <s v="Obsidian Energy"/>
        <s v="Central Pacific Financial"/>
        <s v="Orthofix Medical"/>
        <s v="Atos"/>
        <s v="Amarin Corporation"/>
        <s v="Tallink Grupp"/>
        <s v="Frontera Energy"/>
        <s v="Gulf Warehousing Company"/>
        <s v="Magic Software"/>
        <s v="Jain Irrigation Systems"/>
        <s v="Bally's Corporation"/>
        <s v="Kaiser (China) Culture"/>
        <s v="Praxis Precision Medicines"/>
        <s v="Equity BancShares"/>
        <s v="Celesc (Centrais Elétricas de Santa Catarina)"/>
        <s v="Wave Life Sciences"/>
        <s v="Velocity Financial"/>
        <s v="Arcutis Biotherapeutics"/>
        <s v="Fujimori Kogyo"/>
        <s v="Peapack-Gladstone Financial"/>
        <s v="AerSale"/>
        <s v="Enhabit"/>
        <s v="Atlanticus"/>
        <s v="Seritage Growth Properties"/>
        <s v="REC Silicon"/>
        <s v="Invivyd"/>
        <s v="Columbia Care"/>
        <s v="Berry Corporation"/>
        <s v="Subros"/>
        <s v="Y-mAbs Therapeutics"/>
        <s v="Gogoro"/>
        <s v="Care Property Invest NV"/>
        <s v="Pulmonx"/>
        <s v="The Real Brokerage"/>
        <s v="ProCredit"/>
        <s v="Hanmi Financial"/>
        <s v="Villeroy &amp; Boch"/>
        <s v="Viant Technology"/>
        <s v="Knaus Tabbert AG"/>
        <s v="CareDx"/>
        <s v="Similarweb"/>
        <s v="Capital City Bank Group"/>
        <s v="CS Disco"/>
        <s v="Nucleus Software Exports"/>
        <s v="Great Lakes Dredge &amp; Dock Corp."/>
        <s v="Lyell Immunopharma"/>
        <s v="Consolidated Water"/>
        <s v="Forrester Research"/>
        <s v="XD Inc."/>
        <s v="Aurelius Group"/>
        <s v="MaxCyte"/>
        <s v="Mesa Laboratories"/>
        <s v="York Water"/>
        <s v="Luther Burbank"/>
        <s v="Carrols Restaurant Group"/>
        <s v="Geopark"/>
        <s v="PlayWay"/>
        <s v="Gladstone Land"/>
        <s v="American National Bank &amp; Trust Company"/>
        <s v="TPG Real Estate Finance Trust"/>
        <s v="Altimmune"/>
        <s v="Supermax Corporation Berhad"/>
        <s v="Hathway"/>
        <s v="Boston Omaha"/>
        <s v="Ituran"/>
        <s v="VIB Vermögen"/>
        <s v="Consolidated Communications"/>
        <s v="CommScope"/>
        <s v="Oil-Dri Corporation Of America"/>
        <s v="Norma Group"/>
        <s v="Community Health Systems"/>
        <s v="Cantaloupe"/>
        <s v="Betterware de Mexico"/>
        <s v="Cloetta"/>
        <s v="Vitru"/>
        <s v="Greatland Gold"/>
        <s v="MoneyLion"/>
        <s v="Dada Nexus"/>
        <s v="GRIID Infrastructure"/>
        <s v="PayPoint"/>
        <s v="Washington Trust Bancorp"/>
        <s v="UroGen Pharma"/>
        <s v="Lightwave Logic"/>
        <s v="Donegal Group"/>
        <s v="Brasil Agro"/>
        <s v="JTEKT India"/>
        <s v="Unisys"/>
        <s v="Lindblad Expeditions"/>
        <s v="HomeTrust Bancshares"/>
        <s v="Kearny Financial"/>
        <s v="Stoneridge"/>
        <s v="Jin Air"/>
        <s v="Aris Water Solutions"/>
        <s v="i-80 Gold"/>
        <s v="Gladstone Investment"/>
        <s v="Universal Insurance Holdings"/>
        <s v="SurModics"/>
        <s v="Calavo Growers"/>
        <s v="Revance Therapeutics"/>
        <s v="SciPlay"/>
        <s v="Theravance Biopharma"/>
        <s v="Enento Group"/>
        <s v="Flushing Financial Corp"/>
        <s v="Greene County Bancorp"/>
        <s v="ZimVie"/>
        <s v="Johnson Outdoors"/>
        <s v="American Coastal Insurance Corporation"/>
        <s v="Oculis Holding AG"/>
        <s v="First Financial"/>
        <s v="Green Dot"/>
        <s v="Entrada Therapeutics"/>
        <s v="stem"/>
        <s v="Telesat"/>
        <s v="Karat Packaging"/>
        <s v="Xperi"/>
        <s v="Aerovate Therapeutics"/>
        <s v="DATAGROUP SE"/>
        <s v="Mail.ru Group"/>
        <s v="KalVista Pharmaceuticals"/>
        <s v="Designer Brands"/>
        <s v="Biglari"/>
        <s v="PTC Financial Services"/>
        <s v="VA Tech Wabag"/>
        <s v="Nexters"/>
        <s v="Solar A/S"/>
        <s v="Hersha Hospitality Trust"/>
        <s v="Novavax"/>
        <s v="GoPro"/>
        <s v="Shattuck Labs"/>
        <s v="EZCorp"/>
        <s v="WashTec AG"/>
        <s v="Time Technoplast"/>
        <s v="Unitech Group"/>
        <s v="Pulse Biosciences"/>
        <s v="GAMCO Investors"/>
        <s v="Zhihu"/>
        <s v="Miller Industries"/>
        <s v="Gladstone Capital"/>
        <s v="Landsea Homes"/>
        <s v="Alerus Financial"/>
        <s v="CEVA"/>
        <s v="Lifezone Metals"/>
        <s v="W&amp;T Offshore"/>
        <s v="Team17"/>
        <s v="CNB Financial Corp"/>
        <s v="Aveanna Healthcare"/>
        <s v="The Pennant Group"/>
        <s v="PennantPark Investment"/>
        <s v="Zur Rose Group"/>
        <s v="SoundHound AI"/>
        <s v="Organogenesis"/>
        <s v="Phibro Animal Health"/>
        <s v="Vaalco Energy"/>
        <s v="Ur Energy"/>
        <s v="Lilium"/>
        <s v="Nilfisk Holding"/>
        <s v="Clover Health Investments"/>
        <s v="Cognyte Software"/>
        <s v="SpiceJet"/>
        <s v="Diamond Hill Investment Group"/>
        <s v="Replimune"/>
        <s v="Limbach Holdings"/>
        <s v="Gulf Oil Lubricants"/>
        <s v="Lexicon Pharmaceuticals"/>
        <s v="Gravity Co."/>
        <s v="Qudian"/>
        <s v="Microvision"/>
        <s v="Huuuge"/>
        <s v="T’way Air"/>
        <s v="Procaps Group"/>
        <s v="Far East Consortium International"/>
        <s v="Arrow Financial"/>
        <s v="Daily Journal"/>
        <s v="Tutor Perini"/>
        <s v="Icelandair"/>
        <s v="Hexagon Composites"/>
        <s v="Safe Bulkers"/>
        <s v="Reservoir Media"/>
        <s v="Aehr Test Systems"/>
        <s v="RGP"/>
        <s v="Lexeo Therapeutics"/>
        <s v="Sundaram Finance"/>
        <s v="IGG Inc"/>
        <s v="eMudhra"/>
        <s v="Homeland Interactive Technology"/>
        <s v="Shore Bancshares"/>
        <s v="Prakash Industries"/>
        <s v="LianBio"/>
        <s v="Fulcrum Therapeutics"/>
        <s v="DoubleDown Interactive"/>
        <s v="Gatos Silver"/>
        <s v="Kaveri Seed"/>
        <s v="Lux Industries"/>
        <s v="STEICO SE"/>
        <s v="Tata Steel Long Products"/>
        <s v="Turning Point Brands"/>
        <s v="Borussia Dortmund"/>
        <s v="Riley Permian"/>
        <s v="Nkarta"/>
        <s v="Avid Bioservices"/>
        <s v="SES AI"/>
        <s v="TeraWulf"/>
        <s v="Beyond Meat"/>
        <s v="LendingTree"/>
        <s v="Overseas Shipholding Group"/>
        <s v="Delta Corp"/>
        <s v="Wing On Company International"/>
        <s v="Eiken Chemical"/>
        <s v="United Heavy Machinery"/>
        <s v="8x8"/>
        <s v="YIT"/>
        <s v="Orchid Island Capital"/>
        <s v="One Liberty Properties"/>
        <s v="AirSculpt Technologies"/>
        <s v="TrueBlue"/>
        <s v="iRobot"/>
        <s v="Wing Tai Properties"/>
        <s v="Hexatronic Group AB"/>
        <s v="OneSpan"/>
        <s v="Shinpoong Pharm"/>
        <s v="Mineralys Therapeutics"/>
        <s v="Canopy Growth"/>
        <s v="Five Star Bancorp"/>
        <s v="Eneti"/>
        <s v="Northeast Bank"/>
        <s v="EverQuote"/>
        <s v="The RMR Group"/>
        <s v="Vishay Precision Group"/>
        <s v="Entravision Communications"/>
        <s v="Yiren Digital"/>
        <s v="Happinet"/>
        <s v="Faro Technologies"/>
        <s v="NETGEAR"/>
        <s v="Simona"/>
        <s v="Digital Domain"/>
        <s v="Value Line"/>
        <s v="Sudarshan Chemical"/>
        <s v="Janux Therapeutics"/>
        <s v="Avita Medical"/>
        <s v="Tejon Ranch"/>
        <s v="Slam Corp"/>
        <s v="Marcus Corporation"/>
        <s v="Summit Financial Group"/>
        <s v="Dish TV"/>
        <s v="NextNav"/>
        <s v="Taseko Mines"/>
        <s v="Pangaea Logistics Solutions"/>
        <s v="MeiraGTx"/>
        <s v="Giordano"/>
        <s v="Sunlight REIT"/>
        <s v="Youdao"/>
        <s v="Silvercorp Metals"/>
        <s v="Arbutus Biopharma"/>
        <s v="Asia Financial Holdings"/>
        <s v="Sequent Scientific"/>
        <s v="Bar Harbor Bankshares"/>
        <s v="Hikal"/>
        <s v="Imagicaaworld Entertainment"/>
        <s v="OneWater Marine"/>
        <s v="TMC the metals company"/>
        <s v="Valhi"/>
        <s v="MidWestOne Financial Group"/>
        <s v="Avalon Technologies"/>
        <s v="Indoco Remedies"/>
        <s v="Prime Focus"/>
        <s v="Gamania Digital"/>
        <s v="SkyWater Technology"/>
        <s v="Oil States International"/>
        <s v="National CineMedia"/>
        <s v="Skeena Resources"/>
        <s v="Hingham Institution for Savings"/>
        <s v="Sichuan Xunyou Network Technology"/>
        <s v="Axogen"/>
        <s v="PolyMet"/>
        <s v="Lion Electric"/>
        <s v="Mersana Therapeutics"/>
        <s v="SmartFinancial (SmartBank)"/>
        <s v="Phathom Pharmaceuticals"/>
        <s v="LSI Industries"/>
        <s v="Global Indemnity"/>
        <s v="Acacia Research"/>
        <s v="Greenlight Reinsurance"/>
        <s v="Voyager Therapeutics"/>
        <s v="Weathernews Inc."/>
        <s v="Star Group"/>
        <s v="America's Car-Mart"/>
        <s v="Shalby"/>
        <s v="Domo"/>
        <s v="Glass House Brands"/>
        <s v="The Shyft Group"/>
        <s v="Neowiz Games"/>
        <s v="The Beauty Health Company"/>
        <s v="New Work"/>
        <s v="Consensus Cloud Solutions"/>
        <s v="B Communications"/>
        <s v="Nurix Therapeutics"/>
        <s v="American Software"/>
        <s v="SomaLogic"/>
        <s v="Medios AG"/>
        <s v="CMGE Technology Group"/>
        <s v="Oppenheimer Holdings"/>
        <s v="CapStar Financial"/>
        <s v="Emerald Holding"/>
        <s v="Phnom Penh Autonomous Port"/>
        <s v="Delegat"/>
        <s v="Clearfield"/>
        <s v="Qurate Retail Group"/>
        <s v="ACNB Corporation"/>
        <s v="Talkspace"/>
        <s v="GuangZhou Wahlap Technology"/>
        <s v="Seneca Foods"/>
        <s v="GrafTech"/>
        <s v="Nilkamal"/>
        <s v="Zynex"/>
        <s v="Com2uS"/>
        <s v="J.S.B.Co."/>
        <s v="Cogent Biosciences"/>
        <s v="Automotive Axles"/>
        <s v="Artesian Resources"/>
        <s v="Canaan"/>
        <s v="GH Research"/>
        <s v="NeuroPace"/>
        <s v="Computer Engineering &amp; Consulting"/>
        <s v="Arnarlax (Icelandic Salmon)"/>
        <s v="PSI Software"/>
        <s v="Village Super Market"/>
        <s v="Postal Realty Trust"/>
        <s v="Rackspace Technology"/>
        <s v="Funko"/>
        <s v="OppFi"/>
        <s v="Aviat Networks"/>
        <s v="Mid Penn Bancorp"/>
        <s v="CTO Realty Growth"/>
        <s v="Waterdrop Inc."/>
        <s v="Esperion Therapeutics"/>
        <s v="Guaranty Bancshares"/>
        <s v="JCI Hitachi India"/>
        <s v="Macatawa Bank"/>
        <s v="Gannett"/>
        <s v="Orchard Therapeutics"/>
        <s v="Harpoon Therapeutics"/>
        <s v="Mahindra Logistics"/>
        <s v="Korro Bio"/>
        <s v="Daseke"/>
        <s v="Sharecare"/>
        <s v="Nautilus Biotechnology"/>
        <s v="Bahnhof AB"/>
        <s v="Polyplex"/>
        <s v="Arctic Paper"/>
        <s v="AudioCodes"/>
        <s v="Stitch Fix"/>
        <s v="Aura Biosciences"/>
        <s v="J-Long Group"/>
        <s v="Nuvation Bio"/>
        <s v="Carriage Services"/>
        <s v="Ranpak"/>
        <s v="Uranium Royalty"/>
        <s v="Bridgewater Bancshares"/>
        <s v="Shen Zhen Shengxunda Technology (gamexun)"/>
        <s v="Ashiana Housing"/>
        <s v="Sanghi Industries"/>
        <s v="Potbelly Corporation"/>
        <s v="Thinkific Labs"/>
        <s v="Olympique Lyonnais Groupe"/>
        <s v="Amprius Technologies"/>
        <s v="NVE Corporation"/>
        <s v="Tremor International"/>
        <s v="Avacta Group"/>
        <s v="LoveSac"/>
        <s v="Bandwidth"/>
        <s v="Anika Therapeutics"/>
        <s v="Annexon"/>
        <s v="Heron Therapeutics"/>
        <s v="Gilat Satellite Networks"/>
        <s v="Marine Products Corporation"/>
        <s v="ITM Power"/>
        <s v="CARE's Ratings"/>
        <s v="Daktronics"/>
        <s v="Sundial Growers"/>
        <s v="DocGo"/>
        <s v="iTeos Therapeutics"/>
        <s v="Tellurian"/>
        <s v="MasterCraft Boat"/>
        <s v="Red River Bancshares"/>
        <s v="World Holdings"/>
        <s v="The Cross-Harbour Holdings"/>
        <s v="MBM Resources"/>
        <s v="Via S.A."/>
        <s v="Enterprise Bancorp"/>
        <s v="Third Harmonic Bio"/>
        <s v="Dynamic Materials Corporation"/>
        <s v="Sun Corp"/>
        <s v="23andMe"/>
        <s v="Nanobiotix"/>
        <s v="Branicks Group"/>
        <s v="Alta Equipment Group"/>
        <s v="James River Group"/>
        <s v="Remedy Entertainment"/>
        <s v="Transcontinental Realty Investors"/>
        <s v="Qingci Games"/>
        <s v="NaaS Technology"/>
        <s v="Greenply"/>
        <s v="Indian Metals &amp; Ferro Alloys"/>
        <s v="Avon Protection"/>
        <s v="Absci"/>
        <s v="Precigen"/>
        <s v="Materialise NV"/>
        <s v="Gambling.com Group"/>
        <s v="ElringKlinger"/>
        <s v="American Realty Investors"/>
        <s v="OPTiM"/>
        <s v="LiveVox"/>
        <s v="Xeris Pharmaceuticals"/>
        <s v="Vst Tillers Tractors"/>
        <s v="Tactile Medical"/>
        <s v="SIGA Technologies"/>
        <s v="Brødrene Hartmann A/S"/>
        <s v="Cerus"/>
        <s v="Pizza Pizza"/>
        <s v="SNP Schneider-Neureither &amp; Partner"/>
        <s v="Anup Engineering"/>
        <s v="ESSA Pharma"/>
        <s v="RBB Bancorp"/>
        <s v="Bafang Yunji"/>
        <s v="Yatsen Holding"/>
        <s v="Webzen"/>
        <s v="Zumiez"/>
        <s v="YAKUODO HOLDINGS"/>
        <s v="RE/MAX Holdings"/>
        <s v="Diana Shipping"/>
        <s v="Forge Global"/>
        <s v="Core Scientific"/>
        <s v="NexPoint Real Estate Finance"/>
        <s v="Regal Hotels International"/>
        <s v="Mahanagar Telephone Nigam"/>
        <s v="India Glycols"/>
        <s v="11 bit studios"/>
        <s v="Solaris Oilfield Infrastructure"/>
        <s v="Bannerman Energy"/>
        <s v="SFC Energy AG"/>
        <s v="ADS-TEC Energy"/>
        <s v="Nature's Sunshine Products"/>
        <s v="Anora Group"/>
        <s v="Adlai Nortye"/>
        <s v="Harrow Health"/>
        <s v="iHeartMedia"/>
        <s v="Limoneira"/>
        <s v="Willis Lease Finance Corporation"/>
        <s v="Park-Ohio Holdings"/>
        <s v="Terns Pharmaceuticals"/>
        <s v="Sohu.com"/>
        <s v="Vasta Platform"/>
        <s v="Somany Ceramics"/>
        <s v="IBEX"/>
        <s v="Sandhar"/>
        <s v="Penseco Financial Services"/>
        <s v="Spok Holdings"/>
        <s v="Nyxoah"/>
        <s v="Financial Institutions"/>
        <s v="Jindal Poly Films"/>
        <s v="GreenTree Hospitality"/>
        <s v="PlayAGS"/>
        <s v="Civeo"/>
        <s v="McEwen Mining"/>
        <s v="First Business Financial Services"/>
        <s v="Akebia Therapeutics"/>
        <s v="TrueCar"/>
        <s v="Pearl Abyss"/>
        <s v="Apollo Pipes"/>
        <s v="BRT Apartments"/>
        <s v="Primis Financial"/>
        <s v="Home Bancorp"/>
        <s v="Accelya"/>
        <s v="Filatex India"/>
        <s v="China Motor Bus Company"/>
        <s v="Fisker"/>
        <s v="FriendTimes"/>
        <s v="Kamada"/>
        <s v="West Bancorporation"/>
        <s v="Basler Aktiengesellschaft"/>
        <s v="Weight Watchers"/>
        <s v="Nano-X Imaging"/>
        <s v="Cigniti Technologies"/>
        <s v="MBIA"/>
        <s v="Dutch Lady Milk Industries"/>
        <s v="Aaron's"/>
        <s v="ON24"/>
        <s v="Sierra Bancorp"/>
        <s v="Aeroporto G. Marconi Bologna"/>
        <s v="Piedmont Lithium"/>
        <s v="Stellus Capital"/>
        <s v="RPG Life Sciences"/>
        <s v="Atea Pharmaceuticals"/>
        <s v="Farmers &amp; Merchants Bancorp"/>
        <s v="Jakks Pacific"/>
        <s v="Kalyani Steels"/>
        <s v="Endeavour Silver"/>
        <s v="Genesco"/>
        <s v="Latham Group"/>
        <s v="American Well"/>
        <s v="Dingdong Maicai"/>
        <s v="Investors Title Company"/>
        <s v="Bank of Marin Bancorp"/>
        <s v="AC Immune"/>
        <s v="Viemed Healthcare"/>
        <s v="SRA Holdings"/>
        <s v="Arwana Citramulia Tbk"/>
        <s v="Saratoga Investment"/>
        <s v="Perspective Therapeutics"/>
        <s v="Humacyte"/>
        <s v="Argonaut Gold"/>
        <s v="Newtek"/>
        <s v="Kingfa Science &amp; Technology"/>
        <s v="Wendt India"/>
        <s v="American Vanguard"/>
        <s v="Restaurant Brands New Zealand"/>
        <s v="Idorsia"/>
        <s v="Citizens &amp; Northern Corp"/>
        <s v="Transaction Capital"/>
        <s v="Inozyme Pharma"/>
        <s v="Build-A-Bear"/>
        <s v="Backblaze"/>
        <s v="Marvelous"/>
        <s v="SEACOR Marine"/>
        <s v="Southern First Bancshares"/>
        <s v="Dollar Industries"/>
        <s v="Transphorm"/>
        <s v="Park Aerospace"/>
        <s v="Atai Life Sciences"/>
        <s v="Huhtamaki India"/>
        <s v="Wallbox"/>
        <s v="WideOpenWest"/>
        <s v="Granite Point Mortgage Trust"/>
        <s v="UmweltBank"/>
        <s v="Chargeurs"/>
        <s v="Semler Scientific"/>
        <s v="SOPHiA GENETICS"/>
        <s v="Innodata"/>
        <s v="Weyco Group"/>
        <s v="Melbourne Enterprises"/>
        <s v="LexinFintech Holdings"/>
        <s v="TCNS Clothing"/>
        <s v="Radiant Logistics"/>
        <s v="Tenaya Therapeutics"/>
        <s v="Orrstown Financial Services"/>
        <s v="Playstudios"/>
        <s v="Northwest Pipe Company"/>
        <s v="Newegg"/>
        <s v="Fujibo Holdings"/>
        <s v="Volue ASA"/>
        <s v="Jumia"/>
        <s v="Repco Home Finance"/>
        <s v="Poseida Therapeutics"/>
        <s v="Devsisters"/>
        <s v="Iris Energy"/>
        <s v="HIVE Blockchain Technologies"/>
        <s v="Solid Power"/>
        <s v="iDreamSky"/>
        <s v="Utah Medical Products"/>
        <s v="Skipper Limited"/>
        <s v="Sanara MedTech"/>
        <s v="KCP Limited"/>
        <s v="MPS Limited"/>
        <s v="Unity Bancorp"/>
        <s v="Eagle Nice"/>
        <s v="Addiko Bank"/>
        <s v="Honda Siel Power Products"/>
        <s v="Maruzen"/>
        <s v="Quick Heal"/>
        <s v="Hindustan Oil Exploration Company"/>
        <s v="Rimini Street"/>
        <s v="Northrim BanCorp"/>
        <s v="Nathan's Famous"/>
        <s v="Immobel"/>
        <s v="Himalaya Shipping"/>
        <s v="Chicago Atlantic Real Estate Finance"/>
        <s v="The Children's Place"/>
        <s v="Orion Office REIT"/>
        <s v="Siyaram Silk Mills"/>
        <s v="Taysha Gene Therapies"/>
        <s v="Vizsla Silver"/>
        <s v="VersaBank"/>
        <s v="Verastem Oncology"/>
        <s v="Confidence Petroleum"/>
        <s v="Parag Milk Foods"/>
        <s v="Solid Biosciences"/>
        <s v="Nordic Paper"/>
        <s v="Sutro Biopharma"/>
        <s v="HF Foods Group"/>
        <s v="El Pollo Loco"/>
        <s v="WhiteHorse Finance"/>
        <s v="Tide Water Oil"/>
        <s v="Hawesko"/>
        <s v="Orange County Bancorp"/>
        <s v="Telos"/>
        <s v="Cardlytics"/>
        <s v="Senseonics Holdings"/>
        <s v="MVB Financial"/>
        <s v="Hallador Energy Company"/>
        <s v="Waterstone Financial"/>
        <s v="C4 Therapeutics"/>
        <s v="Renovaro Biosciences"/>
        <s v="Aker Horizons"/>
        <s v="Perfect Corp."/>
        <s v="Green Plains Partners"/>
        <s v="Quad"/>
        <s v="Kyokuyo"/>
        <s v="Rayonier Advanced Materials"/>
        <s v="Cooper Standard"/>
        <s v="ASA Gold and Precious Metals"/>
        <s v="Barbeque Nation Hospitality"/>
        <s v="Alembic Limited"/>
        <s v="Traeger"/>
        <s v="Eastman Kodak Company"/>
        <s v="Tile Shop Holdings"/>
        <s v="Tabula Rasa HealthCare"/>
        <s v="Lands' End"/>
        <s v="Selvaag Bolig"/>
        <s v="Ooma"/>
        <s v="HomeStreet Bank"/>
        <s v="Marathon Gold"/>
        <s v="Agora.io"/>
        <s v="Greenhill"/>
        <s v="Genelux"/>
        <s v="Civista Bancshares"/>
        <s v="Lanvin Group"/>
        <s v="Nat Games (Nexon Games)"/>
        <s v="Innoviz"/>
        <s v="Synthomer"/>
        <s v="Sterling Bancorp"/>
        <s v="Cielo Waste Solutions"/>
        <s v="NI Holdings"/>
        <s v="Ascend Wellness (AWH)"/>
        <s v="Repare Therapeutics"/>
        <s v="Lumax Industries"/>
        <s v="K-Bro Linen"/>
        <s v="uniQure"/>
        <s v="Euroseas"/>
        <s v="CompX International"/>
        <s v="GoHealth"/>
        <s v="Foseco India"/>
        <s v="BigBear.ai"/>
        <s v="Monte Rosa Therapeutics"/>
        <s v="Industrial Logistics Properties Trust"/>
        <s v="Coelacanth Energy"/>
        <s v="Clariane"/>
        <s v="First Internet Bancorp"/>
        <s v="Microvast"/>
        <s v="Scilex Holding"/>
        <s v="NACCO Industries"/>
        <s v="ATRenew"/>
        <s v="NexPoint Diversified Real Estate Trust"/>
        <s v="Ascot Resources"/>
        <s v="Angel Oak REIT"/>
        <s v="TH International (Tims China)"/>
        <s v="Hooker Furniture"/>
        <s v="Capacit'e Infraprojects"/>
        <s v="Allego"/>
        <s v="StealthGas"/>
        <s v="NL Industries"/>
        <s v="Mo-BRUK S.A."/>
        <s v="CSI Compressco"/>
        <s v="GTL Infrastructure"/>
        <s v="Nam Tai Property"/>
        <s v="Accuray"/>
        <s v="MM Forgings"/>
        <s v="Ovid Therapeutics"/>
        <s v="Willdan Group"/>
        <s v="GTPL Hathway"/>
        <s v="The Honest Company"/>
        <s v="Ring Energy"/>
        <s v="Bit Digital"/>
        <s v="Los Andes Copper"/>
        <s v="Priority Technology Holdings"/>
        <s v="Third Coast Bancshares"/>
        <s v="VNET Group"/>
        <s v="Immutep"/>
        <s v="Orchestra BioMed"/>
        <s v="Air BUnited States of American"/>
        <s v="Corby Spirit and Wine"/>
        <s v="L.B. Foster"/>
        <s v="Hyderabad Industries Limited"/>
        <s v="Gritstone bio"/>
        <s v="Enanta Pharmaceuticals"/>
        <s v="GEN Restaurant Group"/>
        <s v="Vadilal Industries"/>
        <s v="Jagran Prakashan"/>
        <s v="LCNB"/>
        <s v="Intrepid Potash"/>
        <s v="OptimizeRx"/>
        <s v="Matrix Service"/>
        <s v="Red Violet"/>
        <s v="Tucows"/>
        <s v="Maxeon Solar Technologies"/>
        <s v="Sify"/>
        <s v="Kaltura"/>
        <s v="Magnachip"/>
        <s v="Tamil Nadu Newsprint and Papers Limited"/>
        <s v="Erasca"/>
        <s v="Chinese Estates Holdings"/>
        <s v="DouYu"/>
        <s v="Lyra Therapeutics"/>
        <s v="Atlas Lithium"/>
        <s v="AMMO"/>
        <s v="Cantabil Retail India"/>
        <s v="Metalla Royalty &amp; Streaming"/>
        <s v="Sasken Technologies"/>
        <s v="Regional Management"/>
        <s v="Franklin Street Properties"/>
        <s v="ShotSpotter"/>
        <s v="Rupa Company"/>
        <s v="Coherus BioSciences"/>
        <s v="Kandi Technologies Group"/>
        <s v="J.Jill"/>
        <s v="Forum Energy Technologies"/>
        <s v="Farfetch"/>
        <s v="Pure Cycle (water)"/>
        <s v="RumbleON"/>
        <s v="Inspired Entertainment"/>
        <s v="Ranger Energy Services"/>
        <s v="FutureFuel"/>
        <s v="Destination XL"/>
        <s v="Verrica Pharmaceuticals"/>
        <s v="PCB Bancorp"/>
        <s v="Reach plc"/>
        <s v="Kingsway Financial Services"/>
        <s v="Sagimet Biosciences"/>
        <s v="Allgeier"/>
        <s v="LumiraDx"/>
        <s v="MYT Netherlands Parent (Mytheresa)"/>
        <s v="Fabasoft"/>
        <s v="Offerpad"/>
        <s v="BayCom (United Business Bank)"/>
        <s v="AirAsia"/>
        <s v="Agenus"/>
        <s v="Sleep Number"/>
        <s v="Yellow Corporation"/>
        <s v="Federal-Mogul Goetze"/>
        <s v="TScan Therapeutics"/>
        <s v="Luna Innovations"/>
        <s v="Kodiak Sciences"/>
        <s v="Vidhi Specialty Food"/>
        <s v="AdTheorent"/>
        <s v="Brødrene A &amp; O Johansen"/>
        <s v="Bank7"/>
        <s v="People Can Fly"/>
        <s v="Amplify Energy"/>
        <s v="Valens Semiconductor"/>
        <s v="ThredUp"/>
        <s v="Alpine Income Property Trust"/>
        <s v="Hindustan Sanitaryware &amp; Industries"/>
        <s v="Lantronix"/>
        <s v="Southern States Bancshares"/>
        <s v="Geojit Financial Services"/>
        <s v="Prosperity Real Estate Investment Trust"/>
        <s v="AFC Gamma"/>
        <s v="ADC Therapeutics"/>
        <s v="LivePerson"/>
        <s v="ÖKOWORLD"/>
        <s v="Akoya Biosciences"/>
        <s v="AngioDynamics"/>
        <s v="Pico Far East Holdings"/>
        <s v="Pexip"/>
        <s v="Middlefield Banc"/>
        <s v="UNITED"/>
        <s v="eGain"/>
        <s v="Standard Lithium"/>
        <s v="908 Devices"/>
        <s v="Codorus Valley Bancorp"/>
        <s v="Troops"/>
        <s v="MISTRAS Group"/>
        <s v="Quantum-Si"/>
        <s v="FuRyu"/>
        <s v="Brooge Energy"/>
        <s v="HKR International"/>
        <s v="Cian"/>
        <s v="Rekor Systems"/>
        <s v="Shimao Property"/>
        <s v="Softstar Entertainment"/>
        <s v="Central Valley Community Bancorp"/>
        <s v="Vera Bradley"/>
        <s v="Zevra Therapeutics"/>
        <s v="Clarus"/>
        <s v="Bankwell Financial Group"/>
        <s v="Timberland Bancorp"/>
        <s v="Puma Biotechnology"/>
        <s v="Hong Kong Technology Venture Company (HKTV)"/>
        <s v="Southland Holdings"/>
        <s v="Ayr Wellness"/>
        <s v="Trinseo"/>
        <s v="G1 Therapeutics"/>
        <s v="Aimia"/>
        <s v="Energy Vault"/>
        <s v="Gencor Industries"/>
        <s v="SML Isuzu"/>
        <s v="Belpointe OZ"/>
        <s v="Porch Group"/>
        <s v="Omega Therapeutics"/>
        <s v="Ouster"/>
        <s v="Mangalam Cement"/>
        <s v="Superior Group of Companies"/>
        <s v="Gevo"/>
        <s v="Taiga Building Products"/>
        <s v="Parke Bancorp"/>
        <s v="XOMA"/>
        <s v="Blade Air Mobility"/>
        <s v="NN, Inc."/>
        <s v="Alico"/>
        <s v="Arteris"/>
        <s v="BCB Bancorp"/>
        <s v="Plumas Bancorp"/>
        <s v="Bushiroad"/>
        <s v="Immersion Corporation"/>
        <s v="Information Services Group"/>
        <s v="Augmedix"/>
        <s v="Escalade Sports"/>
        <s v="Astec Lifesciences"/>
        <s v="Innate Pharma"/>
        <s v="Kamux"/>
        <s v="Ocwen"/>
        <s v="Adicet Bio"/>
        <s v="Shankara Building"/>
        <s v="Alpha Tau Medical"/>
        <s v="Sight Sciences"/>
        <s v="RCM Technologies"/>
        <s v="Tillys"/>
        <s v="Banque nationale de Belgique"/>
        <s v="Commercial Vehicle Group (CVG)"/>
        <s v="Profound Medical"/>
        <s v="Fiesta Restaurant Group"/>
        <s v="City Office REIT"/>
        <s v="Asure Software"/>
        <s v="Stoke Therapeutics"/>
        <s v="Hippo"/>
        <s v="Gallantt Ispat"/>
        <s v="System1"/>
        <s v="Twin Disc"/>
        <s v="Nelco"/>
        <s v="Luxfer"/>
        <s v="Larimar Therapeutics"/>
        <s v="Vanda Pharmaceuticals"/>
        <s v="Ponce Financial Group"/>
        <s v="Aeva Technologies"/>
        <s v="Omaxe"/>
        <s v="Performant Financial"/>
        <s v="Ottakringer Getränke"/>
        <s v="SWK Holdings"/>
        <s v="Smith-Midland"/>
        <s v="Marimaca Copper"/>
        <s v="Sezzle"/>
        <s v="GlycoMimetics"/>
        <s v="Opthea"/>
        <s v="NuScale Power"/>
        <s v="Rigel Pharmaceuticals"/>
        <s v="New Pacific Metals"/>
        <s v="Ceragon Networks"/>
        <s v="Azerion Group"/>
        <s v="Ellomay Capital"/>
        <s v="Caledonia Mining"/>
        <s v="GPA"/>
        <s v="Clipper Realty"/>
        <s v="Kopin Corporation"/>
        <s v="Eos Energy Enterprises"/>
        <s v="Gati"/>
        <s v="Cellectis"/>
        <s v="Princeton Bancorp"/>
        <s v="HUB Cyber Security"/>
        <s v="Mondee"/>
        <s v="M1 Kliniken AG"/>
        <s v="Graham Corporation"/>
        <s v="The RealReal"/>
        <s v="Geospace Technologies"/>
        <s v="CPI Card Group"/>
        <s v="Mangalore Chemicals and Fertilizers"/>
        <s v="bluebird bio"/>
        <s v="Innovid"/>
        <s v="Hong Leong Capital"/>
        <s v="Butterfly Network"/>
        <s v="Southern Petrochemical Industries Corp"/>
        <s v="InfuSystem"/>
        <s v="Osisko Development"/>
        <s v="Akatsuki Inc"/>
        <s v="Braemar Hotels &amp; Resorts"/>
        <s v="Compugen"/>
        <s v="Hong Kong Ferry"/>
        <s v="Jubilee Metals Group"/>
        <s v="Koenig &amp; Bauer"/>
        <s v="Rane Holdings"/>
        <s v="Outbrain"/>
        <s v="Iteris"/>
        <s v="Sera Prognostics"/>
        <s v="Dhampur Sugar Mills"/>
        <s v="Lifecore Biomedical"/>
        <s v="QuantaSing Group"/>
        <s v="Hyliion"/>
        <s v="Navkar Corp"/>
        <s v="Orrön Energy"/>
        <s v="Galiano Gold"/>
        <s v="Atomera"/>
        <s v="Wheels India"/>
        <s v="kneat.com"/>
        <s v="Virco Manufacturing"/>
        <s v="GE Power India"/>
        <s v="Lesaka Technologies"/>
        <s v="Smith Douglas Homes"/>
        <s v="Rocky Brands"/>
        <s v="Desktop Metal"/>
        <s v="ESSA Bancorp"/>
        <s v="Omeros Corporation"/>
        <s v="California BanCorp"/>
        <s v="Provident Bancorp"/>
        <s v="Igarashi Motors India"/>
        <s v="GEOX"/>
        <s v="Turtle Beach Corp"/>
        <s v="Prelude Therapeutics"/>
        <s v="Serverworks"/>
        <s v="Voxx International"/>
        <s v="Síminn hf."/>
        <s v="Seven Hills Realty Trust"/>
        <s v="Parken Sport (F.C. Copenhagen)"/>
        <s v="Cosmo First"/>
        <s v="India Nippon Electricals"/>
        <s v="Comtech Telecommunications"/>
        <s v="eHealth"/>
        <s v="1stdibs.Com"/>
        <s v="MiX Telematics"/>
        <s v="Gold Royalty Corp"/>
        <s v="FREYR Battery"/>
        <s v="SelectQuote"/>
        <s v="Gossamer Bio"/>
        <s v="Dave Inc."/>
        <s v="Tidewater Renewables"/>
        <s v="Aldeyra Therapeutics"/>
        <s v="Syros Pharmaceuticals"/>
        <s v="Dakota Gold"/>
        <s v="Motorcar Parts of America"/>
        <s v="Ames National Corp."/>
        <s v="RGC Resources"/>
        <s v="C&amp;F Financial Corporation"/>
        <s v="Aptech"/>
        <s v="Westwing Group"/>
        <s v="Vaccitech"/>
        <s v="Quipt Home Medical"/>
        <s v="Stratus Properties"/>
        <s v="HireQuest"/>
        <s v="Western New England Bancorp"/>
        <s v="Merrimack Pharmaceuticals"/>
        <s v="orion-group-holdings"/>
        <s v="Aurora Cannabis"/>
        <s v="scPharmaceuticals"/>
        <s v="Urban One"/>
        <s v="Novonix"/>
        <s v="Himatsingka Seide"/>
        <s v="AG Mortgage Investment Trust"/>
        <s v="Lineage Cell Therapeutics"/>
        <s v="Codexis"/>
        <s v="Hyzon Motors"/>
        <s v="ESS Tech"/>
        <s v="BrainChip"/>
        <s v="Kuantum Papers"/>
        <s v="DBV Technologies"/>
        <s v="Identiv"/>
        <s v="National Bankshares"/>
        <s v="Rottneros"/>
        <s v="Lifeway Foods"/>
        <s v="Perpetua Resources"/>
        <s v="Virginia National Bankshares"/>
        <s v="PrimeEnergy Resources"/>
        <s v="Acumen Pharmaceuticals"/>
        <s v="FinWise Bancorp"/>
        <s v="BlackSky Technology"/>
        <s v="Heritage Insurance"/>
        <s v="Redwire"/>
        <s v="I.g. Petrochemicals"/>
        <s v="Immuneering"/>
        <s v="Townsquare Media"/>
        <s v="American Public Education"/>
        <s v="Richtech Robotics"/>
        <s v="Rani Therapeutics"/>
        <s v="Analogue Holdings (ATAL)"/>
        <s v="CCSC Technology International Holdings"/>
        <s v="Pyxis Oncology"/>
        <s v="Cadiz"/>
        <s v="Biodesix"/>
        <s v="Indorama Synthetics"/>
        <s v="Koh Young Technology"/>
        <s v="Direct Digital Holdings"/>
        <s v="AFC Energy"/>
        <s v="Mammoth Energy Services"/>
        <s v="Everspin Technologies"/>
        <s v="Western Copper and Gold"/>
        <s v="Cormedix"/>
        <s v="Absa Bank"/>
        <s v="Sequans Communications"/>
        <s v="Portman Ridge"/>
        <s v="Theseus Pharmaceuticals"/>
        <s v="Kitex Garments"/>
        <s v="StarTek"/>
        <s v="Hawthorn Bancshares"/>
        <s v="Park City Group"/>
        <s v="Oxford Square Capital"/>
        <s v="Aenza"/>
        <s v="India Motor Parts and Accessories"/>
        <s v="NACL Industries"/>
        <s v="Office Properties Income Trust"/>
        <s v="Ten Square Games"/>
        <s v="Universal Stainless &amp; Alloy Products"/>
        <s v="UBM Development"/>
        <s v="Jay Bharat Maruti"/>
        <s v="Vacasa"/>
        <s v="Eurobio Scientific"/>
        <s v="Alligator Energy"/>
        <s v="Gran Tierra Energy"/>
        <s v="PDS Biotechnology"/>
        <s v="Big Lots"/>
        <s v="Grindrod Shipping"/>
        <s v="INEOS Styrolution"/>
        <s v="Investar Holding"/>
        <s v="Monte Carlo Fashions"/>
        <s v="Television Broadcasts (TVB)"/>
        <s v="Kokuyo Camlin"/>
        <s v="Arizona Metals"/>
        <s v="Quicklogic"/>
        <s v="Acme United"/>
        <s v="Adagene"/>
        <s v="LuxUrban Hotels"/>
        <s v="Outset Medical"/>
        <s v="eMagin"/>
        <s v="Planet13"/>
        <s v="Blink Charging"/>
        <s v="Stereotaxis"/>
        <s v="The Original BARK Company"/>
        <s v="PepGen"/>
        <s v="Duluth Holdings"/>
        <s v="OP Bancorp (Open Bank)"/>
        <s v="PFSweb"/>
        <s v="Summit Midstream"/>
        <s v="Graphite Bio"/>
        <s v="Sachem Capital"/>
        <s v="trivago"/>
        <s v="Wrap Technologies"/>
        <s v="TELA Bio"/>
        <s v="Emperor International"/>
        <s v="EMX Royalty"/>
        <s v="Quantafuel"/>
        <s v="First Western Financial"/>
        <s v="ProQR"/>
        <s v="Vericity"/>
        <s v="2seventy bio"/>
        <s v="Maiden Holdings"/>
        <s v="Full House Resorts"/>
        <s v="Adaptimmune Therapeutics"/>
        <s v="Evans Bancorp"/>
        <s v="Digital Bros"/>
        <s v="Global Cord Blood"/>
        <s v="Tredegar"/>
        <s v="Mengly J. Quach Education"/>
        <s v="Tingo Group"/>
        <s v="Whole Earth Brands"/>
        <s v="Nacon"/>
        <s v="CarParts.com"/>
        <s v="Loop Industries"/>
        <s v="Mama's Creations"/>
        <s v="KLX Energy Services"/>
        <s v="Peoples Bancorp of North Carolina"/>
        <s v="Gateway Real Estate"/>
        <s v="Rico Auto Industries"/>
        <s v="Lifetime Brands"/>
        <s v="Werewolf Therapeutics"/>
        <s v="MainStreet Bancshares"/>
        <s v="Canacol Energy"/>
        <s v="PlaySide Studios"/>
        <s v="Manitex International"/>
        <s v="Aquestive Therapeutics"/>
        <s v="Red Robin"/>
        <s v="PLAID,Inc."/>
        <s v="GoldMining Inc."/>
        <s v="Canoo"/>
        <s v="Terran Orbital"/>
        <s v="Sterling Tools"/>
        <s v="Solo Brands"/>
        <s v="Emperor Watch &amp; Jewellery"/>
        <s v="ReconAfrica"/>
        <s v="The Oncology Institute"/>
        <s v="Mind Medicine"/>
        <s v="Shimmick"/>
        <s v="Actinium Pharmaceuticals"/>
        <s v="Silvercrest Asset Management Group"/>
        <s v="ioneer"/>
        <s v="Drecom"/>
        <s v="Leifheit"/>
        <s v="OptiNose"/>
        <s v="AlphaPolis"/>
        <s v="First Guaranty Bancshares"/>
        <s v="Media and Games Invest"/>
        <s v="Forsys Metals"/>
        <s v="Mesoblast"/>
        <s v="Vor Biopharma"/>
        <s v="Hurco Companies"/>
        <s v="Sporting Clube de Portugal"/>
        <s v="Penns Woods Bancorp"/>
        <s v="Hester Biosciences"/>
        <s v="Pkp Cargo"/>
        <s v="Rigetti Computing"/>
        <s v="Coffee Day Enterprises"/>
        <s v="374Water"/>
        <s v="Allbirds"/>
        <s v="Seanergy Maritime"/>
        <s v="Molecular Partners"/>
        <s v="Oriental Aromatics"/>
        <s v="I-Mab Biopharma"/>
        <s v="Spire Global"/>
        <s v="Andrew Peller"/>
        <s v="Americanas"/>
        <s v="Seres Therapeutics"/>
        <s v="Computer Programs and Systems"/>
        <s v="Cybin"/>
        <s v="GrowGeneration"/>
        <s v="Great Ajax"/>
        <s v="Flexsteel Industries"/>
        <s v="inTEST Corporation"/>
        <s v="Alto Ingredients"/>
        <s v="OrganiGram Holdings"/>
        <s v="Sportsman's Warehouse"/>
        <s v="Shengfeng Development"/>
        <s v="Paysign"/>
        <s v="Alliance Entertainment"/>
        <s v="Bergs Timber"/>
        <s v="Arbe Robotics"/>
        <s v="Saga Communications"/>
        <s v="Cato Fashion"/>
        <s v="Bank Mayapada Internasional"/>
        <s v="Texwinca Holdings"/>
        <s v="First Northwest Bancorp"/>
        <s v="Armata Pharmaceuticals"/>
        <s v="Knights Group"/>
        <s v="RADCOM"/>
        <s v="Foghorn Therapeutics"/>
        <s v="Vertical Aerospace"/>
        <s v="Richardson Electronics"/>
        <s v="High Tide"/>
        <s v="Bassett Furniture"/>
        <s v="Northern Dynasty Minerals"/>
        <s v="Ocugen"/>
        <s v="Laramide Resources"/>
        <s v="Cel-Sci"/>
        <s v="Orient Paper Mills"/>
        <s v="Markforged"/>
        <s v="NIU"/>
        <s v="Bliss GVS Pharma"/>
        <s v="Caesarstone"/>
        <s v="Jushi Holdings"/>
        <s v="Innovative Solutions and Support"/>
        <s v="Anixa Biosciences"/>
        <s v="The ONE Group Hospitality"/>
        <s v="Méliuz"/>
        <s v="Baozun"/>
        <s v="BBX Capital Corporation"/>
        <s v="Citizens Inc"/>
        <s v="1-800-PetMeds"/>
        <s v="Fairwood Holdings"/>
        <s v="Zura Bio"/>
        <s v="American Battery Technology Company"/>
        <s v="Expensify"/>
        <s v="Wielton"/>
        <s v="Argo Blockchain"/>
        <s v="VistaGen Therapeutics"/>
        <s v="Aemetis"/>
        <s v="Peninsula Energy"/>
        <s v="Spruce Biosciences"/>
        <s v="The Joint Corp."/>
        <s v="BankFinancial"/>
        <s v="Bakkt Holdings"/>
        <s v="FibroGen"/>
        <s v="Spencer's Retail"/>
        <s v="Quest Resource Holding"/>
        <s v="Oportun Financial"/>
        <s v="Inovio Pharmaceuticals"/>
        <s v="WM Technology"/>
        <s v="Mynaric"/>
        <s v="Cimbeton"/>
        <s v="İşbir Holding"/>
        <s v="Lakeland Industries"/>
        <s v="Xiao-I"/>
        <s v="Design Therapeutics"/>
        <s v="Inogen"/>
        <s v="Enad Global 7"/>
        <s v="Union Bankshares"/>
        <s v="Xtant Medical"/>
        <s v="PCTEL"/>
        <s v="Selecta Biosciences"/>
        <s v="Vertex Energy"/>
        <s v="Sylogist"/>
        <s v="TPI Composites"/>
        <s v="Archosaur Games"/>
        <s v="X4 Pharmaceuticals"/>
        <s v="Upland Software"/>
        <s v="SKYX Platforms"/>
        <s v="Mega Uranium"/>
        <s v="SRP Groupe (Showroomprive.com)"/>
        <s v="Vaxart"/>
        <s v="Excel Industries"/>
        <s v="Allied Tecnologia"/>
        <s v="Totens Sparebank"/>
        <s v="ARC Document Solutions"/>
        <s v="Richmond Mutual Bancorporation"/>
        <s v="Hanover Bancorp"/>
        <s v="D-Wave Quantum"/>
        <s v="iHuman"/>
        <s v="X-Legend Entertainment"/>
        <s v="Zomedica Pharmaceuticals"/>
        <s v="Nouveau Monde Graphite"/>
        <s v="Satellogic"/>
        <s v="Lument Finance Trust"/>
        <s v="Largo"/>
        <s v="Bright Health"/>
        <s v="FAT Brands"/>
        <s v="Lai Sun Development Company"/>
        <s v="LiveOne"/>
        <s v="Alithya Group"/>
        <s v="VirTra"/>
        <s v="Nuvectis Pharma"/>
        <s v="XBiotech"/>
        <s v="Fonar Corporation"/>
        <s v="Partners Bancorp"/>
        <s v="Scienjoy"/>
        <s v="Root Insurance"/>
        <s v="Jasper Therapeutics"/>
        <s v="Atlantic Sapphire"/>
        <s v="Tethys Oil"/>
        <s v="Capricor Therapeutics"/>
        <s v="ECB Bancorp"/>
        <s v="G5 Entertainment"/>
        <s v="Latch"/>
        <s v="MDxHealth"/>
        <s v="Userjoy Technology"/>
        <s v="ZeroFox"/>
        <s v="Zentek"/>
        <s v="William Penn Bancorp"/>
        <s v="Nusantara Pelabuhan Handal"/>
        <s v="Riverview Bancorp"/>
        <s v="Bloober Team"/>
        <s v="Travelzoo"/>
        <s v="MariMed"/>
        <s v="KLab"/>
        <s v="Skillsoft"/>
        <s v="Mister Spex"/>
        <s v="Chinese Gamer International"/>
        <s v="Babcock &amp; Wilcox"/>
        <s v="SurgePays"/>
        <s v="111, Inc."/>
        <s v="3i Infotech"/>
        <s v="Bodal Chemicals"/>
        <s v="Ventyx Biosciences"/>
        <s v="Generation Bio"/>
        <s v="Bragg Gaming Group"/>
        <s v="TAT Technologies"/>
        <s v="Invitae"/>
        <s v="Sierra Metals"/>
        <s v="Abeona Therapeutics"/>
        <s v="Allakos"/>
        <s v="Unifi"/>
        <s v="Noodles &amp; Company"/>
        <s v="MediWound"/>
        <s v="IO Biotech"/>
        <s v="Talaris Therapeutics"/>
        <s v="Cambium Networks"/>
        <s v="Skillz"/>
        <s v="PHX Minerals"/>
        <s v="Athira Pharma"/>
        <s v="NGM Biopharmaceuticals"/>
        <s v="Battalion Oil"/>
        <s v="Big 5 Sporting Goods"/>
        <s v="Kellton Tech Solutions"/>
        <s v="Scully Royalty"/>
        <s v="DHI Group"/>
        <s v="Friedman Industries"/>
        <s v="LightInTheBox Holding"/>
        <s v="Universal Electronics"/>
        <s v="BG Staffing"/>
        <s v="ASP Isotopes"/>
        <s v="FingerMotion"/>
        <s v="Ohio Valley Banc Corp"/>
        <s v="Silicom"/>
        <s v="Signature Bank"/>
        <s v="Seer"/>
        <s v="TOP Financial Group Limited"/>
        <s v="Landmark Bancorp"/>
        <s v="Ultralife Corporation"/>
        <s v="Caltagirone Editore"/>
        <s v="Pixie Dust Technologies"/>
        <s v="Intevac"/>
        <s v="Asiasoft"/>
        <s v="ChromaDex"/>
        <s v="KAP AG"/>
        <s v="Modiv"/>
        <s v="Asian Granito India"/>
        <s v="Greenwich LifeSciences"/>
        <s v="Perma-Fix Environmental Services"/>
        <s v="AXT Inc"/>
        <s v="Toro Corp."/>
        <s v="Conn's"/>
        <s v="Yatra"/>
        <s v="Synlait Milk"/>
        <s v="Century Casinos"/>
        <s v="American Resources Corp"/>
        <s v="Kinnate Biopharma"/>
        <s v="Advanced Emissions Solutions"/>
        <s v="Yellow Pages (Canada)"/>
        <s v="Björn Borg"/>
        <s v="Westwood Holdings Group"/>
        <s v="Adverum Biotechnologies"/>
        <s v="Relmada Therapeutics"/>
        <s v="gumi"/>
        <s v="Protalix BioTherapeutics"/>
        <s v="Westport Fuel Systems"/>
        <s v="Nok Air"/>
        <s v="Galectin Therapeutics"/>
        <s v="Balaji Telefilms"/>
        <s v="Elevate Uranium"/>
        <s v="Purple Innovation"/>
        <s v="China Automotive Systems"/>
        <s v="ContextLogic (wish.com)"/>
        <s v="Vuzix"/>
        <s v="Atossa Therapeutics"/>
        <s v="Vigil Neuroscience"/>
        <s v="CytomX Therapeutics"/>
        <s v="Platinum Group Metals"/>
        <s v="So-Young International"/>
        <s v="Infinities Tech (Jiu Zun Digital)"/>
        <s v="Devolver Digital"/>
        <s v="Corbus Pharmaceuticals"/>
        <s v="Outlook Therapeutics"/>
        <s v="PowerFleet"/>
        <s v="OneConnect"/>
        <s v="Bank of Innovation"/>
        <s v="Regencell Bioscience"/>
        <s v="ReneSola"/>
        <s v="Creepy Jar"/>
        <s v="Provident Financial Holdings"/>
        <s v="Brightcove"/>
        <s v="Heritage Global"/>
        <s v="Achieve Life Sciences"/>
        <s v="Akatsuki Corp."/>
        <s v="Focus Universal"/>
        <s v="Wayi International Digital Entertainment"/>
        <s v="Aura Energy"/>
        <s v="NioCorp Developments"/>
        <s v="a.k.a. Brands"/>
        <s v="Focus Entertainment"/>
        <s v="MacroWell OMG Digital Entertainment"/>
        <s v="Zevia"/>
        <s v="Citius Pharmaceuticals"/>
        <s v="Karyopharm Therapeutics"/>
        <s v="CBAK Energy"/>
        <s v="Ellington Residential Mortgage REIT"/>
        <s v="Corvus Pharmaceuticals"/>
        <s v="Nektar Therapeutics"/>
        <s v="Ringmetall"/>
        <s v="Midwest Holding"/>
        <s v="Samsung Heavy Industries"/>
        <s v="KVH Industries"/>
        <s v="BioXcel Therapeutics"/>
        <s v="Territorial Bancorp"/>
        <s v="Oramed Pharmaceuticals"/>
        <s v="Blue Apron Holdings"/>
        <s v="BioAtla"/>
        <s v="Nutex Health"/>
        <s v="Golden Matrix Group"/>
        <s v="GeneDx Holdings"/>
        <s v="Xunlei"/>
        <s v="CI Games"/>
        <s v="PhenomeX"/>
        <s v="SIMPPLE"/>
        <s v="Trevi Therapeutics"/>
        <s v="SYLA Technologies"/>
        <s v="Neuronetics"/>
        <s v="Kaleyra"/>
        <s v="Sunlight Financial"/>
        <s v="SuRo Capital"/>
        <s v="Phunware"/>
        <s v="Nectar Lifesciences"/>
        <s v="Mirza International"/>
        <s v="KORU Medical Systems"/>
        <s v="Village Farms International"/>
        <s v="Tanzanian Gold Corporation"/>
        <s v="Vox Royalty"/>
        <s v="MarketWise"/>
        <s v="Superior Industries International"/>
        <s v="Apex Frozen Foods"/>
        <s v="InflaRx"/>
        <s v="aTyr Pharma"/>
        <s v="Bigtincan"/>
        <s v="Burning Rock Biotech"/>
        <s v="Liberty TripAdvisor Holdings"/>
        <s v="Sangoma Technologies"/>
        <s v="Emergent BioSolutions"/>
        <s v="Old Point Financial"/>
        <s v="Odyssey Marine Exploration"/>
        <s v="Flotek Industries"/>
        <s v="Taylor Devices"/>
        <s v="2U"/>
        <s v="Sono-Tek Corporation"/>
        <s v="Journey Medical"/>
        <s v="Global Mofy Metaverse"/>
        <s v="Nine Energy Service"/>
        <s v="Hindustan Media Ventures"/>
        <s v="Oncolytics Biotech"/>
        <s v="PMV Pharmaceuticals"/>
        <s v="CASI Pharmaceuticals"/>
        <s v="Carisma Therapeutics"/>
        <s v="BAIOO Family Interactive"/>
        <s v="Vaxxinity"/>
        <s v="Martin Midstream Partners"/>
        <s v="Comscore"/>
        <s v="Coya Therapeutics"/>
        <s v="authID"/>
        <s v="LL Flooring"/>
        <s v="Aclaris Therapeutics"/>
        <s v="Pathfinder Bancorp"/>
        <s v="Trilogy Metals"/>
        <s v="M-tron Industries"/>
        <s v="ProPhase Labs"/>
        <s v="Radio City"/>
        <s v="Inotiv"/>
        <s v="Tupperware Brands"/>
        <s v="Origin Materials"/>
        <s v="Li-Cycle"/>
        <s v="Velan"/>
        <s v="Eyenovia"/>
        <s v="PLBY Group (Playboy)"/>
        <s v="Imperial Petroleum"/>
        <s v="Kayak Inc"/>
        <s v="Lulu's Fashion Lounge"/>
        <s v="Tuniu Corporation"/>
        <s v="illumin"/>
        <s v="Great Elm Capital"/>
        <s v="Solowin Holdings"/>
        <s v="Pixelworks"/>
        <s v="ACRES Commercial Realty"/>
        <s v="Chimerix"/>
        <s v="The Container Store"/>
        <s v="Nihon Falcom"/>
        <s v="Ondas Holdings"/>
        <s v="Acrivon Therapeutics"/>
        <s v="Spero Therapeutics"/>
        <s v="VolitionRx"/>
        <s v="Affimed"/>
        <s v="Assertio Therapeutics"/>
        <s v="Zepp Health"/>
        <s v="Synchronoss"/>
        <s v="Rane Brake Lining"/>
        <s v="Apyx Medical"/>
        <s v="Ebixcash India"/>
        <s v="McPhy Energy"/>
        <s v="AlloVir"/>
        <s v="Surf Air Mobility"/>
        <s v="Altisource Portfolio"/>
        <s v="Summit State Bank"/>
        <s v="Theratechnologies"/>
        <s v="Farmer Brothers"/>
        <s v="Magyar Bancorp"/>
        <s v="Via Renewables"/>
        <s v="Stabilis Solutions"/>
        <s v="Interlink Electronics"/>
        <s v="Postmedia Network Canada"/>
        <s v="Nano Labs"/>
        <s v="Oconee Federal Financial"/>
        <s v="Clearside Biomedical"/>
        <s v="Frontier Developments"/>
        <s v="Instil Bio"/>
        <s v="Smart Sand"/>
        <s v="TransAct Technologies"/>
        <s v="Velo3D"/>
        <s v="Pro-Dex"/>
        <s v="TuSimple"/>
        <s v="Azure Power"/>
        <s v="Wag! Group"/>
        <s v="Workhorse Group"/>
        <s v="INNOVATE Corp."/>
        <s v="Moolec Science"/>
        <s v="Profire Energy"/>
        <s v="Pollux Properti Indonesia"/>
        <s v="Gulf Island Fabrication"/>
        <s v="Lazydays Holdings"/>
        <s v="KORE"/>
        <s v="Gaia"/>
        <s v="Glatfelter"/>
        <s v="Idaho Strategic Resources"/>
        <s v="Lifevantage"/>
        <s v="Sangamo Therapeutics"/>
        <s v="Genenta Science"/>
        <s v="Where Food Comes From"/>
        <s v="Sport Lisboa e Benfica"/>
        <s v="Sonida Senior Living"/>
        <s v="Arqit Quantum"/>
        <s v="4Front Ventures"/>
        <s v="Siebert Financial"/>
        <s v="Personalis"/>
        <s v="Genasys"/>
        <s v="5E Advanced Materials"/>
        <s v="Vicarious Surgical"/>
        <s v="Adler Group"/>
        <s v="Ateam"/>
        <s v="Natural Health Trends"/>
        <s v="Kronos Bio"/>
        <s v="Casino Guichard-Perrachon"/>
        <s v="Lead Real Estate"/>
        <s v="Tempest Therapeutics"/>
        <s v="Natuzzi"/>
        <s v="Primech Holdings"/>
        <s v="Asensus Surgical"/>
        <s v="Spruce Power"/>
        <s v="U.S. GoldMining"/>
        <s v="GAN"/>
        <s v="MediciNova"/>
        <s v="SCYNEXIS"/>
        <s v="Zynerba Pharmaceuticals"/>
        <s v="Palatin Technologies"/>
        <s v="PyroGenesis Canada"/>
        <s v="Stronghold Digital Mining"/>
        <s v="Gamesparcs"/>
        <s v="Planet Image International"/>
        <s v="Eagle Pharmaceuticals"/>
        <s v="Gentili Mosconi"/>
        <s v="GreenPower Motor Company"/>
        <s v="Aiming Inc"/>
        <s v="Artifex Mundi"/>
        <s v="Lake Shore Bancorp"/>
        <s v="Allot"/>
        <s v="Danimer Scientific"/>
        <s v="Ocuphire Pharma"/>
        <s v="Quantum Computing"/>
        <s v="Celularity"/>
        <s v="Imagineer"/>
        <s v="Perma-Pipe International"/>
        <s v="Kezar Life Sciences"/>
        <s v="The Beachbody Company"/>
        <s v="Fire Rock"/>
        <s v="Lee Enterprises"/>
        <s v="Enzo Biochem"/>
        <s v="Naked Wines"/>
        <s v="Grove Collaborative"/>
        <s v="Ikena Oncology"/>
        <s v="Don't Nod Entertainment"/>
        <s v="Cheetah Mobile"/>
        <s v="Top Ships"/>
        <s v="Veru"/>
        <s v="Culp"/>
        <s v="InspireMD"/>
        <s v="Veritone"/>
        <s v="Village Bank and Trust Financial"/>
        <s v="Intuitive Machines"/>
        <s v="Intensity Therapeutics"/>
        <s v="ReWalk Robotics"/>
        <s v="DZS Inc"/>
        <s v="Fossil Group"/>
        <s v="Turnstone Biologics"/>
        <s v="DDC Enterprise"/>
        <s v="Leap Therapeutics"/>
        <s v="BioLargo"/>
        <s v="Rubicon Technologies"/>
        <s v="Avino Silver &amp; Gold Mines"/>
        <s v="Lucid Diagnostics"/>
        <s v="ATARI"/>
        <s v="Reading International"/>
        <s v="CAVE Interactive"/>
        <s v="Blue Hat"/>
        <s v="freelancer.com"/>
        <s v="Steel Connect"/>
        <s v="WiMi Hologram Cloud"/>
        <s v="Prenetics"/>
        <s v="reAlpha Tech"/>
        <s v="Logan Ridge Finance"/>
        <s v="AVROBIO"/>
        <s v="Minerva Neurosciences"/>
        <s v="Smith Micro Software"/>
        <s v="Reliance Communications"/>
        <s v="Cutera"/>
        <s v="Inuvo"/>
        <s v="Incannex Healthcare"/>
        <s v="Edgio"/>
        <s v="Atara Biotherapeutics"/>
        <s v="Viaplay Group"/>
        <s v="Xebec Adsorption"/>
        <s v="Integra Resources"/>
        <s v="S.S. Lazio"/>
        <s v="Curis"/>
        <s v="Eargo"/>
        <s v="PermRock Royalty Trust"/>
        <s v="PEDEVCO"/>
        <s v="Fury Gold Mines"/>
        <s v="Starbreeze"/>
        <s v="Sotherly Hotels"/>
        <s v="Gamida Cell"/>
        <s v="Viomi Technology"/>
        <s v="Reneo Pharmaceuticals"/>
        <s v="N.B.I. Industrial Finance"/>
        <s v="InterCure"/>
        <s v="Harte Hanks"/>
        <s v="Western Asset Mortgage Capital"/>
        <s v="Petropavlovsk"/>
        <s v="Delta Apparel"/>
        <s v="Manhattan Bridge Capital"/>
        <s v="Tiziana Life Sciences"/>
        <s v="CROOZ"/>
        <s v="Comstock Mining"/>
        <s v="Doma"/>
        <s v="Allied Esports"/>
        <s v="The InterGroup Corporation"/>
        <s v="Milestone Pharmaceuticals"/>
        <s v="Quince Therapeutics"/>
        <s v="Vivani Medical"/>
        <s v="Nicholas Financial"/>
        <s v="A2Z Smart Technologies"/>
        <s v="NeoVolta"/>
        <s v="Pestech Cambodia"/>
        <s v="Otonomo Technologies"/>
        <s v="GEE Group"/>
        <s v="Games Operators"/>
        <s v="Global Fashion Group"/>
        <s v="Broadwind"/>
        <s v="Ashford Hospitality Trust"/>
        <s v="Okyo Pharma"/>
        <s v="Navios Maritime Holdings"/>
        <s v="uCloudlink Group"/>
        <s v="Boyaa Interactive"/>
        <s v="Immunic"/>
        <s v="CervoMed"/>
        <s v="Loop Media"/>
        <s v="FreightCar America"/>
        <s v="Fluent"/>
        <s v="Semantix"/>
        <s v="LightPath Technologies"/>
        <s v="Rallybio"/>
        <s v="Cytosorbents"/>
        <s v="Pioneer Power Solutions"/>
        <s v="DocCheck"/>
        <s v="POET Technologies"/>
        <s v="BIT Mining (500.com)"/>
        <s v="Aeria"/>
        <s v="Owlet"/>
        <s v="Astra Space"/>
        <s v="Knightscope"/>
        <s v="HeartBeam"/>
        <s v="Red Cat Holdings"/>
        <s v="Americas Gold and Silver Corp"/>
        <s v="EMCORE Corporation"/>
        <s v="Barnes &amp; Noble Education"/>
        <s v="HanseYachts AG"/>
        <s v="Hinduja Ventures"/>
        <s v="XOS"/>
        <s v="Feiyu Technology International Company"/>
        <s v="Bionano Genomics"/>
        <s v="Appen"/>
        <s v="Gala Incorporated"/>
        <s v="Silver Spike Investment"/>
        <s v="Hydrofarm"/>
        <s v="5th Planet Games"/>
        <s v="Cryo-Cell"/>
        <s v="REE Automotive"/>
        <s v="Usio"/>
        <s v="Precision BioSciences"/>
        <s v="Hour Loop"/>
        <s v="electroCore"/>
        <s v="Enviva"/>
        <s v="Lantern Pharma"/>
        <s v="DermTech"/>
        <s v="Milestone Scientific"/>
        <s v="Beyond Air"/>
        <s v="Vista Gold"/>
        <s v="WeWork"/>
        <s v="Rain Therapeutics"/>
        <s v="Rafael Holdings"/>
        <s v="CareMax"/>
        <s v="Kartoon Studios"/>
        <s v="Katapult Holdings"/>
        <s v="Vince Holding"/>
        <s v="Cepton"/>
        <s v="NCS Multistage"/>
        <s v="Home Federal Bancorp (HFB Bank)"/>
        <s v="CytoMed Therapeutics"/>
        <s v="Matinas BioPharma"/>
        <s v="Solitario Zinc"/>
        <s v="Rail Vision"/>
        <s v="Party City"/>
        <s v="Akoustis Technologies"/>
        <s v="ImmunoPrecise Antibodies"/>
        <s v="Courtside Group (PodcastOne)"/>
        <s v="Fun Yours Technology"/>
        <s v="Ideal Power"/>
        <s v="Aadi Bioscience"/>
        <s v="Mullen Automotive"/>
        <s v="the Marygold Companies"/>
        <s v="Rent the Runway"/>
        <s v="CURO Group"/>
        <s v="Hycroft Mining"/>
        <s v="Rapid Micro Biosystems"/>
        <s v="Lightbridge Corporation"/>
        <s v="Mesa Air"/>
        <s v="Rockwell Medical"/>
        <s v="Kirkland's"/>
        <s v="Genius Group"/>
        <s v="Silvergate Capital"/>
        <s v="Real Good Food plc"/>
        <s v="Co-Diagnostics"/>
        <s v="Investigator Resources"/>
        <s v="Selina Hospitality"/>
        <s v="Fortress Biotech"/>
        <s v="Alaunos Therapeutics"/>
        <s v="Nippon Ichi Software"/>
        <s v="Jianzhi Education Technology Group"/>
        <s v="Phnom Penh SEZ"/>
        <s v="Zion Oil &amp; Gas"/>
        <s v="Mogo"/>
        <s v="Casa Systems"/>
        <s v="iCAD"/>
        <s v="Cenntro Electric Group"/>
        <s v="SOS Limited"/>
        <s v="PopReach"/>
        <s v="Ekso Bionics"/>
        <s v="Bear Creek Mining"/>
        <s v="Rite Aid"/>
        <s v="Tose Software"/>
        <s v="Retractable Technologies"/>
        <s v="BoomBit"/>
        <s v="VCI Global"/>
        <s v="SIGNA Sports United"/>
        <s v="Helbiz"/>
        <s v="Orion Energy Systems"/>
        <s v="Mobile Factory"/>
        <s v="Singular Genomics Systems"/>
        <s v="Ebix"/>
        <s v="Societal CDMO"/>
        <s v="Sphere 3D"/>
        <s v="coly"/>
        <s v="Quantum"/>
        <s v="DIRTT Environmental Solutions"/>
        <s v="BeyondSpring"/>
        <s v="geechs"/>
        <s v="Movano"/>
        <s v="eFFECTOR Therapeutics"/>
        <s v="Vroom"/>
        <s v="Gorilla Technology"/>
        <s v="U.S. Gold Corp"/>
        <s v="Intellicheck"/>
        <s v="Clean Energy Technologies"/>
        <s v="Milkfood Limited"/>
        <s v="Cue Health"/>
        <s v="Phoenix Motor"/>
        <s v="ATA Creativity Global"/>
        <s v="Science 37"/>
        <s v="TechPrecision"/>
        <s v="Kingstone Companies"/>
        <s v="TENDA"/>
        <s v="Söktas Tekstil"/>
        <s v="Snail Inc"/>
        <s v="MEP Infrastructure"/>
        <s v="East Side Games"/>
        <s v="Sol-Gel Technologies"/>
        <s v="NRx Pharmaceuticals"/>
        <s v="Electra Meccanica"/>
        <s v="AppTech Payments"/>
        <s v="Dare Bioscience"/>
        <s v="iCandy Interactive"/>
        <s v="Agape ATP"/>
        <s v="Bullfrog AI"/>
        <s v="Benson Hill"/>
        <s v="Know Labs"/>
        <s v="Thunderful Group"/>
        <s v="CBL International"/>
        <s v="Duos Technologies Group"/>
        <s v="Graphex Group"/>
        <s v="Appirits"/>
        <s v="Synlogic"/>
        <s v="Regis Corporation"/>
        <s v="Cara Therapeutics"/>
        <s v="FC Porto"/>
        <s v="IZEA Worldwide"/>
        <s v="Sonim Technologies"/>
        <s v="Satixfy Communications"/>
        <s v="Renren"/>
        <s v="Hanryu Holdings"/>
        <s v="Fathom Digital Manufacturing"/>
        <s v="Toro Energy"/>
        <s v="Expion360"/>
        <s v="Dragonfly Energy"/>
        <s v="Bakhu Holdings"/>
        <s v="Team Inc"/>
        <s v="Greenidge Generation Holdings"/>
        <s v="MiNK Therapeutics"/>
        <s v="Yuke's"/>
        <s v="Unity Biotechnology"/>
        <s v="Vintage Wine Estates"/>
        <s v="Rave Restaurant Group"/>
        <s v="Charlotte's Web"/>
        <s v="ShiftPixy"/>
        <s v="SmileDirectClub"/>
        <s v="Meta Materials"/>
        <s v="Sio Gene Therapies"/>
        <s v="Buzzfeed"/>
        <s v="Beasley Broadcast Group"/>
        <s v="Westwater Resources"/>
        <s v="Zee Learn"/>
        <s v="Grand Twins International Cambodia"/>
        <s v="Swvl Holdings"/>
        <s v="The Arena Group"/>
        <s v="The9"/>
        <s v="Aileron Therapeutics"/>
        <s v="Accelerate Diagnostics"/>
        <s v="ATI Physical Therapy"/>
        <s v="Biora Therapeutics"/>
        <s v="Sonder Holdings"/>
        <s v="Aterian"/>
        <s v="HomeBiogas"/>
        <s v="Indonesia Energy"/>
        <s v="Koss"/>
        <s v="AGBA Group"/>
        <s v="Express"/>
        <s v="MAG Interactive"/>
        <s v="Ourgame International"/>
        <s v="Silver One Resources"/>
        <s v="Akumin"/>
        <s v="OncoCyte"/>
        <s v="Dolphin Entertainment"/>
        <s v="Inseego"/>
        <s v="Verde Clean Fuels"/>
        <s v="KULR Technology"/>
        <s v="Upexi"/>
        <s v="Regulus Therapeutics"/>
        <s v="Webuy Global"/>
        <s v="CaliberCos"/>
        <s v="Sorrento Therapeutics"/>
        <s v="Vincerx Pharma"/>
        <s v="Forever Entertainment"/>
        <s v="Guardforce AI"/>
        <s v="MAIA Biotechnology"/>
        <s v="Sellas Life Sciences"/>
        <s v="VYNE Therapeutics"/>
        <s v="TherapeuticsMD"/>
        <s v="Drive Shack"/>
        <s v="Performance Shipping"/>
        <s v="WonderPlanet"/>
        <s v="CyberStep"/>
        <s v="Acasti Pharma"/>
        <s v="ZK International Group"/>
        <s v="Sunrise New Energy"/>
        <s v="Iterum Therapeutics"/>
        <s v="Big Cheese Studio"/>
        <s v="enish"/>
        <s v="BowFlex"/>
        <s v="YanGuFang International Group"/>
        <s v="Lumos Pharma"/>
        <s v="Northann Corp"/>
        <s v="Maximum Entertainment"/>
        <s v="All in! Games"/>
        <s v="The Glimpse Group"/>
        <s v="Cadrenal Therapeutics"/>
        <s v="Foresight Autonomous Holdings"/>
        <s v="PREOS Real Estate"/>
        <s v="Streamline Health Solutions"/>
        <s v="Viracta Therapeutics"/>
        <s v="Davis Commodities"/>
        <s v="Akili"/>
        <s v="Gaming Factory"/>
        <s v="Nauticus Robotics"/>
        <s v="Lipocine"/>
        <s v="Sporting Clube de Braga"/>
        <s v="Future Retail"/>
        <s v="AIM ImmunoTech"/>
        <s v="Mainz Biomed"/>
        <s v="FingerTango"/>
        <s v="Beamr Imaging"/>
        <s v="Movella"/>
        <s v="Acorda Therapeutics"/>
        <s v="Ocean Biomedical"/>
        <s v="NanoString Technologies"/>
        <s v="Psychemedics"/>
        <s v="AltPlus"/>
        <s v="SigmaTron International"/>
        <s v="Aprea Therapeutics"/>
        <s v="Senti Biosciences"/>
        <s v="BioSig Technologies"/>
        <s v="Cheetah Net Supply Chain Service"/>
        <s v="La Rosa Holdings"/>
        <s v="Poseidon Nickel"/>
        <s v="Silicon Studio"/>
        <s v="Urban-gro"/>
        <s v="Kala Pharmaceuticals"/>
        <s v="JOANN"/>
        <s v="SPI Energy"/>
        <s v="Cazoo"/>
        <s v="Xilio Therapeutics"/>
        <s v="Tonix Pharmaceuticals"/>
        <s v="Axel Mark"/>
        <s v="FaZe Clan"/>
        <s v="CXApp"/>
        <s v="Ohmyhome"/>
        <s v="Almaden Minerals"/>
        <s v="PAVmed"/>
        <s v="Camber Energy"/>
        <s v="Portage Biotech"/>
        <s v="Draganfly"/>
        <s v="OceanPal"/>
        <s v="Nymox Pharmaceutical"/>
        <s v="Nexstim"/>
        <s v="Ocean Power Technologies"/>
        <s v="NJ Holdings"/>
        <s v="Conformis"/>
        <s v="India Globalization Capital"/>
        <s v="Magic Empire Global (Giraffe Capital)"/>
        <s v="VIA optronics AG"/>
        <s v="Microbot Medical"/>
        <s v="CISO Global (Cerberus Cyber Sentinel)"/>
        <s v="Azitra"/>
        <s v="Houston American Energy"/>
        <s v="InterServ International"/>
        <s v="T2 Biosystems"/>
        <s v="Witbe S.A."/>
        <s v="Local Bounti"/>
        <s v="Femasys"/>
        <s v="HELMA Eigenheimbau"/>
        <s v="Mobcast"/>
        <s v="Presto Automation"/>
        <s v="Longeveron"/>
        <s v="Fragbite Group"/>
        <s v="Pintec Technology"/>
        <s v="Pieris Pharmaceuticals"/>
        <s v="Genprex"/>
        <s v="BrainStorm Cell Therapeutics"/>
        <s v="Maison Solutions"/>
        <s v="Mynet"/>
        <s v="Trinity Biotech"/>
        <s v="Cocrystal Pharma"/>
        <s v="Globavend"/>
        <s v="vTv Therapeutics"/>
        <s v="Edia"/>
        <s v="NuCana"/>
        <s v="Context Therapeutics"/>
        <s v="Starbox Group"/>
        <s v="Aurora Energy Metals"/>
        <s v="Kaixin Auto"/>
        <s v="Brera Holdings"/>
        <s v="Aptose Biosciences"/>
        <s v="Renalytix"/>
        <s v="GigaMedia"/>
        <s v="AgeX Therapeutics"/>
        <s v="Adamas One"/>
        <s v="Aytu BioScience"/>
        <s v="bioAffinity Technologies"/>
        <s v="VBI Vaccines"/>
        <s v="Exela Technologies"/>
        <s v="Forgame"/>
        <s v="Biomerica"/>
        <s v="Astro Corporation"/>
        <s v="Sarcos Technology and Robotics"/>
        <s v="FGI Industries"/>
        <s v="AcelRx Pharmaceuticals"/>
        <s v="Oragenics"/>
        <s v="Onconova Therapeutics"/>
        <s v="Superior Resources"/>
        <s v="Talis Biomedical"/>
        <s v="Trophy Games"/>
        <s v="Prestige Wealth"/>
        <s v="Cano Health"/>
        <s v="Babylon Holdings"/>
        <s v="Shapeways"/>
        <s v="Sino-Entertainment Technology"/>
        <s v="ProSomnus"/>
        <s v="Novo Integrated Sciences"/>
        <s v="GTI Energy"/>
        <s v="Air Industries Group"/>
        <s v="VS Media"/>
        <s v="NanoViricides"/>
        <s v="Sunworks"/>
        <s v="Yunji"/>
        <s v="OLB Group"/>
        <s v="Document Security Systems"/>
        <s v="Fresh Vine Wine"/>
        <s v="Can Fite Biopharma"/>
        <s v="Astrotech"/>
        <s v="Ultimate Games"/>
        <s v="Inspira Technologies"/>
        <s v="AgEagle Aerial Systems"/>
        <s v="Elevai Labs"/>
        <s v="Redhill Biopharma"/>
        <s v="Srei Infrastructure Finance"/>
        <s v="Advanced Health Intelligence"/>
        <s v="Advent Technologies"/>
        <s v="tinyBuild"/>
        <s v="Ideanomics"/>
        <s v="Golden Sun Education Group"/>
        <s v="Cyngn"/>
        <s v="Marpai"/>
        <s v="Wheeler Real Estate Investment Trust"/>
        <s v="Trust Stamp"/>
        <s v="Janover"/>
        <s v="Digital Hollywood Interactive"/>
        <s v="Uxin Limited"/>
        <s v="Voltage"/>
        <s v="Greenbrook TMS"/>
        <s v="Jump Networks"/>
        <s v="Pineapple Financial"/>
        <s v="Arrival"/>
        <s v="Seelos Therapeutics"/>
        <s v="Trevena"/>
        <s v="Netmarble Joybomb"/>
        <s v="Carver Bancorp"/>
        <s v="SaverOne 2014"/>
        <s v="Blackboxstocks"/>
        <s v="Telesis Bio"/>
        <s v="ASLAN Pharmaceuticals"/>
        <s v="AgileThought"/>
        <s v="Inpixon"/>
        <s v="Organovo"/>
        <s v="Signing Day Sports"/>
        <s v="DAVIDsTEA"/>
        <s v="Leafly Holdings"/>
        <s v="GAME HOURS"/>
        <s v="Sidus Space"/>
        <s v="EZGO Technologies"/>
        <s v="Linekong Interactive"/>
        <s v="Orosur Mining"/>
        <s v="IMV"/>
        <s v="Turbo Energy"/>
        <s v="Hempacco"/>
        <s v="Ashford Inc"/>
        <s v="Eterna Therapeutics"/>
        <s v="Energous"/>
        <s v="AquaBounty"/>
        <s v="Polished.com"/>
        <s v="Locafy"/>
        <s v="Heliogen"/>
        <s v="Aeterna Zentaris"/>
        <s v="BioNexus Gene Lab"/>
        <s v="CMON"/>
        <s v="Liquid Media Group"/>
        <s v="Gaming Corps"/>
        <s v="Boxlight"/>
        <s v="WeTrade Group"/>
        <s v="Austin Gold"/>
        <s v="Strong Global Entertainment"/>
        <s v="Precipio"/>
        <s v="Nitro Games"/>
        <s v="Laser Photonics"/>
        <s v="Heart Test Laboratories"/>
        <s v="MyMD Pharmaceuticals"/>
        <s v="NantHealth"/>
        <s v="Applied DNA Sciences"/>
        <s v="Jet.AI"/>
        <s v="Forza X1"/>
        <s v="Aptorum Group"/>
        <s v="Bruush Oral Care (Brüush)"/>
        <s v="Socket Mobile"/>
        <s v="AEye"/>
        <s v="ParaZero Technologies"/>
        <s v="Salem Media Group"/>
        <s v="SOBR Safe"/>
        <s v="Missfresh"/>
        <s v="Modern Dairies Limited"/>
        <s v="Reborn Coffee"/>
        <s v="Vaccinex"/>
        <s v="Genetic Technologies"/>
        <s v="Minerva Surgical"/>
        <s v="Hepion Pharmaceuticals"/>
        <s v="Benitec Biopharma"/>
        <s v="Sientra"/>
        <s v="ADVFN"/>
        <s v="Vislink Technologies"/>
        <s v="Sonendo"/>
        <s v="Bionomics"/>
        <s v="22nd Century Group"/>
        <s v="Warrantee Inc."/>
        <s v="Adamis Pharmaceuticals"/>
        <s v="Advaxis"/>
        <s v="Momentus"/>
        <s v="Titan Medical"/>
        <s v="Remark Holdings"/>
        <s v="SeaChange"/>
        <s v="Motorsport Gaming"/>
        <s v="Polar Power"/>
        <s v="Sozap"/>
        <s v="Cyclerion Therapeutics"/>
        <s v="U Power"/>
        <s v="Capstone Green Energy"/>
        <s v="Trinity Place Holdings"/>
        <s v="Kaival Brands Innovations"/>
        <s v="Pulmatrix"/>
        <s v="Sabre Resources"/>
        <s v="Farmmi"/>
        <s v="Marin Software"/>
        <s v="Aptinyx"/>
        <s v="Soligenix"/>
        <s v="Playgon Games"/>
        <s v="Gamer Pakistan"/>
        <s v="Ontrak"/>
        <s v="MGO Global"/>
        <s v="Mobilicom"/>
        <s v="Society Pass"/>
        <s v="SG Blocks"/>
        <s v="CalAmp"/>
        <s v="Arcimoto"/>
        <s v="Golden Minerals"/>
        <s v="Trio Petroleum"/>
        <s v="Versus Systems"/>
        <s v="Energy Focus"/>
        <s v="Treasure Global"/>
        <s v="Erayak Power Solution"/>
        <s v="Hoth Therapeutics"/>
        <s v="Vivid Games"/>
        <s v="Zoomd Technologies"/>
        <s v="Mobile Global Esports (Mogo)"/>
        <s v="Lipella Pharmaceuticals"/>
        <s v="Earlyworks"/>
        <s v="Future Supply Chain Solutions"/>
        <s v="Asset Entities"/>
        <s v="Mangoceuticals"/>
        <s v="USD Partners"/>
        <s v="IMTE"/>
        <s v="Monopar Therapeutics"/>
        <s v="Digital Ally"/>
        <s v="Spark Networks"/>
        <s v="Baosheng Media Group"/>
        <s v="Ensysce Biosciences"/>
        <s v="Zoom Telephonics"/>
        <s v="Innovative Eyewear"/>
        <s v="Jaguar Health"/>
        <s v="Imunon"/>
        <s v="Xenetic Biosciences"/>
        <s v="TRxADE HEALTH"/>
        <s v="Vapotherm"/>
        <s v="UpHealth"/>
        <s v="LL Lucky Games"/>
        <s v="Soluna Holdings"/>
        <s v="Gameone"/>
        <s v="BiondVax"/>
        <s v="Helius Medical Technologies"/>
        <s v="Addentax Group"/>
        <s v="Cingulate"/>
        <s v="View, Inc."/>
        <s v="BranchOut Food"/>
        <s v="Avalon GloboCare"/>
        <s v="iSpecimen"/>
        <s v="Mallinckrodt Pharmaceuticals"/>
        <s v="Aethlon Medical"/>
        <s v="Titan Pharmaceuticals"/>
        <s v="Hillstream BioPharma"/>
        <s v="ManyDev Studio"/>
        <s v="VivoPower"/>
        <s v="PainReform"/>
        <s v="CorEnergy Infrastructure Trust"/>
        <s v="Stryve Foods"/>
        <s v="Lucy Scientific Discovery"/>
        <s v="PunkPirates"/>
        <s v="Agile Therapeutics"/>
        <s v="Cemtrex"/>
        <s v="Ra Medical Systems"/>
        <s v="Alkaline Water Company"/>
        <s v="Jeffs' Brands"/>
        <s v="Mighty Kingdom"/>
        <s v="Avinger"/>
        <s v="IM Cannabis"/>
        <s v="Quoin Pharmaceuticals"/>
        <s v="Akerna"/>
        <s v="Field Trip Health"/>
        <s v="OpGen"/>
        <s v="Republic First Bancorp"/>
        <s v="Actelis Networks"/>
        <s v="Nxu"/>
        <s v="ToughBuilt Industries"/>
        <s v="Wolverine Energy and Infrastructure"/>
        <s v="Kidpik"/>
        <s v="Afristrat Investment"/>
        <s v="RVL Pharmaceuticals"/>
        <s v="Altamira Therapeutics"/>
        <s v="The NFT Gaming Company"/>
        <s v="Fr8Tech_x000a_(Freight Technologies)"/>
        <s v="Verb Technology"/>
        <s v="Oblong"/>
        <s v="Shift Technologies"/>
        <s v="Biolase"/>
        <s v="Petros Pharmaceuticals"/>
        <s v="Edible Garden"/>
        <s v="Yield10 Bioscience"/>
        <s v="Nuwellis"/>
        <s v="PREIT (Pennsylvania Real Estate Investment Trust)"/>
        <s v="Virax Biolabs"/>
        <s v="Onfolio Holdings"/>
        <s v="Arcadia Biosciences"/>
        <s v="Qiiwi Games"/>
        <s v="Faraday Future"/>
        <s v="Netcapital"/>
        <s v="SeqLL"/>
        <s v="Phio Pharmaceuticals"/>
        <s v="Staffing 360 Solutions"/>
        <s v="JanOne"/>
        <s v="Esports Entertainment"/>
        <s v="Ascent Solar Technologies"/>
        <s v="LMP Automotive Holdings"/>
        <s v="PaxMedica"/>
        <s v="Virtual Interactive Technologies"/>
        <s v="iBio"/>
        <s v="cbdMD"/>
        <s v="NuZee"/>
        <s v="Sonoma Pharmaceuticals"/>
        <s v="F45 Training"/>
        <s v="Troika Media Group"/>
        <s v="180 Life Sciences"/>
        <s v="Biofrontera"/>
        <s v="Evoke Pharma"/>
        <s v="Adial Pharmaceuticals"/>
        <s v="Neptune Wellness Solutions"/>
        <s v="Akanda"/>
        <s v="BIO-key International"/>
        <s v="Tivic Health Systems"/>
        <s v="Molekule Group"/>
        <s v="PolarityTE"/>
        <s v="G Medical Innovations"/>
        <s v="Greenlane"/>
        <s v="Tapinator"/>
        <s v="Hallmark Financial Services"/>
        <s v="T-Bull"/>
      </sharedItems>
    </cacheField>
    <cacheField name="Market Capitalisation" numFmtId="164">
      <sharedItems containsSemiMixedTypes="0" containsString="0" containsNumber="1" minValue="1640000" maxValue="3033000000000"/>
    </cacheField>
    <cacheField name="Market Capitalisation Category" numFmtId="0">
      <sharedItems count="4">
        <s v="Large Cap"/>
        <s v="Mid Cap"/>
        <s v="Small Cap"/>
        <s v="Micro Cap"/>
      </sharedItems>
    </cacheField>
    <cacheField name="Stock Price" numFmtId="164">
      <sharedItems containsSemiMixedTypes="0" containsString="0" containsNumber="1" minValue="0.01" maxValue="12829"/>
    </cacheField>
    <cacheField name="Country" numFmtId="0">
      <sharedItems count="73">
        <s v="United States of America"/>
        <s v="Saudi Arabia "/>
        <s v="Taiwan"/>
        <s v="Denmark"/>
        <s v="France"/>
        <s v="South Korea"/>
        <s v="Netherlands"/>
        <s v="China"/>
        <s v="Switzerland"/>
        <s v="Japan"/>
        <s v="United Arab Emirates"/>
        <s v="India"/>
        <s v="Ireland"/>
        <s v="United Kingdom"/>
        <s v="Germany"/>
        <s v="Australia"/>
        <s v="Canada"/>
        <s v="Spain"/>
        <s v="Belgium"/>
        <s v="Brazil"/>
        <s v="Saudi Arabia"/>
        <s v="Hong"/>
        <s v="Argentina"/>
        <s v="Norway"/>
        <s v="Indonesia"/>
        <s v="Sweden"/>
        <s v="Mexico"/>
        <s v="Italy"/>
        <s v="Russia"/>
        <s v="Singapore"/>
        <s v="Finland"/>
        <s v="Qatar"/>
        <s v="Kuwait"/>
        <s v="Bermuda"/>
        <s v="Turkey"/>
        <s v="Austria"/>
        <s v="Thailand"/>
        <s v="Malaysia"/>
        <s v="Colombia"/>
        <s v="Israel"/>
        <s v="Luxembourg"/>
        <s v="Czech"/>
        <s v="Kazakhstan"/>
        <s v="Portugal"/>
        <s v="Poland"/>
        <s v="Vietnam"/>
        <s v="Chile"/>
        <s v="Philippines"/>
        <s v="Hungary"/>
        <s v="New"/>
        <s v="Isle"/>
        <s v="Cayman"/>
        <s v="Egypt"/>
        <s v="Greece"/>
        <s v="Uruguay"/>
        <s v="Macau"/>
        <s v="Romania"/>
        <s v="Panama"/>
        <s v="Iceland"/>
        <s v="Peru"/>
        <s v="Monaco"/>
        <s v="Jersey"/>
        <s v="Guernsey"/>
        <s v="Malta"/>
        <s v="Cambodia"/>
        <s v="Nigeria"/>
        <s v="Bahamas"/>
        <s v="Cyprus"/>
        <s v="Lithuania"/>
        <s v="Costa"/>
        <s v="Jordan"/>
        <s v="Estonia"/>
        <s v="British"/>
      </sharedItems>
    </cacheField>
    <cacheField name="Number of Shares" numFmtId="3">
      <sharedItems containsSemiMixedTypes="0" containsString="0" containsNumber="1" containsInteger="1" minValue="125760" maxValue="770000000000"/>
    </cacheField>
  </cacheFields>
  <extLst>
    <ext xmlns:x14="http://schemas.microsoft.com/office/spreadsheetml/2009/9/main" uri="{725AE2AE-9491-48be-B2B4-4EB974FC3084}">
      <x14:pivotCacheDefinition pivotCacheId="1544437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20">
  <r>
    <x v="0"/>
    <x v="0"/>
    <n v="3033000000000"/>
    <x v="0"/>
    <n v="407.21"/>
    <x v="0"/>
    <n v="7448245377"/>
  </r>
  <r>
    <x v="1"/>
    <x v="1"/>
    <n v="2951000000000"/>
    <x v="0"/>
    <n v="190.92"/>
    <x v="0"/>
    <n v="15456735806"/>
  </r>
  <r>
    <x v="2"/>
    <x v="2"/>
    <n v="2025999999999.9998"/>
    <x v="0"/>
    <n v="8.34"/>
    <x v="1"/>
    <n v="242925659472"/>
  </r>
  <r>
    <x v="3"/>
    <x v="3"/>
    <n v="1909000000000"/>
    <x v="0"/>
    <n v="153.46"/>
    <x v="0"/>
    <n v="12439723707"/>
  </r>
  <r>
    <x v="4"/>
    <x v="4"/>
    <n v="1653000000000"/>
    <x v="0"/>
    <n v="160.05000000000001"/>
    <x v="0"/>
    <n v="10328022493"/>
  </r>
  <r>
    <x v="5"/>
    <x v="5"/>
    <n v="1522000000000"/>
    <x v="0"/>
    <n v="616.49"/>
    <x v="0"/>
    <n v="2468815390"/>
  </r>
  <r>
    <x v="6"/>
    <x v="6"/>
    <n v="1026999999999.9999"/>
    <x v="0"/>
    <n v="399.96"/>
    <x v="0"/>
    <n v="2567756776"/>
  </r>
  <r>
    <x v="7"/>
    <x v="7"/>
    <n v="826220000000"/>
    <x v="0"/>
    <n v="380.36"/>
    <x v="0"/>
    <n v="2172205279"/>
  </r>
  <r>
    <x v="8"/>
    <x v="8"/>
    <n v="611430000000"/>
    <x v="0"/>
    <n v="644.09"/>
    <x v="0"/>
    <n v="949292801"/>
  </r>
  <r>
    <x v="9"/>
    <x v="9"/>
    <n v="602860000000"/>
    <x v="0"/>
    <n v="116.24"/>
    <x v="2"/>
    <n v="5186338610"/>
  </r>
  <r>
    <x v="10"/>
    <x v="10"/>
    <n v="598970000000"/>
    <x v="0"/>
    <n v="188.42"/>
    <x v="0"/>
    <n v="3178908821"/>
  </r>
  <r>
    <x v="11"/>
    <x v="11"/>
    <n v="568870000000"/>
    <x v="0"/>
    <n v="1215"/>
    <x v="0"/>
    <n v="468205761"/>
  </r>
  <r>
    <x v="12"/>
    <x v="12"/>
    <n v="551510000000"/>
    <x v="0"/>
    <n v="272.39"/>
    <x v="0"/>
    <n v="2024707221"/>
  </r>
  <r>
    <x v="13"/>
    <x v="13"/>
    <n v="494100000000"/>
    <x v="0"/>
    <n v="171.76"/>
    <x v="0"/>
    <n v="2876688402"/>
  </r>
  <r>
    <x v="14"/>
    <x v="14"/>
    <n v="481750000000"/>
    <x v="0"/>
    <n v="108.1"/>
    <x v="3"/>
    <n v="4456521739"/>
  </r>
  <r>
    <x v="15"/>
    <x v="15"/>
    <n v="465740000000"/>
    <x v="0"/>
    <n v="503.55"/>
    <x v="0"/>
    <n v="924913117"/>
  </r>
  <r>
    <x v="16"/>
    <x v="16"/>
    <n v="442170000000"/>
    <x v="0"/>
    <n v="164.24"/>
    <x v="0"/>
    <n v="2692218704"/>
  </r>
  <r>
    <x v="17"/>
    <x v="17"/>
    <n v="418800000000"/>
    <x v="0"/>
    <n v="838.43"/>
    <x v="4"/>
    <n v="499505027"/>
  </r>
  <r>
    <x v="18"/>
    <x v="18"/>
    <n v="410650000000"/>
    <x v="0"/>
    <n v="437.9"/>
    <x v="0"/>
    <n v="937771181"/>
  </r>
  <r>
    <x v="19"/>
    <x v="19"/>
    <n v="409900000000"/>
    <x v="0"/>
    <n v="102.56"/>
    <x v="0"/>
    <n v="3996684867"/>
  </r>
  <r>
    <x v="20"/>
    <x v="20"/>
    <n v="384200000000"/>
    <x v="0"/>
    <n v="159.6"/>
    <x v="0"/>
    <n v="2407268170"/>
  </r>
  <r>
    <x v="21"/>
    <x v="21"/>
    <n v="370230000000"/>
    <x v="0"/>
    <n v="55.78"/>
    <x v="5"/>
    <n v="6637325206"/>
  </r>
  <r>
    <x v="22"/>
    <x v="22"/>
    <n v="366410000000"/>
    <x v="0"/>
    <n v="155.72"/>
    <x v="0"/>
    <n v="2353005394"/>
  </r>
  <r>
    <x v="23"/>
    <x v="23"/>
    <n v="351920000000"/>
    <x v="0"/>
    <n v="353.6"/>
    <x v="0"/>
    <n v="995248869"/>
  </r>
  <r>
    <x v="24"/>
    <x v="24"/>
    <n v="349280000000"/>
    <x v="0"/>
    <n v="869.98"/>
    <x v="6"/>
    <n v="401480494"/>
  </r>
  <r>
    <x v="25"/>
    <x v="25"/>
    <n v="335480000000"/>
    <x v="0"/>
    <n v="35.57"/>
    <x v="7"/>
    <n v="9431543435"/>
  </r>
  <r>
    <x v="26"/>
    <x v="26"/>
    <n v="312910000000"/>
    <x v="0"/>
    <n v="113.48"/>
    <x v="0"/>
    <n v="2757402185"/>
  </r>
  <r>
    <x v="27"/>
    <x v="27"/>
    <n v="307040000000"/>
    <x v="0"/>
    <n v="115.08"/>
    <x v="8"/>
    <n v="2668057004"/>
  </r>
  <r>
    <x v="28"/>
    <x v="28"/>
    <n v="306560000000"/>
    <x v="0"/>
    <n v="120.98"/>
    <x v="0"/>
    <n v="2533972557"/>
  </r>
  <r>
    <x v="29"/>
    <x v="29"/>
    <n v="305700000000"/>
    <x v="0"/>
    <n v="688.94"/>
    <x v="0"/>
    <n v="443725143"/>
  </r>
  <r>
    <x v="30"/>
    <x v="30"/>
    <n v="289630000000"/>
    <x v="0"/>
    <n v="164.05"/>
    <x v="0"/>
    <n v="1765498324"/>
  </r>
  <r>
    <x v="31"/>
    <x v="31"/>
    <n v="288700000000"/>
    <x v="0"/>
    <n v="229.83"/>
    <x v="7"/>
    <n v="1256145847"/>
  </r>
  <r>
    <x v="32"/>
    <x v="32"/>
    <n v="285430000000"/>
    <x v="0"/>
    <n v="176.68"/>
    <x v="0"/>
    <n v="1615519583"/>
  </r>
  <r>
    <x v="33"/>
    <x v="33"/>
    <n v="283320000000"/>
    <x v="0"/>
    <n v="626.83000000000004"/>
    <x v="0"/>
    <n v="451988577"/>
  </r>
  <r>
    <x v="34"/>
    <x v="34"/>
    <n v="278750000000"/>
    <x v="0"/>
    <n v="147.66"/>
    <x v="0"/>
    <n v="1887782744"/>
  </r>
  <r>
    <x v="35"/>
    <x v="35"/>
    <n v="275280000000"/>
    <x v="0"/>
    <n v="284.39"/>
    <x v="0"/>
    <n v="967966525"/>
  </r>
  <r>
    <x v="36"/>
    <x v="36"/>
    <n v="270920000000.00003"/>
    <x v="0"/>
    <n v="200.9"/>
    <x v="9"/>
    <n v="1348531608"/>
  </r>
  <r>
    <x v="37"/>
    <x v="37"/>
    <n v="263070000000"/>
    <x v="0"/>
    <n v="33.32"/>
    <x v="0"/>
    <n v="7895258103"/>
  </r>
  <r>
    <x v="38"/>
    <x v="38"/>
    <n v="257220000000.00003"/>
    <x v="0"/>
    <n v="59.5"/>
    <x v="0"/>
    <n v="4323025210"/>
  </r>
  <r>
    <x v="39"/>
    <x v="39"/>
    <n v="256790000000.00003"/>
    <x v="0"/>
    <n v="480.24"/>
    <x v="4"/>
    <n v="534711811"/>
  </r>
  <r>
    <x v="40"/>
    <x v="40"/>
    <n v="251120000000"/>
    <x v="0"/>
    <n v="573.77"/>
    <x v="0"/>
    <n v="437666661"/>
  </r>
  <r>
    <x v="41"/>
    <x v="41"/>
    <n v="238620000000"/>
    <x v="0"/>
    <n v="108.78"/>
    <x v="10"/>
    <n v="2193601765"/>
  </r>
  <r>
    <x v="42"/>
    <x v="42"/>
    <n v="238260000000"/>
    <x v="0"/>
    <n v="0.49"/>
    <x v="7"/>
    <n v="486244897959"/>
  </r>
  <r>
    <x v="43"/>
    <x v="43"/>
    <n v="235830000000"/>
    <x v="0"/>
    <n v="34.86"/>
    <x v="11"/>
    <n v="6765060241"/>
  </r>
  <r>
    <x v="44"/>
    <x v="44"/>
    <n v="232940000000"/>
    <x v="0"/>
    <n v="371.53"/>
    <x v="12"/>
    <n v="626974941"/>
  </r>
  <r>
    <x v="45"/>
    <x v="45"/>
    <n v="231180000000"/>
    <x v="0"/>
    <n v="168.15"/>
    <x v="0"/>
    <n v="1374843889"/>
  </r>
  <r>
    <x v="46"/>
    <x v="46"/>
    <n v="230160000000"/>
    <x v="0"/>
    <n v="285.7"/>
    <x v="8"/>
    <n v="805600280"/>
  </r>
  <r>
    <x v="47"/>
    <x v="47"/>
    <n v="222440000000"/>
    <x v="0"/>
    <n v="2124"/>
    <x v="4"/>
    <n v="104726930"/>
  </r>
  <r>
    <x v="48"/>
    <x v="48"/>
    <n v="220640000000"/>
    <x v="0"/>
    <n v="107.34"/>
    <x v="8"/>
    <n v="2055524502"/>
  </r>
  <r>
    <x v="49"/>
    <x v="49"/>
    <n v="214450000000"/>
    <x v="0"/>
    <n v="555.05999999999995"/>
    <x v="0"/>
    <n v="386354628"/>
  </r>
  <r>
    <x v="50"/>
    <x v="50"/>
    <n v="213790000000"/>
    <x v="0"/>
    <n v="289.83999999999997"/>
    <x v="0"/>
    <n v="737613856"/>
  </r>
  <r>
    <x v="51"/>
    <x v="51"/>
    <n v="212030000000"/>
    <x v="0"/>
    <n v="52.18"/>
    <x v="0"/>
    <n v="4063434266"/>
  </r>
  <r>
    <x v="52"/>
    <x v="52"/>
    <n v="207860000000"/>
    <x v="0"/>
    <n v="67.040000000000006"/>
    <x v="13"/>
    <n v="3100536993"/>
  </r>
  <r>
    <x v="53"/>
    <x v="53"/>
    <n v="206320000000"/>
    <x v="0"/>
    <n v="175.14"/>
    <x v="14"/>
    <n v="1178029005"/>
  </r>
  <r>
    <x v="54"/>
    <x v="54"/>
    <n v="205020000000"/>
    <x v="0"/>
    <n v="63.1"/>
    <x v="13"/>
    <n v="3249128368"/>
  </r>
  <r>
    <x v="55"/>
    <x v="55"/>
    <n v="204510000000"/>
    <x v="0"/>
    <n v="1.17"/>
    <x v="7"/>
    <n v="174794871795"/>
  </r>
  <r>
    <x v="56"/>
    <x v="56"/>
    <n v="196150000000"/>
    <x v="0"/>
    <n v="112.99"/>
    <x v="0"/>
    <n v="1735994336"/>
  </r>
  <r>
    <x v="57"/>
    <x v="57"/>
    <n v="195810000000"/>
    <x v="0"/>
    <n v="403.84"/>
    <x v="13"/>
    <n v="484870246"/>
  </r>
  <r>
    <x v="58"/>
    <x v="58"/>
    <n v="193840000000"/>
    <x v="0"/>
    <n v="162.1"/>
    <x v="0"/>
    <n v="1195805059"/>
  </r>
  <r>
    <x v="59"/>
    <x v="59"/>
    <n v="190450000000"/>
    <x v="0"/>
    <n v="8.66"/>
    <x v="7"/>
    <n v="21991916859"/>
  </r>
  <r>
    <x v="60"/>
    <x v="60"/>
    <n v="185760000000"/>
    <x v="0"/>
    <n v="0.54"/>
    <x v="7"/>
    <n v="344000000000"/>
  </r>
  <r>
    <x v="61"/>
    <x v="61"/>
    <n v="185350000000"/>
    <x v="0"/>
    <n v="46.05"/>
    <x v="0"/>
    <n v="4024972856"/>
  </r>
  <r>
    <x v="62"/>
    <x v="62"/>
    <n v="183300000000"/>
    <x v="0"/>
    <n v="43.36"/>
    <x v="0"/>
    <n v="4227398524"/>
  </r>
  <r>
    <x v="63"/>
    <x v="63"/>
    <n v="183270000000"/>
    <x v="0"/>
    <n v="73.31"/>
    <x v="7"/>
    <n v="2499931796"/>
  </r>
  <r>
    <x v="64"/>
    <x v="64"/>
    <n v="180980000000"/>
    <x v="0"/>
    <n v="50.29"/>
    <x v="0"/>
    <n v="3598727381"/>
  </r>
  <r>
    <x v="65"/>
    <x v="65"/>
    <n v="180960000000"/>
    <x v="0"/>
    <n v="646.44000000000005"/>
    <x v="0"/>
    <n v="279933172"/>
  </r>
  <r>
    <x v="66"/>
    <x v="66"/>
    <n v="176590000000"/>
    <x v="0"/>
    <n v="96.28"/>
    <x v="0"/>
    <n v="1834129622"/>
  </r>
  <r>
    <x v="67"/>
    <x v="67"/>
    <n v="176210000000"/>
    <x v="0"/>
    <n v="41.92"/>
    <x v="0"/>
    <n v="4203482824"/>
  </r>
  <r>
    <x v="68"/>
    <x v="68"/>
    <n v="173970000000"/>
    <x v="0"/>
    <n v="130.94999999999999"/>
    <x v="7"/>
    <n v="1328522337"/>
  </r>
  <r>
    <x v="69"/>
    <x v="69"/>
    <n v="171220000000"/>
    <x v="0"/>
    <n v="231.72"/>
    <x v="0"/>
    <n v="738909028"/>
  </r>
  <r>
    <x v="70"/>
    <x v="70"/>
    <n v="170810000000"/>
    <x v="0"/>
    <n v="187.06"/>
    <x v="0"/>
    <n v="913129477"/>
  </r>
  <r>
    <x v="71"/>
    <x v="71"/>
    <n v="166730000000"/>
    <x v="0"/>
    <n v="149.29"/>
    <x v="0"/>
    <n v="1116819613"/>
  </r>
  <r>
    <x v="72"/>
    <x v="72"/>
    <n v="166330000000"/>
    <x v="0"/>
    <n v="310.8"/>
    <x v="0"/>
    <n v="535167310"/>
  </r>
  <r>
    <x v="73"/>
    <x v="73"/>
    <n v="165510000000"/>
    <x v="0"/>
    <n v="45.75"/>
    <x v="11"/>
    <n v="3617704918"/>
  </r>
  <r>
    <x v="74"/>
    <x v="74"/>
    <n v="159280000000"/>
    <x v="0"/>
    <n v="777.02"/>
    <x v="0"/>
    <n v="204988289"/>
  </r>
  <r>
    <x v="75"/>
    <x v="75"/>
    <n v="157800000000"/>
    <x v="0"/>
    <n v="0.6"/>
    <x v="7"/>
    <n v="263000000000"/>
  </r>
  <r>
    <x v="76"/>
    <x v="76"/>
    <n v="155910000000"/>
    <x v="0"/>
    <n v="61.62"/>
    <x v="15"/>
    <n v="2530185005"/>
  </r>
  <r>
    <x v="77"/>
    <x v="77"/>
    <n v="155140000000"/>
    <x v="0"/>
    <n v="102.4"/>
    <x v="0"/>
    <n v="1515039063"/>
  </r>
  <r>
    <x v="78"/>
    <x v="78"/>
    <n v="154590000000"/>
    <x v="0"/>
    <n v="27.38"/>
    <x v="0"/>
    <n v="5646092038"/>
  </r>
  <r>
    <x v="79"/>
    <x v="79"/>
    <n v="152820000000"/>
    <x v="0"/>
    <n v="300.2"/>
    <x v="0"/>
    <n v="509060626"/>
  </r>
  <r>
    <x v="80"/>
    <x v="80"/>
    <n v="152660000000"/>
    <x v="0"/>
    <n v="65.11"/>
    <x v="4"/>
    <n v="2344647520"/>
  </r>
  <r>
    <x v="81"/>
    <x v="81"/>
    <n v="152190000000"/>
    <x v="0"/>
    <n v="0.96"/>
    <x v="7"/>
    <n v="158531250000"/>
  </r>
  <r>
    <x v="82"/>
    <x v="82"/>
    <n v="150680000000"/>
    <x v="0"/>
    <n v="39.36"/>
    <x v="13"/>
    <n v="3828252033"/>
  </r>
  <r>
    <x v="83"/>
    <x v="83"/>
    <n v="149940000000"/>
    <x v="0"/>
    <n v="164.96"/>
    <x v="0"/>
    <n v="908947624"/>
  </r>
  <r>
    <x v="84"/>
    <x v="84"/>
    <n v="147130000000"/>
    <x v="0"/>
    <n v="241.36"/>
    <x v="0"/>
    <n v="609587338"/>
  </r>
  <r>
    <x v="85"/>
    <x v="85"/>
    <n v="144170000000"/>
    <x v="0"/>
    <n v="199.41"/>
    <x v="0"/>
    <n v="722982799"/>
  </r>
  <r>
    <x v="86"/>
    <x v="86"/>
    <n v="143790000000"/>
    <x v="0"/>
    <n v="797.06"/>
    <x v="4"/>
    <n v="180400472"/>
  </r>
  <r>
    <x v="87"/>
    <x v="87"/>
    <n v="142760000000"/>
    <x v="0"/>
    <n v="180.73"/>
    <x v="14"/>
    <n v="789907597"/>
  </r>
  <r>
    <x v="88"/>
    <x v="88"/>
    <n v="142260000000"/>
    <x v="0"/>
    <n v="86.68"/>
    <x v="0"/>
    <n v="1641209045"/>
  </r>
  <r>
    <x v="89"/>
    <x v="89"/>
    <n v="142040000000"/>
    <x v="0"/>
    <n v="130.51"/>
    <x v="0"/>
    <n v="1088345721"/>
  </r>
  <r>
    <x v="90"/>
    <x v="90"/>
    <n v="141640000000"/>
    <x v="0"/>
    <n v="91.24"/>
    <x v="0"/>
    <n v="1552389303"/>
  </r>
  <r>
    <x v="91"/>
    <x v="91"/>
    <n v="141350000000"/>
    <x v="0"/>
    <n v="446.2"/>
    <x v="0"/>
    <n v="316786195"/>
  </r>
  <r>
    <x v="92"/>
    <x v="92"/>
    <n v="139450000000"/>
    <x v="0"/>
    <n v="55.09"/>
    <x v="11"/>
    <n v="2531312398"/>
  </r>
  <r>
    <x v="93"/>
    <x v="93"/>
    <n v="139040000000"/>
    <x v="0"/>
    <n v="167.11"/>
    <x v="0"/>
    <n v="832026809"/>
  </r>
  <r>
    <x v="94"/>
    <x v="94"/>
    <n v="138120000000"/>
    <x v="0"/>
    <n v="98.2"/>
    <x v="16"/>
    <n v="1406517312"/>
  </r>
  <r>
    <x v="95"/>
    <x v="95"/>
    <n v="136720000000"/>
    <x v="0"/>
    <n v="66.44"/>
    <x v="0"/>
    <n v="2057796508"/>
  </r>
  <r>
    <x v="96"/>
    <x v="96"/>
    <n v="133690000000"/>
    <x v="0"/>
    <n v="156.93"/>
    <x v="0"/>
    <n v="851908494"/>
  </r>
  <r>
    <x v="97"/>
    <x v="97"/>
    <n v="132660000000"/>
    <x v="0"/>
    <n v="201.23"/>
    <x v="0"/>
    <n v="659245639"/>
  </r>
  <r>
    <x v="98"/>
    <x v="98"/>
    <n v="132410000000"/>
    <x v="0"/>
    <n v="376.09"/>
    <x v="0"/>
    <n v="352069983"/>
  </r>
  <r>
    <x v="99"/>
    <x v="99"/>
    <n v="132300000000.00002"/>
    <x v="0"/>
    <n v="30.28"/>
    <x v="6"/>
    <n v="4369220608"/>
  </r>
  <r>
    <x v="100"/>
    <x v="100"/>
    <n v="131930000000"/>
    <x v="0"/>
    <n v="111.11"/>
    <x v="0"/>
    <n v="1187381874"/>
  </r>
  <r>
    <x v="101"/>
    <x v="101"/>
    <n v="131180000000"/>
    <x v="0"/>
    <n v="21.07"/>
    <x v="17"/>
    <n v="6225913621"/>
  </r>
  <r>
    <x v="102"/>
    <x v="102"/>
    <n v="129570000000"/>
    <x v="0"/>
    <n v="90.12"/>
    <x v="0"/>
    <n v="1437749667"/>
  </r>
  <r>
    <x v="103"/>
    <x v="103"/>
    <n v="127960000000"/>
    <x v="0"/>
    <n v="76.42"/>
    <x v="15"/>
    <n v="1674430777"/>
  </r>
  <r>
    <x v="104"/>
    <x v="104"/>
    <n v="126780000000"/>
    <x v="0"/>
    <n v="161.01"/>
    <x v="6"/>
    <n v="787404509"/>
  </r>
  <r>
    <x v="105"/>
    <x v="105"/>
    <n v="125630000000"/>
    <x v="0"/>
    <n v="50.2"/>
    <x v="4"/>
    <n v="2502589641"/>
  </r>
  <r>
    <x v="106"/>
    <x v="106"/>
    <n v="123640000000"/>
    <x v="0"/>
    <n v="204.38"/>
    <x v="0"/>
    <n v="604951561"/>
  </r>
  <r>
    <x v="107"/>
    <x v="107"/>
    <n v="123570000000"/>
    <x v="0"/>
    <n v="24.85"/>
    <x v="14"/>
    <n v="4972635815"/>
  </r>
  <r>
    <x v="108"/>
    <x v="108"/>
    <n v="123470000000"/>
    <x v="0"/>
    <n v="62.08"/>
    <x v="18"/>
    <n v="1988885309"/>
  </r>
  <r>
    <x v="109"/>
    <x v="109"/>
    <n v="122870000000"/>
    <x v="0"/>
    <n v="376.8"/>
    <x v="0"/>
    <n v="326088110"/>
  </r>
  <r>
    <x v="110"/>
    <x v="110"/>
    <n v="122830000000"/>
    <x v="0"/>
    <n v="17.18"/>
    <x v="0"/>
    <n v="7149592549"/>
  </r>
  <r>
    <x v="111"/>
    <x v="111"/>
    <n v="122510000000"/>
    <x v="0"/>
    <n v="3511"/>
    <x v="0"/>
    <n v="34893193"/>
  </r>
  <r>
    <x v="112"/>
    <x v="112"/>
    <n v="121220000000"/>
    <x v="0"/>
    <n v="48.48"/>
    <x v="13"/>
    <n v="2500412541"/>
  </r>
  <r>
    <x v="113"/>
    <x v="113"/>
    <n v="121210000000"/>
    <x v="0"/>
    <n v="59.08"/>
    <x v="0"/>
    <n v="2051624915"/>
  </r>
  <r>
    <x v="114"/>
    <x v="114"/>
    <n v="120720000000"/>
    <x v="0"/>
    <n v="209.91"/>
    <x v="0"/>
    <n v="575103616"/>
  </r>
  <r>
    <x v="115"/>
    <x v="115"/>
    <n v="120530000000"/>
    <x v="0"/>
    <n v="127.24"/>
    <x v="0"/>
    <n v="947265011"/>
  </r>
  <r>
    <x v="116"/>
    <x v="116"/>
    <n v="119110000000"/>
    <x v="0"/>
    <n v="96.8"/>
    <x v="9"/>
    <n v="1230475207"/>
  </r>
  <r>
    <x v="117"/>
    <x v="117"/>
    <n v="118590000000"/>
    <x v="0"/>
    <n v="312.14"/>
    <x v="0"/>
    <n v="379925674"/>
  </r>
  <r>
    <x v="118"/>
    <x v="118"/>
    <n v="116420000000"/>
    <x v="0"/>
    <n v="63.88"/>
    <x v="0"/>
    <n v="1822479649"/>
  </r>
  <r>
    <x v="119"/>
    <x v="119"/>
    <n v="116370000000"/>
    <x v="0"/>
    <n v="783.68"/>
    <x v="0"/>
    <n v="148491731"/>
  </r>
  <r>
    <x v="120"/>
    <x v="120"/>
    <n v="115130000000"/>
    <x v="0"/>
    <n v="86.59"/>
    <x v="12"/>
    <n v="1329599261"/>
  </r>
  <r>
    <x v="121"/>
    <x v="121"/>
    <n v="114780000000"/>
    <x v="0"/>
    <n v="70.739999999999995"/>
    <x v="13"/>
    <n v="1622561493"/>
  </r>
  <r>
    <x v="122"/>
    <x v="122"/>
    <n v="113890000000"/>
    <x v="0"/>
    <n v="484.74"/>
    <x v="0"/>
    <n v="234950695"/>
  </r>
  <r>
    <x v="123"/>
    <x v="123"/>
    <n v="111200000000"/>
    <x v="0"/>
    <n v="431.55"/>
    <x v="0"/>
    <n v="257675820"/>
  </r>
  <r>
    <x v="124"/>
    <x v="124"/>
    <n v="110600000000"/>
    <x v="0"/>
    <n v="17.059999999999999"/>
    <x v="19"/>
    <n v="6483001172"/>
  </r>
  <r>
    <x v="125"/>
    <x v="125"/>
    <n v="110410000000"/>
    <x v="0"/>
    <n v="394.34"/>
    <x v="0"/>
    <n v="279986813"/>
  </r>
  <r>
    <x v="126"/>
    <x v="126"/>
    <n v="110100000000"/>
    <x v="0"/>
    <n v="838.68"/>
    <x v="0"/>
    <n v="131277722"/>
  </r>
  <r>
    <x v="127"/>
    <x v="127"/>
    <n v="110050000000"/>
    <x v="0"/>
    <n v="197.13"/>
    <x v="4"/>
    <n v="558261046"/>
  </r>
  <r>
    <x v="128"/>
    <x v="128"/>
    <n v="109920000000"/>
    <x v="0"/>
    <n v="1.29"/>
    <x v="9"/>
    <n v="85209302326"/>
  </r>
  <r>
    <x v="129"/>
    <x v="129"/>
    <n v="109870000000"/>
    <x v="0"/>
    <n v="3.79"/>
    <x v="7"/>
    <n v="28989445910"/>
  </r>
  <r>
    <x v="130"/>
    <x v="130"/>
    <n v="109610000000"/>
    <x v="0"/>
    <n v="9.1999999999999993"/>
    <x v="9"/>
    <n v="11914130435"/>
  </r>
  <r>
    <x v="131"/>
    <x v="131"/>
    <n v="109570000000"/>
    <x v="0"/>
    <n v="61.19"/>
    <x v="16"/>
    <n v="1790652067"/>
  </r>
  <r>
    <x v="132"/>
    <x v="132"/>
    <n v="109320000000"/>
    <x v="0"/>
    <n v="450.78"/>
    <x v="9"/>
    <n v="242512978"/>
  </r>
  <r>
    <x v="133"/>
    <x v="133"/>
    <n v="109300000000"/>
    <x v="0"/>
    <n v="95.91"/>
    <x v="0"/>
    <n v="1139610051"/>
  </r>
  <r>
    <x v="134"/>
    <x v="134"/>
    <n v="108310000000"/>
    <x v="0"/>
    <n v="343.53"/>
    <x v="0"/>
    <n v="315285419"/>
  </r>
  <r>
    <x v="135"/>
    <x v="135"/>
    <n v="105410000000"/>
    <x v="0"/>
    <n v="82.08"/>
    <x v="16"/>
    <n v="1284234893"/>
  </r>
  <r>
    <x v="136"/>
    <x v="136"/>
    <n v="105120000000"/>
    <x v="0"/>
    <n v="92.84"/>
    <x v="0"/>
    <n v="1132270573"/>
  </r>
  <r>
    <x v="137"/>
    <x v="137"/>
    <n v="104810000000"/>
    <x v="0"/>
    <n v="179.08"/>
    <x v="0"/>
    <n v="585269153"/>
  </r>
  <r>
    <x v="138"/>
    <x v="138"/>
    <n v="104300000000"/>
    <x v="0"/>
    <n v="266.27999999999997"/>
    <x v="14"/>
    <n v="391692955"/>
  </r>
  <r>
    <x v="139"/>
    <x v="139"/>
    <n v="103740000000"/>
    <x v="0"/>
    <n v="429.34"/>
    <x v="0"/>
    <n v="241626683"/>
  </r>
  <r>
    <x v="140"/>
    <x v="140"/>
    <n v="103400000000"/>
    <x v="0"/>
    <n v="949.16"/>
    <x v="0"/>
    <n v="108938430"/>
  </r>
  <r>
    <x v="141"/>
    <x v="141"/>
    <n v="102530000000"/>
    <x v="0"/>
    <n v="75.34"/>
    <x v="0"/>
    <n v="1360897266"/>
  </r>
  <r>
    <x v="142"/>
    <x v="142"/>
    <n v="102450000000"/>
    <x v="0"/>
    <n v="53.84"/>
    <x v="0"/>
    <n v="1902860327"/>
  </r>
  <r>
    <x v="143"/>
    <x v="143"/>
    <n v="100740000000"/>
    <x v="0"/>
    <n v="49.51"/>
    <x v="0"/>
    <n v="2034740456"/>
  </r>
  <r>
    <x v="144"/>
    <x v="144"/>
    <n v="100660000000"/>
    <x v="0"/>
    <n v="35.36"/>
    <x v="13"/>
    <n v="2846719457"/>
  </r>
  <r>
    <x v="145"/>
    <x v="145"/>
    <n v="99070000000"/>
    <x v="0"/>
    <n v="88.59"/>
    <x v="0"/>
    <n v="1118297776"/>
  </r>
  <r>
    <x v="146"/>
    <x v="146"/>
    <n v="98880000000"/>
    <x v="0"/>
    <n v="79.36"/>
    <x v="0"/>
    <n v="1245967742"/>
  </r>
  <r>
    <x v="147"/>
    <x v="147"/>
    <n v="98320000000"/>
    <x v="0"/>
    <n v="241.01"/>
    <x v="8"/>
    <n v="407949878"/>
  </r>
  <r>
    <x v="148"/>
    <x v="148"/>
    <n v="98120000000"/>
    <x v="0"/>
    <n v="245.74"/>
    <x v="12"/>
    <n v="399283796"/>
  </r>
  <r>
    <x v="149"/>
    <x v="149"/>
    <n v="97540000000"/>
    <x v="0"/>
    <n v="186.07"/>
    <x v="4"/>
    <n v="524211318"/>
  </r>
  <r>
    <x v="150"/>
    <x v="150"/>
    <n v="97050000000"/>
    <x v="0"/>
    <n v="0.86"/>
    <x v="10"/>
    <n v="112848837209"/>
  </r>
  <r>
    <x v="151"/>
    <x v="151"/>
    <n v="96960000000"/>
    <x v="0"/>
    <n v="235.75"/>
    <x v="0"/>
    <n v="411283139"/>
  </r>
  <r>
    <x v="152"/>
    <x v="152"/>
    <n v="96740000000"/>
    <x v="0"/>
    <n v="150.94999999999999"/>
    <x v="0"/>
    <n v="640874462"/>
  </r>
  <r>
    <x v="153"/>
    <x v="153"/>
    <n v="96680000000"/>
    <x v="0"/>
    <n v="194.99"/>
    <x v="0"/>
    <n v="495820298"/>
  </r>
  <r>
    <x v="154"/>
    <x v="154"/>
    <n v="96580000000"/>
    <x v="0"/>
    <n v="24.15"/>
    <x v="20"/>
    <n v="3999171843"/>
  </r>
  <r>
    <x v="155"/>
    <x v="155"/>
    <n v="96100000000"/>
    <x v="0"/>
    <n v="29.72"/>
    <x v="8"/>
    <n v="3233512786"/>
  </r>
  <r>
    <x v="156"/>
    <x v="156"/>
    <n v="94500000000"/>
    <x v="0"/>
    <n v="4.97"/>
    <x v="7"/>
    <n v="19014084507"/>
  </r>
  <r>
    <x v="157"/>
    <x v="157"/>
    <n v="94100000000"/>
    <x v="0"/>
    <n v="73.12"/>
    <x v="0"/>
    <n v="1286925602"/>
  </r>
  <r>
    <x v="158"/>
    <x v="158"/>
    <n v="93930000000"/>
    <x v="0"/>
    <n v="8.2899999999999991"/>
    <x v="21"/>
    <n v="11330518697"/>
  </r>
  <r>
    <x v="159"/>
    <x v="159"/>
    <n v="93860000000"/>
    <x v="0"/>
    <n v="190.78"/>
    <x v="0"/>
    <n v="491980291"/>
  </r>
  <r>
    <x v="160"/>
    <x v="160"/>
    <n v="93570000000"/>
    <x v="0"/>
    <n v="1.88"/>
    <x v="7"/>
    <n v="49771276596"/>
  </r>
  <r>
    <x v="161"/>
    <x v="161"/>
    <n v="93390000000"/>
    <x v="0"/>
    <n v="193.32"/>
    <x v="15"/>
    <n v="483085040"/>
  </r>
  <r>
    <x v="162"/>
    <x v="162"/>
    <n v="93210000000"/>
    <x v="0"/>
    <n v="4.04"/>
    <x v="7"/>
    <n v="23071782178"/>
  </r>
  <r>
    <x v="163"/>
    <x v="163"/>
    <n v="93020000000"/>
    <x v="0"/>
    <n v="5.71"/>
    <x v="7"/>
    <n v="16290718039"/>
  </r>
  <r>
    <x v="164"/>
    <x v="164"/>
    <n v="91780000000"/>
    <x v="0"/>
    <n v="196.9"/>
    <x v="0"/>
    <n v="466124937"/>
  </r>
  <r>
    <x v="165"/>
    <x v="165"/>
    <n v="91370000000"/>
    <x v="0"/>
    <n v="126.56"/>
    <x v="0"/>
    <n v="721950063"/>
  </r>
  <r>
    <x v="166"/>
    <x v="166"/>
    <n v="91200000000"/>
    <x v="0"/>
    <n v="0.83"/>
    <x v="7"/>
    <n v="109879518072"/>
  </r>
  <r>
    <x v="167"/>
    <x v="167"/>
    <n v="90080000000"/>
    <x v="0"/>
    <n v="20.48"/>
    <x v="7"/>
    <n v="4398437500"/>
  </r>
  <r>
    <x v="168"/>
    <x v="168"/>
    <n v="89930000000"/>
    <x v="0"/>
    <n v="189.64"/>
    <x v="9"/>
    <n v="474214301"/>
  </r>
  <r>
    <x v="169"/>
    <x v="169"/>
    <n v="89590000000"/>
    <x v="0"/>
    <n v="1772"/>
    <x v="22"/>
    <n v="50558691"/>
  </r>
  <r>
    <x v="170"/>
    <x v="170"/>
    <n v="89420000000"/>
    <x v="0"/>
    <n v="61.04"/>
    <x v="0"/>
    <n v="1464941022"/>
  </r>
  <r>
    <x v="171"/>
    <x v="171"/>
    <n v="88950000000"/>
    <x v="0"/>
    <n v="196.78"/>
    <x v="4"/>
    <n v="452027645"/>
  </r>
  <r>
    <x v="172"/>
    <x v="172"/>
    <n v="87920000000"/>
    <x v="0"/>
    <n v="191.52"/>
    <x v="0"/>
    <n v="459064327"/>
  </r>
  <r>
    <x v="173"/>
    <x v="173"/>
    <n v="87550000000"/>
    <x v="0"/>
    <n v="149.07"/>
    <x v="8"/>
    <n v="587307976"/>
  </r>
  <r>
    <x v="174"/>
    <x v="174"/>
    <n v="87070000000"/>
    <x v="0"/>
    <n v="297.57"/>
    <x v="0"/>
    <n v="292603421"/>
  </r>
  <r>
    <x v="175"/>
    <x v="175"/>
    <n v="85680000000"/>
    <x v="0"/>
    <n v="24.26"/>
    <x v="11"/>
    <n v="3531739489"/>
  </r>
  <r>
    <x v="176"/>
    <x v="176"/>
    <n v="85280000000"/>
    <x v="0"/>
    <n v="142.1"/>
    <x v="0"/>
    <n v="600140746"/>
  </r>
  <r>
    <x v="177"/>
    <x v="177"/>
    <n v="85090000000"/>
    <x v="0"/>
    <n v="28.92"/>
    <x v="23"/>
    <n v="2942254495"/>
  </r>
  <r>
    <x v="178"/>
    <x v="178"/>
    <n v="83230000000"/>
    <x v="0"/>
    <n v="20.11"/>
    <x v="11"/>
    <n v="4138736947"/>
  </r>
  <r>
    <x v="179"/>
    <x v="179"/>
    <n v="83140000000"/>
    <x v="0"/>
    <n v="267.26"/>
    <x v="0"/>
    <n v="311082841"/>
  </r>
  <r>
    <x v="180"/>
    <x v="180"/>
    <n v="82710000000"/>
    <x v="0"/>
    <n v="3.38"/>
    <x v="7"/>
    <n v="24470414201"/>
  </r>
  <r>
    <x v="181"/>
    <x v="181"/>
    <n v="82220000000"/>
    <x v="0"/>
    <n v="13.99"/>
    <x v="11"/>
    <n v="5877055039"/>
  </r>
  <r>
    <x v="182"/>
    <x v="182"/>
    <n v="81190000000"/>
    <x v="0"/>
    <n v="264.73"/>
    <x v="9"/>
    <n v="306689835"/>
  </r>
  <r>
    <x v="183"/>
    <x v="183"/>
    <n v="81180000000"/>
    <x v="0"/>
    <n v="532.29"/>
    <x v="0"/>
    <n v="152510849"/>
  </r>
  <r>
    <x v="184"/>
    <x v="184"/>
    <n v="81140000000"/>
    <x v="0"/>
    <n v="596.97"/>
    <x v="0"/>
    <n v="135919728"/>
  </r>
  <r>
    <x v="185"/>
    <x v="185"/>
    <n v="80560000000"/>
    <x v="0"/>
    <n v="144.24"/>
    <x v="13"/>
    <n v="558513588"/>
  </r>
  <r>
    <x v="186"/>
    <x v="186"/>
    <n v="80010000000"/>
    <x v="0"/>
    <n v="38.89"/>
    <x v="13"/>
    <n v="2057341219"/>
  </r>
  <r>
    <x v="187"/>
    <x v="187"/>
    <n v="79610000000"/>
    <x v="0"/>
    <n v="292.62"/>
    <x v="0"/>
    <n v="272059326"/>
  </r>
  <r>
    <x v="188"/>
    <x v="188"/>
    <n v="79140000000"/>
    <x v="0"/>
    <n v="123.12"/>
    <x v="16"/>
    <n v="642787524"/>
  </r>
  <r>
    <x v="189"/>
    <x v="189"/>
    <n v="78840000000"/>
    <x v="0"/>
    <n v="262.04000000000002"/>
    <x v="0"/>
    <n v="300870096"/>
  </r>
  <r>
    <x v="190"/>
    <x v="190"/>
    <n v="78740000000"/>
    <x v="0"/>
    <n v="42.78"/>
    <x v="8"/>
    <n v="1840579710"/>
  </r>
  <r>
    <x v="191"/>
    <x v="191"/>
    <n v="78060000000"/>
    <x v="0"/>
    <n v="41.42"/>
    <x v="13"/>
    <n v="1884596813"/>
  </r>
  <r>
    <x v="192"/>
    <x v="192"/>
    <n v="77880000000"/>
    <x v="0"/>
    <n v="188.47"/>
    <x v="4"/>
    <n v="413222263"/>
  </r>
  <r>
    <x v="193"/>
    <x v="193"/>
    <n v="77600000000"/>
    <x v="0"/>
    <n v="303.17"/>
    <x v="0"/>
    <n v="255962002"/>
  </r>
  <r>
    <x v="194"/>
    <x v="194"/>
    <n v="77370000000"/>
    <x v="0"/>
    <n v="824.18"/>
    <x v="0"/>
    <n v="93875124"/>
  </r>
  <r>
    <x v="195"/>
    <x v="195"/>
    <n v="77110000000"/>
    <x v="0"/>
    <n v="293.20999999999998"/>
    <x v="0"/>
    <n v="262985573"/>
  </r>
  <r>
    <x v="196"/>
    <x v="196"/>
    <n v="76880000000"/>
    <x v="0"/>
    <n v="67.010000000000005"/>
    <x v="4"/>
    <n v="1147291449"/>
  </r>
  <r>
    <x v="197"/>
    <x v="197"/>
    <n v="76790000000"/>
    <x v="0"/>
    <n v="86.39"/>
    <x v="0"/>
    <n v="888876027"/>
  </r>
  <r>
    <x v="198"/>
    <x v="198"/>
    <n v="76340000000"/>
    <x v="0"/>
    <n v="38.26"/>
    <x v="9"/>
    <n v="1995295348"/>
  </r>
  <r>
    <x v="199"/>
    <x v="199"/>
    <n v="76130000000"/>
    <x v="0"/>
    <n v="35.82"/>
    <x v="16"/>
    <n v="2125348967"/>
  </r>
  <r>
    <x v="200"/>
    <x v="200"/>
    <n v="75760000000"/>
    <x v="0"/>
    <n v="283.05"/>
    <x v="0"/>
    <n v="267655891"/>
  </r>
  <r>
    <x v="201"/>
    <x v="201"/>
    <n v="75500000000"/>
    <x v="0"/>
    <n v="82.88"/>
    <x v="14"/>
    <n v="910955598"/>
  </r>
  <r>
    <x v="202"/>
    <x v="202"/>
    <n v="75470000000"/>
    <x v="0"/>
    <n v="33.51"/>
    <x v="4"/>
    <n v="2252163533"/>
  </r>
  <r>
    <x v="203"/>
    <x v="203"/>
    <n v="75330000000"/>
    <x v="0"/>
    <n v="52.8"/>
    <x v="0"/>
    <n v="1426704545"/>
  </r>
  <r>
    <x v="204"/>
    <x v="204"/>
    <n v="75310000000"/>
    <x v="0"/>
    <n v="69.06"/>
    <x v="0"/>
    <n v="1090501014"/>
  </r>
  <r>
    <x v="205"/>
    <x v="205"/>
    <n v="75240000000"/>
    <x v="0"/>
    <n v="514.09"/>
    <x v="8"/>
    <n v="146355696"/>
  </r>
  <r>
    <x v="206"/>
    <x v="206"/>
    <n v="74860000000"/>
    <x v="0"/>
    <n v="185.86"/>
    <x v="0"/>
    <n v="402776283"/>
  </r>
  <r>
    <x v="207"/>
    <x v="207"/>
    <n v="74490000000"/>
    <x v="0"/>
    <n v="0.6"/>
    <x v="24"/>
    <n v="124150000000"/>
  </r>
  <r>
    <x v="208"/>
    <x v="208"/>
    <n v="73990000000"/>
    <x v="0"/>
    <n v="205.56"/>
    <x v="0"/>
    <n v="359943569"/>
  </r>
  <r>
    <x v="209"/>
    <x v="209"/>
    <n v="73890000000"/>
    <x v="0"/>
    <n v="95.88"/>
    <x v="0"/>
    <n v="770650814"/>
  </r>
  <r>
    <x v="210"/>
    <x v="210"/>
    <n v="73690000000"/>
    <x v="0"/>
    <n v="13.72"/>
    <x v="25"/>
    <n v="5370991254"/>
  </r>
  <r>
    <x v="211"/>
    <x v="211"/>
    <n v="73680000000"/>
    <x v="0"/>
    <n v="71.87"/>
    <x v="13"/>
    <n v="1025184361"/>
  </r>
  <r>
    <x v="212"/>
    <x v="212"/>
    <n v="73430000000"/>
    <x v="0"/>
    <n v="11.9"/>
    <x v="17"/>
    <n v="6170588235"/>
  </r>
  <r>
    <x v="213"/>
    <x v="213"/>
    <n v="73330000000"/>
    <x v="0"/>
    <n v="78.7"/>
    <x v="16"/>
    <n v="931766201"/>
  </r>
  <r>
    <x v="214"/>
    <x v="214"/>
    <n v="72920000000"/>
    <x v="0"/>
    <n v="127.41"/>
    <x v="0"/>
    <n v="572325563"/>
  </r>
  <r>
    <x v="215"/>
    <x v="215"/>
    <n v="72800000000"/>
    <x v="0"/>
    <n v="17.21"/>
    <x v="9"/>
    <n v="4230098780"/>
  </r>
  <r>
    <x v="216"/>
    <x v="216"/>
    <n v="72170000000"/>
    <x v="0"/>
    <n v="166"/>
    <x v="14"/>
    <n v="434759036"/>
  </r>
  <r>
    <x v="217"/>
    <x v="217"/>
    <n v="72100000000"/>
    <x v="0"/>
    <n v="264.23"/>
    <x v="0"/>
    <n v="272868334"/>
  </r>
  <r>
    <x v="218"/>
    <x v="218"/>
    <n v="72030000000"/>
    <x v="0"/>
    <n v="126.26"/>
    <x v="4"/>
    <n v="570489466"/>
  </r>
  <r>
    <x v="219"/>
    <x v="219"/>
    <n v="71490000000"/>
    <x v="0"/>
    <n v="66.83"/>
    <x v="14"/>
    <n v="1069729164"/>
  </r>
  <r>
    <x v="220"/>
    <x v="220"/>
    <n v="71420000000"/>
    <x v="0"/>
    <n v="77.08"/>
    <x v="9"/>
    <n v="926569798"/>
  </r>
  <r>
    <x v="221"/>
    <x v="221"/>
    <n v="71300000000"/>
    <x v="0"/>
    <n v="296.93"/>
    <x v="0"/>
    <n v="240123935"/>
  </r>
  <r>
    <x v="222"/>
    <x v="222"/>
    <n v="71260000000"/>
    <x v="0"/>
    <n v="23.33"/>
    <x v="25"/>
    <n v="3054436348"/>
  </r>
  <r>
    <x v="223"/>
    <x v="223"/>
    <n v="71240000000"/>
    <x v="0"/>
    <n v="18.36"/>
    <x v="7"/>
    <n v="3880174292"/>
  </r>
  <r>
    <x v="224"/>
    <x v="224"/>
    <n v="71240000000"/>
    <x v="0"/>
    <n v="40.28"/>
    <x v="0"/>
    <n v="1768619662"/>
  </r>
  <r>
    <x v="225"/>
    <x v="225"/>
    <n v="70810000000"/>
    <x v="0"/>
    <n v="386.96"/>
    <x v="0"/>
    <n v="182990490"/>
  </r>
  <r>
    <x v="226"/>
    <x v="226"/>
    <n v="70650000000"/>
    <x v="0"/>
    <n v="240.57"/>
    <x v="0"/>
    <n v="293677516"/>
  </r>
  <r>
    <x v="227"/>
    <x v="227"/>
    <n v="70540000000"/>
    <x v="0"/>
    <n v="4.04"/>
    <x v="26"/>
    <n v="17460396040"/>
  </r>
  <r>
    <x v="228"/>
    <x v="228"/>
    <n v="70430000000"/>
    <x v="0"/>
    <n v="24.85"/>
    <x v="7"/>
    <n v="2834205231"/>
  </r>
  <r>
    <x v="229"/>
    <x v="229"/>
    <n v="70170000000"/>
    <x v="0"/>
    <n v="0.51"/>
    <x v="7"/>
    <n v="137588235294"/>
  </r>
  <r>
    <x v="230"/>
    <x v="230"/>
    <n v="69960000000"/>
    <x v="0"/>
    <n v="35.4"/>
    <x v="0"/>
    <n v="1976271186"/>
  </r>
  <r>
    <x v="231"/>
    <x v="231"/>
    <n v="69750000000"/>
    <x v="0"/>
    <n v="64.150000000000006"/>
    <x v="16"/>
    <n v="1087295401"/>
  </r>
  <r>
    <x v="232"/>
    <x v="232"/>
    <n v="69700000000"/>
    <x v="0"/>
    <n v="11.02"/>
    <x v="11"/>
    <n v="6324863884"/>
  </r>
  <r>
    <x v="233"/>
    <x v="233"/>
    <n v="69650000000"/>
    <x v="0"/>
    <n v="101.22"/>
    <x v="5"/>
    <n v="688105118"/>
  </r>
  <r>
    <x v="234"/>
    <x v="234"/>
    <n v="69290000000"/>
    <x v="0"/>
    <n v="33.17"/>
    <x v="9"/>
    <n v="2088935785"/>
  </r>
  <r>
    <x v="235"/>
    <x v="235"/>
    <n v="69220000000"/>
    <x v="0"/>
    <n v="51.74"/>
    <x v="4"/>
    <n v="1337843061"/>
  </r>
  <r>
    <x v="236"/>
    <x v="236"/>
    <n v="69170000000"/>
    <x v="0"/>
    <n v="29.42"/>
    <x v="11"/>
    <n v="2351121686"/>
  </r>
  <r>
    <x v="237"/>
    <x v="237"/>
    <n v="68930000000"/>
    <x v="0"/>
    <n v="83.72"/>
    <x v="0"/>
    <n v="823339704"/>
  </r>
  <r>
    <x v="238"/>
    <x v="238"/>
    <n v="68910000000"/>
    <x v="0"/>
    <n v="237.3"/>
    <x v="0"/>
    <n v="290391909"/>
  </r>
  <r>
    <x v="239"/>
    <x v="239"/>
    <n v="68650000000.000008"/>
    <x v="0"/>
    <n v="95.24"/>
    <x v="16"/>
    <n v="720810584"/>
  </r>
  <r>
    <x v="240"/>
    <x v="240"/>
    <n v="68530000000"/>
    <x v="0"/>
    <n v="6.72"/>
    <x v="27"/>
    <n v="10197916667"/>
  </r>
  <r>
    <x v="241"/>
    <x v="241"/>
    <n v="68030000000"/>
    <x v="0"/>
    <n v="11.45"/>
    <x v="20"/>
    <n v="5941484716"/>
  </r>
  <r>
    <x v="242"/>
    <x v="242"/>
    <n v="68010000000.000008"/>
    <x v="0"/>
    <n v="6.41"/>
    <x v="28"/>
    <n v="10609984399"/>
  </r>
  <r>
    <x v="243"/>
    <x v="243"/>
    <n v="67980000000.000008"/>
    <x v="0"/>
    <n v="149.25"/>
    <x v="16"/>
    <n v="455477387"/>
  </r>
  <r>
    <x v="244"/>
    <x v="244"/>
    <n v="67920000000"/>
    <x v="0"/>
    <n v="206.59"/>
    <x v="0"/>
    <n v="328767123"/>
  </r>
  <r>
    <x v="245"/>
    <x v="245"/>
    <n v="67879999999.999992"/>
    <x v="0"/>
    <n v="62.96"/>
    <x v="0"/>
    <n v="1078144854"/>
  </r>
  <r>
    <x v="246"/>
    <x v="246"/>
    <n v="67550000000"/>
    <x v="0"/>
    <n v="5.41"/>
    <x v="11"/>
    <n v="12486136784"/>
  </r>
  <r>
    <x v="247"/>
    <x v="247"/>
    <n v="67540000000.000008"/>
    <x v="0"/>
    <n v="102.51"/>
    <x v="14"/>
    <n v="658862550"/>
  </r>
  <r>
    <x v="248"/>
    <x v="248"/>
    <n v="67110000000"/>
    <x v="0"/>
    <n v="10.14"/>
    <x v="9"/>
    <n v="6618343195"/>
  </r>
  <r>
    <x v="249"/>
    <x v="249"/>
    <n v="67080000000"/>
    <x v="0"/>
    <n v="0.87"/>
    <x v="10"/>
    <n v="77103448276"/>
  </r>
  <r>
    <x v="250"/>
    <x v="250"/>
    <n v="66910000000"/>
    <x v="0"/>
    <n v="7.5"/>
    <x v="11"/>
    <n v="8921333333"/>
  </r>
  <r>
    <x v="251"/>
    <x v="251"/>
    <n v="66849999999.999992"/>
    <x v="0"/>
    <n v="114.65"/>
    <x v="0"/>
    <n v="583078936"/>
  </r>
  <r>
    <x v="252"/>
    <x v="252"/>
    <n v="66730000000.000008"/>
    <x v="0"/>
    <n v="29.84"/>
    <x v="13"/>
    <n v="2236260054"/>
  </r>
  <r>
    <x v="253"/>
    <x v="253"/>
    <n v="66660000000"/>
    <x v="0"/>
    <n v="45.18"/>
    <x v="9"/>
    <n v="1475431607"/>
  </r>
  <r>
    <x v="254"/>
    <x v="254"/>
    <n v="66230000000.000008"/>
    <x v="0"/>
    <n v="283.05"/>
    <x v="5"/>
    <n v="233986928"/>
  </r>
  <r>
    <x v="255"/>
    <x v="255"/>
    <n v="66120000000.000008"/>
    <x v="0"/>
    <n v="21.19"/>
    <x v="15"/>
    <n v="3120339783"/>
  </r>
  <r>
    <x v="256"/>
    <x v="256"/>
    <n v="66110000000"/>
    <x v="0"/>
    <n v="42.44"/>
    <x v="0"/>
    <n v="1557728558"/>
  </r>
  <r>
    <x v="257"/>
    <x v="257"/>
    <n v="65950000000"/>
    <x v="0"/>
    <n v="3.05"/>
    <x v="28"/>
    <n v="21622950820"/>
  </r>
  <r>
    <x v="258"/>
    <x v="258"/>
    <n v="65840000000"/>
    <x v="0"/>
    <n v="125.24"/>
    <x v="14"/>
    <n v="525710636"/>
  </r>
  <r>
    <x v="259"/>
    <x v="259"/>
    <n v="65510000000.000008"/>
    <x v="0"/>
    <n v="5.37"/>
    <x v="8"/>
    <n v="12199255121"/>
  </r>
  <r>
    <x v="260"/>
    <x v="260"/>
    <n v="65430000000.000008"/>
    <x v="0"/>
    <n v="436.1"/>
    <x v="0"/>
    <n v="150034396"/>
  </r>
  <r>
    <x v="261"/>
    <x v="261"/>
    <n v="65280000000"/>
    <x v="0"/>
    <n v="253"/>
    <x v="15"/>
    <n v="258023715"/>
  </r>
  <r>
    <x v="262"/>
    <x v="262"/>
    <n v="65180000000.000008"/>
    <x v="0"/>
    <n v="2375"/>
    <x v="0"/>
    <n v="27444211"/>
  </r>
  <r>
    <x v="263"/>
    <x v="263"/>
    <n v="64940000000"/>
    <x v="0"/>
    <n v="44.31"/>
    <x v="9"/>
    <n v="1465583390"/>
  </r>
  <r>
    <x v="264"/>
    <x v="264"/>
    <n v="64650000000.000008"/>
    <x v="0"/>
    <n v="485.94"/>
    <x v="0"/>
    <n v="133041116"/>
  </r>
  <r>
    <x v="265"/>
    <x v="265"/>
    <n v="64239999999.999992"/>
    <x v="0"/>
    <n v="83.1"/>
    <x v="0"/>
    <n v="773044525"/>
  </r>
  <r>
    <x v="266"/>
    <x v="266"/>
    <n v="64140000000"/>
    <x v="0"/>
    <n v="6.54"/>
    <x v="19"/>
    <n v="9807339450"/>
  </r>
  <r>
    <x v="267"/>
    <x v="267"/>
    <n v="64050000000"/>
    <x v="0"/>
    <n v="138.75"/>
    <x v="0"/>
    <n v="461621622"/>
  </r>
  <r>
    <x v="268"/>
    <x v="268"/>
    <n v="63990000000"/>
    <x v="0"/>
    <n v="54.78"/>
    <x v="9"/>
    <n v="1168127054"/>
  </r>
  <r>
    <x v="269"/>
    <x v="269"/>
    <n v="63840000000"/>
    <x v="0"/>
    <n v="98.99"/>
    <x v="7"/>
    <n v="644913628"/>
  </r>
  <r>
    <x v="270"/>
    <x v="270"/>
    <n v="63790000000"/>
    <x v="0"/>
    <n v="21.26"/>
    <x v="20"/>
    <n v="3000470367"/>
  </r>
  <r>
    <x v="271"/>
    <x v="271"/>
    <n v="63600000000"/>
    <x v="0"/>
    <n v="56.44"/>
    <x v="14"/>
    <n v="1126860383"/>
  </r>
  <r>
    <x v="272"/>
    <x v="272"/>
    <n v="63520000000"/>
    <x v="0"/>
    <n v="21.04"/>
    <x v="6"/>
    <n v="3019011407"/>
  </r>
  <r>
    <x v="273"/>
    <x v="273"/>
    <n v="63220000000"/>
    <x v="0"/>
    <n v="40.5"/>
    <x v="16"/>
    <n v="1560987654"/>
  </r>
  <r>
    <x v="274"/>
    <x v="274"/>
    <n v="62800000000"/>
    <x v="0"/>
    <n v="40.31"/>
    <x v="9"/>
    <n v="1557926073"/>
  </r>
  <r>
    <x v="275"/>
    <x v="275"/>
    <n v="62070000000"/>
    <x v="0"/>
    <n v="0.66"/>
    <x v="7"/>
    <n v="94045454545"/>
  </r>
  <r>
    <x v="276"/>
    <x v="276"/>
    <n v="61940000000"/>
    <x v="0"/>
    <n v="247.9"/>
    <x v="0"/>
    <n v="249858814"/>
  </r>
  <r>
    <x v="277"/>
    <x v="277"/>
    <n v="61790000000"/>
    <x v="0"/>
    <n v="342.65"/>
    <x v="27"/>
    <n v="180329783"/>
  </r>
  <r>
    <x v="278"/>
    <x v="278"/>
    <n v="61620000000"/>
    <x v="0"/>
    <n v="113.03"/>
    <x v="13"/>
    <n v="545165000"/>
  </r>
  <r>
    <x v="279"/>
    <x v="279"/>
    <n v="61350000000"/>
    <x v="0"/>
    <n v="23.79"/>
    <x v="29"/>
    <n v="2578814628"/>
  </r>
  <r>
    <x v="280"/>
    <x v="280"/>
    <n v="61340000000"/>
    <x v="0"/>
    <n v="44.63"/>
    <x v="11"/>
    <n v="1374411831"/>
  </r>
  <r>
    <x v="281"/>
    <x v="281"/>
    <n v="61090000000"/>
    <x v="0"/>
    <n v="3.84"/>
    <x v="17"/>
    <n v="15908854167"/>
  </r>
  <r>
    <x v="282"/>
    <x v="282"/>
    <n v="60980000000"/>
    <x v="0"/>
    <n v="138.62"/>
    <x v="0"/>
    <n v="439907661"/>
  </r>
  <r>
    <x v="283"/>
    <x v="283"/>
    <n v="60960000000"/>
    <x v="0"/>
    <n v="37.22"/>
    <x v="9"/>
    <n v="1637829124"/>
  </r>
  <r>
    <x v="284"/>
    <x v="284"/>
    <n v="60950000000"/>
    <x v="0"/>
    <n v="5.42"/>
    <x v="7"/>
    <n v="11245387454"/>
  </r>
  <r>
    <x v="285"/>
    <x v="285"/>
    <n v="60870000000"/>
    <x v="0"/>
    <n v="32.880000000000003"/>
    <x v="11"/>
    <n v="1851277372"/>
  </r>
  <r>
    <x v="286"/>
    <x v="286"/>
    <n v="60710000000"/>
    <x v="0"/>
    <n v="1026"/>
    <x v="0"/>
    <n v="59171540"/>
  </r>
  <r>
    <x v="287"/>
    <x v="287"/>
    <n v="60670000000"/>
    <x v="0"/>
    <n v="36.9"/>
    <x v="9"/>
    <n v="1644173442"/>
  </r>
  <r>
    <x v="288"/>
    <x v="288"/>
    <n v="60670000000"/>
    <x v="0"/>
    <n v="598.5"/>
    <x v="0"/>
    <n v="101370092"/>
  </r>
  <r>
    <x v="289"/>
    <x v="289"/>
    <n v="60580000000"/>
    <x v="0"/>
    <n v="159.55000000000001"/>
    <x v="0"/>
    <n v="379692886"/>
  </r>
  <r>
    <x v="290"/>
    <x v="290"/>
    <n v="60550000000"/>
    <x v="0"/>
    <n v="479.89"/>
    <x v="16"/>
    <n v="126174748"/>
  </r>
  <r>
    <x v="291"/>
    <x v="291"/>
    <n v="60360000000"/>
    <x v="0"/>
    <n v="469.89"/>
    <x v="0"/>
    <n v="128455596"/>
  </r>
  <r>
    <x v="292"/>
    <x v="292"/>
    <n v="60330000000"/>
    <x v="0"/>
    <n v="151.58000000000001"/>
    <x v="0"/>
    <n v="398007653"/>
  </r>
  <r>
    <x v="293"/>
    <x v="293"/>
    <n v="60310000000"/>
    <x v="0"/>
    <n v="40.01"/>
    <x v="9"/>
    <n v="1507373157"/>
  </r>
  <r>
    <x v="294"/>
    <x v="294"/>
    <n v="60160000000"/>
    <x v="0"/>
    <n v="100.55"/>
    <x v="0"/>
    <n v="598309299"/>
  </r>
  <r>
    <x v="295"/>
    <x v="295"/>
    <n v="59780000000"/>
    <x v="0"/>
    <n v="69.16"/>
    <x v="0"/>
    <n v="864372470"/>
  </r>
  <r>
    <x v="296"/>
    <x v="296"/>
    <n v="59650000000"/>
    <x v="0"/>
    <n v="13.87"/>
    <x v="19"/>
    <n v="4300648882"/>
  </r>
  <r>
    <x v="297"/>
    <x v="297"/>
    <n v="59600000000"/>
    <x v="0"/>
    <n v="297.69"/>
    <x v="13"/>
    <n v="200208270"/>
  </r>
  <r>
    <x v="298"/>
    <x v="298"/>
    <n v="59540000000"/>
    <x v="0"/>
    <n v="1071"/>
    <x v="0"/>
    <n v="55592904"/>
  </r>
  <r>
    <x v="299"/>
    <x v="299"/>
    <n v="59370000000"/>
    <x v="0"/>
    <n v="84.06"/>
    <x v="0"/>
    <n v="706281228"/>
  </r>
  <r>
    <x v="300"/>
    <x v="300"/>
    <n v="59360000000"/>
    <x v="0"/>
    <n v="19.28"/>
    <x v="15"/>
    <n v="3078838174"/>
  </r>
  <r>
    <x v="301"/>
    <x v="301"/>
    <n v="59300000000"/>
    <x v="0"/>
    <n v="555.16"/>
    <x v="0"/>
    <n v="106816053"/>
  </r>
  <r>
    <x v="302"/>
    <x v="302"/>
    <n v="59140000000"/>
    <x v="0"/>
    <n v="27.23"/>
    <x v="0"/>
    <n v="2171869262"/>
  </r>
  <r>
    <x v="303"/>
    <x v="303"/>
    <n v="58580000000"/>
    <x v="0"/>
    <n v="2765"/>
    <x v="16"/>
    <n v="21186257"/>
  </r>
  <r>
    <x v="304"/>
    <x v="304"/>
    <n v="58150000000"/>
    <x v="0"/>
    <n v="427.15"/>
    <x v="14"/>
    <n v="136134847"/>
  </r>
  <r>
    <x v="305"/>
    <x v="305"/>
    <n v="57920000000"/>
    <x v="0"/>
    <n v="55.68"/>
    <x v="0"/>
    <n v="1040229885"/>
  </r>
  <r>
    <x v="306"/>
    <x v="306"/>
    <n v="57920000000"/>
    <x v="0"/>
    <n v="260.64"/>
    <x v="0"/>
    <n v="222222222"/>
  </r>
  <r>
    <x v="307"/>
    <x v="307"/>
    <n v="57670000000"/>
    <x v="0"/>
    <n v="48.41"/>
    <x v="14"/>
    <n v="1191282793"/>
  </r>
  <r>
    <x v="308"/>
    <x v="308"/>
    <n v="57440000000"/>
    <x v="0"/>
    <n v="8.17"/>
    <x v="7"/>
    <n v="7030599755"/>
  </r>
  <r>
    <x v="309"/>
    <x v="309"/>
    <n v="57430000000"/>
    <x v="0"/>
    <n v="252.4"/>
    <x v="12"/>
    <n v="227535658"/>
  </r>
  <r>
    <x v="310"/>
    <x v="310"/>
    <n v="57350000000"/>
    <x v="0"/>
    <n v="59.52"/>
    <x v="16"/>
    <n v="963541667"/>
  </r>
  <r>
    <x v="311"/>
    <x v="311"/>
    <n v="57250000000"/>
    <x v="0"/>
    <n v="100.51"/>
    <x v="6"/>
    <n v="569595065"/>
  </r>
  <r>
    <x v="312"/>
    <x v="312"/>
    <n v="57090000000"/>
    <x v="0"/>
    <n v="100.59"/>
    <x v="0"/>
    <n v="567551446"/>
  </r>
  <r>
    <x v="313"/>
    <x v="313"/>
    <n v="57050000000"/>
    <x v="0"/>
    <n v="39.79"/>
    <x v="0"/>
    <n v="1433777331"/>
  </r>
  <r>
    <x v="314"/>
    <x v="314"/>
    <n v="56400000000"/>
    <x v="0"/>
    <n v="29.42"/>
    <x v="9"/>
    <n v="1917063222"/>
  </r>
  <r>
    <x v="315"/>
    <x v="315"/>
    <n v="56300000000"/>
    <x v="0"/>
    <n v="197.48"/>
    <x v="0"/>
    <n v="285092161"/>
  </r>
  <r>
    <x v="316"/>
    <x v="316"/>
    <n v="56180000000"/>
    <x v="0"/>
    <n v="11.15"/>
    <x v="20"/>
    <n v="5038565022"/>
  </r>
  <r>
    <x v="317"/>
    <x v="317"/>
    <n v="56000000000"/>
    <x v="0"/>
    <n v="46.14"/>
    <x v="16"/>
    <n v="1213697443"/>
  </r>
  <r>
    <x v="318"/>
    <x v="318"/>
    <n v="55800000000"/>
    <x v="0"/>
    <n v="377.24"/>
    <x v="0"/>
    <n v="147916446"/>
  </r>
  <r>
    <x v="319"/>
    <x v="319"/>
    <n v="55660000000"/>
    <x v="0"/>
    <n v="17.850000000000001"/>
    <x v="26"/>
    <n v="3118207283"/>
  </r>
  <r>
    <x v="320"/>
    <x v="320"/>
    <n v="55510000000"/>
    <x v="0"/>
    <n v="215.37"/>
    <x v="6"/>
    <n v="257742490"/>
  </r>
  <r>
    <x v="321"/>
    <x v="321"/>
    <n v="55270000000"/>
    <x v="0"/>
    <n v="15.78"/>
    <x v="15"/>
    <n v="3502534854"/>
  </r>
  <r>
    <x v="322"/>
    <x v="322"/>
    <n v="54800000000"/>
    <x v="0"/>
    <n v="3"/>
    <x v="27"/>
    <n v="18266666667"/>
  </r>
  <r>
    <x v="323"/>
    <x v="323"/>
    <n v="54730000000"/>
    <x v="0"/>
    <n v="327.32"/>
    <x v="0"/>
    <n v="167206404"/>
  </r>
  <r>
    <x v="324"/>
    <x v="324"/>
    <n v="54390000000"/>
    <x v="0"/>
    <n v="254.26"/>
    <x v="0"/>
    <n v="213914890"/>
  </r>
  <r>
    <x v="325"/>
    <x v="325"/>
    <n v="54190000000"/>
    <x v="0"/>
    <n v="0.35"/>
    <x v="24"/>
    <n v="154828571429"/>
  </r>
  <r>
    <x v="326"/>
    <x v="326"/>
    <n v="54160000000"/>
    <x v="0"/>
    <n v="29.7"/>
    <x v="6"/>
    <n v="1823569024"/>
  </r>
  <r>
    <x v="327"/>
    <x v="327"/>
    <n v="53980000000"/>
    <x v="0"/>
    <n v="171.57"/>
    <x v="0"/>
    <n v="314623769"/>
  </r>
  <r>
    <x v="328"/>
    <x v="328"/>
    <n v="53970000000"/>
    <x v="0"/>
    <n v="235.08"/>
    <x v="0"/>
    <n v="229581419"/>
  </r>
  <r>
    <x v="329"/>
    <x v="329"/>
    <n v="53940000000"/>
    <x v="0"/>
    <n v="0.84"/>
    <x v="7"/>
    <n v="64214285714"/>
  </r>
  <r>
    <x v="330"/>
    <x v="330"/>
    <n v="53760000000"/>
    <x v="0"/>
    <n v="94.08"/>
    <x v="0"/>
    <n v="571428571"/>
  </r>
  <r>
    <x v="331"/>
    <x v="331"/>
    <n v="53670000000"/>
    <x v="0"/>
    <n v="76.53"/>
    <x v="28"/>
    <n v="701293610"/>
  </r>
  <r>
    <x v="332"/>
    <x v="332"/>
    <n v="53670000000"/>
    <x v="0"/>
    <n v="33.200000000000003"/>
    <x v="9"/>
    <n v="1616566265"/>
  </r>
  <r>
    <x v="333"/>
    <x v="333"/>
    <n v="53600000000"/>
    <x v="0"/>
    <n v="229.45"/>
    <x v="0"/>
    <n v="233602092"/>
  </r>
  <r>
    <x v="334"/>
    <x v="334"/>
    <n v="53460000000"/>
    <x v="0"/>
    <n v="86.55"/>
    <x v="11"/>
    <n v="617677643"/>
  </r>
  <r>
    <x v="335"/>
    <x v="335"/>
    <n v="53400000000"/>
    <x v="0"/>
    <n v="8.61"/>
    <x v="7"/>
    <n v="6202090592"/>
  </r>
  <r>
    <x v="336"/>
    <x v="336"/>
    <n v="53120000000"/>
    <x v="0"/>
    <n v="17.7"/>
    <x v="15"/>
    <n v="3001129944"/>
  </r>
  <r>
    <x v="337"/>
    <x v="337"/>
    <n v="52940000000"/>
    <x v="0"/>
    <n v="95.82"/>
    <x v="0"/>
    <n v="552494260"/>
  </r>
  <r>
    <x v="338"/>
    <x v="338"/>
    <n v="52840000000"/>
    <x v="0"/>
    <n v="140.84"/>
    <x v="0"/>
    <n v="375177506"/>
  </r>
  <r>
    <x v="339"/>
    <x v="339"/>
    <n v="52790000000"/>
    <x v="0"/>
    <n v="100.89"/>
    <x v="0"/>
    <n v="523243136"/>
  </r>
  <r>
    <x v="340"/>
    <x v="340"/>
    <n v="52440000000"/>
    <x v="0"/>
    <n v="137.87"/>
    <x v="0"/>
    <n v="380358309"/>
  </r>
  <r>
    <x v="341"/>
    <x v="341"/>
    <n v="51980000000"/>
    <x v="0"/>
    <n v="70.23"/>
    <x v="0"/>
    <n v="740139542"/>
  </r>
  <r>
    <x v="342"/>
    <x v="342"/>
    <n v="51670000000"/>
    <x v="0"/>
    <n v="32.22"/>
    <x v="27"/>
    <n v="1603662322"/>
  </r>
  <r>
    <x v="343"/>
    <x v="343"/>
    <n v="51310000000"/>
    <x v="0"/>
    <n v="18.95"/>
    <x v="11"/>
    <n v="2707651715"/>
  </r>
  <r>
    <x v="344"/>
    <x v="344"/>
    <n v="51280000000"/>
    <x v="0"/>
    <n v="71.900000000000006"/>
    <x v="13"/>
    <n v="713212796"/>
  </r>
  <r>
    <x v="345"/>
    <x v="345"/>
    <n v="51040000000"/>
    <x v="0"/>
    <n v="66.48"/>
    <x v="0"/>
    <n v="767749699"/>
  </r>
  <r>
    <x v="346"/>
    <x v="346"/>
    <n v="50990000000"/>
    <x v="0"/>
    <n v="8.74"/>
    <x v="17"/>
    <n v="5834096110"/>
  </r>
  <r>
    <x v="347"/>
    <x v="347"/>
    <n v="50940000000"/>
    <x v="0"/>
    <n v="415.65"/>
    <x v="4"/>
    <n v="122555034"/>
  </r>
  <r>
    <x v="348"/>
    <x v="348"/>
    <n v="50890000000"/>
    <x v="0"/>
    <n v="288.66000000000003"/>
    <x v="0"/>
    <n v="176297374"/>
  </r>
  <r>
    <x v="349"/>
    <x v="349"/>
    <n v="50870000000"/>
    <x v="0"/>
    <n v="25.73"/>
    <x v="9"/>
    <n v="1977069569"/>
  </r>
  <r>
    <x v="350"/>
    <x v="350"/>
    <n v="50860000000"/>
    <x v="0"/>
    <n v="57.96"/>
    <x v="0"/>
    <n v="877501725"/>
  </r>
  <r>
    <x v="351"/>
    <x v="351"/>
    <n v="50190000000"/>
    <x v="0"/>
    <n v="37.64"/>
    <x v="0"/>
    <n v="1333421892"/>
  </r>
  <r>
    <x v="352"/>
    <x v="352"/>
    <n v="50050000000"/>
    <x v="0"/>
    <n v="231"/>
    <x v="0"/>
    <n v="216666667"/>
  </r>
  <r>
    <x v="353"/>
    <x v="353"/>
    <n v="50010000000"/>
    <x v="0"/>
    <n v="67.23"/>
    <x v="13"/>
    <n v="743864346"/>
  </r>
  <r>
    <x v="354"/>
    <x v="354"/>
    <n v="49920000000"/>
    <x v="0"/>
    <n v="55.58"/>
    <x v="0"/>
    <n v="898164807"/>
  </r>
  <r>
    <x v="355"/>
    <x v="355"/>
    <n v="49660000000"/>
    <x v="0"/>
    <n v="70.19"/>
    <x v="12"/>
    <n v="707508192"/>
  </r>
  <r>
    <x v="356"/>
    <x v="356"/>
    <n v="49350000000"/>
    <x v="0"/>
    <n v="84.46"/>
    <x v="0"/>
    <n v="584300260"/>
  </r>
  <r>
    <x v="357"/>
    <x v="357"/>
    <n v="49180000000"/>
    <x v="0"/>
    <n v="191.78"/>
    <x v="0"/>
    <n v="256439670"/>
  </r>
  <r>
    <x v="358"/>
    <x v="358"/>
    <n v="48660000000"/>
    <x v="0"/>
    <n v="69.319999999999993"/>
    <x v="0"/>
    <n v="701961916"/>
  </r>
  <r>
    <x v="359"/>
    <x v="359"/>
    <n v="48620000000"/>
    <x v="0"/>
    <n v="15.99"/>
    <x v="28"/>
    <n v="3040650407"/>
  </r>
  <r>
    <x v="360"/>
    <x v="360"/>
    <n v="48530000000"/>
    <x v="0"/>
    <n v="135.65"/>
    <x v="26"/>
    <n v="357758938"/>
  </r>
  <r>
    <x v="361"/>
    <x v="361"/>
    <n v="48460000000"/>
    <x v="0"/>
    <n v="4.8499999999999996"/>
    <x v="10"/>
    <n v="9991752577"/>
  </r>
  <r>
    <x v="362"/>
    <x v="362"/>
    <n v="48450000000"/>
    <x v="0"/>
    <n v="28.81"/>
    <x v="27"/>
    <n v="1681707740"/>
  </r>
  <r>
    <x v="363"/>
    <x v="363"/>
    <n v="48390000000"/>
    <x v="0"/>
    <n v="2799"/>
    <x v="0"/>
    <n v="17288317"/>
  </r>
  <r>
    <x v="364"/>
    <x v="364"/>
    <n v="48320000000"/>
    <x v="0"/>
    <n v="14.37"/>
    <x v="0"/>
    <n v="3362560891"/>
  </r>
  <r>
    <x v="365"/>
    <x v="365"/>
    <n v="48280000000"/>
    <x v="0"/>
    <n v="35.26"/>
    <x v="0"/>
    <n v="1369256948"/>
  </r>
  <r>
    <x v="366"/>
    <x v="366"/>
    <n v="48160000000"/>
    <x v="0"/>
    <n v="87.03"/>
    <x v="0"/>
    <n v="553372400"/>
  </r>
  <r>
    <x v="367"/>
    <x v="367"/>
    <n v="48060000000"/>
    <x v="0"/>
    <n v="86.13"/>
    <x v="0"/>
    <n v="557993730"/>
  </r>
  <r>
    <x v="368"/>
    <x v="368"/>
    <n v="48010000000"/>
    <x v="0"/>
    <n v="23.82"/>
    <x v="25"/>
    <n v="2015533165"/>
  </r>
  <r>
    <x v="369"/>
    <x v="369"/>
    <n v="48010000000"/>
    <x v="0"/>
    <n v="210.4"/>
    <x v="0"/>
    <n v="228184411"/>
  </r>
  <r>
    <x v="370"/>
    <x v="370"/>
    <n v="47810000000"/>
    <x v="0"/>
    <n v="30.04"/>
    <x v="2"/>
    <n v="1591544607"/>
  </r>
  <r>
    <x v="371"/>
    <x v="371"/>
    <n v="47730000000"/>
    <x v="0"/>
    <n v="107.88"/>
    <x v="0"/>
    <n v="442436040"/>
  </r>
  <r>
    <x v="372"/>
    <x v="372"/>
    <n v="47700000000"/>
    <x v="0"/>
    <n v="141.71"/>
    <x v="0"/>
    <n v="336602921"/>
  </r>
  <r>
    <x v="373"/>
    <x v="373"/>
    <n v="47670000000"/>
    <x v="0"/>
    <n v="133.22"/>
    <x v="0"/>
    <n v="357829155"/>
  </r>
  <r>
    <x v="374"/>
    <x v="374"/>
    <n v="47630000000"/>
    <x v="0"/>
    <n v="123.68"/>
    <x v="15"/>
    <n v="385106727"/>
  </r>
  <r>
    <x v="375"/>
    <x v="375"/>
    <n v="47440000000"/>
    <x v="0"/>
    <n v="162.09"/>
    <x v="9"/>
    <n v="292676908"/>
  </r>
  <r>
    <x v="376"/>
    <x v="376"/>
    <n v="47190000000"/>
    <x v="0"/>
    <n v="36.200000000000003"/>
    <x v="14"/>
    <n v="1303591160"/>
  </r>
  <r>
    <x v="377"/>
    <x v="377"/>
    <n v="47120000000"/>
    <x v="0"/>
    <n v="15.78"/>
    <x v="9"/>
    <n v="2986058302"/>
  </r>
  <r>
    <x v="378"/>
    <x v="378"/>
    <n v="47100000000"/>
    <x v="0"/>
    <n v="138.35"/>
    <x v="0"/>
    <n v="340440911"/>
  </r>
  <r>
    <x v="379"/>
    <x v="379"/>
    <n v="46980000000"/>
    <x v="0"/>
    <n v="12.73"/>
    <x v="20"/>
    <n v="3690494894"/>
  </r>
  <r>
    <x v="380"/>
    <x v="380"/>
    <n v="46880000000"/>
    <x v="0"/>
    <n v="14.11"/>
    <x v="6"/>
    <n v="3322466336"/>
  </r>
  <r>
    <x v="381"/>
    <x v="381"/>
    <n v="46880000000"/>
    <x v="0"/>
    <n v="5.39"/>
    <x v="10"/>
    <n v="8697588126"/>
  </r>
  <r>
    <x v="382"/>
    <x v="382"/>
    <n v="46570000000"/>
    <x v="0"/>
    <n v="140.38"/>
    <x v="0"/>
    <n v="331742413"/>
  </r>
  <r>
    <x v="383"/>
    <x v="383"/>
    <n v="46570000000"/>
    <x v="0"/>
    <n v="27.26"/>
    <x v="13"/>
    <n v="1708363903"/>
  </r>
  <r>
    <x v="384"/>
    <x v="384"/>
    <n v="46450000000"/>
    <x v="0"/>
    <n v="14.7"/>
    <x v="9"/>
    <n v="3159863946"/>
  </r>
  <r>
    <x v="385"/>
    <x v="385"/>
    <n v="46420000000"/>
    <x v="0"/>
    <n v="121.63"/>
    <x v="0"/>
    <n v="381649264"/>
  </r>
  <r>
    <x v="386"/>
    <x v="386"/>
    <n v="46420000000"/>
    <x v="0"/>
    <n v="48.34"/>
    <x v="0"/>
    <n v="960281341"/>
  </r>
  <r>
    <x v="387"/>
    <x v="387"/>
    <n v="45820000000"/>
    <x v="0"/>
    <n v="11.45"/>
    <x v="0"/>
    <n v="4001746725"/>
  </r>
  <r>
    <x v="388"/>
    <x v="388"/>
    <n v="45780000000"/>
    <x v="0"/>
    <n v="25.8"/>
    <x v="9"/>
    <n v="1774418605"/>
  </r>
  <r>
    <x v="389"/>
    <x v="389"/>
    <n v="45650000000"/>
    <x v="0"/>
    <n v="37.22"/>
    <x v="0"/>
    <n v="1226491134"/>
  </r>
  <r>
    <x v="390"/>
    <x v="390"/>
    <n v="45620000000"/>
    <x v="0"/>
    <n v="54.84"/>
    <x v="0"/>
    <n v="831874544"/>
  </r>
  <r>
    <x v="391"/>
    <x v="391"/>
    <n v="45620000000"/>
    <x v="0"/>
    <n v="3.6"/>
    <x v="9"/>
    <n v="12672222222"/>
  </r>
  <r>
    <x v="392"/>
    <x v="392"/>
    <n v="45500000000"/>
    <x v="0"/>
    <n v="3.28"/>
    <x v="2"/>
    <n v="13871951220"/>
  </r>
  <r>
    <x v="393"/>
    <x v="393"/>
    <n v="45480000000"/>
    <x v="0"/>
    <n v="2.19"/>
    <x v="7"/>
    <n v="20767123288"/>
  </r>
  <r>
    <x v="394"/>
    <x v="394"/>
    <n v="45450000000"/>
    <x v="0"/>
    <n v="14.99"/>
    <x v="13"/>
    <n v="3032021348"/>
  </r>
  <r>
    <x v="395"/>
    <x v="395"/>
    <n v="45420000000"/>
    <x v="0"/>
    <n v="37.47"/>
    <x v="7"/>
    <n v="1212169736"/>
  </r>
  <r>
    <x v="396"/>
    <x v="396"/>
    <n v="45310000000"/>
    <x v="0"/>
    <n v="247.89"/>
    <x v="0"/>
    <n v="182782686"/>
  </r>
  <r>
    <x v="397"/>
    <x v="397"/>
    <n v="45070000000"/>
    <x v="0"/>
    <n v="9.48"/>
    <x v="19"/>
    <n v="4754219409"/>
  </r>
  <r>
    <x v="398"/>
    <x v="398"/>
    <n v="44950000000"/>
    <x v="0"/>
    <n v="145.32"/>
    <x v="0"/>
    <n v="309317369"/>
  </r>
  <r>
    <x v="399"/>
    <x v="399"/>
    <n v="44840000000"/>
    <x v="0"/>
    <n v="73.94"/>
    <x v="0"/>
    <n v="606437652"/>
  </r>
  <r>
    <x v="400"/>
    <x v="400"/>
    <n v="44800000000"/>
    <x v="0"/>
    <n v="144.82"/>
    <x v="8"/>
    <n v="309349537"/>
  </r>
  <r>
    <x v="401"/>
    <x v="401"/>
    <n v="44780000000"/>
    <x v="0"/>
    <n v="71.17"/>
    <x v="0"/>
    <n v="629197696"/>
  </r>
  <r>
    <x v="402"/>
    <x v="402"/>
    <n v="44700000000"/>
    <x v="0"/>
    <n v="31.97"/>
    <x v="0"/>
    <n v="1398185799"/>
  </r>
  <r>
    <x v="403"/>
    <x v="403"/>
    <n v="44650000000"/>
    <x v="0"/>
    <n v="278.35000000000002"/>
    <x v="8"/>
    <n v="160409556"/>
  </r>
  <r>
    <x v="404"/>
    <x v="404"/>
    <n v="44450000000"/>
    <x v="0"/>
    <n v="77.83"/>
    <x v="8"/>
    <n v="571116536"/>
  </r>
  <r>
    <x v="405"/>
    <x v="405"/>
    <n v="44100000000"/>
    <x v="0"/>
    <n v="360.82"/>
    <x v="0"/>
    <n v="122221606"/>
  </r>
  <r>
    <x v="406"/>
    <x v="406"/>
    <n v="44000000000"/>
    <x v="0"/>
    <n v="886.62"/>
    <x v="0"/>
    <n v="49626672"/>
  </r>
  <r>
    <x v="407"/>
    <x v="407"/>
    <n v="43920000000"/>
    <x v="0"/>
    <n v="3.98"/>
    <x v="10"/>
    <n v="11035175879"/>
  </r>
  <r>
    <x v="408"/>
    <x v="408"/>
    <n v="43860000000"/>
    <x v="0"/>
    <n v="528.20000000000005"/>
    <x v="0"/>
    <n v="83036729"/>
  </r>
  <r>
    <x v="409"/>
    <x v="409"/>
    <n v="43840000000"/>
    <x v="0"/>
    <n v="1.7"/>
    <x v="7"/>
    <n v="25788235294"/>
  </r>
  <r>
    <x v="410"/>
    <x v="410"/>
    <n v="43810000000"/>
    <x v="0"/>
    <n v="142.65"/>
    <x v="0"/>
    <n v="307115317"/>
  </r>
  <r>
    <x v="411"/>
    <x v="411"/>
    <n v="43690000000"/>
    <x v="0"/>
    <n v="217.54"/>
    <x v="0"/>
    <n v="200836628"/>
  </r>
  <r>
    <x v="412"/>
    <x v="412"/>
    <n v="43640000000"/>
    <x v="0"/>
    <n v="124.51"/>
    <x v="9"/>
    <n v="350493936"/>
  </r>
  <r>
    <x v="413"/>
    <x v="413"/>
    <n v="43600000000"/>
    <x v="0"/>
    <n v="21.94"/>
    <x v="11"/>
    <n v="1987237922"/>
  </r>
  <r>
    <x v="414"/>
    <x v="414"/>
    <n v="43570000000"/>
    <x v="0"/>
    <n v="12.41"/>
    <x v="30"/>
    <n v="3510878324"/>
  </r>
  <r>
    <x v="415"/>
    <x v="415"/>
    <n v="43530000000"/>
    <x v="0"/>
    <n v="5.84"/>
    <x v="19"/>
    <n v="7453767123"/>
  </r>
  <r>
    <x v="416"/>
    <x v="416"/>
    <n v="43430000000"/>
    <x v="0"/>
    <n v="48.67"/>
    <x v="14"/>
    <n v="892336141"/>
  </r>
  <r>
    <x v="417"/>
    <x v="417"/>
    <n v="43430000000"/>
    <x v="0"/>
    <n v="395.26"/>
    <x v="0"/>
    <n v="109877043"/>
  </r>
  <r>
    <x v="418"/>
    <x v="418"/>
    <n v="43400000000"/>
    <x v="0"/>
    <n v="120.64"/>
    <x v="0"/>
    <n v="359748011"/>
  </r>
  <r>
    <x v="419"/>
    <x v="419"/>
    <n v="43300000000"/>
    <x v="0"/>
    <n v="14.31"/>
    <x v="4"/>
    <n v="3025856045"/>
  </r>
  <r>
    <x v="420"/>
    <x v="420"/>
    <n v="43300000000"/>
    <x v="0"/>
    <n v="38.159999999999997"/>
    <x v="15"/>
    <n v="1134696017"/>
  </r>
  <r>
    <x v="421"/>
    <x v="421"/>
    <n v="43220000000"/>
    <x v="0"/>
    <n v="17"/>
    <x v="0"/>
    <n v="2542352941"/>
  </r>
  <r>
    <x v="422"/>
    <x v="422"/>
    <n v="43180000000"/>
    <x v="0"/>
    <n v="9.61"/>
    <x v="29"/>
    <n v="4493236212"/>
  </r>
  <r>
    <x v="423"/>
    <x v="423"/>
    <n v="43160000000"/>
    <x v="0"/>
    <n v="1.84"/>
    <x v="28"/>
    <n v="23456521739"/>
  </r>
  <r>
    <x v="424"/>
    <x v="424"/>
    <n v="43150000000"/>
    <x v="0"/>
    <n v="228.74"/>
    <x v="0"/>
    <n v="188642126"/>
  </r>
  <r>
    <x v="425"/>
    <x v="425"/>
    <n v="43140000000"/>
    <x v="0"/>
    <n v="67.22"/>
    <x v="4"/>
    <n v="641773282"/>
  </r>
  <r>
    <x v="426"/>
    <x v="426"/>
    <n v="43080000000"/>
    <x v="0"/>
    <n v="175.27"/>
    <x v="0"/>
    <n v="245792206"/>
  </r>
  <r>
    <x v="427"/>
    <x v="427"/>
    <n v="43080000000"/>
    <x v="0"/>
    <n v="544.71"/>
    <x v="0"/>
    <n v="79087955"/>
  </r>
  <r>
    <x v="428"/>
    <x v="428"/>
    <n v="43010000000"/>
    <x v="0"/>
    <n v="640.16999999999996"/>
    <x v="0"/>
    <n v="67185279"/>
  </r>
  <r>
    <x v="429"/>
    <x v="429"/>
    <n v="42980000000"/>
    <x v="0"/>
    <n v="107.94"/>
    <x v="0"/>
    <n v="398184176"/>
  </r>
  <r>
    <x v="430"/>
    <x v="430"/>
    <n v="42690000000"/>
    <x v="0"/>
    <n v="599.84"/>
    <x v="5"/>
    <n v="71168978"/>
  </r>
  <r>
    <x v="431"/>
    <x v="431"/>
    <n v="42580000000"/>
    <x v="0"/>
    <n v="45.73"/>
    <x v="16"/>
    <n v="931117428"/>
  </r>
  <r>
    <x v="432"/>
    <x v="432"/>
    <n v="42250000000"/>
    <x v="0"/>
    <n v="32.619999999999997"/>
    <x v="16"/>
    <n v="1295217658"/>
  </r>
  <r>
    <x v="433"/>
    <x v="433"/>
    <n v="42180000000"/>
    <x v="0"/>
    <n v="216.16"/>
    <x v="25"/>
    <n v="195133235"/>
  </r>
  <r>
    <x v="434"/>
    <x v="434"/>
    <n v="42090000000"/>
    <x v="0"/>
    <n v="34.6"/>
    <x v="0"/>
    <n v="1216473988"/>
  </r>
  <r>
    <x v="435"/>
    <x v="435"/>
    <n v="42080000000"/>
    <x v="0"/>
    <n v="166.76"/>
    <x v="4"/>
    <n v="252338690"/>
  </r>
  <r>
    <x v="436"/>
    <x v="436"/>
    <n v="42070000000"/>
    <x v="0"/>
    <n v="55.42"/>
    <x v="0"/>
    <n v="759112234"/>
  </r>
  <r>
    <x v="437"/>
    <x v="437"/>
    <n v="42060000000"/>
    <x v="0"/>
    <n v="36.880000000000003"/>
    <x v="11"/>
    <n v="1140455531"/>
  </r>
  <r>
    <x v="438"/>
    <x v="438"/>
    <n v="41670000000"/>
    <x v="0"/>
    <n v="148.05000000000001"/>
    <x v="0"/>
    <n v="281458967"/>
  </r>
  <r>
    <x v="439"/>
    <x v="439"/>
    <n v="41660000000"/>
    <x v="0"/>
    <n v="1.25"/>
    <x v="24"/>
    <n v="33328000000"/>
  </r>
  <r>
    <x v="440"/>
    <x v="440"/>
    <n v="41650000000"/>
    <x v="0"/>
    <n v="2.64"/>
    <x v="19"/>
    <n v="15776515152"/>
  </r>
  <r>
    <x v="441"/>
    <x v="441"/>
    <n v="41460000000"/>
    <x v="0"/>
    <n v="126.22"/>
    <x v="0"/>
    <n v="328474093"/>
  </r>
  <r>
    <x v="442"/>
    <x v="442"/>
    <n v="41350000000"/>
    <x v="0"/>
    <n v="67.34"/>
    <x v="0"/>
    <n v="614048114"/>
  </r>
  <r>
    <x v="443"/>
    <x v="443"/>
    <n v="41310000000"/>
    <x v="0"/>
    <n v="44.28"/>
    <x v="8"/>
    <n v="932926829"/>
  </r>
  <r>
    <x v="444"/>
    <x v="444"/>
    <n v="41310000000"/>
    <x v="0"/>
    <n v="46.54"/>
    <x v="11"/>
    <n v="887623550"/>
  </r>
  <r>
    <x v="445"/>
    <x v="445"/>
    <n v="41170000000"/>
    <x v="0"/>
    <n v="157.36000000000001"/>
    <x v="0"/>
    <n v="261629385"/>
  </r>
  <r>
    <x v="446"/>
    <x v="446"/>
    <n v="40960000000"/>
    <x v="0"/>
    <n v="77.900000000000006"/>
    <x v="0"/>
    <n v="525802311"/>
  </r>
  <r>
    <x v="447"/>
    <x v="447"/>
    <n v="40930000000"/>
    <x v="0"/>
    <n v="4.3899999999999997"/>
    <x v="7"/>
    <n v="9323462415"/>
  </r>
  <r>
    <x v="448"/>
    <x v="448"/>
    <n v="40810000000"/>
    <x v="0"/>
    <n v="120.78"/>
    <x v="0"/>
    <n v="337887067"/>
  </r>
  <r>
    <x v="449"/>
    <x v="449"/>
    <n v="40760000000"/>
    <x v="0"/>
    <n v="39.32"/>
    <x v="16"/>
    <n v="1036622584"/>
  </r>
  <r>
    <x v="450"/>
    <x v="450"/>
    <n v="40630000000"/>
    <x v="0"/>
    <n v="339.72"/>
    <x v="8"/>
    <n v="119598493"/>
  </r>
  <r>
    <x v="451"/>
    <x v="451"/>
    <n v="40450000000"/>
    <x v="0"/>
    <n v="16.86"/>
    <x v="11"/>
    <n v="2399169632"/>
  </r>
  <r>
    <x v="452"/>
    <x v="452"/>
    <n v="40440000000"/>
    <x v="0"/>
    <n v="1.66"/>
    <x v="7"/>
    <n v="24361445783"/>
  </r>
  <r>
    <x v="453"/>
    <x v="453"/>
    <n v="40210000000"/>
    <x v="0"/>
    <n v="21"/>
    <x v="0"/>
    <n v="1914761905"/>
  </r>
  <r>
    <x v="454"/>
    <x v="454"/>
    <n v="40200000000"/>
    <x v="0"/>
    <n v="2.87"/>
    <x v="7"/>
    <n v="14006968641"/>
  </r>
  <r>
    <x v="455"/>
    <x v="455"/>
    <n v="40130000000"/>
    <x v="0"/>
    <n v="68.89"/>
    <x v="0"/>
    <n v="582522863"/>
  </r>
  <r>
    <x v="456"/>
    <x v="456"/>
    <n v="40010000000"/>
    <x v="0"/>
    <n v="4.33"/>
    <x v="31"/>
    <n v="9240184758"/>
  </r>
  <r>
    <x v="457"/>
    <x v="457"/>
    <n v="40010000000"/>
    <x v="0"/>
    <n v="155.30000000000001"/>
    <x v="0"/>
    <n v="257630393"/>
  </r>
  <r>
    <x v="458"/>
    <x v="458"/>
    <n v="39930000000"/>
    <x v="0"/>
    <n v="5.13"/>
    <x v="26"/>
    <n v="7783625731"/>
  </r>
  <r>
    <x v="459"/>
    <x v="459"/>
    <n v="39910000000"/>
    <x v="0"/>
    <n v="31.48"/>
    <x v="21"/>
    <n v="1267789072"/>
  </r>
  <r>
    <x v="460"/>
    <x v="460"/>
    <n v="39830000000"/>
    <x v="0"/>
    <n v="210.14"/>
    <x v="0"/>
    <n v="189540306"/>
  </r>
  <r>
    <x v="461"/>
    <x v="461"/>
    <n v="39770000000"/>
    <x v="0"/>
    <n v="15.88"/>
    <x v="4"/>
    <n v="2504408060"/>
  </r>
  <r>
    <x v="462"/>
    <x v="462"/>
    <n v="39690000000"/>
    <x v="0"/>
    <n v="166.6"/>
    <x v="0"/>
    <n v="238235294"/>
  </r>
  <r>
    <x v="463"/>
    <x v="463"/>
    <n v="39530000000"/>
    <x v="0"/>
    <n v="20.82"/>
    <x v="15"/>
    <n v="1898655139"/>
  </r>
  <r>
    <x v="464"/>
    <x v="464"/>
    <n v="39470000000"/>
    <x v="0"/>
    <n v="34.26"/>
    <x v="0"/>
    <n v="1152072388"/>
  </r>
  <r>
    <x v="465"/>
    <x v="465"/>
    <n v="39450000000"/>
    <x v="0"/>
    <n v="73.86"/>
    <x v="0"/>
    <n v="534118603"/>
  </r>
  <r>
    <x v="466"/>
    <x v="466"/>
    <n v="39450000000"/>
    <x v="0"/>
    <n v="216.17"/>
    <x v="0"/>
    <n v="182495258"/>
  </r>
  <r>
    <x v="467"/>
    <x v="467"/>
    <n v="39400000000"/>
    <x v="0"/>
    <n v="12.78"/>
    <x v="11"/>
    <n v="3082942097"/>
  </r>
  <r>
    <x v="468"/>
    <x v="468"/>
    <n v="39370000000"/>
    <x v="0"/>
    <n v="4267"/>
    <x v="8"/>
    <n v="9226623"/>
  </r>
  <r>
    <x v="469"/>
    <x v="469"/>
    <n v="39270000000"/>
    <x v="0"/>
    <n v="21.74"/>
    <x v="16"/>
    <n v="1806347746"/>
  </r>
  <r>
    <x v="470"/>
    <x v="470"/>
    <n v="39210000000"/>
    <x v="0"/>
    <n v="191.77"/>
    <x v="0"/>
    <n v="204463680"/>
  </r>
  <r>
    <x v="471"/>
    <x v="471"/>
    <n v="39180000000"/>
    <x v="0"/>
    <n v="1263"/>
    <x v="6"/>
    <n v="31021378"/>
  </r>
  <r>
    <x v="472"/>
    <x v="472"/>
    <n v="39130000000"/>
    <x v="0"/>
    <n v="390.61"/>
    <x v="0"/>
    <n v="100176647"/>
  </r>
  <r>
    <x v="473"/>
    <x v="473"/>
    <n v="39120000000"/>
    <x v="0"/>
    <n v="102.61"/>
    <x v="0"/>
    <n v="381249391"/>
  </r>
  <r>
    <x v="474"/>
    <x v="474"/>
    <n v="38810000000"/>
    <x v="0"/>
    <n v="121.52"/>
    <x v="0"/>
    <n v="319371297"/>
  </r>
  <r>
    <x v="475"/>
    <x v="475"/>
    <n v="38800000000"/>
    <x v="0"/>
    <n v="67.84"/>
    <x v="0"/>
    <n v="571933962"/>
  </r>
  <r>
    <x v="476"/>
    <x v="476"/>
    <n v="38770000000"/>
    <x v="0"/>
    <n v="77.33"/>
    <x v="0"/>
    <n v="501357817"/>
  </r>
  <r>
    <x v="477"/>
    <x v="477"/>
    <n v="38690000000"/>
    <x v="0"/>
    <n v="132.08000000000001"/>
    <x v="0"/>
    <n v="292928528"/>
  </r>
  <r>
    <x v="478"/>
    <x v="478"/>
    <n v="38680000000"/>
    <x v="0"/>
    <n v="20.47"/>
    <x v="9"/>
    <n v="1889594529"/>
  </r>
  <r>
    <x v="479"/>
    <x v="479"/>
    <n v="38500000000"/>
    <x v="0"/>
    <n v="17.32"/>
    <x v="0"/>
    <n v="2222863741"/>
  </r>
  <r>
    <x v="480"/>
    <x v="480"/>
    <n v="38290000000"/>
    <x v="0"/>
    <n v="56.19"/>
    <x v="12"/>
    <n v="681437978"/>
  </r>
  <r>
    <x v="481"/>
    <x v="481"/>
    <n v="38230000000"/>
    <x v="0"/>
    <n v="0.41"/>
    <x v="24"/>
    <n v="93243902439"/>
  </r>
  <r>
    <x v="482"/>
    <x v="482"/>
    <n v="38230000000"/>
    <x v="0"/>
    <n v="3.04"/>
    <x v="11"/>
    <n v="12575657895"/>
  </r>
  <r>
    <x v="483"/>
    <x v="483"/>
    <n v="38210000000"/>
    <x v="0"/>
    <n v="188.14"/>
    <x v="13"/>
    <n v="203093441"/>
  </r>
  <r>
    <x v="484"/>
    <x v="484"/>
    <n v="38120000000"/>
    <x v="0"/>
    <n v="38.08"/>
    <x v="0"/>
    <n v="1001050420"/>
  </r>
  <r>
    <x v="485"/>
    <x v="485"/>
    <n v="38110000000"/>
    <x v="0"/>
    <n v="45.55"/>
    <x v="0"/>
    <n v="836663008"/>
  </r>
  <r>
    <x v="486"/>
    <x v="486"/>
    <n v="38090000000"/>
    <x v="0"/>
    <n v="41.46"/>
    <x v="12"/>
    <n v="918716836"/>
  </r>
  <r>
    <x v="487"/>
    <x v="487"/>
    <n v="38020000000"/>
    <x v="0"/>
    <n v="105.33"/>
    <x v="0"/>
    <n v="360960790"/>
  </r>
  <r>
    <x v="488"/>
    <x v="488"/>
    <n v="37890000000"/>
    <x v="0"/>
    <n v="75.14"/>
    <x v="0"/>
    <n v="504258717"/>
  </r>
  <r>
    <x v="489"/>
    <x v="489"/>
    <n v="37880000000"/>
    <x v="0"/>
    <n v="3.91"/>
    <x v="11"/>
    <n v="9687979540"/>
  </r>
  <r>
    <x v="490"/>
    <x v="490"/>
    <n v="37880000000"/>
    <x v="0"/>
    <n v="8.1999999999999993"/>
    <x v="13"/>
    <n v="4619512195"/>
  </r>
  <r>
    <x v="491"/>
    <x v="491"/>
    <n v="37840000000"/>
    <x v="0"/>
    <n v="90.79"/>
    <x v="0"/>
    <n v="416785990"/>
  </r>
  <r>
    <x v="492"/>
    <x v="492"/>
    <n v="37800000000"/>
    <x v="0"/>
    <n v="163.81"/>
    <x v="0"/>
    <n v="230755143"/>
  </r>
  <r>
    <x v="493"/>
    <x v="493"/>
    <n v="37800000000"/>
    <x v="0"/>
    <n v="120.25"/>
    <x v="11"/>
    <n v="314345114"/>
  </r>
  <r>
    <x v="494"/>
    <x v="494"/>
    <n v="37680000000"/>
    <x v="0"/>
    <n v="180.2"/>
    <x v="3"/>
    <n v="209100999"/>
  </r>
  <r>
    <x v="495"/>
    <x v="495"/>
    <n v="37670000000"/>
    <x v="0"/>
    <n v="53.65"/>
    <x v="0"/>
    <n v="702143523"/>
  </r>
  <r>
    <x v="496"/>
    <x v="496"/>
    <n v="37600000000"/>
    <x v="0"/>
    <n v="63.47"/>
    <x v="0"/>
    <n v="592405861"/>
  </r>
  <r>
    <x v="497"/>
    <x v="497"/>
    <n v="37600000000"/>
    <x v="0"/>
    <n v="1.89"/>
    <x v="7"/>
    <n v="19894179894"/>
  </r>
  <r>
    <x v="498"/>
    <x v="498"/>
    <n v="37590000000"/>
    <x v="0"/>
    <n v="10.39"/>
    <x v="9"/>
    <n v="3617901829"/>
  </r>
  <r>
    <x v="499"/>
    <x v="499"/>
    <n v="37570000000"/>
    <x v="0"/>
    <n v="49.87"/>
    <x v="0"/>
    <n v="753358733"/>
  </r>
  <r>
    <x v="500"/>
    <x v="500"/>
    <n v="37430000000"/>
    <x v="0"/>
    <n v="107.08"/>
    <x v="7"/>
    <n v="349551737"/>
  </r>
  <r>
    <x v="501"/>
    <x v="501"/>
    <n v="37370000000"/>
    <x v="0"/>
    <n v="503.21"/>
    <x v="8"/>
    <n v="74263230"/>
  </r>
  <r>
    <x v="502"/>
    <x v="502"/>
    <n v="37280000000"/>
    <x v="0"/>
    <n v="121.38"/>
    <x v="0"/>
    <n v="307134619"/>
  </r>
  <r>
    <x v="503"/>
    <x v="503"/>
    <n v="37270000000"/>
    <x v="0"/>
    <n v="40.85"/>
    <x v="16"/>
    <n v="912362301"/>
  </r>
  <r>
    <x v="504"/>
    <x v="504"/>
    <n v="37230000000"/>
    <x v="0"/>
    <n v="138.44"/>
    <x v="0"/>
    <n v="268925166"/>
  </r>
  <r>
    <x v="505"/>
    <x v="505"/>
    <n v="37190000000"/>
    <x v="0"/>
    <n v="75.14"/>
    <x v="8"/>
    <n v="494942773"/>
  </r>
  <r>
    <x v="506"/>
    <x v="506"/>
    <n v="37160000000"/>
    <x v="0"/>
    <n v="222.92"/>
    <x v="4"/>
    <n v="166696573"/>
  </r>
  <r>
    <x v="507"/>
    <x v="507"/>
    <n v="37120000000"/>
    <x v="0"/>
    <n v="0.88"/>
    <x v="7"/>
    <n v="42181818182"/>
  </r>
  <r>
    <x v="508"/>
    <x v="508"/>
    <n v="37120000000"/>
    <x v="0"/>
    <n v="2538"/>
    <x v="32"/>
    <n v="14625690"/>
  </r>
  <r>
    <x v="509"/>
    <x v="509"/>
    <n v="37040000000"/>
    <x v="0"/>
    <n v="10.119999999999999"/>
    <x v="11"/>
    <n v="3660079051"/>
  </r>
  <r>
    <x v="510"/>
    <x v="510"/>
    <n v="36720000000"/>
    <x v="0"/>
    <n v="84.67"/>
    <x v="14"/>
    <n v="433683713"/>
  </r>
  <r>
    <x v="511"/>
    <x v="511"/>
    <n v="36550000000"/>
    <x v="0"/>
    <n v="64.37"/>
    <x v="0"/>
    <n v="567811092"/>
  </r>
  <r>
    <x v="512"/>
    <x v="512"/>
    <n v="36520000000"/>
    <x v="0"/>
    <n v="198.78"/>
    <x v="14"/>
    <n v="183720696"/>
  </r>
  <r>
    <x v="513"/>
    <x v="513"/>
    <n v="36440000000"/>
    <x v="0"/>
    <n v="3.6"/>
    <x v="19"/>
    <n v="10122222222"/>
  </r>
  <r>
    <x v="514"/>
    <x v="514"/>
    <n v="36360000000"/>
    <x v="0"/>
    <n v="23.11"/>
    <x v="7"/>
    <n v="1573344872"/>
  </r>
  <r>
    <x v="515"/>
    <x v="515"/>
    <n v="36320000000"/>
    <x v="0"/>
    <n v="460.98"/>
    <x v="0"/>
    <n v="78788668"/>
  </r>
  <r>
    <x v="516"/>
    <x v="516"/>
    <n v="36270000000"/>
    <x v="0"/>
    <n v="88.63"/>
    <x v="0"/>
    <n v="409229381"/>
  </r>
  <r>
    <x v="517"/>
    <x v="517"/>
    <n v="36240000000"/>
    <x v="0"/>
    <n v="129.32"/>
    <x v="0"/>
    <n v="280235076"/>
  </r>
  <r>
    <x v="518"/>
    <x v="518"/>
    <n v="36190000000"/>
    <x v="0"/>
    <n v="16.64"/>
    <x v="0"/>
    <n v="2174879808"/>
  </r>
  <r>
    <x v="519"/>
    <x v="519"/>
    <n v="36170000000"/>
    <x v="0"/>
    <n v="149.41999999999999"/>
    <x v="6"/>
    <n v="242069335"/>
  </r>
  <r>
    <x v="520"/>
    <x v="520"/>
    <n v="36130000000"/>
    <x v="0"/>
    <n v="560.6"/>
    <x v="9"/>
    <n v="64448805"/>
  </r>
  <r>
    <x v="521"/>
    <x v="521"/>
    <n v="36030000000"/>
    <x v="0"/>
    <n v="242.95"/>
    <x v="0"/>
    <n v="148302120"/>
  </r>
  <r>
    <x v="522"/>
    <x v="522"/>
    <n v="35630000000"/>
    <x v="0"/>
    <n v="123.65"/>
    <x v="11"/>
    <n v="288152042"/>
  </r>
  <r>
    <x v="523"/>
    <x v="523"/>
    <n v="35620000000"/>
    <x v="0"/>
    <n v="245.89"/>
    <x v="0"/>
    <n v="144861523"/>
  </r>
  <r>
    <x v="524"/>
    <x v="524"/>
    <n v="35500000000"/>
    <x v="0"/>
    <n v="75.599999999999994"/>
    <x v="12"/>
    <n v="469576720"/>
  </r>
  <r>
    <x v="525"/>
    <x v="525"/>
    <n v="35430000000"/>
    <x v="0"/>
    <n v="244.41"/>
    <x v="0"/>
    <n v="144961335"/>
  </r>
  <r>
    <x v="526"/>
    <x v="526"/>
    <n v="35330000000"/>
    <x v="0"/>
    <n v="21.12"/>
    <x v="29"/>
    <n v="1672821970"/>
  </r>
  <r>
    <x v="527"/>
    <x v="527"/>
    <n v="35070000000"/>
    <x v="0"/>
    <n v="13.44"/>
    <x v="14"/>
    <n v="2609375000"/>
  </r>
  <r>
    <x v="528"/>
    <x v="528"/>
    <n v="35020000000"/>
    <x v="0"/>
    <n v="134.52000000000001"/>
    <x v="0"/>
    <n v="260333036"/>
  </r>
  <r>
    <x v="529"/>
    <x v="529"/>
    <n v="34990000000"/>
    <x v="0"/>
    <n v="39.75"/>
    <x v="9"/>
    <n v="880251572"/>
  </r>
  <r>
    <x v="530"/>
    <x v="530"/>
    <n v="34930000000"/>
    <x v="0"/>
    <n v="69.45"/>
    <x v="4"/>
    <n v="502951764"/>
  </r>
  <r>
    <x v="531"/>
    <x v="531"/>
    <n v="34870000000"/>
    <x v="0"/>
    <n v="5.47"/>
    <x v="7"/>
    <n v="6374771481"/>
  </r>
  <r>
    <x v="532"/>
    <x v="532"/>
    <n v="34850000000"/>
    <x v="0"/>
    <n v="85.36"/>
    <x v="0"/>
    <n v="408270853"/>
  </r>
  <r>
    <x v="533"/>
    <x v="533"/>
    <n v="34740000000"/>
    <x v="0"/>
    <n v="34.9"/>
    <x v="0"/>
    <n v="995415473"/>
  </r>
  <r>
    <x v="534"/>
    <x v="534"/>
    <n v="34630000000"/>
    <x v="0"/>
    <n v="302.27"/>
    <x v="0"/>
    <n v="114566447"/>
  </r>
  <r>
    <x v="535"/>
    <x v="535"/>
    <n v="34560000000"/>
    <x v="0"/>
    <n v="77.760000000000005"/>
    <x v="16"/>
    <n v="444444444"/>
  </r>
  <r>
    <x v="536"/>
    <x v="536"/>
    <n v="34400000000"/>
    <x v="0"/>
    <n v="70.17"/>
    <x v="0"/>
    <n v="490237993"/>
  </r>
  <r>
    <x v="537"/>
    <x v="537"/>
    <n v="34340000000.000004"/>
    <x v="0"/>
    <n v="35.82"/>
    <x v="11"/>
    <n v="958682300"/>
  </r>
  <r>
    <x v="538"/>
    <x v="538"/>
    <n v="34320000000"/>
    <x v="0"/>
    <n v="192.25"/>
    <x v="14"/>
    <n v="178517555"/>
  </r>
  <r>
    <x v="539"/>
    <x v="539"/>
    <n v="34240000000.000004"/>
    <x v="0"/>
    <n v="1321"/>
    <x v="8"/>
    <n v="25919758"/>
  </r>
  <r>
    <x v="540"/>
    <x v="540"/>
    <n v="34180000000"/>
    <x v="0"/>
    <n v="22.16"/>
    <x v="27"/>
    <n v="1542418773"/>
  </r>
  <r>
    <x v="541"/>
    <x v="541"/>
    <n v="33860000000"/>
    <x v="0"/>
    <n v="238.92"/>
    <x v="0"/>
    <n v="141721078"/>
  </r>
  <r>
    <x v="542"/>
    <x v="542"/>
    <n v="33680000000"/>
    <x v="0"/>
    <n v="209.22"/>
    <x v="0"/>
    <n v="160978874"/>
  </r>
  <r>
    <x v="543"/>
    <x v="543"/>
    <n v="33610000000"/>
    <x v="0"/>
    <n v="2.12"/>
    <x v="13"/>
    <n v="15853773585"/>
  </r>
  <r>
    <x v="544"/>
    <x v="544"/>
    <n v="33479999999.999996"/>
    <x v="0"/>
    <n v="73.56"/>
    <x v="0"/>
    <n v="455138662"/>
  </r>
  <r>
    <x v="545"/>
    <x v="545"/>
    <n v="33439999999.999996"/>
    <x v="0"/>
    <n v="141.84"/>
    <x v="0"/>
    <n v="235758601"/>
  </r>
  <r>
    <x v="546"/>
    <x v="546"/>
    <n v="33390000000"/>
    <x v="0"/>
    <n v="46.42"/>
    <x v="0"/>
    <n v="719302025"/>
  </r>
  <r>
    <x v="547"/>
    <x v="547"/>
    <n v="33360000000"/>
    <x v="0"/>
    <n v="57.84"/>
    <x v="0"/>
    <n v="576763485"/>
  </r>
  <r>
    <x v="548"/>
    <x v="548"/>
    <n v="33210000000"/>
    <x v="0"/>
    <n v="114.95"/>
    <x v="8"/>
    <n v="288908221"/>
  </r>
  <r>
    <x v="549"/>
    <x v="549"/>
    <n v="33210000000"/>
    <x v="0"/>
    <n v="146.44999999999999"/>
    <x v="14"/>
    <n v="226766815"/>
  </r>
  <r>
    <x v="550"/>
    <x v="550"/>
    <n v="33200000000.000004"/>
    <x v="0"/>
    <n v="37.1"/>
    <x v="0"/>
    <n v="894878706"/>
  </r>
  <r>
    <x v="551"/>
    <x v="551"/>
    <n v="33090000000.000004"/>
    <x v="0"/>
    <n v="3.11"/>
    <x v="19"/>
    <n v="10639871383"/>
  </r>
  <r>
    <x v="552"/>
    <x v="552"/>
    <n v="32890000000"/>
    <x v="0"/>
    <n v="59.61"/>
    <x v="0"/>
    <n v="551753062"/>
  </r>
  <r>
    <x v="553"/>
    <x v="553"/>
    <n v="32700000000.000004"/>
    <x v="0"/>
    <n v="20.65"/>
    <x v="11"/>
    <n v="1583535109"/>
  </r>
  <r>
    <x v="554"/>
    <x v="554"/>
    <n v="32619999999.999996"/>
    <x v="0"/>
    <n v="3.85"/>
    <x v="13"/>
    <n v="8472727273"/>
  </r>
  <r>
    <x v="555"/>
    <x v="555"/>
    <n v="32619999999.999996"/>
    <x v="0"/>
    <n v="33.21"/>
    <x v="14"/>
    <n v="982234267"/>
  </r>
  <r>
    <x v="556"/>
    <x v="556"/>
    <n v="32509999999.999996"/>
    <x v="0"/>
    <n v="93.29"/>
    <x v="6"/>
    <n v="348483224"/>
  </r>
  <r>
    <x v="557"/>
    <x v="557"/>
    <n v="32479999999.999996"/>
    <x v="0"/>
    <n v="11.38"/>
    <x v="19"/>
    <n v="2854130053"/>
  </r>
  <r>
    <x v="558"/>
    <x v="558"/>
    <n v="32390000000"/>
    <x v="0"/>
    <n v="43.68"/>
    <x v="5"/>
    <n v="741529304"/>
  </r>
  <r>
    <x v="559"/>
    <x v="559"/>
    <n v="32150000000"/>
    <x v="0"/>
    <n v="21.85"/>
    <x v="7"/>
    <n v="1471395881"/>
  </r>
  <r>
    <x v="560"/>
    <x v="560"/>
    <n v="32140000000"/>
    <x v="0"/>
    <n v="125.46"/>
    <x v="0"/>
    <n v="256177268"/>
  </r>
  <r>
    <x v="561"/>
    <x v="561"/>
    <n v="32140000000"/>
    <x v="0"/>
    <n v="24.03"/>
    <x v="13"/>
    <n v="1337494798"/>
  </r>
  <r>
    <x v="562"/>
    <x v="562"/>
    <n v="32130000000.000004"/>
    <x v="0"/>
    <n v="79.39"/>
    <x v="12"/>
    <n v="404710921"/>
  </r>
  <r>
    <x v="563"/>
    <x v="563"/>
    <n v="32100000000"/>
    <x v="0"/>
    <n v="146.94"/>
    <x v="0"/>
    <n v="218456513"/>
  </r>
  <r>
    <x v="564"/>
    <x v="564"/>
    <n v="32070000000"/>
    <x v="0"/>
    <n v="45.51"/>
    <x v="0"/>
    <n v="704680290"/>
  </r>
  <r>
    <x v="565"/>
    <x v="565"/>
    <n v="31840000000"/>
    <x v="0"/>
    <n v="11.95"/>
    <x v="4"/>
    <n v="2664435146"/>
  </r>
  <r>
    <x v="566"/>
    <x v="566"/>
    <n v="31790000000"/>
    <x v="0"/>
    <n v="10.130000000000001"/>
    <x v="7"/>
    <n v="3138203356"/>
  </r>
  <r>
    <x v="567"/>
    <x v="567"/>
    <n v="31770000000"/>
    <x v="0"/>
    <n v="132.82"/>
    <x v="0"/>
    <n v="239195904"/>
  </r>
  <r>
    <x v="568"/>
    <x v="568"/>
    <n v="31630000000"/>
    <x v="0"/>
    <n v="100.01"/>
    <x v="16"/>
    <n v="316268373"/>
  </r>
  <r>
    <x v="569"/>
    <x v="569"/>
    <n v="31520000000"/>
    <x v="0"/>
    <n v="68.64"/>
    <x v="13"/>
    <n v="459207459"/>
  </r>
  <r>
    <x v="570"/>
    <x v="570"/>
    <n v="31490000000"/>
    <x v="0"/>
    <n v="26.61"/>
    <x v="25"/>
    <n v="1183389703"/>
  </r>
  <r>
    <x v="571"/>
    <x v="571"/>
    <n v="31440000000"/>
    <x v="0"/>
    <n v="56.84"/>
    <x v="0"/>
    <n v="553131597"/>
  </r>
  <r>
    <x v="572"/>
    <x v="572"/>
    <n v="31360000000"/>
    <x v="0"/>
    <n v="19.7"/>
    <x v="11"/>
    <n v="1591878173"/>
  </r>
  <r>
    <x v="573"/>
    <x v="573"/>
    <n v="31330000000"/>
    <x v="0"/>
    <n v="16.5"/>
    <x v="15"/>
    <n v="1898787879"/>
  </r>
  <r>
    <x v="574"/>
    <x v="574"/>
    <n v="31320000000"/>
    <x v="0"/>
    <n v="72.73"/>
    <x v="0"/>
    <n v="430633851"/>
  </r>
  <r>
    <x v="575"/>
    <x v="575"/>
    <n v="31290000000"/>
    <x v="0"/>
    <n v="30.25"/>
    <x v="0"/>
    <n v="1034380165"/>
  </r>
  <r>
    <x v="576"/>
    <x v="576"/>
    <n v="31230000000"/>
    <x v="0"/>
    <n v="90.49"/>
    <x v="0"/>
    <n v="345121008"/>
  </r>
  <r>
    <x v="577"/>
    <x v="577"/>
    <n v="31230000000"/>
    <x v="0"/>
    <n v="505.35"/>
    <x v="0"/>
    <n v="61798753"/>
  </r>
  <r>
    <x v="578"/>
    <x v="578"/>
    <n v="31180000000"/>
    <x v="0"/>
    <n v="14.9"/>
    <x v="9"/>
    <n v="2092617450"/>
  </r>
  <r>
    <x v="579"/>
    <x v="579"/>
    <n v="31110000000"/>
    <x v="0"/>
    <n v="14.4"/>
    <x v="11"/>
    <n v="2160416667"/>
  </r>
  <r>
    <x v="580"/>
    <x v="580"/>
    <n v="31090000000"/>
    <x v="0"/>
    <n v="70.83"/>
    <x v="17"/>
    <n v="438938303"/>
  </r>
  <r>
    <x v="581"/>
    <x v="581"/>
    <n v="31050000000"/>
    <x v="0"/>
    <n v="599.54"/>
    <x v="8"/>
    <n v="51789705"/>
  </r>
  <r>
    <x v="582"/>
    <x v="582"/>
    <n v="31040000000"/>
    <x v="0"/>
    <n v="33.65"/>
    <x v="5"/>
    <n v="922436850"/>
  </r>
  <r>
    <x v="583"/>
    <x v="583"/>
    <n v="31020000000"/>
    <x v="0"/>
    <n v="9.57"/>
    <x v="9"/>
    <n v="3241379310"/>
  </r>
  <r>
    <x v="584"/>
    <x v="584"/>
    <n v="30950000000"/>
    <x v="0"/>
    <n v="166.97"/>
    <x v="14"/>
    <n v="185362640"/>
  </r>
  <r>
    <x v="585"/>
    <x v="585"/>
    <n v="30750000000"/>
    <x v="0"/>
    <n v="4.17"/>
    <x v="17"/>
    <n v="7374100719"/>
  </r>
  <r>
    <x v="586"/>
    <x v="586"/>
    <n v="30730000000"/>
    <x v="0"/>
    <n v="94.75"/>
    <x v="0"/>
    <n v="324327177"/>
  </r>
  <r>
    <x v="587"/>
    <x v="587"/>
    <n v="30660000000"/>
    <x v="0"/>
    <n v="148.18"/>
    <x v="4"/>
    <n v="206910514"/>
  </r>
  <r>
    <x v="588"/>
    <x v="588"/>
    <n v="30660000000"/>
    <x v="0"/>
    <n v="20.25"/>
    <x v="23"/>
    <n v="1514074074"/>
  </r>
  <r>
    <x v="589"/>
    <x v="589"/>
    <n v="30650000000"/>
    <x v="0"/>
    <n v="77.63"/>
    <x v="14"/>
    <n v="394821590"/>
  </r>
  <r>
    <x v="590"/>
    <x v="590"/>
    <n v="30610000000"/>
    <x v="0"/>
    <n v="4.97"/>
    <x v="11"/>
    <n v="6158953722"/>
  </r>
  <r>
    <x v="591"/>
    <x v="591"/>
    <n v="30600000000"/>
    <x v="0"/>
    <n v="32.83"/>
    <x v="16"/>
    <n v="932074322"/>
  </r>
  <r>
    <x v="592"/>
    <x v="592"/>
    <n v="30480000000"/>
    <x v="0"/>
    <n v="27.03"/>
    <x v="25"/>
    <n v="1127635960"/>
  </r>
  <r>
    <x v="593"/>
    <x v="593"/>
    <n v="30480000000"/>
    <x v="0"/>
    <n v="56.9"/>
    <x v="16"/>
    <n v="535676626"/>
  </r>
  <r>
    <x v="594"/>
    <x v="594"/>
    <n v="30460000000"/>
    <x v="0"/>
    <n v="2.64"/>
    <x v="15"/>
    <n v="11537878788"/>
  </r>
  <r>
    <x v="595"/>
    <x v="595"/>
    <n v="30440000000"/>
    <x v="0"/>
    <n v="227.26"/>
    <x v="0"/>
    <n v="133943501"/>
  </r>
  <r>
    <x v="596"/>
    <x v="596"/>
    <n v="30390000000"/>
    <x v="0"/>
    <n v="246.66"/>
    <x v="0"/>
    <n v="123206033"/>
  </r>
  <r>
    <x v="597"/>
    <x v="597"/>
    <n v="30360000000"/>
    <x v="0"/>
    <n v="0.72"/>
    <x v="7"/>
    <n v="42166666667"/>
  </r>
  <r>
    <x v="598"/>
    <x v="598"/>
    <n v="30300000000"/>
    <x v="0"/>
    <n v="7.86"/>
    <x v="2"/>
    <n v="3854961832"/>
  </r>
  <r>
    <x v="599"/>
    <x v="599"/>
    <n v="30280000000"/>
    <x v="0"/>
    <n v="132.84"/>
    <x v="12"/>
    <n v="227943391"/>
  </r>
  <r>
    <x v="600"/>
    <x v="600"/>
    <n v="30240000000"/>
    <x v="0"/>
    <n v="16.059999999999999"/>
    <x v="16"/>
    <n v="1882938979"/>
  </r>
  <r>
    <x v="601"/>
    <x v="601"/>
    <n v="30220000000"/>
    <x v="0"/>
    <n v="35.840000000000003"/>
    <x v="14"/>
    <n v="843191964"/>
  </r>
  <r>
    <x v="602"/>
    <x v="602"/>
    <n v="30100000000"/>
    <x v="0"/>
    <n v="0.35"/>
    <x v="24"/>
    <n v="86000000000"/>
  </r>
  <r>
    <x v="603"/>
    <x v="603"/>
    <n v="30100000000"/>
    <x v="0"/>
    <n v="29.96"/>
    <x v="0"/>
    <n v="1004672897"/>
  </r>
  <r>
    <x v="604"/>
    <x v="604"/>
    <n v="30060000000"/>
    <x v="0"/>
    <n v="12829"/>
    <x v="8"/>
    <n v="2343129"/>
  </r>
  <r>
    <x v="605"/>
    <x v="605"/>
    <n v="30030000000"/>
    <x v="0"/>
    <n v="1208"/>
    <x v="0"/>
    <n v="24859272"/>
  </r>
  <r>
    <x v="606"/>
    <x v="606"/>
    <n v="30020000000"/>
    <x v="0"/>
    <n v="30.85"/>
    <x v="13"/>
    <n v="973095624"/>
  </r>
  <r>
    <x v="607"/>
    <x v="607"/>
    <n v="29980000000"/>
    <x v="0"/>
    <n v="51.29"/>
    <x v="16"/>
    <n v="584519399"/>
  </r>
  <r>
    <x v="608"/>
    <x v="608"/>
    <n v="29930000000"/>
    <x v="0"/>
    <n v="594.75"/>
    <x v="0"/>
    <n v="50323665"/>
  </r>
  <r>
    <x v="609"/>
    <x v="609"/>
    <n v="29900000000"/>
    <x v="0"/>
    <n v="14.26"/>
    <x v="25"/>
    <n v="2096774194"/>
  </r>
  <r>
    <x v="610"/>
    <x v="610"/>
    <n v="29880000000"/>
    <x v="0"/>
    <n v="224.94"/>
    <x v="0"/>
    <n v="132835423"/>
  </r>
  <r>
    <x v="611"/>
    <x v="611"/>
    <n v="29740000000"/>
    <x v="0"/>
    <n v="274.61"/>
    <x v="9"/>
    <n v="108299042"/>
  </r>
  <r>
    <x v="612"/>
    <x v="612"/>
    <n v="29740000000"/>
    <x v="0"/>
    <n v="5.7"/>
    <x v="11"/>
    <n v="5217543860"/>
  </r>
  <r>
    <x v="613"/>
    <x v="613"/>
    <n v="29730000000"/>
    <x v="0"/>
    <n v="43.45"/>
    <x v="9"/>
    <n v="684234753"/>
  </r>
  <r>
    <x v="614"/>
    <x v="614"/>
    <n v="29720000000"/>
    <x v="0"/>
    <n v="38.32"/>
    <x v="2"/>
    <n v="775574113"/>
  </r>
  <r>
    <x v="615"/>
    <x v="615"/>
    <n v="29670000000"/>
    <x v="0"/>
    <n v="74.900000000000006"/>
    <x v="5"/>
    <n v="396128171"/>
  </r>
  <r>
    <x v="616"/>
    <x v="616"/>
    <n v="29540000000"/>
    <x v="0"/>
    <n v="1.79"/>
    <x v="29"/>
    <n v="16502793296"/>
  </r>
  <r>
    <x v="617"/>
    <x v="617"/>
    <n v="29540000000"/>
    <x v="0"/>
    <n v="79.17"/>
    <x v="33"/>
    <n v="373121132"/>
  </r>
  <r>
    <x v="618"/>
    <x v="618"/>
    <n v="29500000000"/>
    <x v="0"/>
    <n v="1815"/>
    <x v="3"/>
    <n v="16253444"/>
  </r>
  <r>
    <x v="619"/>
    <x v="619"/>
    <n v="29430000000"/>
    <x v="0"/>
    <n v="11.09"/>
    <x v="25"/>
    <n v="2653742110"/>
  </r>
  <r>
    <x v="620"/>
    <x v="620"/>
    <n v="29360000000"/>
    <x v="0"/>
    <n v="45.13"/>
    <x v="11"/>
    <n v="650565034"/>
  </r>
  <r>
    <x v="621"/>
    <x v="621"/>
    <n v="29320000000"/>
    <x v="0"/>
    <n v="3.51"/>
    <x v="7"/>
    <n v="8353276353"/>
  </r>
  <r>
    <x v="622"/>
    <x v="622"/>
    <n v="29310000000"/>
    <x v="0"/>
    <n v="16.5"/>
    <x v="9"/>
    <n v="1776363636"/>
  </r>
  <r>
    <x v="623"/>
    <x v="623"/>
    <n v="29250000000"/>
    <x v="0"/>
    <n v="405.32"/>
    <x v="0"/>
    <n v="72165203"/>
  </r>
  <r>
    <x v="624"/>
    <x v="624"/>
    <n v="29240000000"/>
    <x v="0"/>
    <n v="21.28"/>
    <x v="13"/>
    <n v="1374060150"/>
  </r>
  <r>
    <x v="625"/>
    <x v="625"/>
    <n v="29210000000"/>
    <x v="0"/>
    <n v="242.25"/>
    <x v="14"/>
    <n v="120577915"/>
  </r>
  <r>
    <x v="626"/>
    <x v="626"/>
    <n v="29190000000"/>
    <x v="0"/>
    <n v="133.97999999999999"/>
    <x v="0"/>
    <n v="217868339"/>
  </r>
  <r>
    <x v="627"/>
    <x v="627"/>
    <n v="29160000000"/>
    <x v="0"/>
    <n v="40.450000000000003"/>
    <x v="21"/>
    <n v="720889988"/>
  </r>
  <r>
    <x v="628"/>
    <x v="628"/>
    <n v="29150000000"/>
    <x v="0"/>
    <n v="23.86"/>
    <x v="15"/>
    <n v="1221709975"/>
  </r>
  <r>
    <x v="629"/>
    <x v="629"/>
    <n v="29130000000"/>
    <x v="0"/>
    <n v="29.4"/>
    <x v="0"/>
    <n v="990816327"/>
  </r>
  <r>
    <x v="630"/>
    <x v="630"/>
    <n v="29090000000"/>
    <x v="0"/>
    <n v="132.57"/>
    <x v="0"/>
    <n v="219431244"/>
  </r>
  <r>
    <x v="631"/>
    <x v="631"/>
    <n v="29080000000"/>
    <x v="0"/>
    <n v="607.09"/>
    <x v="0"/>
    <n v="47900641"/>
  </r>
  <r>
    <x v="632"/>
    <x v="632"/>
    <n v="29000000000"/>
    <x v="0"/>
    <n v="54.38"/>
    <x v="0"/>
    <n v="533284296"/>
  </r>
  <r>
    <x v="633"/>
    <x v="633"/>
    <n v="28990000000"/>
    <x v="0"/>
    <n v="30.07"/>
    <x v="11"/>
    <n v="964083804"/>
  </r>
  <r>
    <x v="634"/>
    <x v="634"/>
    <n v="28930000000"/>
    <x v="0"/>
    <n v="66.12"/>
    <x v="13"/>
    <n v="437537810"/>
  </r>
  <r>
    <x v="635"/>
    <x v="635"/>
    <n v="28870000000"/>
    <x v="0"/>
    <n v="17"/>
    <x v="9"/>
    <n v="1698235294"/>
  </r>
  <r>
    <x v="636"/>
    <x v="636"/>
    <n v="28810000000"/>
    <x v="0"/>
    <n v="57.84"/>
    <x v="0"/>
    <n v="498098202"/>
  </r>
  <r>
    <x v="637"/>
    <x v="637"/>
    <n v="28810000000"/>
    <x v="0"/>
    <n v="28.55"/>
    <x v="3"/>
    <n v="1009106830"/>
  </r>
  <r>
    <x v="638"/>
    <x v="638"/>
    <n v="28790000000"/>
    <x v="0"/>
    <n v="331.33"/>
    <x v="0"/>
    <n v="86892222"/>
  </r>
  <r>
    <x v="639"/>
    <x v="639"/>
    <n v="28740000000"/>
    <x v="0"/>
    <n v="0.99"/>
    <x v="7"/>
    <n v="29030303030"/>
  </r>
  <r>
    <x v="640"/>
    <x v="640"/>
    <n v="28710000000"/>
    <x v="0"/>
    <n v="7.58"/>
    <x v="13"/>
    <n v="3787598945"/>
  </r>
  <r>
    <x v="641"/>
    <x v="641"/>
    <n v="28700000000"/>
    <x v="0"/>
    <n v="8.57"/>
    <x v="34"/>
    <n v="3348891482"/>
  </r>
  <r>
    <x v="642"/>
    <x v="642"/>
    <n v="28690000000"/>
    <x v="0"/>
    <n v="38.950000000000003"/>
    <x v="9"/>
    <n v="736585366"/>
  </r>
  <r>
    <x v="643"/>
    <x v="643"/>
    <n v="28670000000"/>
    <x v="0"/>
    <n v="197.37"/>
    <x v="0"/>
    <n v="145260171"/>
  </r>
  <r>
    <x v="644"/>
    <x v="644"/>
    <n v="28660000000"/>
    <x v="0"/>
    <n v="9.94"/>
    <x v="26"/>
    <n v="2883299799"/>
  </r>
  <r>
    <x v="645"/>
    <x v="645"/>
    <n v="28440000000"/>
    <x v="0"/>
    <n v="6.78"/>
    <x v="19"/>
    <n v="4194690265"/>
  </r>
  <r>
    <x v="646"/>
    <x v="646"/>
    <n v="28420000000"/>
    <x v="0"/>
    <n v="3.06"/>
    <x v="11"/>
    <n v="9287581699"/>
  </r>
  <r>
    <x v="647"/>
    <x v="647"/>
    <n v="28400000000"/>
    <x v="0"/>
    <n v="193.14"/>
    <x v="0"/>
    <n v="147043595"/>
  </r>
  <r>
    <x v="648"/>
    <x v="648"/>
    <n v="28370000000"/>
    <x v="0"/>
    <n v="9.7899999999999991"/>
    <x v="21"/>
    <n v="2897854954"/>
  </r>
  <r>
    <x v="649"/>
    <x v="649"/>
    <n v="28320000000"/>
    <x v="0"/>
    <n v="166.53"/>
    <x v="0"/>
    <n v="170059449"/>
  </r>
  <r>
    <x v="650"/>
    <x v="650"/>
    <n v="28310000000"/>
    <x v="0"/>
    <n v="1.79"/>
    <x v="7"/>
    <n v="15815642458"/>
  </r>
  <r>
    <x v="651"/>
    <x v="651"/>
    <n v="28240000000"/>
    <x v="0"/>
    <n v="0.72"/>
    <x v="7"/>
    <n v="39222222222"/>
  </r>
  <r>
    <x v="652"/>
    <x v="652"/>
    <n v="28240000000"/>
    <x v="0"/>
    <n v="136.24"/>
    <x v="5"/>
    <n v="207281268"/>
  </r>
  <r>
    <x v="653"/>
    <x v="653"/>
    <n v="28210000000"/>
    <x v="0"/>
    <n v="0.96"/>
    <x v="7"/>
    <n v="29385416667"/>
  </r>
  <r>
    <x v="654"/>
    <x v="654"/>
    <n v="28200000000"/>
    <x v="0"/>
    <n v="3.16"/>
    <x v="7"/>
    <n v="8924050633"/>
  </r>
  <r>
    <x v="655"/>
    <x v="655"/>
    <n v="28080000000"/>
    <x v="0"/>
    <n v="80.52"/>
    <x v="35"/>
    <n v="348733234"/>
  </r>
  <r>
    <x v="656"/>
    <x v="656"/>
    <n v="27990000000"/>
    <x v="0"/>
    <n v="22.91"/>
    <x v="9"/>
    <n v="1221737233"/>
  </r>
  <r>
    <x v="657"/>
    <x v="657"/>
    <n v="27950000000"/>
    <x v="0"/>
    <n v="38.11"/>
    <x v="17"/>
    <n v="733403306"/>
  </r>
  <r>
    <x v="658"/>
    <x v="658"/>
    <n v="27870000000"/>
    <x v="0"/>
    <n v="104.9"/>
    <x v="8"/>
    <n v="265681602"/>
  </r>
  <r>
    <x v="659"/>
    <x v="659"/>
    <n v="27850000000"/>
    <x v="0"/>
    <n v="563.13"/>
    <x v="6"/>
    <n v="49455721"/>
  </r>
  <r>
    <x v="660"/>
    <x v="660"/>
    <n v="27780000000"/>
    <x v="0"/>
    <n v="2.23"/>
    <x v="36"/>
    <n v="12457399103"/>
  </r>
  <r>
    <x v="661"/>
    <x v="661"/>
    <n v="27780000000"/>
    <x v="0"/>
    <n v="0.97"/>
    <x v="36"/>
    <n v="28639175258"/>
  </r>
  <r>
    <x v="662"/>
    <x v="662"/>
    <n v="27730000000"/>
    <x v="0"/>
    <n v="27.68"/>
    <x v="7"/>
    <n v="1001806358"/>
  </r>
  <r>
    <x v="663"/>
    <x v="663"/>
    <n v="27700000000"/>
    <x v="0"/>
    <n v="154.77000000000001"/>
    <x v="0"/>
    <n v="178975254"/>
  </r>
  <r>
    <x v="664"/>
    <x v="664"/>
    <n v="27690000000"/>
    <x v="0"/>
    <n v="155.34"/>
    <x v="16"/>
    <n v="178254152"/>
  </r>
  <r>
    <x v="665"/>
    <x v="665"/>
    <n v="27660000000"/>
    <x v="0"/>
    <n v="82.39"/>
    <x v="0"/>
    <n v="335720354"/>
  </r>
  <r>
    <x v="666"/>
    <x v="666"/>
    <n v="27610000000"/>
    <x v="0"/>
    <n v="157.75"/>
    <x v="0"/>
    <n v="175023772"/>
  </r>
  <r>
    <x v="667"/>
    <x v="667"/>
    <n v="27530000000"/>
    <x v="0"/>
    <n v="37.020000000000003"/>
    <x v="14"/>
    <n v="743652080"/>
  </r>
  <r>
    <x v="668"/>
    <x v="668"/>
    <n v="27500000000"/>
    <x v="0"/>
    <n v="4.88"/>
    <x v="7"/>
    <n v="5635245902"/>
  </r>
  <r>
    <x v="669"/>
    <x v="669"/>
    <n v="27460000000"/>
    <x v="0"/>
    <n v="29.01"/>
    <x v="9"/>
    <n v="946570148"/>
  </r>
  <r>
    <x v="670"/>
    <x v="670"/>
    <n v="27390000000"/>
    <x v="0"/>
    <n v="63.71"/>
    <x v="0"/>
    <n v="429916811"/>
  </r>
  <r>
    <x v="671"/>
    <x v="671"/>
    <n v="27380000000"/>
    <x v="0"/>
    <n v="178.63"/>
    <x v="28"/>
    <n v="153277725"/>
  </r>
  <r>
    <x v="672"/>
    <x v="672"/>
    <n v="27380000000"/>
    <x v="0"/>
    <n v="15.6"/>
    <x v="16"/>
    <n v="1755128205"/>
  </r>
  <r>
    <x v="673"/>
    <x v="673"/>
    <n v="27380000000"/>
    <x v="0"/>
    <n v="5.01"/>
    <x v="7"/>
    <n v="5465069860"/>
  </r>
  <r>
    <x v="674"/>
    <x v="674"/>
    <n v="27250000000"/>
    <x v="0"/>
    <n v="35.479999999999997"/>
    <x v="30"/>
    <n v="768038331"/>
  </r>
  <r>
    <x v="675"/>
    <x v="675"/>
    <n v="27250000000"/>
    <x v="0"/>
    <n v="4.5199999999999996"/>
    <x v="37"/>
    <n v="6028761062"/>
  </r>
  <r>
    <x v="676"/>
    <x v="676"/>
    <n v="27180000000"/>
    <x v="0"/>
    <n v="4.8899999999999997"/>
    <x v="7"/>
    <n v="5558282209"/>
  </r>
  <r>
    <x v="677"/>
    <x v="677"/>
    <n v="27160000000"/>
    <x v="0"/>
    <n v="486.35"/>
    <x v="0"/>
    <n v="55844556"/>
  </r>
  <r>
    <x v="678"/>
    <x v="678"/>
    <n v="27130000000"/>
    <x v="0"/>
    <n v="42.36"/>
    <x v="0"/>
    <n v="640462701"/>
  </r>
  <r>
    <x v="679"/>
    <x v="679"/>
    <n v="27090000000"/>
    <x v="0"/>
    <n v="366.16"/>
    <x v="0"/>
    <n v="73984051"/>
  </r>
  <r>
    <x v="680"/>
    <x v="680"/>
    <n v="27080000000"/>
    <x v="0"/>
    <n v="3.78"/>
    <x v="7"/>
    <n v="7164021164"/>
  </r>
  <r>
    <x v="681"/>
    <x v="681"/>
    <n v="27030000000"/>
    <x v="0"/>
    <n v="8.75"/>
    <x v="15"/>
    <n v="3089142857"/>
  </r>
  <r>
    <x v="682"/>
    <x v="682"/>
    <n v="27020000000"/>
    <x v="0"/>
    <n v="112.11"/>
    <x v="0"/>
    <n v="241013291"/>
  </r>
  <r>
    <x v="683"/>
    <x v="683"/>
    <n v="27020000000"/>
    <x v="0"/>
    <n v="2.08"/>
    <x v="2"/>
    <n v="12990384615"/>
  </r>
  <r>
    <x v="684"/>
    <x v="684"/>
    <n v="26940000000"/>
    <x v="0"/>
    <n v="16.36"/>
    <x v="0"/>
    <n v="1646699267"/>
  </r>
  <r>
    <x v="685"/>
    <x v="685"/>
    <n v="26910000000"/>
    <x v="0"/>
    <n v="28.26"/>
    <x v="6"/>
    <n v="952229299"/>
  </r>
  <r>
    <x v="686"/>
    <x v="686"/>
    <n v="26880000000"/>
    <x v="0"/>
    <n v="2.06"/>
    <x v="11"/>
    <n v="13048543689"/>
  </r>
  <r>
    <x v="687"/>
    <x v="687"/>
    <n v="26870000000"/>
    <x v="0"/>
    <n v="57.63"/>
    <x v="0"/>
    <n v="466250217"/>
  </r>
  <r>
    <x v="688"/>
    <x v="688"/>
    <n v="26810000000"/>
    <x v="0"/>
    <n v="38.020000000000003"/>
    <x v="17"/>
    <n v="705155181"/>
  </r>
  <r>
    <x v="689"/>
    <x v="689"/>
    <n v="26640000000"/>
    <x v="0"/>
    <n v="3.72"/>
    <x v="13"/>
    <n v="7161290323"/>
  </r>
  <r>
    <x v="690"/>
    <x v="690"/>
    <n v="26630000000"/>
    <x v="0"/>
    <n v="116.3"/>
    <x v="12"/>
    <n v="228976784"/>
  </r>
  <r>
    <x v="691"/>
    <x v="691"/>
    <n v="26600000000"/>
    <x v="0"/>
    <n v="38.43"/>
    <x v="0"/>
    <n v="692167577"/>
  </r>
  <r>
    <x v="692"/>
    <x v="692"/>
    <n v="26600000000"/>
    <x v="0"/>
    <n v="65.25"/>
    <x v="18"/>
    <n v="407662835"/>
  </r>
  <r>
    <x v="693"/>
    <x v="693"/>
    <n v="26510000000"/>
    <x v="0"/>
    <n v="176.75"/>
    <x v="17"/>
    <n v="149985856"/>
  </r>
  <r>
    <x v="694"/>
    <x v="694"/>
    <n v="26470000000"/>
    <x v="0"/>
    <n v="6.87"/>
    <x v="11"/>
    <n v="3852983988"/>
  </r>
  <r>
    <x v="695"/>
    <x v="695"/>
    <n v="26460000000"/>
    <x v="0"/>
    <n v="140.44999999999999"/>
    <x v="9"/>
    <n v="188394446"/>
  </r>
  <r>
    <x v="696"/>
    <x v="696"/>
    <n v="26430000000"/>
    <x v="0"/>
    <n v="30.98"/>
    <x v="0"/>
    <n v="853131052"/>
  </r>
  <r>
    <x v="697"/>
    <x v="697"/>
    <n v="26430000000"/>
    <x v="0"/>
    <n v="18.16"/>
    <x v="16"/>
    <n v="1455396476"/>
  </r>
  <r>
    <x v="698"/>
    <x v="698"/>
    <n v="26390000000"/>
    <x v="0"/>
    <n v="86.62"/>
    <x v="0"/>
    <n v="304664050"/>
  </r>
  <r>
    <x v="699"/>
    <x v="699"/>
    <n v="26370000000"/>
    <x v="0"/>
    <n v="1217"/>
    <x v="0"/>
    <n v="21668036"/>
  </r>
  <r>
    <x v="700"/>
    <x v="700"/>
    <n v="26350000000"/>
    <x v="0"/>
    <n v="105.41"/>
    <x v="0"/>
    <n v="249976283"/>
  </r>
  <r>
    <x v="701"/>
    <x v="701"/>
    <n v="26250000000"/>
    <x v="0"/>
    <n v="27.09"/>
    <x v="17"/>
    <n v="968992248"/>
  </r>
  <r>
    <x v="702"/>
    <x v="702"/>
    <n v="26210000000"/>
    <x v="0"/>
    <n v="1.35"/>
    <x v="7"/>
    <n v="19414814815"/>
  </r>
  <r>
    <x v="703"/>
    <x v="703"/>
    <n v="26150000000"/>
    <x v="0"/>
    <n v="9.23"/>
    <x v="7"/>
    <n v="2833152763"/>
  </r>
  <r>
    <x v="704"/>
    <x v="704"/>
    <n v="26120000000"/>
    <x v="0"/>
    <n v="239.45"/>
    <x v="8"/>
    <n v="109083316"/>
  </r>
  <r>
    <x v="705"/>
    <x v="705"/>
    <n v="26100000000"/>
    <x v="0"/>
    <n v="38.72"/>
    <x v="0"/>
    <n v="674070248"/>
  </r>
  <r>
    <x v="706"/>
    <x v="706"/>
    <n v="26100000000"/>
    <x v="0"/>
    <n v="105.9"/>
    <x v="0"/>
    <n v="246458924"/>
  </r>
  <r>
    <x v="707"/>
    <x v="707"/>
    <n v="26080000000"/>
    <x v="0"/>
    <n v="2.4700000000000002"/>
    <x v="21"/>
    <n v="10558704453"/>
  </r>
  <r>
    <x v="708"/>
    <x v="708"/>
    <n v="26070000000"/>
    <x v="0"/>
    <n v="86.68"/>
    <x v="0"/>
    <n v="300761421"/>
  </r>
  <r>
    <x v="709"/>
    <x v="709"/>
    <n v="26030000000"/>
    <x v="0"/>
    <n v="50.34"/>
    <x v="30"/>
    <n v="517083830"/>
  </r>
  <r>
    <x v="710"/>
    <x v="710"/>
    <n v="26030000000"/>
    <x v="0"/>
    <n v="12.92"/>
    <x v="14"/>
    <n v="2014705882"/>
  </r>
  <r>
    <x v="711"/>
    <x v="711"/>
    <n v="26020000000"/>
    <x v="0"/>
    <n v="20.75"/>
    <x v="25"/>
    <n v="1253975904"/>
  </r>
  <r>
    <x v="712"/>
    <x v="712"/>
    <n v="25990000000"/>
    <x v="0"/>
    <n v="73.959999999999994"/>
    <x v="0"/>
    <n v="351406165"/>
  </r>
  <r>
    <x v="713"/>
    <x v="713"/>
    <n v="25950000000"/>
    <x v="0"/>
    <n v="67.67"/>
    <x v="0"/>
    <n v="383478646"/>
  </r>
  <r>
    <x v="714"/>
    <x v="714"/>
    <n v="25890000000"/>
    <x v="0"/>
    <n v="14.48"/>
    <x v="5"/>
    <n v="1787983425"/>
  </r>
  <r>
    <x v="715"/>
    <x v="715"/>
    <n v="25830000000"/>
    <x v="0"/>
    <n v="153.29"/>
    <x v="0"/>
    <n v="168504142"/>
  </r>
  <r>
    <x v="716"/>
    <x v="716"/>
    <n v="25790000000"/>
    <x v="0"/>
    <n v="15.95"/>
    <x v="25"/>
    <n v="1616927900"/>
  </r>
  <r>
    <x v="717"/>
    <x v="717"/>
    <n v="25790000000"/>
    <x v="0"/>
    <n v="76.239999999999995"/>
    <x v="16"/>
    <n v="338273872"/>
  </r>
  <r>
    <x v="718"/>
    <x v="718"/>
    <n v="25720000000"/>
    <x v="0"/>
    <n v="90.85"/>
    <x v="11"/>
    <n v="283104018"/>
  </r>
  <r>
    <x v="719"/>
    <x v="719"/>
    <n v="25640000000"/>
    <x v="0"/>
    <n v="39.85"/>
    <x v="0"/>
    <n v="643412798"/>
  </r>
  <r>
    <x v="720"/>
    <x v="720"/>
    <n v="25530000000"/>
    <x v="0"/>
    <n v="3221"/>
    <x v="32"/>
    <n v="7926110"/>
  </r>
  <r>
    <x v="721"/>
    <x v="721"/>
    <n v="25520000000"/>
    <x v="0"/>
    <n v="109.95"/>
    <x v="16"/>
    <n v="232105503"/>
  </r>
  <r>
    <x v="722"/>
    <x v="722"/>
    <n v="25510000000"/>
    <x v="0"/>
    <n v="82.19"/>
    <x v="9"/>
    <n v="310378392"/>
  </r>
  <r>
    <x v="723"/>
    <x v="723"/>
    <n v="25510000000"/>
    <x v="0"/>
    <n v="247.1"/>
    <x v="13"/>
    <n v="103237556"/>
  </r>
  <r>
    <x v="724"/>
    <x v="724"/>
    <n v="25490000000"/>
    <x v="0"/>
    <n v="5.13"/>
    <x v="7"/>
    <n v="4968810916"/>
  </r>
  <r>
    <x v="725"/>
    <x v="725"/>
    <n v="25480000000"/>
    <x v="0"/>
    <n v="121.93"/>
    <x v="0"/>
    <n v="208972361"/>
  </r>
  <r>
    <x v="726"/>
    <x v="726"/>
    <n v="25410000000"/>
    <x v="0"/>
    <n v="1030"/>
    <x v="16"/>
    <n v="24669903"/>
  </r>
  <r>
    <x v="727"/>
    <x v="727"/>
    <n v="25390000000"/>
    <x v="0"/>
    <n v="96.86"/>
    <x v="4"/>
    <n v="262130911"/>
  </r>
  <r>
    <x v="728"/>
    <x v="728"/>
    <n v="25380000000"/>
    <x v="0"/>
    <n v="25.7"/>
    <x v="9"/>
    <n v="987548638"/>
  </r>
  <r>
    <x v="729"/>
    <x v="729"/>
    <n v="25360000000"/>
    <x v="0"/>
    <n v="178.64"/>
    <x v="0"/>
    <n v="141961487"/>
  </r>
  <r>
    <x v="730"/>
    <x v="730"/>
    <n v="25320000000"/>
    <x v="0"/>
    <n v="80.3"/>
    <x v="0"/>
    <n v="315317559"/>
  </r>
  <r>
    <x v="731"/>
    <x v="731"/>
    <n v="25310000000"/>
    <x v="0"/>
    <n v="33.619999999999997"/>
    <x v="9"/>
    <n v="752825699"/>
  </r>
  <r>
    <x v="732"/>
    <x v="732"/>
    <n v="25300000000"/>
    <x v="0"/>
    <n v="112.39"/>
    <x v="3"/>
    <n v="225108995"/>
  </r>
  <r>
    <x v="733"/>
    <x v="733"/>
    <n v="25280000000"/>
    <x v="0"/>
    <n v="4.3099999999999996"/>
    <x v="19"/>
    <n v="5865429234"/>
  </r>
  <r>
    <x v="734"/>
    <x v="734"/>
    <n v="25280000000"/>
    <x v="0"/>
    <n v="63.04"/>
    <x v="9"/>
    <n v="401015228"/>
  </r>
  <r>
    <x v="735"/>
    <x v="735"/>
    <n v="25270000000"/>
    <x v="0"/>
    <n v="40.520000000000003"/>
    <x v="0"/>
    <n v="623642646"/>
  </r>
  <r>
    <x v="736"/>
    <x v="736"/>
    <n v="25170000000"/>
    <x v="0"/>
    <n v="26.61"/>
    <x v="9"/>
    <n v="945885006"/>
  </r>
  <r>
    <x v="737"/>
    <x v="737"/>
    <n v="25090000000"/>
    <x v="0"/>
    <n v="25.34"/>
    <x v="24"/>
    <n v="990134175"/>
  </r>
  <r>
    <x v="738"/>
    <x v="738"/>
    <n v="25040000000"/>
    <x v="0"/>
    <n v="5.71"/>
    <x v="13"/>
    <n v="4385288967"/>
  </r>
  <r>
    <x v="739"/>
    <x v="739"/>
    <n v="25040000000"/>
    <x v="0"/>
    <n v="12.18"/>
    <x v="38"/>
    <n v="2055829228"/>
  </r>
  <r>
    <x v="740"/>
    <x v="740"/>
    <n v="24970000000"/>
    <x v="0"/>
    <n v="50.5"/>
    <x v="16"/>
    <n v="494455446"/>
  </r>
  <r>
    <x v="741"/>
    <x v="741"/>
    <n v="24950000000"/>
    <x v="0"/>
    <n v="47.34"/>
    <x v="16"/>
    <n v="527038445"/>
  </r>
  <r>
    <x v="742"/>
    <x v="742"/>
    <n v="24920000000"/>
    <x v="0"/>
    <n v="99.51"/>
    <x v="4"/>
    <n v="250427093"/>
  </r>
  <r>
    <x v="743"/>
    <x v="743"/>
    <n v="24880000000"/>
    <x v="0"/>
    <n v="156.13999999999999"/>
    <x v="8"/>
    <n v="159344178"/>
  </r>
  <r>
    <x v="744"/>
    <x v="744"/>
    <n v="24830000000"/>
    <x v="0"/>
    <n v="12.5"/>
    <x v="0"/>
    <n v="1986400000"/>
  </r>
  <r>
    <x v="745"/>
    <x v="745"/>
    <n v="24810000000"/>
    <x v="0"/>
    <n v="30.46"/>
    <x v="14"/>
    <n v="814510834"/>
  </r>
  <r>
    <x v="746"/>
    <x v="746"/>
    <n v="24700000000"/>
    <x v="0"/>
    <n v="116.57"/>
    <x v="25"/>
    <n v="211889852"/>
  </r>
  <r>
    <x v="747"/>
    <x v="747"/>
    <n v="24680000000"/>
    <x v="0"/>
    <n v="10.26"/>
    <x v="0"/>
    <n v="2405458090"/>
  </r>
  <r>
    <x v="748"/>
    <x v="748"/>
    <n v="24640000000"/>
    <x v="0"/>
    <n v="49.48"/>
    <x v="16"/>
    <n v="497978981"/>
  </r>
  <r>
    <x v="749"/>
    <x v="749"/>
    <n v="24640000000"/>
    <x v="0"/>
    <n v="110.29"/>
    <x v="0"/>
    <n v="223411007"/>
  </r>
  <r>
    <x v="750"/>
    <x v="750"/>
    <n v="24640000000"/>
    <x v="0"/>
    <n v="227.95"/>
    <x v="0"/>
    <n v="108093880"/>
  </r>
  <r>
    <x v="751"/>
    <x v="751"/>
    <n v="24570000000"/>
    <x v="0"/>
    <n v="1.97"/>
    <x v="7"/>
    <n v="12472081218"/>
  </r>
  <r>
    <x v="752"/>
    <x v="752"/>
    <n v="24540000000"/>
    <x v="0"/>
    <n v="19.739999999999998"/>
    <x v="11"/>
    <n v="1243161094"/>
  </r>
  <r>
    <x v="753"/>
    <x v="753"/>
    <n v="24490000000"/>
    <x v="0"/>
    <n v="99.42"/>
    <x v="0"/>
    <n v="246328706"/>
  </r>
  <r>
    <x v="754"/>
    <x v="754"/>
    <n v="24460000000"/>
    <x v="0"/>
    <n v="207.98"/>
    <x v="0"/>
    <n v="117607462"/>
  </r>
  <r>
    <x v="755"/>
    <x v="755"/>
    <n v="24460000000"/>
    <x v="0"/>
    <n v="1.71"/>
    <x v="36"/>
    <n v="14304093567"/>
  </r>
  <r>
    <x v="756"/>
    <x v="756"/>
    <n v="24440000000"/>
    <x v="0"/>
    <n v="86.43"/>
    <x v="12"/>
    <n v="282772186"/>
  </r>
  <r>
    <x v="757"/>
    <x v="757"/>
    <n v="24440000000"/>
    <x v="0"/>
    <n v="226.6"/>
    <x v="0"/>
    <n v="107855252"/>
  </r>
  <r>
    <x v="758"/>
    <x v="758"/>
    <n v="24370000000"/>
    <x v="0"/>
    <n v="3.83"/>
    <x v="7"/>
    <n v="6362924282"/>
  </r>
  <r>
    <x v="759"/>
    <x v="759"/>
    <n v="24370000000"/>
    <x v="0"/>
    <n v="9.3800000000000008"/>
    <x v="2"/>
    <n v="2598081023"/>
  </r>
  <r>
    <x v="760"/>
    <x v="760"/>
    <n v="24310000000"/>
    <x v="0"/>
    <n v="24.71"/>
    <x v="9"/>
    <n v="983812222"/>
  </r>
  <r>
    <x v="761"/>
    <x v="761"/>
    <n v="24310000000"/>
    <x v="0"/>
    <n v="1.77"/>
    <x v="11"/>
    <n v="13734463277"/>
  </r>
  <r>
    <x v="762"/>
    <x v="762"/>
    <n v="24280000000"/>
    <x v="0"/>
    <n v="124.74"/>
    <x v="0"/>
    <n v="194644861"/>
  </r>
  <r>
    <x v="763"/>
    <x v="763"/>
    <n v="24250000000"/>
    <x v="0"/>
    <n v="0.44"/>
    <x v="7"/>
    <n v="55113636364"/>
  </r>
  <r>
    <x v="764"/>
    <x v="764"/>
    <n v="24240000000"/>
    <x v="0"/>
    <n v="499.21"/>
    <x v="0"/>
    <n v="48556720"/>
  </r>
  <r>
    <x v="765"/>
    <x v="765"/>
    <n v="24180000000"/>
    <x v="0"/>
    <n v="7.39"/>
    <x v="7"/>
    <n v="3271989175"/>
  </r>
  <r>
    <x v="766"/>
    <x v="766"/>
    <n v="24160000000"/>
    <x v="0"/>
    <n v="11.83"/>
    <x v="7"/>
    <n v="2042265427"/>
  </r>
  <r>
    <x v="767"/>
    <x v="767"/>
    <n v="24140000000"/>
    <x v="0"/>
    <n v="33.08"/>
    <x v="0"/>
    <n v="729746070"/>
  </r>
  <r>
    <x v="768"/>
    <x v="768"/>
    <n v="24130000000"/>
    <x v="0"/>
    <n v="158.96"/>
    <x v="5"/>
    <n v="151799195"/>
  </r>
  <r>
    <x v="769"/>
    <x v="769"/>
    <n v="24090000000"/>
    <x v="0"/>
    <n v="8.0399999999999991"/>
    <x v="20"/>
    <n v="2996268657"/>
  </r>
  <r>
    <x v="770"/>
    <x v="770"/>
    <n v="24030000000"/>
    <x v="0"/>
    <n v="3.19"/>
    <x v="9"/>
    <n v="7532915361"/>
  </r>
  <r>
    <x v="771"/>
    <x v="771"/>
    <n v="24010000000"/>
    <x v="0"/>
    <n v="266.27999999999997"/>
    <x v="9"/>
    <n v="90168244"/>
  </r>
  <r>
    <x v="772"/>
    <x v="772"/>
    <n v="23970000000"/>
    <x v="0"/>
    <n v="8.86"/>
    <x v="13"/>
    <n v="2705417607"/>
  </r>
  <r>
    <x v="773"/>
    <x v="773"/>
    <n v="23960000000"/>
    <x v="0"/>
    <n v="35.83"/>
    <x v="11"/>
    <n v="668713369"/>
  </r>
  <r>
    <x v="774"/>
    <x v="774"/>
    <n v="23940000000"/>
    <x v="0"/>
    <n v="33.57"/>
    <x v="4"/>
    <n v="713136729"/>
  </r>
  <r>
    <x v="775"/>
    <x v="775"/>
    <n v="23930000000"/>
    <x v="0"/>
    <n v="56.83"/>
    <x v="3"/>
    <n v="421080415"/>
  </r>
  <r>
    <x v="776"/>
    <x v="776"/>
    <n v="23900000000"/>
    <x v="0"/>
    <n v="36.99"/>
    <x v="7"/>
    <n v="646120573"/>
  </r>
  <r>
    <x v="777"/>
    <x v="777"/>
    <n v="23870000000"/>
    <x v="0"/>
    <n v="78.650000000000006"/>
    <x v="5"/>
    <n v="303496503"/>
  </r>
  <r>
    <x v="778"/>
    <x v="778"/>
    <n v="23860000000"/>
    <x v="0"/>
    <n v="42.7"/>
    <x v="0"/>
    <n v="558782201"/>
  </r>
  <r>
    <x v="779"/>
    <x v="779"/>
    <n v="23810000000"/>
    <x v="0"/>
    <n v="9.77"/>
    <x v="11"/>
    <n v="2437052201"/>
  </r>
  <r>
    <x v="780"/>
    <x v="780"/>
    <n v="23800000000"/>
    <x v="0"/>
    <n v="34.94"/>
    <x v="0"/>
    <n v="681167716"/>
  </r>
  <r>
    <x v="781"/>
    <x v="781"/>
    <n v="23770000000"/>
    <x v="0"/>
    <n v="4.1399999999999997"/>
    <x v="17"/>
    <n v="5741545894"/>
  </r>
  <r>
    <x v="782"/>
    <x v="782"/>
    <n v="23760000000"/>
    <x v="0"/>
    <n v="21.23"/>
    <x v="13"/>
    <n v="1119170984"/>
  </r>
  <r>
    <x v="783"/>
    <x v="783"/>
    <n v="23740000000"/>
    <x v="0"/>
    <n v="124.12"/>
    <x v="8"/>
    <n v="191266516"/>
  </r>
  <r>
    <x v="784"/>
    <x v="784"/>
    <n v="23670000000"/>
    <x v="0"/>
    <n v="5.43"/>
    <x v="7"/>
    <n v="4359116022"/>
  </r>
  <r>
    <x v="785"/>
    <x v="785"/>
    <n v="23590000000"/>
    <x v="0"/>
    <n v="25.1"/>
    <x v="9"/>
    <n v="939840637"/>
  </r>
  <r>
    <x v="786"/>
    <x v="786"/>
    <n v="23550000000"/>
    <x v="0"/>
    <n v="141.75"/>
    <x v="0"/>
    <n v="166137566"/>
  </r>
  <r>
    <x v="787"/>
    <x v="787"/>
    <n v="23540000000"/>
    <x v="0"/>
    <n v="112.81"/>
    <x v="0"/>
    <n v="208669444"/>
  </r>
  <r>
    <x v="788"/>
    <x v="788"/>
    <n v="23350000000"/>
    <x v="0"/>
    <n v="130.35"/>
    <x v="0"/>
    <n v="179133103"/>
  </r>
  <r>
    <x v="789"/>
    <x v="789"/>
    <n v="23340000000"/>
    <x v="0"/>
    <n v="5.34"/>
    <x v="21"/>
    <n v="4370786517"/>
  </r>
  <r>
    <x v="790"/>
    <x v="790"/>
    <n v="23320000000"/>
    <x v="0"/>
    <n v="27.14"/>
    <x v="3"/>
    <n v="859248342"/>
  </r>
  <r>
    <x v="791"/>
    <x v="791"/>
    <n v="23140000000"/>
    <x v="0"/>
    <n v="98.6"/>
    <x v="0"/>
    <n v="234685598"/>
  </r>
  <r>
    <x v="792"/>
    <x v="792"/>
    <n v="23060000000"/>
    <x v="0"/>
    <n v="32.25"/>
    <x v="4"/>
    <n v="715038760"/>
  </r>
  <r>
    <x v="793"/>
    <x v="793"/>
    <n v="23020000000"/>
    <x v="0"/>
    <n v="144.99"/>
    <x v="0"/>
    <n v="158769570"/>
  </r>
  <r>
    <x v="794"/>
    <x v="794"/>
    <n v="22950000000"/>
    <x v="0"/>
    <n v="11.55"/>
    <x v="20"/>
    <n v="1987012987"/>
  </r>
  <r>
    <x v="795"/>
    <x v="795"/>
    <n v="22940000000"/>
    <x v="0"/>
    <n v="65.209999999999994"/>
    <x v="9"/>
    <n v="351786536"/>
  </r>
  <r>
    <x v="796"/>
    <x v="796"/>
    <n v="22910000000"/>
    <x v="0"/>
    <n v="2.41"/>
    <x v="2"/>
    <n v="9506224066"/>
  </r>
  <r>
    <x v="797"/>
    <x v="797"/>
    <n v="22860000000"/>
    <x v="0"/>
    <n v="9.24"/>
    <x v="11"/>
    <n v="2474025974"/>
  </r>
  <r>
    <x v="798"/>
    <x v="798"/>
    <n v="22840000000"/>
    <x v="0"/>
    <n v="20.309999999999999"/>
    <x v="25"/>
    <n v="1124569178"/>
  </r>
  <r>
    <x v="799"/>
    <x v="799"/>
    <n v="22840000000"/>
    <x v="0"/>
    <n v="55.48"/>
    <x v="0"/>
    <n v="411679885"/>
  </r>
  <r>
    <x v="800"/>
    <x v="800"/>
    <n v="22710000000"/>
    <x v="0"/>
    <n v="29.99"/>
    <x v="13"/>
    <n v="757252417"/>
  </r>
  <r>
    <x v="801"/>
    <x v="801"/>
    <n v="22700000000"/>
    <x v="0"/>
    <n v="5.45"/>
    <x v="20"/>
    <n v="4165137615"/>
  </r>
  <r>
    <x v="802"/>
    <x v="802"/>
    <n v="22680000000"/>
    <x v="0"/>
    <n v="105.24"/>
    <x v="0"/>
    <n v="215507412"/>
  </r>
  <r>
    <x v="803"/>
    <x v="803"/>
    <n v="22670000000"/>
    <x v="0"/>
    <n v="59.71"/>
    <x v="0"/>
    <n v="379668397"/>
  </r>
  <r>
    <x v="804"/>
    <x v="804"/>
    <n v="22590000000"/>
    <x v="0"/>
    <n v="381.67"/>
    <x v="6"/>
    <n v="59187256"/>
  </r>
  <r>
    <x v="805"/>
    <x v="805"/>
    <n v="22550000000"/>
    <x v="0"/>
    <n v="39.659999999999997"/>
    <x v="29"/>
    <n v="568582955"/>
  </r>
  <r>
    <x v="806"/>
    <x v="806"/>
    <n v="22540000000"/>
    <x v="0"/>
    <n v="74.67"/>
    <x v="0"/>
    <n v="301861524"/>
  </r>
  <r>
    <x v="807"/>
    <x v="807"/>
    <n v="22540000000"/>
    <x v="0"/>
    <n v="3.16"/>
    <x v="21"/>
    <n v="7132911392"/>
  </r>
  <r>
    <x v="808"/>
    <x v="808"/>
    <n v="22520000000"/>
    <x v="0"/>
    <n v="15.98"/>
    <x v="0"/>
    <n v="1409261577"/>
  </r>
  <r>
    <x v="809"/>
    <x v="809"/>
    <n v="22490000000"/>
    <x v="0"/>
    <n v="318.66000000000003"/>
    <x v="5"/>
    <n v="70576790"/>
  </r>
  <r>
    <x v="810"/>
    <x v="810"/>
    <n v="22420000000"/>
    <x v="0"/>
    <n v="1.94"/>
    <x v="7"/>
    <n v="11556701031"/>
  </r>
  <r>
    <x v="811"/>
    <x v="811"/>
    <n v="22420000000"/>
    <x v="0"/>
    <n v="7054"/>
    <x v="0"/>
    <n v="3178339"/>
  </r>
  <r>
    <x v="812"/>
    <x v="812"/>
    <n v="22420000000"/>
    <x v="0"/>
    <n v="0.55000000000000004"/>
    <x v="7"/>
    <n v="40763636364"/>
  </r>
  <r>
    <x v="813"/>
    <x v="813"/>
    <n v="22390000000"/>
    <x v="0"/>
    <n v="9.59"/>
    <x v="9"/>
    <n v="2334723670"/>
  </r>
  <r>
    <x v="814"/>
    <x v="814"/>
    <n v="22380000000"/>
    <x v="0"/>
    <n v="94.16"/>
    <x v="14"/>
    <n v="237680544"/>
  </r>
  <r>
    <x v="815"/>
    <x v="815"/>
    <n v="22340000000"/>
    <x v="0"/>
    <n v="27.72"/>
    <x v="39"/>
    <n v="805916306"/>
  </r>
  <r>
    <x v="816"/>
    <x v="816"/>
    <n v="22310000000"/>
    <x v="0"/>
    <n v="24.24"/>
    <x v="9"/>
    <n v="920379538"/>
  </r>
  <r>
    <x v="817"/>
    <x v="817"/>
    <n v="22300000000"/>
    <x v="0"/>
    <n v="27.4"/>
    <x v="40"/>
    <n v="813868613"/>
  </r>
  <r>
    <x v="818"/>
    <x v="818"/>
    <n v="22290000000"/>
    <x v="0"/>
    <n v="177.69"/>
    <x v="0"/>
    <n v="125443188"/>
  </r>
  <r>
    <x v="819"/>
    <x v="819"/>
    <n v="22260000000"/>
    <x v="0"/>
    <n v="96.68"/>
    <x v="9"/>
    <n v="230244104"/>
  </r>
  <r>
    <x v="820"/>
    <x v="820"/>
    <n v="22080000000"/>
    <x v="0"/>
    <n v="42.56"/>
    <x v="0"/>
    <n v="518796992"/>
  </r>
  <r>
    <x v="821"/>
    <x v="821"/>
    <n v="22010000000"/>
    <x v="0"/>
    <n v="65.59"/>
    <x v="9"/>
    <n v="335569447"/>
  </r>
  <r>
    <x v="822"/>
    <x v="822"/>
    <n v="21970000000"/>
    <x v="0"/>
    <n v="182.71"/>
    <x v="0"/>
    <n v="120245197"/>
  </r>
  <r>
    <x v="823"/>
    <x v="823"/>
    <n v="21960000000"/>
    <x v="0"/>
    <n v="266.83999999999997"/>
    <x v="12"/>
    <n v="82296507"/>
  </r>
  <r>
    <x v="824"/>
    <x v="824"/>
    <n v="21930000000"/>
    <x v="0"/>
    <n v="81"/>
    <x v="14"/>
    <n v="270740741"/>
  </r>
  <r>
    <x v="825"/>
    <x v="825"/>
    <n v="21930000000"/>
    <x v="0"/>
    <n v="0.48"/>
    <x v="7"/>
    <n v="45687500000"/>
  </r>
  <r>
    <x v="826"/>
    <x v="826"/>
    <n v="21850000000"/>
    <x v="0"/>
    <n v="183"/>
    <x v="0"/>
    <n v="119398907"/>
  </r>
  <r>
    <x v="827"/>
    <x v="827"/>
    <n v="21840000000"/>
    <x v="0"/>
    <n v="76.75"/>
    <x v="0"/>
    <n v="284560261"/>
  </r>
  <r>
    <x v="828"/>
    <x v="828"/>
    <n v="21810000000"/>
    <x v="0"/>
    <n v="125.54"/>
    <x v="0"/>
    <n v="173729489"/>
  </r>
  <r>
    <x v="829"/>
    <x v="829"/>
    <n v="21810000000"/>
    <x v="0"/>
    <n v="37.93"/>
    <x v="9"/>
    <n v="575006591"/>
  </r>
  <r>
    <x v="830"/>
    <x v="830"/>
    <n v="21750000000"/>
    <x v="0"/>
    <n v="286.20999999999998"/>
    <x v="14"/>
    <n v="75993152"/>
  </r>
  <r>
    <x v="831"/>
    <x v="831"/>
    <n v="21720000000"/>
    <x v="0"/>
    <n v="9.6300000000000008"/>
    <x v="26"/>
    <n v="2255451713"/>
  </r>
  <r>
    <x v="832"/>
    <x v="832"/>
    <n v="21710000000"/>
    <x v="0"/>
    <n v="40.96"/>
    <x v="9"/>
    <n v="530029297"/>
  </r>
  <r>
    <x v="833"/>
    <x v="833"/>
    <n v="21560000000"/>
    <x v="0"/>
    <n v="1.42"/>
    <x v="7"/>
    <n v="15183098592"/>
  </r>
  <r>
    <x v="834"/>
    <x v="834"/>
    <n v="21530000000"/>
    <x v="0"/>
    <n v="2.84"/>
    <x v="7"/>
    <n v="7580985915"/>
  </r>
  <r>
    <x v="835"/>
    <x v="835"/>
    <n v="21530000000"/>
    <x v="0"/>
    <n v="1497"/>
    <x v="0"/>
    <n v="14382098"/>
  </r>
  <r>
    <x v="836"/>
    <x v="836"/>
    <n v="21480000000"/>
    <x v="0"/>
    <n v="10.8"/>
    <x v="25"/>
    <n v="1988888889"/>
  </r>
  <r>
    <x v="837"/>
    <x v="837"/>
    <n v="21460000000"/>
    <x v="0"/>
    <n v="24.35"/>
    <x v="13"/>
    <n v="881314168"/>
  </r>
  <r>
    <x v="838"/>
    <x v="838"/>
    <n v="21450000000"/>
    <x v="0"/>
    <n v="39.54"/>
    <x v="9"/>
    <n v="542488619"/>
  </r>
  <r>
    <x v="839"/>
    <x v="839"/>
    <n v="21420000000"/>
    <x v="0"/>
    <n v="1.62"/>
    <x v="21"/>
    <n v="13222222222"/>
  </r>
  <r>
    <x v="840"/>
    <x v="840"/>
    <n v="21400000000"/>
    <x v="0"/>
    <n v="56.8"/>
    <x v="9"/>
    <n v="376760563"/>
  </r>
  <r>
    <x v="841"/>
    <x v="841"/>
    <n v="21400000000"/>
    <x v="0"/>
    <n v="103.76"/>
    <x v="0"/>
    <n v="206245181"/>
  </r>
  <r>
    <x v="842"/>
    <x v="842"/>
    <n v="21390000000"/>
    <x v="0"/>
    <n v="173.44"/>
    <x v="0"/>
    <n v="123327952"/>
  </r>
  <r>
    <x v="843"/>
    <x v="843"/>
    <n v="21340000000"/>
    <x v="0"/>
    <n v="0.7"/>
    <x v="21"/>
    <n v="30485714286"/>
  </r>
  <r>
    <x v="844"/>
    <x v="844"/>
    <n v="21320000000"/>
    <x v="0"/>
    <n v="21.63"/>
    <x v="13"/>
    <n v="985668054"/>
  </r>
  <r>
    <x v="845"/>
    <x v="845"/>
    <n v="21320000000"/>
    <x v="0"/>
    <n v="215.86"/>
    <x v="12"/>
    <n v="98767720"/>
  </r>
  <r>
    <x v="846"/>
    <x v="846"/>
    <n v="21290000000"/>
    <x v="0"/>
    <n v="47"/>
    <x v="16"/>
    <n v="452978723"/>
  </r>
  <r>
    <x v="847"/>
    <x v="847"/>
    <n v="21230000000"/>
    <x v="0"/>
    <n v="294.06"/>
    <x v="0"/>
    <n v="72196150"/>
  </r>
  <r>
    <x v="848"/>
    <x v="848"/>
    <n v="21210000000"/>
    <x v="0"/>
    <n v="43.98"/>
    <x v="9"/>
    <n v="482264666"/>
  </r>
  <r>
    <x v="849"/>
    <x v="849"/>
    <n v="21200000000"/>
    <x v="0"/>
    <n v="3.83"/>
    <x v="30"/>
    <n v="5535248042"/>
  </r>
  <r>
    <x v="850"/>
    <x v="850"/>
    <n v="21170000000"/>
    <x v="0"/>
    <n v="21.85"/>
    <x v="9"/>
    <n v="968878719"/>
  </r>
  <r>
    <x v="851"/>
    <x v="851"/>
    <n v="21160000000"/>
    <x v="0"/>
    <n v="205.08"/>
    <x v="0"/>
    <n v="103179247"/>
  </r>
  <r>
    <x v="852"/>
    <x v="852"/>
    <n v="21130000000"/>
    <x v="0"/>
    <n v="40.700000000000003"/>
    <x v="9"/>
    <n v="519164619"/>
  </r>
  <r>
    <x v="853"/>
    <x v="853"/>
    <n v="21120000000"/>
    <x v="0"/>
    <n v="19.96"/>
    <x v="17"/>
    <n v="1058116232"/>
  </r>
  <r>
    <x v="854"/>
    <x v="854"/>
    <n v="21110000000"/>
    <x v="0"/>
    <n v="152.04"/>
    <x v="0"/>
    <n v="138845041"/>
  </r>
  <r>
    <x v="855"/>
    <x v="855"/>
    <n v="21100000000"/>
    <x v="0"/>
    <n v="16.16"/>
    <x v="0"/>
    <n v="1305693069"/>
  </r>
  <r>
    <x v="856"/>
    <x v="856"/>
    <n v="21020000000"/>
    <x v="0"/>
    <n v="99.43"/>
    <x v="0"/>
    <n v="211405009"/>
  </r>
  <r>
    <x v="857"/>
    <x v="857"/>
    <n v="20980000000"/>
    <x v="0"/>
    <n v="149.97999999999999"/>
    <x v="0"/>
    <n v="139885318"/>
  </r>
  <r>
    <x v="858"/>
    <x v="858"/>
    <n v="20960000000"/>
    <x v="0"/>
    <n v="3.37"/>
    <x v="21"/>
    <n v="6219584570"/>
  </r>
  <r>
    <x v="859"/>
    <x v="859"/>
    <n v="20940000000"/>
    <x v="0"/>
    <n v="109.02"/>
    <x v="16"/>
    <n v="192074849"/>
  </r>
  <r>
    <x v="860"/>
    <x v="860"/>
    <n v="20930000000"/>
    <x v="0"/>
    <n v="0.47"/>
    <x v="7"/>
    <n v="44531914894"/>
  </r>
  <r>
    <x v="861"/>
    <x v="861"/>
    <n v="20910000000"/>
    <x v="0"/>
    <n v="36.450000000000003"/>
    <x v="0"/>
    <n v="573662551"/>
  </r>
  <r>
    <x v="862"/>
    <x v="862"/>
    <n v="20910000000"/>
    <x v="0"/>
    <n v="41.68"/>
    <x v="30"/>
    <n v="501679463"/>
  </r>
  <r>
    <x v="863"/>
    <x v="863"/>
    <n v="20890000000"/>
    <x v="0"/>
    <n v="81.87"/>
    <x v="0"/>
    <n v="255160620"/>
  </r>
  <r>
    <x v="864"/>
    <x v="864"/>
    <n v="20860000000"/>
    <x v="0"/>
    <n v="10.15"/>
    <x v="20"/>
    <n v="2055172414"/>
  </r>
  <r>
    <x v="865"/>
    <x v="865"/>
    <n v="20860000000"/>
    <x v="0"/>
    <n v="2.0099999999999998"/>
    <x v="19"/>
    <n v="10378109453"/>
  </r>
  <r>
    <x v="866"/>
    <x v="866"/>
    <n v="20860000000"/>
    <x v="0"/>
    <n v="1.42"/>
    <x v="2"/>
    <n v="14690140845"/>
  </r>
  <r>
    <x v="867"/>
    <x v="867"/>
    <n v="20830000000"/>
    <x v="0"/>
    <n v="11.59"/>
    <x v="9"/>
    <n v="1797238999"/>
  </r>
  <r>
    <x v="868"/>
    <x v="868"/>
    <n v="20820000000"/>
    <x v="0"/>
    <n v="271.86"/>
    <x v="0"/>
    <n v="76583536"/>
  </r>
  <r>
    <x v="869"/>
    <x v="869"/>
    <n v="20810000000"/>
    <x v="0"/>
    <n v="11.35"/>
    <x v="21"/>
    <n v="1833480176"/>
  </r>
  <r>
    <x v="870"/>
    <x v="870"/>
    <n v="20810000000"/>
    <x v="0"/>
    <n v="43"/>
    <x v="0"/>
    <n v="483953488"/>
  </r>
  <r>
    <x v="871"/>
    <x v="871"/>
    <n v="20790000000"/>
    <x v="0"/>
    <n v="68.319999999999993"/>
    <x v="0"/>
    <n v="304303279"/>
  </r>
  <r>
    <x v="872"/>
    <x v="872"/>
    <n v="20770000000"/>
    <x v="0"/>
    <n v="7.76"/>
    <x v="7"/>
    <n v="2676546392"/>
  </r>
  <r>
    <x v="873"/>
    <x v="873"/>
    <n v="20750000000"/>
    <x v="0"/>
    <n v="80.900000000000006"/>
    <x v="0"/>
    <n v="256489493"/>
  </r>
  <r>
    <x v="874"/>
    <x v="874"/>
    <n v="20730000000"/>
    <x v="0"/>
    <n v="39.97"/>
    <x v="16"/>
    <n v="518638979"/>
  </r>
  <r>
    <x v="875"/>
    <x v="875"/>
    <n v="20720000000"/>
    <x v="0"/>
    <n v="203"/>
    <x v="0"/>
    <n v="102068966"/>
  </r>
  <r>
    <x v="876"/>
    <x v="876"/>
    <n v="20710000000"/>
    <x v="0"/>
    <n v="3.21"/>
    <x v="7"/>
    <n v="6451713396"/>
  </r>
  <r>
    <x v="877"/>
    <x v="877"/>
    <n v="20710000000"/>
    <x v="0"/>
    <n v="14.71"/>
    <x v="9"/>
    <n v="1407885792"/>
  </r>
  <r>
    <x v="878"/>
    <x v="878"/>
    <n v="20680000000"/>
    <x v="0"/>
    <n v="54.22"/>
    <x v="0"/>
    <n v="381409074"/>
  </r>
  <r>
    <x v="879"/>
    <x v="879"/>
    <n v="20660000000"/>
    <x v="0"/>
    <n v="35"/>
    <x v="9"/>
    <n v="590285714"/>
  </r>
  <r>
    <x v="880"/>
    <x v="880"/>
    <n v="20650000000"/>
    <x v="0"/>
    <n v="73.430000000000007"/>
    <x v="16"/>
    <n v="281220210"/>
  </r>
  <r>
    <x v="881"/>
    <x v="881"/>
    <n v="20650000000"/>
    <x v="0"/>
    <n v="354.21"/>
    <x v="0"/>
    <n v="58298749"/>
  </r>
  <r>
    <x v="882"/>
    <x v="882"/>
    <n v="20620000000"/>
    <x v="0"/>
    <n v="10.79"/>
    <x v="21"/>
    <n v="1911028730"/>
  </r>
  <r>
    <x v="883"/>
    <x v="883"/>
    <n v="20510000000"/>
    <x v="0"/>
    <n v="2.95"/>
    <x v="7"/>
    <n v="6952542373"/>
  </r>
  <r>
    <x v="884"/>
    <x v="884"/>
    <n v="20470000000"/>
    <x v="0"/>
    <n v="15.75"/>
    <x v="0"/>
    <n v="1299682540"/>
  </r>
  <r>
    <x v="885"/>
    <x v="885"/>
    <n v="20450000000"/>
    <x v="0"/>
    <n v="88.8"/>
    <x v="0"/>
    <n v="230292793"/>
  </r>
  <r>
    <x v="886"/>
    <x v="886"/>
    <n v="20440000000"/>
    <x v="0"/>
    <n v="38.090000000000003"/>
    <x v="41"/>
    <n v="536623786"/>
  </r>
  <r>
    <x v="887"/>
    <x v="887"/>
    <n v="20410000000"/>
    <x v="0"/>
    <n v="3.37"/>
    <x v="31"/>
    <n v="6056379822"/>
  </r>
  <r>
    <x v="888"/>
    <x v="888"/>
    <n v="20400000000"/>
    <x v="0"/>
    <n v="33.21"/>
    <x v="0"/>
    <n v="614272809"/>
  </r>
  <r>
    <x v="889"/>
    <x v="889"/>
    <n v="20390000000"/>
    <x v="0"/>
    <n v="6.58"/>
    <x v="0"/>
    <n v="3098784195"/>
  </r>
  <r>
    <x v="890"/>
    <x v="890"/>
    <n v="20390000000"/>
    <x v="0"/>
    <n v="47"/>
    <x v="16"/>
    <n v="433829787"/>
  </r>
  <r>
    <x v="891"/>
    <x v="891"/>
    <n v="20350000000"/>
    <x v="0"/>
    <n v="7.64"/>
    <x v="13"/>
    <n v="2663612565"/>
  </r>
  <r>
    <x v="892"/>
    <x v="892"/>
    <n v="20300000000"/>
    <x v="0"/>
    <n v="25.55"/>
    <x v="4"/>
    <n v="794520548"/>
  </r>
  <r>
    <x v="893"/>
    <x v="893"/>
    <n v="20280000000"/>
    <x v="0"/>
    <n v="17.399999999999999"/>
    <x v="25"/>
    <n v="1165517241"/>
  </r>
  <r>
    <x v="894"/>
    <x v="894"/>
    <n v="20270000000"/>
    <x v="0"/>
    <n v="9.4"/>
    <x v="2"/>
    <n v="2156382979"/>
  </r>
  <r>
    <x v="895"/>
    <x v="895"/>
    <n v="20260000000"/>
    <x v="0"/>
    <n v="5.29"/>
    <x v="21"/>
    <n v="3829867675"/>
  </r>
  <r>
    <x v="896"/>
    <x v="896"/>
    <n v="20230000000"/>
    <x v="0"/>
    <n v="23.67"/>
    <x v="9"/>
    <n v="854668357"/>
  </r>
  <r>
    <x v="897"/>
    <x v="897"/>
    <n v="20230000000"/>
    <x v="0"/>
    <n v="3.11"/>
    <x v="7"/>
    <n v="6504823151"/>
  </r>
  <r>
    <x v="898"/>
    <x v="898"/>
    <n v="20230000000"/>
    <x v="0"/>
    <n v="14.25"/>
    <x v="9"/>
    <n v="1419649123"/>
  </r>
  <r>
    <x v="899"/>
    <x v="899"/>
    <n v="20210000000"/>
    <x v="0"/>
    <n v="3.06"/>
    <x v="7"/>
    <n v="6604575163"/>
  </r>
  <r>
    <x v="900"/>
    <x v="900"/>
    <n v="20150000000"/>
    <x v="0"/>
    <n v="4.59"/>
    <x v="26"/>
    <n v="4389978214"/>
  </r>
  <r>
    <x v="901"/>
    <x v="901"/>
    <n v="20120000000"/>
    <x v="0"/>
    <n v="1.62"/>
    <x v="11"/>
    <n v="12419753086"/>
  </r>
  <r>
    <x v="902"/>
    <x v="902"/>
    <n v="20110000000"/>
    <x v="0"/>
    <n v="7.96"/>
    <x v="21"/>
    <n v="2526381910"/>
  </r>
  <r>
    <x v="903"/>
    <x v="903"/>
    <n v="20100000000"/>
    <x v="0"/>
    <n v="5.24"/>
    <x v="0"/>
    <n v="3835877863"/>
  </r>
  <r>
    <x v="904"/>
    <x v="904"/>
    <n v="20080000000"/>
    <x v="0"/>
    <n v="30.58"/>
    <x v="9"/>
    <n v="656638326"/>
  </r>
  <r>
    <x v="905"/>
    <x v="905"/>
    <n v="20080000000"/>
    <x v="0"/>
    <n v="13.33"/>
    <x v="7"/>
    <n v="1506376594"/>
  </r>
  <r>
    <x v="906"/>
    <x v="906"/>
    <n v="20040000000"/>
    <x v="0"/>
    <n v="0.11"/>
    <x v="7"/>
    <n v="182181818182"/>
  </r>
  <r>
    <x v="907"/>
    <x v="907"/>
    <n v="20020000000"/>
    <x v="0"/>
    <n v="708.61"/>
    <x v="8"/>
    <n v="28252494"/>
  </r>
  <r>
    <x v="908"/>
    <x v="908"/>
    <n v="19980000000"/>
    <x v="0"/>
    <n v="423.55"/>
    <x v="0"/>
    <n v="47172707"/>
  </r>
  <r>
    <x v="909"/>
    <x v="909"/>
    <n v="19950000000"/>
    <x v="0"/>
    <n v="142.30000000000001"/>
    <x v="0"/>
    <n v="140196767"/>
  </r>
  <r>
    <x v="910"/>
    <x v="910"/>
    <n v="19940000000"/>
    <x v="0"/>
    <n v="3.56"/>
    <x v="5"/>
    <n v="5601123596"/>
  </r>
  <r>
    <x v="911"/>
    <x v="911"/>
    <n v="19900000000"/>
    <x v="0"/>
    <n v="39.24"/>
    <x v="0"/>
    <n v="507135576"/>
  </r>
  <r>
    <x v="912"/>
    <x v="912"/>
    <n v="19850000000"/>
    <x v="0"/>
    <n v="15.28"/>
    <x v="11"/>
    <n v="1299083770"/>
  </r>
  <r>
    <x v="913"/>
    <x v="913"/>
    <n v="19820000000"/>
    <x v="0"/>
    <n v="7.82"/>
    <x v="2"/>
    <n v="2534526854"/>
  </r>
  <r>
    <x v="914"/>
    <x v="914"/>
    <n v="19780000000"/>
    <x v="0"/>
    <n v="21.38"/>
    <x v="6"/>
    <n v="925163704"/>
  </r>
  <r>
    <x v="915"/>
    <x v="915"/>
    <n v="19710000000"/>
    <x v="0"/>
    <n v="766.14"/>
    <x v="0"/>
    <n v="25726369"/>
  </r>
  <r>
    <x v="916"/>
    <x v="916"/>
    <n v="19690000000"/>
    <x v="0"/>
    <n v="91.89"/>
    <x v="26"/>
    <n v="214277941"/>
  </r>
  <r>
    <x v="917"/>
    <x v="917"/>
    <n v="19680000000"/>
    <x v="0"/>
    <n v="67.41"/>
    <x v="0"/>
    <n v="291944815"/>
  </r>
  <r>
    <x v="918"/>
    <x v="918"/>
    <n v="19610000000"/>
    <x v="0"/>
    <n v="36.78"/>
    <x v="30"/>
    <n v="533170201"/>
  </r>
  <r>
    <x v="919"/>
    <x v="919"/>
    <n v="19610000000"/>
    <x v="0"/>
    <n v="1484"/>
    <x v="0"/>
    <n v="13214286"/>
  </r>
  <r>
    <x v="920"/>
    <x v="920"/>
    <n v="19560000000"/>
    <x v="0"/>
    <n v="0.65"/>
    <x v="10"/>
    <n v="30092307692"/>
  </r>
  <r>
    <x v="921"/>
    <x v="921"/>
    <n v="19530000000"/>
    <x v="0"/>
    <n v="582.41"/>
    <x v="8"/>
    <n v="33533078"/>
  </r>
  <r>
    <x v="922"/>
    <x v="922"/>
    <n v="19490000000"/>
    <x v="0"/>
    <n v="243.65"/>
    <x v="20"/>
    <n v="79991792"/>
  </r>
  <r>
    <x v="923"/>
    <x v="923"/>
    <n v="19460000000"/>
    <x v="0"/>
    <n v="54.8"/>
    <x v="0"/>
    <n v="355109489"/>
  </r>
  <r>
    <x v="924"/>
    <x v="924"/>
    <n v="19460000000"/>
    <x v="0"/>
    <n v="0.52"/>
    <x v="7"/>
    <n v="37423076923"/>
  </r>
  <r>
    <x v="925"/>
    <x v="925"/>
    <n v="19420000000"/>
    <x v="0"/>
    <n v="39.770000000000003"/>
    <x v="16"/>
    <n v="488307770"/>
  </r>
  <r>
    <x v="926"/>
    <x v="926"/>
    <n v="19420000000"/>
    <x v="0"/>
    <n v="65.569999999999993"/>
    <x v="11"/>
    <n v="296172030"/>
  </r>
  <r>
    <x v="927"/>
    <x v="927"/>
    <n v="19400000000"/>
    <x v="0"/>
    <n v="59.86"/>
    <x v="0"/>
    <n v="324089542"/>
  </r>
  <r>
    <x v="928"/>
    <x v="928"/>
    <n v="19370000000"/>
    <x v="0"/>
    <n v="183.57"/>
    <x v="0"/>
    <n v="105518331"/>
  </r>
  <r>
    <x v="929"/>
    <x v="929"/>
    <n v="19370000000"/>
    <x v="0"/>
    <n v="162.22999999999999"/>
    <x v="0"/>
    <n v="119398385"/>
  </r>
  <r>
    <x v="930"/>
    <x v="930"/>
    <n v="19290000000"/>
    <x v="0"/>
    <n v="22.37"/>
    <x v="0"/>
    <n v="862315601"/>
  </r>
  <r>
    <x v="931"/>
    <x v="931"/>
    <n v="19240000000"/>
    <x v="0"/>
    <n v="3.22"/>
    <x v="13"/>
    <n v="5975155280"/>
  </r>
  <r>
    <x v="932"/>
    <x v="932"/>
    <n v="19230000000"/>
    <x v="0"/>
    <n v="29.28"/>
    <x v="16"/>
    <n v="656762295"/>
  </r>
  <r>
    <x v="933"/>
    <x v="933"/>
    <n v="19200000000"/>
    <x v="0"/>
    <n v="54.98"/>
    <x v="0"/>
    <n v="349217897"/>
  </r>
  <r>
    <x v="934"/>
    <x v="934"/>
    <n v="19200000000"/>
    <x v="0"/>
    <n v="226.18"/>
    <x v="0"/>
    <n v="84888142"/>
  </r>
  <r>
    <x v="935"/>
    <x v="935"/>
    <n v="19190000000"/>
    <x v="0"/>
    <n v="5.74"/>
    <x v="25"/>
    <n v="3343205575"/>
  </r>
  <r>
    <x v="936"/>
    <x v="936"/>
    <n v="19160000000"/>
    <x v="0"/>
    <n v="324.2"/>
    <x v="0"/>
    <n v="59099321"/>
  </r>
  <r>
    <x v="937"/>
    <x v="937"/>
    <n v="19100000000"/>
    <x v="0"/>
    <n v="80.12"/>
    <x v="0"/>
    <n v="238392411"/>
  </r>
  <r>
    <x v="938"/>
    <x v="938"/>
    <n v="19090000000"/>
    <x v="0"/>
    <n v="25.9"/>
    <x v="0"/>
    <n v="737065637"/>
  </r>
  <r>
    <x v="939"/>
    <x v="939"/>
    <n v="19080000000"/>
    <x v="0"/>
    <n v="320.02999999999997"/>
    <x v="8"/>
    <n v="59619411"/>
  </r>
  <r>
    <x v="940"/>
    <x v="940"/>
    <n v="19070000000"/>
    <x v="0"/>
    <n v="47.41"/>
    <x v="0"/>
    <n v="402235815"/>
  </r>
  <r>
    <x v="941"/>
    <x v="941"/>
    <n v="19050000000"/>
    <x v="0"/>
    <n v="36.799999999999997"/>
    <x v="0"/>
    <n v="517663043"/>
  </r>
  <r>
    <x v="942"/>
    <x v="942"/>
    <n v="19040000000"/>
    <x v="0"/>
    <n v="85.43"/>
    <x v="0"/>
    <n v="222872527"/>
  </r>
  <r>
    <x v="943"/>
    <x v="943"/>
    <n v="19020000000"/>
    <x v="0"/>
    <n v="8.34"/>
    <x v="19"/>
    <n v="2280575540"/>
  </r>
  <r>
    <x v="944"/>
    <x v="944"/>
    <n v="19010000000"/>
    <x v="0"/>
    <n v="34.6"/>
    <x v="16"/>
    <n v="549421965"/>
  </r>
  <r>
    <x v="945"/>
    <x v="945"/>
    <n v="18920000000"/>
    <x v="0"/>
    <n v="252.62"/>
    <x v="0"/>
    <n v="74895099"/>
  </r>
  <r>
    <x v="946"/>
    <x v="946"/>
    <n v="18910000000"/>
    <x v="0"/>
    <n v="129.34"/>
    <x v="3"/>
    <n v="146203804"/>
  </r>
  <r>
    <x v="947"/>
    <x v="947"/>
    <n v="18900000000"/>
    <x v="0"/>
    <n v="37.31"/>
    <x v="9"/>
    <n v="506566604"/>
  </r>
  <r>
    <x v="948"/>
    <x v="948"/>
    <n v="18880000000"/>
    <x v="0"/>
    <n v="89.91"/>
    <x v="12"/>
    <n v="209987766"/>
  </r>
  <r>
    <x v="949"/>
    <x v="949"/>
    <n v="18840000000"/>
    <x v="0"/>
    <n v="10.95"/>
    <x v="26"/>
    <n v="1720547945"/>
  </r>
  <r>
    <x v="950"/>
    <x v="950"/>
    <n v="18800000000"/>
    <x v="0"/>
    <n v="8.01"/>
    <x v="9"/>
    <n v="2347066167"/>
  </r>
  <r>
    <x v="951"/>
    <x v="951"/>
    <n v="18770000000"/>
    <x v="0"/>
    <n v="12.96"/>
    <x v="0"/>
    <n v="1448302469"/>
  </r>
  <r>
    <x v="952"/>
    <x v="952"/>
    <n v="18750000000"/>
    <x v="0"/>
    <n v="24.93"/>
    <x v="0"/>
    <n v="752105897"/>
  </r>
  <r>
    <x v="953"/>
    <x v="953"/>
    <n v="18740000000"/>
    <x v="0"/>
    <n v="32.25"/>
    <x v="40"/>
    <n v="581085271"/>
  </r>
  <r>
    <x v="954"/>
    <x v="954"/>
    <n v="18740000000"/>
    <x v="0"/>
    <n v="144.5"/>
    <x v="0"/>
    <n v="129688581"/>
  </r>
  <r>
    <x v="955"/>
    <x v="955"/>
    <n v="18740000000"/>
    <x v="0"/>
    <n v="49.41"/>
    <x v="9"/>
    <n v="379275450"/>
  </r>
  <r>
    <x v="956"/>
    <x v="956"/>
    <n v="18720000000"/>
    <x v="0"/>
    <n v="54.66"/>
    <x v="0"/>
    <n v="342480790"/>
  </r>
  <r>
    <x v="957"/>
    <x v="957"/>
    <n v="18690000000"/>
    <x v="0"/>
    <n v="159.80000000000001"/>
    <x v="39"/>
    <n v="116958698"/>
  </r>
  <r>
    <x v="958"/>
    <x v="958"/>
    <n v="18680000000"/>
    <x v="0"/>
    <n v="1.02"/>
    <x v="7"/>
    <n v="18313725490"/>
  </r>
  <r>
    <x v="959"/>
    <x v="959"/>
    <n v="18620000000"/>
    <x v="0"/>
    <n v="123.46"/>
    <x v="0"/>
    <n v="150818079"/>
  </r>
  <r>
    <x v="960"/>
    <x v="960"/>
    <n v="18610000000"/>
    <x v="0"/>
    <n v="115.06"/>
    <x v="0"/>
    <n v="161741700"/>
  </r>
  <r>
    <x v="961"/>
    <x v="961"/>
    <n v="18610000000"/>
    <x v="0"/>
    <n v="128.04"/>
    <x v="0"/>
    <n v="145345205"/>
  </r>
  <r>
    <x v="962"/>
    <x v="962"/>
    <n v="18600000000"/>
    <x v="0"/>
    <n v="28.91"/>
    <x v="15"/>
    <n v="643375994"/>
  </r>
  <r>
    <x v="963"/>
    <x v="963"/>
    <n v="18580000000"/>
    <x v="0"/>
    <n v="375.23"/>
    <x v="0"/>
    <n v="49516297"/>
  </r>
  <r>
    <x v="964"/>
    <x v="964"/>
    <n v="18540000000"/>
    <x v="0"/>
    <n v="39.909999999999997"/>
    <x v="9"/>
    <n v="464545227"/>
  </r>
  <r>
    <x v="965"/>
    <x v="965"/>
    <n v="18520000000"/>
    <x v="0"/>
    <n v="5.75"/>
    <x v="0"/>
    <n v="3220869565"/>
  </r>
  <r>
    <x v="966"/>
    <x v="966"/>
    <n v="18490000000"/>
    <x v="0"/>
    <n v="70.849999999999994"/>
    <x v="14"/>
    <n v="260973888"/>
  </r>
  <r>
    <x v="967"/>
    <x v="967"/>
    <n v="18450000000"/>
    <x v="0"/>
    <n v="51.82"/>
    <x v="11"/>
    <n v="356040139"/>
  </r>
  <r>
    <x v="968"/>
    <x v="968"/>
    <n v="18400000000"/>
    <x v="0"/>
    <n v="27.98"/>
    <x v="3"/>
    <n v="657612580"/>
  </r>
  <r>
    <x v="969"/>
    <x v="969"/>
    <n v="18350000000"/>
    <x v="0"/>
    <n v="87.9"/>
    <x v="0"/>
    <n v="208759954"/>
  </r>
  <r>
    <x v="970"/>
    <x v="970"/>
    <n v="18290000000"/>
    <x v="0"/>
    <n v="69.59"/>
    <x v="0"/>
    <n v="262825119"/>
  </r>
  <r>
    <x v="971"/>
    <x v="971"/>
    <n v="18290000000"/>
    <x v="0"/>
    <n v="39.24"/>
    <x v="0"/>
    <n v="466106014"/>
  </r>
  <r>
    <x v="972"/>
    <x v="972"/>
    <n v="18270000000"/>
    <x v="0"/>
    <n v="146.66"/>
    <x v="16"/>
    <n v="124573844"/>
  </r>
  <r>
    <x v="973"/>
    <x v="973"/>
    <n v="18270000000"/>
    <x v="0"/>
    <n v="6.15"/>
    <x v="36"/>
    <n v="2970731707"/>
  </r>
  <r>
    <x v="974"/>
    <x v="974"/>
    <n v="18250000000"/>
    <x v="0"/>
    <n v="433.43"/>
    <x v="0"/>
    <n v="42105992"/>
  </r>
  <r>
    <x v="975"/>
    <x v="975"/>
    <n v="18250000000"/>
    <x v="0"/>
    <n v="241.44"/>
    <x v="0"/>
    <n v="75588138"/>
  </r>
  <r>
    <x v="976"/>
    <x v="976"/>
    <n v="18230000000"/>
    <x v="0"/>
    <n v="121.46"/>
    <x v="0"/>
    <n v="150090565"/>
  </r>
  <r>
    <x v="977"/>
    <x v="977"/>
    <n v="18210000000"/>
    <x v="0"/>
    <n v="68.34"/>
    <x v="0"/>
    <n v="266461809"/>
  </r>
  <r>
    <x v="978"/>
    <x v="978"/>
    <n v="18200000000"/>
    <x v="0"/>
    <n v="90.72"/>
    <x v="42"/>
    <n v="200617284"/>
  </r>
  <r>
    <x v="979"/>
    <x v="979"/>
    <n v="18160000000"/>
    <x v="0"/>
    <n v="41.46"/>
    <x v="5"/>
    <n v="438012542"/>
  </r>
  <r>
    <x v="980"/>
    <x v="980"/>
    <n v="18130000000"/>
    <x v="0"/>
    <n v="1.77"/>
    <x v="7"/>
    <n v="10242937853"/>
  </r>
  <r>
    <x v="981"/>
    <x v="981"/>
    <n v="18120000000"/>
    <x v="0"/>
    <n v="14.76"/>
    <x v="17"/>
    <n v="1227642276"/>
  </r>
  <r>
    <x v="982"/>
    <x v="982"/>
    <n v="18080000000"/>
    <x v="0"/>
    <n v="0.93"/>
    <x v="37"/>
    <n v="19440860215"/>
  </r>
  <r>
    <x v="983"/>
    <x v="983"/>
    <n v="18070000000"/>
    <x v="0"/>
    <n v="345.74"/>
    <x v="0"/>
    <n v="52264708"/>
  </r>
  <r>
    <x v="984"/>
    <x v="984"/>
    <n v="18070000000"/>
    <x v="0"/>
    <n v="6.32"/>
    <x v="4"/>
    <n v="2859177215"/>
  </r>
  <r>
    <x v="985"/>
    <x v="985"/>
    <n v="18030000000"/>
    <x v="0"/>
    <n v="2.46"/>
    <x v="10"/>
    <n v="7329268293"/>
  </r>
  <r>
    <x v="986"/>
    <x v="986"/>
    <n v="17980000000"/>
    <x v="0"/>
    <n v="4.32"/>
    <x v="43"/>
    <n v="4162037037"/>
  </r>
  <r>
    <x v="987"/>
    <x v="987"/>
    <n v="17940000000"/>
    <x v="0"/>
    <n v="767.08"/>
    <x v="8"/>
    <n v="23387391"/>
  </r>
  <r>
    <x v="988"/>
    <x v="988"/>
    <n v="17920000000"/>
    <x v="0"/>
    <n v="158.21"/>
    <x v="5"/>
    <n v="113267177"/>
  </r>
  <r>
    <x v="989"/>
    <x v="989"/>
    <n v="17920000000"/>
    <x v="0"/>
    <n v="90.47"/>
    <x v="0"/>
    <n v="198076711"/>
  </r>
  <r>
    <x v="990"/>
    <x v="990"/>
    <n v="17910000000"/>
    <x v="0"/>
    <n v="0.91"/>
    <x v="2"/>
    <n v="19681318681"/>
  </r>
  <r>
    <x v="991"/>
    <x v="991"/>
    <n v="17910000000"/>
    <x v="0"/>
    <n v="139.78"/>
    <x v="0"/>
    <n v="128129918"/>
  </r>
  <r>
    <x v="992"/>
    <x v="992"/>
    <n v="17890000000"/>
    <x v="0"/>
    <n v="15.42"/>
    <x v="44"/>
    <n v="1160181582"/>
  </r>
  <r>
    <x v="993"/>
    <x v="993"/>
    <n v="17850000000"/>
    <x v="0"/>
    <n v="56.64"/>
    <x v="0"/>
    <n v="315148305"/>
  </r>
  <r>
    <x v="994"/>
    <x v="994"/>
    <n v="17850000000"/>
    <x v="0"/>
    <n v="15.11"/>
    <x v="9"/>
    <n v="1181336863"/>
  </r>
  <r>
    <x v="995"/>
    <x v="995"/>
    <n v="17840000000"/>
    <x v="0"/>
    <n v="143.84"/>
    <x v="0"/>
    <n v="124026696"/>
  </r>
  <r>
    <x v="996"/>
    <x v="996"/>
    <n v="17840000000"/>
    <x v="0"/>
    <n v="94.05"/>
    <x v="18"/>
    <n v="189686337"/>
  </r>
  <r>
    <x v="997"/>
    <x v="997"/>
    <n v="17790000000"/>
    <x v="0"/>
    <n v="29.86"/>
    <x v="0"/>
    <n v="595780308"/>
  </r>
  <r>
    <x v="998"/>
    <x v="998"/>
    <n v="17780000000"/>
    <x v="0"/>
    <n v="467.05"/>
    <x v="0"/>
    <n v="38068729"/>
  </r>
  <r>
    <x v="999"/>
    <x v="999"/>
    <n v="17780000000"/>
    <x v="0"/>
    <n v="29.68"/>
    <x v="16"/>
    <n v="599056604"/>
  </r>
  <r>
    <x v="1000"/>
    <x v="1000"/>
    <n v="17740000000"/>
    <x v="0"/>
    <n v="5.38"/>
    <x v="11"/>
    <n v="3297397770"/>
  </r>
  <r>
    <x v="1001"/>
    <x v="1001"/>
    <n v="17710000000"/>
    <x v="0"/>
    <n v="19.18"/>
    <x v="0"/>
    <n v="923357664"/>
  </r>
  <r>
    <x v="1002"/>
    <x v="1002"/>
    <n v="17640000000"/>
    <x v="0"/>
    <n v="13.99"/>
    <x v="9"/>
    <n v="1260900643"/>
  </r>
  <r>
    <x v="1003"/>
    <x v="1003"/>
    <n v="17630000000"/>
    <x v="0"/>
    <n v="328.79"/>
    <x v="0"/>
    <n v="53620852"/>
  </r>
  <r>
    <x v="1004"/>
    <x v="1004"/>
    <n v="17610000000"/>
    <x v="0"/>
    <n v="14.35"/>
    <x v="7"/>
    <n v="1227177700"/>
  </r>
  <r>
    <x v="1005"/>
    <x v="1005"/>
    <n v="17560000000"/>
    <x v="0"/>
    <n v="10.6"/>
    <x v="5"/>
    <n v="1656603774"/>
  </r>
  <r>
    <x v="1006"/>
    <x v="1006"/>
    <n v="17540000000"/>
    <x v="0"/>
    <n v="74.73"/>
    <x v="0"/>
    <n v="234711629"/>
  </r>
  <r>
    <x v="1007"/>
    <x v="1007"/>
    <n v="17510000000"/>
    <x v="0"/>
    <n v="1.88"/>
    <x v="7"/>
    <n v="9313829787"/>
  </r>
  <r>
    <x v="1008"/>
    <x v="1008"/>
    <n v="17510000000"/>
    <x v="0"/>
    <n v="13.82"/>
    <x v="9"/>
    <n v="1267004342"/>
  </r>
  <r>
    <x v="1009"/>
    <x v="1009"/>
    <n v="17500000000"/>
    <x v="0"/>
    <n v="2.87"/>
    <x v="26"/>
    <n v="6097560976"/>
  </r>
  <r>
    <x v="1010"/>
    <x v="1010"/>
    <n v="17500000000"/>
    <x v="0"/>
    <n v="43.28"/>
    <x v="35"/>
    <n v="404343808"/>
  </r>
  <r>
    <x v="1011"/>
    <x v="1011"/>
    <n v="17490000000"/>
    <x v="0"/>
    <n v="27.71"/>
    <x v="0"/>
    <n v="631180079"/>
  </r>
  <r>
    <x v="1012"/>
    <x v="1012"/>
    <n v="17470000000"/>
    <x v="0"/>
    <n v="59.37"/>
    <x v="0"/>
    <n v="294256358"/>
  </r>
  <r>
    <x v="1013"/>
    <x v="1013"/>
    <n v="17440000000"/>
    <x v="0"/>
    <n v="111.18"/>
    <x v="0"/>
    <n v="156862745"/>
  </r>
  <r>
    <x v="1014"/>
    <x v="1014"/>
    <n v="17410000000"/>
    <x v="0"/>
    <n v="14.71"/>
    <x v="9"/>
    <n v="1183548606"/>
  </r>
  <r>
    <x v="1015"/>
    <x v="1015"/>
    <n v="17390000000"/>
    <x v="0"/>
    <n v="3.62"/>
    <x v="7"/>
    <n v="4803867403"/>
  </r>
  <r>
    <x v="1016"/>
    <x v="1016"/>
    <n v="17360000000"/>
    <x v="0"/>
    <n v="28.97"/>
    <x v="13"/>
    <n v="599240594"/>
  </r>
  <r>
    <x v="1017"/>
    <x v="1017"/>
    <n v="17340000000"/>
    <x v="0"/>
    <n v="128.05000000000001"/>
    <x v="16"/>
    <n v="135415853"/>
  </r>
  <r>
    <x v="1018"/>
    <x v="1018"/>
    <n v="17310000000"/>
    <x v="0"/>
    <n v="1.23"/>
    <x v="2"/>
    <n v="14073170732"/>
  </r>
  <r>
    <x v="1019"/>
    <x v="1019"/>
    <n v="17280000000"/>
    <x v="0"/>
    <n v="1.58"/>
    <x v="21"/>
    <n v="10936708861"/>
  </r>
  <r>
    <x v="1020"/>
    <x v="1020"/>
    <n v="17270000000"/>
    <x v="0"/>
    <n v="2.09"/>
    <x v="7"/>
    <n v="8263157895"/>
  </r>
  <r>
    <x v="1021"/>
    <x v="1021"/>
    <n v="17250000000"/>
    <x v="0"/>
    <n v="136.62"/>
    <x v="0"/>
    <n v="126262626"/>
  </r>
  <r>
    <x v="1022"/>
    <x v="1022"/>
    <n v="17200000000"/>
    <x v="0"/>
    <n v="26.08"/>
    <x v="33"/>
    <n v="659509202"/>
  </r>
  <r>
    <x v="1023"/>
    <x v="1023"/>
    <n v="17180000000"/>
    <x v="0"/>
    <n v="381.02"/>
    <x v="0"/>
    <n v="45089497"/>
  </r>
  <r>
    <x v="1024"/>
    <x v="1024"/>
    <n v="17160000000"/>
    <x v="0"/>
    <n v="113.81"/>
    <x v="0"/>
    <n v="150777612"/>
  </r>
  <r>
    <x v="1025"/>
    <x v="1025"/>
    <n v="17160000000"/>
    <x v="0"/>
    <n v="92.17"/>
    <x v="14"/>
    <n v="186177715"/>
  </r>
  <r>
    <x v="1026"/>
    <x v="1026"/>
    <n v="17129999999.999998"/>
    <x v="0"/>
    <n v="90.94"/>
    <x v="0"/>
    <n v="188365956"/>
  </r>
  <r>
    <x v="1027"/>
    <x v="1027"/>
    <n v="17090000000"/>
    <x v="0"/>
    <n v="17.07"/>
    <x v="11"/>
    <n v="1001171646"/>
  </r>
  <r>
    <x v="1028"/>
    <x v="1028"/>
    <n v="17010000000.000002"/>
    <x v="0"/>
    <n v="92.37"/>
    <x v="8"/>
    <n v="184150698"/>
  </r>
  <r>
    <x v="1029"/>
    <x v="1029"/>
    <n v="16989999999.999998"/>
    <x v="0"/>
    <n v="62.89"/>
    <x v="9"/>
    <n v="270154238"/>
  </r>
  <r>
    <x v="1030"/>
    <x v="1030"/>
    <n v="16969999999.999998"/>
    <x v="0"/>
    <n v="26.88"/>
    <x v="23"/>
    <n v="631324405"/>
  </r>
  <r>
    <x v="1031"/>
    <x v="1031"/>
    <n v="16960000000"/>
    <x v="0"/>
    <n v="31.4"/>
    <x v="0"/>
    <n v="540127389"/>
  </r>
  <r>
    <x v="1032"/>
    <x v="1032"/>
    <n v="16940000000.000002"/>
    <x v="0"/>
    <n v="51.47"/>
    <x v="9"/>
    <n v="329123761"/>
  </r>
  <r>
    <x v="1033"/>
    <x v="1033"/>
    <n v="16930000000"/>
    <x v="0"/>
    <n v="29.34"/>
    <x v="9"/>
    <n v="577027948"/>
  </r>
  <r>
    <x v="1034"/>
    <x v="1034"/>
    <n v="16920000000.000002"/>
    <x v="0"/>
    <n v="10.24"/>
    <x v="19"/>
    <n v="1652343750"/>
  </r>
  <r>
    <x v="1035"/>
    <x v="1035"/>
    <n v="16910000000"/>
    <x v="0"/>
    <n v="1.25"/>
    <x v="7"/>
    <n v="13528000000"/>
  </r>
  <r>
    <x v="1036"/>
    <x v="1036"/>
    <n v="16890000000"/>
    <x v="0"/>
    <n v="105.44"/>
    <x v="0"/>
    <n v="160185888"/>
  </r>
  <r>
    <x v="1037"/>
    <x v="1037"/>
    <n v="16879999999.999998"/>
    <x v="0"/>
    <n v="7.71"/>
    <x v="28"/>
    <n v="2189364462"/>
  </r>
  <r>
    <x v="1038"/>
    <x v="1038"/>
    <n v="16870000000.000002"/>
    <x v="0"/>
    <n v="16.04"/>
    <x v="17"/>
    <n v="1051745636"/>
  </r>
  <r>
    <x v="1039"/>
    <x v="1039"/>
    <n v="16790000000"/>
    <x v="0"/>
    <n v="30.72"/>
    <x v="0"/>
    <n v="546549479"/>
  </r>
  <r>
    <x v="1040"/>
    <x v="1040"/>
    <n v="16790000000"/>
    <x v="0"/>
    <n v="2.2999999999999998"/>
    <x v="11"/>
    <n v="7300000000"/>
  </r>
  <r>
    <x v="1041"/>
    <x v="1041"/>
    <n v="16770000000"/>
    <x v="0"/>
    <n v="1.05"/>
    <x v="10"/>
    <n v="15971428571"/>
  </r>
  <r>
    <x v="1042"/>
    <x v="1042"/>
    <n v="16730000000"/>
    <x v="0"/>
    <n v="4.21"/>
    <x v="36"/>
    <n v="3973871734"/>
  </r>
  <r>
    <x v="1043"/>
    <x v="1043"/>
    <n v="16710000000"/>
    <x v="0"/>
    <n v="61.86"/>
    <x v="27"/>
    <n v="270126091"/>
  </r>
  <r>
    <x v="1044"/>
    <x v="1044"/>
    <n v="16710000000"/>
    <x v="0"/>
    <n v="289.60000000000002"/>
    <x v="0"/>
    <n v="57700276"/>
  </r>
  <r>
    <x v="1045"/>
    <x v="1045"/>
    <n v="16690000000.000002"/>
    <x v="0"/>
    <n v="5.14"/>
    <x v="15"/>
    <n v="3247081712"/>
  </r>
  <r>
    <x v="1046"/>
    <x v="1046"/>
    <n v="16690000000.000002"/>
    <x v="0"/>
    <n v="85.16"/>
    <x v="0"/>
    <n v="195984030"/>
  </r>
  <r>
    <x v="1047"/>
    <x v="1047"/>
    <n v="16680000000"/>
    <x v="0"/>
    <n v="25.33"/>
    <x v="11"/>
    <n v="658507698"/>
  </r>
  <r>
    <x v="1048"/>
    <x v="1048"/>
    <n v="16680000000"/>
    <x v="0"/>
    <n v="122.4"/>
    <x v="28"/>
    <n v="136274510"/>
  </r>
  <r>
    <x v="1049"/>
    <x v="1049"/>
    <n v="16649999999.999998"/>
    <x v="0"/>
    <n v="159.86000000000001"/>
    <x v="7"/>
    <n v="104153634"/>
  </r>
  <r>
    <x v="1050"/>
    <x v="1050"/>
    <n v="16640000000"/>
    <x v="0"/>
    <n v="11.21"/>
    <x v="7"/>
    <n v="1484388938"/>
  </r>
  <r>
    <x v="1051"/>
    <x v="1051"/>
    <n v="16640000000"/>
    <x v="0"/>
    <n v="34.29"/>
    <x v="9"/>
    <n v="485272674"/>
  </r>
  <r>
    <x v="1052"/>
    <x v="1052"/>
    <n v="16620000000.000002"/>
    <x v="0"/>
    <n v="83.14"/>
    <x v="14"/>
    <n v="199903777"/>
  </r>
  <r>
    <x v="1053"/>
    <x v="1053"/>
    <n v="16600000000.000002"/>
    <x v="0"/>
    <n v="80.930000000000007"/>
    <x v="0"/>
    <n v="205115532"/>
  </r>
  <r>
    <x v="1054"/>
    <x v="1054"/>
    <n v="16579999999.999998"/>
    <x v="0"/>
    <n v="37.89"/>
    <x v="12"/>
    <n v="437582476"/>
  </r>
  <r>
    <x v="1055"/>
    <x v="1055"/>
    <n v="16570000000"/>
    <x v="0"/>
    <n v="1.9"/>
    <x v="7"/>
    <n v="8721052632"/>
  </r>
  <r>
    <x v="1056"/>
    <x v="1056"/>
    <n v="16559999999.999998"/>
    <x v="0"/>
    <n v="34.79"/>
    <x v="20"/>
    <n v="475998850"/>
  </r>
  <r>
    <x v="1057"/>
    <x v="1057"/>
    <n v="16550000000"/>
    <x v="0"/>
    <n v="56.74"/>
    <x v="0"/>
    <n v="291681354"/>
  </r>
  <r>
    <x v="1058"/>
    <x v="1058"/>
    <n v="16520000000"/>
    <x v="0"/>
    <n v="8.24"/>
    <x v="27"/>
    <n v="2004854369"/>
  </r>
  <r>
    <x v="1059"/>
    <x v="1059"/>
    <n v="16520000000"/>
    <x v="0"/>
    <n v="1.97"/>
    <x v="7"/>
    <n v="8385786802"/>
  </r>
  <r>
    <x v="1060"/>
    <x v="1060"/>
    <n v="16489999999.999998"/>
    <x v="0"/>
    <n v="29.29"/>
    <x v="14"/>
    <n v="562990782"/>
  </r>
  <r>
    <x v="1061"/>
    <x v="1061"/>
    <n v="16460000000"/>
    <x v="0"/>
    <n v="4.6399999999999997"/>
    <x v="21"/>
    <n v="3547413793"/>
  </r>
  <r>
    <x v="1062"/>
    <x v="1062"/>
    <n v="16410000000"/>
    <x v="0"/>
    <n v="1.24"/>
    <x v="7"/>
    <n v="13233870968"/>
  </r>
  <r>
    <x v="1063"/>
    <x v="1063"/>
    <n v="16379999999.999998"/>
    <x v="0"/>
    <n v="377.52"/>
    <x v="33"/>
    <n v="43388430"/>
  </r>
  <r>
    <x v="1064"/>
    <x v="1064"/>
    <n v="16370000000.000002"/>
    <x v="0"/>
    <n v="111.89"/>
    <x v="4"/>
    <n v="146304406"/>
  </r>
  <r>
    <x v="1065"/>
    <x v="1065"/>
    <n v="16300000000"/>
    <x v="0"/>
    <n v="6.37"/>
    <x v="27"/>
    <n v="2558869702"/>
  </r>
  <r>
    <x v="1066"/>
    <x v="1066"/>
    <n v="16239999999.999998"/>
    <x v="0"/>
    <n v="125.23"/>
    <x v="0"/>
    <n v="129681386"/>
  </r>
  <r>
    <x v="1067"/>
    <x v="1067"/>
    <n v="16230000000"/>
    <x v="0"/>
    <n v="72.7"/>
    <x v="0"/>
    <n v="223246217"/>
  </r>
  <r>
    <x v="1068"/>
    <x v="1068"/>
    <n v="16180000000"/>
    <x v="0"/>
    <n v="2.17"/>
    <x v="7"/>
    <n v="7456221198"/>
  </r>
  <r>
    <x v="1069"/>
    <x v="1069"/>
    <n v="16149999999.999998"/>
    <x v="0"/>
    <n v="105.69"/>
    <x v="0"/>
    <n v="152805374"/>
  </r>
  <r>
    <x v="1070"/>
    <x v="1070"/>
    <n v="16149999999.999998"/>
    <x v="0"/>
    <n v="281.14"/>
    <x v="0"/>
    <n v="57444689"/>
  </r>
  <r>
    <x v="1071"/>
    <x v="1071"/>
    <n v="16100000000.000002"/>
    <x v="0"/>
    <n v="4.8"/>
    <x v="27"/>
    <n v="3354166667"/>
  </r>
  <r>
    <x v="1072"/>
    <x v="1072"/>
    <n v="16030000000.000002"/>
    <x v="0"/>
    <n v="22.83"/>
    <x v="25"/>
    <n v="702146299"/>
  </r>
  <r>
    <x v="1073"/>
    <x v="1073"/>
    <n v="16030000000.000002"/>
    <x v="0"/>
    <n v="55.98"/>
    <x v="16"/>
    <n v="286352269"/>
  </r>
  <r>
    <x v="1074"/>
    <x v="1074"/>
    <n v="16010000000.000002"/>
    <x v="0"/>
    <n v="121.24"/>
    <x v="15"/>
    <n v="132052128"/>
  </r>
  <r>
    <x v="1075"/>
    <x v="1075"/>
    <n v="15990000000"/>
    <x v="0"/>
    <n v="3.9"/>
    <x v="9"/>
    <n v="4100000000"/>
  </r>
  <r>
    <x v="1076"/>
    <x v="1076"/>
    <n v="15980000000"/>
    <x v="0"/>
    <n v="198.54"/>
    <x v="0"/>
    <n v="80487559"/>
  </r>
  <r>
    <x v="1077"/>
    <x v="1077"/>
    <n v="15970000000"/>
    <x v="0"/>
    <n v="3.78"/>
    <x v="11"/>
    <n v="4224867725"/>
  </r>
  <r>
    <x v="1078"/>
    <x v="1078"/>
    <n v="15960000000"/>
    <x v="0"/>
    <n v="211.12"/>
    <x v="0"/>
    <n v="75596817"/>
  </r>
  <r>
    <x v="1079"/>
    <x v="1079"/>
    <n v="15950000000"/>
    <x v="0"/>
    <n v="1.88"/>
    <x v="7"/>
    <n v="8484042553"/>
  </r>
  <r>
    <x v="1080"/>
    <x v="1080"/>
    <n v="15930000000"/>
    <x v="0"/>
    <n v="146.35"/>
    <x v="0"/>
    <n v="108848650"/>
  </r>
  <r>
    <x v="1081"/>
    <x v="1081"/>
    <n v="15870000000"/>
    <x v="0"/>
    <n v="39.01"/>
    <x v="0"/>
    <n v="406818764"/>
  </r>
  <r>
    <x v="1082"/>
    <x v="1082"/>
    <n v="15860000000"/>
    <x v="0"/>
    <n v="131.26"/>
    <x v="0"/>
    <n v="120828889"/>
  </r>
  <r>
    <x v="1083"/>
    <x v="1083"/>
    <n v="15850000000"/>
    <x v="0"/>
    <n v="15.85"/>
    <x v="20"/>
    <n v="1000000000"/>
  </r>
  <r>
    <x v="1084"/>
    <x v="1084"/>
    <n v="15830000000"/>
    <x v="0"/>
    <n v="6.01"/>
    <x v="11"/>
    <n v="2633943428"/>
  </r>
  <r>
    <x v="1085"/>
    <x v="1085"/>
    <n v="15830000000"/>
    <x v="0"/>
    <n v="11.43"/>
    <x v="23"/>
    <n v="1384951881"/>
  </r>
  <r>
    <x v="1086"/>
    <x v="1086"/>
    <n v="15820000000"/>
    <x v="0"/>
    <n v="2"/>
    <x v="2"/>
    <n v="7910000000"/>
  </r>
  <r>
    <x v="1087"/>
    <x v="1087"/>
    <n v="15790000000"/>
    <x v="0"/>
    <n v="237.65"/>
    <x v="0"/>
    <n v="66442247"/>
  </r>
  <r>
    <x v="1088"/>
    <x v="1088"/>
    <n v="15770000000"/>
    <x v="0"/>
    <n v="40.43"/>
    <x v="16"/>
    <n v="390056888"/>
  </r>
  <r>
    <x v="1089"/>
    <x v="1089"/>
    <n v="15770000000"/>
    <x v="0"/>
    <n v="95.46"/>
    <x v="13"/>
    <n v="165200084"/>
  </r>
  <r>
    <x v="1090"/>
    <x v="1090"/>
    <n v="15770000000"/>
    <x v="0"/>
    <n v="68.06"/>
    <x v="0"/>
    <n v="231707317"/>
  </r>
  <r>
    <x v="1091"/>
    <x v="1091"/>
    <n v="15750000000"/>
    <x v="0"/>
    <n v="123.53"/>
    <x v="0"/>
    <n v="127499393"/>
  </r>
  <r>
    <x v="1092"/>
    <x v="1092"/>
    <n v="15740000000"/>
    <x v="0"/>
    <n v="33.76"/>
    <x v="0"/>
    <n v="466232227"/>
  </r>
  <r>
    <x v="1093"/>
    <x v="1093"/>
    <n v="15720000000"/>
    <x v="0"/>
    <n v="30.92"/>
    <x v="11"/>
    <n v="508408797"/>
  </r>
  <r>
    <x v="1094"/>
    <x v="1094"/>
    <n v="15690000000"/>
    <x v="0"/>
    <n v="146.91"/>
    <x v="0"/>
    <n v="106800082"/>
  </r>
  <r>
    <x v="1095"/>
    <x v="1095"/>
    <n v="15690000000"/>
    <x v="0"/>
    <n v="47.07"/>
    <x v="15"/>
    <n v="333333333"/>
  </r>
  <r>
    <x v="1096"/>
    <x v="1096"/>
    <n v="15680000000"/>
    <x v="0"/>
    <n v="72.819999999999993"/>
    <x v="0"/>
    <n v="215325460"/>
  </r>
  <r>
    <x v="1097"/>
    <x v="1097"/>
    <n v="15620000000"/>
    <x v="0"/>
    <n v="439.68"/>
    <x v="0"/>
    <n v="35525837"/>
  </r>
  <r>
    <x v="1098"/>
    <x v="1098"/>
    <n v="15610000000"/>
    <x v="0"/>
    <n v="0.82"/>
    <x v="7"/>
    <n v="19036585366"/>
  </r>
  <r>
    <x v="1099"/>
    <x v="1099"/>
    <n v="15600000000"/>
    <x v="0"/>
    <n v="2.5"/>
    <x v="29"/>
    <n v="6240000000"/>
  </r>
  <r>
    <x v="1100"/>
    <x v="1100"/>
    <n v="15570000000"/>
    <x v="0"/>
    <n v="40.9"/>
    <x v="5"/>
    <n v="380684597"/>
  </r>
  <r>
    <x v="1101"/>
    <x v="1101"/>
    <n v="15570000000"/>
    <x v="0"/>
    <n v="5.16"/>
    <x v="9"/>
    <n v="3017441860"/>
  </r>
  <r>
    <x v="1102"/>
    <x v="1102"/>
    <n v="15570000000"/>
    <x v="0"/>
    <n v="0.62"/>
    <x v="7"/>
    <n v="25112903226"/>
  </r>
  <r>
    <x v="1103"/>
    <x v="1103"/>
    <n v="15550000000"/>
    <x v="0"/>
    <n v="30.33"/>
    <x v="5"/>
    <n v="512693703"/>
  </r>
  <r>
    <x v="1104"/>
    <x v="1104"/>
    <n v="15530000000"/>
    <x v="0"/>
    <n v="10.4"/>
    <x v="15"/>
    <n v="1493269231"/>
  </r>
  <r>
    <x v="1105"/>
    <x v="1105"/>
    <n v="15510000000"/>
    <x v="0"/>
    <n v="76.73"/>
    <x v="12"/>
    <n v="202137365"/>
  </r>
  <r>
    <x v="1106"/>
    <x v="1106"/>
    <n v="15490000000"/>
    <x v="0"/>
    <n v="88.45"/>
    <x v="12"/>
    <n v="175127191"/>
  </r>
  <r>
    <x v="1107"/>
    <x v="1107"/>
    <n v="15450000000"/>
    <x v="0"/>
    <n v="24.54"/>
    <x v="0"/>
    <n v="629584352"/>
  </r>
  <r>
    <x v="1108"/>
    <x v="1108"/>
    <n v="15440000000"/>
    <x v="0"/>
    <n v="15.82"/>
    <x v="11"/>
    <n v="975979772"/>
  </r>
  <r>
    <x v="1109"/>
    <x v="1109"/>
    <n v="15420000000"/>
    <x v="0"/>
    <n v="11.98"/>
    <x v="13"/>
    <n v="1287145242"/>
  </r>
  <r>
    <x v="1110"/>
    <x v="1110"/>
    <n v="15390000000"/>
    <x v="0"/>
    <n v="8.9700000000000006"/>
    <x v="7"/>
    <n v="1715719064"/>
  </r>
  <r>
    <x v="1111"/>
    <x v="1111"/>
    <n v="15370000000"/>
    <x v="0"/>
    <n v="68.040000000000006"/>
    <x v="26"/>
    <n v="225896531"/>
  </r>
  <r>
    <x v="1112"/>
    <x v="1112"/>
    <n v="15370000000"/>
    <x v="0"/>
    <n v="23.99"/>
    <x v="0"/>
    <n v="640683618"/>
  </r>
  <r>
    <x v="1113"/>
    <x v="1113"/>
    <n v="15330000000"/>
    <x v="0"/>
    <n v="22.66"/>
    <x v="0"/>
    <n v="676522507"/>
  </r>
  <r>
    <x v="1114"/>
    <x v="1114"/>
    <n v="15320000000"/>
    <x v="0"/>
    <n v="387.9"/>
    <x v="0"/>
    <n v="39494715"/>
  </r>
  <r>
    <x v="1115"/>
    <x v="1115"/>
    <n v="15310000000"/>
    <x v="0"/>
    <n v="42.28"/>
    <x v="0"/>
    <n v="362109745"/>
  </r>
  <r>
    <x v="1116"/>
    <x v="1116"/>
    <n v="15290000000"/>
    <x v="0"/>
    <n v="72.849999999999994"/>
    <x v="9"/>
    <n v="209883322"/>
  </r>
  <r>
    <x v="1117"/>
    <x v="1117"/>
    <n v="15290000000"/>
    <x v="0"/>
    <n v="111.2"/>
    <x v="0"/>
    <n v="137500000"/>
  </r>
  <r>
    <x v="1118"/>
    <x v="1118"/>
    <n v="15280000000"/>
    <x v="0"/>
    <n v="6.83"/>
    <x v="11"/>
    <n v="2237188873"/>
  </r>
  <r>
    <x v="1119"/>
    <x v="1119"/>
    <n v="15270000000"/>
    <x v="0"/>
    <n v="352.09"/>
    <x v="14"/>
    <n v="43369593"/>
  </r>
  <r>
    <x v="1120"/>
    <x v="1120"/>
    <n v="15260000000"/>
    <x v="0"/>
    <n v="289.25"/>
    <x v="0"/>
    <n v="52757131"/>
  </r>
  <r>
    <x v="1121"/>
    <x v="1121"/>
    <n v="15260000000"/>
    <x v="0"/>
    <n v="45.46"/>
    <x v="0"/>
    <n v="335679718"/>
  </r>
  <r>
    <x v="1122"/>
    <x v="1122"/>
    <n v="15230000000"/>
    <x v="0"/>
    <n v="61.56"/>
    <x v="0"/>
    <n v="247400910"/>
  </r>
  <r>
    <x v="1123"/>
    <x v="1123"/>
    <n v="15190000000"/>
    <x v="0"/>
    <n v="60.87"/>
    <x v="4"/>
    <n v="249548218"/>
  </r>
  <r>
    <x v="1124"/>
    <x v="1124"/>
    <n v="15180000000"/>
    <x v="0"/>
    <n v="169.43"/>
    <x v="0"/>
    <n v="89594523"/>
  </r>
  <r>
    <x v="1125"/>
    <x v="1125"/>
    <n v="15160000000"/>
    <x v="0"/>
    <n v="17.87"/>
    <x v="28"/>
    <n v="848349189"/>
  </r>
  <r>
    <x v="1126"/>
    <x v="1126"/>
    <n v="15140000000"/>
    <x v="0"/>
    <n v="107.32"/>
    <x v="0"/>
    <n v="141073425"/>
  </r>
  <r>
    <x v="1127"/>
    <x v="1127"/>
    <n v="15140000000"/>
    <x v="0"/>
    <n v="104.9"/>
    <x v="0"/>
    <n v="144327931"/>
  </r>
  <r>
    <x v="1128"/>
    <x v="1128"/>
    <n v="15130000000"/>
    <x v="0"/>
    <n v="20.13"/>
    <x v="9"/>
    <n v="751614506"/>
  </r>
  <r>
    <x v="1129"/>
    <x v="1129"/>
    <n v="15130000000"/>
    <x v="0"/>
    <n v="14.91"/>
    <x v="13"/>
    <n v="1014755198"/>
  </r>
  <r>
    <x v="1130"/>
    <x v="1130"/>
    <n v="15110000000"/>
    <x v="0"/>
    <n v="5.52"/>
    <x v="13"/>
    <n v="2737318841"/>
  </r>
  <r>
    <x v="1131"/>
    <x v="1131"/>
    <n v="15100000000"/>
    <x v="0"/>
    <n v="67.28"/>
    <x v="0"/>
    <n v="224435196"/>
  </r>
  <r>
    <x v="1132"/>
    <x v="1132"/>
    <n v="15100000000"/>
    <x v="0"/>
    <n v="1.21"/>
    <x v="7"/>
    <n v="12479338843"/>
  </r>
  <r>
    <x v="1133"/>
    <x v="1133"/>
    <n v="15080000000"/>
    <x v="0"/>
    <n v="309.77"/>
    <x v="0"/>
    <n v="48681280"/>
  </r>
  <r>
    <x v="1134"/>
    <x v="1134"/>
    <n v="15060000000"/>
    <x v="0"/>
    <n v="12.05"/>
    <x v="44"/>
    <n v="1249792531"/>
  </r>
  <r>
    <x v="1135"/>
    <x v="1135"/>
    <n v="15060000000"/>
    <x v="0"/>
    <n v="49.18"/>
    <x v="14"/>
    <n v="306222041"/>
  </r>
  <r>
    <x v="1136"/>
    <x v="1136"/>
    <n v="15050000000"/>
    <x v="0"/>
    <n v="50.88"/>
    <x v="0"/>
    <n v="295794025"/>
  </r>
  <r>
    <x v="1137"/>
    <x v="1137"/>
    <n v="15010000000"/>
    <x v="0"/>
    <n v="430.34"/>
    <x v="0"/>
    <n v="34879398"/>
  </r>
  <r>
    <x v="1138"/>
    <x v="1138"/>
    <n v="15000000000"/>
    <x v="0"/>
    <n v="29.82"/>
    <x v="0"/>
    <n v="503018109"/>
  </r>
  <r>
    <x v="1139"/>
    <x v="1139"/>
    <n v="15000000000"/>
    <x v="0"/>
    <n v="2.36"/>
    <x v="2"/>
    <n v="6355932203"/>
  </r>
  <r>
    <x v="1140"/>
    <x v="1140"/>
    <n v="14970000000"/>
    <x v="0"/>
    <n v="193.45"/>
    <x v="5"/>
    <n v="77384337"/>
  </r>
  <r>
    <x v="1141"/>
    <x v="1141"/>
    <n v="14970000000"/>
    <x v="0"/>
    <n v="6.96"/>
    <x v="11"/>
    <n v="2150862069"/>
  </r>
  <r>
    <x v="1142"/>
    <x v="1142"/>
    <n v="14960000000"/>
    <x v="0"/>
    <n v="0.71"/>
    <x v="7"/>
    <n v="21070422535"/>
  </r>
  <r>
    <x v="1143"/>
    <x v="1143"/>
    <n v="14960000000"/>
    <x v="0"/>
    <n v="81.72"/>
    <x v="12"/>
    <n v="183064121"/>
  </r>
  <r>
    <x v="1144"/>
    <x v="1144"/>
    <n v="14950000000"/>
    <x v="0"/>
    <n v="189.22"/>
    <x v="4"/>
    <n v="79008561"/>
  </r>
  <r>
    <x v="1145"/>
    <x v="1145"/>
    <n v="14940000000"/>
    <x v="0"/>
    <n v="1.05"/>
    <x v="7"/>
    <n v="14228571429"/>
  </r>
  <r>
    <x v="1146"/>
    <x v="1146"/>
    <n v="14920000000"/>
    <x v="0"/>
    <n v="15.58"/>
    <x v="0"/>
    <n v="957637997"/>
  </r>
  <r>
    <x v="1147"/>
    <x v="1147"/>
    <n v="14920000000"/>
    <x v="0"/>
    <n v="2.66"/>
    <x v="19"/>
    <n v="5609022556"/>
  </r>
  <r>
    <x v="1148"/>
    <x v="1148"/>
    <n v="14910000000"/>
    <x v="0"/>
    <n v="1.88"/>
    <x v="7"/>
    <n v="7930851064"/>
  </r>
  <r>
    <x v="1149"/>
    <x v="1149"/>
    <n v="14890000000"/>
    <x v="0"/>
    <n v="61.82"/>
    <x v="11"/>
    <n v="240860563"/>
  </r>
  <r>
    <x v="1150"/>
    <x v="1150"/>
    <n v="14860000000"/>
    <x v="0"/>
    <n v="5.9"/>
    <x v="21"/>
    <n v="2518644068"/>
  </r>
  <r>
    <x v="1151"/>
    <x v="1151"/>
    <n v="14800000000"/>
    <x v="0"/>
    <n v="22.85"/>
    <x v="9"/>
    <n v="647702407"/>
  </r>
  <r>
    <x v="1152"/>
    <x v="1152"/>
    <n v="14800000000"/>
    <x v="0"/>
    <n v="43.36"/>
    <x v="0"/>
    <n v="341328413"/>
  </r>
  <r>
    <x v="1153"/>
    <x v="1153"/>
    <n v="14780000000"/>
    <x v="0"/>
    <n v="31.2"/>
    <x v="9"/>
    <n v="473717949"/>
  </r>
  <r>
    <x v="1154"/>
    <x v="1154"/>
    <n v="14770000000"/>
    <x v="0"/>
    <n v="4.97"/>
    <x v="29"/>
    <n v="2971830986"/>
  </r>
  <r>
    <x v="1155"/>
    <x v="1155"/>
    <n v="14760000000"/>
    <x v="0"/>
    <n v="43.34"/>
    <x v="16"/>
    <n v="340562990"/>
  </r>
  <r>
    <x v="1156"/>
    <x v="1156"/>
    <n v="14720000000"/>
    <x v="0"/>
    <n v="35.630000000000003"/>
    <x v="25"/>
    <n v="413134999"/>
  </r>
  <r>
    <x v="1157"/>
    <x v="1157"/>
    <n v="14700000000"/>
    <x v="0"/>
    <n v="40.76"/>
    <x v="0"/>
    <n v="360647694"/>
  </r>
  <r>
    <x v="1158"/>
    <x v="1158"/>
    <n v="14700000000"/>
    <x v="0"/>
    <n v="380.23"/>
    <x v="0"/>
    <n v="38660811"/>
  </r>
  <r>
    <x v="1159"/>
    <x v="1159"/>
    <n v="14690000000"/>
    <x v="0"/>
    <n v="76.89"/>
    <x v="0"/>
    <n v="191052152"/>
  </r>
  <r>
    <x v="1160"/>
    <x v="1160"/>
    <n v="14680000000"/>
    <x v="0"/>
    <n v="4.5999999999999996"/>
    <x v="11"/>
    <n v="3191304348"/>
  </r>
  <r>
    <x v="1161"/>
    <x v="1161"/>
    <n v="14600000000"/>
    <x v="0"/>
    <n v="3.29"/>
    <x v="7"/>
    <n v="4437689970"/>
  </r>
  <r>
    <x v="1162"/>
    <x v="1162"/>
    <n v="14590000000"/>
    <x v="0"/>
    <n v="20.100000000000001"/>
    <x v="9"/>
    <n v="725870647"/>
  </r>
  <r>
    <x v="1163"/>
    <x v="1163"/>
    <n v="14580000000"/>
    <x v="0"/>
    <n v="2.82"/>
    <x v="11"/>
    <n v="5170212766"/>
  </r>
  <r>
    <x v="1164"/>
    <x v="1164"/>
    <n v="14580000000"/>
    <x v="0"/>
    <n v="104.33"/>
    <x v="14"/>
    <n v="139748874"/>
  </r>
  <r>
    <x v="1165"/>
    <x v="1165"/>
    <n v="14580000000"/>
    <x v="0"/>
    <n v="95.11"/>
    <x v="0"/>
    <n v="153296183"/>
  </r>
  <r>
    <x v="1166"/>
    <x v="1166"/>
    <n v="14550000000"/>
    <x v="0"/>
    <n v="40.72"/>
    <x v="0"/>
    <n v="357318271"/>
  </r>
  <r>
    <x v="1167"/>
    <x v="1167"/>
    <n v="14550000000"/>
    <x v="0"/>
    <n v="129.46"/>
    <x v="0"/>
    <n v="112389927"/>
  </r>
  <r>
    <x v="1168"/>
    <x v="1168"/>
    <n v="14530000000"/>
    <x v="0"/>
    <n v="35.159999999999997"/>
    <x v="0"/>
    <n v="413253697"/>
  </r>
  <r>
    <x v="1169"/>
    <x v="1169"/>
    <n v="14520000000"/>
    <x v="0"/>
    <n v="35.299999999999997"/>
    <x v="0"/>
    <n v="411331445"/>
  </r>
  <r>
    <x v="1170"/>
    <x v="1170"/>
    <n v="14510000000"/>
    <x v="0"/>
    <n v="35.76"/>
    <x v="7"/>
    <n v="405760626"/>
  </r>
  <r>
    <x v="1171"/>
    <x v="1171"/>
    <n v="14510000000"/>
    <x v="0"/>
    <n v="106.29"/>
    <x v="0"/>
    <n v="136513313"/>
  </r>
  <r>
    <x v="1172"/>
    <x v="1172"/>
    <n v="14480000000"/>
    <x v="0"/>
    <n v="52.36"/>
    <x v="3"/>
    <n v="276546982"/>
  </r>
  <r>
    <x v="1173"/>
    <x v="1173"/>
    <n v="14470000000"/>
    <x v="0"/>
    <n v="31.32"/>
    <x v="33"/>
    <n v="462005109"/>
  </r>
  <r>
    <x v="1174"/>
    <x v="1174"/>
    <n v="14450000000"/>
    <x v="0"/>
    <n v="127.89"/>
    <x v="9"/>
    <n v="112987724"/>
  </r>
  <r>
    <x v="1175"/>
    <x v="1175"/>
    <n v="14430000000"/>
    <x v="0"/>
    <n v="1.45"/>
    <x v="13"/>
    <n v="9951724138"/>
  </r>
  <r>
    <x v="1176"/>
    <x v="1176"/>
    <n v="14420000000"/>
    <x v="0"/>
    <n v="252.61"/>
    <x v="0"/>
    <n v="57084043"/>
  </r>
  <r>
    <x v="1177"/>
    <x v="1177"/>
    <n v="14410000000"/>
    <x v="0"/>
    <n v="1.44"/>
    <x v="21"/>
    <n v="10006944444"/>
  </r>
  <r>
    <x v="1178"/>
    <x v="1178"/>
    <n v="14400000000"/>
    <x v="0"/>
    <n v="21.82"/>
    <x v="9"/>
    <n v="659945005"/>
  </r>
  <r>
    <x v="1179"/>
    <x v="1179"/>
    <n v="14380000000"/>
    <x v="0"/>
    <n v="1.23"/>
    <x v="36"/>
    <n v="11691056911"/>
  </r>
  <r>
    <x v="1180"/>
    <x v="1180"/>
    <n v="14370000000"/>
    <x v="0"/>
    <n v="14.06"/>
    <x v="11"/>
    <n v="1022048364"/>
  </r>
  <r>
    <x v="1181"/>
    <x v="1181"/>
    <n v="14360000000"/>
    <x v="0"/>
    <n v="26.26"/>
    <x v="19"/>
    <n v="546839299"/>
  </r>
  <r>
    <x v="1182"/>
    <x v="1182"/>
    <n v="14340000000"/>
    <x v="0"/>
    <n v="43.85"/>
    <x v="35"/>
    <n v="327023945"/>
  </r>
  <r>
    <x v="1183"/>
    <x v="1183"/>
    <n v="14290000000"/>
    <x v="0"/>
    <n v="18.38"/>
    <x v="11"/>
    <n v="777475517"/>
  </r>
  <r>
    <x v="1184"/>
    <x v="1184"/>
    <n v="14280000000"/>
    <x v="0"/>
    <n v="84.63"/>
    <x v="0"/>
    <n v="168734491"/>
  </r>
  <r>
    <x v="1185"/>
    <x v="1185"/>
    <n v="14260000000"/>
    <x v="0"/>
    <n v="25.74"/>
    <x v="0"/>
    <n v="554001554"/>
  </r>
  <r>
    <x v="1186"/>
    <x v="1186"/>
    <n v="14260000000"/>
    <x v="0"/>
    <n v="1.29"/>
    <x v="11"/>
    <n v="11054263566"/>
  </r>
  <r>
    <x v="1187"/>
    <x v="1187"/>
    <n v="14250000000"/>
    <x v="0"/>
    <n v="22.59"/>
    <x v="43"/>
    <n v="630810093"/>
  </r>
  <r>
    <x v="1188"/>
    <x v="1188"/>
    <n v="14230000000"/>
    <x v="0"/>
    <n v="86.08"/>
    <x v="0"/>
    <n v="165311338"/>
  </r>
  <r>
    <x v="1189"/>
    <x v="1189"/>
    <n v="14220000000"/>
    <x v="0"/>
    <n v="474.49"/>
    <x v="8"/>
    <n v="29969019"/>
  </r>
  <r>
    <x v="1190"/>
    <x v="1190"/>
    <n v="14190000000"/>
    <x v="0"/>
    <n v="11.44"/>
    <x v="14"/>
    <n v="1240384615"/>
  </r>
  <r>
    <x v="1191"/>
    <x v="1191"/>
    <n v="14150000000"/>
    <x v="0"/>
    <n v="11.8"/>
    <x v="0"/>
    <n v="1199152542"/>
  </r>
  <r>
    <x v="1192"/>
    <x v="1192"/>
    <n v="14130000000"/>
    <x v="0"/>
    <n v="151.83000000000001"/>
    <x v="5"/>
    <n v="93064612"/>
  </r>
  <r>
    <x v="1193"/>
    <x v="1193"/>
    <n v="14070000000"/>
    <x v="0"/>
    <n v="19.68"/>
    <x v="0"/>
    <n v="714939024"/>
  </r>
  <r>
    <x v="1194"/>
    <x v="1194"/>
    <n v="14060000000"/>
    <x v="0"/>
    <n v="10.86"/>
    <x v="27"/>
    <n v="1294659300"/>
  </r>
  <r>
    <x v="1195"/>
    <x v="1195"/>
    <n v="14040000000"/>
    <x v="0"/>
    <n v="119.7"/>
    <x v="0"/>
    <n v="117293233"/>
  </r>
  <r>
    <x v="1196"/>
    <x v="1196"/>
    <n v="14010000000"/>
    <x v="0"/>
    <n v="1.31"/>
    <x v="37"/>
    <n v="10694656489"/>
  </r>
  <r>
    <x v="1197"/>
    <x v="1197"/>
    <n v="14000000000"/>
    <x v="0"/>
    <n v="142.5"/>
    <x v="0"/>
    <n v="98245614"/>
  </r>
  <r>
    <x v="1198"/>
    <x v="1198"/>
    <n v="13970000000"/>
    <x v="0"/>
    <n v="1.63"/>
    <x v="11"/>
    <n v="8570552147"/>
  </r>
  <r>
    <x v="1199"/>
    <x v="1199"/>
    <n v="13960000000"/>
    <x v="0"/>
    <n v="29.22"/>
    <x v="0"/>
    <n v="477754962"/>
  </r>
  <r>
    <x v="1200"/>
    <x v="1200"/>
    <n v="13960000000"/>
    <x v="0"/>
    <n v="48.08"/>
    <x v="9"/>
    <n v="290349418"/>
  </r>
  <r>
    <x v="1201"/>
    <x v="1201"/>
    <n v="13950000000"/>
    <x v="0"/>
    <n v="68.64"/>
    <x v="4"/>
    <n v="203234266"/>
  </r>
  <r>
    <x v="1202"/>
    <x v="1202"/>
    <n v="13940000000"/>
    <x v="0"/>
    <n v="69"/>
    <x v="0"/>
    <n v="202028986"/>
  </r>
  <r>
    <x v="1203"/>
    <x v="1203"/>
    <n v="13930000000"/>
    <x v="0"/>
    <n v="214.2"/>
    <x v="39"/>
    <n v="65032680"/>
  </r>
  <r>
    <x v="1204"/>
    <x v="1204"/>
    <n v="13900000000"/>
    <x v="0"/>
    <n v="42.4"/>
    <x v="0"/>
    <n v="327830189"/>
  </r>
  <r>
    <x v="1205"/>
    <x v="1205"/>
    <n v="13890000000"/>
    <x v="0"/>
    <n v="36.74"/>
    <x v="4"/>
    <n v="378062058"/>
  </r>
  <r>
    <x v="1206"/>
    <x v="1206"/>
    <n v="13880000000"/>
    <x v="0"/>
    <n v="39.07"/>
    <x v="11"/>
    <n v="355259790"/>
  </r>
  <r>
    <x v="1207"/>
    <x v="1207"/>
    <n v="13820000000"/>
    <x v="0"/>
    <n v="10.33"/>
    <x v="15"/>
    <n v="1337850920"/>
  </r>
  <r>
    <x v="1208"/>
    <x v="1208"/>
    <n v="13810000000"/>
    <x v="0"/>
    <n v="130.16"/>
    <x v="0"/>
    <n v="106100184"/>
  </r>
  <r>
    <x v="1209"/>
    <x v="1209"/>
    <n v="13790000000"/>
    <x v="0"/>
    <n v="107.08"/>
    <x v="0"/>
    <n v="128782219"/>
  </r>
  <r>
    <x v="1210"/>
    <x v="1210"/>
    <n v="13780000000"/>
    <x v="0"/>
    <n v="63.03"/>
    <x v="0"/>
    <n v="218626051"/>
  </r>
  <r>
    <x v="1211"/>
    <x v="1211"/>
    <n v="13770000000"/>
    <x v="0"/>
    <n v="223.67"/>
    <x v="0"/>
    <n v="61563911"/>
  </r>
  <r>
    <x v="1212"/>
    <x v="1212"/>
    <n v="13760000000"/>
    <x v="0"/>
    <n v="9.52"/>
    <x v="8"/>
    <n v="1445378151"/>
  </r>
  <r>
    <x v="1213"/>
    <x v="1213"/>
    <n v="13750000000"/>
    <x v="0"/>
    <n v="5.88"/>
    <x v="45"/>
    <n v="2338435374"/>
  </r>
  <r>
    <x v="1214"/>
    <x v="1214"/>
    <n v="13740000000"/>
    <x v="0"/>
    <n v="107.89"/>
    <x v="13"/>
    <n v="127351933"/>
  </r>
  <r>
    <x v="1215"/>
    <x v="1215"/>
    <n v="13720000000"/>
    <x v="0"/>
    <n v="6.91"/>
    <x v="11"/>
    <n v="1985528220"/>
  </r>
  <r>
    <x v="1216"/>
    <x v="1216"/>
    <n v="13710000000"/>
    <x v="0"/>
    <n v="12.46"/>
    <x v="11"/>
    <n v="1100321027"/>
  </r>
  <r>
    <x v="1217"/>
    <x v="1217"/>
    <n v="13690000000"/>
    <x v="0"/>
    <n v="20.37"/>
    <x v="0"/>
    <n v="672066765"/>
  </r>
  <r>
    <x v="1218"/>
    <x v="1218"/>
    <n v="13680000000"/>
    <x v="0"/>
    <n v="195.96"/>
    <x v="0"/>
    <n v="69810165"/>
  </r>
  <r>
    <x v="1219"/>
    <x v="1219"/>
    <n v="13670000000"/>
    <x v="0"/>
    <n v="14.6"/>
    <x v="0"/>
    <n v="936301370"/>
  </r>
  <r>
    <x v="1220"/>
    <x v="1220"/>
    <n v="13670000000"/>
    <x v="0"/>
    <n v="50.24"/>
    <x v="0"/>
    <n v="272093949"/>
  </r>
  <r>
    <x v="1221"/>
    <x v="1221"/>
    <n v="13670000000"/>
    <x v="0"/>
    <n v="40.450000000000003"/>
    <x v="13"/>
    <n v="337948084"/>
  </r>
  <r>
    <x v="1222"/>
    <x v="1222"/>
    <n v="13670000000"/>
    <x v="0"/>
    <n v="47.67"/>
    <x v="9"/>
    <n v="286763163"/>
  </r>
  <r>
    <x v="1223"/>
    <x v="1223"/>
    <n v="13650000000"/>
    <x v="0"/>
    <n v="0.73"/>
    <x v="21"/>
    <n v="18698630137"/>
  </r>
  <r>
    <x v="1224"/>
    <x v="1224"/>
    <n v="13650000000"/>
    <x v="0"/>
    <n v="1.1299999999999999"/>
    <x v="21"/>
    <n v="12079646018"/>
  </r>
  <r>
    <x v="1225"/>
    <x v="1225"/>
    <n v="13640000000"/>
    <x v="0"/>
    <n v="11.12"/>
    <x v="13"/>
    <n v="1226618705"/>
  </r>
  <r>
    <x v="1226"/>
    <x v="1226"/>
    <n v="13630000000"/>
    <x v="0"/>
    <n v="11.38"/>
    <x v="20"/>
    <n v="1197715290"/>
  </r>
  <r>
    <x v="1227"/>
    <x v="1227"/>
    <n v="13610000000"/>
    <x v="0"/>
    <n v="0.86"/>
    <x v="7"/>
    <n v="15825581395"/>
  </r>
  <r>
    <x v="1228"/>
    <x v="1228"/>
    <n v="13590000000"/>
    <x v="0"/>
    <n v="153.32"/>
    <x v="9"/>
    <n v="88638142"/>
  </r>
  <r>
    <x v="1229"/>
    <x v="1229"/>
    <n v="13590000000"/>
    <x v="0"/>
    <n v="110.16"/>
    <x v="0"/>
    <n v="123366013"/>
  </r>
  <r>
    <x v="1230"/>
    <x v="1230"/>
    <n v="13590000000"/>
    <x v="0"/>
    <n v="2.0699999999999998"/>
    <x v="11"/>
    <n v="6565217391"/>
  </r>
  <r>
    <x v="1231"/>
    <x v="1231"/>
    <n v="13580000000"/>
    <x v="0"/>
    <n v="16.68"/>
    <x v="7"/>
    <n v="814148681"/>
  </r>
  <r>
    <x v="1232"/>
    <x v="1232"/>
    <n v="13580000000"/>
    <x v="0"/>
    <n v="60.62"/>
    <x v="0"/>
    <n v="224018476"/>
  </r>
  <r>
    <x v="1233"/>
    <x v="1233"/>
    <n v="13580000000"/>
    <x v="0"/>
    <n v="6.87"/>
    <x v="19"/>
    <n v="1976710335"/>
  </r>
  <r>
    <x v="1234"/>
    <x v="1234"/>
    <n v="13550000000"/>
    <x v="0"/>
    <n v="5.35"/>
    <x v="34"/>
    <n v="2532710280"/>
  </r>
  <r>
    <x v="1235"/>
    <x v="1235"/>
    <n v="13540000000"/>
    <x v="0"/>
    <n v="62.8"/>
    <x v="0"/>
    <n v="215605096"/>
  </r>
  <r>
    <x v="1236"/>
    <x v="1236"/>
    <n v="13530000000"/>
    <x v="0"/>
    <n v="55.76"/>
    <x v="0"/>
    <n v="242647059"/>
  </r>
  <r>
    <x v="1237"/>
    <x v="1237"/>
    <n v="13500000000"/>
    <x v="0"/>
    <n v="9.6999999999999993"/>
    <x v="15"/>
    <n v="1391752577"/>
  </r>
  <r>
    <x v="1238"/>
    <x v="1238"/>
    <n v="13490000000"/>
    <x v="0"/>
    <n v="16.02"/>
    <x v="9"/>
    <n v="842072409"/>
  </r>
  <r>
    <x v="1239"/>
    <x v="1239"/>
    <n v="13490000000"/>
    <x v="0"/>
    <n v="31.26"/>
    <x v="25"/>
    <n v="431541907"/>
  </r>
  <r>
    <x v="1240"/>
    <x v="1240"/>
    <n v="13450000000"/>
    <x v="0"/>
    <n v="34.85"/>
    <x v="11"/>
    <n v="385939742"/>
  </r>
  <r>
    <x v="1241"/>
    <x v="1241"/>
    <n v="13440000000"/>
    <x v="0"/>
    <n v="22.97"/>
    <x v="0"/>
    <n v="585111014"/>
  </r>
  <r>
    <x v="1242"/>
    <x v="1242"/>
    <n v="13420000000"/>
    <x v="0"/>
    <n v="10.59"/>
    <x v="16"/>
    <n v="1267233239"/>
  </r>
  <r>
    <x v="1243"/>
    <x v="1243"/>
    <n v="13410000000"/>
    <x v="0"/>
    <n v="23.7"/>
    <x v="0"/>
    <n v="565822785"/>
  </r>
  <r>
    <x v="1244"/>
    <x v="1244"/>
    <n v="13410000000"/>
    <x v="0"/>
    <n v="150.93"/>
    <x v="0"/>
    <n v="88849135"/>
  </r>
  <r>
    <x v="1245"/>
    <x v="1245"/>
    <n v="13400000000"/>
    <x v="0"/>
    <n v="3.4"/>
    <x v="6"/>
    <n v="3941176471"/>
  </r>
  <r>
    <x v="1246"/>
    <x v="1246"/>
    <n v="13390000000"/>
    <x v="0"/>
    <n v="129.84"/>
    <x v="0"/>
    <n v="103126925"/>
  </r>
  <r>
    <x v="1247"/>
    <x v="1247"/>
    <n v="13380000000"/>
    <x v="0"/>
    <n v="69.099999999999994"/>
    <x v="0"/>
    <n v="193632417"/>
  </r>
  <r>
    <x v="1248"/>
    <x v="1248"/>
    <n v="13370000000"/>
    <x v="0"/>
    <n v="27"/>
    <x v="0"/>
    <n v="495185185"/>
  </r>
  <r>
    <x v="1249"/>
    <x v="1249"/>
    <n v="13350000000"/>
    <x v="0"/>
    <n v="2.76"/>
    <x v="21"/>
    <n v="4836956522"/>
  </r>
  <r>
    <x v="1250"/>
    <x v="1250"/>
    <n v="13330000000"/>
    <x v="0"/>
    <n v="9.7200000000000006"/>
    <x v="13"/>
    <n v="1371399177"/>
  </r>
  <r>
    <x v="1251"/>
    <x v="1251"/>
    <n v="13300000000"/>
    <x v="0"/>
    <n v="147.9"/>
    <x v="9"/>
    <n v="89925625"/>
  </r>
  <r>
    <x v="1252"/>
    <x v="1252"/>
    <n v="13290000000"/>
    <x v="0"/>
    <n v="1.48"/>
    <x v="36"/>
    <n v="8979729730"/>
  </r>
  <r>
    <x v="1253"/>
    <x v="1253"/>
    <n v="13280000000"/>
    <x v="0"/>
    <n v="11.86"/>
    <x v="39"/>
    <n v="1119730185"/>
  </r>
  <r>
    <x v="1254"/>
    <x v="1254"/>
    <n v="13270000000"/>
    <x v="0"/>
    <n v="9.17"/>
    <x v="37"/>
    <n v="1447110142"/>
  </r>
  <r>
    <x v="1255"/>
    <x v="1255"/>
    <n v="13270000000"/>
    <x v="0"/>
    <n v="57.23"/>
    <x v="0"/>
    <n v="231871396"/>
  </r>
  <r>
    <x v="1256"/>
    <x v="1256"/>
    <n v="13220000000"/>
    <x v="0"/>
    <n v="26.22"/>
    <x v="13"/>
    <n v="504195271"/>
  </r>
  <r>
    <x v="1257"/>
    <x v="1257"/>
    <n v="13210000000"/>
    <x v="0"/>
    <n v="73.02"/>
    <x v="0"/>
    <n v="180909340"/>
  </r>
  <r>
    <x v="1258"/>
    <x v="1258"/>
    <n v="13210000000"/>
    <x v="0"/>
    <n v="133.91999999999999"/>
    <x v="4"/>
    <n v="98640980"/>
  </r>
  <r>
    <x v="1259"/>
    <x v="1259"/>
    <n v="13180000000"/>
    <x v="0"/>
    <n v="10.82"/>
    <x v="23"/>
    <n v="1218114603"/>
  </r>
  <r>
    <x v="1260"/>
    <x v="1260"/>
    <n v="13180000000"/>
    <x v="0"/>
    <n v="44.22"/>
    <x v="0"/>
    <n v="298055179"/>
  </r>
  <r>
    <x v="1261"/>
    <x v="1261"/>
    <n v="13180000000"/>
    <x v="0"/>
    <n v="2.17"/>
    <x v="28"/>
    <n v="6073732719"/>
  </r>
  <r>
    <x v="1262"/>
    <x v="1262"/>
    <n v="13150000000"/>
    <x v="0"/>
    <n v="0.84"/>
    <x v="7"/>
    <n v="15654761905"/>
  </r>
  <r>
    <x v="1263"/>
    <x v="1263"/>
    <n v="13140000000"/>
    <x v="0"/>
    <n v="10.199999999999999"/>
    <x v="19"/>
    <n v="1288235294"/>
  </r>
  <r>
    <x v="1264"/>
    <x v="1264"/>
    <n v="13140000000"/>
    <x v="0"/>
    <n v="21.33"/>
    <x v="3"/>
    <n v="616033755"/>
  </r>
  <r>
    <x v="1265"/>
    <x v="1265"/>
    <n v="13140000000"/>
    <x v="0"/>
    <n v="0.35"/>
    <x v="24"/>
    <n v="37542857143"/>
  </r>
  <r>
    <x v="1266"/>
    <x v="1266"/>
    <n v="13120000000"/>
    <x v="0"/>
    <n v="45.58"/>
    <x v="46"/>
    <n v="287845546"/>
  </r>
  <r>
    <x v="1267"/>
    <x v="1267"/>
    <n v="13110000000"/>
    <x v="0"/>
    <n v="76.900000000000006"/>
    <x v="6"/>
    <n v="170481144"/>
  </r>
  <r>
    <x v="1268"/>
    <x v="1268"/>
    <n v="13090000000"/>
    <x v="0"/>
    <n v="35.380000000000003"/>
    <x v="9"/>
    <n v="369983041"/>
  </r>
  <r>
    <x v="1269"/>
    <x v="1269"/>
    <n v="13080000000"/>
    <x v="0"/>
    <n v="36.840000000000003"/>
    <x v="0"/>
    <n v="355048860"/>
  </r>
  <r>
    <x v="1270"/>
    <x v="1270"/>
    <n v="13080000000"/>
    <x v="0"/>
    <n v="13.73"/>
    <x v="11"/>
    <n v="952658412"/>
  </r>
  <r>
    <x v="1271"/>
    <x v="1271"/>
    <n v="13080000000"/>
    <x v="0"/>
    <n v="66.91"/>
    <x v="0"/>
    <n v="195486474"/>
  </r>
  <r>
    <x v="1272"/>
    <x v="1272"/>
    <n v="13050000000"/>
    <x v="0"/>
    <n v="199.38"/>
    <x v="15"/>
    <n v="65452904"/>
  </r>
  <r>
    <x v="1273"/>
    <x v="1273"/>
    <n v="13010000000"/>
    <x v="0"/>
    <n v="2.29"/>
    <x v="2"/>
    <n v="5681222707"/>
  </r>
  <r>
    <x v="1274"/>
    <x v="1274"/>
    <n v="12990000000"/>
    <x v="0"/>
    <n v="43.06"/>
    <x v="0"/>
    <n v="301672085"/>
  </r>
  <r>
    <x v="1275"/>
    <x v="1275"/>
    <n v="12990000000"/>
    <x v="0"/>
    <n v="16.09"/>
    <x v="11"/>
    <n v="807333748"/>
  </r>
  <r>
    <x v="1276"/>
    <x v="1276"/>
    <n v="12980000000"/>
    <x v="0"/>
    <n v="83.88"/>
    <x v="8"/>
    <n v="154744874"/>
  </r>
  <r>
    <x v="1277"/>
    <x v="1277"/>
    <n v="12970000000"/>
    <x v="0"/>
    <n v="252.64"/>
    <x v="0"/>
    <n v="51337872"/>
  </r>
  <r>
    <x v="1278"/>
    <x v="1278"/>
    <n v="12970000000"/>
    <x v="0"/>
    <n v="41.06"/>
    <x v="0"/>
    <n v="315879201"/>
  </r>
  <r>
    <x v="1279"/>
    <x v="1279"/>
    <n v="12930000000"/>
    <x v="0"/>
    <n v="109.52"/>
    <x v="4"/>
    <n v="118060628"/>
  </r>
  <r>
    <x v="1280"/>
    <x v="1280"/>
    <n v="12930000000"/>
    <x v="0"/>
    <n v="24.24"/>
    <x v="47"/>
    <n v="533415842"/>
  </r>
  <r>
    <x v="1281"/>
    <x v="1281"/>
    <n v="12900000000"/>
    <x v="0"/>
    <n v="87.55"/>
    <x v="14"/>
    <n v="147344375"/>
  </r>
  <r>
    <x v="1282"/>
    <x v="1282"/>
    <n v="12890000000"/>
    <x v="0"/>
    <n v="202.44"/>
    <x v="0"/>
    <n v="63673187"/>
  </r>
  <r>
    <x v="1283"/>
    <x v="1283"/>
    <n v="12880000000"/>
    <x v="0"/>
    <n v="67.239999999999995"/>
    <x v="0"/>
    <n v="191552647"/>
  </r>
  <r>
    <x v="1284"/>
    <x v="1284"/>
    <n v="12880000000"/>
    <x v="0"/>
    <n v="21.59"/>
    <x v="9"/>
    <n v="596572487"/>
  </r>
  <r>
    <x v="1285"/>
    <x v="1285"/>
    <n v="12850000000"/>
    <x v="0"/>
    <n v="5"/>
    <x v="21"/>
    <n v="2570000000"/>
  </r>
  <r>
    <x v="1286"/>
    <x v="1286"/>
    <n v="12850000000"/>
    <x v="0"/>
    <n v="88.48"/>
    <x v="0"/>
    <n v="145230561"/>
  </r>
  <r>
    <x v="1287"/>
    <x v="1287"/>
    <n v="12840000000"/>
    <x v="0"/>
    <n v="14.85"/>
    <x v="6"/>
    <n v="864646465"/>
  </r>
  <r>
    <x v="1288"/>
    <x v="1288"/>
    <n v="12840000000"/>
    <x v="0"/>
    <n v="14.38"/>
    <x v="5"/>
    <n v="892906815"/>
  </r>
  <r>
    <x v="1289"/>
    <x v="1289"/>
    <n v="12840000000"/>
    <x v="0"/>
    <n v="238.9"/>
    <x v="14"/>
    <n v="53746337"/>
  </r>
  <r>
    <x v="1290"/>
    <x v="1290"/>
    <n v="12820000000"/>
    <x v="0"/>
    <n v="200.01"/>
    <x v="0"/>
    <n v="64096795"/>
  </r>
  <r>
    <x v="1291"/>
    <x v="1291"/>
    <n v="12820000000"/>
    <x v="0"/>
    <n v="33.76"/>
    <x v="0"/>
    <n v="379739336"/>
  </r>
  <r>
    <x v="1292"/>
    <x v="1292"/>
    <n v="12820000000"/>
    <x v="0"/>
    <n v="5.93"/>
    <x v="11"/>
    <n v="2161888702"/>
  </r>
  <r>
    <x v="1293"/>
    <x v="1293"/>
    <n v="12810000000"/>
    <x v="0"/>
    <n v="5.5"/>
    <x v="9"/>
    <n v="2329090909"/>
  </r>
  <r>
    <x v="1294"/>
    <x v="1294"/>
    <n v="12810000000"/>
    <x v="0"/>
    <n v="45.86"/>
    <x v="48"/>
    <n v="279328391"/>
  </r>
  <r>
    <x v="1295"/>
    <x v="1295"/>
    <n v="12770000000"/>
    <x v="0"/>
    <n v="89.68"/>
    <x v="0"/>
    <n v="142395183"/>
  </r>
  <r>
    <x v="1296"/>
    <x v="1296"/>
    <n v="12770000000"/>
    <x v="0"/>
    <n v="223.27"/>
    <x v="0"/>
    <n v="57195324"/>
  </r>
  <r>
    <x v="1297"/>
    <x v="1297"/>
    <n v="12760000000"/>
    <x v="0"/>
    <n v="51.48"/>
    <x v="25"/>
    <n v="247863248"/>
  </r>
  <r>
    <x v="1298"/>
    <x v="1298"/>
    <n v="12760000000"/>
    <x v="0"/>
    <n v="197.76"/>
    <x v="0"/>
    <n v="64522654"/>
  </r>
  <r>
    <x v="1299"/>
    <x v="1299"/>
    <n v="12740000000"/>
    <x v="0"/>
    <n v="8.44"/>
    <x v="7"/>
    <n v="1509478673"/>
  </r>
  <r>
    <x v="1300"/>
    <x v="1300"/>
    <n v="12700000000"/>
    <x v="0"/>
    <n v="51.08"/>
    <x v="0"/>
    <n v="248629601"/>
  </r>
  <r>
    <x v="1301"/>
    <x v="1301"/>
    <n v="12700000000"/>
    <x v="0"/>
    <n v="0.89"/>
    <x v="7"/>
    <n v="14269662921"/>
  </r>
  <r>
    <x v="1302"/>
    <x v="1302"/>
    <n v="12690000000"/>
    <x v="0"/>
    <n v="6.1"/>
    <x v="7"/>
    <n v="2080327869"/>
  </r>
  <r>
    <x v="1303"/>
    <x v="1303"/>
    <n v="12690000000"/>
    <x v="0"/>
    <n v="36.700000000000003"/>
    <x v="0"/>
    <n v="345776567"/>
  </r>
  <r>
    <x v="1304"/>
    <x v="1304"/>
    <n v="12670000000"/>
    <x v="0"/>
    <n v="1.71"/>
    <x v="11"/>
    <n v="7409356725"/>
  </r>
  <r>
    <x v="1305"/>
    <x v="1305"/>
    <n v="12660000000"/>
    <x v="0"/>
    <n v="33.06"/>
    <x v="0"/>
    <n v="382940109"/>
  </r>
  <r>
    <x v="1306"/>
    <x v="1306"/>
    <n v="12650000000"/>
    <x v="0"/>
    <n v="62.06"/>
    <x v="0"/>
    <n v="203834998"/>
  </r>
  <r>
    <x v="1307"/>
    <x v="1307"/>
    <n v="12650000000"/>
    <x v="0"/>
    <n v="15.48"/>
    <x v="43"/>
    <n v="817183463"/>
  </r>
  <r>
    <x v="1308"/>
    <x v="1308"/>
    <n v="12620000000"/>
    <x v="0"/>
    <n v="0.31"/>
    <x v="24"/>
    <n v="40709677419"/>
  </r>
  <r>
    <x v="1309"/>
    <x v="1309"/>
    <n v="12590000000"/>
    <x v="0"/>
    <n v="3.22"/>
    <x v="29"/>
    <n v="3909937888"/>
  </r>
  <r>
    <x v="1310"/>
    <x v="1310"/>
    <n v="12590000000"/>
    <x v="0"/>
    <n v="47.06"/>
    <x v="0"/>
    <n v="267530812"/>
  </r>
  <r>
    <x v="1311"/>
    <x v="1311"/>
    <n v="12540000000"/>
    <x v="0"/>
    <n v="5.89"/>
    <x v="21"/>
    <n v="2129032258"/>
  </r>
  <r>
    <x v="1312"/>
    <x v="1312"/>
    <n v="12540000000"/>
    <x v="0"/>
    <n v="0.8"/>
    <x v="2"/>
    <n v="15675000000"/>
  </r>
  <r>
    <x v="1313"/>
    <x v="1313"/>
    <n v="12530000000"/>
    <x v="0"/>
    <n v="5.3"/>
    <x v="31"/>
    <n v="2364150943"/>
  </r>
  <r>
    <x v="1314"/>
    <x v="1314"/>
    <n v="12530000000"/>
    <x v="0"/>
    <n v="0.8"/>
    <x v="7"/>
    <n v="15662500000"/>
  </r>
  <r>
    <x v="1315"/>
    <x v="1315"/>
    <n v="12530000000"/>
    <x v="0"/>
    <n v="75.72"/>
    <x v="7"/>
    <n v="165478077"/>
  </r>
  <r>
    <x v="1316"/>
    <x v="1316"/>
    <n v="12520000000"/>
    <x v="0"/>
    <n v="12.53"/>
    <x v="20"/>
    <n v="999201915"/>
  </r>
  <r>
    <x v="1317"/>
    <x v="1317"/>
    <n v="12520000000"/>
    <x v="0"/>
    <n v="4.1500000000000004"/>
    <x v="9"/>
    <n v="3016867470"/>
  </r>
  <r>
    <x v="1318"/>
    <x v="1318"/>
    <n v="12520000000"/>
    <x v="0"/>
    <n v="21.74"/>
    <x v="0"/>
    <n v="575896964"/>
  </r>
  <r>
    <x v="1319"/>
    <x v="1319"/>
    <n v="12490000000"/>
    <x v="0"/>
    <n v="13.6"/>
    <x v="16"/>
    <n v="918382353"/>
  </r>
  <r>
    <x v="1320"/>
    <x v="1320"/>
    <n v="12490000000"/>
    <x v="0"/>
    <n v="48.96"/>
    <x v="0"/>
    <n v="255106209"/>
  </r>
  <r>
    <x v="1321"/>
    <x v="1321"/>
    <n v="12470000000"/>
    <x v="0"/>
    <n v="3.85"/>
    <x v="21"/>
    <n v="3238961039"/>
  </r>
  <r>
    <x v="1322"/>
    <x v="1322"/>
    <n v="12460000000"/>
    <x v="0"/>
    <n v="9.0299999999999994"/>
    <x v="34"/>
    <n v="1379844961"/>
  </r>
  <r>
    <x v="1323"/>
    <x v="1323"/>
    <n v="12440000000"/>
    <x v="0"/>
    <n v="33.64"/>
    <x v="16"/>
    <n v="369797860"/>
  </r>
  <r>
    <x v="1324"/>
    <x v="1324"/>
    <n v="12430000000"/>
    <x v="0"/>
    <n v="14.81"/>
    <x v="11"/>
    <n v="839297772"/>
  </r>
  <r>
    <x v="1325"/>
    <x v="1325"/>
    <n v="12330000000"/>
    <x v="0"/>
    <n v="341.94"/>
    <x v="11"/>
    <n v="36058958"/>
  </r>
  <r>
    <x v="1326"/>
    <x v="1326"/>
    <n v="12320000000"/>
    <x v="0"/>
    <n v="150.76"/>
    <x v="0"/>
    <n v="81719289"/>
  </r>
  <r>
    <x v="1327"/>
    <x v="1327"/>
    <n v="12320000000"/>
    <x v="0"/>
    <n v="106.43"/>
    <x v="5"/>
    <n v="115756835"/>
  </r>
  <r>
    <x v="1328"/>
    <x v="1328"/>
    <n v="12310000000"/>
    <x v="0"/>
    <n v="169.14"/>
    <x v="0"/>
    <n v="72779946"/>
  </r>
  <r>
    <x v="1329"/>
    <x v="1329"/>
    <n v="12290000000"/>
    <x v="0"/>
    <n v="5.84"/>
    <x v="7"/>
    <n v="2104452055"/>
  </r>
  <r>
    <x v="1330"/>
    <x v="1330"/>
    <n v="12270000000"/>
    <x v="0"/>
    <n v="5.44"/>
    <x v="19"/>
    <n v="2255514706"/>
  </r>
  <r>
    <x v="1331"/>
    <x v="1331"/>
    <n v="12260000000"/>
    <x v="0"/>
    <n v="70.14"/>
    <x v="2"/>
    <n v="174793271"/>
  </r>
  <r>
    <x v="1332"/>
    <x v="1332"/>
    <n v="12240000000"/>
    <x v="0"/>
    <n v="152.88"/>
    <x v="6"/>
    <n v="80062794"/>
  </r>
  <r>
    <x v="1333"/>
    <x v="1333"/>
    <n v="12230000000"/>
    <x v="0"/>
    <n v="45.84"/>
    <x v="0"/>
    <n v="266797557"/>
  </r>
  <r>
    <x v="1334"/>
    <x v="1334"/>
    <n v="12230000000"/>
    <x v="0"/>
    <n v="1.4"/>
    <x v="2"/>
    <n v="8735714286"/>
  </r>
  <r>
    <x v="1335"/>
    <x v="1335"/>
    <n v="12220000000"/>
    <x v="0"/>
    <n v="57.67"/>
    <x v="11"/>
    <n v="211895266"/>
  </r>
  <r>
    <x v="1336"/>
    <x v="1336"/>
    <n v="12200000000"/>
    <x v="0"/>
    <n v="0.77"/>
    <x v="36"/>
    <n v="15844155844"/>
  </r>
  <r>
    <x v="1337"/>
    <x v="1337"/>
    <n v="12200000000"/>
    <x v="0"/>
    <n v="459.56"/>
    <x v="0"/>
    <n v="26547132"/>
  </r>
  <r>
    <x v="1338"/>
    <x v="1338"/>
    <n v="12190000000"/>
    <x v="0"/>
    <n v="4.9000000000000004"/>
    <x v="7"/>
    <n v="2487755102"/>
  </r>
  <r>
    <x v="1339"/>
    <x v="1339"/>
    <n v="12190000000"/>
    <x v="0"/>
    <n v="24.39"/>
    <x v="14"/>
    <n v="499794998"/>
  </r>
  <r>
    <x v="1340"/>
    <x v="1340"/>
    <n v="12150000000"/>
    <x v="0"/>
    <n v="53.85"/>
    <x v="0"/>
    <n v="225626741"/>
  </r>
  <r>
    <x v="1341"/>
    <x v="1341"/>
    <n v="12150000000"/>
    <x v="0"/>
    <n v="27.81"/>
    <x v="13"/>
    <n v="436893204"/>
  </r>
  <r>
    <x v="1342"/>
    <x v="1342"/>
    <n v="12140000000"/>
    <x v="0"/>
    <n v="1810"/>
    <x v="9"/>
    <n v="6707182"/>
  </r>
  <r>
    <x v="1343"/>
    <x v="1343"/>
    <n v="12130000000"/>
    <x v="0"/>
    <n v="0.82"/>
    <x v="2"/>
    <n v="14792682927"/>
  </r>
  <r>
    <x v="1344"/>
    <x v="1344"/>
    <n v="12120000000"/>
    <x v="0"/>
    <n v="89.17"/>
    <x v="0"/>
    <n v="135920153"/>
  </r>
  <r>
    <x v="1345"/>
    <x v="1345"/>
    <n v="12110000000"/>
    <x v="0"/>
    <n v="0.97"/>
    <x v="10"/>
    <n v="12484536082"/>
  </r>
  <r>
    <x v="1346"/>
    <x v="1346"/>
    <n v="12090000000"/>
    <x v="0"/>
    <n v="52.84"/>
    <x v="16"/>
    <n v="228803936"/>
  </r>
  <r>
    <x v="1347"/>
    <x v="1347"/>
    <n v="12080000000"/>
    <x v="0"/>
    <n v="44.16"/>
    <x v="11"/>
    <n v="273550725"/>
  </r>
  <r>
    <x v="1348"/>
    <x v="1348"/>
    <n v="12060000000"/>
    <x v="0"/>
    <n v="6.01"/>
    <x v="23"/>
    <n v="2006655574"/>
  </r>
  <r>
    <x v="1349"/>
    <x v="1349"/>
    <n v="12050000000"/>
    <x v="0"/>
    <n v="16.899999999999999"/>
    <x v="0"/>
    <n v="713017751"/>
  </r>
  <r>
    <x v="1350"/>
    <x v="1350"/>
    <n v="12050000000"/>
    <x v="0"/>
    <n v="70.709999999999994"/>
    <x v="5"/>
    <n v="170414369"/>
  </r>
  <r>
    <x v="1351"/>
    <x v="1351"/>
    <n v="12020000000"/>
    <x v="0"/>
    <n v="12.45"/>
    <x v="11"/>
    <n v="965461847"/>
  </r>
  <r>
    <x v="1352"/>
    <x v="1352"/>
    <n v="12020000000"/>
    <x v="0"/>
    <n v="146.68"/>
    <x v="3"/>
    <n v="81947096"/>
  </r>
  <r>
    <x v="1353"/>
    <x v="1353"/>
    <n v="12010000000"/>
    <x v="0"/>
    <n v="5.96"/>
    <x v="25"/>
    <n v="2015100671"/>
  </r>
  <r>
    <x v="1354"/>
    <x v="1354"/>
    <n v="12010000000"/>
    <x v="0"/>
    <n v="13.39"/>
    <x v="30"/>
    <n v="896938013"/>
  </r>
  <r>
    <x v="1355"/>
    <x v="1355"/>
    <n v="12000000000"/>
    <x v="0"/>
    <n v="26.46"/>
    <x v="4"/>
    <n v="453514739"/>
  </r>
  <r>
    <x v="1356"/>
    <x v="1356"/>
    <n v="12000000000"/>
    <x v="0"/>
    <n v="80.7"/>
    <x v="0"/>
    <n v="148698885"/>
  </r>
  <r>
    <x v="1357"/>
    <x v="1357"/>
    <n v="12000000000"/>
    <x v="0"/>
    <n v="1.1599999999999999"/>
    <x v="7"/>
    <n v="10344827586"/>
  </r>
  <r>
    <x v="1358"/>
    <x v="1358"/>
    <n v="11990000000"/>
    <x v="0"/>
    <n v="9.99"/>
    <x v="27"/>
    <n v="1200200200"/>
  </r>
  <r>
    <x v="1359"/>
    <x v="1359"/>
    <n v="11980000000"/>
    <x v="0"/>
    <n v="62.95"/>
    <x v="9"/>
    <n v="190309770"/>
  </r>
  <r>
    <x v="1360"/>
    <x v="1360"/>
    <n v="11970000000"/>
    <x v="0"/>
    <n v="3.22"/>
    <x v="11"/>
    <n v="3717391304"/>
  </r>
  <r>
    <x v="1361"/>
    <x v="1361"/>
    <n v="11960000000"/>
    <x v="0"/>
    <n v="234.24"/>
    <x v="8"/>
    <n v="51058743"/>
  </r>
  <r>
    <x v="1362"/>
    <x v="1362"/>
    <n v="11960000000"/>
    <x v="0"/>
    <n v="72.38"/>
    <x v="13"/>
    <n v="165239016"/>
  </r>
  <r>
    <x v="1363"/>
    <x v="1363"/>
    <n v="11960000000"/>
    <x v="0"/>
    <n v="11.31"/>
    <x v="19"/>
    <n v="1057471264"/>
  </r>
  <r>
    <x v="1364"/>
    <x v="1364"/>
    <n v="11940000000"/>
    <x v="0"/>
    <n v="44.09"/>
    <x v="0"/>
    <n v="270809707"/>
  </r>
  <r>
    <x v="1365"/>
    <x v="1365"/>
    <n v="11940000000"/>
    <x v="0"/>
    <n v="10.7"/>
    <x v="11"/>
    <n v="1115887850"/>
  </r>
  <r>
    <x v="1366"/>
    <x v="1366"/>
    <n v="11930000000"/>
    <x v="0"/>
    <n v="24.56"/>
    <x v="6"/>
    <n v="485749186"/>
  </r>
  <r>
    <x v="1367"/>
    <x v="1367"/>
    <n v="11910000000"/>
    <x v="0"/>
    <n v="37.21"/>
    <x v="0"/>
    <n v="320075249"/>
  </r>
  <r>
    <x v="1368"/>
    <x v="1368"/>
    <n v="11900000000"/>
    <x v="0"/>
    <n v="314.2"/>
    <x v="0"/>
    <n v="37873966"/>
  </r>
  <r>
    <x v="1369"/>
    <x v="1369"/>
    <n v="11890000000"/>
    <x v="0"/>
    <n v="9.3699999999999992"/>
    <x v="15"/>
    <n v="1268943436"/>
  </r>
  <r>
    <x v="1370"/>
    <x v="1370"/>
    <n v="11890000000"/>
    <x v="0"/>
    <n v="8.2100000000000009"/>
    <x v="26"/>
    <n v="1448233861"/>
  </r>
  <r>
    <x v="1371"/>
    <x v="1371"/>
    <n v="11880000000"/>
    <x v="0"/>
    <n v="119.26"/>
    <x v="0"/>
    <n v="99614288"/>
  </r>
  <r>
    <x v="1372"/>
    <x v="1372"/>
    <n v="11870000000"/>
    <x v="0"/>
    <n v="43.73"/>
    <x v="16"/>
    <n v="271438372"/>
  </r>
  <r>
    <x v="1373"/>
    <x v="1373"/>
    <n v="11870000000"/>
    <x v="0"/>
    <n v="13.3"/>
    <x v="9"/>
    <n v="892481203"/>
  </r>
  <r>
    <x v="1374"/>
    <x v="1374"/>
    <n v="11860000000"/>
    <x v="0"/>
    <n v="149.24"/>
    <x v="33"/>
    <n v="79469311"/>
  </r>
  <r>
    <x v="1375"/>
    <x v="1375"/>
    <n v="11860000000"/>
    <x v="0"/>
    <n v="17.170000000000002"/>
    <x v="4"/>
    <n v="690739662"/>
  </r>
  <r>
    <x v="1376"/>
    <x v="1376"/>
    <n v="11830000000"/>
    <x v="0"/>
    <n v="43.42"/>
    <x v="27"/>
    <n v="272455090"/>
  </r>
  <r>
    <x v="1377"/>
    <x v="1377"/>
    <n v="11820000000"/>
    <x v="0"/>
    <n v="51.04"/>
    <x v="0"/>
    <n v="231583072"/>
  </r>
  <r>
    <x v="1378"/>
    <x v="1378"/>
    <n v="11810000000"/>
    <x v="0"/>
    <n v="65.319999999999993"/>
    <x v="0"/>
    <n v="180802205"/>
  </r>
  <r>
    <x v="1379"/>
    <x v="1379"/>
    <n v="11800000000"/>
    <x v="0"/>
    <n v="14.9"/>
    <x v="14"/>
    <n v="791946309"/>
  </r>
  <r>
    <x v="1380"/>
    <x v="1380"/>
    <n v="11800000000"/>
    <x v="0"/>
    <n v="30.52"/>
    <x v="0"/>
    <n v="386631717"/>
  </r>
  <r>
    <x v="1381"/>
    <x v="1381"/>
    <n v="11780000000"/>
    <x v="0"/>
    <n v="275.93"/>
    <x v="0"/>
    <n v="42691987"/>
  </r>
  <r>
    <x v="1382"/>
    <x v="1382"/>
    <n v="11740000000"/>
    <x v="0"/>
    <n v="60.91"/>
    <x v="40"/>
    <n v="192743392"/>
  </r>
  <r>
    <x v="1383"/>
    <x v="1383"/>
    <n v="11740000000"/>
    <x v="0"/>
    <n v="7.71"/>
    <x v="39"/>
    <n v="1522697795"/>
  </r>
  <r>
    <x v="1384"/>
    <x v="1384"/>
    <n v="11740000000"/>
    <x v="0"/>
    <n v="369.56"/>
    <x v="0"/>
    <n v="31767507"/>
  </r>
  <r>
    <x v="1385"/>
    <x v="1385"/>
    <n v="11730000000"/>
    <x v="0"/>
    <n v="69.62"/>
    <x v="11"/>
    <n v="168486067"/>
  </r>
  <r>
    <x v="1386"/>
    <x v="1386"/>
    <n v="11720000000"/>
    <x v="0"/>
    <n v="54.11"/>
    <x v="0"/>
    <n v="216595823"/>
  </r>
  <r>
    <x v="1387"/>
    <x v="1387"/>
    <n v="11710000000"/>
    <x v="0"/>
    <n v="1.29"/>
    <x v="7"/>
    <n v="9077519380"/>
  </r>
  <r>
    <x v="1388"/>
    <x v="1388"/>
    <n v="11700000000"/>
    <x v="0"/>
    <n v="2"/>
    <x v="21"/>
    <n v="5850000000"/>
  </r>
  <r>
    <x v="1389"/>
    <x v="1389"/>
    <n v="11700000000"/>
    <x v="0"/>
    <n v="2.89"/>
    <x v="7"/>
    <n v="4048442907"/>
  </r>
  <r>
    <x v="1390"/>
    <x v="1390"/>
    <n v="11690000000"/>
    <x v="0"/>
    <n v="63"/>
    <x v="0"/>
    <n v="185555556"/>
  </r>
  <r>
    <x v="1391"/>
    <x v="1391"/>
    <n v="11690000000"/>
    <x v="0"/>
    <n v="0.86"/>
    <x v="2"/>
    <n v="13593023256"/>
  </r>
  <r>
    <x v="1392"/>
    <x v="1392"/>
    <n v="11680000000"/>
    <x v="0"/>
    <n v="47.63"/>
    <x v="9"/>
    <n v="245223599"/>
  </r>
  <r>
    <x v="1393"/>
    <x v="1393"/>
    <n v="11680000000"/>
    <x v="0"/>
    <n v="79.28"/>
    <x v="0"/>
    <n v="147325933"/>
  </r>
  <r>
    <x v="1394"/>
    <x v="1394"/>
    <n v="11670000000"/>
    <x v="0"/>
    <n v="19.899999999999999"/>
    <x v="14"/>
    <n v="586432161"/>
  </r>
  <r>
    <x v="1395"/>
    <x v="1395"/>
    <n v="11660000000"/>
    <x v="0"/>
    <n v="135.72999999999999"/>
    <x v="16"/>
    <n v="85905842"/>
  </r>
  <r>
    <x v="1396"/>
    <x v="1396"/>
    <n v="11650000000"/>
    <x v="0"/>
    <n v="114.02"/>
    <x v="44"/>
    <n v="102175057"/>
  </r>
  <r>
    <x v="1397"/>
    <x v="1397"/>
    <n v="11640000000"/>
    <x v="0"/>
    <n v="20.46"/>
    <x v="0"/>
    <n v="568914956"/>
  </r>
  <r>
    <x v="1398"/>
    <x v="1398"/>
    <n v="11600000000"/>
    <x v="0"/>
    <n v="8.68"/>
    <x v="39"/>
    <n v="1336405530"/>
  </r>
  <r>
    <x v="1399"/>
    <x v="1399"/>
    <n v="11590000000"/>
    <x v="0"/>
    <n v="14.27"/>
    <x v="9"/>
    <n v="812193413"/>
  </r>
  <r>
    <x v="1400"/>
    <x v="1400"/>
    <n v="11540000000"/>
    <x v="0"/>
    <n v="122.69"/>
    <x v="0"/>
    <n v="94058195"/>
  </r>
  <r>
    <x v="1401"/>
    <x v="1401"/>
    <n v="11540000000"/>
    <x v="0"/>
    <n v="20.72"/>
    <x v="2"/>
    <n v="556949807"/>
  </r>
  <r>
    <x v="1402"/>
    <x v="1402"/>
    <n v="11530000000"/>
    <x v="0"/>
    <n v="42.44"/>
    <x v="0"/>
    <n v="271677663"/>
  </r>
  <r>
    <x v="1403"/>
    <x v="1403"/>
    <n v="11530000000"/>
    <x v="0"/>
    <n v="122.02"/>
    <x v="0"/>
    <n v="94492706"/>
  </r>
  <r>
    <x v="1404"/>
    <x v="1404"/>
    <n v="11520000000"/>
    <x v="0"/>
    <n v="50.17"/>
    <x v="0"/>
    <n v="229619294"/>
  </r>
  <r>
    <x v="1405"/>
    <x v="1405"/>
    <n v="11520000000"/>
    <x v="0"/>
    <n v="39.31"/>
    <x v="42"/>
    <n v="293055202"/>
  </r>
  <r>
    <x v="1406"/>
    <x v="1406"/>
    <n v="11510000000"/>
    <x v="0"/>
    <n v="0.33"/>
    <x v="28"/>
    <n v="34878787879"/>
  </r>
  <r>
    <x v="1407"/>
    <x v="1407"/>
    <n v="11490000000"/>
    <x v="0"/>
    <n v="244.71"/>
    <x v="0"/>
    <n v="46953537"/>
  </r>
  <r>
    <x v="1408"/>
    <x v="1408"/>
    <n v="11490000000"/>
    <x v="0"/>
    <n v="1.31"/>
    <x v="37"/>
    <n v="8770992366"/>
  </r>
  <r>
    <x v="1409"/>
    <x v="1409"/>
    <n v="11450000000"/>
    <x v="0"/>
    <n v="12.1"/>
    <x v="27"/>
    <n v="946280992"/>
  </r>
  <r>
    <x v="1410"/>
    <x v="1410"/>
    <n v="11420000000"/>
    <x v="0"/>
    <n v="80.16"/>
    <x v="9"/>
    <n v="142465070"/>
  </r>
  <r>
    <x v="1411"/>
    <x v="1411"/>
    <n v="11420000000"/>
    <x v="0"/>
    <n v="1489"/>
    <x v="0"/>
    <n v="7669577"/>
  </r>
  <r>
    <x v="1412"/>
    <x v="1412"/>
    <n v="11420000000"/>
    <x v="0"/>
    <n v="62.66"/>
    <x v="16"/>
    <n v="182253431"/>
  </r>
  <r>
    <x v="1413"/>
    <x v="1413"/>
    <n v="11410000000"/>
    <x v="0"/>
    <n v="17.05"/>
    <x v="0"/>
    <n v="669208211"/>
  </r>
  <r>
    <x v="1414"/>
    <x v="1414"/>
    <n v="11400000000"/>
    <x v="0"/>
    <n v="43.84"/>
    <x v="0"/>
    <n v="260036496"/>
  </r>
  <r>
    <x v="1415"/>
    <x v="1415"/>
    <n v="11400000000"/>
    <x v="0"/>
    <n v="42.97"/>
    <x v="11"/>
    <n v="265301373"/>
  </r>
  <r>
    <x v="1416"/>
    <x v="1416"/>
    <n v="11390000000"/>
    <x v="0"/>
    <n v="6.43"/>
    <x v="11"/>
    <n v="1771384137"/>
  </r>
  <r>
    <x v="1417"/>
    <x v="1417"/>
    <n v="11390000000"/>
    <x v="0"/>
    <n v="16.25"/>
    <x v="0"/>
    <n v="700923077"/>
  </r>
  <r>
    <x v="1418"/>
    <x v="1418"/>
    <n v="11370000000"/>
    <x v="0"/>
    <n v="11.1"/>
    <x v="4"/>
    <n v="1024324324"/>
  </r>
  <r>
    <x v="1419"/>
    <x v="1419"/>
    <n v="11360000000"/>
    <x v="0"/>
    <n v="1.42"/>
    <x v="37"/>
    <n v="8000000000"/>
  </r>
  <r>
    <x v="1420"/>
    <x v="1420"/>
    <n v="11340000000"/>
    <x v="0"/>
    <n v="221.07"/>
    <x v="0"/>
    <n v="51295970"/>
  </r>
  <r>
    <x v="1421"/>
    <x v="1421"/>
    <n v="11330000000"/>
    <x v="0"/>
    <n v="71.680000000000007"/>
    <x v="0"/>
    <n v="158063616"/>
  </r>
  <r>
    <x v="1422"/>
    <x v="1422"/>
    <n v="11320000000"/>
    <x v="0"/>
    <n v="4.32"/>
    <x v="12"/>
    <n v="2620370370"/>
  </r>
  <r>
    <x v="1423"/>
    <x v="1423"/>
    <n v="11310000000"/>
    <x v="0"/>
    <n v="22.25"/>
    <x v="46"/>
    <n v="508314607"/>
  </r>
  <r>
    <x v="1424"/>
    <x v="1424"/>
    <n v="11310000000"/>
    <x v="0"/>
    <n v="54.05"/>
    <x v="9"/>
    <n v="209250694"/>
  </r>
  <r>
    <x v="1425"/>
    <x v="1425"/>
    <n v="11300000000"/>
    <x v="0"/>
    <n v="3.54"/>
    <x v="7"/>
    <n v="3192090395"/>
  </r>
  <r>
    <x v="1426"/>
    <x v="1426"/>
    <n v="11290000000"/>
    <x v="0"/>
    <n v="33.36"/>
    <x v="0"/>
    <n v="338429257"/>
  </r>
  <r>
    <x v="1427"/>
    <x v="1427"/>
    <n v="11280000000"/>
    <x v="0"/>
    <n v="171.24"/>
    <x v="0"/>
    <n v="65872460"/>
  </r>
  <r>
    <x v="1428"/>
    <x v="1428"/>
    <n v="11270000000"/>
    <x v="0"/>
    <n v="54.69"/>
    <x v="27"/>
    <n v="206070580"/>
  </r>
  <r>
    <x v="1429"/>
    <x v="1429"/>
    <n v="11270000000"/>
    <x v="0"/>
    <n v="2.2000000000000002"/>
    <x v="29"/>
    <n v="5122727273"/>
  </r>
  <r>
    <x v="1430"/>
    <x v="1430"/>
    <n v="11250000000"/>
    <x v="0"/>
    <n v="41.08"/>
    <x v="6"/>
    <n v="273855891"/>
  </r>
  <r>
    <x v="1431"/>
    <x v="1431"/>
    <n v="11240000000"/>
    <x v="0"/>
    <n v="37.17"/>
    <x v="0"/>
    <n v="302394404"/>
  </r>
  <r>
    <x v="1432"/>
    <x v="1432"/>
    <n v="11230000000"/>
    <x v="0"/>
    <n v="23.65"/>
    <x v="11"/>
    <n v="474841438"/>
  </r>
  <r>
    <x v="1433"/>
    <x v="1433"/>
    <n v="11210000000"/>
    <x v="0"/>
    <n v="21.56"/>
    <x v="9"/>
    <n v="519944341"/>
  </r>
  <r>
    <x v="1434"/>
    <x v="1434"/>
    <n v="11200000000"/>
    <x v="0"/>
    <n v="71.42"/>
    <x v="0"/>
    <n v="156818818"/>
  </r>
  <r>
    <x v="1435"/>
    <x v="1435"/>
    <n v="11200000000"/>
    <x v="0"/>
    <n v="213.47"/>
    <x v="33"/>
    <n v="52466389"/>
  </r>
  <r>
    <x v="1436"/>
    <x v="1436"/>
    <n v="11190000000"/>
    <x v="0"/>
    <n v="28.02"/>
    <x v="9"/>
    <n v="399357602"/>
  </r>
  <r>
    <x v="1437"/>
    <x v="1437"/>
    <n v="11180000000"/>
    <x v="0"/>
    <n v="54.71"/>
    <x v="8"/>
    <n v="204350210"/>
  </r>
  <r>
    <x v="1438"/>
    <x v="1438"/>
    <n v="11180000000"/>
    <x v="0"/>
    <n v="70.83"/>
    <x v="0"/>
    <n v="157842722"/>
  </r>
  <r>
    <x v="1439"/>
    <x v="1439"/>
    <n v="11180000000"/>
    <x v="0"/>
    <n v="71.84"/>
    <x v="0"/>
    <n v="155623608"/>
  </r>
  <r>
    <x v="1440"/>
    <x v="1440"/>
    <n v="11140000000"/>
    <x v="0"/>
    <n v="193.11"/>
    <x v="0"/>
    <n v="57687328"/>
  </r>
  <r>
    <x v="1441"/>
    <x v="1441"/>
    <n v="11140000000"/>
    <x v="0"/>
    <n v="29.36"/>
    <x v="0"/>
    <n v="379427793"/>
  </r>
  <r>
    <x v="1442"/>
    <x v="1442"/>
    <n v="11130000000"/>
    <x v="0"/>
    <n v="0.1"/>
    <x v="46"/>
    <n v="111300000000"/>
  </r>
  <r>
    <x v="1443"/>
    <x v="1443"/>
    <n v="11120000000"/>
    <x v="0"/>
    <n v="45.24"/>
    <x v="0"/>
    <n v="245800177"/>
  </r>
  <r>
    <x v="1444"/>
    <x v="1444"/>
    <n v="11090000000"/>
    <x v="0"/>
    <n v="10.32"/>
    <x v="7"/>
    <n v="1074612403"/>
  </r>
  <r>
    <x v="1445"/>
    <x v="1445"/>
    <n v="11050000000"/>
    <x v="0"/>
    <n v="99.25"/>
    <x v="11"/>
    <n v="111335013"/>
  </r>
  <r>
    <x v="1446"/>
    <x v="1446"/>
    <n v="11050000000"/>
    <x v="0"/>
    <n v="55.28"/>
    <x v="11"/>
    <n v="199891462"/>
  </r>
  <r>
    <x v="1447"/>
    <x v="1447"/>
    <n v="11040000000"/>
    <x v="0"/>
    <n v="70.989999999999995"/>
    <x v="0"/>
    <n v="155514861"/>
  </r>
  <r>
    <x v="1448"/>
    <x v="1448"/>
    <n v="11030000000"/>
    <x v="0"/>
    <n v="25.5"/>
    <x v="9"/>
    <n v="432549020"/>
  </r>
  <r>
    <x v="1449"/>
    <x v="1449"/>
    <n v="11020000000"/>
    <x v="0"/>
    <n v="0.57999999999999996"/>
    <x v="11"/>
    <n v="19000000000"/>
  </r>
  <r>
    <x v="1450"/>
    <x v="1450"/>
    <n v="11010000000"/>
    <x v="0"/>
    <n v="13.1"/>
    <x v="27"/>
    <n v="840458015"/>
  </r>
  <r>
    <x v="1451"/>
    <x v="1451"/>
    <n v="11010000000"/>
    <x v="0"/>
    <n v="0.87"/>
    <x v="2"/>
    <n v="12655172414"/>
  </r>
  <r>
    <x v="1452"/>
    <x v="1452"/>
    <n v="11010000000"/>
    <x v="0"/>
    <n v="184.43"/>
    <x v="0"/>
    <n v="59697446"/>
  </r>
  <r>
    <x v="1453"/>
    <x v="1453"/>
    <n v="11000000000"/>
    <x v="0"/>
    <n v="55.02"/>
    <x v="0"/>
    <n v="199927299"/>
  </r>
  <r>
    <x v="1454"/>
    <x v="1454"/>
    <n v="10990000000"/>
    <x v="0"/>
    <n v="128.06"/>
    <x v="8"/>
    <n v="85819147"/>
  </r>
  <r>
    <x v="1455"/>
    <x v="1455"/>
    <n v="10980000000"/>
    <x v="0"/>
    <n v="24.19"/>
    <x v="25"/>
    <n v="453906573"/>
  </r>
  <r>
    <x v="1456"/>
    <x v="1456"/>
    <n v="10980000000"/>
    <x v="0"/>
    <n v="125.08"/>
    <x v="12"/>
    <n v="87783818"/>
  </r>
  <r>
    <x v="1457"/>
    <x v="1457"/>
    <n v="10960000000"/>
    <x v="0"/>
    <n v="102.93"/>
    <x v="0"/>
    <n v="106480132"/>
  </r>
  <r>
    <x v="1458"/>
    <x v="1458"/>
    <n v="10960000000"/>
    <x v="0"/>
    <n v="1.02"/>
    <x v="11"/>
    <n v="10745098039"/>
  </r>
  <r>
    <x v="1459"/>
    <x v="1459"/>
    <n v="10950000000"/>
    <x v="0"/>
    <n v="4.3600000000000003"/>
    <x v="7"/>
    <n v="2511467890"/>
  </r>
  <r>
    <x v="1460"/>
    <x v="1460"/>
    <n v="10950000000"/>
    <x v="0"/>
    <n v="76.180000000000007"/>
    <x v="11"/>
    <n v="143738514"/>
  </r>
  <r>
    <x v="1461"/>
    <x v="1461"/>
    <n v="10910000000"/>
    <x v="0"/>
    <n v="71.989999999999995"/>
    <x v="49"/>
    <n v="151548826"/>
  </r>
  <r>
    <x v="1462"/>
    <x v="1462"/>
    <n v="10890000000"/>
    <x v="0"/>
    <n v="28.99"/>
    <x v="11"/>
    <n v="375646775"/>
  </r>
  <r>
    <x v="1463"/>
    <x v="1463"/>
    <n v="10880000000"/>
    <x v="0"/>
    <n v="91.52"/>
    <x v="20"/>
    <n v="118881119"/>
  </r>
  <r>
    <x v="1464"/>
    <x v="1464"/>
    <n v="10880000000"/>
    <x v="0"/>
    <n v="32.26"/>
    <x v="0"/>
    <n v="337259764"/>
  </r>
  <r>
    <x v="1465"/>
    <x v="1465"/>
    <n v="10880000000"/>
    <x v="0"/>
    <n v="3.73"/>
    <x v="2"/>
    <n v="2916890080"/>
  </r>
  <r>
    <x v="1466"/>
    <x v="1466"/>
    <n v="10880000000"/>
    <x v="0"/>
    <n v="90.22"/>
    <x v="0"/>
    <n v="120594103"/>
  </r>
  <r>
    <x v="1467"/>
    <x v="1467"/>
    <n v="10880000000"/>
    <x v="0"/>
    <n v="12.2"/>
    <x v="0"/>
    <n v="891803279"/>
  </r>
  <r>
    <x v="1468"/>
    <x v="1468"/>
    <n v="10870000000"/>
    <x v="0"/>
    <n v="29.65"/>
    <x v="8"/>
    <n v="366610455"/>
  </r>
  <r>
    <x v="1469"/>
    <x v="1469"/>
    <n v="10860000000"/>
    <x v="0"/>
    <n v="106.48"/>
    <x v="0"/>
    <n v="101990984"/>
  </r>
  <r>
    <x v="1470"/>
    <x v="1470"/>
    <n v="10840000000"/>
    <x v="0"/>
    <n v="14.09"/>
    <x v="9"/>
    <n v="769339957"/>
  </r>
  <r>
    <x v="1471"/>
    <x v="1471"/>
    <n v="10840000000"/>
    <x v="0"/>
    <n v="1.85"/>
    <x v="2"/>
    <n v="5859459459"/>
  </r>
  <r>
    <x v="1472"/>
    <x v="1472"/>
    <n v="10830000000"/>
    <x v="0"/>
    <n v="2.98"/>
    <x v="10"/>
    <n v="3634228188"/>
  </r>
  <r>
    <x v="1473"/>
    <x v="1473"/>
    <n v="10830000000"/>
    <x v="0"/>
    <n v="81.19"/>
    <x v="2"/>
    <n v="133390812"/>
  </r>
  <r>
    <x v="1474"/>
    <x v="1474"/>
    <n v="10820000000"/>
    <x v="0"/>
    <n v="95.84"/>
    <x v="0"/>
    <n v="112896494"/>
  </r>
  <r>
    <x v="1475"/>
    <x v="1475"/>
    <n v="10780000000"/>
    <x v="0"/>
    <n v="15.89"/>
    <x v="9"/>
    <n v="678414097"/>
  </r>
  <r>
    <x v="1476"/>
    <x v="1476"/>
    <n v="10780000000"/>
    <x v="0"/>
    <n v="48.32"/>
    <x v="0"/>
    <n v="223096026"/>
  </r>
  <r>
    <x v="1477"/>
    <x v="1477"/>
    <n v="10770000000"/>
    <x v="0"/>
    <n v="92.14"/>
    <x v="0"/>
    <n v="116887345"/>
  </r>
  <r>
    <x v="1478"/>
    <x v="1478"/>
    <n v="10730000000"/>
    <x v="0"/>
    <n v="202.83"/>
    <x v="18"/>
    <n v="52901445"/>
  </r>
  <r>
    <x v="1479"/>
    <x v="1479"/>
    <n v="10720000000"/>
    <x v="0"/>
    <n v="31.83"/>
    <x v="6"/>
    <n v="336789193"/>
  </r>
  <r>
    <x v="1480"/>
    <x v="1480"/>
    <n v="10720000000"/>
    <x v="0"/>
    <n v="13.82"/>
    <x v="20"/>
    <n v="775687410"/>
  </r>
  <r>
    <x v="1481"/>
    <x v="1481"/>
    <n v="10720000000"/>
    <x v="0"/>
    <n v="25.94"/>
    <x v="0"/>
    <n v="413261372"/>
  </r>
  <r>
    <x v="1482"/>
    <x v="1482"/>
    <n v="10720000000"/>
    <x v="0"/>
    <n v="1.01"/>
    <x v="36"/>
    <n v="10613861386"/>
  </r>
  <r>
    <x v="1483"/>
    <x v="1483"/>
    <n v="10700000000"/>
    <x v="0"/>
    <n v="41.72"/>
    <x v="0"/>
    <n v="256471716"/>
  </r>
  <r>
    <x v="1484"/>
    <x v="1484"/>
    <n v="10690000000"/>
    <x v="0"/>
    <n v="4.82"/>
    <x v="19"/>
    <n v="2217842324"/>
  </r>
  <r>
    <x v="1485"/>
    <x v="1485"/>
    <n v="10690000000"/>
    <x v="0"/>
    <n v="10.4"/>
    <x v="13"/>
    <n v="1027884615"/>
  </r>
  <r>
    <x v="1486"/>
    <x v="1486"/>
    <n v="10680000000"/>
    <x v="0"/>
    <n v="156.54"/>
    <x v="0"/>
    <n v="68225374"/>
  </r>
  <r>
    <x v="1487"/>
    <x v="1487"/>
    <n v="10680000000"/>
    <x v="0"/>
    <n v="37.049999999999997"/>
    <x v="4"/>
    <n v="288259109"/>
  </r>
  <r>
    <x v="1488"/>
    <x v="1488"/>
    <n v="10660000000"/>
    <x v="0"/>
    <n v="15.6"/>
    <x v="19"/>
    <n v="683333333"/>
  </r>
  <r>
    <x v="1489"/>
    <x v="1489"/>
    <n v="10660000000"/>
    <x v="0"/>
    <n v="49.61"/>
    <x v="13"/>
    <n v="214876033"/>
  </r>
  <r>
    <x v="1490"/>
    <x v="1490"/>
    <n v="10640000000"/>
    <x v="0"/>
    <n v="0.54"/>
    <x v="7"/>
    <n v="19703703704"/>
  </r>
  <r>
    <x v="1491"/>
    <x v="1491"/>
    <n v="10640000000"/>
    <x v="0"/>
    <n v="1.35"/>
    <x v="10"/>
    <n v="7881481481"/>
  </r>
  <r>
    <x v="1492"/>
    <x v="1492"/>
    <n v="10600000000"/>
    <x v="0"/>
    <n v="91.8"/>
    <x v="14"/>
    <n v="115468410"/>
  </r>
  <r>
    <x v="1493"/>
    <x v="1493"/>
    <n v="10570000000"/>
    <x v="0"/>
    <n v="67.760000000000005"/>
    <x v="0"/>
    <n v="155991736"/>
  </r>
  <r>
    <x v="1494"/>
    <x v="1494"/>
    <n v="10570000000"/>
    <x v="0"/>
    <n v="33.159999999999997"/>
    <x v="7"/>
    <n v="318757539"/>
  </r>
  <r>
    <x v="1495"/>
    <x v="1495"/>
    <n v="10560000000"/>
    <x v="0"/>
    <n v="14.22"/>
    <x v="2"/>
    <n v="742616034"/>
  </r>
  <r>
    <x v="1496"/>
    <x v="1496"/>
    <n v="10540000000"/>
    <x v="0"/>
    <n v="19.27"/>
    <x v="0"/>
    <n v="546964193"/>
  </r>
  <r>
    <x v="1497"/>
    <x v="1497"/>
    <n v="10540000000"/>
    <x v="0"/>
    <n v="80.11"/>
    <x v="3"/>
    <n v="131569092"/>
  </r>
  <r>
    <x v="1498"/>
    <x v="1498"/>
    <n v="10510000000"/>
    <x v="0"/>
    <n v="1.05"/>
    <x v="11"/>
    <n v="10009523810"/>
  </r>
  <r>
    <x v="1499"/>
    <x v="1499"/>
    <n v="10500000000"/>
    <x v="0"/>
    <n v="5.92"/>
    <x v="6"/>
    <n v="1773648649"/>
  </r>
  <r>
    <x v="1500"/>
    <x v="1500"/>
    <n v="10490000000"/>
    <x v="0"/>
    <n v="16.95"/>
    <x v="7"/>
    <n v="618879056"/>
  </r>
  <r>
    <x v="1501"/>
    <x v="1501"/>
    <n v="10490000000"/>
    <x v="0"/>
    <n v="7.11"/>
    <x v="7"/>
    <n v="1475386779"/>
  </r>
  <r>
    <x v="1502"/>
    <x v="1502"/>
    <n v="10480000000"/>
    <x v="0"/>
    <n v="0.89"/>
    <x v="37"/>
    <n v="11775280899"/>
  </r>
  <r>
    <x v="1503"/>
    <x v="1503"/>
    <n v="10480000000"/>
    <x v="0"/>
    <n v="276.60000000000002"/>
    <x v="0"/>
    <n v="37888648"/>
  </r>
  <r>
    <x v="1504"/>
    <x v="1504"/>
    <n v="10470000000"/>
    <x v="0"/>
    <n v="7.56"/>
    <x v="9"/>
    <n v="1384920635"/>
  </r>
  <r>
    <x v="1505"/>
    <x v="1505"/>
    <n v="10460000000"/>
    <x v="0"/>
    <n v="6.98"/>
    <x v="20"/>
    <n v="1498567335"/>
  </r>
  <r>
    <x v="1506"/>
    <x v="1506"/>
    <n v="10450000000"/>
    <x v="0"/>
    <n v="74.66"/>
    <x v="0"/>
    <n v="139967854"/>
  </r>
  <r>
    <x v="1507"/>
    <x v="1507"/>
    <n v="10450000000"/>
    <x v="0"/>
    <n v="187.23"/>
    <x v="0"/>
    <n v="55813705"/>
  </r>
  <r>
    <x v="1508"/>
    <x v="1508"/>
    <n v="10440000000"/>
    <x v="0"/>
    <n v="222.07"/>
    <x v="0"/>
    <n v="47012203"/>
  </r>
  <r>
    <x v="1509"/>
    <x v="1509"/>
    <n v="10440000000"/>
    <x v="0"/>
    <n v="27.5"/>
    <x v="13"/>
    <n v="379636364"/>
  </r>
  <r>
    <x v="1510"/>
    <x v="1510"/>
    <n v="10390000000"/>
    <x v="0"/>
    <n v="38.26"/>
    <x v="0"/>
    <n v="271562990"/>
  </r>
  <r>
    <x v="1511"/>
    <x v="1511"/>
    <n v="10390000000"/>
    <x v="0"/>
    <n v="31.8"/>
    <x v="0"/>
    <n v="326729560"/>
  </r>
  <r>
    <x v="1512"/>
    <x v="1512"/>
    <n v="10360000000"/>
    <x v="0"/>
    <n v="13.44"/>
    <x v="0"/>
    <n v="770833333"/>
  </r>
  <r>
    <x v="1513"/>
    <x v="1513"/>
    <n v="10360000000"/>
    <x v="0"/>
    <n v="5.71"/>
    <x v="11"/>
    <n v="1814360771"/>
  </r>
  <r>
    <x v="1514"/>
    <x v="1514"/>
    <n v="10330000000"/>
    <x v="0"/>
    <n v="39.51"/>
    <x v="9"/>
    <n v="261452797"/>
  </r>
  <r>
    <x v="1515"/>
    <x v="1515"/>
    <n v="10320000000"/>
    <x v="0"/>
    <n v="13.24"/>
    <x v="9"/>
    <n v="779456193"/>
  </r>
  <r>
    <x v="1516"/>
    <x v="1516"/>
    <n v="10320000000"/>
    <x v="0"/>
    <n v="105.31"/>
    <x v="44"/>
    <n v="97996392"/>
  </r>
  <r>
    <x v="1517"/>
    <x v="1517"/>
    <n v="10300000000"/>
    <x v="0"/>
    <n v="153.77000000000001"/>
    <x v="0"/>
    <n v="66983157"/>
  </r>
  <r>
    <x v="1518"/>
    <x v="1518"/>
    <n v="10300000000"/>
    <x v="0"/>
    <n v="213.47"/>
    <x v="39"/>
    <n v="48250340"/>
  </r>
  <r>
    <x v="1519"/>
    <x v="1519"/>
    <n v="10300000000"/>
    <x v="0"/>
    <n v="71.790000000000006"/>
    <x v="0"/>
    <n v="143474021"/>
  </r>
  <r>
    <x v="1520"/>
    <x v="1520"/>
    <n v="10300000000"/>
    <x v="0"/>
    <n v="7.93"/>
    <x v="21"/>
    <n v="1298865069"/>
  </r>
  <r>
    <x v="1521"/>
    <x v="1521"/>
    <n v="10290000000"/>
    <x v="0"/>
    <n v="390.64"/>
    <x v="5"/>
    <n v="26341388"/>
  </r>
  <r>
    <x v="1522"/>
    <x v="1522"/>
    <n v="10290000000"/>
    <x v="0"/>
    <n v="186.46"/>
    <x v="0"/>
    <n v="55186099"/>
  </r>
  <r>
    <x v="1523"/>
    <x v="1523"/>
    <n v="10280000000"/>
    <x v="0"/>
    <n v="242.27"/>
    <x v="40"/>
    <n v="42431997"/>
  </r>
  <r>
    <x v="1524"/>
    <x v="1524"/>
    <n v="10270000000"/>
    <x v="0"/>
    <n v="21.83"/>
    <x v="9"/>
    <n v="470453504"/>
  </r>
  <r>
    <x v="1525"/>
    <x v="1525"/>
    <n v="10260000000"/>
    <x v="0"/>
    <n v="4.8499999999999996"/>
    <x v="2"/>
    <n v="2115463918"/>
  </r>
  <r>
    <x v="1526"/>
    <x v="1526"/>
    <n v="10260000000"/>
    <x v="0"/>
    <n v="98.63"/>
    <x v="0"/>
    <n v="104025144"/>
  </r>
  <r>
    <x v="1527"/>
    <x v="1527"/>
    <n v="10260000000"/>
    <x v="0"/>
    <n v="5.0199999999999996"/>
    <x v="7"/>
    <n v="2043824701"/>
  </r>
  <r>
    <x v="1528"/>
    <x v="1528"/>
    <n v="10250000000"/>
    <x v="0"/>
    <n v="131.66"/>
    <x v="0"/>
    <n v="77852043"/>
  </r>
  <r>
    <x v="1529"/>
    <x v="1529"/>
    <n v="10250000000"/>
    <x v="0"/>
    <n v="96.06"/>
    <x v="0"/>
    <n v="106704143"/>
  </r>
  <r>
    <x v="1530"/>
    <x v="1530"/>
    <n v="10250000000"/>
    <x v="0"/>
    <n v="218.18"/>
    <x v="0"/>
    <n v="46979558"/>
  </r>
  <r>
    <x v="1531"/>
    <x v="1531"/>
    <n v="10230000000"/>
    <x v="0"/>
    <n v="17.5"/>
    <x v="27"/>
    <n v="584571429"/>
  </r>
  <r>
    <x v="1532"/>
    <x v="1532"/>
    <n v="10210000000"/>
    <x v="0"/>
    <n v="16.920000000000002"/>
    <x v="15"/>
    <n v="603427896"/>
  </r>
  <r>
    <x v="1533"/>
    <x v="1533"/>
    <n v="10200000000"/>
    <x v="0"/>
    <n v="17.02"/>
    <x v="22"/>
    <n v="599294947"/>
  </r>
  <r>
    <x v="1534"/>
    <x v="1534"/>
    <n v="10190000000"/>
    <x v="0"/>
    <n v="256.66000000000003"/>
    <x v="0"/>
    <n v="39702330"/>
  </r>
  <r>
    <x v="1535"/>
    <x v="1535"/>
    <n v="10180000000"/>
    <x v="0"/>
    <n v="274.5"/>
    <x v="0"/>
    <n v="37085610"/>
  </r>
  <r>
    <x v="1536"/>
    <x v="1536"/>
    <n v="10180000000"/>
    <x v="0"/>
    <n v="55.88"/>
    <x v="0"/>
    <n v="182176092"/>
  </r>
  <r>
    <x v="1537"/>
    <x v="1537"/>
    <n v="10170000000"/>
    <x v="0"/>
    <n v="41.42"/>
    <x v="9"/>
    <n v="245533559"/>
  </r>
  <r>
    <x v="1538"/>
    <x v="1538"/>
    <n v="10170000000"/>
    <x v="0"/>
    <n v="7.76"/>
    <x v="27"/>
    <n v="1310567010"/>
  </r>
  <r>
    <x v="1539"/>
    <x v="1539"/>
    <n v="10170000000"/>
    <x v="0"/>
    <n v="56.51"/>
    <x v="6"/>
    <n v="179968147"/>
  </r>
  <r>
    <x v="1540"/>
    <x v="1540"/>
    <n v="10160000000"/>
    <x v="0"/>
    <n v="47.14"/>
    <x v="0"/>
    <n v="215528214"/>
  </r>
  <r>
    <x v="1541"/>
    <x v="1541"/>
    <n v="10160000000"/>
    <x v="0"/>
    <n v="45.39"/>
    <x v="3"/>
    <n v="223837850"/>
  </r>
  <r>
    <x v="1542"/>
    <x v="1542"/>
    <n v="10150000000"/>
    <x v="0"/>
    <n v="87.58"/>
    <x v="0"/>
    <n v="115894040"/>
  </r>
  <r>
    <x v="1543"/>
    <x v="1543"/>
    <n v="10150000000"/>
    <x v="0"/>
    <n v="7.18"/>
    <x v="9"/>
    <n v="1413649025"/>
  </r>
  <r>
    <x v="1544"/>
    <x v="1544"/>
    <n v="10140000000"/>
    <x v="0"/>
    <n v="44.83"/>
    <x v="0"/>
    <n v="226187821"/>
  </r>
  <r>
    <x v="1545"/>
    <x v="1545"/>
    <n v="10140000000"/>
    <x v="0"/>
    <n v="32.82"/>
    <x v="9"/>
    <n v="308957952"/>
  </r>
  <r>
    <x v="1546"/>
    <x v="1546"/>
    <n v="10130000000"/>
    <x v="0"/>
    <n v="68.61"/>
    <x v="0"/>
    <n v="147646116"/>
  </r>
  <r>
    <x v="1547"/>
    <x v="1547"/>
    <n v="10130000000"/>
    <x v="0"/>
    <n v="16.649999999999999"/>
    <x v="2"/>
    <n v="608408408"/>
  </r>
  <r>
    <x v="1548"/>
    <x v="1548"/>
    <n v="10120000000"/>
    <x v="0"/>
    <n v="38.51"/>
    <x v="17"/>
    <n v="262788886"/>
  </r>
  <r>
    <x v="1549"/>
    <x v="1549"/>
    <n v="10100000000"/>
    <x v="0"/>
    <n v="72.150000000000006"/>
    <x v="4"/>
    <n v="139986140"/>
  </r>
  <r>
    <x v="1550"/>
    <x v="1550"/>
    <n v="10100000000"/>
    <x v="0"/>
    <n v="37.479999999999997"/>
    <x v="9"/>
    <n v="269477054"/>
  </r>
  <r>
    <x v="1551"/>
    <x v="1551"/>
    <n v="10090000000"/>
    <x v="0"/>
    <n v="77.209999999999994"/>
    <x v="0"/>
    <n v="130682554"/>
  </r>
  <r>
    <x v="1552"/>
    <x v="1552"/>
    <n v="10090000000"/>
    <x v="0"/>
    <n v="31.01"/>
    <x v="0"/>
    <n v="325378910"/>
  </r>
  <r>
    <x v="1553"/>
    <x v="1553"/>
    <n v="10080000000"/>
    <x v="0"/>
    <n v="86.5"/>
    <x v="0"/>
    <n v="116531792"/>
  </r>
  <r>
    <x v="1554"/>
    <x v="1554"/>
    <n v="10080000000"/>
    <x v="0"/>
    <n v="12.74"/>
    <x v="30"/>
    <n v="791208791"/>
  </r>
  <r>
    <x v="1555"/>
    <x v="1555"/>
    <n v="10080000000"/>
    <x v="0"/>
    <n v="39.97"/>
    <x v="4"/>
    <n v="252189142"/>
  </r>
  <r>
    <x v="1556"/>
    <x v="1556"/>
    <n v="10080000000"/>
    <x v="0"/>
    <n v="25.17"/>
    <x v="11"/>
    <n v="400476758"/>
  </r>
  <r>
    <x v="1557"/>
    <x v="1557"/>
    <n v="10080000000"/>
    <x v="0"/>
    <n v="62.53"/>
    <x v="14"/>
    <n v="161202623"/>
  </r>
  <r>
    <x v="1558"/>
    <x v="1558"/>
    <n v="10070000000"/>
    <x v="0"/>
    <n v="120.25"/>
    <x v="0"/>
    <n v="83742204"/>
  </r>
  <r>
    <x v="1559"/>
    <x v="1559"/>
    <n v="10060000000"/>
    <x v="0"/>
    <n v="38.68"/>
    <x v="12"/>
    <n v="260082730"/>
  </r>
  <r>
    <x v="1560"/>
    <x v="1560"/>
    <n v="10060000000"/>
    <x v="0"/>
    <n v="104.33"/>
    <x v="4"/>
    <n v="96424806"/>
  </r>
  <r>
    <x v="1561"/>
    <x v="1561"/>
    <n v="10050000000"/>
    <x v="0"/>
    <n v="103.32"/>
    <x v="0"/>
    <n v="97270616"/>
  </r>
  <r>
    <x v="1562"/>
    <x v="1562"/>
    <n v="10050000000"/>
    <x v="0"/>
    <n v="72.66"/>
    <x v="0"/>
    <n v="138315442"/>
  </r>
  <r>
    <x v="1563"/>
    <x v="1563"/>
    <n v="10040000000"/>
    <x v="0"/>
    <n v="15.22"/>
    <x v="21"/>
    <n v="659658344"/>
  </r>
  <r>
    <x v="1564"/>
    <x v="1564"/>
    <n v="10040000000"/>
    <x v="0"/>
    <n v="36.76"/>
    <x v="0"/>
    <n v="273122960"/>
  </r>
  <r>
    <x v="1565"/>
    <x v="1565"/>
    <n v="10040000000"/>
    <x v="0"/>
    <n v="14.58"/>
    <x v="5"/>
    <n v="688614540"/>
  </r>
  <r>
    <x v="1566"/>
    <x v="1566"/>
    <n v="10030000000"/>
    <x v="0"/>
    <n v="84.7"/>
    <x v="0"/>
    <n v="118417946"/>
  </r>
  <r>
    <x v="1567"/>
    <x v="1567"/>
    <n v="10030000000"/>
    <x v="0"/>
    <n v="2.21"/>
    <x v="15"/>
    <n v="4538461538"/>
  </r>
  <r>
    <x v="1568"/>
    <x v="1568"/>
    <n v="10020000000"/>
    <x v="0"/>
    <n v="1.93"/>
    <x v="15"/>
    <n v="5191709845"/>
  </r>
  <r>
    <x v="1569"/>
    <x v="1569"/>
    <n v="10020000000"/>
    <x v="0"/>
    <n v="34.79"/>
    <x v="5"/>
    <n v="288013797"/>
  </r>
  <r>
    <x v="1570"/>
    <x v="1570"/>
    <n v="10000000000"/>
    <x v="0"/>
    <n v="8.36"/>
    <x v="14"/>
    <n v="1196172249"/>
  </r>
  <r>
    <x v="1571"/>
    <x v="1571"/>
    <n v="9990000000"/>
    <x v="1"/>
    <n v="20.96"/>
    <x v="15"/>
    <n v="476622137"/>
  </r>
  <r>
    <x v="1572"/>
    <x v="1572"/>
    <n v="9980000000"/>
    <x v="1"/>
    <n v="2.54"/>
    <x v="25"/>
    <n v="3929133858"/>
  </r>
  <r>
    <x v="1573"/>
    <x v="1573"/>
    <n v="9980000000"/>
    <x v="1"/>
    <n v="79.16"/>
    <x v="0"/>
    <n v="126073775"/>
  </r>
  <r>
    <x v="1574"/>
    <x v="1574"/>
    <n v="9970000000"/>
    <x v="1"/>
    <n v="28.42"/>
    <x v="34"/>
    <n v="350809289"/>
  </r>
  <r>
    <x v="1575"/>
    <x v="1575"/>
    <n v="9970000000"/>
    <x v="1"/>
    <n v="36.35"/>
    <x v="16"/>
    <n v="274277854"/>
  </r>
  <r>
    <x v="1576"/>
    <x v="1576"/>
    <n v="9960000000"/>
    <x v="1"/>
    <n v="2.96"/>
    <x v="36"/>
    <n v="3364864865"/>
  </r>
  <r>
    <x v="1577"/>
    <x v="1577"/>
    <n v="9960000000"/>
    <x v="1"/>
    <n v="1.18"/>
    <x v="7"/>
    <n v="8440677966"/>
  </r>
  <r>
    <x v="1578"/>
    <x v="1578"/>
    <n v="9960000000"/>
    <x v="1"/>
    <n v="43.66"/>
    <x v="6"/>
    <n v="228126432"/>
  </r>
  <r>
    <x v="1579"/>
    <x v="1579"/>
    <n v="9950000000"/>
    <x v="1"/>
    <n v="77.760000000000005"/>
    <x v="9"/>
    <n v="127957819"/>
  </r>
  <r>
    <x v="1580"/>
    <x v="1580"/>
    <n v="9940000000"/>
    <x v="1"/>
    <n v="15.86"/>
    <x v="11"/>
    <n v="626733922"/>
  </r>
  <r>
    <x v="1581"/>
    <x v="1581"/>
    <n v="9940000000"/>
    <x v="1"/>
    <n v="47"/>
    <x v="6"/>
    <n v="211489362"/>
  </r>
  <r>
    <x v="1582"/>
    <x v="1582"/>
    <n v="9940000000"/>
    <x v="1"/>
    <n v="0.99"/>
    <x v="7"/>
    <n v="10040404040"/>
  </r>
  <r>
    <x v="1583"/>
    <x v="1583"/>
    <n v="9930000000"/>
    <x v="1"/>
    <n v="29.34"/>
    <x v="11"/>
    <n v="338445808"/>
  </r>
  <r>
    <x v="1584"/>
    <x v="1584"/>
    <n v="9920000000"/>
    <x v="1"/>
    <n v="32.65"/>
    <x v="9"/>
    <n v="303828484"/>
  </r>
  <r>
    <x v="1585"/>
    <x v="1585"/>
    <n v="9920000000"/>
    <x v="1"/>
    <n v="7.46"/>
    <x v="13"/>
    <n v="1329758713"/>
  </r>
  <r>
    <x v="1586"/>
    <x v="1586"/>
    <n v="9910000000"/>
    <x v="1"/>
    <n v="52.53"/>
    <x v="14"/>
    <n v="188654102"/>
  </r>
  <r>
    <x v="1587"/>
    <x v="1587"/>
    <n v="9900000000"/>
    <x v="1"/>
    <n v="5.12"/>
    <x v="5"/>
    <n v="1933593750"/>
  </r>
  <r>
    <x v="1588"/>
    <x v="1588"/>
    <n v="9890000000"/>
    <x v="1"/>
    <n v="19.8"/>
    <x v="0"/>
    <n v="499494949"/>
  </r>
  <r>
    <x v="1589"/>
    <x v="1589"/>
    <n v="9880000000"/>
    <x v="1"/>
    <n v="76.27"/>
    <x v="18"/>
    <n v="129539793"/>
  </r>
  <r>
    <x v="1590"/>
    <x v="1590"/>
    <n v="9870000000"/>
    <x v="1"/>
    <n v="20.73"/>
    <x v="5"/>
    <n v="476121563"/>
  </r>
  <r>
    <x v="1591"/>
    <x v="1591"/>
    <n v="9860000000"/>
    <x v="1"/>
    <n v="0.27"/>
    <x v="7"/>
    <n v="36518518519"/>
  </r>
  <r>
    <x v="1592"/>
    <x v="1592"/>
    <n v="9860000000"/>
    <x v="1"/>
    <n v="11.42"/>
    <x v="44"/>
    <n v="863397548"/>
  </r>
  <r>
    <x v="1593"/>
    <x v="1593"/>
    <n v="9850000000"/>
    <x v="1"/>
    <n v="120.06"/>
    <x v="0"/>
    <n v="82042312"/>
  </r>
  <r>
    <x v="1594"/>
    <x v="1594"/>
    <n v="9830000000"/>
    <x v="1"/>
    <n v="18.2"/>
    <x v="0"/>
    <n v="540109890"/>
  </r>
  <r>
    <x v="1595"/>
    <x v="1595"/>
    <n v="9820000000"/>
    <x v="1"/>
    <n v="22.68"/>
    <x v="29"/>
    <n v="432980600"/>
  </r>
  <r>
    <x v="1596"/>
    <x v="1596"/>
    <n v="9810000000"/>
    <x v="1"/>
    <n v="87.81"/>
    <x v="14"/>
    <n v="111718483"/>
  </r>
  <r>
    <x v="1597"/>
    <x v="1597"/>
    <n v="9810000000"/>
    <x v="1"/>
    <n v="107.4"/>
    <x v="0"/>
    <n v="91340782"/>
  </r>
  <r>
    <x v="1598"/>
    <x v="1598"/>
    <n v="9810000000"/>
    <x v="1"/>
    <n v="8.5399999999999991"/>
    <x v="15"/>
    <n v="1148711944"/>
  </r>
  <r>
    <x v="1599"/>
    <x v="1599"/>
    <n v="9810000000"/>
    <x v="1"/>
    <n v="0.97"/>
    <x v="22"/>
    <n v="10113402062"/>
  </r>
  <r>
    <x v="1600"/>
    <x v="1600"/>
    <n v="9800000000"/>
    <x v="1"/>
    <n v="5.97"/>
    <x v="11"/>
    <n v="1641541039"/>
  </r>
  <r>
    <x v="1601"/>
    <x v="1601"/>
    <n v="9800000000"/>
    <x v="1"/>
    <n v="75.56"/>
    <x v="28"/>
    <n v="129698253"/>
  </r>
  <r>
    <x v="1602"/>
    <x v="1602"/>
    <n v="9790000000"/>
    <x v="1"/>
    <n v="59.04"/>
    <x v="13"/>
    <n v="165819783"/>
  </r>
  <r>
    <x v="1603"/>
    <x v="1603"/>
    <n v="9790000000"/>
    <x v="1"/>
    <n v="0.39"/>
    <x v="36"/>
    <n v="25102564103"/>
  </r>
  <r>
    <x v="1604"/>
    <x v="1604"/>
    <n v="9780000000"/>
    <x v="1"/>
    <n v="234.31"/>
    <x v="39"/>
    <n v="41739576"/>
  </r>
  <r>
    <x v="1605"/>
    <x v="1605"/>
    <n v="9770000000"/>
    <x v="1"/>
    <n v="94.1"/>
    <x v="0"/>
    <n v="103825717"/>
  </r>
  <r>
    <x v="1606"/>
    <x v="1606"/>
    <n v="9760000000"/>
    <x v="1"/>
    <n v="37.81"/>
    <x v="39"/>
    <n v="258132769"/>
  </r>
  <r>
    <x v="1607"/>
    <x v="1607"/>
    <n v="9750000000"/>
    <x v="1"/>
    <n v="14.91"/>
    <x v="0"/>
    <n v="653923541"/>
  </r>
  <r>
    <x v="1608"/>
    <x v="1608"/>
    <n v="9740000000"/>
    <x v="1"/>
    <n v="63.28"/>
    <x v="0"/>
    <n v="153919090"/>
  </r>
  <r>
    <x v="1609"/>
    <x v="1609"/>
    <n v="9730000000"/>
    <x v="1"/>
    <n v="2.02"/>
    <x v="21"/>
    <n v="4816831683"/>
  </r>
  <r>
    <x v="1610"/>
    <x v="1610"/>
    <n v="9730000000"/>
    <x v="1"/>
    <n v="1.46"/>
    <x v="29"/>
    <n v="6664383562"/>
  </r>
  <r>
    <x v="1611"/>
    <x v="1611"/>
    <n v="9720000000"/>
    <x v="1"/>
    <n v="12.86"/>
    <x v="9"/>
    <n v="755832037"/>
  </r>
  <r>
    <x v="1612"/>
    <x v="1612"/>
    <n v="9710000000"/>
    <x v="1"/>
    <n v="13.83"/>
    <x v="25"/>
    <n v="702096891"/>
  </r>
  <r>
    <x v="1613"/>
    <x v="1613"/>
    <n v="9700000000"/>
    <x v="1"/>
    <n v="74.69"/>
    <x v="0"/>
    <n v="129870130"/>
  </r>
  <r>
    <x v="1614"/>
    <x v="1614"/>
    <n v="9690000000"/>
    <x v="1"/>
    <n v="103.68"/>
    <x v="14"/>
    <n v="93460648"/>
  </r>
  <r>
    <x v="1615"/>
    <x v="1615"/>
    <n v="9690000000"/>
    <x v="1"/>
    <n v="251.24"/>
    <x v="0"/>
    <n v="38568699"/>
  </r>
  <r>
    <x v="1616"/>
    <x v="1616"/>
    <n v="9680000000"/>
    <x v="1"/>
    <n v="1.92"/>
    <x v="17"/>
    <n v="5041666667"/>
  </r>
  <r>
    <x v="1617"/>
    <x v="1617"/>
    <n v="9680000000"/>
    <x v="1"/>
    <n v="1.75"/>
    <x v="13"/>
    <n v="5531428571"/>
  </r>
  <r>
    <x v="1618"/>
    <x v="1618"/>
    <n v="9670000000"/>
    <x v="1"/>
    <n v="31.57"/>
    <x v="13"/>
    <n v="306303453"/>
  </r>
  <r>
    <x v="1619"/>
    <x v="1619"/>
    <n v="9670000000"/>
    <x v="1"/>
    <n v="5.0199999999999996"/>
    <x v="34"/>
    <n v="1926294821"/>
  </r>
  <r>
    <x v="1620"/>
    <x v="1620"/>
    <n v="9670000000"/>
    <x v="1"/>
    <n v="159.57"/>
    <x v="4"/>
    <n v="60600363"/>
  </r>
  <r>
    <x v="1621"/>
    <x v="1621"/>
    <n v="9660000000"/>
    <x v="1"/>
    <n v="5.27"/>
    <x v="7"/>
    <n v="1833017078"/>
  </r>
  <r>
    <x v="1622"/>
    <x v="1622"/>
    <n v="9650000000"/>
    <x v="1"/>
    <n v="32.299999999999997"/>
    <x v="13"/>
    <n v="298761610"/>
  </r>
  <r>
    <x v="1623"/>
    <x v="1623"/>
    <n v="9620000000"/>
    <x v="1"/>
    <n v="116.43"/>
    <x v="4"/>
    <n v="82624753"/>
  </r>
  <r>
    <x v="1624"/>
    <x v="1624"/>
    <n v="9620000000"/>
    <x v="1"/>
    <n v="53.3"/>
    <x v="0"/>
    <n v="180487805"/>
  </r>
  <r>
    <x v="1625"/>
    <x v="1625"/>
    <n v="9600000000"/>
    <x v="1"/>
    <n v="5.31"/>
    <x v="5"/>
    <n v="1807909605"/>
  </r>
  <r>
    <x v="1626"/>
    <x v="1626"/>
    <n v="9590000000"/>
    <x v="1"/>
    <n v="42.48"/>
    <x v="0"/>
    <n v="225753296"/>
  </r>
  <r>
    <x v="1627"/>
    <x v="1627"/>
    <n v="9570000000"/>
    <x v="1"/>
    <n v="11.08"/>
    <x v="0"/>
    <n v="863718412"/>
  </r>
  <r>
    <x v="1628"/>
    <x v="1628"/>
    <n v="9570000000"/>
    <x v="1"/>
    <n v="44.4"/>
    <x v="0"/>
    <n v="215540541"/>
  </r>
  <r>
    <x v="1629"/>
    <x v="1629"/>
    <n v="9570000000"/>
    <x v="1"/>
    <n v="31.59"/>
    <x v="0"/>
    <n v="302943970"/>
  </r>
  <r>
    <x v="1630"/>
    <x v="1630"/>
    <n v="9570000000"/>
    <x v="1"/>
    <n v="1.72"/>
    <x v="7"/>
    <n v="5563953488"/>
  </r>
  <r>
    <x v="1631"/>
    <x v="1631"/>
    <n v="9560000000"/>
    <x v="1"/>
    <n v="14.8"/>
    <x v="15"/>
    <n v="645945946"/>
  </r>
  <r>
    <x v="1632"/>
    <x v="1632"/>
    <n v="9540000000"/>
    <x v="1"/>
    <n v="329.64"/>
    <x v="0"/>
    <n v="28940663"/>
  </r>
  <r>
    <x v="1633"/>
    <x v="1633"/>
    <n v="9540000000"/>
    <x v="1"/>
    <n v="7.44"/>
    <x v="5"/>
    <n v="1282258065"/>
  </r>
  <r>
    <x v="1634"/>
    <x v="1634"/>
    <n v="9520000000"/>
    <x v="1"/>
    <n v="15.75"/>
    <x v="16"/>
    <n v="604444444"/>
  </r>
  <r>
    <x v="1635"/>
    <x v="1635"/>
    <n v="9520000000"/>
    <x v="1"/>
    <n v="49.03"/>
    <x v="11"/>
    <n v="194166837"/>
  </r>
  <r>
    <x v="1636"/>
    <x v="1636"/>
    <n v="9500000000"/>
    <x v="1"/>
    <n v="36.229999999999997"/>
    <x v="44"/>
    <n v="262213635"/>
  </r>
  <r>
    <x v="1637"/>
    <x v="1637"/>
    <n v="9500000000"/>
    <x v="1"/>
    <n v="0.7"/>
    <x v="2"/>
    <n v="13571428571"/>
  </r>
  <r>
    <x v="1638"/>
    <x v="1638"/>
    <n v="9490000000"/>
    <x v="1"/>
    <n v="8.99"/>
    <x v="12"/>
    <n v="1055617353"/>
  </r>
  <r>
    <x v="1639"/>
    <x v="1639"/>
    <n v="9490000000"/>
    <x v="1"/>
    <n v="15.67"/>
    <x v="9"/>
    <n v="605615826"/>
  </r>
  <r>
    <x v="1640"/>
    <x v="1640"/>
    <n v="9490000000"/>
    <x v="1"/>
    <n v="1.4"/>
    <x v="11"/>
    <n v="6778571429"/>
  </r>
  <r>
    <x v="1641"/>
    <x v="1641"/>
    <n v="9480000000"/>
    <x v="1"/>
    <n v="4.43"/>
    <x v="9"/>
    <n v="2139954853"/>
  </r>
  <r>
    <x v="1642"/>
    <x v="1642"/>
    <n v="9480000000"/>
    <x v="1"/>
    <n v="3.95"/>
    <x v="15"/>
    <n v="2400000000"/>
  </r>
  <r>
    <x v="1643"/>
    <x v="1643"/>
    <n v="9460000000"/>
    <x v="1"/>
    <n v="23.85"/>
    <x v="14"/>
    <n v="396645702"/>
  </r>
  <r>
    <x v="1644"/>
    <x v="1644"/>
    <n v="9450000000"/>
    <x v="1"/>
    <n v="18.73"/>
    <x v="0"/>
    <n v="504538174"/>
  </r>
  <r>
    <x v="1645"/>
    <x v="1645"/>
    <n v="9450000000"/>
    <x v="1"/>
    <n v="11.82"/>
    <x v="11"/>
    <n v="799492386"/>
  </r>
  <r>
    <x v="1646"/>
    <x v="1646"/>
    <n v="9440000000"/>
    <x v="1"/>
    <n v="5.48"/>
    <x v="15"/>
    <n v="1722627737"/>
  </r>
  <r>
    <x v="1647"/>
    <x v="1647"/>
    <n v="9420000000"/>
    <x v="1"/>
    <n v="27.75"/>
    <x v="25"/>
    <n v="339459459"/>
  </r>
  <r>
    <x v="1648"/>
    <x v="1648"/>
    <n v="9400000000"/>
    <x v="1"/>
    <n v="9.48"/>
    <x v="9"/>
    <n v="991561181"/>
  </r>
  <r>
    <x v="1649"/>
    <x v="1649"/>
    <n v="9380000000"/>
    <x v="1"/>
    <n v="17.36"/>
    <x v="4"/>
    <n v="540322581"/>
  </r>
  <r>
    <x v="1650"/>
    <x v="1650"/>
    <n v="9380000000"/>
    <x v="1"/>
    <n v="2.92"/>
    <x v="31"/>
    <n v="3212328767"/>
  </r>
  <r>
    <x v="1651"/>
    <x v="1651"/>
    <n v="9370000000"/>
    <x v="1"/>
    <n v="2.13"/>
    <x v="29"/>
    <n v="4399061033"/>
  </r>
  <r>
    <x v="1652"/>
    <x v="1652"/>
    <n v="9350000000"/>
    <x v="1"/>
    <n v="144.69999999999999"/>
    <x v="0"/>
    <n v="64616448"/>
  </r>
  <r>
    <x v="1653"/>
    <x v="1653"/>
    <n v="9330000000"/>
    <x v="1"/>
    <n v="13.17"/>
    <x v="11"/>
    <n v="708428246"/>
  </r>
  <r>
    <x v="1654"/>
    <x v="1654"/>
    <n v="9290000000"/>
    <x v="1"/>
    <n v="126.07"/>
    <x v="13"/>
    <n v="73689220"/>
  </r>
  <r>
    <x v="1655"/>
    <x v="1655"/>
    <n v="9270000000"/>
    <x v="1"/>
    <n v="16.62"/>
    <x v="2"/>
    <n v="557761733"/>
  </r>
  <r>
    <x v="1656"/>
    <x v="1656"/>
    <n v="9270000000"/>
    <x v="1"/>
    <n v="10.83"/>
    <x v="2"/>
    <n v="855955679"/>
  </r>
  <r>
    <x v="1657"/>
    <x v="1657"/>
    <n v="9260000000"/>
    <x v="1"/>
    <n v="301.98"/>
    <x v="0"/>
    <n v="30664282"/>
  </r>
  <r>
    <x v="1658"/>
    <x v="1658"/>
    <n v="9250000000"/>
    <x v="1"/>
    <n v="5.73"/>
    <x v="2"/>
    <n v="1614310646"/>
  </r>
  <r>
    <x v="1659"/>
    <x v="1659"/>
    <n v="9240000000"/>
    <x v="1"/>
    <n v="81.06"/>
    <x v="16"/>
    <n v="113989637"/>
  </r>
  <r>
    <x v="1660"/>
    <x v="1660"/>
    <n v="9240000000"/>
    <x v="1"/>
    <n v="17.739999999999998"/>
    <x v="23"/>
    <n v="520856821"/>
  </r>
  <r>
    <x v="1661"/>
    <x v="1661"/>
    <n v="9230000000"/>
    <x v="1"/>
    <n v="207.77"/>
    <x v="39"/>
    <n v="44424123"/>
  </r>
  <r>
    <x v="1662"/>
    <x v="1662"/>
    <n v="9220000000"/>
    <x v="1"/>
    <n v="112.65"/>
    <x v="0"/>
    <n v="81846427"/>
  </r>
  <r>
    <x v="1663"/>
    <x v="1663"/>
    <n v="9220000000"/>
    <x v="1"/>
    <n v="170.59"/>
    <x v="0"/>
    <n v="54047717"/>
  </r>
  <r>
    <x v="1664"/>
    <x v="1664"/>
    <n v="9220000000"/>
    <x v="1"/>
    <n v="57.14"/>
    <x v="0"/>
    <n v="161358068"/>
  </r>
  <r>
    <x v="1665"/>
    <x v="1665"/>
    <n v="9210000000"/>
    <x v="1"/>
    <n v="0.66"/>
    <x v="21"/>
    <n v="13954545455"/>
  </r>
  <r>
    <x v="1666"/>
    <x v="1666"/>
    <n v="9210000000"/>
    <x v="1"/>
    <n v="47.22"/>
    <x v="0"/>
    <n v="195044473"/>
  </r>
  <r>
    <x v="1667"/>
    <x v="1667"/>
    <n v="9190000000"/>
    <x v="1"/>
    <n v="2.5499999999999998"/>
    <x v="2"/>
    <n v="3603921569"/>
  </r>
  <r>
    <x v="1668"/>
    <x v="1668"/>
    <n v="9180000000"/>
    <x v="1"/>
    <n v="3.03"/>
    <x v="21"/>
    <n v="3029702970"/>
  </r>
  <r>
    <x v="1669"/>
    <x v="1669"/>
    <n v="9170000000"/>
    <x v="1"/>
    <n v="3"/>
    <x v="21"/>
    <n v="3056666667"/>
  </r>
  <r>
    <x v="1670"/>
    <x v="1670"/>
    <n v="9160000000"/>
    <x v="1"/>
    <n v="7.64"/>
    <x v="36"/>
    <n v="1198952880"/>
  </r>
  <r>
    <x v="1671"/>
    <x v="1671"/>
    <n v="9160000000"/>
    <x v="1"/>
    <n v="56.78"/>
    <x v="13"/>
    <n v="161324410"/>
  </r>
  <r>
    <x v="1672"/>
    <x v="1672"/>
    <n v="9150000000"/>
    <x v="1"/>
    <n v="5.34"/>
    <x v="19"/>
    <n v="1713483146"/>
  </r>
  <r>
    <x v="1673"/>
    <x v="1673"/>
    <n v="9140000000"/>
    <x v="1"/>
    <n v="1.54"/>
    <x v="7"/>
    <n v="5935064935"/>
  </r>
  <r>
    <x v="1674"/>
    <x v="1674"/>
    <n v="9140000000"/>
    <x v="1"/>
    <n v="122.08"/>
    <x v="0"/>
    <n v="74868938"/>
  </r>
  <r>
    <x v="1675"/>
    <x v="1675"/>
    <n v="9110000000"/>
    <x v="1"/>
    <n v="9.01"/>
    <x v="11"/>
    <n v="1011098779"/>
  </r>
  <r>
    <x v="1676"/>
    <x v="1676"/>
    <n v="9110000000"/>
    <x v="1"/>
    <n v="88.02"/>
    <x v="6"/>
    <n v="103499205"/>
  </r>
  <r>
    <x v="1677"/>
    <x v="1677"/>
    <n v="9100000000"/>
    <x v="1"/>
    <n v="1.2"/>
    <x v="21"/>
    <n v="7583333333"/>
  </r>
  <r>
    <x v="1678"/>
    <x v="1678"/>
    <n v="9100000000"/>
    <x v="1"/>
    <n v="46.11"/>
    <x v="9"/>
    <n v="197354153"/>
  </r>
  <r>
    <x v="1679"/>
    <x v="1679"/>
    <n v="9100000000"/>
    <x v="1"/>
    <n v="13.62"/>
    <x v="0"/>
    <n v="668135095"/>
  </r>
  <r>
    <x v="1680"/>
    <x v="1680"/>
    <n v="9090000000"/>
    <x v="1"/>
    <n v="0.75"/>
    <x v="29"/>
    <n v="12120000000"/>
  </r>
  <r>
    <x v="1681"/>
    <x v="1681"/>
    <n v="9080000000"/>
    <x v="1"/>
    <n v="392.04"/>
    <x v="0"/>
    <n v="23160902"/>
  </r>
  <r>
    <x v="1682"/>
    <x v="1682"/>
    <n v="9070000000"/>
    <x v="1"/>
    <n v="13.31"/>
    <x v="13"/>
    <n v="681442524"/>
  </r>
  <r>
    <x v="1683"/>
    <x v="1683"/>
    <n v="9070000000"/>
    <x v="1"/>
    <n v="136.72999999999999"/>
    <x v="0"/>
    <n v="66335113"/>
  </r>
  <r>
    <x v="1684"/>
    <x v="1684"/>
    <n v="9060000000"/>
    <x v="1"/>
    <n v="2.2999999999999998"/>
    <x v="7"/>
    <n v="3939130435"/>
  </r>
  <r>
    <x v="1685"/>
    <x v="1685"/>
    <n v="9050000000"/>
    <x v="1"/>
    <n v="3.5"/>
    <x v="49"/>
    <n v="2585714286"/>
  </r>
  <r>
    <x v="1686"/>
    <x v="1686"/>
    <n v="9050000000"/>
    <x v="1"/>
    <n v="22.55"/>
    <x v="9"/>
    <n v="401330377"/>
  </r>
  <r>
    <x v="1687"/>
    <x v="1687"/>
    <n v="9040000000"/>
    <x v="1"/>
    <n v="13.68"/>
    <x v="33"/>
    <n v="660818713"/>
  </r>
  <r>
    <x v="1688"/>
    <x v="1688"/>
    <n v="9030000000"/>
    <x v="1"/>
    <n v="2.82"/>
    <x v="10"/>
    <n v="3202127660"/>
  </r>
  <r>
    <x v="1689"/>
    <x v="1689"/>
    <n v="9030000000"/>
    <x v="1"/>
    <n v="109.32"/>
    <x v="25"/>
    <n v="82601537"/>
  </r>
  <r>
    <x v="1690"/>
    <x v="1690"/>
    <n v="9030000000"/>
    <x v="1"/>
    <n v="51.36"/>
    <x v="23"/>
    <n v="175817757"/>
  </r>
  <r>
    <x v="1691"/>
    <x v="1691"/>
    <n v="9030000000"/>
    <x v="1"/>
    <n v="5.1100000000000003"/>
    <x v="29"/>
    <n v="1767123288"/>
  </r>
  <r>
    <x v="1692"/>
    <x v="1692"/>
    <n v="9030000000"/>
    <x v="1"/>
    <n v="121.08"/>
    <x v="0"/>
    <n v="74578791"/>
  </r>
  <r>
    <x v="1693"/>
    <x v="1693"/>
    <n v="9020000000"/>
    <x v="1"/>
    <n v="0.81"/>
    <x v="10"/>
    <n v="11135802469"/>
  </r>
  <r>
    <x v="1694"/>
    <x v="1694"/>
    <n v="9010000000"/>
    <x v="1"/>
    <n v="48.02"/>
    <x v="14"/>
    <n v="187630154"/>
  </r>
  <r>
    <x v="1695"/>
    <x v="1695"/>
    <n v="9010000000"/>
    <x v="1"/>
    <n v="121.71"/>
    <x v="2"/>
    <n v="74028428"/>
  </r>
  <r>
    <x v="1696"/>
    <x v="1696"/>
    <n v="9000000000"/>
    <x v="1"/>
    <n v="101.52"/>
    <x v="0"/>
    <n v="88652482"/>
  </r>
  <r>
    <x v="1697"/>
    <x v="1697"/>
    <n v="8970000000"/>
    <x v="1"/>
    <n v="8.7899999999999991"/>
    <x v="11"/>
    <n v="1020477816"/>
  </r>
  <r>
    <x v="1698"/>
    <x v="1698"/>
    <n v="8950000000"/>
    <x v="1"/>
    <n v="39.06"/>
    <x v="0"/>
    <n v="229134665"/>
  </r>
  <r>
    <x v="1699"/>
    <x v="1699"/>
    <n v="8950000000"/>
    <x v="1"/>
    <n v="27.41"/>
    <x v="9"/>
    <n v="326523167"/>
  </r>
  <r>
    <x v="1700"/>
    <x v="1700"/>
    <n v="8920000000"/>
    <x v="1"/>
    <n v="594.86"/>
    <x v="0"/>
    <n v="14995125"/>
  </r>
  <r>
    <x v="1701"/>
    <x v="1701"/>
    <n v="8920000000"/>
    <x v="1"/>
    <n v="21.08"/>
    <x v="16"/>
    <n v="423149905"/>
  </r>
  <r>
    <x v="1702"/>
    <x v="1702"/>
    <n v="8920000000"/>
    <x v="1"/>
    <n v="208.79"/>
    <x v="0"/>
    <n v="42722353"/>
  </r>
  <r>
    <x v="1703"/>
    <x v="1703"/>
    <n v="8900000000"/>
    <x v="1"/>
    <n v="3.16"/>
    <x v="2"/>
    <n v="2816455696"/>
  </r>
  <r>
    <x v="1704"/>
    <x v="1704"/>
    <n v="8900000000"/>
    <x v="1"/>
    <n v="169.28"/>
    <x v="0"/>
    <n v="52575614"/>
  </r>
  <r>
    <x v="1705"/>
    <x v="1705"/>
    <n v="8890000000"/>
    <x v="1"/>
    <n v="5.7"/>
    <x v="2"/>
    <n v="1559649123"/>
  </r>
  <r>
    <x v="1706"/>
    <x v="1706"/>
    <n v="8870000000"/>
    <x v="1"/>
    <n v="158.02000000000001"/>
    <x v="0"/>
    <n v="56132135"/>
  </r>
  <r>
    <x v="1707"/>
    <x v="1707"/>
    <n v="8870000000"/>
    <x v="1"/>
    <n v="16.440000000000001"/>
    <x v="17"/>
    <n v="539537713"/>
  </r>
  <r>
    <x v="1708"/>
    <x v="1708"/>
    <n v="8860000000"/>
    <x v="1"/>
    <n v="58.86"/>
    <x v="20"/>
    <n v="150526673"/>
  </r>
  <r>
    <x v="1709"/>
    <x v="1709"/>
    <n v="8860000000"/>
    <x v="1"/>
    <n v="51.55"/>
    <x v="0"/>
    <n v="171871969"/>
  </r>
  <r>
    <x v="1710"/>
    <x v="1710"/>
    <n v="8860000000"/>
    <x v="1"/>
    <n v="30.46"/>
    <x v="0"/>
    <n v="290873276"/>
  </r>
  <r>
    <x v="1711"/>
    <x v="1711"/>
    <n v="8860000000"/>
    <x v="1"/>
    <n v="20.36"/>
    <x v="13"/>
    <n v="435166994"/>
  </r>
  <r>
    <x v="1712"/>
    <x v="1712"/>
    <n v="8840000000"/>
    <x v="1"/>
    <n v="49.26"/>
    <x v="5"/>
    <n v="179455948"/>
  </r>
  <r>
    <x v="1713"/>
    <x v="1713"/>
    <n v="8840000000"/>
    <x v="1"/>
    <n v="51.34"/>
    <x v="0"/>
    <n v="172185430"/>
  </r>
  <r>
    <x v="1714"/>
    <x v="1714"/>
    <n v="8820000000"/>
    <x v="1"/>
    <n v="0.83"/>
    <x v="34"/>
    <n v="10626506024"/>
  </r>
  <r>
    <x v="1715"/>
    <x v="1715"/>
    <n v="8820000000"/>
    <x v="1"/>
    <n v="17.920000000000002"/>
    <x v="11"/>
    <n v="492187500"/>
  </r>
  <r>
    <x v="1716"/>
    <x v="1716"/>
    <n v="8810000000"/>
    <x v="1"/>
    <n v="81.150000000000006"/>
    <x v="0"/>
    <n v="108564387"/>
  </r>
  <r>
    <x v="1717"/>
    <x v="1717"/>
    <n v="8800000000"/>
    <x v="1"/>
    <n v="14.43"/>
    <x v="27"/>
    <n v="609840610"/>
  </r>
  <r>
    <x v="1718"/>
    <x v="1718"/>
    <n v="8800000000"/>
    <x v="1"/>
    <n v="8.4700000000000006"/>
    <x v="2"/>
    <n v="1038961039"/>
  </r>
  <r>
    <x v="1719"/>
    <x v="1719"/>
    <n v="8780000000"/>
    <x v="1"/>
    <n v="18.48"/>
    <x v="46"/>
    <n v="475108225"/>
  </r>
  <r>
    <x v="1720"/>
    <x v="1720"/>
    <n v="8780000000"/>
    <x v="1"/>
    <n v="2.82"/>
    <x v="29"/>
    <n v="3113475177"/>
  </r>
  <r>
    <x v="1721"/>
    <x v="1721"/>
    <n v="8770000000"/>
    <x v="1"/>
    <n v="2.09"/>
    <x v="34"/>
    <n v="4196172249"/>
  </r>
  <r>
    <x v="1722"/>
    <x v="1722"/>
    <n v="8760000000"/>
    <x v="1"/>
    <n v="171.6"/>
    <x v="0"/>
    <n v="51048951"/>
  </r>
  <r>
    <x v="1723"/>
    <x v="1723"/>
    <n v="8750000000"/>
    <x v="1"/>
    <n v="7.74"/>
    <x v="7"/>
    <n v="1130490956"/>
  </r>
  <r>
    <x v="1724"/>
    <x v="1724"/>
    <n v="8740000000"/>
    <x v="1"/>
    <n v="119.02"/>
    <x v="18"/>
    <n v="73433036"/>
  </r>
  <r>
    <x v="1725"/>
    <x v="1725"/>
    <n v="8740000000"/>
    <x v="1"/>
    <n v="768.98"/>
    <x v="14"/>
    <n v="11365705"/>
  </r>
  <r>
    <x v="1726"/>
    <x v="1726"/>
    <n v="8730000000"/>
    <x v="1"/>
    <n v="291"/>
    <x v="26"/>
    <n v="30000000"/>
  </r>
  <r>
    <x v="1727"/>
    <x v="1727"/>
    <n v="8710000000"/>
    <x v="1"/>
    <n v="18.7"/>
    <x v="14"/>
    <n v="465775401"/>
  </r>
  <r>
    <x v="1728"/>
    <x v="1728"/>
    <n v="8710000000"/>
    <x v="1"/>
    <n v="16.36"/>
    <x v="9"/>
    <n v="532396088"/>
  </r>
  <r>
    <x v="1729"/>
    <x v="1729"/>
    <n v="8700000000"/>
    <x v="1"/>
    <n v="56.83"/>
    <x v="5"/>
    <n v="153088158"/>
  </r>
  <r>
    <x v="1730"/>
    <x v="1730"/>
    <n v="8700000000"/>
    <x v="1"/>
    <n v="63.04"/>
    <x v="0"/>
    <n v="138007614"/>
  </r>
  <r>
    <x v="1731"/>
    <x v="1731"/>
    <n v="8680000000"/>
    <x v="1"/>
    <n v="0.18"/>
    <x v="7"/>
    <n v="48222222222"/>
  </r>
  <r>
    <x v="1732"/>
    <x v="1732"/>
    <n v="8670000000"/>
    <x v="1"/>
    <n v="1.7"/>
    <x v="10"/>
    <n v="5100000000"/>
  </r>
  <r>
    <x v="1733"/>
    <x v="1733"/>
    <n v="8670000000"/>
    <x v="1"/>
    <n v="17.63"/>
    <x v="9"/>
    <n v="491775383"/>
  </r>
  <r>
    <x v="1734"/>
    <x v="1734"/>
    <n v="8650000000"/>
    <x v="1"/>
    <n v="1.06"/>
    <x v="21"/>
    <n v="8160377358"/>
  </r>
  <r>
    <x v="1735"/>
    <x v="1735"/>
    <n v="8650000000"/>
    <x v="1"/>
    <n v="64.86"/>
    <x v="0"/>
    <n v="133364169"/>
  </r>
  <r>
    <x v="1736"/>
    <x v="1736"/>
    <n v="8650000000"/>
    <x v="1"/>
    <n v="161.80000000000001"/>
    <x v="0"/>
    <n v="53461063"/>
  </r>
  <r>
    <x v="1737"/>
    <x v="1737"/>
    <n v="8640000000"/>
    <x v="1"/>
    <n v="6.65"/>
    <x v="46"/>
    <n v="1299248120"/>
  </r>
  <r>
    <x v="1738"/>
    <x v="1738"/>
    <n v="8630000000"/>
    <x v="1"/>
    <n v="131.30000000000001"/>
    <x v="0"/>
    <n v="65727342"/>
  </r>
  <r>
    <x v="1739"/>
    <x v="1739"/>
    <n v="8620000000"/>
    <x v="1"/>
    <n v="18.93"/>
    <x v="25"/>
    <n v="455361859"/>
  </r>
  <r>
    <x v="1740"/>
    <x v="1740"/>
    <n v="8620000000"/>
    <x v="1"/>
    <n v="23.72"/>
    <x v="15"/>
    <n v="363406408"/>
  </r>
  <r>
    <x v="1741"/>
    <x v="1741"/>
    <n v="8610000000"/>
    <x v="1"/>
    <n v="6.06"/>
    <x v="9"/>
    <n v="1420792079"/>
  </r>
  <r>
    <x v="1742"/>
    <x v="1742"/>
    <n v="8610000000"/>
    <x v="1"/>
    <n v="0.18"/>
    <x v="11"/>
    <n v="47833333333"/>
  </r>
  <r>
    <x v="1743"/>
    <x v="1743"/>
    <n v="8610000000"/>
    <x v="1"/>
    <n v="151.47"/>
    <x v="6"/>
    <n v="56842939"/>
  </r>
  <r>
    <x v="1744"/>
    <x v="1744"/>
    <n v="8610000000"/>
    <x v="1"/>
    <n v="41.74"/>
    <x v="0"/>
    <n v="206276953"/>
  </r>
  <r>
    <x v="1745"/>
    <x v="1745"/>
    <n v="8600000000"/>
    <x v="1"/>
    <n v="23.63"/>
    <x v="25"/>
    <n v="363944139"/>
  </r>
  <r>
    <x v="1746"/>
    <x v="1746"/>
    <n v="8600000000"/>
    <x v="1"/>
    <n v="33.770000000000003"/>
    <x v="23"/>
    <n v="254663903"/>
  </r>
  <r>
    <x v="1747"/>
    <x v="1747"/>
    <n v="8590000000"/>
    <x v="1"/>
    <n v="5.62"/>
    <x v="11"/>
    <n v="1528469751"/>
  </r>
  <r>
    <x v="1748"/>
    <x v="1748"/>
    <n v="8590000000"/>
    <x v="1"/>
    <n v="64.599999999999994"/>
    <x v="25"/>
    <n v="132972136"/>
  </r>
  <r>
    <x v="1749"/>
    <x v="1749"/>
    <n v="8590000000"/>
    <x v="1"/>
    <n v="155.69999999999999"/>
    <x v="0"/>
    <n v="55170199"/>
  </r>
  <r>
    <x v="1750"/>
    <x v="1750"/>
    <n v="8580000000"/>
    <x v="1"/>
    <n v="24.37"/>
    <x v="25"/>
    <n v="352072220"/>
  </r>
  <r>
    <x v="1751"/>
    <x v="1751"/>
    <n v="8580000000"/>
    <x v="1"/>
    <n v="40.78"/>
    <x v="0"/>
    <n v="210397254"/>
  </r>
  <r>
    <x v="1752"/>
    <x v="1752"/>
    <n v="8580000000"/>
    <x v="1"/>
    <n v="81.09"/>
    <x v="0"/>
    <n v="105808361"/>
  </r>
  <r>
    <x v="1753"/>
    <x v="1753"/>
    <n v="8570000000"/>
    <x v="1"/>
    <n v="26.27"/>
    <x v="17"/>
    <n v="326227636"/>
  </r>
  <r>
    <x v="1754"/>
    <x v="1754"/>
    <n v="8570000000"/>
    <x v="1"/>
    <n v="224.31"/>
    <x v="0"/>
    <n v="38206054"/>
  </r>
  <r>
    <x v="1755"/>
    <x v="1755"/>
    <n v="8570000000"/>
    <x v="1"/>
    <n v="44.75"/>
    <x v="0"/>
    <n v="191508380"/>
  </r>
  <r>
    <x v="1756"/>
    <x v="1756"/>
    <n v="8560000000.000001"/>
    <x v="1"/>
    <n v="21.77"/>
    <x v="13"/>
    <n v="393201654"/>
  </r>
  <r>
    <x v="1757"/>
    <x v="1757"/>
    <n v="8550000000.000001"/>
    <x v="1"/>
    <n v="15.78"/>
    <x v="7"/>
    <n v="541825095"/>
  </r>
  <r>
    <x v="1758"/>
    <x v="1758"/>
    <n v="8550000000.000001"/>
    <x v="1"/>
    <n v="7.42"/>
    <x v="19"/>
    <n v="1152291105"/>
  </r>
  <r>
    <x v="1759"/>
    <x v="1759"/>
    <n v="8539999999.999999"/>
    <x v="1"/>
    <n v="511.5"/>
    <x v="0"/>
    <n v="16695992"/>
  </r>
  <r>
    <x v="1760"/>
    <x v="1760"/>
    <n v="8539999999.999999"/>
    <x v="1"/>
    <n v="17.649999999999999"/>
    <x v="19"/>
    <n v="483852691"/>
  </r>
  <r>
    <x v="1761"/>
    <x v="1761"/>
    <n v="8529999999.999999"/>
    <x v="1"/>
    <n v="45.9"/>
    <x v="13"/>
    <n v="185838780"/>
  </r>
  <r>
    <x v="1762"/>
    <x v="1762"/>
    <n v="8520000000"/>
    <x v="1"/>
    <n v="5.92"/>
    <x v="11"/>
    <n v="1439189189"/>
  </r>
  <r>
    <x v="1763"/>
    <x v="1763"/>
    <n v="8500000000"/>
    <x v="1"/>
    <n v="5.97"/>
    <x v="11"/>
    <n v="1423785595"/>
  </r>
  <r>
    <x v="1764"/>
    <x v="1764"/>
    <n v="8500000000"/>
    <x v="1"/>
    <n v="26.73"/>
    <x v="8"/>
    <n v="317994762"/>
  </r>
  <r>
    <x v="1765"/>
    <x v="1765"/>
    <n v="8500000000"/>
    <x v="1"/>
    <n v="8.73"/>
    <x v="11"/>
    <n v="973654066"/>
  </r>
  <r>
    <x v="1766"/>
    <x v="1766"/>
    <n v="8480000000"/>
    <x v="1"/>
    <n v="103.18"/>
    <x v="0"/>
    <n v="82186470"/>
  </r>
  <r>
    <x v="1767"/>
    <x v="1767"/>
    <n v="8470000000.000001"/>
    <x v="1"/>
    <n v="14.19"/>
    <x v="30"/>
    <n v="596899225"/>
  </r>
  <r>
    <x v="1768"/>
    <x v="1768"/>
    <n v="8460000000.000001"/>
    <x v="1"/>
    <n v="15.75"/>
    <x v="9"/>
    <n v="537142857"/>
  </r>
  <r>
    <x v="1769"/>
    <x v="1769"/>
    <n v="8460000000.000001"/>
    <x v="1"/>
    <n v="222.88"/>
    <x v="0"/>
    <n v="37957645"/>
  </r>
  <r>
    <x v="1770"/>
    <x v="1770"/>
    <n v="8449999999.999999"/>
    <x v="1"/>
    <n v="14.48"/>
    <x v="49"/>
    <n v="583563536"/>
  </r>
  <r>
    <x v="1771"/>
    <x v="1771"/>
    <n v="8439999999.999999"/>
    <x v="1"/>
    <n v="43.53"/>
    <x v="15"/>
    <n v="193889272"/>
  </r>
  <r>
    <x v="1772"/>
    <x v="1772"/>
    <n v="8439999999.999999"/>
    <x v="1"/>
    <n v="140.6"/>
    <x v="0"/>
    <n v="60028450"/>
  </r>
  <r>
    <x v="1773"/>
    <x v="1773"/>
    <n v="8430000000"/>
    <x v="1"/>
    <n v="4.04"/>
    <x v="37"/>
    <n v="2086633663"/>
  </r>
  <r>
    <x v="1774"/>
    <x v="1774"/>
    <n v="8430000000"/>
    <x v="1"/>
    <n v="12.18"/>
    <x v="13"/>
    <n v="692118227"/>
  </r>
  <r>
    <x v="1775"/>
    <x v="1775"/>
    <n v="8430000000"/>
    <x v="1"/>
    <n v="0.28999999999999998"/>
    <x v="11"/>
    <n v="29068965517"/>
  </r>
  <r>
    <x v="1776"/>
    <x v="1776"/>
    <n v="8430000000"/>
    <x v="1"/>
    <n v="64.11"/>
    <x v="0"/>
    <n v="131492747"/>
  </r>
  <r>
    <x v="1777"/>
    <x v="1777"/>
    <n v="8430000000"/>
    <x v="1"/>
    <n v="122"/>
    <x v="0"/>
    <n v="69098361"/>
  </r>
  <r>
    <x v="1778"/>
    <x v="1778"/>
    <n v="8420000000"/>
    <x v="1"/>
    <n v="19.29"/>
    <x v="9"/>
    <n v="436495594"/>
  </r>
  <r>
    <x v="1779"/>
    <x v="1779"/>
    <n v="8420000000"/>
    <x v="1"/>
    <n v="8.7899999999999991"/>
    <x v="0"/>
    <n v="957906712"/>
  </r>
  <r>
    <x v="1780"/>
    <x v="1780"/>
    <n v="8420000000"/>
    <x v="1"/>
    <n v="17.739999999999998"/>
    <x v="9"/>
    <n v="474633596"/>
  </r>
  <r>
    <x v="1781"/>
    <x v="1781"/>
    <n v="8420000000"/>
    <x v="1"/>
    <n v="20.440000000000001"/>
    <x v="9"/>
    <n v="411937378"/>
  </r>
  <r>
    <x v="1782"/>
    <x v="1782"/>
    <n v="8410000000"/>
    <x v="1"/>
    <n v="177.74"/>
    <x v="0"/>
    <n v="47316305"/>
  </r>
  <r>
    <x v="1783"/>
    <x v="1783"/>
    <n v="8410000000"/>
    <x v="1"/>
    <n v="82.88"/>
    <x v="0"/>
    <n v="101472008"/>
  </r>
  <r>
    <x v="1784"/>
    <x v="1784"/>
    <n v="8410000000"/>
    <x v="1"/>
    <n v="0.72"/>
    <x v="24"/>
    <n v="11680555556"/>
  </r>
  <r>
    <x v="1785"/>
    <x v="1785"/>
    <n v="8410000000"/>
    <x v="1"/>
    <n v="1.02"/>
    <x v="37"/>
    <n v="8245098039"/>
  </r>
  <r>
    <x v="1786"/>
    <x v="1786"/>
    <n v="8380000000.000001"/>
    <x v="1"/>
    <n v="176.33"/>
    <x v="0"/>
    <n v="47524528"/>
  </r>
  <r>
    <x v="1787"/>
    <x v="1787"/>
    <n v="8380000000.000001"/>
    <x v="1"/>
    <n v="4.53"/>
    <x v="19"/>
    <n v="1849889625"/>
  </r>
  <r>
    <x v="1788"/>
    <x v="1788"/>
    <n v="8369999999.999999"/>
    <x v="1"/>
    <n v="69.08"/>
    <x v="39"/>
    <n v="121163868"/>
  </r>
  <r>
    <x v="1789"/>
    <x v="1789"/>
    <n v="8359999999.999999"/>
    <x v="1"/>
    <n v="5.19"/>
    <x v="13"/>
    <n v="1610789981"/>
  </r>
  <r>
    <x v="1790"/>
    <x v="1790"/>
    <n v="8350000000"/>
    <x v="1"/>
    <n v="125.17"/>
    <x v="0"/>
    <n v="66709275"/>
  </r>
  <r>
    <x v="1791"/>
    <x v="1791"/>
    <n v="8350000000"/>
    <x v="1"/>
    <n v="3.47"/>
    <x v="13"/>
    <n v="2406340058"/>
  </r>
  <r>
    <x v="1792"/>
    <x v="1792"/>
    <n v="8330000000"/>
    <x v="1"/>
    <n v="112.86"/>
    <x v="4"/>
    <n v="73808258"/>
  </r>
  <r>
    <x v="1793"/>
    <x v="1793"/>
    <n v="8320000000"/>
    <x v="1"/>
    <n v="69.510000000000005"/>
    <x v="0"/>
    <n v="119695008"/>
  </r>
  <r>
    <x v="1794"/>
    <x v="1794"/>
    <n v="8320000000"/>
    <x v="1"/>
    <n v="179.6"/>
    <x v="0"/>
    <n v="46325167"/>
  </r>
  <r>
    <x v="1795"/>
    <x v="1795"/>
    <n v="8320000000"/>
    <x v="1"/>
    <n v="21.77"/>
    <x v="8"/>
    <n v="382177308"/>
  </r>
  <r>
    <x v="1796"/>
    <x v="1796"/>
    <n v="8310000000.000001"/>
    <x v="1"/>
    <n v="1.85"/>
    <x v="36"/>
    <n v="4491891892"/>
  </r>
  <r>
    <x v="1797"/>
    <x v="1797"/>
    <n v="8300000000.000001"/>
    <x v="1"/>
    <n v="8.8000000000000007"/>
    <x v="7"/>
    <n v="943181818"/>
  </r>
  <r>
    <x v="1798"/>
    <x v="1798"/>
    <n v="8300000000.000001"/>
    <x v="1"/>
    <n v="20.53"/>
    <x v="9"/>
    <n v="404286410"/>
  </r>
  <r>
    <x v="1799"/>
    <x v="1799"/>
    <n v="8279999999.999999"/>
    <x v="1"/>
    <n v="77.650000000000006"/>
    <x v="0"/>
    <n v="106632325"/>
  </r>
  <r>
    <x v="1800"/>
    <x v="1800"/>
    <n v="8279999999.999999"/>
    <x v="1"/>
    <n v="27.72"/>
    <x v="0"/>
    <n v="298701299"/>
  </r>
  <r>
    <x v="1801"/>
    <x v="1801"/>
    <n v="8270000000"/>
    <x v="1"/>
    <n v="31.18"/>
    <x v="27"/>
    <n v="265234124"/>
  </r>
  <r>
    <x v="1802"/>
    <x v="1802"/>
    <n v="8270000000"/>
    <x v="1"/>
    <n v="300.54000000000002"/>
    <x v="0"/>
    <n v="27517136"/>
  </r>
  <r>
    <x v="1803"/>
    <x v="1803"/>
    <n v="8270000000"/>
    <x v="1"/>
    <n v="30.41"/>
    <x v="11"/>
    <n v="271950016"/>
  </r>
  <r>
    <x v="1804"/>
    <x v="1804"/>
    <n v="8260000000"/>
    <x v="1"/>
    <n v="0.54"/>
    <x v="7"/>
    <n v="15296296296"/>
  </r>
  <r>
    <x v="1805"/>
    <x v="1805"/>
    <n v="8250000000"/>
    <x v="1"/>
    <n v="0.96"/>
    <x v="7"/>
    <n v="8593750000"/>
  </r>
  <r>
    <x v="1806"/>
    <x v="1806"/>
    <n v="8250000000"/>
    <x v="1"/>
    <n v="279.81"/>
    <x v="11"/>
    <n v="29484293"/>
  </r>
  <r>
    <x v="1807"/>
    <x v="1807"/>
    <n v="8240000000"/>
    <x v="1"/>
    <n v="21.88"/>
    <x v="15"/>
    <n v="376599634"/>
  </r>
  <r>
    <x v="1808"/>
    <x v="1808"/>
    <n v="8240000000"/>
    <x v="1"/>
    <n v="59.05"/>
    <x v="13"/>
    <n v="139542760"/>
  </r>
  <r>
    <x v="1809"/>
    <x v="1809"/>
    <n v="8240000000"/>
    <x v="1"/>
    <n v="110.22"/>
    <x v="4"/>
    <n v="74759572"/>
  </r>
  <r>
    <x v="1810"/>
    <x v="1810"/>
    <n v="8240000000"/>
    <x v="1"/>
    <n v="33.71"/>
    <x v="0"/>
    <n v="244437852"/>
  </r>
  <r>
    <x v="1811"/>
    <x v="1811"/>
    <n v="8230000000"/>
    <x v="1"/>
    <n v="18.66"/>
    <x v="13"/>
    <n v="441050375"/>
  </r>
  <r>
    <x v="1812"/>
    <x v="1812"/>
    <n v="8230000000"/>
    <x v="1"/>
    <n v="29.48"/>
    <x v="0"/>
    <n v="279172320"/>
  </r>
  <r>
    <x v="1813"/>
    <x v="1813"/>
    <n v="8220000000.000001"/>
    <x v="1"/>
    <n v="10.24"/>
    <x v="13"/>
    <n v="802734375"/>
  </r>
  <r>
    <x v="1814"/>
    <x v="1814"/>
    <n v="8220000000.000001"/>
    <x v="1"/>
    <n v="2.64"/>
    <x v="7"/>
    <n v="3113636364"/>
  </r>
  <r>
    <x v="1815"/>
    <x v="1815"/>
    <n v="8210000000.000001"/>
    <x v="1"/>
    <n v="20.86"/>
    <x v="0"/>
    <n v="393576222"/>
  </r>
  <r>
    <x v="1816"/>
    <x v="1816"/>
    <n v="8210000000.000001"/>
    <x v="1"/>
    <n v="3.44"/>
    <x v="36"/>
    <n v="2386627907"/>
  </r>
  <r>
    <x v="1817"/>
    <x v="1817"/>
    <n v="8210000000.000001"/>
    <x v="1"/>
    <n v="13.13"/>
    <x v="9"/>
    <n v="625285605"/>
  </r>
  <r>
    <x v="1818"/>
    <x v="1818"/>
    <n v="8210000000.000001"/>
    <x v="1"/>
    <n v="18.829999999999998"/>
    <x v="2"/>
    <n v="436006373"/>
  </r>
  <r>
    <x v="1819"/>
    <x v="1819"/>
    <n v="8210000000.000001"/>
    <x v="1"/>
    <n v="19.04"/>
    <x v="0"/>
    <n v="431197479"/>
  </r>
  <r>
    <x v="1820"/>
    <x v="1820"/>
    <n v="8199999999.999999"/>
    <x v="1"/>
    <n v="155.5"/>
    <x v="8"/>
    <n v="52733119"/>
  </r>
  <r>
    <x v="1821"/>
    <x v="1821"/>
    <n v="8199999999.999999"/>
    <x v="1"/>
    <n v="62.23"/>
    <x v="5"/>
    <n v="131769243"/>
  </r>
  <r>
    <x v="1822"/>
    <x v="1822"/>
    <n v="8189999999.999999"/>
    <x v="1"/>
    <n v="14.68"/>
    <x v="0"/>
    <n v="557901907"/>
  </r>
  <r>
    <x v="1823"/>
    <x v="1823"/>
    <n v="8180000000"/>
    <x v="1"/>
    <n v="27.79"/>
    <x v="9"/>
    <n v="294350486"/>
  </r>
  <r>
    <x v="1824"/>
    <x v="1824"/>
    <n v="8180000000"/>
    <x v="1"/>
    <n v="8.61"/>
    <x v="11"/>
    <n v="950058072"/>
  </r>
  <r>
    <x v="1825"/>
    <x v="1825"/>
    <n v="8180000000"/>
    <x v="1"/>
    <n v="40.93"/>
    <x v="14"/>
    <n v="199853408"/>
  </r>
  <r>
    <x v="1826"/>
    <x v="1826"/>
    <n v="8180000000"/>
    <x v="1"/>
    <n v="13.97"/>
    <x v="11"/>
    <n v="585540444"/>
  </r>
  <r>
    <x v="1827"/>
    <x v="1827"/>
    <n v="8170000000"/>
    <x v="1"/>
    <n v="16.350000000000001"/>
    <x v="23"/>
    <n v="499694190"/>
  </r>
  <r>
    <x v="1828"/>
    <x v="1828"/>
    <n v="8160000000"/>
    <x v="1"/>
    <n v="2057"/>
    <x v="32"/>
    <n v="3966942"/>
  </r>
  <r>
    <x v="1829"/>
    <x v="1829"/>
    <n v="8150000000"/>
    <x v="1"/>
    <n v="9.8699999999999992"/>
    <x v="30"/>
    <n v="825734549"/>
  </r>
  <r>
    <x v="1830"/>
    <x v="1830"/>
    <n v="8150000000"/>
    <x v="1"/>
    <n v="1490"/>
    <x v="8"/>
    <n v="5469799"/>
  </r>
  <r>
    <x v="1831"/>
    <x v="1831"/>
    <n v="8140000000.000001"/>
    <x v="1"/>
    <n v="60.07"/>
    <x v="9"/>
    <n v="135508573"/>
  </r>
  <r>
    <x v="1832"/>
    <x v="1832"/>
    <n v="8130000000.000001"/>
    <x v="1"/>
    <n v="1.1000000000000001"/>
    <x v="10"/>
    <n v="7390909091"/>
  </r>
  <r>
    <x v="1833"/>
    <x v="1833"/>
    <n v="8130000000.000001"/>
    <x v="1"/>
    <n v="29.25"/>
    <x v="11"/>
    <n v="277948718"/>
  </r>
  <r>
    <x v="1834"/>
    <x v="1834"/>
    <n v="8130000000.000001"/>
    <x v="1"/>
    <n v="17.850000000000001"/>
    <x v="11"/>
    <n v="455462185"/>
  </r>
  <r>
    <x v="1835"/>
    <x v="1835"/>
    <n v="8100000000"/>
    <x v="1"/>
    <n v="107.52"/>
    <x v="14"/>
    <n v="75334821"/>
  </r>
  <r>
    <x v="1836"/>
    <x v="1836"/>
    <n v="8090000000"/>
    <x v="1"/>
    <n v="192.56"/>
    <x v="0"/>
    <n v="42012879"/>
  </r>
  <r>
    <x v="1837"/>
    <x v="1837"/>
    <n v="8080000000"/>
    <x v="1"/>
    <n v="28.44"/>
    <x v="0"/>
    <n v="284106892"/>
  </r>
  <r>
    <x v="1838"/>
    <x v="1838"/>
    <n v="8080000000"/>
    <x v="1"/>
    <n v="51.74"/>
    <x v="5"/>
    <n v="156165443"/>
  </r>
  <r>
    <x v="1839"/>
    <x v="1839"/>
    <n v="8070000000"/>
    <x v="1"/>
    <n v="3.23"/>
    <x v="10"/>
    <n v="2498452012"/>
  </r>
  <r>
    <x v="1840"/>
    <x v="1840"/>
    <n v="8070000000"/>
    <x v="1"/>
    <n v="159.76"/>
    <x v="26"/>
    <n v="50513270"/>
  </r>
  <r>
    <x v="1841"/>
    <x v="1841"/>
    <n v="8070000000"/>
    <x v="1"/>
    <n v="71.17"/>
    <x v="0"/>
    <n v="113390474"/>
  </r>
  <r>
    <x v="1842"/>
    <x v="1842"/>
    <n v="8060000000.000001"/>
    <x v="1"/>
    <n v="10.59"/>
    <x v="9"/>
    <n v="761095373"/>
  </r>
  <r>
    <x v="1843"/>
    <x v="1843"/>
    <n v="8050000000.000001"/>
    <x v="1"/>
    <n v="32.79"/>
    <x v="0"/>
    <n v="245501677"/>
  </r>
  <r>
    <x v="1844"/>
    <x v="1844"/>
    <n v="8039999999.999999"/>
    <x v="1"/>
    <n v="6.22"/>
    <x v="11"/>
    <n v="1292604502"/>
  </r>
  <r>
    <x v="1845"/>
    <x v="1845"/>
    <n v="8029999999.999999"/>
    <x v="1"/>
    <n v="217.81"/>
    <x v="0"/>
    <n v="36866994"/>
  </r>
  <r>
    <x v="1846"/>
    <x v="1846"/>
    <n v="8010000000"/>
    <x v="1"/>
    <n v="27.04"/>
    <x v="11"/>
    <n v="296227811"/>
  </r>
  <r>
    <x v="1847"/>
    <x v="1847"/>
    <n v="8000000000"/>
    <x v="1"/>
    <n v="84.26"/>
    <x v="0"/>
    <n v="94944220"/>
  </r>
  <r>
    <x v="1848"/>
    <x v="1848"/>
    <n v="8000000000"/>
    <x v="1"/>
    <n v="34.08"/>
    <x v="0"/>
    <n v="234741784"/>
  </r>
  <r>
    <x v="1849"/>
    <x v="1849"/>
    <n v="8000000000"/>
    <x v="1"/>
    <n v="48.7"/>
    <x v="0"/>
    <n v="164271047"/>
  </r>
  <r>
    <x v="1850"/>
    <x v="1850"/>
    <n v="8000000000"/>
    <x v="1"/>
    <n v="5.73"/>
    <x v="9"/>
    <n v="1396160558"/>
  </r>
  <r>
    <x v="1851"/>
    <x v="1851"/>
    <n v="7990000000"/>
    <x v="1"/>
    <n v="271.97000000000003"/>
    <x v="0"/>
    <n v="29378240"/>
  </r>
  <r>
    <x v="1852"/>
    <x v="1852"/>
    <n v="7990000000"/>
    <x v="1"/>
    <n v="7.1"/>
    <x v="19"/>
    <n v="1125352113"/>
  </r>
  <r>
    <x v="1853"/>
    <x v="1853"/>
    <n v="7980000000"/>
    <x v="1"/>
    <n v="225.73"/>
    <x v="18"/>
    <n v="35351969"/>
  </r>
  <r>
    <x v="1854"/>
    <x v="1854"/>
    <n v="7980000000"/>
    <x v="1"/>
    <n v="4.97"/>
    <x v="9"/>
    <n v="1605633803"/>
  </r>
  <r>
    <x v="1855"/>
    <x v="1855"/>
    <n v="7980000000"/>
    <x v="1"/>
    <n v="1.21"/>
    <x v="7"/>
    <n v="6595041322"/>
  </r>
  <r>
    <x v="1856"/>
    <x v="1856"/>
    <n v="7970000000"/>
    <x v="1"/>
    <n v="851.2"/>
    <x v="0"/>
    <n v="9363252"/>
  </r>
  <r>
    <x v="1857"/>
    <x v="1857"/>
    <n v="7960000000"/>
    <x v="1"/>
    <n v="37.619999999999997"/>
    <x v="9"/>
    <n v="211589580"/>
  </r>
  <r>
    <x v="1858"/>
    <x v="1858"/>
    <n v="7960000000"/>
    <x v="1"/>
    <n v="59.98"/>
    <x v="0"/>
    <n v="132710904"/>
  </r>
  <r>
    <x v="1859"/>
    <x v="1859"/>
    <n v="7960000000"/>
    <x v="1"/>
    <n v="162.18"/>
    <x v="0"/>
    <n v="49081268"/>
  </r>
  <r>
    <x v="1860"/>
    <x v="1860"/>
    <n v="7950000000"/>
    <x v="1"/>
    <n v="23.78"/>
    <x v="5"/>
    <n v="334314550"/>
  </r>
  <r>
    <x v="1861"/>
    <x v="1861"/>
    <n v="7940000000"/>
    <x v="1"/>
    <n v="26.67"/>
    <x v="4"/>
    <n v="297712786"/>
  </r>
  <r>
    <x v="1862"/>
    <x v="1862"/>
    <n v="7940000000"/>
    <x v="1"/>
    <n v="12.43"/>
    <x v="50"/>
    <n v="638777152"/>
  </r>
  <r>
    <x v="1863"/>
    <x v="1863"/>
    <n v="7930000000"/>
    <x v="1"/>
    <n v="7.96"/>
    <x v="23"/>
    <n v="996231156"/>
  </r>
  <r>
    <x v="1864"/>
    <x v="1864"/>
    <n v="7930000000"/>
    <x v="1"/>
    <n v="37.46"/>
    <x v="9"/>
    <n v="211692472"/>
  </r>
  <r>
    <x v="1865"/>
    <x v="1865"/>
    <n v="7920000000"/>
    <x v="1"/>
    <n v="21.95"/>
    <x v="15"/>
    <n v="360820046"/>
  </r>
  <r>
    <x v="1866"/>
    <x v="1866"/>
    <n v="7920000000"/>
    <x v="1"/>
    <n v="20.7"/>
    <x v="5"/>
    <n v="382608696"/>
  </r>
  <r>
    <x v="1867"/>
    <x v="1867"/>
    <n v="7910000000"/>
    <x v="1"/>
    <n v="25.88"/>
    <x v="0"/>
    <n v="305641422"/>
  </r>
  <r>
    <x v="1868"/>
    <x v="1868"/>
    <n v="7910000000"/>
    <x v="1"/>
    <n v="272.02"/>
    <x v="0"/>
    <n v="29078744"/>
  </r>
  <r>
    <x v="1869"/>
    <x v="1869"/>
    <n v="7900000000"/>
    <x v="1"/>
    <n v="43.03"/>
    <x v="18"/>
    <n v="183592842"/>
  </r>
  <r>
    <x v="1870"/>
    <x v="1870"/>
    <n v="7890000000"/>
    <x v="1"/>
    <n v="80.540000000000006"/>
    <x v="0"/>
    <n v="97963745"/>
  </r>
  <r>
    <x v="1871"/>
    <x v="1871"/>
    <n v="7880000000"/>
    <x v="1"/>
    <n v="103.96"/>
    <x v="11"/>
    <n v="75798384"/>
  </r>
  <r>
    <x v="1872"/>
    <x v="1872"/>
    <n v="7880000000"/>
    <x v="1"/>
    <n v="220.5"/>
    <x v="0"/>
    <n v="35736961"/>
  </r>
  <r>
    <x v="1873"/>
    <x v="1873"/>
    <n v="7880000000"/>
    <x v="1"/>
    <n v="224.99"/>
    <x v="0"/>
    <n v="35023779"/>
  </r>
  <r>
    <x v="1874"/>
    <x v="1874"/>
    <n v="7870000000"/>
    <x v="1"/>
    <n v="130.27000000000001"/>
    <x v="0"/>
    <n v="60412988"/>
  </r>
  <r>
    <x v="1875"/>
    <x v="1875"/>
    <n v="7870000000"/>
    <x v="1"/>
    <n v="125.05"/>
    <x v="12"/>
    <n v="62934826"/>
  </r>
  <r>
    <x v="1876"/>
    <x v="1876"/>
    <n v="7860000000"/>
    <x v="1"/>
    <n v="7.46"/>
    <x v="44"/>
    <n v="1053619303"/>
  </r>
  <r>
    <x v="1877"/>
    <x v="1877"/>
    <n v="7850000000"/>
    <x v="1"/>
    <n v="5.17"/>
    <x v="27"/>
    <n v="1518375242"/>
  </r>
  <r>
    <x v="1878"/>
    <x v="1878"/>
    <n v="7850000000"/>
    <x v="1"/>
    <n v="0.91"/>
    <x v="21"/>
    <n v="8626373626"/>
  </r>
  <r>
    <x v="1879"/>
    <x v="1879"/>
    <n v="7850000000"/>
    <x v="1"/>
    <n v="52.31"/>
    <x v="11"/>
    <n v="150066909"/>
  </r>
  <r>
    <x v="1880"/>
    <x v="1880"/>
    <n v="7850000000"/>
    <x v="1"/>
    <n v="6.74"/>
    <x v="11"/>
    <n v="1164688427"/>
  </r>
  <r>
    <x v="1881"/>
    <x v="1881"/>
    <n v="7850000000"/>
    <x v="1"/>
    <n v="65.34"/>
    <x v="0"/>
    <n v="120140802"/>
  </r>
  <r>
    <x v="1882"/>
    <x v="1882"/>
    <n v="7840000000"/>
    <x v="1"/>
    <n v="27.99"/>
    <x v="0"/>
    <n v="280100036"/>
  </r>
  <r>
    <x v="1883"/>
    <x v="1883"/>
    <n v="7830000000"/>
    <x v="1"/>
    <n v="2.63"/>
    <x v="25"/>
    <n v="2977186312"/>
  </r>
  <r>
    <x v="1884"/>
    <x v="1884"/>
    <n v="7830000000"/>
    <x v="1"/>
    <n v="183.68"/>
    <x v="0"/>
    <n v="42628484"/>
  </r>
  <r>
    <x v="1885"/>
    <x v="1885"/>
    <n v="7830000000"/>
    <x v="1"/>
    <n v="32.18"/>
    <x v="0"/>
    <n v="243318832"/>
  </r>
  <r>
    <x v="1886"/>
    <x v="1886"/>
    <n v="7830000000"/>
    <x v="1"/>
    <n v="76.23"/>
    <x v="28"/>
    <n v="102715466"/>
  </r>
  <r>
    <x v="1887"/>
    <x v="1887"/>
    <n v="7820000000"/>
    <x v="1"/>
    <n v="41.29"/>
    <x v="9"/>
    <n v="189392105"/>
  </r>
  <r>
    <x v="1888"/>
    <x v="1888"/>
    <n v="7820000000"/>
    <x v="1"/>
    <n v="40.61"/>
    <x v="4"/>
    <n v="192563408"/>
  </r>
  <r>
    <x v="1889"/>
    <x v="1889"/>
    <n v="7820000000"/>
    <x v="1"/>
    <n v="4.46"/>
    <x v="11"/>
    <n v="1753363229"/>
  </r>
  <r>
    <x v="1890"/>
    <x v="1890"/>
    <n v="7810000000"/>
    <x v="1"/>
    <n v="33.520000000000003"/>
    <x v="0"/>
    <n v="232995227"/>
  </r>
  <r>
    <x v="1891"/>
    <x v="1891"/>
    <n v="7810000000"/>
    <x v="1"/>
    <n v="101.89"/>
    <x v="8"/>
    <n v="76651291"/>
  </r>
  <r>
    <x v="1892"/>
    <x v="1892"/>
    <n v="7790000000"/>
    <x v="1"/>
    <n v="0.61"/>
    <x v="21"/>
    <n v="12770491803"/>
  </r>
  <r>
    <x v="1893"/>
    <x v="1893"/>
    <n v="7790000000"/>
    <x v="1"/>
    <n v="84.56"/>
    <x v="0"/>
    <n v="92123936"/>
  </r>
  <r>
    <x v="1894"/>
    <x v="1894"/>
    <n v="7790000000"/>
    <x v="1"/>
    <n v="2.66"/>
    <x v="11"/>
    <n v="2928571429"/>
  </r>
  <r>
    <x v="1895"/>
    <x v="1895"/>
    <n v="7790000000"/>
    <x v="1"/>
    <n v="5.78"/>
    <x v="11"/>
    <n v="1347750865"/>
  </r>
  <r>
    <x v="1896"/>
    <x v="1896"/>
    <n v="7780000000"/>
    <x v="1"/>
    <n v="133.68"/>
    <x v="0"/>
    <n v="58198683"/>
  </r>
  <r>
    <x v="1897"/>
    <x v="1897"/>
    <n v="7770000000"/>
    <x v="1"/>
    <n v="7.09"/>
    <x v="7"/>
    <n v="1095909732"/>
  </r>
  <r>
    <x v="1898"/>
    <x v="1898"/>
    <n v="7770000000"/>
    <x v="1"/>
    <n v="19.66"/>
    <x v="29"/>
    <n v="395218718"/>
  </r>
  <r>
    <x v="1899"/>
    <x v="1899"/>
    <n v="7760000000"/>
    <x v="1"/>
    <n v="1.5"/>
    <x v="13"/>
    <n v="5173333333"/>
  </r>
  <r>
    <x v="1900"/>
    <x v="1900"/>
    <n v="7760000000"/>
    <x v="1"/>
    <n v="43.63"/>
    <x v="16"/>
    <n v="177859271"/>
  </r>
  <r>
    <x v="1901"/>
    <x v="1901"/>
    <n v="7750000000"/>
    <x v="1"/>
    <n v="172.21"/>
    <x v="9"/>
    <n v="45003194"/>
  </r>
  <r>
    <x v="1902"/>
    <x v="1902"/>
    <n v="7750000000"/>
    <x v="1"/>
    <n v="66.900000000000006"/>
    <x v="0"/>
    <n v="115844544"/>
  </r>
  <r>
    <x v="1903"/>
    <x v="1903"/>
    <n v="7750000000"/>
    <x v="1"/>
    <n v="72.099999999999994"/>
    <x v="0"/>
    <n v="107489598"/>
  </r>
  <r>
    <x v="1904"/>
    <x v="1904"/>
    <n v="7730000000"/>
    <x v="1"/>
    <n v="59.88"/>
    <x v="11"/>
    <n v="129091516"/>
  </r>
  <r>
    <x v="1905"/>
    <x v="1905"/>
    <n v="7730000000"/>
    <x v="1"/>
    <n v="5.23"/>
    <x v="49"/>
    <n v="1478011472"/>
  </r>
  <r>
    <x v="1906"/>
    <x v="1906"/>
    <n v="7720000000"/>
    <x v="1"/>
    <n v="1.69"/>
    <x v="34"/>
    <n v="4568047337"/>
  </r>
  <r>
    <x v="1907"/>
    <x v="1907"/>
    <n v="7720000000"/>
    <x v="1"/>
    <n v="4.05"/>
    <x v="36"/>
    <n v="1906172840"/>
  </r>
  <r>
    <x v="1908"/>
    <x v="1908"/>
    <n v="7720000000"/>
    <x v="1"/>
    <n v="5.44"/>
    <x v="11"/>
    <n v="1419117647"/>
  </r>
  <r>
    <x v="1909"/>
    <x v="1909"/>
    <n v="7710000000"/>
    <x v="1"/>
    <n v="64.22"/>
    <x v="0"/>
    <n v="120056057"/>
  </r>
  <r>
    <x v="1910"/>
    <x v="1910"/>
    <n v="7700000000"/>
    <x v="1"/>
    <n v="0.01"/>
    <x v="46"/>
    <n v="770000000000"/>
  </r>
  <r>
    <x v="1911"/>
    <x v="1911"/>
    <n v="7690000000"/>
    <x v="1"/>
    <n v="39.450000000000003"/>
    <x v="15"/>
    <n v="194930292"/>
  </r>
  <r>
    <x v="1912"/>
    <x v="1912"/>
    <n v="7670000000"/>
    <x v="1"/>
    <n v="211.32"/>
    <x v="51"/>
    <n v="36295665"/>
  </r>
  <r>
    <x v="1913"/>
    <x v="1913"/>
    <n v="7670000000"/>
    <x v="1"/>
    <n v="17.13"/>
    <x v="6"/>
    <n v="447752481"/>
  </r>
  <r>
    <x v="1914"/>
    <x v="1914"/>
    <n v="7670000000"/>
    <x v="1"/>
    <n v="39.1"/>
    <x v="40"/>
    <n v="196163683"/>
  </r>
  <r>
    <x v="1915"/>
    <x v="1915"/>
    <n v="7670000000"/>
    <x v="1"/>
    <n v="3.76"/>
    <x v="5"/>
    <n v="2039893617"/>
  </r>
  <r>
    <x v="1916"/>
    <x v="1916"/>
    <n v="7670000000"/>
    <x v="1"/>
    <n v="90.14"/>
    <x v="16"/>
    <n v="85089860"/>
  </r>
  <r>
    <x v="1917"/>
    <x v="1917"/>
    <n v="7670000000"/>
    <x v="1"/>
    <n v="27.92"/>
    <x v="9"/>
    <n v="274713467"/>
  </r>
  <r>
    <x v="1918"/>
    <x v="1918"/>
    <n v="7650000000"/>
    <x v="1"/>
    <n v="144.72999999999999"/>
    <x v="8"/>
    <n v="52857044"/>
  </r>
  <r>
    <x v="1919"/>
    <x v="1919"/>
    <n v="7630000000"/>
    <x v="1"/>
    <n v="42.08"/>
    <x v="0"/>
    <n v="181321293"/>
  </r>
  <r>
    <x v="1920"/>
    <x v="1920"/>
    <n v="7630000000"/>
    <x v="1"/>
    <n v="342.52"/>
    <x v="0"/>
    <n v="22276071"/>
  </r>
  <r>
    <x v="1921"/>
    <x v="1921"/>
    <n v="7630000000"/>
    <x v="1"/>
    <n v="0.62"/>
    <x v="2"/>
    <n v="12306451613"/>
  </r>
  <r>
    <x v="1922"/>
    <x v="1922"/>
    <n v="7620000000"/>
    <x v="1"/>
    <n v="14"/>
    <x v="5"/>
    <n v="544285714"/>
  </r>
  <r>
    <x v="1923"/>
    <x v="1923"/>
    <n v="7620000000"/>
    <x v="1"/>
    <n v="64.349999999999994"/>
    <x v="0"/>
    <n v="118414918"/>
  </r>
  <r>
    <x v="1924"/>
    <x v="1924"/>
    <n v="7620000000"/>
    <x v="1"/>
    <n v="7.12"/>
    <x v="29"/>
    <n v="1070224719"/>
  </r>
  <r>
    <x v="1925"/>
    <x v="1925"/>
    <n v="7610000000"/>
    <x v="1"/>
    <n v="30.4"/>
    <x v="5"/>
    <n v="250328947"/>
  </r>
  <r>
    <x v="1926"/>
    <x v="1926"/>
    <n v="7600000000"/>
    <x v="1"/>
    <n v="18.239999999999998"/>
    <x v="9"/>
    <n v="416666667"/>
  </r>
  <r>
    <x v="1927"/>
    <x v="1927"/>
    <n v="7600000000"/>
    <x v="1"/>
    <n v="141.84"/>
    <x v="0"/>
    <n v="53581500"/>
  </r>
  <r>
    <x v="1928"/>
    <x v="1928"/>
    <n v="7600000000"/>
    <x v="1"/>
    <n v="10.5"/>
    <x v="16"/>
    <n v="723809524"/>
  </r>
  <r>
    <x v="1929"/>
    <x v="1929"/>
    <n v="7590000000"/>
    <x v="1"/>
    <n v="4.34"/>
    <x v="19"/>
    <n v="1748847926"/>
  </r>
  <r>
    <x v="1930"/>
    <x v="1930"/>
    <n v="7590000000"/>
    <x v="1"/>
    <n v="220.56"/>
    <x v="0"/>
    <n v="34412405"/>
  </r>
  <r>
    <x v="1931"/>
    <x v="1931"/>
    <n v="7590000000"/>
    <x v="1"/>
    <n v="2.5499999999999998"/>
    <x v="14"/>
    <n v="2976470588"/>
  </r>
  <r>
    <x v="1932"/>
    <x v="1932"/>
    <n v="7590000000"/>
    <x v="1"/>
    <n v="20.010000000000002"/>
    <x v="9"/>
    <n v="379310345"/>
  </r>
  <r>
    <x v="1933"/>
    <x v="1933"/>
    <n v="7580000000"/>
    <x v="1"/>
    <n v="42.71"/>
    <x v="0"/>
    <n v="177476001"/>
  </r>
  <r>
    <x v="1934"/>
    <x v="1934"/>
    <n v="7580000000"/>
    <x v="1"/>
    <n v="31.54"/>
    <x v="38"/>
    <n v="240329740"/>
  </r>
  <r>
    <x v="1935"/>
    <x v="1935"/>
    <n v="7580000000"/>
    <x v="1"/>
    <n v="19.29"/>
    <x v="30"/>
    <n v="392949715"/>
  </r>
  <r>
    <x v="1936"/>
    <x v="1936"/>
    <n v="7570000000"/>
    <x v="1"/>
    <n v="12.03"/>
    <x v="9"/>
    <n v="629260183"/>
  </r>
  <r>
    <x v="1937"/>
    <x v="1937"/>
    <n v="7570000000"/>
    <x v="1"/>
    <n v="33.03"/>
    <x v="15"/>
    <n v="229185589"/>
  </r>
  <r>
    <x v="1938"/>
    <x v="1938"/>
    <n v="7570000000"/>
    <x v="1"/>
    <n v="25.22"/>
    <x v="0"/>
    <n v="300158604"/>
  </r>
  <r>
    <x v="1939"/>
    <x v="1939"/>
    <n v="7560000000"/>
    <x v="1"/>
    <n v="6.56"/>
    <x v="25"/>
    <n v="1152439024"/>
  </r>
  <r>
    <x v="1940"/>
    <x v="1940"/>
    <n v="7560000000"/>
    <x v="1"/>
    <n v="9.01"/>
    <x v="19"/>
    <n v="839067703"/>
  </r>
  <r>
    <x v="1941"/>
    <x v="1941"/>
    <n v="7560000000"/>
    <x v="1"/>
    <n v="1.6"/>
    <x v="27"/>
    <n v="4725000000"/>
  </r>
  <r>
    <x v="1942"/>
    <x v="1942"/>
    <n v="7550000000"/>
    <x v="1"/>
    <n v="74.05"/>
    <x v="0"/>
    <n v="101958136"/>
  </r>
  <r>
    <x v="1943"/>
    <x v="1943"/>
    <n v="7550000000"/>
    <x v="1"/>
    <n v="354.93"/>
    <x v="0"/>
    <n v="21271800"/>
  </r>
  <r>
    <x v="1944"/>
    <x v="1944"/>
    <n v="7530000000"/>
    <x v="1"/>
    <n v="52.06"/>
    <x v="0"/>
    <n v="144640799"/>
  </r>
  <r>
    <x v="1945"/>
    <x v="1945"/>
    <n v="7530000000"/>
    <x v="1"/>
    <n v="41.32"/>
    <x v="0"/>
    <n v="182236205"/>
  </r>
  <r>
    <x v="1946"/>
    <x v="1946"/>
    <n v="7520000000"/>
    <x v="1"/>
    <n v="2.8"/>
    <x v="11"/>
    <n v="2685714286"/>
  </r>
  <r>
    <x v="1947"/>
    <x v="1947"/>
    <n v="7520000000"/>
    <x v="1"/>
    <n v="66.73"/>
    <x v="5"/>
    <n v="112692942"/>
  </r>
  <r>
    <x v="1948"/>
    <x v="1948"/>
    <n v="7520000000"/>
    <x v="1"/>
    <n v="72.040000000000006"/>
    <x v="0"/>
    <n v="104386452"/>
  </r>
  <r>
    <x v="1949"/>
    <x v="1949"/>
    <n v="7520000000"/>
    <x v="1"/>
    <n v="68.72"/>
    <x v="0"/>
    <n v="109429569"/>
  </r>
  <r>
    <x v="1950"/>
    <x v="1950"/>
    <n v="7520000000"/>
    <x v="1"/>
    <n v="27.14"/>
    <x v="11"/>
    <n v="277081798"/>
  </r>
  <r>
    <x v="1951"/>
    <x v="1951"/>
    <n v="7520000000"/>
    <x v="1"/>
    <n v="0.89"/>
    <x v="10"/>
    <n v="8449438202"/>
  </r>
  <r>
    <x v="1952"/>
    <x v="1952"/>
    <n v="7520000000"/>
    <x v="1"/>
    <n v="114.51"/>
    <x v="0"/>
    <n v="65671120"/>
  </r>
  <r>
    <x v="1953"/>
    <x v="1953"/>
    <n v="7520000000"/>
    <x v="1"/>
    <n v="15.05"/>
    <x v="40"/>
    <n v="499667774"/>
  </r>
  <r>
    <x v="1954"/>
    <x v="1954"/>
    <n v="7510000000"/>
    <x v="1"/>
    <n v="1.37"/>
    <x v="19"/>
    <n v="5481751825"/>
  </r>
  <r>
    <x v="1955"/>
    <x v="1955"/>
    <n v="7500000000"/>
    <x v="1"/>
    <n v="28.6"/>
    <x v="0"/>
    <n v="262237762"/>
  </r>
  <r>
    <x v="1956"/>
    <x v="1956"/>
    <n v="7490000000"/>
    <x v="1"/>
    <n v="10.1"/>
    <x v="27"/>
    <n v="741584158"/>
  </r>
  <r>
    <x v="1957"/>
    <x v="1957"/>
    <n v="7490000000"/>
    <x v="1"/>
    <n v="132.44999999999999"/>
    <x v="3"/>
    <n v="56549641"/>
  </r>
  <r>
    <x v="1958"/>
    <x v="1958"/>
    <n v="7490000000"/>
    <x v="1"/>
    <n v="17.87"/>
    <x v="2"/>
    <n v="419138220"/>
  </r>
  <r>
    <x v="1959"/>
    <x v="1959"/>
    <n v="7480000000"/>
    <x v="1"/>
    <n v="7.65"/>
    <x v="7"/>
    <n v="977777778"/>
  </r>
  <r>
    <x v="1960"/>
    <x v="1960"/>
    <n v="7480000000"/>
    <x v="1"/>
    <n v="81.790000000000006"/>
    <x v="0"/>
    <n v="91453723"/>
  </r>
  <r>
    <x v="1961"/>
    <x v="1961"/>
    <n v="7480000000"/>
    <x v="1"/>
    <n v="3"/>
    <x v="23"/>
    <n v="2493333333"/>
  </r>
  <r>
    <x v="1962"/>
    <x v="1962"/>
    <n v="7480000000"/>
    <x v="1"/>
    <n v="14.59"/>
    <x v="2"/>
    <n v="512679918"/>
  </r>
  <r>
    <x v="1963"/>
    <x v="1963"/>
    <n v="7470000000"/>
    <x v="1"/>
    <n v="167.52"/>
    <x v="16"/>
    <n v="44591691"/>
  </r>
  <r>
    <x v="1964"/>
    <x v="1964"/>
    <n v="7470000000"/>
    <x v="1"/>
    <n v="35.26"/>
    <x v="0"/>
    <n v="211854793"/>
  </r>
  <r>
    <x v="1965"/>
    <x v="1965"/>
    <n v="7450000000"/>
    <x v="1"/>
    <n v="208.63"/>
    <x v="0"/>
    <n v="35709150"/>
  </r>
  <r>
    <x v="1966"/>
    <x v="1966"/>
    <n v="7450000000"/>
    <x v="1"/>
    <n v="54.07"/>
    <x v="0"/>
    <n v="137784354"/>
  </r>
  <r>
    <x v="1967"/>
    <x v="1967"/>
    <n v="7440000000"/>
    <x v="1"/>
    <n v="30.77"/>
    <x v="9"/>
    <n v="241793955"/>
  </r>
  <r>
    <x v="1968"/>
    <x v="1968"/>
    <n v="7440000000"/>
    <x v="1"/>
    <n v="10.3"/>
    <x v="0"/>
    <n v="722330097"/>
  </r>
  <r>
    <x v="1969"/>
    <x v="1969"/>
    <n v="7430000000"/>
    <x v="1"/>
    <n v="0.19"/>
    <x v="24"/>
    <n v="39105263158"/>
  </r>
  <r>
    <x v="1970"/>
    <x v="1970"/>
    <n v="7420000000"/>
    <x v="1"/>
    <n v="17.7"/>
    <x v="5"/>
    <n v="419209040"/>
  </r>
  <r>
    <x v="1971"/>
    <x v="1971"/>
    <n v="7420000000"/>
    <x v="1"/>
    <n v="21.62"/>
    <x v="35"/>
    <n v="343200740"/>
  </r>
  <r>
    <x v="1972"/>
    <x v="1972"/>
    <n v="7420000000"/>
    <x v="1"/>
    <n v="54.81"/>
    <x v="9"/>
    <n v="135376756"/>
  </r>
  <r>
    <x v="1973"/>
    <x v="1973"/>
    <n v="7420000000"/>
    <x v="1"/>
    <n v="1.63"/>
    <x v="11"/>
    <n v="4552147239"/>
  </r>
  <r>
    <x v="1974"/>
    <x v="1974"/>
    <n v="7420000000"/>
    <x v="1"/>
    <n v="15.06"/>
    <x v="0"/>
    <n v="492695883"/>
  </r>
  <r>
    <x v="1975"/>
    <x v="1975"/>
    <n v="7410000000"/>
    <x v="1"/>
    <n v="3.75"/>
    <x v="37"/>
    <n v="1976000000"/>
  </r>
  <r>
    <x v="1976"/>
    <x v="1976"/>
    <n v="7410000000"/>
    <x v="1"/>
    <n v="46.21"/>
    <x v="30"/>
    <n v="160354902"/>
  </r>
  <r>
    <x v="1977"/>
    <x v="1977"/>
    <n v="7410000000"/>
    <x v="1"/>
    <n v="1696"/>
    <x v="32"/>
    <n v="4369104"/>
  </r>
  <r>
    <x v="1978"/>
    <x v="1978"/>
    <n v="7400000000"/>
    <x v="1"/>
    <n v="110.72"/>
    <x v="0"/>
    <n v="66835260"/>
  </r>
  <r>
    <x v="1979"/>
    <x v="1979"/>
    <n v="7400000000"/>
    <x v="1"/>
    <n v="240.14"/>
    <x v="0"/>
    <n v="30815358"/>
  </r>
  <r>
    <x v="1980"/>
    <x v="1980"/>
    <n v="7390000000"/>
    <x v="1"/>
    <n v="51.56"/>
    <x v="0"/>
    <n v="143328161"/>
  </r>
  <r>
    <x v="1981"/>
    <x v="1981"/>
    <n v="7390000000"/>
    <x v="1"/>
    <n v="1.04"/>
    <x v="2"/>
    <n v="7105769231"/>
  </r>
  <r>
    <x v="1982"/>
    <x v="1982"/>
    <n v="7380000000"/>
    <x v="1"/>
    <n v="2.61"/>
    <x v="27"/>
    <n v="2827586207"/>
  </r>
  <r>
    <x v="1983"/>
    <x v="1983"/>
    <n v="7380000000"/>
    <x v="1"/>
    <n v="17.350000000000001"/>
    <x v="0"/>
    <n v="425360231"/>
  </r>
  <r>
    <x v="1984"/>
    <x v="1984"/>
    <n v="7370000000"/>
    <x v="1"/>
    <n v="81.87"/>
    <x v="0"/>
    <n v="90020765"/>
  </r>
  <r>
    <x v="1985"/>
    <x v="1985"/>
    <n v="7360000000"/>
    <x v="1"/>
    <n v="159.33000000000001"/>
    <x v="5"/>
    <n v="46193435"/>
  </r>
  <r>
    <x v="1986"/>
    <x v="1986"/>
    <n v="7350000000"/>
    <x v="1"/>
    <n v="123.4"/>
    <x v="0"/>
    <n v="59562399"/>
  </r>
  <r>
    <x v="1987"/>
    <x v="1987"/>
    <n v="7350000000"/>
    <x v="1"/>
    <n v="11.49"/>
    <x v="5"/>
    <n v="639686684"/>
  </r>
  <r>
    <x v="1988"/>
    <x v="1988"/>
    <n v="7350000000"/>
    <x v="1"/>
    <n v="102.1"/>
    <x v="8"/>
    <n v="71988247"/>
  </r>
  <r>
    <x v="1989"/>
    <x v="1989"/>
    <n v="7340000000"/>
    <x v="1"/>
    <n v="6.27"/>
    <x v="20"/>
    <n v="1170653907"/>
  </r>
  <r>
    <x v="1990"/>
    <x v="1990"/>
    <n v="7340000000"/>
    <x v="1"/>
    <n v="26.87"/>
    <x v="25"/>
    <n v="273167101"/>
  </r>
  <r>
    <x v="1991"/>
    <x v="1991"/>
    <n v="7340000000"/>
    <x v="1"/>
    <n v="1732"/>
    <x v="11"/>
    <n v="4237875"/>
  </r>
  <r>
    <x v="1992"/>
    <x v="1992"/>
    <n v="7340000000"/>
    <x v="1"/>
    <n v="29.26"/>
    <x v="0"/>
    <n v="250854409"/>
  </r>
  <r>
    <x v="1993"/>
    <x v="1993"/>
    <n v="7340000000"/>
    <x v="1"/>
    <n v="25.7"/>
    <x v="4"/>
    <n v="285603113"/>
  </r>
  <r>
    <x v="1994"/>
    <x v="1994"/>
    <n v="7320000000"/>
    <x v="1"/>
    <n v="55.72"/>
    <x v="23"/>
    <n v="131371141"/>
  </r>
  <r>
    <x v="1995"/>
    <x v="1995"/>
    <n v="7320000000"/>
    <x v="1"/>
    <n v="32.49"/>
    <x v="27"/>
    <n v="225300092"/>
  </r>
  <r>
    <x v="1996"/>
    <x v="1996"/>
    <n v="7320000000"/>
    <x v="1"/>
    <n v="350.15"/>
    <x v="5"/>
    <n v="20905326"/>
  </r>
  <r>
    <x v="1997"/>
    <x v="1997"/>
    <n v="7310000000"/>
    <x v="1"/>
    <n v="12.26"/>
    <x v="34"/>
    <n v="596247961"/>
  </r>
  <r>
    <x v="1998"/>
    <x v="1998"/>
    <n v="7310000000"/>
    <x v="1"/>
    <n v="111.87"/>
    <x v="0"/>
    <n v="65343703"/>
  </r>
  <r>
    <x v="1999"/>
    <x v="1999"/>
    <n v="7300000000"/>
    <x v="1"/>
    <n v="30.11"/>
    <x v="25"/>
    <n v="242444371"/>
  </r>
  <r>
    <x v="2000"/>
    <x v="2000"/>
    <n v="7260000000"/>
    <x v="1"/>
    <n v="17.690000000000001"/>
    <x v="0"/>
    <n v="410401357"/>
  </r>
  <r>
    <x v="2001"/>
    <x v="2001"/>
    <n v="7260000000"/>
    <x v="1"/>
    <n v="16.16"/>
    <x v="0"/>
    <n v="449257426"/>
  </r>
  <r>
    <x v="2002"/>
    <x v="2002"/>
    <n v="7260000000"/>
    <x v="1"/>
    <n v="3.26"/>
    <x v="15"/>
    <n v="2226993865"/>
  </r>
  <r>
    <x v="2003"/>
    <x v="2003"/>
    <n v="7240000000"/>
    <x v="1"/>
    <n v="7.18"/>
    <x v="25"/>
    <n v="1008356546"/>
  </r>
  <r>
    <x v="2004"/>
    <x v="2004"/>
    <n v="7240000000"/>
    <x v="1"/>
    <n v="51.87"/>
    <x v="9"/>
    <n v="139579719"/>
  </r>
  <r>
    <x v="2005"/>
    <x v="2005"/>
    <n v="7240000000"/>
    <x v="1"/>
    <n v="26.92"/>
    <x v="9"/>
    <n v="268945022"/>
  </r>
  <r>
    <x v="2006"/>
    <x v="2006"/>
    <n v="7230000000"/>
    <x v="1"/>
    <n v="55.19"/>
    <x v="0"/>
    <n v="131001993"/>
  </r>
  <r>
    <x v="2007"/>
    <x v="2007"/>
    <n v="7230000000"/>
    <x v="1"/>
    <n v="1.03"/>
    <x v="52"/>
    <n v="7019417476"/>
  </r>
  <r>
    <x v="2008"/>
    <x v="2008"/>
    <n v="7230000000"/>
    <x v="1"/>
    <n v="9.07"/>
    <x v="5"/>
    <n v="797133407"/>
  </r>
  <r>
    <x v="2009"/>
    <x v="2009"/>
    <n v="7230000000"/>
    <x v="1"/>
    <n v="3.32"/>
    <x v="7"/>
    <n v="2177710843"/>
  </r>
  <r>
    <x v="2010"/>
    <x v="2010"/>
    <n v="7220000000"/>
    <x v="1"/>
    <n v="132.04"/>
    <x v="5"/>
    <n v="54680400"/>
  </r>
  <r>
    <x v="2011"/>
    <x v="2011"/>
    <n v="7210000000"/>
    <x v="1"/>
    <n v="159.32"/>
    <x v="8"/>
    <n v="45254833"/>
  </r>
  <r>
    <x v="2012"/>
    <x v="2012"/>
    <n v="7200000000"/>
    <x v="1"/>
    <n v="54.65"/>
    <x v="0"/>
    <n v="131747484"/>
  </r>
  <r>
    <x v="2013"/>
    <x v="2013"/>
    <n v="7200000000"/>
    <x v="1"/>
    <n v="126.08"/>
    <x v="39"/>
    <n v="57106599"/>
  </r>
  <r>
    <x v="2014"/>
    <x v="2014"/>
    <n v="7200000000"/>
    <x v="1"/>
    <n v="57.75"/>
    <x v="0"/>
    <n v="124675325"/>
  </r>
  <r>
    <x v="2015"/>
    <x v="2015"/>
    <n v="7190000000"/>
    <x v="1"/>
    <n v="87.34"/>
    <x v="16"/>
    <n v="82321960"/>
  </r>
  <r>
    <x v="2016"/>
    <x v="2016"/>
    <n v="7190000000"/>
    <x v="1"/>
    <n v="42.7"/>
    <x v="8"/>
    <n v="168384075"/>
  </r>
  <r>
    <x v="2017"/>
    <x v="2017"/>
    <n v="7180000000"/>
    <x v="1"/>
    <n v="2.7"/>
    <x v="2"/>
    <n v="2659259259"/>
  </r>
  <r>
    <x v="2018"/>
    <x v="2018"/>
    <n v="7180000000"/>
    <x v="1"/>
    <n v="4.04"/>
    <x v="29"/>
    <n v="1777227723"/>
  </r>
  <r>
    <x v="2019"/>
    <x v="2019"/>
    <n v="7170000000"/>
    <x v="1"/>
    <n v="131.22"/>
    <x v="17"/>
    <n v="54641061"/>
  </r>
  <r>
    <x v="2020"/>
    <x v="2020"/>
    <n v="7160000000"/>
    <x v="1"/>
    <n v="72.48"/>
    <x v="12"/>
    <n v="98785872"/>
  </r>
  <r>
    <x v="2021"/>
    <x v="2021"/>
    <n v="7150000000"/>
    <x v="1"/>
    <n v="59.88"/>
    <x v="11"/>
    <n v="119405478"/>
  </r>
  <r>
    <x v="2022"/>
    <x v="2022"/>
    <n v="7150000000"/>
    <x v="1"/>
    <n v="32.520000000000003"/>
    <x v="0"/>
    <n v="219864699"/>
  </r>
  <r>
    <x v="2023"/>
    <x v="2023"/>
    <n v="7130000000"/>
    <x v="1"/>
    <n v="26.99"/>
    <x v="9"/>
    <n v="264171916"/>
  </r>
  <r>
    <x v="2024"/>
    <x v="2024"/>
    <n v="7130000000"/>
    <x v="1"/>
    <n v="19.239999999999998"/>
    <x v="0"/>
    <n v="370582121"/>
  </r>
  <r>
    <x v="2025"/>
    <x v="2025"/>
    <n v="7130000000"/>
    <x v="1"/>
    <n v="71.150000000000006"/>
    <x v="0"/>
    <n v="100210822"/>
  </r>
  <r>
    <x v="2026"/>
    <x v="2026"/>
    <n v="7120000000"/>
    <x v="1"/>
    <n v="6.46"/>
    <x v="0"/>
    <n v="1102167183"/>
  </r>
  <r>
    <x v="2027"/>
    <x v="2027"/>
    <n v="7110000000"/>
    <x v="1"/>
    <n v="52.44"/>
    <x v="0"/>
    <n v="135583524"/>
  </r>
  <r>
    <x v="2028"/>
    <x v="2028"/>
    <n v="7110000000"/>
    <x v="1"/>
    <n v="109.06"/>
    <x v="0"/>
    <n v="65193471"/>
  </r>
  <r>
    <x v="2029"/>
    <x v="2029"/>
    <n v="7100000000"/>
    <x v="1"/>
    <n v="1"/>
    <x v="11"/>
    <n v="7100000000"/>
  </r>
  <r>
    <x v="2030"/>
    <x v="2030"/>
    <n v="7100000000"/>
    <x v="1"/>
    <n v="11.74"/>
    <x v="9"/>
    <n v="604770017"/>
  </r>
  <r>
    <x v="2031"/>
    <x v="2031"/>
    <n v="7100000000"/>
    <x v="1"/>
    <n v="98.46"/>
    <x v="0"/>
    <n v="72110502"/>
  </r>
  <r>
    <x v="2032"/>
    <x v="2032"/>
    <n v="7090000000"/>
    <x v="1"/>
    <n v="23.04"/>
    <x v="0"/>
    <n v="307725694"/>
  </r>
  <r>
    <x v="2033"/>
    <x v="2033"/>
    <n v="7090000000"/>
    <x v="1"/>
    <n v="109.11"/>
    <x v="9"/>
    <n v="64980295"/>
  </r>
  <r>
    <x v="2034"/>
    <x v="2034"/>
    <n v="7080000000"/>
    <x v="1"/>
    <n v="67.3"/>
    <x v="16"/>
    <n v="105200594"/>
  </r>
  <r>
    <x v="2035"/>
    <x v="2035"/>
    <n v="7080000000"/>
    <x v="1"/>
    <n v="51.06"/>
    <x v="0"/>
    <n v="138660400"/>
  </r>
  <r>
    <x v="2036"/>
    <x v="2036"/>
    <n v="7080000000"/>
    <x v="1"/>
    <n v="38.130000000000003"/>
    <x v="0"/>
    <n v="185680566"/>
  </r>
  <r>
    <x v="2037"/>
    <x v="2037"/>
    <n v="7070000000"/>
    <x v="1"/>
    <n v="0.52"/>
    <x v="11"/>
    <n v="13596153846"/>
  </r>
  <r>
    <x v="2038"/>
    <x v="2038"/>
    <n v="7070000000"/>
    <x v="1"/>
    <n v="52.41"/>
    <x v="0"/>
    <n v="134897920"/>
  </r>
  <r>
    <x v="2039"/>
    <x v="2039"/>
    <n v="7070000000"/>
    <x v="1"/>
    <n v="0.38"/>
    <x v="7"/>
    <n v="18605263158"/>
  </r>
  <r>
    <x v="2040"/>
    <x v="2040"/>
    <n v="7060000000"/>
    <x v="1"/>
    <n v="0.17"/>
    <x v="24"/>
    <n v="41529411765"/>
  </r>
  <r>
    <x v="2041"/>
    <x v="2041"/>
    <n v="7060000000"/>
    <x v="1"/>
    <n v="156.54"/>
    <x v="0"/>
    <n v="45100294"/>
  </r>
  <r>
    <x v="2042"/>
    <x v="2042"/>
    <n v="7060000000"/>
    <x v="1"/>
    <n v="3.08"/>
    <x v="0"/>
    <n v="2292207792"/>
  </r>
  <r>
    <x v="2043"/>
    <x v="2043"/>
    <n v="7060000000"/>
    <x v="1"/>
    <n v="114.26"/>
    <x v="0"/>
    <n v="61788903"/>
  </r>
  <r>
    <x v="2044"/>
    <x v="2044"/>
    <n v="7050000000"/>
    <x v="1"/>
    <n v="114.83"/>
    <x v="0"/>
    <n v="61395106"/>
  </r>
  <r>
    <x v="2045"/>
    <x v="2045"/>
    <n v="7050000000"/>
    <x v="1"/>
    <n v="18.43"/>
    <x v="9"/>
    <n v="382528486"/>
  </r>
  <r>
    <x v="2046"/>
    <x v="2046"/>
    <n v="7040000000"/>
    <x v="1"/>
    <n v="25.14"/>
    <x v="0"/>
    <n v="280031822"/>
  </r>
  <r>
    <x v="2047"/>
    <x v="2047"/>
    <n v="7040000000"/>
    <x v="1"/>
    <n v="191.39"/>
    <x v="0"/>
    <n v="36783531"/>
  </r>
  <r>
    <x v="2048"/>
    <x v="2048"/>
    <n v="7030000000"/>
    <x v="1"/>
    <n v="44.08"/>
    <x v="0"/>
    <n v="159482759"/>
  </r>
  <r>
    <x v="2049"/>
    <x v="2049"/>
    <n v="7030000000"/>
    <x v="1"/>
    <n v="195.57"/>
    <x v="0"/>
    <n v="35946209"/>
  </r>
  <r>
    <x v="2050"/>
    <x v="2050"/>
    <n v="7020000000"/>
    <x v="1"/>
    <n v="2.27"/>
    <x v="2"/>
    <n v="3092511013"/>
  </r>
  <r>
    <x v="2051"/>
    <x v="2051"/>
    <n v="7020000000"/>
    <x v="1"/>
    <n v="107.1"/>
    <x v="14"/>
    <n v="65546218"/>
  </r>
  <r>
    <x v="2052"/>
    <x v="2052"/>
    <n v="7000000000"/>
    <x v="1"/>
    <n v="85.76"/>
    <x v="0"/>
    <n v="81623134"/>
  </r>
  <r>
    <x v="2053"/>
    <x v="2053"/>
    <n v="7000000000"/>
    <x v="1"/>
    <n v="29.02"/>
    <x v="0"/>
    <n v="241212957"/>
  </r>
  <r>
    <x v="2054"/>
    <x v="2054"/>
    <n v="6990000000"/>
    <x v="1"/>
    <n v="53.77"/>
    <x v="0"/>
    <n v="129998140"/>
  </r>
  <r>
    <x v="2055"/>
    <x v="2055"/>
    <n v="6990000000"/>
    <x v="1"/>
    <n v="1.44"/>
    <x v="2"/>
    <n v="4854166667"/>
  </r>
  <r>
    <x v="2056"/>
    <x v="2056"/>
    <n v="6980000000"/>
    <x v="1"/>
    <n v="50.21"/>
    <x v="0"/>
    <n v="139016132"/>
  </r>
  <r>
    <x v="2057"/>
    <x v="2057"/>
    <n v="6980000000"/>
    <x v="1"/>
    <n v="1.88"/>
    <x v="20"/>
    <n v="3712765957"/>
  </r>
  <r>
    <x v="2058"/>
    <x v="2058"/>
    <n v="6970000000"/>
    <x v="1"/>
    <n v="90.87"/>
    <x v="0"/>
    <n v="76702982"/>
  </r>
  <r>
    <x v="2059"/>
    <x v="2059"/>
    <n v="6970000000"/>
    <x v="1"/>
    <n v="1.88"/>
    <x v="53"/>
    <n v="3707446809"/>
  </r>
  <r>
    <x v="2060"/>
    <x v="2060"/>
    <n v="6970000000"/>
    <x v="1"/>
    <n v="41.01"/>
    <x v="0"/>
    <n v="169958547"/>
  </r>
  <r>
    <x v="2061"/>
    <x v="2061"/>
    <n v="6960000000"/>
    <x v="1"/>
    <n v="14.97"/>
    <x v="11"/>
    <n v="464929860"/>
  </r>
  <r>
    <x v="2062"/>
    <x v="2062"/>
    <n v="6950000000"/>
    <x v="1"/>
    <n v="28.45"/>
    <x v="9"/>
    <n v="244288225"/>
  </r>
  <r>
    <x v="2063"/>
    <x v="2063"/>
    <n v="6950000000"/>
    <x v="1"/>
    <n v="2.91"/>
    <x v="15"/>
    <n v="2388316151"/>
  </r>
  <r>
    <x v="2064"/>
    <x v="2064"/>
    <n v="6940000000"/>
    <x v="1"/>
    <n v="195.72"/>
    <x v="0"/>
    <n v="35458819"/>
  </r>
  <r>
    <x v="2065"/>
    <x v="2065"/>
    <n v="6940000000"/>
    <x v="1"/>
    <n v="3"/>
    <x v="21"/>
    <n v="2313333333"/>
  </r>
  <r>
    <x v="2066"/>
    <x v="2066"/>
    <n v="6930000000"/>
    <x v="1"/>
    <n v="1.21"/>
    <x v="34"/>
    <n v="5727272727"/>
  </r>
  <r>
    <x v="2067"/>
    <x v="2067"/>
    <n v="6930000000"/>
    <x v="1"/>
    <n v="0.56000000000000005"/>
    <x v="2"/>
    <n v="12375000000"/>
  </r>
  <r>
    <x v="2068"/>
    <x v="2068"/>
    <n v="6920000000"/>
    <x v="1"/>
    <n v="1.93"/>
    <x v="26"/>
    <n v="3585492228"/>
  </r>
  <r>
    <x v="2069"/>
    <x v="2069"/>
    <n v="6910000000"/>
    <x v="1"/>
    <n v="15.52"/>
    <x v="15"/>
    <n v="445231959"/>
  </r>
  <r>
    <x v="2070"/>
    <x v="2070"/>
    <n v="6910000000"/>
    <x v="1"/>
    <n v="14.82"/>
    <x v="19"/>
    <n v="466261808"/>
  </r>
  <r>
    <x v="2071"/>
    <x v="2071"/>
    <n v="6910000000"/>
    <x v="1"/>
    <n v="8.39"/>
    <x v="10"/>
    <n v="823599523"/>
  </r>
  <r>
    <x v="2072"/>
    <x v="2072"/>
    <n v="6910000000"/>
    <x v="1"/>
    <n v="1.55"/>
    <x v="37"/>
    <n v="4458064516"/>
  </r>
  <r>
    <x v="2073"/>
    <x v="2073"/>
    <n v="6910000000"/>
    <x v="1"/>
    <n v="33.74"/>
    <x v="0"/>
    <n v="204801423"/>
  </r>
  <r>
    <x v="2074"/>
    <x v="2074"/>
    <n v="6900000000"/>
    <x v="1"/>
    <n v="188.3"/>
    <x v="0"/>
    <n v="36643654"/>
  </r>
  <r>
    <x v="2075"/>
    <x v="2075"/>
    <n v="6900000000"/>
    <x v="1"/>
    <n v="24.89"/>
    <x v="16"/>
    <n v="277219767"/>
  </r>
  <r>
    <x v="2076"/>
    <x v="2076"/>
    <n v="6900000000"/>
    <x v="1"/>
    <n v="84.18"/>
    <x v="0"/>
    <n v="81967213"/>
  </r>
  <r>
    <x v="2077"/>
    <x v="2077"/>
    <n v="6890000000"/>
    <x v="1"/>
    <n v="548.42999999999995"/>
    <x v="0"/>
    <n v="12563135"/>
  </r>
  <r>
    <x v="2078"/>
    <x v="2078"/>
    <n v="6880000000"/>
    <x v="1"/>
    <n v="65.64"/>
    <x v="0"/>
    <n v="104814138"/>
  </r>
  <r>
    <x v="2079"/>
    <x v="2079"/>
    <n v="6870000000"/>
    <x v="1"/>
    <n v="177.42"/>
    <x v="0"/>
    <n v="38721677"/>
  </r>
  <r>
    <x v="2080"/>
    <x v="2080"/>
    <n v="6870000000"/>
    <x v="1"/>
    <n v="47.76"/>
    <x v="0"/>
    <n v="143844221"/>
  </r>
  <r>
    <x v="2081"/>
    <x v="2081"/>
    <n v="6860000000"/>
    <x v="1"/>
    <n v="107"/>
    <x v="0"/>
    <n v="64112150"/>
  </r>
  <r>
    <x v="2082"/>
    <x v="2082"/>
    <n v="6860000000"/>
    <x v="1"/>
    <n v="129.9"/>
    <x v="0"/>
    <n v="52809854"/>
  </r>
  <r>
    <x v="2083"/>
    <x v="2083"/>
    <n v="6860000000"/>
    <x v="1"/>
    <n v="6.41"/>
    <x v="7"/>
    <n v="1070202808"/>
  </r>
  <r>
    <x v="2084"/>
    <x v="2084"/>
    <n v="6830000000"/>
    <x v="1"/>
    <n v="9.84"/>
    <x v="0"/>
    <n v="694105691"/>
  </r>
  <r>
    <x v="2085"/>
    <x v="2085"/>
    <n v="6830000000"/>
    <x v="1"/>
    <n v="18.88"/>
    <x v="11"/>
    <n v="361758475"/>
  </r>
  <r>
    <x v="2086"/>
    <x v="2086"/>
    <n v="6830000000"/>
    <x v="1"/>
    <n v="39.64"/>
    <x v="14"/>
    <n v="172300706"/>
  </r>
  <r>
    <x v="2087"/>
    <x v="2087"/>
    <n v="6830000000"/>
    <x v="1"/>
    <n v="3662"/>
    <x v="44"/>
    <n v="1865101"/>
  </r>
  <r>
    <x v="2088"/>
    <x v="2088"/>
    <n v="6820000000"/>
    <x v="1"/>
    <n v="4015"/>
    <x v="9"/>
    <n v="1698630"/>
  </r>
  <r>
    <x v="2089"/>
    <x v="2089"/>
    <n v="6820000000"/>
    <x v="1"/>
    <n v="8403"/>
    <x v="18"/>
    <n v="811615"/>
  </r>
  <r>
    <x v="2090"/>
    <x v="2090"/>
    <n v="6810000000"/>
    <x v="1"/>
    <n v="5.56"/>
    <x v="16"/>
    <n v="1224820144"/>
  </r>
  <r>
    <x v="2091"/>
    <x v="2091"/>
    <n v="6810000000"/>
    <x v="1"/>
    <n v="3.09"/>
    <x v="21"/>
    <n v="2203883495"/>
  </r>
  <r>
    <x v="2092"/>
    <x v="2092"/>
    <n v="6810000000"/>
    <x v="1"/>
    <n v="1.28"/>
    <x v="34"/>
    <n v="5320312500"/>
  </r>
  <r>
    <x v="2093"/>
    <x v="2093"/>
    <n v="6810000000"/>
    <x v="1"/>
    <n v="21.91"/>
    <x v="0"/>
    <n v="310816979"/>
  </r>
  <r>
    <x v="2094"/>
    <x v="2094"/>
    <n v="6810000000"/>
    <x v="1"/>
    <n v="10.66"/>
    <x v="7"/>
    <n v="638836773"/>
  </r>
  <r>
    <x v="2095"/>
    <x v="2095"/>
    <n v="6800000000"/>
    <x v="1"/>
    <n v="2.4700000000000002"/>
    <x v="15"/>
    <n v="2753036437"/>
  </r>
  <r>
    <x v="2096"/>
    <x v="2096"/>
    <n v="6790000000"/>
    <x v="1"/>
    <n v="1.26"/>
    <x v="17"/>
    <n v="5388888889"/>
  </r>
  <r>
    <x v="2097"/>
    <x v="2097"/>
    <n v="6790000000"/>
    <x v="1"/>
    <n v="1.31"/>
    <x v="34"/>
    <n v="5183206107"/>
  </r>
  <r>
    <x v="2098"/>
    <x v="2098"/>
    <n v="6790000000"/>
    <x v="1"/>
    <n v="130.44"/>
    <x v="0"/>
    <n v="52054584"/>
  </r>
  <r>
    <x v="2099"/>
    <x v="2099"/>
    <n v="6790000000"/>
    <x v="1"/>
    <n v="6.77"/>
    <x v="40"/>
    <n v="1002954210"/>
  </r>
  <r>
    <x v="2100"/>
    <x v="2100"/>
    <n v="6780000000"/>
    <x v="1"/>
    <n v="21.02"/>
    <x v="0"/>
    <n v="322549952"/>
  </r>
  <r>
    <x v="2101"/>
    <x v="2101"/>
    <n v="6780000000"/>
    <x v="1"/>
    <n v="2.87"/>
    <x v="13"/>
    <n v="2362369338"/>
  </r>
  <r>
    <x v="2102"/>
    <x v="2102"/>
    <n v="6780000000"/>
    <x v="1"/>
    <n v="53.59"/>
    <x v="14"/>
    <n v="126516141"/>
  </r>
  <r>
    <x v="2103"/>
    <x v="2103"/>
    <n v="6770000000"/>
    <x v="1"/>
    <n v="16.5"/>
    <x v="25"/>
    <n v="410303030"/>
  </r>
  <r>
    <x v="2104"/>
    <x v="2104"/>
    <n v="6750000000"/>
    <x v="1"/>
    <n v="22.48"/>
    <x v="0"/>
    <n v="300266904"/>
  </r>
  <r>
    <x v="2105"/>
    <x v="2105"/>
    <n v="6750000000"/>
    <x v="1"/>
    <n v="7.39"/>
    <x v="53"/>
    <n v="913396482"/>
  </r>
  <r>
    <x v="2106"/>
    <x v="2106"/>
    <n v="6750000000"/>
    <x v="1"/>
    <n v="81.040000000000006"/>
    <x v="16"/>
    <n v="83292201"/>
  </r>
  <r>
    <x v="2107"/>
    <x v="2107"/>
    <n v="6740000000"/>
    <x v="1"/>
    <n v="207.81"/>
    <x v="11"/>
    <n v="32433473"/>
  </r>
  <r>
    <x v="2108"/>
    <x v="2108"/>
    <n v="6740000000"/>
    <x v="1"/>
    <n v="17.47"/>
    <x v="9"/>
    <n v="385804236"/>
  </r>
  <r>
    <x v="2109"/>
    <x v="2109"/>
    <n v="6730000000"/>
    <x v="1"/>
    <n v="21.83"/>
    <x v="9"/>
    <n v="308291342"/>
  </r>
  <r>
    <x v="2110"/>
    <x v="2110"/>
    <n v="6730000000"/>
    <x v="1"/>
    <n v="22.82"/>
    <x v="0"/>
    <n v="294916740"/>
  </r>
  <r>
    <x v="2111"/>
    <x v="2111"/>
    <n v="6730000000"/>
    <x v="1"/>
    <n v="16.78"/>
    <x v="11"/>
    <n v="401072706"/>
  </r>
  <r>
    <x v="2112"/>
    <x v="2112"/>
    <n v="6720000000"/>
    <x v="1"/>
    <n v="2.19"/>
    <x v="17"/>
    <n v="3068493151"/>
  </r>
  <r>
    <x v="2113"/>
    <x v="2113"/>
    <n v="6710000000"/>
    <x v="1"/>
    <n v="24.39"/>
    <x v="9"/>
    <n v="275112751"/>
  </r>
  <r>
    <x v="2114"/>
    <x v="2114"/>
    <n v="6710000000"/>
    <x v="1"/>
    <n v="56.42"/>
    <x v="0"/>
    <n v="118929458"/>
  </r>
  <r>
    <x v="2115"/>
    <x v="2115"/>
    <n v="6700000000"/>
    <x v="1"/>
    <n v="98.55"/>
    <x v="27"/>
    <n v="67985794"/>
  </r>
  <r>
    <x v="2116"/>
    <x v="2116"/>
    <n v="6690000000"/>
    <x v="1"/>
    <n v="49.96"/>
    <x v="2"/>
    <n v="133907126"/>
  </r>
  <r>
    <x v="2117"/>
    <x v="2117"/>
    <n v="6690000000"/>
    <x v="1"/>
    <n v="22.15"/>
    <x v="9"/>
    <n v="302031603"/>
  </r>
  <r>
    <x v="2118"/>
    <x v="2118"/>
    <n v="6690000000"/>
    <x v="1"/>
    <n v="12.57"/>
    <x v="20"/>
    <n v="532219570"/>
  </r>
  <r>
    <x v="2119"/>
    <x v="2119"/>
    <n v="6670000000"/>
    <x v="1"/>
    <n v="11.08"/>
    <x v="0"/>
    <n v="601985560"/>
  </r>
  <r>
    <x v="2120"/>
    <x v="2120"/>
    <n v="6670000000"/>
    <x v="1"/>
    <n v="6.84"/>
    <x v="13"/>
    <n v="975146199"/>
  </r>
  <r>
    <x v="2121"/>
    <x v="2121"/>
    <n v="6650000000"/>
    <x v="1"/>
    <n v="30.59"/>
    <x v="23"/>
    <n v="217391304"/>
  </r>
  <r>
    <x v="2122"/>
    <x v="2122"/>
    <n v="6650000000"/>
    <x v="1"/>
    <n v="199.8"/>
    <x v="0"/>
    <n v="33283283"/>
  </r>
  <r>
    <x v="2123"/>
    <x v="2123"/>
    <n v="6640000000"/>
    <x v="1"/>
    <n v="8.15"/>
    <x v="19"/>
    <n v="814723926"/>
  </r>
  <r>
    <x v="2124"/>
    <x v="2124"/>
    <n v="6640000000"/>
    <x v="1"/>
    <n v="18.02"/>
    <x v="26"/>
    <n v="368479467"/>
  </r>
  <r>
    <x v="2125"/>
    <x v="2125"/>
    <n v="6640000000"/>
    <x v="1"/>
    <n v="17.079999999999998"/>
    <x v="0"/>
    <n v="388758782"/>
  </r>
  <r>
    <x v="2126"/>
    <x v="2126"/>
    <n v="6640000000"/>
    <x v="1"/>
    <n v="47.9"/>
    <x v="0"/>
    <n v="138622129"/>
  </r>
  <r>
    <x v="2127"/>
    <x v="2127"/>
    <n v="6630000000"/>
    <x v="1"/>
    <n v="22.08"/>
    <x v="0"/>
    <n v="300271739"/>
  </r>
  <r>
    <x v="2128"/>
    <x v="2128"/>
    <n v="6620000000"/>
    <x v="1"/>
    <n v="47.47"/>
    <x v="21"/>
    <n v="139456499"/>
  </r>
  <r>
    <x v="2129"/>
    <x v="2129"/>
    <n v="6620000000"/>
    <x v="1"/>
    <n v="79.89"/>
    <x v="0"/>
    <n v="82863938"/>
  </r>
  <r>
    <x v="2130"/>
    <x v="2130"/>
    <n v="6620000000"/>
    <x v="1"/>
    <n v="24.05"/>
    <x v="9"/>
    <n v="275259875"/>
  </r>
  <r>
    <x v="2131"/>
    <x v="2131"/>
    <n v="6620000000"/>
    <x v="1"/>
    <n v="110.93"/>
    <x v="0"/>
    <n v="59677274"/>
  </r>
  <r>
    <x v="2132"/>
    <x v="2132"/>
    <n v="6610000000"/>
    <x v="1"/>
    <n v="9.23"/>
    <x v="9"/>
    <n v="716143012"/>
  </r>
  <r>
    <x v="2133"/>
    <x v="2133"/>
    <n v="6610000000"/>
    <x v="1"/>
    <n v="65.56"/>
    <x v="0"/>
    <n v="100823673"/>
  </r>
  <r>
    <x v="2134"/>
    <x v="2134"/>
    <n v="6600000000"/>
    <x v="1"/>
    <n v="32.99"/>
    <x v="0"/>
    <n v="200060624"/>
  </r>
  <r>
    <x v="2135"/>
    <x v="2135"/>
    <n v="6600000000"/>
    <x v="1"/>
    <n v="0.96"/>
    <x v="37"/>
    <n v="6875000000"/>
  </r>
  <r>
    <x v="2136"/>
    <x v="2136"/>
    <n v="6590000000"/>
    <x v="1"/>
    <n v="2.06"/>
    <x v="36"/>
    <n v="3199029126"/>
  </r>
  <r>
    <x v="2137"/>
    <x v="2137"/>
    <n v="6590000000"/>
    <x v="1"/>
    <n v="0.56000000000000005"/>
    <x v="21"/>
    <n v="11767857143"/>
  </r>
  <r>
    <x v="2138"/>
    <x v="2138"/>
    <n v="6590000000"/>
    <x v="1"/>
    <n v="68.540000000000006"/>
    <x v="0"/>
    <n v="96148235"/>
  </r>
  <r>
    <x v="2139"/>
    <x v="2139"/>
    <n v="6580000000"/>
    <x v="1"/>
    <n v="76.77"/>
    <x v="0"/>
    <n v="85710564"/>
  </r>
  <r>
    <x v="2140"/>
    <x v="2140"/>
    <n v="6580000000"/>
    <x v="1"/>
    <n v="24.95"/>
    <x v="14"/>
    <n v="263727455"/>
  </r>
  <r>
    <x v="2141"/>
    <x v="2141"/>
    <n v="6570000000"/>
    <x v="1"/>
    <n v="16.89"/>
    <x v="16"/>
    <n v="388987567"/>
  </r>
  <r>
    <x v="2142"/>
    <x v="2142"/>
    <n v="6560000000"/>
    <x v="1"/>
    <n v="55.13"/>
    <x v="0"/>
    <n v="118991475"/>
  </r>
  <r>
    <x v="2143"/>
    <x v="2143"/>
    <n v="6560000000"/>
    <x v="1"/>
    <n v="174.3"/>
    <x v="0"/>
    <n v="37636259"/>
  </r>
  <r>
    <x v="2144"/>
    <x v="2144"/>
    <n v="6560000000"/>
    <x v="1"/>
    <n v="44.31"/>
    <x v="0"/>
    <n v="148047845"/>
  </r>
  <r>
    <x v="2145"/>
    <x v="2145"/>
    <n v="6560000000"/>
    <x v="1"/>
    <n v="25.37"/>
    <x v="0"/>
    <n v="258573118"/>
  </r>
  <r>
    <x v="2146"/>
    <x v="2146"/>
    <n v="6550000000"/>
    <x v="1"/>
    <n v="1.02"/>
    <x v="21"/>
    <n v="6421568627"/>
  </r>
  <r>
    <x v="2147"/>
    <x v="2147"/>
    <n v="6550000000"/>
    <x v="1"/>
    <n v="119.02"/>
    <x v="4"/>
    <n v="55032768"/>
  </r>
  <r>
    <x v="2148"/>
    <x v="2148"/>
    <n v="6550000000"/>
    <x v="1"/>
    <n v="54.52"/>
    <x v="0"/>
    <n v="120139398"/>
  </r>
  <r>
    <x v="2149"/>
    <x v="2149"/>
    <n v="6540000000"/>
    <x v="1"/>
    <n v="27.66"/>
    <x v="0"/>
    <n v="236442516"/>
  </r>
  <r>
    <x v="2150"/>
    <x v="2150"/>
    <n v="6530000000"/>
    <x v="1"/>
    <n v="23.59"/>
    <x v="16"/>
    <n v="276812209"/>
  </r>
  <r>
    <x v="2151"/>
    <x v="2151"/>
    <n v="6530000000"/>
    <x v="1"/>
    <n v="307.72000000000003"/>
    <x v="11"/>
    <n v="21220590"/>
  </r>
  <r>
    <x v="2152"/>
    <x v="2152"/>
    <n v="6530000000"/>
    <x v="1"/>
    <n v="0.79"/>
    <x v="10"/>
    <n v="8265822785"/>
  </r>
  <r>
    <x v="2153"/>
    <x v="2153"/>
    <n v="6520000000"/>
    <x v="1"/>
    <n v="13.08"/>
    <x v="5"/>
    <n v="498470948"/>
  </r>
  <r>
    <x v="2154"/>
    <x v="2154"/>
    <n v="6520000000"/>
    <x v="1"/>
    <n v="35.96"/>
    <x v="33"/>
    <n v="181312570"/>
  </r>
  <r>
    <x v="2155"/>
    <x v="2155"/>
    <n v="6520000000"/>
    <x v="1"/>
    <n v="0.48"/>
    <x v="7"/>
    <n v="13583333333"/>
  </r>
  <r>
    <x v="2156"/>
    <x v="2156"/>
    <n v="6510000000"/>
    <x v="1"/>
    <n v="115.4"/>
    <x v="0"/>
    <n v="56412478"/>
  </r>
  <r>
    <x v="2157"/>
    <x v="2157"/>
    <n v="6510000000"/>
    <x v="1"/>
    <n v="165.7"/>
    <x v="0"/>
    <n v="39287870"/>
  </r>
  <r>
    <x v="2158"/>
    <x v="2158"/>
    <n v="6510000000"/>
    <x v="1"/>
    <n v="39.659999999999997"/>
    <x v="39"/>
    <n v="164145234"/>
  </r>
  <r>
    <x v="2159"/>
    <x v="2159"/>
    <n v="6500000000"/>
    <x v="1"/>
    <n v="1.84"/>
    <x v="13"/>
    <n v="3532608696"/>
  </r>
  <r>
    <x v="2160"/>
    <x v="2160"/>
    <n v="6500000000"/>
    <x v="1"/>
    <n v="16.34"/>
    <x v="0"/>
    <n v="397796818"/>
  </r>
  <r>
    <x v="2161"/>
    <x v="2161"/>
    <n v="6490000000"/>
    <x v="1"/>
    <n v="3.24"/>
    <x v="13"/>
    <n v="2003086420"/>
  </r>
  <r>
    <x v="2162"/>
    <x v="2162"/>
    <n v="6480000000"/>
    <x v="1"/>
    <n v="46.01"/>
    <x v="30"/>
    <n v="140838948"/>
  </r>
  <r>
    <x v="2163"/>
    <x v="2163"/>
    <n v="6480000000"/>
    <x v="1"/>
    <n v="101.8"/>
    <x v="0"/>
    <n v="63654224"/>
  </r>
  <r>
    <x v="2164"/>
    <x v="2164"/>
    <n v="6470000000"/>
    <x v="1"/>
    <n v="6.46"/>
    <x v="13"/>
    <n v="1001547988"/>
  </r>
  <r>
    <x v="2165"/>
    <x v="2165"/>
    <n v="6470000000"/>
    <x v="1"/>
    <n v="0.39"/>
    <x v="2"/>
    <n v="16589743590"/>
  </r>
  <r>
    <x v="2166"/>
    <x v="2166"/>
    <n v="6460000000"/>
    <x v="1"/>
    <n v="22.23"/>
    <x v="13"/>
    <n v="290598291"/>
  </r>
  <r>
    <x v="2167"/>
    <x v="2167"/>
    <n v="6450000000"/>
    <x v="1"/>
    <n v="37.89"/>
    <x v="0"/>
    <n v="170229612"/>
  </r>
  <r>
    <x v="2168"/>
    <x v="2168"/>
    <n v="6450000000"/>
    <x v="1"/>
    <n v="9.31"/>
    <x v="16"/>
    <n v="692803437"/>
  </r>
  <r>
    <x v="2169"/>
    <x v="2169"/>
    <n v="6450000000"/>
    <x v="1"/>
    <n v="37.47"/>
    <x v="0"/>
    <n v="172137710"/>
  </r>
  <r>
    <x v="2170"/>
    <x v="2170"/>
    <n v="6450000000"/>
    <x v="1"/>
    <n v="84.84"/>
    <x v="0"/>
    <n v="76025460"/>
  </r>
  <r>
    <x v="2171"/>
    <x v="2171"/>
    <n v="6440000000"/>
    <x v="1"/>
    <n v="26.08"/>
    <x v="16"/>
    <n v="246932515"/>
  </r>
  <r>
    <x v="2172"/>
    <x v="2172"/>
    <n v="6440000000"/>
    <x v="1"/>
    <n v="0.4"/>
    <x v="21"/>
    <n v="16100000000"/>
  </r>
  <r>
    <x v="2173"/>
    <x v="2173"/>
    <n v="6440000000"/>
    <x v="1"/>
    <n v="31.96"/>
    <x v="20"/>
    <n v="201501877"/>
  </r>
  <r>
    <x v="2174"/>
    <x v="2174"/>
    <n v="6440000000"/>
    <x v="1"/>
    <n v="17.5"/>
    <x v="53"/>
    <n v="368000000"/>
  </r>
  <r>
    <x v="2175"/>
    <x v="2175"/>
    <n v="6440000000"/>
    <x v="1"/>
    <n v="204.42"/>
    <x v="16"/>
    <n v="31503767"/>
  </r>
  <r>
    <x v="2176"/>
    <x v="2176"/>
    <n v="6440000000"/>
    <x v="1"/>
    <n v="0.06"/>
    <x v="24"/>
    <n v="107333333333"/>
  </r>
  <r>
    <x v="2177"/>
    <x v="2177"/>
    <n v="6420000000"/>
    <x v="1"/>
    <n v="0.46"/>
    <x v="36"/>
    <n v="13956521739"/>
  </r>
  <r>
    <x v="2178"/>
    <x v="2178"/>
    <n v="6420000000"/>
    <x v="1"/>
    <n v="40.32"/>
    <x v="25"/>
    <n v="159226190"/>
  </r>
  <r>
    <x v="2179"/>
    <x v="2179"/>
    <n v="6420000000"/>
    <x v="1"/>
    <n v="18.18"/>
    <x v="0"/>
    <n v="353135314"/>
  </r>
  <r>
    <x v="2180"/>
    <x v="2180"/>
    <n v="6410000000"/>
    <x v="1"/>
    <n v="67.400000000000006"/>
    <x v="0"/>
    <n v="95103858"/>
  </r>
  <r>
    <x v="2181"/>
    <x v="2181"/>
    <n v="6400000000"/>
    <x v="1"/>
    <n v="26.88"/>
    <x v="16"/>
    <n v="238095238"/>
  </r>
  <r>
    <x v="2182"/>
    <x v="2182"/>
    <n v="6390000000"/>
    <x v="1"/>
    <n v="208.42"/>
    <x v="8"/>
    <n v="30659246"/>
  </r>
  <r>
    <x v="2183"/>
    <x v="2183"/>
    <n v="6390000000"/>
    <x v="1"/>
    <n v="46.94"/>
    <x v="0"/>
    <n v="136131231"/>
  </r>
  <r>
    <x v="2184"/>
    <x v="2184"/>
    <n v="6390000000"/>
    <x v="1"/>
    <n v="0.39"/>
    <x v="7"/>
    <n v="16384615385"/>
  </r>
  <r>
    <x v="2185"/>
    <x v="2185"/>
    <n v="6390000000"/>
    <x v="1"/>
    <n v="29.14"/>
    <x v="18"/>
    <n v="219286205"/>
  </r>
  <r>
    <x v="2186"/>
    <x v="2186"/>
    <n v="6390000000"/>
    <x v="1"/>
    <n v="0.3"/>
    <x v="27"/>
    <n v="21300000000"/>
  </r>
  <r>
    <x v="2187"/>
    <x v="2187"/>
    <n v="6380000000"/>
    <x v="1"/>
    <n v="153.33000000000001"/>
    <x v="5"/>
    <n v="41609600"/>
  </r>
  <r>
    <x v="2188"/>
    <x v="2188"/>
    <n v="6380000000"/>
    <x v="1"/>
    <n v="3.43"/>
    <x v="15"/>
    <n v="1860058309"/>
  </r>
  <r>
    <x v="2189"/>
    <x v="2189"/>
    <n v="6380000000"/>
    <x v="1"/>
    <n v="393.62"/>
    <x v="0"/>
    <n v="16208526"/>
  </r>
  <r>
    <x v="2190"/>
    <x v="2190"/>
    <n v="6380000000"/>
    <x v="1"/>
    <n v="20.05"/>
    <x v="16"/>
    <n v="318204489"/>
  </r>
  <r>
    <x v="2191"/>
    <x v="2191"/>
    <n v="6370000000"/>
    <x v="1"/>
    <n v="36.61"/>
    <x v="0"/>
    <n v="173996176"/>
  </r>
  <r>
    <x v="2192"/>
    <x v="2192"/>
    <n v="6370000000"/>
    <x v="1"/>
    <n v="12.95"/>
    <x v="25"/>
    <n v="491891892"/>
  </r>
  <r>
    <x v="2193"/>
    <x v="2193"/>
    <n v="6370000000"/>
    <x v="1"/>
    <n v="50.17"/>
    <x v="11"/>
    <n v="126968308"/>
  </r>
  <r>
    <x v="2194"/>
    <x v="2194"/>
    <n v="6370000000"/>
    <x v="1"/>
    <n v="116.22"/>
    <x v="0"/>
    <n v="54809843"/>
  </r>
  <r>
    <x v="2195"/>
    <x v="2195"/>
    <n v="6370000000"/>
    <x v="1"/>
    <n v="44.06"/>
    <x v="0"/>
    <n v="144575579"/>
  </r>
  <r>
    <x v="2196"/>
    <x v="2196"/>
    <n v="6370000000"/>
    <x v="1"/>
    <n v="23.1"/>
    <x v="7"/>
    <n v="275757576"/>
  </r>
  <r>
    <x v="2197"/>
    <x v="2197"/>
    <n v="6370000000"/>
    <x v="1"/>
    <n v="154.32"/>
    <x v="0"/>
    <n v="41277864"/>
  </r>
  <r>
    <x v="2198"/>
    <x v="2198"/>
    <n v="6360000000"/>
    <x v="1"/>
    <n v="112.09"/>
    <x v="0"/>
    <n v="56740120"/>
  </r>
  <r>
    <x v="2199"/>
    <x v="2199"/>
    <n v="6360000000"/>
    <x v="1"/>
    <n v="808.39"/>
    <x v="3"/>
    <n v="7867490"/>
  </r>
  <r>
    <x v="2200"/>
    <x v="2200"/>
    <n v="6360000000"/>
    <x v="1"/>
    <n v="8.23"/>
    <x v="16"/>
    <n v="772782503"/>
  </r>
  <r>
    <x v="2201"/>
    <x v="2201"/>
    <n v="6350000000"/>
    <x v="1"/>
    <n v="104.83"/>
    <x v="0"/>
    <n v="60574263"/>
  </r>
  <r>
    <x v="2202"/>
    <x v="2202"/>
    <n v="6340000000"/>
    <x v="1"/>
    <n v="53.8"/>
    <x v="0"/>
    <n v="117843866"/>
  </r>
  <r>
    <x v="2203"/>
    <x v="2203"/>
    <n v="6340000000"/>
    <x v="1"/>
    <n v="77.459999999999994"/>
    <x v="16"/>
    <n v="81848696"/>
  </r>
  <r>
    <x v="2204"/>
    <x v="2204"/>
    <n v="6330000000"/>
    <x v="1"/>
    <n v="116.22"/>
    <x v="0"/>
    <n v="54465669"/>
  </r>
  <r>
    <x v="2205"/>
    <x v="2205"/>
    <n v="6330000000"/>
    <x v="1"/>
    <n v="87.83"/>
    <x v="0"/>
    <n v="72071046"/>
  </r>
  <r>
    <x v="2206"/>
    <x v="2206"/>
    <n v="6320000000"/>
    <x v="1"/>
    <n v="8.6300000000000008"/>
    <x v="20"/>
    <n v="732329085"/>
  </r>
  <r>
    <x v="2207"/>
    <x v="2207"/>
    <n v="6320000000"/>
    <x v="1"/>
    <n v="7.98"/>
    <x v="17"/>
    <n v="791979950"/>
  </r>
  <r>
    <x v="2208"/>
    <x v="2208"/>
    <n v="6320000000"/>
    <x v="1"/>
    <n v="174.59"/>
    <x v="0"/>
    <n v="36199095"/>
  </r>
  <r>
    <x v="2209"/>
    <x v="2209"/>
    <n v="6320000000"/>
    <x v="1"/>
    <n v="0.81"/>
    <x v="37"/>
    <n v="7802469136"/>
  </r>
  <r>
    <x v="2210"/>
    <x v="2210"/>
    <n v="6320000000"/>
    <x v="1"/>
    <n v="87.6"/>
    <x v="0"/>
    <n v="72146119"/>
  </r>
  <r>
    <x v="2211"/>
    <x v="2211"/>
    <n v="6320000000"/>
    <x v="1"/>
    <n v="3.67"/>
    <x v="15"/>
    <n v="1722070845"/>
  </r>
  <r>
    <x v="2212"/>
    <x v="2212"/>
    <n v="6310000000"/>
    <x v="1"/>
    <n v="36.31"/>
    <x v="0"/>
    <n v="173781327"/>
  </r>
  <r>
    <x v="2213"/>
    <x v="2213"/>
    <n v="6310000000"/>
    <x v="1"/>
    <n v="44.75"/>
    <x v="13"/>
    <n v="141005587"/>
  </r>
  <r>
    <x v="2214"/>
    <x v="2214"/>
    <n v="6300000000"/>
    <x v="1"/>
    <n v="10.35"/>
    <x v="11"/>
    <n v="608695652"/>
  </r>
  <r>
    <x v="2215"/>
    <x v="2215"/>
    <n v="6300000000"/>
    <x v="1"/>
    <n v="8.4700000000000006"/>
    <x v="13"/>
    <n v="743801653"/>
  </r>
  <r>
    <x v="2216"/>
    <x v="2216"/>
    <n v="6300000000"/>
    <x v="1"/>
    <n v="64.38"/>
    <x v="0"/>
    <n v="97856477"/>
  </r>
  <r>
    <x v="2217"/>
    <x v="2217"/>
    <n v="6290000000"/>
    <x v="1"/>
    <n v="31.48"/>
    <x v="2"/>
    <n v="199809403"/>
  </r>
  <r>
    <x v="2218"/>
    <x v="2218"/>
    <n v="6290000000"/>
    <x v="1"/>
    <n v="16.52"/>
    <x v="0"/>
    <n v="380750605"/>
  </r>
  <r>
    <x v="2219"/>
    <x v="2219"/>
    <n v="6280000000"/>
    <x v="1"/>
    <n v="18.52"/>
    <x v="5"/>
    <n v="339092873"/>
  </r>
  <r>
    <x v="2220"/>
    <x v="2220"/>
    <n v="6280000000"/>
    <x v="1"/>
    <n v="33.93"/>
    <x v="27"/>
    <n v="185086944"/>
  </r>
  <r>
    <x v="2221"/>
    <x v="2221"/>
    <n v="6270000000"/>
    <x v="1"/>
    <n v="137.54"/>
    <x v="0"/>
    <n v="45586738"/>
  </r>
  <r>
    <x v="2222"/>
    <x v="2222"/>
    <n v="6270000000"/>
    <x v="1"/>
    <n v="60.77"/>
    <x v="0"/>
    <n v="103175909"/>
  </r>
  <r>
    <x v="2223"/>
    <x v="2223"/>
    <n v="6260000000"/>
    <x v="1"/>
    <n v="103.46"/>
    <x v="0"/>
    <n v="60506476"/>
  </r>
  <r>
    <x v="2224"/>
    <x v="2224"/>
    <n v="6260000000"/>
    <x v="1"/>
    <n v="102.27"/>
    <x v="5"/>
    <n v="61210521"/>
  </r>
  <r>
    <x v="2225"/>
    <x v="2225"/>
    <n v="6250000000"/>
    <x v="1"/>
    <n v="65.180000000000007"/>
    <x v="14"/>
    <n v="95888309"/>
  </r>
  <r>
    <x v="2226"/>
    <x v="2226"/>
    <n v="6240000000"/>
    <x v="1"/>
    <n v="0.06"/>
    <x v="24"/>
    <n v="104000000000"/>
  </r>
  <r>
    <x v="2227"/>
    <x v="2227"/>
    <n v="6240000000"/>
    <x v="1"/>
    <n v="7.91"/>
    <x v="48"/>
    <n v="788874842"/>
  </r>
  <r>
    <x v="2228"/>
    <x v="2228"/>
    <n v="6240000000"/>
    <x v="1"/>
    <n v="211.39"/>
    <x v="0"/>
    <n v="29518899"/>
  </r>
  <r>
    <x v="2229"/>
    <x v="2229"/>
    <n v="6230000000"/>
    <x v="1"/>
    <n v="3.04"/>
    <x v="13"/>
    <n v="2049342105"/>
  </r>
  <r>
    <x v="2230"/>
    <x v="2230"/>
    <n v="6220000000"/>
    <x v="1"/>
    <n v="83.43"/>
    <x v="2"/>
    <n v="74553518"/>
  </r>
  <r>
    <x v="2231"/>
    <x v="2231"/>
    <n v="6210000000"/>
    <x v="1"/>
    <n v="75.400000000000006"/>
    <x v="0"/>
    <n v="82360743"/>
  </r>
  <r>
    <x v="2232"/>
    <x v="2232"/>
    <n v="6210000000"/>
    <x v="1"/>
    <n v="13.13"/>
    <x v="29"/>
    <n v="472962681"/>
  </r>
  <r>
    <x v="2233"/>
    <x v="2233"/>
    <n v="6200000000"/>
    <x v="1"/>
    <n v="40.07"/>
    <x v="9"/>
    <n v="154729224"/>
  </r>
  <r>
    <x v="2234"/>
    <x v="2234"/>
    <n v="6190000000"/>
    <x v="1"/>
    <n v="0.52"/>
    <x v="36"/>
    <n v="11903846154"/>
  </r>
  <r>
    <x v="2235"/>
    <x v="2235"/>
    <n v="6190000000"/>
    <x v="1"/>
    <n v="14.65"/>
    <x v="9"/>
    <n v="422525597"/>
  </r>
  <r>
    <x v="2236"/>
    <x v="2236"/>
    <n v="6180000000"/>
    <x v="1"/>
    <n v="12.2"/>
    <x v="25"/>
    <n v="506557377"/>
  </r>
  <r>
    <x v="2237"/>
    <x v="2237"/>
    <n v="6170000000"/>
    <x v="1"/>
    <n v="86.99"/>
    <x v="0"/>
    <n v="70927693"/>
  </r>
  <r>
    <x v="2238"/>
    <x v="2238"/>
    <n v="6170000000"/>
    <x v="1"/>
    <n v="62.05"/>
    <x v="35"/>
    <n v="99435939"/>
  </r>
  <r>
    <x v="2239"/>
    <x v="2239"/>
    <n v="6170000000"/>
    <x v="1"/>
    <n v="41.04"/>
    <x v="14"/>
    <n v="150341131"/>
  </r>
  <r>
    <x v="2240"/>
    <x v="2240"/>
    <n v="6160000000"/>
    <x v="1"/>
    <n v="189.01"/>
    <x v="4"/>
    <n v="32590868"/>
  </r>
  <r>
    <x v="2241"/>
    <x v="2241"/>
    <n v="6160000000"/>
    <x v="1"/>
    <n v="32.659999999999997"/>
    <x v="41"/>
    <n v="188609920"/>
  </r>
  <r>
    <x v="2242"/>
    <x v="2242"/>
    <n v="6160000000"/>
    <x v="1"/>
    <n v="5.66"/>
    <x v="19"/>
    <n v="1088339223"/>
  </r>
  <r>
    <x v="2243"/>
    <x v="2243"/>
    <n v="6160000000"/>
    <x v="1"/>
    <n v="83.92"/>
    <x v="4"/>
    <n v="73403241"/>
  </r>
  <r>
    <x v="2244"/>
    <x v="2244"/>
    <n v="6150000000"/>
    <x v="1"/>
    <n v="0.66"/>
    <x v="31"/>
    <n v="9318181818"/>
  </r>
  <r>
    <x v="2245"/>
    <x v="2245"/>
    <n v="6150000000"/>
    <x v="1"/>
    <n v="20.9"/>
    <x v="16"/>
    <n v="294258373"/>
  </r>
  <r>
    <x v="2246"/>
    <x v="2246"/>
    <n v="6140000000"/>
    <x v="1"/>
    <n v="65.569999999999993"/>
    <x v="0"/>
    <n v="93640384"/>
  </r>
  <r>
    <x v="2247"/>
    <x v="2247"/>
    <n v="6140000000"/>
    <x v="1"/>
    <n v="133.96"/>
    <x v="8"/>
    <n v="45834577"/>
  </r>
  <r>
    <x v="2248"/>
    <x v="2248"/>
    <n v="6140000000"/>
    <x v="1"/>
    <n v="14.08"/>
    <x v="17"/>
    <n v="436079545"/>
  </r>
  <r>
    <x v="2249"/>
    <x v="2249"/>
    <n v="6130000000"/>
    <x v="1"/>
    <n v="2.09"/>
    <x v="11"/>
    <n v="2933014354"/>
  </r>
  <r>
    <x v="2250"/>
    <x v="2250"/>
    <n v="6130000000"/>
    <x v="1"/>
    <n v="69.569999999999993"/>
    <x v="0"/>
    <n v="88112692"/>
  </r>
  <r>
    <x v="2251"/>
    <x v="2251"/>
    <n v="6120000000"/>
    <x v="1"/>
    <n v="6.27"/>
    <x v="7"/>
    <n v="976076555"/>
  </r>
  <r>
    <x v="2252"/>
    <x v="2252"/>
    <n v="6120000000"/>
    <x v="1"/>
    <n v="24.92"/>
    <x v="0"/>
    <n v="245585875"/>
  </r>
  <r>
    <x v="2253"/>
    <x v="2253"/>
    <n v="6120000000"/>
    <x v="1"/>
    <n v="1.82"/>
    <x v="23"/>
    <n v="3362637363"/>
  </r>
  <r>
    <x v="2254"/>
    <x v="2254"/>
    <n v="6110000000"/>
    <x v="1"/>
    <n v="112.99"/>
    <x v="0"/>
    <n v="54075582"/>
  </r>
  <r>
    <x v="2255"/>
    <x v="2255"/>
    <n v="6110000000"/>
    <x v="1"/>
    <n v="1.55"/>
    <x v="11"/>
    <n v="3941935484"/>
  </r>
  <r>
    <x v="2256"/>
    <x v="2256"/>
    <n v="6100000000"/>
    <x v="1"/>
    <n v="17.03"/>
    <x v="13"/>
    <n v="358191427"/>
  </r>
  <r>
    <x v="2257"/>
    <x v="2257"/>
    <n v="6100000000"/>
    <x v="1"/>
    <n v="82.38"/>
    <x v="14"/>
    <n v="74047099"/>
  </r>
  <r>
    <x v="2258"/>
    <x v="2258"/>
    <n v="6100000000"/>
    <x v="1"/>
    <n v="0.89"/>
    <x v="10"/>
    <n v="6853932584"/>
  </r>
  <r>
    <x v="2259"/>
    <x v="2259"/>
    <n v="6090000000"/>
    <x v="1"/>
    <n v="9.83"/>
    <x v="27"/>
    <n v="619532045"/>
  </r>
  <r>
    <x v="2260"/>
    <x v="2260"/>
    <n v="6080000000"/>
    <x v="1"/>
    <n v="0.56000000000000005"/>
    <x v="2"/>
    <n v="10857142857"/>
  </r>
  <r>
    <x v="2261"/>
    <x v="2261"/>
    <n v="6080000000"/>
    <x v="1"/>
    <n v="114.04"/>
    <x v="0"/>
    <n v="53314626"/>
  </r>
  <r>
    <x v="2262"/>
    <x v="2262"/>
    <n v="6080000000"/>
    <x v="1"/>
    <n v="3.01"/>
    <x v="28"/>
    <n v="2019933555"/>
  </r>
  <r>
    <x v="2263"/>
    <x v="2263"/>
    <n v="6070000000"/>
    <x v="1"/>
    <n v="99.16"/>
    <x v="0"/>
    <n v="61214199"/>
  </r>
  <r>
    <x v="2264"/>
    <x v="2264"/>
    <n v="6070000000"/>
    <x v="1"/>
    <n v="178.92"/>
    <x v="0"/>
    <n v="33925777"/>
  </r>
  <r>
    <x v="2265"/>
    <x v="2265"/>
    <n v="6060000000"/>
    <x v="1"/>
    <n v="59.93"/>
    <x v="0"/>
    <n v="101117971"/>
  </r>
  <r>
    <x v="2266"/>
    <x v="2266"/>
    <n v="6050000000"/>
    <x v="1"/>
    <n v="28.77"/>
    <x v="6"/>
    <n v="210288495"/>
  </r>
  <r>
    <x v="2267"/>
    <x v="2267"/>
    <n v="6050000000"/>
    <x v="1"/>
    <n v="1.93"/>
    <x v="27"/>
    <n v="3134715026"/>
  </r>
  <r>
    <x v="2268"/>
    <x v="2268"/>
    <n v="6040000000"/>
    <x v="1"/>
    <n v="39.08"/>
    <x v="40"/>
    <n v="154554759"/>
  </r>
  <r>
    <x v="2269"/>
    <x v="2269"/>
    <n v="6040000000"/>
    <x v="1"/>
    <n v="165.88"/>
    <x v="0"/>
    <n v="36411864"/>
  </r>
  <r>
    <x v="2270"/>
    <x v="2270"/>
    <n v="6040000000"/>
    <x v="1"/>
    <n v="121.42"/>
    <x v="0"/>
    <n v="49744688"/>
  </r>
  <r>
    <x v="2271"/>
    <x v="2271"/>
    <n v="6040000000"/>
    <x v="1"/>
    <n v="19.34"/>
    <x v="9"/>
    <n v="312306101"/>
  </r>
  <r>
    <x v="2272"/>
    <x v="2272"/>
    <n v="6040000000"/>
    <x v="1"/>
    <n v="13.88"/>
    <x v="7"/>
    <n v="435158501"/>
  </r>
  <r>
    <x v="2273"/>
    <x v="2273"/>
    <n v="6040000000"/>
    <x v="1"/>
    <n v="22.49"/>
    <x v="11"/>
    <n v="268563806"/>
  </r>
  <r>
    <x v="2274"/>
    <x v="2274"/>
    <n v="6040000000"/>
    <x v="1"/>
    <n v="29.15"/>
    <x v="0"/>
    <n v="207204117"/>
  </r>
  <r>
    <x v="2275"/>
    <x v="2275"/>
    <n v="6030000000"/>
    <x v="1"/>
    <n v="48.8"/>
    <x v="39"/>
    <n v="123565574"/>
  </r>
  <r>
    <x v="2276"/>
    <x v="2276"/>
    <n v="6030000000"/>
    <x v="1"/>
    <n v="141.88"/>
    <x v="0"/>
    <n v="42500705"/>
  </r>
  <r>
    <x v="2277"/>
    <x v="2277"/>
    <n v="6030000000"/>
    <x v="1"/>
    <n v="46"/>
    <x v="14"/>
    <n v="131086957"/>
  </r>
  <r>
    <x v="2278"/>
    <x v="2278"/>
    <n v="6010000000"/>
    <x v="1"/>
    <n v="51.67"/>
    <x v="0"/>
    <n v="116315076"/>
  </r>
  <r>
    <x v="2279"/>
    <x v="2279"/>
    <n v="6010000000"/>
    <x v="1"/>
    <n v="39.630000000000003"/>
    <x v="11"/>
    <n v="151652788"/>
  </r>
  <r>
    <x v="2280"/>
    <x v="2280"/>
    <n v="6010000000"/>
    <x v="1"/>
    <n v="8.06"/>
    <x v="19"/>
    <n v="745657568"/>
  </r>
  <r>
    <x v="2281"/>
    <x v="2281"/>
    <n v="6010000000"/>
    <x v="1"/>
    <n v="23.15"/>
    <x v="13"/>
    <n v="259611231"/>
  </r>
  <r>
    <x v="2282"/>
    <x v="2282"/>
    <n v="6010000000"/>
    <x v="1"/>
    <n v="6.82"/>
    <x v="13"/>
    <n v="881231672"/>
  </r>
  <r>
    <x v="2283"/>
    <x v="2283"/>
    <n v="6000000000"/>
    <x v="1"/>
    <n v="184.24"/>
    <x v="0"/>
    <n v="32566218"/>
  </r>
  <r>
    <x v="2284"/>
    <x v="2284"/>
    <n v="5990000000"/>
    <x v="1"/>
    <n v="2.39"/>
    <x v="46"/>
    <n v="2506276151"/>
  </r>
  <r>
    <x v="2285"/>
    <x v="2285"/>
    <n v="5990000000"/>
    <x v="1"/>
    <n v="17.420000000000002"/>
    <x v="9"/>
    <n v="343857635"/>
  </r>
  <r>
    <x v="2286"/>
    <x v="2286"/>
    <n v="5980000000"/>
    <x v="1"/>
    <n v="42.31"/>
    <x v="0"/>
    <n v="141337745"/>
  </r>
  <r>
    <x v="2287"/>
    <x v="2287"/>
    <n v="5980000000"/>
    <x v="1"/>
    <n v="49"/>
    <x v="0"/>
    <n v="122040816"/>
  </r>
  <r>
    <x v="2288"/>
    <x v="2288"/>
    <n v="5980000000"/>
    <x v="1"/>
    <n v="1.45"/>
    <x v="11"/>
    <n v="4124137931"/>
  </r>
  <r>
    <x v="2289"/>
    <x v="2289"/>
    <n v="5980000000"/>
    <x v="1"/>
    <n v="0.23"/>
    <x v="31"/>
    <n v="26000000000"/>
  </r>
  <r>
    <x v="2290"/>
    <x v="2290"/>
    <n v="5980000000"/>
    <x v="1"/>
    <n v="6.49"/>
    <x v="0"/>
    <n v="921417565"/>
  </r>
  <r>
    <x v="2291"/>
    <x v="2291"/>
    <n v="5970000000"/>
    <x v="1"/>
    <n v="3.12"/>
    <x v="49"/>
    <n v="1913461538"/>
  </r>
  <r>
    <x v="2292"/>
    <x v="2292"/>
    <n v="5960000000"/>
    <x v="1"/>
    <n v="33.9"/>
    <x v="16"/>
    <n v="175811209"/>
  </r>
  <r>
    <x v="2293"/>
    <x v="2293"/>
    <n v="5950000000"/>
    <x v="1"/>
    <n v="0.99"/>
    <x v="36"/>
    <n v="6010101010"/>
  </r>
  <r>
    <x v="2294"/>
    <x v="2294"/>
    <n v="5940000000"/>
    <x v="1"/>
    <n v="8.9600000000000009"/>
    <x v="13"/>
    <n v="662946429"/>
  </r>
  <r>
    <x v="2295"/>
    <x v="2295"/>
    <n v="5940000000"/>
    <x v="1"/>
    <n v="4.58"/>
    <x v="39"/>
    <n v="1296943231"/>
  </r>
  <r>
    <x v="2296"/>
    <x v="2296"/>
    <n v="5940000000"/>
    <x v="1"/>
    <n v="7.17"/>
    <x v="13"/>
    <n v="828451883"/>
  </r>
  <r>
    <x v="2297"/>
    <x v="2297"/>
    <n v="5940000000"/>
    <x v="1"/>
    <n v="0.7"/>
    <x v="34"/>
    <n v="8485714286"/>
  </r>
  <r>
    <x v="2298"/>
    <x v="2298"/>
    <n v="5920000000"/>
    <x v="1"/>
    <n v="0.38"/>
    <x v="47"/>
    <n v="15578947368"/>
  </r>
  <r>
    <x v="2299"/>
    <x v="2299"/>
    <n v="5920000000"/>
    <x v="1"/>
    <n v="1.45"/>
    <x v="31"/>
    <n v="4082758621"/>
  </r>
  <r>
    <x v="2300"/>
    <x v="2300"/>
    <n v="5920000000"/>
    <x v="1"/>
    <n v="35"/>
    <x v="16"/>
    <n v="169142857"/>
  </r>
  <r>
    <x v="2301"/>
    <x v="2301"/>
    <n v="5910000000"/>
    <x v="1"/>
    <n v="55.43"/>
    <x v="33"/>
    <n v="106620963"/>
  </r>
  <r>
    <x v="2302"/>
    <x v="2302"/>
    <n v="5910000000"/>
    <x v="1"/>
    <n v="25.21"/>
    <x v="37"/>
    <n v="234430781"/>
  </r>
  <r>
    <x v="2303"/>
    <x v="2303"/>
    <n v="5910000000"/>
    <x v="1"/>
    <n v="1.3"/>
    <x v="15"/>
    <n v="4546153846"/>
  </r>
  <r>
    <x v="2304"/>
    <x v="2304"/>
    <n v="5910000000"/>
    <x v="1"/>
    <n v="16.59"/>
    <x v="15"/>
    <n v="356238698"/>
  </r>
  <r>
    <x v="2305"/>
    <x v="2305"/>
    <n v="5900000000"/>
    <x v="1"/>
    <n v="89.79"/>
    <x v="0"/>
    <n v="65708876"/>
  </r>
  <r>
    <x v="2306"/>
    <x v="2306"/>
    <n v="5900000000"/>
    <x v="1"/>
    <n v="236.97"/>
    <x v="0"/>
    <n v="24897666"/>
  </r>
  <r>
    <x v="2307"/>
    <x v="2307"/>
    <n v="5890000000"/>
    <x v="1"/>
    <n v="12.29"/>
    <x v="0"/>
    <n v="479251424"/>
  </r>
  <r>
    <x v="2308"/>
    <x v="2308"/>
    <n v="5890000000"/>
    <x v="1"/>
    <n v="24.59"/>
    <x v="16"/>
    <n v="239528264"/>
  </r>
  <r>
    <x v="2309"/>
    <x v="2309"/>
    <n v="5880000000"/>
    <x v="1"/>
    <n v="30.97"/>
    <x v="9"/>
    <n v="189861156"/>
  </r>
  <r>
    <x v="2310"/>
    <x v="2310"/>
    <n v="5870000000"/>
    <x v="1"/>
    <n v="51.74"/>
    <x v="5"/>
    <n v="113451875"/>
  </r>
  <r>
    <x v="2311"/>
    <x v="2311"/>
    <n v="5870000000"/>
    <x v="1"/>
    <n v="38.479999999999997"/>
    <x v="0"/>
    <n v="152546778"/>
  </r>
  <r>
    <x v="2312"/>
    <x v="2312"/>
    <n v="5870000000"/>
    <x v="1"/>
    <n v="13.88"/>
    <x v="53"/>
    <n v="422910663"/>
  </r>
  <r>
    <x v="2313"/>
    <x v="2313"/>
    <n v="5870000000"/>
    <x v="1"/>
    <n v="18.39"/>
    <x v="13"/>
    <n v="319195215"/>
  </r>
  <r>
    <x v="2314"/>
    <x v="2314"/>
    <n v="5870000000"/>
    <x v="1"/>
    <n v="1.72"/>
    <x v="7"/>
    <n v="3412790698"/>
  </r>
  <r>
    <x v="2315"/>
    <x v="2315"/>
    <n v="5870000000"/>
    <x v="1"/>
    <n v="31.08"/>
    <x v="11"/>
    <n v="188867439"/>
  </r>
  <r>
    <x v="2316"/>
    <x v="2316"/>
    <n v="5860000000"/>
    <x v="1"/>
    <n v="75.75"/>
    <x v="16"/>
    <n v="77359736"/>
  </r>
  <r>
    <x v="2317"/>
    <x v="2317"/>
    <n v="5860000000"/>
    <x v="1"/>
    <n v="0.78"/>
    <x v="19"/>
    <n v="7512820513"/>
  </r>
  <r>
    <x v="2318"/>
    <x v="2318"/>
    <n v="5860000000"/>
    <x v="1"/>
    <n v="2.27"/>
    <x v="7"/>
    <n v="2581497797"/>
  </r>
  <r>
    <x v="2319"/>
    <x v="2319"/>
    <n v="5850000000"/>
    <x v="1"/>
    <n v="14.6"/>
    <x v="11"/>
    <n v="400684932"/>
  </r>
  <r>
    <x v="2320"/>
    <x v="2320"/>
    <n v="5850000000"/>
    <x v="1"/>
    <n v="44.01"/>
    <x v="9"/>
    <n v="132924335"/>
  </r>
  <r>
    <x v="2321"/>
    <x v="2321"/>
    <n v="5840000000"/>
    <x v="1"/>
    <n v="115.67"/>
    <x v="0"/>
    <n v="50488459"/>
  </r>
  <r>
    <x v="2322"/>
    <x v="2322"/>
    <n v="5840000000"/>
    <x v="1"/>
    <n v="8.64"/>
    <x v="35"/>
    <n v="675925926"/>
  </r>
  <r>
    <x v="2323"/>
    <x v="2323"/>
    <n v="5830000000"/>
    <x v="1"/>
    <n v="30.19"/>
    <x v="11"/>
    <n v="193110301"/>
  </r>
  <r>
    <x v="2324"/>
    <x v="2324"/>
    <n v="5830000000"/>
    <x v="1"/>
    <n v="37.33"/>
    <x v="11"/>
    <n v="156174658"/>
  </r>
  <r>
    <x v="2325"/>
    <x v="2325"/>
    <n v="5830000000"/>
    <x v="1"/>
    <n v="0.46"/>
    <x v="31"/>
    <n v="12673913043"/>
  </r>
  <r>
    <x v="2326"/>
    <x v="2326"/>
    <n v="5820000000"/>
    <x v="1"/>
    <n v="84.66"/>
    <x v="0"/>
    <n v="68745571"/>
  </r>
  <r>
    <x v="2327"/>
    <x v="2327"/>
    <n v="5820000000"/>
    <x v="1"/>
    <n v="8.51"/>
    <x v="25"/>
    <n v="683901293"/>
  </r>
  <r>
    <x v="2328"/>
    <x v="2328"/>
    <n v="5820000000"/>
    <x v="1"/>
    <n v="10.35"/>
    <x v="20"/>
    <n v="562318841"/>
  </r>
  <r>
    <x v="2329"/>
    <x v="2329"/>
    <n v="5800000000"/>
    <x v="1"/>
    <n v="12.08"/>
    <x v="11"/>
    <n v="480132450"/>
  </r>
  <r>
    <x v="2330"/>
    <x v="2330"/>
    <n v="5790000000"/>
    <x v="1"/>
    <n v="48.36"/>
    <x v="0"/>
    <n v="119727047"/>
  </r>
  <r>
    <x v="2331"/>
    <x v="2331"/>
    <n v="5790000000"/>
    <x v="1"/>
    <n v="0.17"/>
    <x v="36"/>
    <n v="34058823529"/>
  </r>
  <r>
    <x v="2332"/>
    <x v="2332"/>
    <n v="5790000000"/>
    <x v="1"/>
    <n v="21.27"/>
    <x v="25"/>
    <n v="272214386"/>
  </r>
  <r>
    <x v="2333"/>
    <x v="2333"/>
    <n v="5780000000"/>
    <x v="1"/>
    <n v="99.88"/>
    <x v="0"/>
    <n v="57869443"/>
  </r>
  <r>
    <x v="2334"/>
    <x v="2334"/>
    <n v="5780000000"/>
    <x v="1"/>
    <n v="81.94"/>
    <x v="0"/>
    <n v="70539419"/>
  </r>
  <r>
    <x v="2335"/>
    <x v="2335"/>
    <n v="5770000000"/>
    <x v="1"/>
    <n v="33.549999999999997"/>
    <x v="16"/>
    <n v="171982116"/>
  </r>
  <r>
    <x v="2336"/>
    <x v="2336"/>
    <n v="5770000000"/>
    <x v="1"/>
    <n v="22.26"/>
    <x v="25"/>
    <n v="259209344"/>
  </r>
  <r>
    <x v="2337"/>
    <x v="2337"/>
    <n v="5770000000"/>
    <x v="1"/>
    <n v="62.52"/>
    <x v="9"/>
    <n v="92290467"/>
  </r>
  <r>
    <x v="2338"/>
    <x v="2338"/>
    <n v="5770000000"/>
    <x v="1"/>
    <n v="20.6"/>
    <x v="0"/>
    <n v="280097087"/>
  </r>
  <r>
    <x v="2339"/>
    <x v="2339"/>
    <n v="5770000000"/>
    <x v="1"/>
    <n v="31.49"/>
    <x v="9"/>
    <n v="183232772"/>
  </r>
  <r>
    <x v="2340"/>
    <x v="2340"/>
    <n v="5760000000"/>
    <x v="1"/>
    <n v="18.36"/>
    <x v="19"/>
    <n v="313725490"/>
  </r>
  <r>
    <x v="2341"/>
    <x v="2341"/>
    <n v="5760000000"/>
    <x v="1"/>
    <n v="1078"/>
    <x v="8"/>
    <n v="5343228"/>
  </r>
  <r>
    <x v="2342"/>
    <x v="2342"/>
    <n v="5760000000"/>
    <x v="1"/>
    <n v="92.6"/>
    <x v="11"/>
    <n v="62203024"/>
  </r>
  <r>
    <x v="2343"/>
    <x v="2343"/>
    <n v="5750000000"/>
    <x v="1"/>
    <n v="118.65"/>
    <x v="16"/>
    <n v="48461863"/>
  </r>
  <r>
    <x v="2344"/>
    <x v="2344"/>
    <n v="5750000000"/>
    <x v="1"/>
    <n v="467.78"/>
    <x v="8"/>
    <n v="12292103"/>
  </r>
  <r>
    <x v="2345"/>
    <x v="2345"/>
    <n v="5740000000"/>
    <x v="1"/>
    <n v="32.75"/>
    <x v="16"/>
    <n v="175267176"/>
  </r>
  <r>
    <x v="2346"/>
    <x v="2346"/>
    <n v="5740000000"/>
    <x v="1"/>
    <n v="4.7300000000000004"/>
    <x v="7"/>
    <n v="1213530655"/>
  </r>
  <r>
    <x v="2347"/>
    <x v="2347"/>
    <n v="5740000000"/>
    <x v="1"/>
    <n v="9.0500000000000007"/>
    <x v="11"/>
    <n v="634254144"/>
  </r>
  <r>
    <x v="2348"/>
    <x v="2348"/>
    <n v="5740000000"/>
    <x v="1"/>
    <n v="1.53"/>
    <x v="13"/>
    <n v="3751633987"/>
  </r>
  <r>
    <x v="2349"/>
    <x v="2349"/>
    <n v="5730000000"/>
    <x v="1"/>
    <n v="154.41"/>
    <x v="0"/>
    <n v="37108996"/>
  </r>
  <r>
    <x v="2350"/>
    <x v="2350"/>
    <n v="5730000000"/>
    <x v="1"/>
    <n v="21.68"/>
    <x v="11"/>
    <n v="264298893"/>
  </r>
  <r>
    <x v="2351"/>
    <x v="2351"/>
    <n v="5720000000"/>
    <x v="1"/>
    <n v="2.62"/>
    <x v="21"/>
    <n v="2183206107"/>
  </r>
  <r>
    <x v="2352"/>
    <x v="2352"/>
    <n v="5720000000"/>
    <x v="1"/>
    <n v="15.74"/>
    <x v="11"/>
    <n v="363405337"/>
  </r>
  <r>
    <x v="2353"/>
    <x v="2353"/>
    <n v="5710000000"/>
    <x v="1"/>
    <n v="41.37"/>
    <x v="53"/>
    <n v="138022722"/>
  </r>
  <r>
    <x v="2354"/>
    <x v="2354"/>
    <n v="5710000000"/>
    <x v="1"/>
    <n v="45.26"/>
    <x v="18"/>
    <n v="126159965"/>
  </r>
  <r>
    <x v="2355"/>
    <x v="2355"/>
    <n v="5710000000"/>
    <x v="1"/>
    <n v="27.19"/>
    <x v="0"/>
    <n v="210003678"/>
  </r>
  <r>
    <x v="2356"/>
    <x v="2356"/>
    <n v="5700000000"/>
    <x v="1"/>
    <n v="38.89"/>
    <x v="0"/>
    <n v="146567241"/>
  </r>
  <r>
    <x v="2357"/>
    <x v="2357"/>
    <n v="5700000000"/>
    <x v="1"/>
    <n v="3.43"/>
    <x v="46"/>
    <n v="1661807580"/>
  </r>
  <r>
    <x v="2358"/>
    <x v="2358"/>
    <n v="5700000000"/>
    <x v="1"/>
    <n v="0.94"/>
    <x v="11"/>
    <n v="6063829787"/>
  </r>
  <r>
    <x v="2359"/>
    <x v="2359"/>
    <n v="5700000000"/>
    <x v="1"/>
    <n v="56.97"/>
    <x v="9"/>
    <n v="100052659"/>
  </r>
  <r>
    <x v="2360"/>
    <x v="2360"/>
    <n v="5690000000"/>
    <x v="1"/>
    <n v="32.56"/>
    <x v="9"/>
    <n v="174754300"/>
  </r>
  <r>
    <x v="2361"/>
    <x v="2361"/>
    <n v="5690000000"/>
    <x v="1"/>
    <n v="25.98"/>
    <x v="9"/>
    <n v="219014627"/>
  </r>
  <r>
    <x v="2362"/>
    <x v="2362"/>
    <n v="5680000000"/>
    <x v="1"/>
    <n v="1.26"/>
    <x v="21"/>
    <n v="4507936508"/>
  </r>
  <r>
    <x v="2363"/>
    <x v="2363"/>
    <n v="5680000000"/>
    <x v="1"/>
    <n v="26.74"/>
    <x v="9"/>
    <n v="212415856"/>
  </r>
  <r>
    <x v="2364"/>
    <x v="2364"/>
    <n v="5680000000"/>
    <x v="1"/>
    <n v="23.86"/>
    <x v="15"/>
    <n v="238055323"/>
  </r>
  <r>
    <x v="2365"/>
    <x v="2365"/>
    <n v="5680000000"/>
    <x v="1"/>
    <n v="1.1399999999999999"/>
    <x v="29"/>
    <n v="4982456140"/>
  </r>
  <r>
    <x v="2366"/>
    <x v="2366"/>
    <n v="5680000000"/>
    <x v="1"/>
    <n v="2.33"/>
    <x v="19"/>
    <n v="2437768240"/>
  </r>
  <r>
    <x v="2367"/>
    <x v="2367"/>
    <n v="5680000000"/>
    <x v="1"/>
    <n v="57.99"/>
    <x v="0"/>
    <n v="97947922"/>
  </r>
  <r>
    <x v="2368"/>
    <x v="2368"/>
    <n v="5670000000"/>
    <x v="1"/>
    <n v="69.900000000000006"/>
    <x v="0"/>
    <n v="81115880"/>
  </r>
  <r>
    <x v="2369"/>
    <x v="2369"/>
    <n v="5670000000"/>
    <x v="1"/>
    <n v="4.08"/>
    <x v="49"/>
    <n v="1389705882"/>
  </r>
  <r>
    <x v="2370"/>
    <x v="2370"/>
    <n v="5670000000"/>
    <x v="1"/>
    <n v="7.08"/>
    <x v="13"/>
    <n v="800847458"/>
  </r>
  <r>
    <x v="2371"/>
    <x v="2371"/>
    <n v="5660000000"/>
    <x v="1"/>
    <n v="1"/>
    <x v="7"/>
    <n v="5660000000"/>
  </r>
  <r>
    <x v="2372"/>
    <x v="2372"/>
    <n v="5650000000"/>
    <x v="1"/>
    <n v="48.68"/>
    <x v="13"/>
    <n v="116064092"/>
  </r>
  <r>
    <x v="2373"/>
    <x v="2373"/>
    <n v="5650000000"/>
    <x v="1"/>
    <n v="30"/>
    <x v="11"/>
    <n v="188333333"/>
  </r>
  <r>
    <x v="2374"/>
    <x v="2374"/>
    <n v="5650000000"/>
    <x v="1"/>
    <n v="24.68"/>
    <x v="16"/>
    <n v="228930308"/>
  </r>
  <r>
    <x v="2375"/>
    <x v="2375"/>
    <n v="5650000000"/>
    <x v="1"/>
    <n v="56.64"/>
    <x v="0"/>
    <n v="99752825"/>
  </r>
  <r>
    <x v="2376"/>
    <x v="2376"/>
    <n v="5640000000"/>
    <x v="1"/>
    <n v="52.56"/>
    <x v="0"/>
    <n v="107305936"/>
  </r>
  <r>
    <x v="2377"/>
    <x v="2377"/>
    <n v="5640000000"/>
    <x v="1"/>
    <n v="2.95"/>
    <x v="15"/>
    <n v="1911864407"/>
  </r>
  <r>
    <x v="2378"/>
    <x v="2378"/>
    <n v="5640000000"/>
    <x v="1"/>
    <n v="77.63"/>
    <x v="0"/>
    <n v="72652325"/>
  </r>
  <r>
    <x v="2379"/>
    <x v="2379"/>
    <n v="5640000000"/>
    <x v="1"/>
    <n v="4.34"/>
    <x v="11"/>
    <n v="1299539171"/>
  </r>
  <r>
    <x v="2380"/>
    <x v="2380"/>
    <n v="5630000000"/>
    <x v="1"/>
    <n v="38.94"/>
    <x v="0"/>
    <n v="144581407"/>
  </r>
  <r>
    <x v="2381"/>
    <x v="2381"/>
    <n v="5630000000"/>
    <x v="1"/>
    <n v="157.27000000000001"/>
    <x v="0"/>
    <n v="35798309"/>
  </r>
  <r>
    <x v="2382"/>
    <x v="2382"/>
    <n v="5620000000"/>
    <x v="1"/>
    <n v="93"/>
    <x v="0"/>
    <n v="60430108"/>
  </r>
  <r>
    <x v="2383"/>
    <x v="2383"/>
    <n v="5620000000"/>
    <x v="1"/>
    <n v="10.26"/>
    <x v="13"/>
    <n v="547758285"/>
  </r>
  <r>
    <x v="2384"/>
    <x v="2384"/>
    <n v="5620000000"/>
    <x v="1"/>
    <n v="8.7200000000000006"/>
    <x v="5"/>
    <n v="644495413"/>
  </r>
  <r>
    <x v="2385"/>
    <x v="2385"/>
    <n v="5620000000"/>
    <x v="1"/>
    <n v="40.35"/>
    <x v="9"/>
    <n v="139281289"/>
  </r>
  <r>
    <x v="2386"/>
    <x v="2386"/>
    <n v="5620000000"/>
    <x v="1"/>
    <n v="12.9"/>
    <x v="13"/>
    <n v="435658915"/>
  </r>
  <r>
    <x v="2387"/>
    <x v="2387"/>
    <n v="5610000000"/>
    <x v="1"/>
    <n v="28.1"/>
    <x v="44"/>
    <n v="199644128"/>
  </r>
  <r>
    <x v="2388"/>
    <x v="2388"/>
    <n v="5600000000"/>
    <x v="1"/>
    <n v="68.489999999999995"/>
    <x v="8"/>
    <n v="81763761"/>
  </r>
  <r>
    <x v="2389"/>
    <x v="2389"/>
    <n v="5600000000"/>
    <x v="1"/>
    <n v="1.96"/>
    <x v="11"/>
    <n v="2857142857"/>
  </r>
  <r>
    <x v="2390"/>
    <x v="2390"/>
    <n v="5600000000"/>
    <x v="1"/>
    <n v="26.64"/>
    <x v="9"/>
    <n v="210210210"/>
  </r>
  <r>
    <x v="2391"/>
    <x v="2391"/>
    <n v="5600000000"/>
    <x v="1"/>
    <n v="6.9"/>
    <x v="15"/>
    <n v="811594203"/>
  </r>
  <r>
    <x v="2392"/>
    <x v="2392"/>
    <n v="5590000000"/>
    <x v="1"/>
    <n v="85.21"/>
    <x v="0"/>
    <n v="65602629"/>
  </r>
  <r>
    <x v="2393"/>
    <x v="2393"/>
    <n v="5590000000"/>
    <x v="1"/>
    <n v="41.72"/>
    <x v="13"/>
    <n v="133988495"/>
  </r>
  <r>
    <x v="2394"/>
    <x v="2394"/>
    <n v="5590000000"/>
    <x v="1"/>
    <n v="0.01"/>
    <x v="24"/>
    <n v="559000000000"/>
  </r>
  <r>
    <x v="2395"/>
    <x v="2395"/>
    <n v="5580000000"/>
    <x v="1"/>
    <n v="23.24"/>
    <x v="18"/>
    <n v="240103270"/>
  </r>
  <r>
    <x v="2396"/>
    <x v="2396"/>
    <n v="5580000000"/>
    <x v="1"/>
    <n v="1.32"/>
    <x v="21"/>
    <n v="4227272727"/>
  </r>
  <r>
    <x v="2397"/>
    <x v="2397"/>
    <n v="5580000000"/>
    <x v="1"/>
    <n v="49.02"/>
    <x v="13"/>
    <n v="113831089"/>
  </r>
  <r>
    <x v="2398"/>
    <x v="2398"/>
    <n v="5580000000"/>
    <x v="1"/>
    <n v="5.58"/>
    <x v="27"/>
    <n v="1000000000"/>
  </r>
  <r>
    <x v="2399"/>
    <x v="2399"/>
    <n v="5570000000"/>
    <x v="1"/>
    <n v="6.21"/>
    <x v="17"/>
    <n v="896940419"/>
  </r>
  <r>
    <x v="2400"/>
    <x v="2400"/>
    <n v="5570000000"/>
    <x v="1"/>
    <n v="66.28"/>
    <x v="0"/>
    <n v="84037417"/>
  </r>
  <r>
    <x v="2401"/>
    <x v="2401"/>
    <n v="5560000000"/>
    <x v="1"/>
    <n v="0.51"/>
    <x v="37"/>
    <n v="10901960784"/>
  </r>
  <r>
    <x v="2402"/>
    <x v="2402"/>
    <n v="5560000000"/>
    <x v="1"/>
    <n v="31.26"/>
    <x v="0"/>
    <n v="177863084"/>
  </r>
  <r>
    <x v="2403"/>
    <x v="2403"/>
    <n v="5560000000"/>
    <x v="1"/>
    <n v="20.05"/>
    <x v="0"/>
    <n v="277306733"/>
  </r>
  <r>
    <x v="2404"/>
    <x v="2404"/>
    <n v="5550000000"/>
    <x v="1"/>
    <n v="17.61"/>
    <x v="7"/>
    <n v="315161840"/>
  </r>
  <r>
    <x v="2405"/>
    <x v="2405"/>
    <n v="5540000000"/>
    <x v="1"/>
    <n v="167.94"/>
    <x v="18"/>
    <n v="32987972"/>
  </r>
  <r>
    <x v="2406"/>
    <x v="2406"/>
    <n v="5540000000"/>
    <x v="1"/>
    <n v="31.29"/>
    <x v="0"/>
    <n v="177053372"/>
  </r>
  <r>
    <x v="2407"/>
    <x v="2407"/>
    <n v="5540000000"/>
    <x v="1"/>
    <n v="12.13"/>
    <x v="0"/>
    <n v="456718879"/>
  </r>
  <r>
    <x v="2408"/>
    <x v="2408"/>
    <n v="5540000000"/>
    <x v="1"/>
    <n v="47.39"/>
    <x v="0"/>
    <n v="116902300"/>
  </r>
  <r>
    <x v="2409"/>
    <x v="2409"/>
    <n v="5530000000"/>
    <x v="1"/>
    <n v="26.28"/>
    <x v="46"/>
    <n v="210426180"/>
  </r>
  <r>
    <x v="2410"/>
    <x v="2410"/>
    <n v="5530000000"/>
    <x v="1"/>
    <n v="6.64"/>
    <x v="49"/>
    <n v="832831325"/>
  </r>
  <r>
    <x v="2411"/>
    <x v="2411"/>
    <n v="5520000000"/>
    <x v="1"/>
    <n v="37.92"/>
    <x v="0"/>
    <n v="145569620"/>
  </r>
  <r>
    <x v="2412"/>
    <x v="2412"/>
    <n v="5520000000"/>
    <x v="1"/>
    <n v="1.1000000000000001"/>
    <x v="21"/>
    <n v="5018181818"/>
  </r>
  <r>
    <x v="2413"/>
    <x v="2413"/>
    <n v="5520000000"/>
    <x v="1"/>
    <n v="23.99"/>
    <x v="13"/>
    <n v="230095873"/>
  </r>
  <r>
    <x v="2414"/>
    <x v="2414"/>
    <n v="5510000000"/>
    <x v="1"/>
    <n v="0.62"/>
    <x v="21"/>
    <n v="8887096774"/>
  </r>
  <r>
    <x v="2415"/>
    <x v="2415"/>
    <n v="5510000000"/>
    <x v="1"/>
    <n v="1.22"/>
    <x v="22"/>
    <n v="4516393443"/>
  </r>
  <r>
    <x v="2416"/>
    <x v="2416"/>
    <n v="5510000000"/>
    <x v="1"/>
    <n v="1.02"/>
    <x v="2"/>
    <n v="5401960784"/>
  </r>
  <r>
    <x v="2417"/>
    <x v="2417"/>
    <n v="5510000000"/>
    <x v="1"/>
    <n v="15.32"/>
    <x v="9"/>
    <n v="359660574"/>
  </r>
  <r>
    <x v="2418"/>
    <x v="2418"/>
    <n v="5500000000"/>
    <x v="1"/>
    <n v="21.06"/>
    <x v="13"/>
    <n v="261158594"/>
  </r>
  <r>
    <x v="2419"/>
    <x v="2419"/>
    <n v="5490000000"/>
    <x v="1"/>
    <n v="2.48"/>
    <x v="7"/>
    <n v="2213709677"/>
  </r>
  <r>
    <x v="2420"/>
    <x v="2420"/>
    <n v="5490000000"/>
    <x v="1"/>
    <n v="0.08"/>
    <x v="29"/>
    <n v="68625000000"/>
  </r>
  <r>
    <x v="2421"/>
    <x v="2421"/>
    <n v="5490000000"/>
    <x v="1"/>
    <n v="21.23"/>
    <x v="14"/>
    <n v="258596326"/>
  </r>
  <r>
    <x v="2422"/>
    <x v="2422"/>
    <n v="5490000000"/>
    <x v="1"/>
    <n v="1.56"/>
    <x v="2"/>
    <n v="3519230769"/>
  </r>
  <r>
    <x v="2423"/>
    <x v="2423"/>
    <n v="5490000000"/>
    <x v="1"/>
    <n v="97.34"/>
    <x v="0"/>
    <n v="56400247"/>
  </r>
  <r>
    <x v="2424"/>
    <x v="2424"/>
    <n v="5480000000"/>
    <x v="1"/>
    <n v="1.39"/>
    <x v="15"/>
    <n v="3942446043"/>
  </r>
  <r>
    <x v="2425"/>
    <x v="2425"/>
    <n v="5480000000"/>
    <x v="1"/>
    <n v="48.5"/>
    <x v="0"/>
    <n v="112989691"/>
  </r>
  <r>
    <x v="2426"/>
    <x v="2426"/>
    <n v="5480000000"/>
    <x v="1"/>
    <n v="48.3"/>
    <x v="0"/>
    <n v="113457557"/>
  </r>
  <r>
    <x v="2427"/>
    <x v="2427"/>
    <n v="5480000000"/>
    <x v="1"/>
    <n v="6.66"/>
    <x v="11"/>
    <n v="822822823"/>
  </r>
  <r>
    <x v="2428"/>
    <x v="2428"/>
    <n v="5470000000"/>
    <x v="1"/>
    <n v="53.64"/>
    <x v="9"/>
    <n v="101976137"/>
  </r>
  <r>
    <x v="2429"/>
    <x v="2429"/>
    <n v="5470000000"/>
    <x v="1"/>
    <n v="59.29"/>
    <x v="14"/>
    <n v="92258391"/>
  </r>
  <r>
    <x v="2430"/>
    <x v="2430"/>
    <n v="5470000000"/>
    <x v="1"/>
    <n v="50.18"/>
    <x v="11"/>
    <n v="109007573"/>
  </r>
  <r>
    <x v="2431"/>
    <x v="2431"/>
    <n v="5470000000"/>
    <x v="1"/>
    <n v="22.66"/>
    <x v="0"/>
    <n v="241394528"/>
  </r>
  <r>
    <x v="2432"/>
    <x v="2432"/>
    <n v="5460000000"/>
    <x v="1"/>
    <n v="9.5399999999999991"/>
    <x v="25"/>
    <n v="572327044"/>
  </r>
  <r>
    <x v="2433"/>
    <x v="2433"/>
    <n v="5450000000"/>
    <x v="1"/>
    <n v="28"/>
    <x v="0"/>
    <n v="194642857"/>
  </r>
  <r>
    <x v="2434"/>
    <x v="2434"/>
    <n v="5440000000"/>
    <x v="1"/>
    <n v="20.22"/>
    <x v="25"/>
    <n v="269040554"/>
  </r>
  <r>
    <x v="2435"/>
    <x v="2435"/>
    <n v="5440000000"/>
    <x v="1"/>
    <n v="32.700000000000003"/>
    <x v="4"/>
    <n v="166360856"/>
  </r>
  <r>
    <x v="2436"/>
    <x v="2436"/>
    <n v="5440000000"/>
    <x v="1"/>
    <n v="1.04"/>
    <x v="29"/>
    <n v="5230769231"/>
  </r>
  <r>
    <x v="2437"/>
    <x v="2437"/>
    <n v="5440000000"/>
    <x v="1"/>
    <n v="35.53"/>
    <x v="14"/>
    <n v="153110048"/>
  </r>
  <r>
    <x v="2438"/>
    <x v="2438"/>
    <n v="5430000000"/>
    <x v="1"/>
    <n v="0.97"/>
    <x v="31"/>
    <n v="5597938144"/>
  </r>
  <r>
    <x v="2439"/>
    <x v="2439"/>
    <n v="5430000000"/>
    <x v="1"/>
    <n v="3819"/>
    <x v="9"/>
    <n v="1421838"/>
  </r>
  <r>
    <x v="2440"/>
    <x v="2440"/>
    <n v="5430000000"/>
    <x v="1"/>
    <n v="191.18"/>
    <x v="0"/>
    <n v="28402553"/>
  </r>
  <r>
    <x v="2441"/>
    <x v="2441"/>
    <n v="5420000000"/>
    <x v="1"/>
    <n v="30.41"/>
    <x v="0"/>
    <n v="178230845"/>
  </r>
  <r>
    <x v="2442"/>
    <x v="2442"/>
    <n v="5420000000"/>
    <x v="1"/>
    <n v="29.18"/>
    <x v="0"/>
    <n v="185743660"/>
  </r>
  <r>
    <x v="2443"/>
    <x v="2443"/>
    <n v="5420000000"/>
    <x v="1"/>
    <n v="4.8"/>
    <x v="47"/>
    <n v="1129166667"/>
  </r>
  <r>
    <x v="2444"/>
    <x v="2444"/>
    <n v="5410000000"/>
    <x v="1"/>
    <n v="60.51"/>
    <x v="0"/>
    <n v="89406710"/>
  </r>
  <r>
    <x v="2445"/>
    <x v="2445"/>
    <n v="5410000000"/>
    <x v="1"/>
    <n v="29.62"/>
    <x v="0"/>
    <n v="182646860"/>
  </r>
  <r>
    <x v="2446"/>
    <x v="2446"/>
    <n v="5400000000"/>
    <x v="1"/>
    <n v="72.900000000000006"/>
    <x v="14"/>
    <n v="74074074"/>
  </r>
  <r>
    <x v="2447"/>
    <x v="2447"/>
    <n v="5400000000"/>
    <x v="1"/>
    <n v="1.29"/>
    <x v="21"/>
    <n v="4186046512"/>
  </r>
  <r>
    <x v="2448"/>
    <x v="2448"/>
    <n v="5400000000"/>
    <x v="1"/>
    <n v="22.48"/>
    <x v="9"/>
    <n v="240213523"/>
  </r>
  <r>
    <x v="2449"/>
    <x v="2449"/>
    <n v="5400000000"/>
    <x v="1"/>
    <n v="6.79"/>
    <x v="36"/>
    <n v="795287187"/>
  </r>
  <r>
    <x v="2450"/>
    <x v="2450"/>
    <n v="5390000000"/>
    <x v="1"/>
    <n v="4.9800000000000004"/>
    <x v="11"/>
    <n v="1082329317"/>
  </r>
  <r>
    <x v="2451"/>
    <x v="2451"/>
    <n v="5390000000"/>
    <x v="1"/>
    <n v="11.02"/>
    <x v="9"/>
    <n v="489110708"/>
  </r>
  <r>
    <x v="2452"/>
    <x v="2452"/>
    <n v="5370000000"/>
    <x v="1"/>
    <n v="84.34"/>
    <x v="0"/>
    <n v="63670856"/>
  </r>
  <r>
    <x v="2453"/>
    <x v="2453"/>
    <n v="5370000000"/>
    <x v="1"/>
    <n v="560.48"/>
    <x v="0"/>
    <n v="9581073"/>
  </r>
  <r>
    <x v="2454"/>
    <x v="2454"/>
    <n v="5370000000"/>
    <x v="1"/>
    <n v="24.9"/>
    <x v="25"/>
    <n v="215662651"/>
  </r>
  <r>
    <x v="2455"/>
    <x v="2455"/>
    <n v="5370000000"/>
    <x v="1"/>
    <n v="0.95"/>
    <x v="2"/>
    <n v="5652631579"/>
  </r>
  <r>
    <x v="2456"/>
    <x v="2456"/>
    <n v="5360000000"/>
    <x v="1"/>
    <n v="4.9800000000000004"/>
    <x v="15"/>
    <n v="1076305221"/>
  </r>
  <r>
    <x v="2457"/>
    <x v="2457"/>
    <n v="5360000000"/>
    <x v="1"/>
    <n v="1.48"/>
    <x v="24"/>
    <n v="3621621622"/>
  </r>
  <r>
    <x v="2458"/>
    <x v="2458"/>
    <n v="5350000000"/>
    <x v="1"/>
    <n v="105.15"/>
    <x v="4"/>
    <n v="50879696"/>
  </r>
  <r>
    <x v="2459"/>
    <x v="2459"/>
    <n v="5350000000"/>
    <x v="1"/>
    <n v="135.26"/>
    <x v="0"/>
    <n v="39553453"/>
  </r>
  <r>
    <x v="2460"/>
    <x v="2460"/>
    <n v="5350000000"/>
    <x v="1"/>
    <n v="154.44"/>
    <x v="4"/>
    <n v="34641285"/>
  </r>
  <r>
    <x v="2461"/>
    <x v="2461"/>
    <n v="5350000000"/>
    <x v="1"/>
    <n v="19.02"/>
    <x v="16"/>
    <n v="281282860"/>
  </r>
  <r>
    <x v="2462"/>
    <x v="2462"/>
    <n v="5340000000"/>
    <x v="1"/>
    <n v="35.32"/>
    <x v="0"/>
    <n v="151189128"/>
  </r>
  <r>
    <x v="2463"/>
    <x v="2463"/>
    <n v="5340000000"/>
    <x v="1"/>
    <n v="34.619999999999997"/>
    <x v="0"/>
    <n v="154246101"/>
  </r>
  <r>
    <x v="2464"/>
    <x v="2464"/>
    <n v="5330000000"/>
    <x v="1"/>
    <n v="1"/>
    <x v="2"/>
    <n v="5330000000"/>
  </r>
  <r>
    <x v="2465"/>
    <x v="2465"/>
    <n v="5330000000"/>
    <x v="1"/>
    <n v="49.89"/>
    <x v="27"/>
    <n v="106835037"/>
  </r>
  <r>
    <x v="2466"/>
    <x v="2466"/>
    <n v="5330000000"/>
    <x v="1"/>
    <n v="11.47"/>
    <x v="5"/>
    <n v="464690497"/>
  </r>
  <r>
    <x v="2467"/>
    <x v="2467"/>
    <n v="5330000000"/>
    <x v="1"/>
    <n v="1.17"/>
    <x v="7"/>
    <n v="4555555556"/>
  </r>
  <r>
    <x v="2468"/>
    <x v="2468"/>
    <n v="5320000000"/>
    <x v="1"/>
    <n v="26.55"/>
    <x v="13"/>
    <n v="200376648"/>
  </r>
  <r>
    <x v="2469"/>
    <x v="2469"/>
    <n v="5320000000"/>
    <x v="1"/>
    <n v="37.04"/>
    <x v="9"/>
    <n v="143628510"/>
  </r>
  <r>
    <x v="2470"/>
    <x v="2470"/>
    <n v="5310000000"/>
    <x v="1"/>
    <n v="145.86000000000001"/>
    <x v="4"/>
    <n v="36404772"/>
  </r>
  <r>
    <x v="2471"/>
    <x v="2471"/>
    <n v="5310000000"/>
    <x v="1"/>
    <n v="32.24"/>
    <x v="0"/>
    <n v="164702233"/>
  </r>
  <r>
    <x v="2472"/>
    <x v="2472"/>
    <n v="5310000000"/>
    <x v="1"/>
    <n v="24.04"/>
    <x v="13"/>
    <n v="220881864"/>
  </r>
  <r>
    <x v="2473"/>
    <x v="2473"/>
    <n v="5300000000"/>
    <x v="1"/>
    <n v="10.98"/>
    <x v="0"/>
    <n v="482695811"/>
  </r>
  <r>
    <x v="2474"/>
    <x v="2474"/>
    <n v="5290000000"/>
    <x v="1"/>
    <n v="6.5"/>
    <x v="4"/>
    <n v="813846154"/>
  </r>
  <r>
    <x v="2475"/>
    <x v="2475"/>
    <n v="5290000000"/>
    <x v="1"/>
    <n v="6.94"/>
    <x v="13"/>
    <n v="762247839"/>
  </r>
  <r>
    <x v="2476"/>
    <x v="2476"/>
    <n v="5290000000"/>
    <x v="1"/>
    <n v="46.62"/>
    <x v="0"/>
    <n v="113470613"/>
  </r>
  <r>
    <x v="2477"/>
    <x v="2477"/>
    <n v="5280000000"/>
    <x v="1"/>
    <n v="35.29"/>
    <x v="8"/>
    <n v="149617455"/>
  </r>
  <r>
    <x v="2478"/>
    <x v="2478"/>
    <n v="5280000000"/>
    <x v="1"/>
    <n v="124.56"/>
    <x v="44"/>
    <n v="42389210"/>
  </r>
  <r>
    <x v="2479"/>
    <x v="2479"/>
    <n v="5280000000"/>
    <x v="1"/>
    <n v="52.74"/>
    <x v="0"/>
    <n v="100113766"/>
  </r>
  <r>
    <x v="2480"/>
    <x v="2480"/>
    <n v="5280000000"/>
    <x v="1"/>
    <n v="19.440000000000001"/>
    <x v="9"/>
    <n v="271604938"/>
  </r>
  <r>
    <x v="2481"/>
    <x v="2481"/>
    <n v="5280000000"/>
    <x v="1"/>
    <n v="40.25"/>
    <x v="0"/>
    <n v="131180124"/>
  </r>
  <r>
    <x v="2482"/>
    <x v="2482"/>
    <n v="5270000000"/>
    <x v="1"/>
    <n v="19.28"/>
    <x v="0"/>
    <n v="273340249"/>
  </r>
  <r>
    <x v="2483"/>
    <x v="2483"/>
    <n v="5270000000"/>
    <x v="1"/>
    <n v="0.56999999999999995"/>
    <x v="37"/>
    <n v="9245614035"/>
  </r>
  <r>
    <x v="2484"/>
    <x v="2484"/>
    <n v="5270000000"/>
    <x v="1"/>
    <n v="36.49"/>
    <x v="0"/>
    <n v="144423130"/>
  </r>
  <r>
    <x v="2485"/>
    <x v="2485"/>
    <n v="5260000000"/>
    <x v="1"/>
    <n v="2.0299999999999998"/>
    <x v="11"/>
    <n v="2591133005"/>
  </r>
  <r>
    <x v="2486"/>
    <x v="2486"/>
    <n v="5260000000"/>
    <x v="1"/>
    <n v="12"/>
    <x v="0"/>
    <n v="438333333"/>
  </r>
  <r>
    <x v="2487"/>
    <x v="2487"/>
    <n v="5260000000"/>
    <x v="1"/>
    <n v="38.64"/>
    <x v="0"/>
    <n v="136128364"/>
  </r>
  <r>
    <x v="2488"/>
    <x v="2488"/>
    <n v="5260000000"/>
    <x v="1"/>
    <n v="1.1399999999999999"/>
    <x v="7"/>
    <n v="4614035088"/>
  </r>
  <r>
    <x v="2489"/>
    <x v="2489"/>
    <n v="5250000000"/>
    <x v="1"/>
    <n v="74.52"/>
    <x v="35"/>
    <n v="70450886"/>
  </r>
  <r>
    <x v="2490"/>
    <x v="2490"/>
    <n v="5240000000"/>
    <x v="1"/>
    <n v="2.8"/>
    <x v="13"/>
    <n v="1871428571"/>
  </r>
  <r>
    <x v="2491"/>
    <x v="2491"/>
    <n v="5240000000"/>
    <x v="1"/>
    <n v="116.29"/>
    <x v="0"/>
    <n v="45059764"/>
  </r>
  <r>
    <x v="2492"/>
    <x v="2492"/>
    <n v="5240000000"/>
    <x v="1"/>
    <n v="0.85"/>
    <x v="37"/>
    <n v="6164705882"/>
  </r>
  <r>
    <x v="2493"/>
    <x v="2493"/>
    <n v="5240000000"/>
    <x v="1"/>
    <n v="10.32"/>
    <x v="0"/>
    <n v="507751938"/>
  </r>
  <r>
    <x v="2494"/>
    <x v="2494"/>
    <n v="5240000000"/>
    <x v="1"/>
    <n v="7.55"/>
    <x v="29"/>
    <n v="694039735"/>
  </r>
  <r>
    <x v="2495"/>
    <x v="2495"/>
    <n v="5230000000"/>
    <x v="1"/>
    <n v="103.84"/>
    <x v="0"/>
    <n v="50365948"/>
  </r>
  <r>
    <x v="2496"/>
    <x v="2496"/>
    <n v="5220000000"/>
    <x v="1"/>
    <n v="59.44"/>
    <x v="9"/>
    <n v="87819650"/>
  </r>
  <r>
    <x v="2497"/>
    <x v="2497"/>
    <n v="5210000000"/>
    <x v="1"/>
    <n v="40.880000000000003"/>
    <x v="0"/>
    <n v="127446184"/>
  </r>
  <r>
    <x v="2498"/>
    <x v="2498"/>
    <n v="5210000000"/>
    <x v="1"/>
    <n v="53.77"/>
    <x v="0"/>
    <n v="96894179"/>
  </r>
  <r>
    <x v="2499"/>
    <x v="2499"/>
    <n v="5210000000"/>
    <x v="1"/>
    <n v="23.57"/>
    <x v="9"/>
    <n v="221043700"/>
  </r>
  <r>
    <x v="2500"/>
    <x v="2500"/>
    <n v="5200000000"/>
    <x v="1"/>
    <n v="86.34"/>
    <x v="0"/>
    <n v="60227009"/>
  </r>
  <r>
    <x v="2501"/>
    <x v="2501"/>
    <n v="5170000000"/>
    <x v="1"/>
    <n v="101.6"/>
    <x v="5"/>
    <n v="50885827"/>
  </r>
  <r>
    <x v="2502"/>
    <x v="2502"/>
    <n v="5170000000"/>
    <x v="1"/>
    <n v="1821"/>
    <x v="9"/>
    <n v="2839099"/>
  </r>
  <r>
    <x v="2503"/>
    <x v="2503"/>
    <n v="5160000000"/>
    <x v="1"/>
    <n v="9.83"/>
    <x v="15"/>
    <n v="524923703"/>
  </r>
  <r>
    <x v="2504"/>
    <x v="2504"/>
    <n v="5160000000"/>
    <x v="1"/>
    <n v="4.79"/>
    <x v="37"/>
    <n v="1077244259"/>
  </r>
  <r>
    <x v="2505"/>
    <x v="2505"/>
    <n v="5160000000"/>
    <x v="1"/>
    <n v="85"/>
    <x v="0"/>
    <n v="60705882"/>
  </r>
  <r>
    <x v="2506"/>
    <x v="2506"/>
    <n v="5160000000"/>
    <x v="1"/>
    <n v="43.7"/>
    <x v="0"/>
    <n v="118077803"/>
  </r>
  <r>
    <x v="2507"/>
    <x v="2507"/>
    <n v="5160000000"/>
    <x v="1"/>
    <n v="91.45"/>
    <x v="0"/>
    <n v="56424276"/>
  </r>
  <r>
    <x v="2508"/>
    <x v="2508"/>
    <n v="5160000000"/>
    <x v="1"/>
    <n v="388.76"/>
    <x v="0"/>
    <n v="13272970"/>
  </r>
  <r>
    <x v="2509"/>
    <x v="2509"/>
    <n v="5150000000"/>
    <x v="1"/>
    <n v="29.84"/>
    <x v="0"/>
    <n v="172587131"/>
  </r>
  <r>
    <x v="2510"/>
    <x v="2510"/>
    <n v="5150000000"/>
    <x v="1"/>
    <n v="60.36"/>
    <x v="0"/>
    <n v="85321405"/>
  </r>
  <r>
    <x v="2511"/>
    <x v="2511"/>
    <n v="5150000000"/>
    <x v="1"/>
    <n v="3.9"/>
    <x v="15"/>
    <n v="1320512821"/>
  </r>
  <r>
    <x v="2512"/>
    <x v="2512"/>
    <n v="5150000000"/>
    <x v="1"/>
    <n v="95.3"/>
    <x v="0"/>
    <n v="54039874"/>
  </r>
  <r>
    <x v="2513"/>
    <x v="2513"/>
    <n v="5150000000"/>
    <x v="1"/>
    <n v="26.76"/>
    <x v="0"/>
    <n v="192451420"/>
  </r>
  <r>
    <x v="2514"/>
    <x v="2514"/>
    <n v="5140000000"/>
    <x v="1"/>
    <n v="1091"/>
    <x v="9"/>
    <n v="4711274"/>
  </r>
  <r>
    <x v="2515"/>
    <x v="2515"/>
    <n v="5130000000"/>
    <x v="1"/>
    <n v="19.579999999999998"/>
    <x v="0"/>
    <n v="262002043"/>
  </r>
  <r>
    <x v="2516"/>
    <x v="2516"/>
    <n v="5130000000"/>
    <x v="1"/>
    <n v="0.94"/>
    <x v="7"/>
    <n v="5457446809"/>
  </r>
  <r>
    <x v="2517"/>
    <x v="2517"/>
    <n v="5130000000"/>
    <x v="1"/>
    <n v="65.09"/>
    <x v="0"/>
    <n v="78813950"/>
  </r>
  <r>
    <x v="2518"/>
    <x v="2518"/>
    <n v="5120000000"/>
    <x v="1"/>
    <n v="14.56"/>
    <x v="16"/>
    <n v="351648352"/>
  </r>
  <r>
    <x v="2519"/>
    <x v="2519"/>
    <n v="5120000000"/>
    <x v="1"/>
    <n v="27.84"/>
    <x v="30"/>
    <n v="183908046"/>
  </r>
  <r>
    <x v="2520"/>
    <x v="2520"/>
    <n v="5110000000"/>
    <x v="1"/>
    <n v="3.53"/>
    <x v="15"/>
    <n v="1447592068"/>
  </r>
  <r>
    <x v="2521"/>
    <x v="2521"/>
    <n v="5110000000"/>
    <x v="1"/>
    <n v="18.43"/>
    <x v="11"/>
    <n v="277265328"/>
  </r>
  <r>
    <x v="2522"/>
    <x v="2522"/>
    <n v="5110000000"/>
    <x v="1"/>
    <n v="137.16"/>
    <x v="27"/>
    <n v="37255760"/>
  </r>
  <r>
    <x v="2523"/>
    <x v="2523"/>
    <n v="5100000000"/>
    <x v="1"/>
    <n v="29.55"/>
    <x v="35"/>
    <n v="172588832"/>
  </r>
  <r>
    <x v="2524"/>
    <x v="2524"/>
    <n v="5100000000"/>
    <x v="1"/>
    <n v="85.55"/>
    <x v="42"/>
    <n v="59614261"/>
  </r>
  <r>
    <x v="2525"/>
    <x v="2525"/>
    <n v="5100000000"/>
    <x v="1"/>
    <n v="21.82"/>
    <x v="4"/>
    <n v="233730522"/>
  </r>
  <r>
    <x v="2526"/>
    <x v="2526"/>
    <n v="5100000000"/>
    <x v="1"/>
    <n v="50.24"/>
    <x v="0"/>
    <n v="101512739"/>
  </r>
  <r>
    <x v="2527"/>
    <x v="2527"/>
    <n v="5090000000"/>
    <x v="1"/>
    <n v="150.69"/>
    <x v="0"/>
    <n v="33777955"/>
  </r>
  <r>
    <x v="2528"/>
    <x v="2528"/>
    <n v="5090000000"/>
    <x v="1"/>
    <n v="31.14"/>
    <x v="22"/>
    <n v="163455363"/>
  </r>
  <r>
    <x v="2529"/>
    <x v="2529"/>
    <n v="5090000000"/>
    <x v="1"/>
    <n v="27.16"/>
    <x v="11"/>
    <n v="187407953"/>
  </r>
  <r>
    <x v="2530"/>
    <x v="2530"/>
    <n v="5090000000"/>
    <x v="1"/>
    <n v="114.89"/>
    <x v="0"/>
    <n v="44303247"/>
  </r>
  <r>
    <x v="2531"/>
    <x v="2531"/>
    <n v="5080000000"/>
    <x v="1"/>
    <n v="30.07"/>
    <x v="4"/>
    <n v="168939142"/>
  </r>
  <r>
    <x v="2532"/>
    <x v="2532"/>
    <n v="5070000000"/>
    <x v="1"/>
    <n v="59.55"/>
    <x v="33"/>
    <n v="85138539"/>
  </r>
  <r>
    <x v="2533"/>
    <x v="2533"/>
    <n v="5070000000"/>
    <x v="1"/>
    <n v="63.9"/>
    <x v="8"/>
    <n v="79342723"/>
  </r>
  <r>
    <x v="2534"/>
    <x v="2534"/>
    <n v="5070000000"/>
    <x v="1"/>
    <n v="3.68"/>
    <x v="13"/>
    <n v="1377717391"/>
  </r>
  <r>
    <x v="2535"/>
    <x v="2535"/>
    <n v="5060000000"/>
    <x v="1"/>
    <n v="20.66"/>
    <x v="18"/>
    <n v="244917715"/>
  </r>
  <r>
    <x v="2536"/>
    <x v="2536"/>
    <n v="5060000000"/>
    <x v="1"/>
    <n v="28.34"/>
    <x v="11"/>
    <n v="178546224"/>
  </r>
  <r>
    <x v="2537"/>
    <x v="2537"/>
    <n v="5060000000"/>
    <x v="1"/>
    <n v="13.89"/>
    <x v="16"/>
    <n v="364290857"/>
  </r>
  <r>
    <x v="2538"/>
    <x v="2538"/>
    <n v="5050000000"/>
    <x v="1"/>
    <n v="5.87"/>
    <x v="0"/>
    <n v="860306644"/>
  </r>
  <r>
    <x v="2539"/>
    <x v="2539"/>
    <n v="5050000000"/>
    <x v="1"/>
    <n v="28.14"/>
    <x v="0"/>
    <n v="179459844"/>
  </r>
  <r>
    <x v="2540"/>
    <x v="2540"/>
    <n v="5050000000"/>
    <x v="1"/>
    <n v="16.5"/>
    <x v="5"/>
    <n v="306060606"/>
  </r>
  <r>
    <x v="2541"/>
    <x v="2541"/>
    <n v="5050000000"/>
    <x v="1"/>
    <n v="452.95"/>
    <x v="11"/>
    <n v="11149133"/>
  </r>
  <r>
    <x v="2542"/>
    <x v="2542"/>
    <n v="5040000000"/>
    <x v="1"/>
    <n v="18.420000000000002"/>
    <x v="0"/>
    <n v="273615635"/>
  </r>
  <r>
    <x v="2543"/>
    <x v="2543"/>
    <n v="5040000000"/>
    <x v="1"/>
    <n v="66.760000000000005"/>
    <x v="16"/>
    <n v="75494308"/>
  </r>
  <r>
    <x v="2544"/>
    <x v="2544"/>
    <n v="5040000000"/>
    <x v="1"/>
    <n v="82.69"/>
    <x v="0"/>
    <n v="60950538"/>
  </r>
  <r>
    <x v="2545"/>
    <x v="2545"/>
    <n v="5040000000"/>
    <x v="1"/>
    <n v="7.54"/>
    <x v="11"/>
    <n v="668435013"/>
  </r>
  <r>
    <x v="2546"/>
    <x v="2546"/>
    <n v="5030000000"/>
    <x v="1"/>
    <n v="3.48"/>
    <x v="27"/>
    <n v="1445402299"/>
  </r>
  <r>
    <x v="2547"/>
    <x v="2547"/>
    <n v="5030000000"/>
    <x v="1"/>
    <n v="0.46"/>
    <x v="21"/>
    <n v="10934782609"/>
  </r>
  <r>
    <x v="2548"/>
    <x v="2548"/>
    <n v="5030000000"/>
    <x v="1"/>
    <n v="1.64"/>
    <x v="34"/>
    <n v="3067073171"/>
  </r>
  <r>
    <x v="2549"/>
    <x v="2549"/>
    <n v="5030000000"/>
    <x v="1"/>
    <n v="17.190000000000001"/>
    <x v="0"/>
    <n v="292611984"/>
  </r>
  <r>
    <x v="2550"/>
    <x v="2550"/>
    <n v="5010000000"/>
    <x v="1"/>
    <n v="14"/>
    <x v="16"/>
    <n v="357857143"/>
  </r>
  <r>
    <x v="2551"/>
    <x v="2551"/>
    <n v="5000000000"/>
    <x v="1"/>
    <n v="6.79"/>
    <x v="26"/>
    <n v="736377025"/>
  </r>
  <r>
    <x v="2552"/>
    <x v="2552"/>
    <n v="4990000000"/>
    <x v="1"/>
    <n v="59.45"/>
    <x v="0"/>
    <n v="83936081"/>
  </r>
  <r>
    <x v="2553"/>
    <x v="2553"/>
    <n v="4990000000"/>
    <x v="1"/>
    <n v="12.7"/>
    <x v="0"/>
    <n v="392913386"/>
  </r>
  <r>
    <x v="2554"/>
    <x v="2554"/>
    <n v="4980000000"/>
    <x v="1"/>
    <n v="1.76"/>
    <x v="29"/>
    <n v="2829545455"/>
  </r>
  <r>
    <x v="2555"/>
    <x v="2555"/>
    <n v="4980000000"/>
    <x v="1"/>
    <n v="37.15"/>
    <x v="5"/>
    <n v="134051144"/>
  </r>
  <r>
    <x v="2556"/>
    <x v="2556"/>
    <n v="4970000000"/>
    <x v="1"/>
    <n v="66.400000000000006"/>
    <x v="8"/>
    <n v="74849398"/>
  </r>
  <r>
    <x v="2557"/>
    <x v="2557"/>
    <n v="4970000000"/>
    <x v="1"/>
    <n v="116.45"/>
    <x v="0"/>
    <n v="42679261"/>
  </r>
  <r>
    <x v="2558"/>
    <x v="2558"/>
    <n v="4970000000"/>
    <x v="1"/>
    <n v="77.39"/>
    <x v="3"/>
    <n v="64220183"/>
  </r>
  <r>
    <x v="2559"/>
    <x v="2559"/>
    <n v="4970000000"/>
    <x v="1"/>
    <n v="36.85"/>
    <x v="0"/>
    <n v="134871099"/>
  </r>
  <r>
    <x v="2560"/>
    <x v="2560"/>
    <n v="4970000000"/>
    <x v="1"/>
    <n v="93.31"/>
    <x v="27"/>
    <n v="53263316"/>
  </r>
  <r>
    <x v="2561"/>
    <x v="2561"/>
    <n v="4960000000"/>
    <x v="1"/>
    <n v="27.43"/>
    <x v="0"/>
    <n v="180823915"/>
  </r>
  <r>
    <x v="2562"/>
    <x v="2562"/>
    <n v="4960000000"/>
    <x v="1"/>
    <n v="3.49"/>
    <x v="27"/>
    <n v="1421203438"/>
  </r>
  <r>
    <x v="2563"/>
    <x v="2563"/>
    <n v="4960000000"/>
    <x v="1"/>
    <n v="85.67"/>
    <x v="0"/>
    <n v="57896580"/>
  </r>
  <r>
    <x v="2564"/>
    <x v="2564"/>
    <n v="4960000000"/>
    <x v="1"/>
    <n v="31.62"/>
    <x v="27"/>
    <n v="156862745"/>
  </r>
  <r>
    <x v="2565"/>
    <x v="2565"/>
    <n v="4960000000"/>
    <x v="1"/>
    <n v="22.29"/>
    <x v="33"/>
    <n v="222521310"/>
  </r>
  <r>
    <x v="2566"/>
    <x v="2566"/>
    <n v="4960000000"/>
    <x v="1"/>
    <n v="68.040000000000006"/>
    <x v="13"/>
    <n v="72898295"/>
  </r>
  <r>
    <x v="2567"/>
    <x v="2567"/>
    <n v="4950000000"/>
    <x v="1"/>
    <n v="180.24"/>
    <x v="0"/>
    <n v="27463382"/>
  </r>
  <r>
    <x v="2568"/>
    <x v="2568"/>
    <n v="4950000000"/>
    <x v="1"/>
    <n v="17.600000000000001"/>
    <x v="9"/>
    <n v="281250000"/>
  </r>
  <r>
    <x v="2569"/>
    <x v="2569"/>
    <n v="4950000000"/>
    <x v="1"/>
    <n v="45.47"/>
    <x v="0"/>
    <n v="108862987"/>
  </r>
  <r>
    <x v="2570"/>
    <x v="2570"/>
    <n v="4950000000"/>
    <x v="1"/>
    <n v="24.58"/>
    <x v="0"/>
    <n v="201383238"/>
  </r>
  <r>
    <x v="2571"/>
    <x v="2571"/>
    <n v="4950000000"/>
    <x v="1"/>
    <n v="2.4300000000000002"/>
    <x v="34"/>
    <n v="2037037037"/>
  </r>
  <r>
    <x v="2572"/>
    <x v="2572"/>
    <n v="4950000000"/>
    <x v="1"/>
    <n v="12.96"/>
    <x v="53"/>
    <n v="381944444"/>
  </r>
  <r>
    <x v="2573"/>
    <x v="2573"/>
    <n v="4940000000"/>
    <x v="1"/>
    <n v="17.079999999999998"/>
    <x v="54"/>
    <n v="289227166"/>
  </r>
  <r>
    <x v="2574"/>
    <x v="2574"/>
    <n v="4940000000"/>
    <x v="1"/>
    <n v="386.73"/>
    <x v="8"/>
    <n v="12773770"/>
  </r>
  <r>
    <x v="2575"/>
    <x v="2575"/>
    <n v="4920000000"/>
    <x v="1"/>
    <n v="30.5"/>
    <x v="26"/>
    <n v="161311475"/>
  </r>
  <r>
    <x v="2576"/>
    <x v="2576"/>
    <n v="4920000000"/>
    <x v="1"/>
    <n v="0.54"/>
    <x v="2"/>
    <n v="9111111111"/>
  </r>
  <r>
    <x v="2577"/>
    <x v="2577"/>
    <n v="4920000000"/>
    <x v="1"/>
    <n v="5.57"/>
    <x v="34"/>
    <n v="883303411"/>
  </r>
  <r>
    <x v="2578"/>
    <x v="2578"/>
    <n v="4920000000"/>
    <x v="1"/>
    <n v="22.66"/>
    <x v="47"/>
    <n v="217122683"/>
  </r>
  <r>
    <x v="2579"/>
    <x v="2579"/>
    <n v="4920000000"/>
    <x v="1"/>
    <n v="49.18"/>
    <x v="4"/>
    <n v="100040667"/>
  </r>
  <r>
    <x v="2580"/>
    <x v="2580"/>
    <n v="4920000000"/>
    <x v="1"/>
    <n v="0.66"/>
    <x v="7"/>
    <n v="7454545455"/>
  </r>
  <r>
    <x v="2581"/>
    <x v="2581"/>
    <n v="4910000000"/>
    <x v="1"/>
    <n v="0.61"/>
    <x v="24"/>
    <n v="8049180328"/>
  </r>
  <r>
    <x v="2582"/>
    <x v="2582"/>
    <n v="4900000000"/>
    <x v="1"/>
    <n v="1.75"/>
    <x v="46"/>
    <n v="2800000000"/>
  </r>
  <r>
    <x v="2583"/>
    <x v="2583"/>
    <n v="4900000000"/>
    <x v="1"/>
    <n v="8.98"/>
    <x v="0"/>
    <n v="545657016"/>
  </r>
  <r>
    <x v="2584"/>
    <x v="2584"/>
    <n v="4900000000"/>
    <x v="1"/>
    <n v="44.61"/>
    <x v="11"/>
    <n v="109840843"/>
  </r>
  <r>
    <x v="2585"/>
    <x v="2585"/>
    <n v="4890000000"/>
    <x v="1"/>
    <n v="13.66"/>
    <x v="0"/>
    <n v="357979502"/>
  </r>
  <r>
    <x v="2586"/>
    <x v="2586"/>
    <n v="4880000000"/>
    <x v="1"/>
    <n v="1.44"/>
    <x v="34"/>
    <n v="3388888889"/>
  </r>
  <r>
    <x v="2587"/>
    <x v="2587"/>
    <n v="4880000000"/>
    <x v="1"/>
    <n v="1.28"/>
    <x v="55"/>
    <n v="3812500000"/>
  </r>
  <r>
    <x v="2588"/>
    <x v="2588"/>
    <n v="4870000000"/>
    <x v="1"/>
    <n v="47.2"/>
    <x v="35"/>
    <n v="103177966"/>
  </r>
  <r>
    <x v="2589"/>
    <x v="2589"/>
    <n v="4870000000"/>
    <x v="1"/>
    <n v="6.49"/>
    <x v="11"/>
    <n v="750385208"/>
  </r>
  <r>
    <x v="2590"/>
    <x v="2590"/>
    <n v="4870000000"/>
    <x v="1"/>
    <n v="33.159999999999997"/>
    <x v="0"/>
    <n v="146863691"/>
  </r>
  <r>
    <x v="2591"/>
    <x v="2591"/>
    <n v="4870000000"/>
    <x v="1"/>
    <n v="4.0599999999999996"/>
    <x v="20"/>
    <n v="1199507389"/>
  </r>
  <r>
    <x v="2592"/>
    <x v="2592"/>
    <n v="4870000000"/>
    <x v="1"/>
    <n v="12.28"/>
    <x v="16"/>
    <n v="396579805"/>
  </r>
  <r>
    <x v="2593"/>
    <x v="2593"/>
    <n v="4870000000"/>
    <x v="1"/>
    <n v="27.32"/>
    <x v="35"/>
    <n v="178257687"/>
  </r>
  <r>
    <x v="2594"/>
    <x v="2594"/>
    <n v="4870000000"/>
    <x v="1"/>
    <n v="12.7"/>
    <x v="7"/>
    <n v="383464567"/>
  </r>
  <r>
    <x v="2595"/>
    <x v="2595"/>
    <n v="4860000000"/>
    <x v="1"/>
    <n v="15.82"/>
    <x v="9"/>
    <n v="307206068"/>
  </r>
  <r>
    <x v="2596"/>
    <x v="2596"/>
    <n v="4860000000"/>
    <x v="1"/>
    <n v="267.02"/>
    <x v="0"/>
    <n v="18200884"/>
  </r>
  <r>
    <x v="2597"/>
    <x v="2597"/>
    <n v="4850000000"/>
    <x v="1"/>
    <n v="80.27"/>
    <x v="0"/>
    <n v="60421079"/>
  </r>
  <r>
    <x v="2598"/>
    <x v="2598"/>
    <n v="4850000000"/>
    <x v="1"/>
    <n v="53.92"/>
    <x v="6"/>
    <n v="89948071"/>
  </r>
  <r>
    <x v="2599"/>
    <x v="2599"/>
    <n v="4840000000"/>
    <x v="1"/>
    <n v="10.83"/>
    <x v="11"/>
    <n v="446906741"/>
  </r>
  <r>
    <x v="2600"/>
    <x v="2600"/>
    <n v="4840000000"/>
    <x v="1"/>
    <n v="0.05"/>
    <x v="36"/>
    <n v="96800000000"/>
  </r>
  <r>
    <x v="2601"/>
    <x v="2601"/>
    <n v="4840000000"/>
    <x v="1"/>
    <n v="24.67"/>
    <x v="0"/>
    <n v="196189704"/>
  </r>
  <r>
    <x v="2602"/>
    <x v="2602"/>
    <n v="4840000000"/>
    <x v="1"/>
    <n v="29.24"/>
    <x v="13"/>
    <n v="165526676"/>
  </r>
  <r>
    <x v="2603"/>
    <x v="2603"/>
    <n v="4830000000"/>
    <x v="1"/>
    <n v="1.26"/>
    <x v="37"/>
    <n v="3833333333"/>
  </r>
  <r>
    <x v="2604"/>
    <x v="2604"/>
    <n v="4830000000"/>
    <x v="1"/>
    <n v="3.18"/>
    <x v="0"/>
    <n v="1518867925"/>
  </r>
  <r>
    <x v="2605"/>
    <x v="2605"/>
    <n v="4830000000"/>
    <x v="1"/>
    <n v="10.58"/>
    <x v="15"/>
    <n v="456521739"/>
  </r>
  <r>
    <x v="2606"/>
    <x v="2606"/>
    <n v="4830000000"/>
    <x v="1"/>
    <n v="21.05"/>
    <x v="0"/>
    <n v="229453682"/>
  </r>
  <r>
    <x v="2607"/>
    <x v="2607"/>
    <n v="4820000000"/>
    <x v="1"/>
    <n v="12.57"/>
    <x v="4"/>
    <n v="383452665"/>
  </r>
  <r>
    <x v="2608"/>
    <x v="2608"/>
    <n v="4820000000"/>
    <x v="1"/>
    <n v="10.31"/>
    <x v="17"/>
    <n v="467507274"/>
  </r>
  <r>
    <x v="2609"/>
    <x v="2609"/>
    <n v="4810000000"/>
    <x v="1"/>
    <n v="9.6999999999999993"/>
    <x v="9"/>
    <n v="495876289"/>
  </r>
  <r>
    <x v="2610"/>
    <x v="2610"/>
    <n v="4810000000"/>
    <x v="1"/>
    <n v="25.9"/>
    <x v="48"/>
    <n v="185714286"/>
  </r>
  <r>
    <x v="2611"/>
    <x v="2611"/>
    <n v="4810000000"/>
    <x v="1"/>
    <n v="76.86"/>
    <x v="0"/>
    <n v="62581317"/>
  </r>
  <r>
    <x v="2612"/>
    <x v="2612"/>
    <n v="4810000000"/>
    <x v="1"/>
    <n v="3.16"/>
    <x v="11"/>
    <n v="1522151899"/>
  </r>
  <r>
    <x v="2613"/>
    <x v="2613"/>
    <n v="4810000000"/>
    <x v="1"/>
    <n v="22.97"/>
    <x v="0"/>
    <n v="209403570"/>
  </r>
  <r>
    <x v="2614"/>
    <x v="2614"/>
    <n v="4810000000"/>
    <x v="1"/>
    <n v="230.3"/>
    <x v="0"/>
    <n v="20885801"/>
  </r>
  <r>
    <x v="2615"/>
    <x v="2615"/>
    <n v="4800000000"/>
    <x v="1"/>
    <n v="66.650000000000006"/>
    <x v="0"/>
    <n v="72018005"/>
  </r>
  <r>
    <x v="2616"/>
    <x v="2616"/>
    <n v="4800000000"/>
    <x v="1"/>
    <n v="7.89"/>
    <x v="9"/>
    <n v="608365019"/>
  </r>
  <r>
    <x v="2617"/>
    <x v="2617"/>
    <n v="4800000000"/>
    <x v="1"/>
    <n v="4.9800000000000004"/>
    <x v="3"/>
    <n v="963855422"/>
  </r>
  <r>
    <x v="2618"/>
    <x v="2618"/>
    <n v="4790000000"/>
    <x v="1"/>
    <n v="21.55"/>
    <x v="0"/>
    <n v="222273782"/>
  </r>
  <r>
    <x v="2619"/>
    <x v="2619"/>
    <n v="4790000000"/>
    <x v="1"/>
    <n v="22.69"/>
    <x v="0"/>
    <n v="211106214"/>
  </r>
  <r>
    <x v="2620"/>
    <x v="2620"/>
    <n v="4790000000"/>
    <x v="1"/>
    <n v="23.72"/>
    <x v="0"/>
    <n v="201939292"/>
  </r>
  <r>
    <x v="2621"/>
    <x v="2621"/>
    <n v="4780000000"/>
    <x v="1"/>
    <n v="28.22"/>
    <x v="0"/>
    <n v="169383416"/>
  </r>
  <r>
    <x v="2622"/>
    <x v="2622"/>
    <n v="4780000000"/>
    <x v="1"/>
    <n v="58.38"/>
    <x v="9"/>
    <n v="81877355"/>
  </r>
  <r>
    <x v="2623"/>
    <x v="2623"/>
    <n v="4780000000"/>
    <x v="1"/>
    <n v="2.85"/>
    <x v="19"/>
    <n v="1677192982"/>
  </r>
  <r>
    <x v="2624"/>
    <x v="2624"/>
    <n v="4770000000"/>
    <x v="1"/>
    <n v="64.36"/>
    <x v="0"/>
    <n v="74114357"/>
  </r>
  <r>
    <x v="2625"/>
    <x v="2625"/>
    <n v="4770000000"/>
    <x v="1"/>
    <n v="0.85"/>
    <x v="36"/>
    <n v="5611764706"/>
  </r>
  <r>
    <x v="2626"/>
    <x v="2626"/>
    <n v="4770000000"/>
    <x v="1"/>
    <n v="6.72"/>
    <x v="9"/>
    <n v="709821429"/>
  </r>
  <r>
    <x v="2627"/>
    <x v="2627"/>
    <n v="4760000000"/>
    <x v="1"/>
    <n v="127.17"/>
    <x v="5"/>
    <n v="37430212"/>
  </r>
  <r>
    <x v="2628"/>
    <x v="2628"/>
    <n v="4760000000"/>
    <x v="1"/>
    <n v="3.15"/>
    <x v="9"/>
    <n v="1511111111"/>
  </r>
  <r>
    <x v="2629"/>
    <x v="2629"/>
    <n v="4760000000"/>
    <x v="1"/>
    <n v="36.64"/>
    <x v="0"/>
    <n v="129912664"/>
  </r>
  <r>
    <x v="2630"/>
    <x v="2630"/>
    <n v="4750000000"/>
    <x v="1"/>
    <n v="221.48"/>
    <x v="16"/>
    <n v="21446632"/>
  </r>
  <r>
    <x v="2631"/>
    <x v="2631"/>
    <n v="4750000000"/>
    <x v="1"/>
    <n v="3.58"/>
    <x v="19"/>
    <n v="1326815642"/>
  </r>
  <r>
    <x v="2632"/>
    <x v="2632"/>
    <n v="4750000000"/>
    <x v="1"/>
    <n v="34.130000000000003"/>
    <x v="0"/>
    <n v="139173747"/>
  </r>
  <r>
    <x v="2633"/>
    <x v="2633"/>
    <n v="4730000000"/>
    <x v="1"/>
    <n v="10"/>
    <x v="13"/>
    <n v="473000000"/>
  </r>
  <r>
    <x v="2634"/>
    <x v="2634"/>
    <n v="4730000000"/>
    <x v="1"/>
    <n v="2.59"/>
    <x v="7"/>
    <n v="1826254826"/>
  </r>
  <r>
    <x v="2635"/>
    <x v="2635"/>
    <n v="4730000000"/>
    <x v="1"/>
    <n v="0.38"/>
    <x v="21"/>
    <n v="12447368421"/>
  </r>
  <r>
    <x v="2636"/>
    <x v="2636"/>
    <n v="4730000000"/>
    <x v="1"/>
    <n v="8.24"/>
    <x v="11"/>
    <n v="574029126"/>
  </r>
  <r>
    <x v="2637"/>
    <x v="2637"/>
    <n v="4720000000"/>
    <x v="1"/>
    <n v="42.6"/>
    <x v="0"/>
    <n v="110798122"/>
  </r>
  <r>
    <x v="2638"/>
    <x v="2638"/>
    <n v="4720000000"/>
    <x v="1"/>
    <n v="77.58"/>
    <x v="0"/>
    <n v="60840423"/>
  </r>
  <r>
    <x v="2639"/>
    <x v="2639"/>
    <n v="4720000000"/>
    <x v="1"/>
    <n v="93.33"/>
    <x v="0"/>
    <n v="50573235"/>
  </r>
  <r>
    <x v="2640"/>
    <x v="2640"/>
    <n v="4720000000"/>
    <x v="1"/>
    <n v="82.46"/>
    <x v="33"/>
    <n v="57239874"/>
  </r>
  <r>
    <x v="2641"/>
    <x v="2641"/>
    <n v="4720000000"/>
    <x v="1"/>
    <n v="0.28999999999999998"/>
    <x v="24"/>
    <n v="16275862069"/>
  </r>
  <r>
    <x v="2642"/>
    <x v="2642"/>
    <n v="4720000000"/>
    <x v="1"/>
    <n v="20.69"/>
    <x v="9"/>
    <n v="228129531"/>
  </r>
  <r>
    <x v="2643"/>
    <x v="2643"/>
    <n v="4710000000"/>
    <x v="1"/>
    <n v="7.3"/>
    <x v="2"/>
    <n v="645205479"/>
  </r>
  <r>
    <x v="2644"/>
    <x v="2644"/>
    <n v="4710000000"/>
    <x v="1"/>
    <n v="70.59"/>
    <x v="0"/>
    <n v="66723332"/>
  </r>
  <r>
    <x v="2645"/>
    <x v="2645"/>
    <n v="4710000000"/>
    <x v="1"/>
    <n v="2.86"/>
    <x v="11"/>
    <n v="1646853147"/>
  </r>
  <r>
    <x v="2646"/>
    <x v="2646"/>
    <n v="4700000000"/>
    <x v="1"/>
    <n v="103.14"/>
    <x v="0"/>
    <n v="45569129"/>
  </r>
  <r>
    <x v="2647"/>
    <x v="2647"/>
    <n v="4700000000"/>
    <x v="1"/>
    <n v="35.19"/>
    <x v="0"/>
    <n v="133560671"/>
  </r>
  <r>
    <x v="2648"/>
    <x v="2648"/>
    <n v="4700000000"/>
    <x v="1"/>
    <n v="7.14"/>
    <x v="5"/>
    <n v="658263305"/>
  </r>
  <r>
    <x v="2649"/>
    <x v="2649"/>
    <n v="4700000000"/>
    <x v="1"/>
    <n v="131.5"/>
    <x v="0"/>
    <n v="35741445"/>
  </r>
  <r>
    <x v="2650"/>
    <x v="2650"/>
    <n v="4690000000"/>
    <x v="1"/>
    <n v="18.47"/>
    <x v="34"/>
    <n v="253925284"/>
  </r>
  <r>
    <x v="2651"/>
    <x v="2651"/>
    <n v="4690000000"/>
    <x v="1"/>
    <n v="27.86"/>
    <x v="12"/>
    <n v="168341709"/>
  </r>
  <r>
    <x v="2652"/>
    <x v="2652"/>
    <n v="4690000000"/>
    <x v="1"/>
    <n v="1830"/>
    <x v="32"/>
    <n v="2562842"/>
  </r>
  <r>
    <x v="2653"/>
    <x v="2653"/>
    <n v="4680000000"/>
    <x v="1"/>
    <n v="0.15"/>
    <x v="24"/>
    <n v="31200000000"/>
  </r>
  <r>
    <x v="2654"/>
    <x v="2654"/>
    <n v="4680000000"/>
    <x v="1"/>
    <n v="3.77"/>
    <x v="53"/>
    <n v="1241379310"/>
  </r>
  <r>
    <x v="2655"/>
    <x v="2655"/>
    <n v="4680000000"/>
    <x v="1"/>
    <n v="47.9"/>
    <x v="0"/>
    <n v="97703549"/>
  </r>
  <r>
    <x v="2656"/>
    <x v="2656"/>
    <n v="4680000000"/>
    <x v="1"/>
    <n v="120.42"/>
    <x v="8"/>
    <n v="38863976"/>
  </r>
  <r>
    <x v="2657"/>
    <x v="2657"/>
    <n v="4670000000"/>
    <x v="1"/>
    <n v="62.64"/>
    <x v="0"/>
    <n v="74553001"/>
  </r>
  <r>
    <x v="2658"/>
    <x v="2658"/>
    <n v="4670000000"/>
    <x v="1"/>
    <n v="18.39"/>
    <x v="16"/>
    <n v="253942360"/>
  </r>
  <r>
    <x v="2659"/>
    <x v="2659"/>
    <n v="4660000000"/>
    <x v="1"/>
    <n v="78.959999999999994"/>
    <x v="0"/>
    <n v="59017224"/>
  </r>
  <r>
    <x v="2660"/>
    <x v="2660"/>
    <n v="4650000000"/>
    <x v="1"/>
    <n v="38.909999999999997"/>
    <x v="9"/>
    <n v="119506554"/>
  </r>
  <r>
    <x v="2661"/>
    <x v="2661"/>
    <n v="4650000000"/>
    <x v="1"/>
    <n v="3.06"/>
    <x v="40"/>
    <n v="1519607843"/>
  </r>
  <r>
    <x v="2662"/>
    <x v="2662"/>
    <n v="4650000000"/>
    <x v="1"/>
    <n v="43.1"/>
    <x v="0"/>
    <n v="107888631"/>
  </r>
  <r>
    <x v="2663"/>
    <x v="2663"/>
    <n v="4640000000"/>
    <x v="1"/>
    <n v="10.26"/>
    <x v="13"/>
    <n v="452241715"/>
  </r>
  <r>
    <x v="2664"/>
    <x v="2664"/>
    <n v="4640000000"/>
    <x v="1"/>
    <n v="9.02"/>
    <x v="15"/>
    <n v="514412417"/>
  </r>
  <r>
    <x v="2665"/>
    <x v="2665"/>
    <n v="4640000000"/>
    <x v="1"/>
    <n v="75.28"/>
    <x v="11"/>
    <n v="61636557"/>
  </r>
  <r>
    <x v="2666"/>
    <x v="2666"/>
    <n v="4640000000"/>
    <x v="1"/>
    <n v="5.74"/>
    <x v="8"/>
    <n v="808362369"/>
  </r>
  <r>
    <x v="2667"/>
    <x v="2667"/>
    <n v="4640000000"/>
    <x v="1"/>
    <n v="39.26"/>
    <x v="0"/>
    <n v="118186449"/>
  </r>
  <r>
    <x v="2668"/>
    <x v="2668"/>
    <n v="4640000000"/>
    <x v="1"/>
    <n v="30.81"/>
    <x v="0"/>
    <n v="150600454"/>
  </r>
  <r>
    <x v="2669"/>
    <x v="2669"/>
    <n v="4630000000"/>
    <x v="1"/>
    <n v="23.54"/>
    <x v="4"/>
    <n v="196686491"/>
  </r>
  <r>
    <x v="2670"/>
    <x v="2670"/>
    <n v="4630000000"/>
    <x v="1"/>
    <n v="98.74"/>
    <x v="0"/>
    <n v="46890824"/>
  </r>
  <r>
    <x v="2671"/>
    <x v="2671"/>
    <n v="4620000000"/>
    <x v="1"/>
    <n v="27.3"/>
    <x v="9"/>
    <n v="169230769"/>
  </r>
  <r>
    <x v="2672"/>
    <x v="2672"/>
    <n v="4620000000"/>
    <x v="1"/>
    <n v="36.68"/>
    <x v="0"/>
    <n v="125954198"/>
  </r>
  <r>
    <x v="2673"/>
    <x v="2673"/>
    <n v="4620000000"/>
    <x v="1"/>
    <n v="5.64"/>
    <x v="20"/>
    <n v="819148936"/>
  </r>
  <r>
    <x v="2674"/>
    <x v="2674"/>
    <n v="4620000000"/>
    <x v="1"/>
    <n v="3.67"/>
    <x v="21"/>
    <n v="1258855586"/>
  </r>
  <r>
    <x v="2675"/>
    <x v="2675"/>
    <n v="4610000000"/>
    <x v="1"/>
    <n v="6.17"/>
    <x v="0"/>
    <n v="747163695"/>
  </r>
  <r>
    <x v="2676"/>
    <x v="2676"/>
    <n v="4610000000"/>
    <x v="1"/>
    <n v="43.33"/>
    <x v="0"/>
    <n v="106392799"/>
  </r>
  <r>
    <x v="2677"/>
    <x v="2677"/>
    <n v="4610000000"/>
    <x v="1"/>
    <n v="6.86"/>
    <x v="13"/>
    <n v="672011662"/>
  </r>
  <r>
    <x v="2678"/>
    <x v="2678"/>
    <n v="4600000000"/>
    <x v="1"/>
    <n v="99.92"/>
    <x v="0"/>
    <n v="46036829"/>
  </r>
  <r>
    <x v="2679"/>
    <x v="2679"/>
    <n v="4600000000"/>
    <x v="1"/>
    <n v="32.28"/>
    <x v="0"/>
    <n v="142503098"/>
  </r>
  <r>
    <x v="2680"/>
    <x v="2680"/>
    <n v="4600000000"/>
    <x v="1"/>
    <n v="0.65"/>
    <x v="11"/>
    <n v="7076923077"/>
  </r>
  <r>
    <x v="2681"/>
    <x v="2681"/>
    <n v="4590000000"/>
    <x v="1"/>
    <n v="28.08"/>
    <x v="0"/>
    <n v="163461538"/>
  </r>
  <r>
    <x v="2682"/>
    <x v="2682"/>
    <n v="4590000000"/>
    <x v="1"/>
    <n v="2.68"/>
    <x v="26"/>
    <n v="1712686567"/>
  </r>
  <r>
    <x v="2683"/>
    <x v="2683"/>
    <n v="4590000000"/>
    <x v="1"/>
    <n v="12.6"/>
    <x v="0"/>
    <n v="364285714"/>
  </r>
  <r>
    <x v="2684"/>
    <x v="2684"/>
    <n v="4590000000"/>
    <x v="1"/>
    <n v="16.940000000000001"/>
    <x v="11"/>
    <n v="270956316"/>
  </r>
  <r>
    <x v="2685"/>
    <x v="2685"/>
    <n v="4580000000"/>
    <x v="1"/>
    <n v="30.91"/>
    <x v="0"/>
    <n v="148172113"/>
  </r>
  <r>
    <x v="2686"/>
    <x v="2686"/>
    <n v="4580000000"/>
    <x v="1"/>
    <n v="6.66"/>
    <x v="11"/>
    <n v="687687688"/>
  </r>
  <r>
    <x v="2687"/>
    <x v="2687"/>
    <n v="4580000000"/>
    <x v="1"/>
    <n v="0.95"/>
    <x v="47"/>
    <n v="4821052632"/>
  </r>
  <r>
    <x v="2688"/>
    <x v="2688"/>
    <n v="4580000000"/>
    <x v="1"/>
    <n v="45.22"/>
    <x v="13"/>
    <n v="101282618"/>
  </r>
  <r>
    <x v="2689"/>
    <x v="2689"/>
    <n v="4570000000"/>
    <x v="1"/>
    <n v="405.88"/>
    <x v="11"/>
    <n v="11259486"/>
  </r>
  <r>
    <x v="2690"/>
    <x v="2690"/>
    <n v="4570000000"/>
    <x v="1"/>
    <n v="61.64"/>
    <x v="23"/>
    <n v="74140169"/>
  </r>
  <r>
    <x v="2691"/>
    <x v="2691"/>
    <n v="4570000000"/>
    <x v="1"/>
    <n v="41.26"/>
    <x v="0"/>
    <n v="110761028"/>
  </r>
  <r>
    <x v="2692"/>
    <x v="2692"/>
    <n v="4570000000"/>
    <x v="1"/>
    <n v="54.54"/>
    <x v="35"/>
    <n v="83791713"/>
  </r>
  <r>
    <x v="2693"/>
    <x v="2693"/>
    <n v="4570000000"/>
    <x v="1"/>
    <n v="10.29"/>
    <x v="5"/>
    <n v="444120505"/>
  </r>
  <r>
    <x v="2694"/>
    <x v="2694"/>
    <n v="4560000000"/>
    <x v="1"/>
    <n v="79.09"/>
    <x v="0"/>
    <n v="57655835"/>
  </r>
  <r>
    <x v="2695"/>
    <x v="2695"/>
    <n v="4560000000"/>
    <x v="1"/>
    <n v="26.4"/>
    <x v="14"/>
    <n v="172727273"/>
  </r>
  <r>
    <x v="2696"/>
    <x v="2696"/>
    <n v="4560000000"/>
    <x v="1"/>
    <n v="37.409999999999997"/>
    <x v="5"/>
    <n v="121892542"/>
  </r>
  <r>
    <x v="2697"/>
    <x v="2697"/>
    <n v="4560000000"/>
    <x v="1"/>
    <n v="9.6199999999999992"/>
    <x v="13"/>
    <n v="474012474"/>
  </r>
  <r>
    <x v="2698"/>
    <x v="2698"/>
    <n v="4560000000"/>
    <x v="1"/>
    <n v="88.66"/>
    <x v="0"/>
    <n v="51432439"/>
  </r>
  <r>
    <x v="2699"/>
    <x v="2699"/>
    <n v="4550000000"/>
    <x v="1"/>
    <n v="0.56000000000000005"/>
    <x v="7"/>
    <n v="8125000000"/>
  </r>
  <r>
    <x v="2700"/>
    <x v="2700"/>
    <n v="4550000000"/>
    <x v="1"/>
    <n v="17.190000000000001"/>
    <x v="12"/>
    <n v="264688773"/>
  </r>
  <r>
    <x v="2701"/>
    <x v="2701"/>
    <n v="4550000000"/>
    <x v="1"/>
    <n v="49.25"/>
    <x v="0"/>
    <n v="92385787"/>
  </r>
  <r>
    <x v="2702"/>
    <x v="2702"/>
    <n v="4550000000"/>
    <x v="1"/>
    <n v="115.79"/>
    <x v="8"/>
    <n v="39295276"/>
  </r>
  <r>
    <x v="2703"/>
    <x v="2703"/>
    <n v="4540000000"/>
    <x v="1"/>
    <n v="28.47"/>
    <x v="0"/>
    <n v="159466105"/>
  </r>
  <r>
    <x v="2704"/>
    <x v="2704"/>
    <n v="4540000000"/>
    <x v="1"/>
    <n v="93.05"/>
    <x v="0"/>
    <n v="48790973"/>
  </r>
  <r>
    <x v="2705"/>
    <x v="2705"/>
    <n v="4530000000"/>
    <x v="1"/>
    <n v="54.11"/>
    <x v="35"/>
    <n v="83718352"/>
  </r>
  <r>
    <x v="2706"/>
    <x v="2706"/>
    <n v="4530000000"/>
    <x v="1"/>
    <n v="1.28"/>
    <x v="2"/>
    <n v="3539062500"/>
  </r>
  <r>
    <x v="2707"/>
    <x v="2707"/>
    <n v="4530000000"/>
    <x v="1"/>
    <n v="2.15"/>
    <x v="25"/>
    <n v="2106976744"/>
  </r>
  <r>
    <x v="2708"/>
    <x v="2708"/>
    <n v="4530000000"/>
    <x v="1"/>
    <n v="5.59"/>
    <x v="27"/>
    <n v="810375671"/>
  </r>
  <r>
    <x v="2709"/>
    <x v="2709"/>
    <n v="4520000000"/>
    <x v="1"/>
    <n v="59.67"/>
    <x v="0"/>
    <n v="75749958"/>
  </r>
  <r>
    <x v="2710"/>
    <x v="2710"/>
    <n v="4520000000"/>
    <x v="1"/>
    <n v="2.02"/>
    <x v="44"/>
    <n v="2237623762"/>
  </r>
  <r>
    <x v="2711"/>
    <x v="2711"/>
    <n v="4520000000"/>
    <x v="1"/>
    <n v="10.44"/>
    <x v="0"/>
    <n v="432950192"/>
  </r>
  <r>
    <x v="2712"/>
    <x v="2712"/>
    <n v="4510000000"/>
    <x v="1"/>
    <n v="73.38"/>
    <x v="0"/>
    <n v="61460889"/>
  </r>
  <r>
    <x v="2713"/>
    <x v="2713"/>
    <n v="4510000000"/>
    <x v="1"/>
    <n v="34.200000000000003"/>
    <x v="0"/>
    <n v="131871345"/>
  </r>
  <r>
    <x v="2714"/>
    <x v="2714"/>
    <n v="4510000000"/>
    <x v="1"/>
    <n v="36.47"/>
    <x v="0"/>
    <n v="123663285"/>
  </r>
  <r>
    <x v="2715"/>
    <x v="2715"/>
    <n v="4510000000"/>
    <x v="1"/>
    <n v="140.03"/>
    <x v="0"/>
    <n v="32207384"/>
  </r>
  <r>
    <x v="2716"/>
    <x v="2716"/>
    <n v="4510000000"/>
    <x v="1"/>
    <n v="33.31"/>
    <x v="12"/>
    <n v="135394776"/>
  </r>
  <r>
    <x v="2717"/>
    <x v="2717"/>
    <n v="4510000000"/>
    <x v="1"/>
    <n v="89.16"/>
    <x v="0"/>
    <n v="50583221"/>
  </r>
  <r>
    <x v="2718"/>
    <x v="2718"/>
    <n v="4500000000"/>
    <x v="1"/>
    <n v="83.72"/>
    <x v="0"/>
    <n v="53750597"/>
  </r>
  <r>
    <x v="2719"/>
    <x v="2719"/>
    <n v="4500000000"/>
    <x v="1"/>
    <n v="95.44"/>
    <x v="0"/>
    <n v="47150042"/>
  </r>
  <r>
    <x v="2720"/>
    <x v="2720"/>
    <n v="4500000000"/>
    <x v="1"/>
    <n v="12.95"/>
    <x v="33"/>
    <n v="347490347"/>
  </r>
  <r>
    <x v="2721"/>
    <x v="2721"/>
    <n v="4500000000"/>
    <x v="1"/>
    <n v="8.1999999999999993"/>
    <x v="13"/>
    <n v="548780488"/>
  </r>
  <r>
    <x v="2722"/>
    <x v="2722"/>
    <n v="4490000000"/>
    <x v="1"/>
    <n v="1.5"/>
    <x v="2"/>
    <n v="2993333333"/>
  </r>
  <r>
    <x v="2723"/>
    <x v="2723"/>
    <n v="4490000000"/>
    <x v="1"/>
    <n v="5.93"/>
    <x v="15"/>
    <n v="757166948"/>
  </r>
  <r>
    <x v="2724"/>
    <x v="2724"/>
    <n v="4490000000"/>
    <x v="1"/>
    <n v="1.6"/>
    <x v="2"/>
    <n v="2806250000"/>
  </r>
  <r>
    <x v="2725"/>
    <x v="2725"/>
    <n v="4490000000"/>
    <x v="1"/>
    <n v="29.33"/>
    <x v="0"/>
    <n v="153085578"/>
  </r>
  <r>
    <x v="2726"/>
    <x v="2726"/>
    <n v="4490000000"/>
    <x v="1"/>
    <n v="23.2"/>
    <x v="0"/>
    <n v="193534483"/>
  </r>
  <r>
    <x v="2727"/>
    <x v="2727"/>
    <n v="4490000000"/>
    <x v="1"/>
    <n v="20.48"/>
    <x v="22"/>
    <n v="219238281"/>
  </r>
  <r>
    <x v="2728"/>
    <x v="2728"/>
    <n v="4490000000"/>
    <x v="1"/>
    <n v="3.45"/>
    <x v="27"/>
    <n v="1301449275"/>
  </r>
  <r>
    <x v="2729"/>
    <x v="2729"/>
    <n v="4490000000"/>
    <x v="1"/>
    <n v="23.75"/>
    <x v="9"/>
    <n v="189052632"/>
  </r>
  <r>
    <x v="2730"/>
    <x v="2730"/>
    <n v="4480000000"/>
    <x v="1"/>
    <n v="7.83"/>
    <x v="25"/>
    <n v="572158365"/>
  </r>
  <r>
    <x v="2731"/>
    <x v="2731"/>
    <n v="4480000000"/>
    <x v="1"/>
    <n v="22.9"/>
    <x v="0"/>
    <n v="195633188"/>
  </r>
  <r>
    <x v="2732"/>
    <x v="2732"/>
    <n v="4480000000"/>
    <x v="1"/>
    <n v="6.39"/>
    <x v="19"/>
    <n v="701095462"/>
  </r>
  <r>
    <x v="2733"/>
    <x v="2733"/>
    <n v="4470000000"/>
    <x v="1"/>
    <n v="45.9"/>
    <x v="40"/>
    <n v="97385621"/>
  </r>
  <r>
    <x v="2734"/>
    <x v="2734"/>
    <n v="4470000000"/>
    <x v="1"/>
    <n v="58.98"/>
    <x v="9"/>
    <n v="75788403"/>
  </r>
  <r>
    <x v="2735"/>
    <x v="2735"/>
    <n v="4470000000"/>
    <x v="1"/>
    <n v="40.450000000000003"/>
    <x v="6"/>
    <n v="110506799"/>
  </r>
  <r>
    <x v="2736"/>
    <x v="2736"/>
    <n v="4470000000"/>
    <x v="1"/>
    <n v="6.89"/>
    <x v="9"/>
    <n v="648766328"/>
  </r>
  <r>
    <x v="2737"/>
    <x v="2737"/>
    <n v="4460000000"/>
    <x v="1"/>
    <n v="52.03"/>
    <x v="0"/>
    <n v="85719777"/>
  </r>
  <r>
    <x v="2738"/>
    <x v="2738"/>
    <n v="4460000000"/>
    <x v="1"/>
    <n v="226.2"/>
    <x v="0"/>
    <n v="19717065"/>
  </r>
  <r>
    <x v="2739"/>
    <x v="2739"/>
    <n v="4460000000"/>
    <x v="1"/>
    <n v="125.75"/>
    <x v="0"/>
    <n v="35467197"/>
  </r>
  <r>
    <x v="2740"/>
    <x v="2740"/>
    <n v="4460000000"/>
    <x v="1"/>
    <n v="186.4"/>
    <x v="0"/>
    <n v="23927039"/>
  </r>
  <r>
    <x v="2741"/>
    <x v="2741"/>
    <n v="4460000000"/>
    <x v="1"/>
    <n v="27.17"/>
    <x v="0"/>
    <n v="164151638"/>
  </r>
  <r>
    <x v="2742"/>
    <x v="2742"/>
    <n v="4450000000"/>
    <x v="1"/>
    <n v="42.98"/>
    <x v="0"/>
    <n v="103536529"/>
  </r>
  <r>
    <x v="2743"/>
    <x v="2743"/>
    <n v="4450000000"/>
    <x v="1"/>
    <n v="10.68"/>
    <x v="0"/>
    <n v="416666667"/>
  </r>
  <r>
    <x v="2744"/>
    <x v="2744"/>
    <n v="4440000000"/>
    <x v="1"/>
    <n v="2.11"/>
    <x v="19"/>
    <n v="2104265403"/>
  </r>
  <r>
    <x v="2745"/>
    <x v="2745"/>
    <n v="4440000000"/>
    <x v="1"/>
    <n v="14.53"/>
    <x v="0"/>
    <n v="305574673"/>
  </r>
  <r>
    <x v="2746"/>
    <x v="2746"/>
    <n v="4430000000"/>
    <x v="1"/>
    <n v="4.78"/>
    <x v="13"/>
    <n v="926778243"/>
  </r>
  <r>
    <x v="2747"/>
    <x v="2747"/>
    <n v="4430000000"/>
    <x v="1"/>
    <n v="0.85"/>
    <x v="10"/>
    <n v="5211764706"/>
  </r>
  <r>
    <x v="2748"/>
    <x v="2748"/>
    <n v="4430000000"/>
    <x v="1"/>
    <n v="67.36"/>
    <x v="0"/>
    <n v="65766033"/>
  </r>
  <r>
    <x v="2749"/>
    <x v="2749"/>
    <n v="4430000000"/>
    <x v="1"/>
    <n v="13.02"/>
    <x v="5"/>
    <n v="340245776"/>
  </r>
  <r>
    <x v="2750"/>
    <x v="2750"/>
    <n v="4430000000"/>
    <x v="1"/>
    <n v="17.84"/>
    <x v="13"/>
    <n v="248318386"/>
  </r>
  <r>
    <x v="2751"/>
    <x v="2751"/>
    <n v="4430000000"/>
    <x v="1"/>
    <n v="8.07"/>
    <x v="5"/>
    <n v="548946716"/>
  </r>
  <r>
    <x v="2752"/>
    <x v="2752"/>
    <n v="4420000000"/>
    <x v="1"/>
    <n v="33.299999999999997"/>
    <x v="0"/>
    <n v="132732733"/>
  </r>
  <r>
    <x v="2753"/>
    <x v="2753"/>
    <n v="4420000000"/>
    <x v="1"/>
    <n v="3.11"/>
    <x v="37"/>
    <n v="1421221865"/>
  </r>
  <r>
    <x v="2754"/>
    <x v="2754"/>
    <n v="4420000000"/>
    <x v="1"/>
    <n v="3.72"/>
    <x v="26"/>
    <n v="1188172043"/>
  </r>
  <r>
    <x v="2755"/>
    <x v="2755"/>
    <n v="4420000000"/>
    <x v="1"/>
    <n v="99.78"/>
    <x v="33"/>
    <n v="44297454"/>
  </r>
  <r>
    <x v="2756"/>
    <x v="2756"/>
    <n v="4420000000"/>
    <x v="1"/>
    <n v="214.84"/>
    <x v="0"/>
    <n v="20573450"/>
  </r>
  <r>
    <x v="2757"/>
    <x v="2757"/>
    <n v="4410000000"/>
    <x v="1"/>
    <n v="95.7"/>
    <x v="0"/>
    <n v="46081505"/>
  </r>
  <r>
    <x v="2758"/>
    <x v="2758"/>
    <n v="4410000000"/>
    <x v="1"/>
    <n v="88.38"/>
    <x v="0"/>
    <n v="49898167"/>
  </r>
  <r>
    <x v="2759"/>
    <x v="2759"/>
    <n v="4400000000"/>
    <x v="1"/>
    <n v="16.05"/>
    <x v="3"/>
    <n v="274143302"/>
  </r>
  <r>
    <x v="2760"/>
    <x v="2760"/>
    <n v="4390000000"/>
    <x v="1"/>
    <n v="0.28999999999999998"/>
    <x v="43"/>
    <n v="15137931034"/>
  </r>
  <r>
    <x v="2761"/>
    <x v="2761"/>
    <n v="4390000000"/>
    <x v="1"/>
    <n v="2.9"/>
    <x v="31"/>
    <n v="1513793103"/>
  </r>
  <r>
    <x v="2762"/>
    <x v="2762"/>
    <n v="4390000000"/>
    <x v="1"/>
    <n v="63.68"/>
    <x v="14"/>
    <n v="68938442"/>
  </r>
  <r>
    <x v="2763"/>
    <x v="2763"/>
    <n v="4390000000"/>
    <x v="1"/>
    <n v="11.5"/>
    <x v="9"/>
    <n v="381739130"/>
  </r>
  <r>
    <x v="2764"/>
    <x v="2764"/>
    <n v="4390000000"/>
    <x v="1"/>
    <n v="1.84"/>
    <x v="7"/>
    <n v="2385869565"/>
  </r>
  <r>
    <x v="2765"/>
    <x v="2765"/>
    <n v="4380000000"/>
    <x v="1"/>
    <n v="55.52"/>
    <x v="0"/>
    <n v="78890490"/>
  </r>
  <r>
    <x v="2766"/>
    <x v="2766"/>
    <n v="4380000000"/>
    <x v="1"/>
    <n v="4.3899999999999997"/>
    <x v="20"/>
    <n v="997722096"/>
  </r>
  <r>
    <x v="2767"/>
    <x v="2767"/>
    <n v="4380000000"/>
    <x v="1"/>
    <n v="32.25"/>
    <x v="0"/>
    <n v="135813953"/>
  </r>
  <r>
    <x v="2768"/>
    <x v="2768"/>
    <n v="4380000000"/>
    <x v="1"/>
    <n v="77.11"/>
    <x v="0"/>
    <n v="56801971"/>
  </r>
  <r>
    <x v="2769"/>
    <x v="2769"/>
    <n v="4380000000"/>
    <x v="1"/>
    <n v="46.94"/>
    <x v="0"/>
    <n v="93310609"/>
  </r>
  <r>
    <x v="2770"/>
    <x v="2770"/>
    <n v="4380000000"/>
    <x v="1"/>
    <n v="5.21"/>
    <x v="7"/>
    <n v="840690979"/>
  </r>
  <r>
    <x v="2771"/>
    <x v="2771"/>
    <n v="4380000000"/>
    <x v="1"/>
    <n v="47.55"/>
    <x v="0"/>
    <n v="92113565"/>
  </r>
  <r>
    <x v="2772"/>
    <x v="2772"/>
    <n v="4380000000"/>
    <x v="1"/>
    <n v="79.55"/>
    <x v="33"/>
    <n v="55059711"/>
  </r>
  <r>
    <x v="2773"/>
    <x v="2773"/>
    <n v="4370000000"/>
    <x v="1"/>
    <n v="12.16"/>
    <x v="25"/>
    <n v="359375000"/>
  </r>
  <r>
    <x v="2774"/>
    <x v="2774"/>
    <n v="4370000000"/>
    <x v="1"/>
    <n v="20.53"/>
    <x v="4"/>
    <n v="212859230"/>
  </r>
  <r>
    <x v="2775"/>
    <x v="2775"/>
    <n v="4370000000"/>
    <x v="1"/>
    <n v="87.48"/>
    <x v="43"/>
    <n v="49954275"/>
  </r>
  <r>
    <x v="2776"/>
    <x v="2776"/>
    <n v="4370000000"/>
    <x v="1"/>
    <n v="358.8"/>
    <x v="0"/>
    <n v="12179487"/>
  </r>
  <r>
    <x v="2777"/>
    <x v="2777"/>
    <n v="4370000000"/>
    <x v="1"/>
    <n v="98.96"/>
    <x v="0"/>
    <n v="44159256"/>
  </r>
  <r>
    <x v="2778"/>
    <x v="2778"/>
    <n v="4370000000"/>
    <x v="1"/>
    <n v="87.77"/>
    <x v="8"/>
    <n v="49789222"/>
  </r>
  <r>
    <x v="2779"/>
    <x v="2779"/>
    <n v="4360000000"/>
    <x v="1"/>
    <n v="885.58"/>
    <x v="9"/>
    <n v="4923327"/>
  </r>
  <r>
    <x v="2780"/>
    <x v="2780"/>
    <n v="4360000000"/>
    <x v="1"/>
    <n v="13.64"/>
    <x v="19"/>
    <n v="319648094"/>
  </r>
  <r>
    <x v="2781"/>
    <x v="2781"/>
    <n v="4350000000"/>
    <x v="1"/>
    <n v="28.64"/>
    <x v="4"/>
    <n v="151885475"/>
  </r>
  <r>
    <x v="2782"/>
    <x v="2782"/>
    <n v="4350000000"/>
    <x v="1"/>
    <n v="30.01"/>
    <x v="16"/>
    <n v="144951683"/>
  </r>
  <r>
    <x v="2783"/>
    <x v="2783"/>
    <n v="4350000000"/>
    <x v="1"/>
    <n v="0.97"/>
    <x v="36"/>
    <n v="4484536082"/>
  </r>
  <r>
    <x v="2784"/>
    <x v="2784"/>
    <n v="4340000000"/>
    <x v="1"/>
    <n v="24.64"/>
    <x v="0"/>
    <n v="176136364"/>
  </r>
  <r>
    <x v="2785"/>
    <x v="2785"/>
    <n v="4340000000"/>
    <x v="1"/>
    <n v="2.72"/>
    <x v="19"/>
    <n v="1595588235"/>
  </r>
  <r>
    <x v="2786"/>
    <x v="2786"/>
    <n v="4340000000"/>
    <x v="1"/>
    <n v="424.01"/>
    <x v="8"/>
    <n v="10235608"/>
  </r>
  <r>
    <x v="2787"/>
    <x v="2787"/>
    <n v="4340000000"/>
    <x v="1"/>
    <n v="2.69"/>
    <x v="11"/>
    <n v="1613382900"/>
  </r>
  <r>
    <x v="2788"/>
    <x v="2788"/>
    <n v="4330000000"/>
    <x v="1"/>
    <n v="17.53"/>
    <x v="9"/>
    <n v="247005134"/>
  </r>
  <r>
    <x v="2789"/>
    <x v="2789"/>
    <n v="4330000000"/>
    <x v="1"/>
    <n v="38.4"/>
    <x v="14"/>
    <n v="112760417"/>
  </r>
  <r>
    <x v="2790"/>
    <x v="2790"/>
    <n v="4330000000"/>
    <x v="1"/>
    <n v="102.05"/>
    <x v="5"/>
    <n v="42430181"/>
  </r>
  <r>
    <x v="2791"/>
    <x v="2791"/>
    <n v="4330000000"/>
    <x v="1"/>
    <n v="43.05"/>
    <x v="49"/>
    <n v="100580720"/>
  </r>
  <r>
    <x v="2792"/>
    <x v="2792"/>
    <n v="4330000000"/>
    <x v="1"/>
    <n v="270.24"/>
    <x v="33"/>
    <n v="16022795"/>
  </r>
  <r>
    <x v="2793"/>
    <x v="2793"/>
    <n v="4330000000"/>
    <x v="1"/>
    <n v="132.33000000000001"/>
    <x v="0"/>
    <n v="32721227"/>
  </r>
  <r>
    <x v="2794"/>
    <x v="2794"/>
    <n v="4330000000"/>
    <x v="1"/>
    <n v="6.05"/>
    <x v="27"/>
    <n v="715702479"/>
  </r>
  <r>
    <x v="2795"/>
    <x v="2795"/>
    <n v="4330000000"/>
    <x v="1"/>
    <n v="153.22"/>
    <x v="0"/>
    <n v="28260018"/>
  </r>
  <r>
    <x v="2796"/>
    <x v="2796"/>
    <n v="4330000000"/>
    <x v="1"/>
    <n v="19.66"/>
    <x v="0"/>
    <n v="220244151"/>
  </r>
  <r>
    <x v="2797"/>
    <x v="2797"/>
    <n v="4320000000"/>
    <x v="1"/>
    <n v="43.77"/>
    <x v="16"/>
    <n v="98697738"/>
  </r>
  <r>
    <x v="2798"/>
    <x v="2798"/>
    <n v="4320000000"/>
    <x v="1"/>
    <n v="135.36000000000001"/>
    <x v="0"/>
    <n v="31914894"/>
  </r>
  <r>
    <x v="2799"/>
    <x v="2799"/>
    <n v="4320000000"/>
    <x v="1"/>
    <n v="91.42"/>
    <x v="0"/>
    <n v="47254430"/>
  </r>
  <r>
    <x v="2800"/>
    <x v="2800"/>
    <n v="4320000000"/>
    <x v="1"/>
    <n v="74.849999999999994"/>
    <x v="13"/>
    <n v="57715431"/>
  </r>
  <r>
    <x v="2801"/>
    <x v="2801"/>
    <n v="4310000000"/>
    <x v="1"/>
    <n v="4.33"/>
    <x v="31"/>
    <n v="995381062"/>
  </r>
  <r>
    <x v="2802"/>
    <x v="2802"/>
    <n v="4310000000"/>
    <x v="1"/>
    <n v="34.4"/>
    <x v="0"/>
    <n v="125290698"/>
  </r>
  <r>
    <x v="2803"/>
    <x v="2803"/>
    <n v="4310000000"/>
    <x v="1"/>
    <n v="51.32"/>
    <x v="14"/>
    <n v="83982853"/>
  </r>
  <r>
    <x v="2804"/>
    <x v="2804"/>
    <n v="4310000000"/>
    <x v="1"/>
    <n v="22.47"/>
    <x v="49"/>
    <n v="191811304"/>
  </r>
  <r>
    <x v="2805"/>
    <x v="2805"/>
    <n v="4310000000"/>
    <x v="1"/>
    <n v="10.28"/>
    <x v="0"/>
    <n v="419260700"/>
  </r>
  <r>
    <x v="2806"/>
    <x v="2806"/>
    <n v="4300000000"/>
    <x v="1"/>
    <n v="16.850000000000001"/>
    <x v="0"/>
    <n v="255192878"/>
  </r>
  <r>
    <x v="2807"/>
    <x v="2807"/>
    <n v="4300000000"/>
    <x v="1"/>
    <n v="37.01"/>
    <x v="0"/>
    <n v="116184815"/>
  </r>
  <r>
    <x v="2808"/>
    <x v="2808"/>
    <n v="4300000000"/>
    <x v="1"/>
    <n v="79.86"/>
    <x v="0"/>
    <n v="53844227"/>
  </r>
  <r>
    <x v="2809"/>
    <x v="2809"/>
    <n v="4300000000"/>
    <x v="1"/>
    <n v="20.78"/>
    <x v="0"/>
    <n v="206929740"/>
  </r>
  <r>
    <x v="2810"/>
    <x v="2810"/>
    <n v="4300000000"/>
    <x v="1"/>
    <n v="29.12"/>
    <x v="27"/>
    <n v="147664835"/>
  </r>
  <r>
    <x v="2811"/>
    <x v="2811"/>
    <n v="4290000000"/>
    <x v="1"/>
    <n v="0.28000000000000003"/>
    <x v="2"/>
    <n v="15321428571"/>
  </r>
  <r>
    <x v="2812"/>
    <x v="2812"/>
    <n v="4290000000"/>
    <x v="1"/>
    <n v="65.63"/>
    <x v="0"/>
    <n v="65366448"/>
  </r>
  <r>
    <x v="2813"/>
    <x v="2813"/>
    <n v="4280000000.0000005"/>
    <x v="1"/>
    <n v="37.64"/>
    <x v="27"/>
    <n v="113708820"/>
  </r>
  <r>
    <x v="2814"/>
    <x v="2814"/>
    <n v="4280000000.0000005"/>
    <x v="1"/>
    <n v="68.989999999999995"/>
    <x v="3"/>
    <n v="62037977"/>
  </r>
  <r>
    <x v="2815"/>
    <x v="2815"/>
    <n v="4280000000.0000005"/>
    <x v="1"/>
    <n v="35.69"/>
    <x v="17"/>
    <n v="119921547"/>
  </r>
  <r>
    <x v="2816"/>
    <x v="2816"/>
    <n v="4280000000.0000005"/>
    <x v="1"/>
    <n v="14.25"/>
    <x v="40"/>
    <n v="300350877"/>
  </r>
  <r>
    <x v="2817"/>
    <x v="2817"/>
    <n v="4269999999.9999995"/>
    <x v="1"/>
    <n v="12.44"/>
    <x v="13"/>
    <n v="343247588"/>
  </r>
  <r>
    <x v="2818"/>
    <x v="2818"/>
    <n v="4269999999.9999995"/>
    <x v="1"/>
    <n v="1.71"/>
    <x v="46"/>
    <n v="2497076023"/>
  </r>
  <r>
    <x v="2819"/>
    <x v="2819"/>
    <n v="4269999999.9999995"/>
    <x v="1"/>
    <n v="59.77"/>
    <x v="0"/>
    <n v="71440522"/>
  </r>
  <r>
    <x v="2820"/>
    <x v="2820"/>
    <n v="4269999999.9999995"/>
    <x v="1"/>
    <n v="3"/>
    <x v="46"/>
    <n v="1423333333"/>
  </r>
  <r>
    <x v="2821"/>
    <x v="2821"/>
    <n v="4269999999.9999995"/>
    <x v="1"/>
    <n v="1.84"/>
    <x v="13"/>
    <n v="2320652174"/>
  </r>
  <r>
    <x v="2822"/>
    <x v="2822"/>
    <n v="4269999999.9999995"/>
    <x v="1"/>
    <n v="15.24"/>
    <x v="9"/>
    <n v="280183727"/>
  </r>
  <r>
    <x v="2823"/>
    <x v="2823"/>
    <n v="4269999999.9999995"/>
    <x v="1"/>
    <n v="24.52"/>
    <x v="0"/>
    <n v="174143556"/>
  </r>
  <r>
    <x v="2824"/>
    <x v="2824"/>
    <n v="4260000000"/>
    <x v="1"/>
    <n v="65.709999999999994"/>
    <x v="8"/>
    <n v="64830315"/>
  </r>
  <r>
    <x v="2825"/>
    <x v="2825"/>
    <n v="4260000000"/>
    <x v="1"/>
    <n v="12.97"/>
    <x v="8"/>
    <n v="328450270"/>
  </r>
  <r>
    <x v="2826"/>
    <x v="2826"/>
    <n v="4260000000"/>
    <x v="1"/>
    <n v="3.86"/>
    <x v="15"/>
    <n v="1103626943"/>
  </r>
  <r>
    <x v="2827"/>
    <x v="2827"/>
    <n v="4260000000"/>
    <x v="1"/>
    <n v="145.31"/>
    <x v="0"/>
    <n v="29316633"/>
  </r>
  <r>
    <x v="2828"/>
    <x v="2828"/>
    <n v="4260000000"/>
    <x v="1"/>
    <n v="20.440000000000001"/>
    <x v="0"/>
    <n v="208414873"/>
  </r>
  <r>
    <x v="2829"/>
    <x v="2829"/>
    <n v="4260000000"/>
    <x v="1"/>
    <n v="1.75"/>
    <x v="11"/>
    <n v="2434285714"/>
  </r>
  <r>
    <x v="2830"/>
    <x v="2830"/>
    <n v="4260000000"/>
    <x v="1"/>
    <n v="0.18"/>
    <x v="24"/>
    <n v="23666666667"/>
  </r>
  <r>
    <x v="2831"/>
    <x v="2831"/>
    <n v="4250000000"/>
    <x v="1"/>
    <n v="19.12"/>
    <x v="0"/>
    <n v="222280335"/>
  </r>
  <r>
    <x v="2832"/>
    <x v="2832"/>
    <n v="4250000000"/>
    <x v="1"/>
    <n v="108.52"/>
    <x v="0"/>
    <n v="39163288"/>
  </r>
  <r>
    <x v="2833"/>
    <x v="2833"/>
    <n v="4250000000"/>
    <x v="1"/>
    <n v="10.64"/>
    <x v="56"/>
    <n v="399436090"/>
  </r>
  <r>
    <x v="2834"/>
    <x v="2834"/>
    <n v="4250000000"/>
    <x v="1"/>
    <n v="114.05"/>
    <x v="0"/>
    <n v="37264358"/>
  </r>
  <r>
    <x v="2835"/>
    <x v="2835"/>
    <n v="4250000000"/>
    <x v="1"/>
    <n v="16.27"/>
    <x v="17"/>
    <n v="261216964"/>
  </r>
  <r>
    <x v="2836"/>
    <x v="2836"/>
    <n v="4240000000"/>
    <x v="1"/>
    <n v="998.66"/>
    <x v="8"/>
    <n v="4245689"/>
  </r>
  <r>
    <x v="2837"/>
    <x v="2837"/>
    <n v="4230000000.0000005"/>
    <x v="1"/>
    <n v="87.9"/>
    <x v="0"/>
    <n v="48122867"/>
  </r>
  <r>
    <x v="2838"/>
    <x v="2838"/>
    <n v="4230000000.0000005"/>
    <x v="1"/>
    <n v="0.81"/>
    <x v="55"/>
    <n v="5222222222"/>
  </r>
  <r>
    <x v="2839"/>
    <x v="2839"/>
    <n v="4230000000.0000005"/>
    <x v="1"/>
    <n v="2.91"/>
    <x v="40"/>
    <n v="1453608247"/>
  </r>
  <r>
    <x v="2840"/>
    <x v="2840"/>
    <n v="4219999999.9999995"/>
    <x v="1"/>
    <n v="70.67"/>
    <x v="11"/>
    <n v="59714164"/>
  </r>
  <r>
    <x v="2841"/>
    <x v="2841"/>
    <n v="4219999999.9999995"/>
    <x v="1"/>
    <n v="106.74"/>
    <x v="9"/>
    <n v="39535319"/>
  </r>
  <r>
    <x v="2842"/>
    <x v="2842"/>
    <n v="4219999999.9999995"/>
    <x v="1"/>
    <n v="107.26"/>
    <x v="3"/>
    <n v="39343651"/>
  </r>
  <r>
    <x v="2843"/>
    <x v="2843"/>
    <n v="4219999999.9999995"/>
    <x v="1"/>
    <n v="46.65"/>
    <x v="0"/>
    <n v="90460879"/>
  </r>
  <r>
    <x v="2844"/>
    <x v="2844"/>
    <n v="4210000000"/>
    <x v="1"/>
    <n v="1.57"/>
    <x v="21"/>
    <n v="2681528662"/>
  </r>
  <r>
    <x v="2845"/>
    <x v="2845"/>
    <n v="4210000000"/>
    <x v="1"/>
    <n v="14.91"/>
    <x v="0"/>
    <n v="282360832"/>
  </r>
  <r>
    <x v="2846"/>
    <x v="2846"/>
    <n v="4210000000"/>
    <x v="1"/>
    <n v="37.39"/>
    <x v="11"/>
    <n v="112596951"/>
  </r>
  <r>
    <x v="2847"/>
    <x v="2847"/>
    <n v="4210000000"/>
    <x v="1"/>
    <n v="77.42"/>
    <x v="0"/>
    <n v="54378714"/>
  </r>
  <r>
    <x v="2848"/>
    <x v="2848"/>
    <n v="4200000000"/>
    <x v="1"/>
    <n v="99.94"/>
    <x v="57"/>
    <n v="42025215"/>
  </r>
  <r>
    <x v="2849"/>
    <x v="2849"/>
    <n v="4200000000"/>
    <x v="1"/>
    <n v="18.88"/>
    <x v="0"/>
    <n v="222457627"/>
  </r>
  <r>
    <x v="2850"/>
    <x v="2850"/>
    <n v="4190000000.0000005"/>
    <x v="1"/>
    <n v="0.68"/>
    <x v="21"/>
    <n v="6161764706"/>
  </r>
  <r>
    <x v="2851"/>
    <x v="2851"/>
    <n v="4179999999.9999995"/>
    <x v="1"/>
    <n v="3.02"/>
    <x v="11"/>
    <n v="1384105960"/>
  </r>
  <r>
    <x v="2852"/>
    <x v="2852"/>
    <n v="4179999999.9999995"/>
    <x v="1"/>
    <n v="24.44"/>
    <x v="5"/>
    <n v="171031097"/>
  </r>
  <r>
    <x v="2853"/>
    <x v="2853"/>
    <n v="4179999999.9999995"/>
    <x v="1"/>
    <n v="14.07"/>
    <x v="9"/>
    <n v="297085999"/>
  </r>
  <r>
    <x v="2854"/>
    <x v="2854"/>
    <n v="4179999999.9999995"/>
    <x v="1"/>
    <n v="2.5"/>
    <x v="20"/>
    <n v="1672000000"/>
  </r>
  <r>
    <x v="2855"/>
    <x v="2855"/>
    <n v="4170000000"/>
    <x v="1"/>
    <n v="24.38"/>
    <x v="0"/>
    <n v="171041838"/>
  </r>
  <r>
    <x v="2856"/>
    <x v="2856"/>
    <n v="4170000000"/>
    <x v="1"/>
    <n v="4.5999999999999996"/>
    <x v="29"/>
    <n v="906521739"/>
  </r>
  <r>
    <x v="2857"/>
    <x v="2857"/>
    <n v="4170000000"/>
    <x v="1"/>
    <n v="126.68"/>
    <x v="13"/>
    <n v="32917588"/>
  </r>
  <r>
    <x v="2858"/>
    <x v="2858"/>
    <n v="4170000000"/>
    <x v="1"/>
    <n v="0.28999999999999998"/>
    <x v="24"/>
    <n v="14379310345"/>
  </r>
  <r>
    <x v="2859"/>
    <x v="2859"/>
    <n v="4170000000"/>
    <x v="1"/>
    <n v="13.99"/>
    <x v="4"/>
    <n v="298070050"/>
  </r>
  <r>
    <x v="2860"/>
    <x v="2860"/>
    <n v="4170000000"/>
    <x v="1"/>
    <n v="38.159999999999997"/>
    <x v="15"/>
    <n v="109276730"/>
  </r>
  <r>
    <x v="2861"/>
    <x v="2861"/>
    <n v="4160000000"/>
    <x v="1"/>
    <n v="1.39"/>
    <x v="7"/>
    <n v="2992805755"/>
  </r>
  <r>
    <x v="2862"/>
    <x v="2862"/>
    <n v="4160000000"/>
    <x v="1"/>
    <n v="61.89"/>
    <x v="0"/>
    <n v="67216028"/>
  </r>
  <r>
    <x v="2863"/>
    <x v="2863"/>
    <n v="4150000000.0000005"/>
    <x v="1"/>
    <n v="83.01"/>
    <x v="0"/>
    <n v="49993977"/>
  </r>
  <r>
    <x v="2864"/>
    <x v="2864"/>
    <n v="4150000000.0000005"/>
    <x v="1"/>
    <n v="99.25"/>
    <x v="14"/>
    <n v="41813602"/>
  </r>
  <r>
    <x v="2865"/>
    <x v="2865"/>
    <n v="4139999999.9999995"/>
    <x v="1"/>
    <n v="144.43"/>
    <x v="39"/>
    <n v="28664405"/>
  </r>
  <r>
    <x v="2866"/>
    <x v="2866"/>
    <n v="4139999999.9999995"/>
    <x v="1"/>
    <n v="12.52"/>
    <x v="11"/>
    <n v="330670927"/>
  </r>
  <r>
    <x v="2867"/>
    <x v="2867"/>
    <n v="4139999999.9999995"/>
    <x v="1"/>
    <n v="48.72"/>
    <x v="22"/>
    <n v="84975369"/>
  </r>
  <r>
    <x v="2868"/>
    <x v="2868"/>
    <n v="4139999999.9999995"/>
    <x v="1"/>
    <n v="9.26"/>
    <x v="23"/>
    <n v="447084233"/>
  </r>
  <r>
    <x v="2869"/>
    <x v="2869"/>
    <n v="4130000000"/>
    <x v="1"/>
    <n v="39.590000000000003"/>
    <x v="30"/>
    <n v="104319273"/>
  </r>
  <r>
    <x v="2870"/>
    <x v="2870"/>
    <n v="4130000000"/>
    <x v="1"/>
    <n v="85.1"/>
    <x v="9"/>
    <n v="48531140"/>
  </r>
  <r>
    <x v="2871"/>
    <x v="2871"/>
    <n v="4130000000"/>
    <x v="1"/>
    <n v="6"/>
    <x v="16"/>
    <n v="688333333"/>
  </r>
  <r>
    <x v="2872"/>
    <x v="2872"/>
    <n v="4130000000"/>
    <x v="1"/>
    <n v="5.93"/>
    <x v="0"/>
    <n v="696458685"/>
  </r>
  <r>
    <x v="2873"/>
    <x v="2873"/>
    <n v="4130000000"/>
    <x v="1"/>
    <n v="2.08"/>
    <x v="13"/>
    <n v="1985576923"/>
  </r>
  <r>
    <x v="2874"/>
    <x v="2874"/>
    <n v="4120000000"/>
    <x v="1"/>
    <n v="40.81"/>
    <x v="0"/>
    <n v="100955648"/>
  </r>
  <r>
    <x v="2875"/>
    <x v="2875"/>
    <n v="4110000000.0000005"/>
    <x v="1"/>
    <n v="36.090000000000003"/>
    <x v="13"/>
    <n v="113881962"/>
  </r>
  <r>
    <x v="2876"/>
    <x v="2876"/>
    <n v="4110000000.0000005"/>
    <x v="1"/>
    <n v="58.7"/>
    <x v="0"/>
    <n v="70017036"/>
  </r>
  <r>
    <x v="2877"/>
    <x v="2877"/>
    <n v="4110000000.0000005"/>
    <x v="1"/>
    <n v="33.380000000000003"/>
    <x v="0"/>
    <n v="123127621"/>
  </r>
  <r>
    <x v="2878"/>
    <x v="2878"/>
    <n v="4110000000.0000005"/>
    <x v="1"/>
    <n v="52.32"/>
    <x v="35"/>
    <n v="78555046"/>
  </r>
  <r>
    <x v="2879"/>
    <x v="2879"/>
    <n v="4099999999.9999995"/>
    <x v="1"/>
    <n v="13.68"/>
    <x v="16"/>
    <n v="299707602"/>
  </r>
  <r>
    <x v="2880"/>
    <x v="2880"/>
    <n v="4099999999.9999995"/>
    <x v="1"/>
    <n v="1.1100000000000001"/>
    <x v="36"/>
    <n v="3693693694"/>
  </r>
  <r>
    <x v="2881"/>
    <x v="2881"/>
    <n v="4099999999.9999995"/>
    <x v="1"/>
    <n v="153.85"/>
    <x v="3"/>
    <n v="26649334"/>
  </r>
  <r>
    <x v="2882"/>
    <x v="2882"/>
    <n v="4099999999.9999995"/>
    <x v="1"/>
    <n v="160.84"/>
    <x v="44"/>
    <n v="25491171"/>
  </r>
  <r>
    <x v="2883"/>
    <x v="2883"/>
    <n v="4099999999.9999995"/>
    <x v="1"/>
    <n v="464.23"/>
    <x v="11"/>
    <n v="8831829"/>
  </r>
  <r>
    <x v="2884"/>
    <x v="2884"/>
    <n v="4099999999.9999995"/>
    <x v="1"/>
    <n v="0.53"/>
    <x v="21"/>
    <n v="7735849057"/>
  </r>
  <r>
    <x v="2885"/>
    <x v="2885"/>
    <n v="4099999999.9999995"/>
    <x v="1"/>
    <n v="49.07"/>
    <x v="0"/>
    <n v="83554106"/>
  </r>
  <r>
    <x v="2886"/>
    <x v="2886"/>
    <n v="4090000000"/>
    <x v="1"/>
    <n v="14.46"/>
    <x v="0"/>
    <n v="282849239"/>
  </r>
  <r>
    <x v="2887"/>
    <x v="2887"/>
    <n v="4090000000"/>
    <x v="1"/>
    <n v="6.54"/>
    <x v="16"/>
    <n v="625382263"/>
  </r>
  <r>
    <x v="2888"/>
    <x v="2888"/>
    <n v="4090000000"/>
    <x v="1"/>
    <n v="1598"/>
    <x v="33"/>
    <n v="2559449"/>
  </r>
  <r>
    <x v="2889"/>
    <x v="2889"/>
    <n v="4090000000"/>
    <x v="1"/>
    <n v="80.56"/>
    <x v="0"/>
    <n v="50769613"/>
  </r>
  <r>
    <x v="2890"/>
    <x v="2890"/>
    <n v="4080000000"/>
    <x v="1"/>
    <n v="2.0699999999999998"/>
    <x v="15"/>
    <n v="1971014493"/>
  </r>
  <r>
    <x v="2891"/>
    <x v="2891"/>
    <n v="4080000000"/>
    <x v="1"/>
    <n v="82.44"/>
    <x v="8"/>
    <n v="49490539"/>
  </r>
  <r>
    <x v="2892"/>
    <x v="2892"/>
    <n v="4080000000"/>
    <x v="1"/>
    <n v="3.13"/>
    <x v="7"/>
    <n v="1303514377"/>
  </r>
  <r>
    <x v="2893"/>
    <x v="2893"/>
    <n v="4080000000"/>
    <x v="1"/>
    <n v="80.42"/>
    <x v="0"/>
    <n v="50733648"/>
  </r>
  <r>
    <x v="2894"/>
    <x v="2894"/>
    <n v="4070000000.0000005"/>
    <x v="1"/>
    <n v="15.42"/>
    <x v="9"/>
    <n v="263942931"/>
  </r>
  <r>
    <x v="2895"/>
    <x v="2895"/>
    <n v="4070000000.0000005"/>
    <x v="1"/>
    <n v="0.6"/>
    <x v="11"/>
    <n v="6783333333"/>
  </r>
  <r>
    <x v="2896"/>
    <x v="2896"/>
    <n v="4070000000.0000005"/>
    <x v="1"/>
    <n v="73.66"/>
    <x v="0"/>
    <n v="55253869"/>
  </r>
  <r>
    <x v="2897"/>
    <x v="2897"/>
    <n v="4070000000.0000005"/>
    <x v="1"/>
    <n v="128.08000000000001"/>
    <x v="0"/>
    <n v="31777014"/>
  </r>
  <r>
    <x v="2898"/>
    <x v="2898"/>
    <n v="4059999999.9999995"/>
    <x v="1"/>
    <n v="9.82"/>
    <x v="21"/>
    <n v="413441955"/>
  </r>
  <r>
    <x v="2899"/>
    <x v="2899"/>
    <n v="4059999999.9999995"/>
    <x v="1"/>
    <n v="47.22"/>
    <x v="0"/>
    <n v="85980517"/>
  </r>
  <r>
    <x v="2900"/>
    <x v="2900"/>
    <n v="4059999999.9999995"/>
    <x v="1"/>
    <n v="41.58"/>
    <x v="0"/>
    <n v="97643098"/>
  </r>
  <r>
    <x v="2901"/>
    <x v="2901"/>
    <n v="4059999999.9999995"/>
    <x v="1"/>
    <n v="6.18"/>
    <x v="11"/>
    <n v="656957929"/>
  </r>
  <r>
    <x v="2902"/>
    <x v="2902"/>
    <n v="4059999999.9999995"/>
    <x v="1"/>
    <n v="15.86"/>
    <x v="40"/>
    <n v="255989912"/>
  </r>
  <r>
    <x v="2903"/>
    <x v="2903"/>
    <n v="4059999999.9999995"/>
    <x v="1"/>
    <n v="17"/>
    <x v="0"/>
    <n v="238823529"/>
  </r>
  <r>
    <x v="2904"/>
    <x v="2904"/>
    <n v="4050000000"/>
    <x v="1"/>
    <n v="33.979999999999997"/>
    <x v="13"/>
    <n v="119187758"/>
  </r>
  <r>
    <x v="2905"/>
    <x v="2905"/>
    <n v="4050000000"/>
    <x v="1"/>
    <n v="40.409999999999997"/>
    <x v="39"/>
    <n v="100222717"/>
  </r>
  <r>
    <x v="2906"/>
    <x v="2906"/>
    <n v="4050000000"/>
    <x v="1"/>
    <n v="30.67"/>
    <x v="6"/>
    <n v="132050864"/>
  </r>
  <r>
    <x v="2907"/>
    <x v="2907"/>
    <n v="4040000000"/>
    <x v="1"/>
    <n v="0.64"/>
    <x v="21"/>
    <n v="6312500000"/>
  </r>
  <r>
    <x v="2908"/>
    <x v="2908"/>
    <n v="4040000000"/>
    <x v="1"/>
    <n v="8.35"/>
    <x v="15"/>
    <n v="483832335"/>
  </r>
  <r>
    <x v="2909"/>
    <x v="2909"/>
    <n v="4040000000"/>
    <x v="1"/>
    <n v="2.02"/>
    <x v="11"/>
    <n v="2000000000"/>
  </r>
  <r>
    <x v="2910"/>
    <x v="2910"/>
    <n v="4030000000.0000005"/>
    <x v="1"/>
    <n v="13.69"/>
    <x v="11"/>
    <n v="294375457"/>
  </r>
  <r>
    <x v="2911"/>
    <x v="2911"/>
    <n v="4030000000.0000005"/>
    <x v="1"/>
    <n v="1.71"/>
    <x v="53"/>
    <n v="2356725146"/>
  </r>
  <r>
    <x v="2912"/>
    <x v="2912"/>
    <n v="4030000000.0000005"/>
    <x v="1"/>
    <n v="6.35"/>
    <x v="11"/>
    <n v="634645669"/>
  </r>
  <r>
    <x v="2913"/>
    <x v="2913"/>
    <n v="4019999999.9999995"/>
    <x v="1"/>
    <n v="20.38"/>
    <x v="0"/>
    <n v="197252208"/>
  </r>
  <r>
    <x v="2914"/>
    <x v="2914"/>
    <n v="4019999999.9999995"/>
    <x v="1"/>
    <n v="50.62"/>
    <x v="0"/>
    <n v="79415251"/>
  </r>
  <r>
    <x v="2915"/>
    <x v="2915"/>
    <n v="4019999999.9999995"/>
    <x v="1"/>
    <n v="6.33"/>
    <x v="14"/>
    <n v="635071090"/>
  </r>
  <r>
    <x v="2916"/>
    <x v="2916"/>
    <n v="4019999999.9999995"/>
    <x v="1"/>
    <n v="8.0399999999999991"/>
    <x v="34"/>
    <n v="500000000"/>
  </r>
  <r>
    <x v="2917"/>
    <x v="2917"/>
    <n v="4010000000"/>
    <x v="1"/>
    <n v="91.8"/>
    <x v="4"/>
    <n v="43681917"/>
  </r>
  <r>
    <x v="2918"/>
    <x v="2918"/>
    <n v="4010000000"/>
    <x v="1"/>
    <n v="0.66"/>
    <x v="2"/>
    <n v="6075757576"/>
  </r>
  <r>
    <x v="2919"/>
    <x v="2919"/>
    <n v="4000000000"/>
    <x v="1"/>
    <n v="69.599999999999994"/>
    <x v="0"/>
    <n v="57471264"/>
  </r>
  <r>
    <x v="2920"/>
    <x v="2920"/>
    <n v="4000000000"/>
    <x v="1"/>
    <n v="16.78"/>
    <x v="16"/>
    <n v="238379023"/>
  </r>
  <r>
    <x v="2921"/>
    <x v="2921"/>
    <n v="4000000000"/>
    <x v="1"/>
    <n v="1.84"/>
    <x v="7"/>
    <n v="2173913043"/>
  </r>
  <r>
    <x v="2922"/>
    <x v="2922"/>
    <n v="4000000000"/>
    <x v="1"/>
    <n v="67.37"/>
    <x v="0"/>
    <n v="59373608"/>
  </r>
  <r>
    <x v="2923"/>
    <x v="2923"/>
    <n v="4000000000"/>
    <x v="1"/>
    <n v="31.67"/>
    <x v="0"/>
    <n v="126302494"/>
  </r>
  <r>
    <x v="2924"/>
    <x v="2924"/>
    <n v="4000000000"/>
    <x v="1"/>
    <n v="51.83"/>
    <x v="11"/>
    <n v="77175381"/>
  </r>
  <r>
    <x v="2925"/>
    <x v="2925"/>
    <n v="4000000000"/>
    <x v="1"/>
    <n v="0.3"/>
    <x v="36"/>
    <n v="13333333333"/>
  </r>
  <r>
    <x v="2926"/>
    <x v="2926"/>
    <n v="3980000000"/>
    <x v="1"/>
    <n v="0.51"/>
    <x v="36"/>
    <n v="7803921569"/>
  </r>
  <r>
    <x v="2927"/>
    <x v="2927"/>
    <n v="3980000000"/>
    <x v="1"/>
    <n v="21.01"/>
    <x v="17"/>
    <n v="189433603"/>
  </r>
  <r>
    <x v="2928"/>
    <x v="2928"/>
    <n v="3980000000"/>
    <x v="1"/>
    <n v="232.84"/>
    <x v="0"/>
    <n v="17093283"/>
  </r>
  <r>
    <x v="2929"/>
    <x v="2929"/>
    <n v="3980000000"/>
    <x v="1"/>
    <n v="82.01"/>
    <x v="0"/>
    <n v="48530667"/>
  </r>
  <r>
    <x v="2930"/>
    <x v="2930"/>
    <n v="3970000000"/>
    <x v="1"/>
    <n v="62.02"/>
    <x v="0"/>
    <n v="64011609"/>
  </r>
  <r>
    <x v="2931"/>
    <x v="2931"/>
    <n v="3970000000"/>
    <x v="1"/>
    <n v="6.56"/>
    <x v="16"/>
    <n v="605182927"/>
  </r>
  <r>
    <x v="2932"/>
    <x v="2932"/>
    <n v="3970000000"/>
    <x v="1"/>
    <n v="7.22"/>
    <x v="11"/>
    <n v="549861496"/>
  </r>
  <r>
    <x v="2933"/>
    <x v="2933"/>
    <n v="3970000000"/>
    <x v="1"/>
    <n v="125.72"/>
    <x v="14"/>
    <n v="31578110"/>
  </r>
  <r>
    <x v="2934"/>
    <x v="2934"/>
    <n v="3970000000"/>
    <x v="1"/>
    <n v="27.76"/>
    <x v="0"/>
    <n v="143011527"/>
  </r>
  <r>
    <x v="2935"/>
    <x v="2935"/>
    <n v="3960000000"/>
    <x v="1"/>
    <n v="113.62"/>
    <x v="0"/>
    <n v="34853019"/>
  </r>
  <r>
    <x v="2936"/>
    <x v="2936"/>
    <n v="3960000000"/>
    <x v="1"/>
    <n v="14.92"/>
    <x v="58"/>
    <n v="265415550"/>
  </r>
  <r>
    <x v="2937"/>
    <x v="2937"/>
    <n v="3960000000"/>
    <x v="1"/>
    <n v="65.650000000000006"/>
    <x v="0"/>
    <n v="60319878"/>
  </r>
  <r>
    <x v="2938"/>
    <x v="2938"/>
    <n v="3950000000"/>
    <x v="1"/>
    <n v="2.5299999999999998"/>
    <x v="9"/>
    <n v="1561264822"/>
  </r>
  <r>
    <x v="2939"/>
    <x v="2939"/>
    <n v="3950000000"/>
    <x v="1"/>
    <n v="19.190000000000001"/>
    <x v="0"/>
    <n v="205836373"/>
  </r>
  <r>
    <x v="2940"/>
    <x v="2940"/>
    <n v="3950000000"/>
    <x v="1"/>
    <n v="1.4"/>
    <x v="36"/>
    <n v="2821428571"/>
  </r>
  <r>
    <x v="2941"/>
    <x v="2941"/>
    <n v="3950000000"/>
    <x v="1"/>
    <n v="19.420000000000002"/>
    <x v="0"/>
    <n v="203398558"/>
  </r>
  <r>
    <x v="2942"/>
    <x v="2942"/>
    <n v="3950000000"/>
    <x v="1"/>
    <n v="17.37"/>
    <x v="9"/>
    <n v="227403569"/>
  </r>
  <r>
    <x v="2943"/>
    <x v="2943"/>
    <n v="3940000000"/>
    <x v="1"/>
    <n v="36.39"/>
    <x v="11"/>
    <n v="108271503"/>
  </r>
  <r>
    <x v="2944"/>
    <x v="2944"/>
    <n v="3940000000"/>
    <x v="1"/>
    <n v="69.38"/>
    <x v="39"/>
    <n v="56788700"/>
  </r>
  <r>
    <x v="2945"/>
    <x v="2945"/>
    <n v="3940000000"/>
    <x v="1"/>
    <n v="5"/>
    <x v="49"/>
    <n v="788000000"/>
  </r>
  <r>
    <x v="2946"/>
    <x v="2946"/>
    <n v="3940000000"/>
    <x v="1"/>
    <n v="3.47"/>
    <x v="37"/>
    <n v="1135446686"/>
  </r>
  <r>
    <x v="2947"/>
    <x v="2947"/>
    <n v="3930000000"/>
    <x v="1"/>
    <n v="11.43"/>
    <x v="25"/>
    <n v="343832021"/>
  </r>
  <r>
    <x v="2948"/>
    <x v="2948"/>
    <n v="3930000000"/>
    <x v="1"/>
    <n v="15.5"/>
    <x v="59"/>
    <n v="253548387"/>
  </r>
  <r>
    <x v="2949"/>
    <x v="2949"/>
    <n v="3930000000"/>
    <x v="1"/>
    <n v="12.17"/>
    <x v="27"/>
    <n v="322925226"/>
  </r>
  <r>
    <x v="2950"/>
    <x v="2950"/>
    <n v="3920000000"/>
    <x v="1"/>
    <n v="9.3000000000000007"/>
    <x v="23"/>
    <n v="421505376"/>
  </r>
  <r>
    <x v="2951"/>
    <x v="2951"/>
    <n v="3920000000"/>
    <x v="1"/>
    <n v="2.13"/>
    <x v="13"/>
    <n v="1840375587"/>
  </r>
  <r>
    <x v="2952"/>
    <x v="2952"/>
    <n v="3920000000"/>
    <x v="1"/>
    <n v="31.27"/>
    <x v="6"/>
    <n v="125359770"/>
  </r>
  <r>
    <x v="2953"/>
    <x v="2953"/>
    <n v="3920000000"/>
    <x v="1"/>
    <n v="90.67"/>
    <x v="4"/>
    <n v="43233705"/>
  </r>
  <r>
    <x v="2954"/>
    <x v="2954"/>
    <n v="3920000000"/>
    <x v="1"/>
    <n v="2.39"/>
    <x v="2"/>
    <n v="1640167364"/>
  </r>
  <r>
    <x v="2955"/>
    <x v="2955"/>
    <n v="3920000000"/>
    <x v="1"/>
    <n v="13.96"/>
    <x v="0"/>
    <n v="280802292"/>
  </r>
  <r>
    <x v="2956"/>
    <x v="2956"/>
    <n v="3910000000"/>
    <x v="1"/>
    <n v="73.39"/>
    <x v="26"/>
    <n v="53277013"/>
  </r>
  <r>
    <x v="2957"/>
    <x v="2957"/>
    <n v="3910000000"/>
    <x v="1"/>
    <n v="2.59"/>
    <x v="20"/>
    <n v="1509652510"/>
  </r>
  <r>
    <x v="2958"/>
    <x v="2958"/>
    <n v="3910000000"/>
    <x v="1"/>
    <n v="7.46"/>
    <x v="16"/>
    <n v="524128686"/>
  </r>
  <r>
    <x v="2959"/>
    <x v="2959"/>
    <n v="3910000000"/>
    <x v="1"/>
    <n v="22.84"/>
    <x v="4"/>
    <n v="171190893"/>
  </r>
  <r>
    <x v="2960"/>
    <x v="2960"/>
    <n v="3910000000"/>
    <x v="1"/>
    <n v="105.02"/>
    <x v="0"/>
    <n v="37231004"/>
  </r>
  <r>
    <x v="2961"/>
    <x v="2961"/>
    <n v="3910000000"/>
    <x v="1"/>
    <n v="45.07"/>
    <x v="0"/>
    <n v="86753938"/>
  </r>
  <r>
    <x v="2962"/>
    <x v="2962"/>
    <n v="3900000000"/>
    <x v="1"/>
    <n v="96.73"/>
    <x v="0"/>
    <n v="40318412"/>
  </r>
  <r>
    <x v="2963"/>
    <x v="2963"/>
    <n v="3900000000"/>
    <x v="1"/>
    <n v="23.49"/>
    <x v="0"/>
    <n v="166028097"/>
  </r>
  <r>
    <x v="2964"/>
    <x v="2964"/>
    <n v="3900000000"/>
    <x v="1"/>
    <n v="6.26"/>
    <x v="5"/>
    <n v="623003195"/>
  </r>
  <r>
    <x v="2965"/>
    <x v="2965"/>
    <n v="3890000000"/>
    <x v="1"/>
    <n v="6.26"/>
    <x v="14"/>
    <n v="621405751"/>
  </r>
  <r>
    <x v="2966"/>
    <x v="2966"/>
    <n v="3890000000"/>
    <x v="1"/>
    <n v="5.79"/>
    <x v="15"/>
    <n v="671848014"/>
  </r>
  <r>
    <x v="2967"/>
    <x v="2967"/>
    <n v="3880000000"/>
    <x v="1"/>
    <n v="1.01"/>
    <x v="37"/>
    <n v="3841584158"/>
  </r>
  <r>
    <x v="2968"/>
    <x v="2968"/>
    <n v="3880000000"/>
    <x v="1"/>
    <n v="14.23"/>
    <x v="19"/>
    <n v="272663387"/>
  </r>
  <r>
    <x v="2969"/>
    <x v="2969"/>
    <n v="3880000000"/>
    <x v="1"/>
    <n v="2.33"/>
    <x v="2"/>
    <n v="1665236052"/>
  </r>
  <r>
    <x v="2970"/>
    <x v="2970"/>
    <n v="3880000000"/>
    <x v="1"/>
    <n v="23.05"/>
    <x v="0"/>
    <n v="168329718"/>
  </r>
  <r>
    <x v="2971"/>
    <x v="2971"/>
    <n v="3870000000"/>
    <x v="1"/>
    <n v="252.88"/>
    <x v="8"/>
    <n v="15303701"/>
  </r>
  <r>
    <x v="2972"/>
    <x v="2972"/>
    <n v="3870000000"/>
    <x v="1"/>
    <n v="27.99"/>
    <x v="53"/>
    <n v="138263666"/>
  </r>
  <r>
    <x v="2973"/>
    <x v="2973"/>
    <n v="3870000000"/>
    <x v="1"/>
    <n v="12.69"/>
    <x v="8"/>
    <n v="304964539"/>
  </r>
  <r>
    <x v="2974"/>
    <x v="2974"/>
    <n v="3860000000"/>
    <x v="1"/>
    <n v="24.71"/>
    <x v="0"/>
    <n v="156212060"/>
  </r>
  <r>
    <x v="2975"/>
    <x v="2975"/>
    <n v="3860000000"/>
    <x v="1"/>
    <n v="34.24"/>
    <x v="0"/>
    <n v="112733645"/>
  </r>
  <r>
    <x v="2976"/>
    <x v="2976"/>
    <n v="3860000000"/>
    <x v="1"/>
    <n v="38.700000000000003"/>
    <x v="0"/>
    <n v="99741602"/>
  </r>
  <r>
    <x v="2977"/>
    <x v="2977"/>
    <n v="3860000000"/>
    <x v="1"/>
    <n v="0.33"/>
    <x v="24"/>
    <n v="11696969697"/>
  </r>
  <r>
    <x v="2978"/>
    <x v="2978"/>
    <n v="3860000000"/>
    <x v="1"/>
    <n v="0.69"/>
    <x v="36"/>
    <n v="5594202899"/>
  </r>
  <r>
    <x v="2979"/>
    <x v="2979"/>
    <n v="3860000000"/>
    <x v="1"/>
    <n v="3.5"/>
    <x v="15"/>
    <n v="1102857143"/>
  </r>
  <r>
    <x v="2980"/>
    <x v="2980"/>
    <n v="3860000000"/>
    <x v="1"/>
    <n v="20.87"/>
    <x v="0"/>
    <n v="184954480"/>
  </r>
  <r>
    <x v="2981"/>
    <x v="2981"/>
    <n v="3850000000"/>
    <x v="1"/>
    <n v="4.57"/>
    <x v="29"/>
    <n v="842450766"/>
  </r>
  <r>
    <x v="2982"/>
    <x v="2982"/>
    <n v="3850000000"/>
    <x v="1"/>
    <n v="5.0999999999999996"/>
    <x v="11"/>
    <n v="754901961"/>
  </r>
  <r>
    <x v="2983"/>
    <x v="2983"/>
    <n v="3850000000"/>
    <x v="1"/>
    <n v="4.01"/>
    <x v="11"/>
    <n v="960099751"/>
  </r>
  <r>
    <x v="2984"/>
    <x v="2984"/>
    <n v="3840000000"/>
    <x v="1"/>
    <n v="1.04"/>
    <x v="5"/>
    <n v="3692307692"/>
  </r>
  <r>
    <x v="2985"/>
    <x v="2985"/>
    <n v="3830000000"/>
    <x v="1"/>
    <n v="43.26"/>
    <x v="3"/>
    <n v="88534443"/>
  </r>
  <r>
    <x v="2986"/>
    <x v="2986"/>
    <n v="3830000000"/>
    <x v="1"/>
    <n v="78.72"/>
    <x v="0"/>
    <n v="48653455"/>
  </r>
  <r>
    <x v="2987"/>
    <x v="2987"/>
    <n v="3830000000"/>
    <x v="1"/>
    <n v="9.31"/>
    <x v="7"/>
    <n v="411385607"/>
  </r>
  <r>
    <x v="2988"/>
    <x v="2988"/>
    <n v="3830000000"/>
    <x v="1"/>
    <n v="17.899999999999999"/>
    <x v="16"/>
    <n v="213966480"/>
  </r>
  <r>
    <x v="2989"/>
    <x v="2989"/>
    <n v="3830000000"/>
    <x v="1"/>
    <n v="202.08"/>
    <x v="11"/>
    <n v="18952890"/>
  </r>
  <r>
    <x v="2990"/>
    <x v="2990"/>
    <n v="3830000000"/>
    <x v="1"/>
    <n v="72.540000000000006"/>
    <x v="0"/>
    <n v="52798456"/>
  </r>
  <r>
    <x v="2991"/>
    <x v="2991"/>
    <n v="3830000000"/>
    <x v="1"/>
    <n v="6.34"/>
    <x v="19"/>
    <n v="604100946"/>
  </r>
  <r>
    <x v="2992"/>
    <x v="2992"/>
    <n v="3820000000"/>
    <x v="1"/>
    <n v="127.43"/>
    <x v="0"/>
    <n v="29977242"/>
  </r>
  <r>
    <x v="2993"/>
    <x v="2993"/>
    <n v="3820000000"/>
    <x v="1"/>
    <n v="32.11"/>
    <x v="16"/>
    <n v="118966054"/>
  </r>
  <r>
    <x v="2994"/>
    <x v="2994"/>
    <n v="3820000000"/>
    <x v="1"/>
    <n v="2.16"/>
    <x v="15"/>
    <n v="1768518519"/>
  </r>
  <r>
    <x v="2995"/>
    <x v="2995"/>
    <n v="3810000000"/>
    <x v="1"/>
    <n v="13.93"/>
    <x v="42"/>
    <n v="273510409"/>
  </r>
  <r>
    <x v="2996"/>
    <x v="2996"/>
    <n v="3810000000"/>
    <x v="1"/>
    <n v="20.8"/>
    <x v="13"/>
    <n v="183173077"/>
  </r>
  <r>
    <x v="2997"/>
    <x v="2997"/>
    <n v="3810000000"/>
    <x v="1"/>
    <n v="27.08"/>
    <x v="0"/>
    <n v="140694239"/>
  </r>
  <r>
    <x v="2998"/>
    <x v="2998"/>
    <n v="3810000000"/>
    <x v="1"/>
    <n v="24.84"/>
    <x v="0"/>
    <n v="153381643"/>
  </r>
  <r>
    <x v="2999"/>
    <x v="2999"/>
    <n v="3800000000"/>
    <x v="1"/>
    <n v="27.51"/>
    <x v="27"/>
    <n v="138131589"/>
  </r>
  <r>
    <x v="3000"/>
    <x v="3000"/>
    <n v="3800000000"/>
    <x v="1"/>
    <n v="44.75"/>
    <x v="0"/>
    <n v="84916201"/>
  </r>
  <r>
    <x v="3001"/>
    <x v="3001"/>
    <n v="3800000000"/>
    <x v="1"/>
    <n v="1.79"/>
    <x v="7"/>
    <n v="2122905028"/>
  </r>
  <r>
    <x v="3002"/>
    <x v="3002"/>
    <n v="3800000000"/>
    <x v="1"/>
    <n v="45.4"/>
    <x v="0"/>
    <n v="83700441"/>
  </r>
  <r>
    <x v="3003"/>
    <x v="3003"/>
    <n v="3790000000"/>
    <x v="1"/>
    <n v="46.25"/>
    <x v="0"/>
    <n v="81945946"/>
  </r>
  <r>
    <x v="3004"/>
    <x v="3004"/>
    <n v="3790000000"/>
    <x v="1"/>
    <n v="5.15"/>
    <x v="11"/>
    <n v="735922330"/>
  </r>
  <r>
    <x v="3005"/>
    <x v="3005"/>
    <n v="3780000000"/>
    <x v="1"/>
    <n v="11.99"/>
    <x v="9"/>
    <n v="315262719"/>
  </r>
  <r>
    <x v="3006"/>
    <x v="3006"/>
    <n v="3780000000"/>
    <x v="1"/>
    <n v="26.32"/>
    <x v="0"/>
    <n v="143617021"/>
  </r>
  <r>
    <x v="3007"/>
    <x v="3007"/>
    <n v="3770000000"/>
    <x v="1"/>
    <n v="22.14"/>
    <x v="9"/>
    <n v="170280036"/>
  </r>
  <r>
    <x v="3008"/>
    <x v="3008"/>
    <n v="3770000000"/>
    <x v="1"/>
    <n v="273.32"/>
    <x v="0"/>
    <n v="13793356"/>
  </r>
  <r>
    <x v="3009"/>
    <x v="3009"/>
    <n v="3770000000"/>
    <x v="1"/>
    <n v="16.510000000000002"/>
    <x v="0"/>
    <n v="228346457"/>
  </r>
  <r>
    <x v="3010"/>
    <x v="3010"/>
    <n v="3770000000"/>
    <x v="1"/>
    <n v="1545"/>
    <x v="8"/>
    <n v="2440129"/>
  </r>
  <r>
    <x v="3011"/>
    <x v="3011"/>
    <n v="3770000000"/>
    <x v="1"/>
    <n v="96.88"/>
    <x v="0"/>
    <n v="38914121"/>
  </r>
  <r>
    <x v="3012"/>
    <x v="3012"/>
    <n v="3760000000"/>
    <x v="1"/>
    <n v="2.2999999999999998"/>
    <x v="9"/>
    <n v="1634782609"/>
  </r>
  <r>
    <x v="3013"/>
    <x v="3013"/>
    <n v="3760000000"/>
    <x v="1"/>
    <n v="56.22"/>
    <x v="0"/>
    <n v="66880114"/>
  </r>
  <r>
    <x v="3014"/>
    <x v="3014"/>
    <n v="3760000000"/>
    <x v="1"/>
    <n v="1.08"/>
    <x v="34"/>
    <n v="3481481481"/>
  </r>
  <r>
    <x v="3015"/>
    <x v="3015"/>
    <n v="3740000000"/>
    <x v="1"/>
    <n v="3.13"/>
    <x v="11"/>
    <n v="1194888179"/>
  </r>
  <r>
    <x v="3016"/>
    <x v="3016"/>
    <n v="3740000000"/>
    <x v="1"/>
    <n v="61.14"/>
    <x v="0"/>
    <n v="61171083"/>
  </r>
  <r>
    <x v="3017"/>
    <x v="3017"/>
    <n v="3740000000"/>
    <x v="1"/>
    <n v="10.85"/>
    <x v="11"/>
    <n v="344700461"/>
  </r>
  <r>
    <x v="3018"/>
    <x v="3018"/>
    <n v="3740000000"/>
    <x v="1"/>
    <n v="15.73"/>
    <x v="5"/>
    <n v="237762238"/>
  </r>
  <r>
    <x v="3019"/>
    <x v="3019"/>
    <n v="3740000000"/>
    <x v="1"/>
    <n v="38.39"/>
    <x v="5"/>
    <n v="97421203"/>
  </r>
  <r>
    <x v="3020"/>
    <x v="3020"/>
    <n v="3730000000"/>
    <x v="1"/>
    <n v="0.34"/>
    <x v="7"/>
    <n v="10970588235"/>
  </r>
  <r>
    <x v="3021"/>
    <x v="3021"/>
    <n v="3730000000"/>
    <x v="1"/>
    <n v="56.06"/>
    <x v="0"/>
    <n v="66535854"/>
  </r>
  <r>
    <x v="3022"/>
    <x v="3022"/>
    <n v="3730000000"/>
    <x v="1"/>
    <n v="65.44"/>
    <x v="9"/>
    <n v="56998778"/>
  </r>
  <r>
    <x v="3023"/>
    <x v="3023"/>
    <n v="3730000000"/>
    <x v="1"/>
    <n v="89.47"/>
    <x v="0"/>
    <n v="41689952"/>
  </r>
  <r>
    <x v="3024"/>
    <x v="3024"/>
    <n v="3730000000"/>
    <x v="1"/>
    <n v="16.62"/>
    <x v="0"/>
    <n v="224428400"/>
  </r>
  <r>
    <x v="3025"/>
    <x v="3025"/>
    <n v="3720000000"/>
    <x v="1"/>
    <n v="13.74"/>
    <x v="0"/>
    <n v="270742358"/>
  </r>
  <r>
    <x v="3026"/>
    <x v="3026"/>
    <n v="3720000000"/>
    <x v="1"/>
    <n v="66.81"/>
    <x v="8"/>
    <n v="55680287"/>
  </r>
  <r>
    <x v="3027"/>
    <x v="3027"/>
    <n v="3720000000"/>
    <x v="1"/>
    <n v="69.63"/>
    <x v="3"/>
    <n v="53425248"/>
  </r>
  <r>
    <x v="3028"/>
    <x v="3028"/>
    <n v="3720000000"/>
    <x v="1"/>
    <n v="22.63"/>
    <x v="11"/>
    <n v="164383562"/>
  </r>
  <r>
    <x v="3029"/>
    <x v="3029"/>
    <n v="3720000000"/>
    <x v="1"/>
    <n v="62.09"/>
    <x v="0"/>
    <n v="59913029"/>
  </r>
  <r>
    <x v="3030"/>
    <x v="3030"/>
    <n v="3720000000"/>
    <x v="1"/>
    <n v="57.84"/>
    <x v="30"/>
    <n v="64315353"/>
  </r>
  <r>
    <x v="3031"/>
    <x v="3031"/>
    <n v="3720000000"/>
    <x v="1"/>
    <n v="26.42"/>
    <x v="2"/>
    <n v="140802422"/>
  </r>
  <r>
    <x v="3032"/>
    <x v="3032"/>
    <n v="3720000000"/>
    <x v="1"/>
    <n v="47.09"/>
    <x v="14"/>
    <n v="78997664"/>
  </r>
  <r>
    <x v="3033"/>
    <x v="3033"/>
    <n v="3710000000"/>
    <x v="1"/>
    <n v="1.67"/>
    <x v="15"/>
    <n v="2221556886"/>
  </r>
  <r>
    <x v="3034"/>
    <x v="3034"/>
    <n v="3710000000"/>
    <x v="1"/>
    <n v="32.97"/>
    <x v="0"/>
    <n v="112526539"/>
  </r>
  <r>
    <x v="3035"/>
    <x v="3035"/>
    <n v="3710000000"/>
    <x v="1"/>
    <n v="12.66"/>
    <x v="0"/>
    <n v="293048973"/>
  </r>
  <r>
    <x v="3036"/>
    <x v="3036"/>
    <n v="3710000000"/>
    <x v="1"/>
    <n v="69.92"/>
    <x v="60"/>
    <n v="53060641"/>
  </r>
  <r>
    <x v="3037"/>
    <x v="3037"/>
    <n v="3700000000"/>
    <x v="1"/>
    <n v="75.97"/>
    <x v="0"/>
    <n v="48703436"/>
  </r>
  <r>
    <x v="3038"/>
    <x v="3038"/>
    <n v="3700000000"/>
    <x v="1"/>
    <n v="5.07"/>
    <x v="0"/>
    <n v="729783037"/>
  </r>
  <r>
    <x v="3039"/>
    <x v="3039"/>
    <n v="3700000000"/>
    <x v="1"/>
    <n v="28.84"/>
    <x v="35"/>
    <n v="128294036"/>
  </r>
  <r>
    <x v="3040"/>
    <x v="3040"/>
    <n v="3700000000"/>
    <x v="1"/>
    <n v="66.459999999999994"/>
    <x v="0"/>
    <n v="55672585"/>
  </r>
  <r>
    <x v="3041"/>
    <x v="3041"/>
    <n v="3690000000"/>
    <x v="1"/>
    <n v="82.1"/>
    <x v="0"/>
    <n v="44945189"/>
  </r>
  <r>
    <x v="3042"/>
    <x v="3042"/>
    <n v="3690000000"/>
    <x v="1"/>
    <n v="20.16"/>
    <x v="11"/>
    <n v="183035714"/>
  </r>
  <r>
    <x v="3043"/>
    <x v="3043"/>
    <n v="3690000000"/>
    <x v="1"/>
    <n v="28.12"/>
    <x v="17"/>
    <n v="131223329"/>
  </r>
  <r>
    <x v="3044"/>
    <x v="3044"/>
    <n v="3680000000"/>
    <x v="1"/>
    <n v="300.47000000000003"/>
    <x v="8"/>
    <n v="12247479"/>
  </r>
  <r>
    <x v="3045"/>
    <x v="3045"/>
    <n v="3680000000"/>
    <x v="1"/>
    <n v="39.61"/>
    <x v="9"/>
    <n v="92905832"/>
  </r>
  <r>
    <x v="3046"/>
    <x v="3046"/>
    <n v="3680000000"/>
    <x v="1"/>
    <n v="7.32"/>
    <x v="0"/>
    <n v="502732240"/>
  </r>
  <r>
    <x v="3047"/>
    <x v="3047"/>
    <n v="3680000000"/>
    <x v="1"/>
    <n v="105.05"/>
    <x v="5"/>
    <n v="35030938"/>
  </r>
  <r>
    <x v="3048"/>
    <x v="3048"/>
    <n v="3670000000"/>
    <x v="1"/>
    <n v="0.87"/>
    <x v="21"/>
    <n v="4218390805"/>
  </r>
  <r>
    <x v="3049"/>
    <x v="3049"/>
    <n v="3670000000"/>
    <x v="1"/>
    <n v="11.76"/>
    <x v="0"/>
    <n v="312074830"/>
  </r>
  <r>
    <x v="3050"/>
    <x v="3050"/>
    <n v="3670000000"/>
    <x v="1"/>
    <n v="26.96"/>
    <x v="11"/>
    <n v="136127596"/>
  </r>
  <r>
    <x v="3051"/>
    <x v="3051"/>
    <n v="3670000000"/>
    <x v="1"/>
    <n v="75.63"/>
    <x v="0"/>
    <n v="48525717"/>
  </r>
  <r>
    <x v="3052"/>
    <x v="3052"/>
    <n v="3670000000"/>
    <x v="1"/>
    <n v="131.94"/>
    <x v="0"/>
    <n v="27815674"/>
  </r>
  <r>
    <x v="3053"/>
    <x v="3053"/>
    <n v="3670000000"/>
    <x v="1"/>
    <n v="3.93"/>
    <x v="15"/>
    <n v="933842239"/>
  </r>
  <r>
    <x v="3054"/>
    <x v="3054"/>
    <n v="3660000000"/>
    <x v="1"/>
    <n v="46.95"/>
    <x v="9"/>
    <n v="77955272"/>
  </r>
  <r>
    <x v="3055"/>
    <x v="3055"/>
    <n v="3660000000"/>
    <x v="1"/>
    <n v="1.32"/>
    <x v="39"/>
    <n v="2772727273"/>
  </r>
  <r>
    <x v="3056"/>
    <x v="3056"/>
    <n v="3660000000"/>
    <x v="1"/>
    <n v="67.239999999999995"/>
    <x v="0"/>
    <n v="54431886"/>
  </r>
  <r>
    <x v="3057"/>
    <x v="3057"/>
    <n v="3650000000"/>
    <x v="1"/>
    <n v="25.28"/>
    <x v="0"/>
    <n v="144382911"/>
  </r>
  <r>
    <x v="3058"/>
    <x v="3058"/>
    <n v="3650000000"/>
    <x v="1"/>
    <n v="46.08"/>
    <x v="0"/>
    <n v="79210069"/>
  </r>
  <r>
    <x v="3059"/>
    <x v="3059"/>
    <n v="3650000000"/>
    <x v="1"/>
    <n v="6.46"/>
    <x v="15"/>
    <n v="565015480"/>
  </r>
  <r>
    <x v="3060"/>
    <x v="3060"/>
    <n v="3650000000"/>
    <x v="1"/>
    <n v="21.18"/>
    <x v="0"/>
    <n v="172332389"/>
  </r>
  <r>
    <x v="3061"/>
    <x v="3061"/>
    <n v="3640000000"/>
    <x v="1"/>
    <n v="13.1"/>
    <x v="15"/>
    <n v="277862595"/>
  </r>
  <r>
    <x v="3062"/>
    <x v="3062"/>
    <n v="3640000000"/>
    <x v="1"/>
    <n v="0.11"/>
    <x v="36"/>
    <n v="33090909091"/>
  </r>
  <r>
    <x v="3063"/>
    <x v="3063"/>
    <n v="3640000000"/>
    <x v="1"/>
    <n v="8.34"/>
    <x v="21"/>
    <n v="436450839"/>
  </r>
  <r>
    <x v="3064"/>
    <x v="3064"/>
    <n v="3640000000"/>
    <x v="1"/>
    <n v="6.21"/>
    <x v="2"/>
    <n v="586151369"/>
  </r>
  <r>
    <x v="3065"/>
    <x v="3065"/>
    <n v="3640000000"/>
    <x v="1"/>
    <n v="32.18"/>
    <x v="0"/>
    <n v="113113735"/>
  </r>
  <r>
    <x v="3066"/>
    <x v="3066"/>
    <n v="3640000000"/>
    <x v="1"/>
    <n v="45.38"/>
    <x v="0"/>
    <n v="80211547"/>
  </r>
  <r>
    <x v="3067"/>
    <x v="3067"/>
    <n v="3630000000"/>
    <x v="1"/>
    <n v="10.02"/>
    <x v="9"/>
    <n v="362275449"/>
  </r>
  <r>
    <x v="3068"/>
    <x v="3068"/>
    <n v="3630000000"/>
    <x v="1"/>
    <n v="53.12"/>
    <x v="0"/>
    <n v="68335843"/>
  </r>
  <r>
    <x v="3069"/>
    <x v="3069"/>
    <n v="3630000000"/>
    <x v="1"/>
    <n v="16.93"/>
    <x v="13"/>
    <n v="214412286"/>
  </r>
  <r>
    <x v="3070"/>
    <x v="3070"/>
    <n v="3630000000"/>
    <x v="1"/>
    <n v="37.89"/>
    <x v="0"/>
    <n v="95803642"/>
  </r>
  <r>
    <x v="3071"/>
    <x v="3071"/>
    <n v="3610000000"/>
    <x v="1"/>
    <n v="45.23"/>
    <x v="9"/>
    <n v="79814283"/>
  </r>
  <r>
    <x v="3072"/>
    <x v="3072"/>
    <n v="3610000000"/>
    <x v="1"/>
    <n v="64.55"/>
    <x v="0"/>
    <n v="55925639"/>
  </r>
  <r>
    <x v="3073"/>
    <x v="3073"/>
    <n v="3610000000"/>
    <x v="1"/>
    <n v="7.64"/>
    <x v="15"/>
    <n v="472513089"/>
  </r>
  <r>
    <x v="3074"/>
    <x v="3074"/>
    <n v="3610000000"/>
    <x v="1"/>
    <n v="0.89"/>
    <x v="2"/>
    <n v="4056179775"/>
  </r>
  <r>
    <x v="3075"/>
    <x v="3075"/>
    <n v="3600000000"/>
    <x v="1"/>
    <n v="117.74"/>
    <x v="0"/>
    <n v="30575845"/>
  </r>
  <r>
    <x v="3076"/>
    <x v="3076"/>
    <n v="3600000000"/>
    <x v="1"/>
    <n v="52.22"/>
    <x v="0"/>
    <n v="68939104"/>
  </r>
  <r>
    <x v="3077"/>
    <x v="3077"/>
    <n v="3600000000"/>
    <x v="1"/>
    <n v="2.89"/>
    <x v="15"/>
    <n v="1245674740"/>
  </r>
  <r>
    <x v="3078"/>
    <x v="3078"/>
    <n v="3600000000"/>
    <x v="1"/>
    <n v="8.7200000000000006"/>
    <x v="13"/>
    <n v="412844037"/>
  </r>
  <r>
    <x v="3079"/>
    <x v="3079"/>
    <n v="3600000000"/>
    <x v="1"/>
    <n v="36.020000000000003"/>
    <x v="0"/>
    <n v="99944475"/>
  </r>
  <r>
    <x v="3080"/>
    <x v="3080"/>
    <n v="3590000000"/>
    <x v="1"/>
    <n v="18.010000000000002"/>
    <x v="13"/>
    <n v="199333703"/>
  </r>
  <r>
    <x v="3081"/>
    <x v="3081"/>
    <n v="3590000000"/>
    <x v="1"/>
    <n v="2.25"/>
    <x v="26"/>
    <n v="1595555556"/>
  </r>
  <r>
    <x v="3082"/>
    <x v="3082"/>
    <n v="3590000000"/>
    <x v="1"/>
    <n v="2.25"/>
    <x v="21"/>
    <n v="1595555556"/>
  </r>
  <r>
    <x v="3083"/>
    <x v="3083"/>
    <n v="3590000000"/>
    <x v="1"/>
    <n v="38.74"/>
    <x v="0"/>
    <n v="92669076"/>
  </r>
  <r>
    <x v="3084"/>
    <x v="3084"/>
    <n v="3590000000"/>
    <x v="1"/>
    <n v="45.54"/>
    <x v="0"/>
    <n v="78831796"/>
  </r>
  <r>
    <x v="3085"/>
    <x v="3085"/>
    <n v="3580000000"/>
    <x v="1"/>
    <n v="8.66"/>
    <x v="0"/>
    <n v="413394919"/>
  </r>
  <r>
    <x v="3086"/>
    <x v="3086"/>
    <n v="3580000000"/>
    <x v="1"/>
    <n v="0.53"/>
    <x v="37"/>
    <n v="6754716981"/>
  </r>
  <r>
    <x v="3087"/>
    <x v="3087"/>
    <n v="3580000000"/>
    <x v="1"/>
    <n v="7.06"/>
    <x v="14"/>
    <n v="507082153"/>
  </r>
  <r>
    <x v="3088"/>
    <x v="3088"/>
    <n v="3570000000"/>
    <x v="1"/>
    <n v="24.23"/>
    <x v="3"/>
    <n v="147338011"/>
  </r>
  <r>
    <x v="3089"/>
    <x v="3089"/>
    <n v="3570000000"/>
    <x v="1"/>
    <n v="2.75"/>
    <x v="16"/>
    <n v="1298181818"/>
  </r>
  <r>
    <x v="3090"/>
    <x v="3090"/>
    <n v="3570000000"/>
    <x v="1"/>
    <n v="43.64"/>
    <x v="5"/>
    <n v="81805683"/>
  </r>
  <r>
    <x v="3091"/>
    <x v="3091"/>
    <n v="3570000000"/>
    <x v="1"/>
    <n v="210.04"/>
    <x v="8"/>
    <n v="16996763"/>
  </r>
  <r>
    <x v="3092"/>
    <x v="3092"/>
    <n v="3560000000"/>
    <x v="1"/>
    <n v="0.41"/>
    <x v="24"/>
    <n v="8682926829"/>
  </r>
  <r>
    <x v="3093"/>
    <x v="3093"/>
    <n v="3560000000"/>
    <x v="1"/>
    <n v="17.649999999999999"/>
    <x v="18"/>
    <n v="201699717"/>
  </r>
  <r>
    <x v="3094"/>
    <x v="3094"/>
    <n v="3560000000"/>
    <x v="1"/>
    <n v="37.32"/>
    <x v="16"/>
    <n v="95391211"/>
  </r>
  <r>
    <x v="3095"/>
    <x v="3095"/>
    <n v="3550000000"/>
    <x v="1"/>
    <n v="262.18"/>
    <x v="0"/>
    <n v="13540316"/>
  </r>
  <r>
    <x v="3096"/>
    <x v="3096"/>
    <n v="3550000000"/>
    <x v="1"/>
    <n v="23.4"/>
    <x v="0"/>
    <n v="151709402"/>
  </r>
  <r>
    <x v="3097"/>
    <x v="3097"/>
    <n v="3550000000"/>
    <x v="1"/>
    <n v="79.16"/>
    <x v="39"/>
    <n v="44845882"/>
  </r>
  <r>
    <x v="3098"/>
    <x v="3098"/>
    <n v="3550000000"/>
    <x v="1"/>
    <n v="74.72"/>
    <x v="39"/>
    <n v="47510707"/>
  </r>
  <r>
    <x v="3099"/>
    <x v="3099"/>
    <n v="3540000000"/>
    <x v="1"/>
    <n v="10.15"/>
    <x v="9"/>
    <n v="348768473"/>
  </r>
  <r>
    <x v="3100"/>
    <x v="3100"/>
    <n v="3540000000"/>
    <x v="1"/>
    <n v="0.43"/>
    <x v="2"/>
    <n v="8232558140"/>
  </r>
  <r>
    <x v="3101"/>
    <x v="3101"/>
    <n v="3540000000"/>
    <x v="1"/>
    <n v="20.09"/>
    <x v="14"/>
    <n v="176207068"/>
  </r>
  <r>
    <x v="3102"/>
    <x v="3102"/>
    <n v="3540000000"/>
    <x v="1"/>
    <n v="19.100000000000001"/>
    <x v="3"/>
    <n v="185340314"/>
  </r>
  <r>
    <x v="3103"/>
    <x v="3103"/>
    <n v="3530000000"/>
    <x v="1"/>
    <n v="3.86"/>
    <x v="5"/>
    <n v="914507772"/>
  </r>
  <r>
    <x v="3104"/>
    <x v="3104"/>
    <n v="3530000000"/>
    <x v="1"/>
    <n v="1.22"/>
    <x v="34"/>
    <n v="2893442623"/>
  </r>
  <r>
    <x v="3105"/>
    <x v="3105"/>
    <n v="3530000000"/>
    <x v="1"/>
    <n v="2.29"/>
    <x v="15"/>
    <n v="1541484716"/>
  </r>
  <r>
    <x v="3106"/>
    <x v="3106"/>
    <n v="3530000000"/>
    <x v="1"/>
    <n v="12.9"/>
    <x v="0"/>
    <n v="273643411"/>
  </r>
  <r>
    <x v="3107"/>
    <x v="3107"/>
    <n v="3530000000"/>
    <x v="1"/>
    <n v="5.04"/>
    <x v="11"/>
    <n v="700396825"/>
  </r>
  <r>
    <x v="3108"/>
    <x v="3108"/>
    <n v="3520000000"/>
    <x v="1"/>
    <n v="5.08"/>
    <x v="16"/>
    <n v="692913386"/>
  </r>
  <r>
    <x v="3109"/>
    <x v="3109"/>
    <n v="3520000000"/>
    <x v="1"/>
    <n v="0.9"/>
    <x v="21"/>
    <n v="3911111111"/>
  </r>
  <r>
    <x v="3110"/>
    <x v="3110"/>
    <n v="3520000000"/>
    <x v="1"/>
    <n v="80.52"/>
    <x v="0"/>
    <n v="43715847"/>
  </r>
  <r>
    <x v="3111"/>
    <x v="3111"/>
    <n v="3520000000"/>
    <x v="1"/>
    <n v="57.38"/>
    <x v="0"/>
    <n v="61345417"/>
  </r>
  <r>
    <x v="3112"/>
    <x v="3112"/>
    <n v="3520000000"/>
    <x v="1"/>
    <n v="32.72"/>
    <x v="35"/>
    <n v="107579462"/>
  </r>
  <r>
    <x v="3113"/>
    <x v="3113"/>
    <n v="3510000000"/>
    <x v="1"/>
    <n v="1.68"/>
    <x v="13"/>
    <n v="2089285714"/>
  </r>
  <r>
    <x v="3114"/>
    <x v="3114"/>
    <n v="3510000000"/>
    <x v="1"/>
    <n v="46.72"/>
    <x v="16"/>
    <n v="75128425"/>
  </r>
  <r>
    <x v="3115"/>
    <x v="3115"/>
    <n v="3510000000"/>
    <x v="1"/>
    <n v="45.66"/>
    <x v="18"/>
    <n v="76872536"/>
  </r>
  <r>
    <x v="3116"/>
    <x v="3116"/>
    <n v="3510000000"/>
    <x v="1"/>
    <n v="195.35"/>
    <x v="0"/>
    <n v="17967750"/>
  </r>
  <r>
    <x v="3117"/>
    <x v="3117"/>
    <n v="3510000000"/>
    <x v="1"/>
    <n v="35.049999999999997"/>
    <x v="5"/>
    <n v="100142653"/>
  </r>
  <r>
    <x v="3118"/>
    <x v="3118"/>
    <n v="3510000000"/>
    <x v="1"/>
    <n v="23.13"/>
    <x v="0"/>
    <n v="151750973"/>
  </r>
  <r>
    <x v="3119"/>
    <x v="3119"/>
    <n v="3510000000"/>
    <x v="1"/>
    <n v="7.17"/>
    <x v="0"/>
    <n v="489539749"/>
  </r>
  <r>
    <x v="3120"/>
    <x v="3120"/>
    <n v="3500000000"/>
    <x v="1"/>
    <n v="7.57"/>
    <x v="22"/>
    <n v="462351387"/>
  </r>
  <r>
    <x v="3121"/>
    <x v="3121"/>
    <n v="3500000000"/>
    <x v="1"/>
    <n v="7.72"/>
    <x v="46"/>
    <n v="453367876"/>
  </r>
  <r>
    <x v="3122"/>
    <x v="3122"/>
    <n v="3500000000"/>
    <x v="1"/>
    <n v="15.2"/>
    <x v="0"/>
    <n v="230263158"/>
  </r>
  <r>
    <x v="3123"/>
    <x v="3123"/>
    <n v="3500000000"/>
    <x v="1"/>
    <n v="4.54"/>
    <x v="5"/>
    <n v="770925110"/>
  </r>
  <r>
    <x v="3124"/>
    <x v="3124"/>
    <n v="3490000000"/>
    <x v="1"/>
    <n v="51.47"/>
    <x v="0"/>
    <n v="67806489"/>
  </r>
  <r>
    <x v="3125"/>
    <x v="3125"/>
    <n v="3490000000"/>
    <x v="1"/>
    <n v="2.91"/>
    <x v="61"/>
    <n v="1199312715"/>
  </r>
  <r>
    <x v="3126"/>
    <x v="3126"/>
    <n v="3490000000"/>
    <x v="1"/>
    <n v="3.55"/>
    <x v="13"/>
    <n v="983098592"/>
  </r>
  <r>
    <x v="3127"/>
    <x v="3127"/>
    <n v="3490000000"/>
    <x v="1"/>
    <n v="958.73"/>
    <x v="32"/>
    <n v="3640232"/>
  </r>
  <r>
    <x v="3128"/>
    <x v="3128"/>
    <n v="3490000000"/>
    <x v="1"/>
    <n v="3596"/>
    <x v="0"/>
    <n v="970523"/>
  </r>
  <r>
    <x v="3129"/>
    <x v="3129"/>
    <n v="3490000000"/>
    <x v="1"/>
    <n v="14.95"/>
    <x v="22"/>
    <n v="233444816"/>
  </r>
  <r>
    <x v="3130"/>
    <x v="3130"/>
    <n v="3490000000"/>
    <x v="1"/>
    <n v="85.32"/>
    <x v="18"/>
    <n v="40904829"/>
  </r>
  <r>
    <x v="3131"/>
    <x v="3131"/>
    <n v="3480000000"/>
    <x v="1"/>
    <n v="33.26"/>
    <x v="0"/>
    <n v="104630186"/>
  </r>
  <r>
    <x v="3132"/>
    <x v="3132"/>
    <n v="3480000000"/>
    <x v="1"/>
    <n v="70.55"/>
    <x v="13"/>
    <n v="49326719"/>
  </r>
  <r>
    <x v="3133"/>
    <x v="3133"/>
    <n v="3480000000"/>
    <x v="1"/>
    <n v="30.3"/>
    <x v="0"/>
    <n v="114851485"/>
  </r>
  <r>
    <x v="3134"/>
    <x v="3134"/>
    <n v="3480000000"/>
    <x v="1"/>
    <n v="116.64"/>
    <x v="40"/>
    <n v="29835391"/>
  </r>
  <r>
    <x v="3135"/>
    <x v="3135"/>
    <n v="3480000000"/>
    <x v="1"/>
    <n v="26.56"/>
    <x v="0"/>
    <n v="131024096"/>
  </r>
  <r>
    <x v="3136"/>
    <x v="3136"/>
    <n v="3470000000"/>
    <x v="1"/>
    <n v="46.82"/>
    <x v="11"/>
    <n v="74113627"/>
  </r>
  <r>
    <x v="3137"/>
    <x v="3137"/>
    <n v="3470000000"/>
    <x v="1"/>
    <n v="54.48"/>
    <x v="16"/>
    <n v="63693098"/>
  </r>
  <r>
    <x v="3138"/>
    <x v="3138"/>
    <n v="3470000000"/>
    <x v="1"/>
    <n v="4.91"/>
    <x v="5"/>
    <n v="706720978"/>
  </r>
  <r>
    <x v="3139"/>
    <x v="3139"/>
    <n v="3470000000"/>
    <x v="1"/>
    <n v="86.73"/>
    <x v="14"/>
    <n v="40009224"/>
  </r>
  <r>
    <x v="3140"/>
    <x v="3140"/>
    <n v="3470000000"/>
    <x v="1"/>
    <n v="25.62"/>
    <x v="11"/>
    <n v="135441062"/>
  </r>
  <r>
    <x v="3141"/>
    <x v="3141"/>
    <n v="3470000000"/>
    <x v="1"/>
    <n v="57.9"/>
    <x v="8"/>
    <n v="59930915"/>
  </r>
  <r>
    <x v="3142"/>
    <x v="3142"/>
    <n v="3470000000"/>
    <x v="1"/>
    <n v="16.52"/>
    <x v="0"/>
    <n v="210048426"/>
  </r>
  <r>
    <x v="3143"/>
    <x v="3143"/>
    <n v="3460000000"/>
    <x v="1"/>
    <n v="1.73"/>
    <x v="21"/>
    <n v="2000000000"/>
  </r>
  <r>
    <x v="3144"/>
    <x v="3144"/>
    <n v="3460000000"/>
    <x v="1"/>
    <n v="219.83"/>
    <x v="0"/>
    <n v="15739435"/>
  </r>
  <r>
    <x v="3145"/>
    <x v="3145"/>
    <n v="3460000000"/>
    <x v="1"/>
    <n v="170.2"/>
    <x v="5"/>
    <n v="20329025"/>
  </r>
  <r>
    <x v="3146"/>
    <x v="3146"/>
    <n v="3460000000"/>
    <x v="1"/>
    <n v="2.59"/>
    <x v="7"/>
    <n v="1335907336"/>
  </r>
  <r>
    <x v="3147"/>
    <x v="3147"/>
    <n v="3460000000"/>
    <x v="1"/>
    <n v="50.48"/>
    <x v="0"/>
    <n v="68541997"/>
  </r>
  <r>
    <x v="3148"/>
    <x v="3148"/>
    <n v="3460000000"/>
    <x v="1"/>
    <n v="14.4"/>
    <x v="2"/>
    <n v="240277778"/>
  </r>
  <r>
    <x v="3149"/>
    <x v="3149"/>
    <n v="3450000000"/>
    <x v="1"/>
    <n v="13.63"/>
    <x v="11"/>
    <n v="253118122"/>
  </r>
  <r>
    <x v="3150"/>
    <x v="3150"/>
    <n v="3450000000"/>
    <x v="1"/>
    <n v="121.36"/>
    <x v="16"/>
    <n v="28427818"/>
  </r>
  <r>
    <x v="3151"/>
    <x v="3151"/>
    <n v="3450000000"/>
    <x v="1"/>
    <n v="99.9"/>
    <x v="14"/>
    <n v="34534535"/>
  </r>
  <r>
    <x v="3152"/>
    <x v="3152"/>
    <n v="3450000000"/>
    <x v="1"/>
    <n v="70.36"/>
    <x v="0"/>
    <n v="49033542"/>
  </r>
  <r>
    <x v="3153"/>
    <x v="3153"/>
    <n v="3450000000"/>
    <x v="1"/>
    <n v="577.77"/>
    <x v="8"/>
    <n v="5971234"/>
  </r>
  <r>
    <x v="3154"/>
    <x v="3154"/>
    <n v="3450000000"/>
    <x v="1"/>
    <n v="24.9"/>
    <x v="16"/>
    <n v="138554217"/>
  </r>
  <r>
    <x v="3155"/>
    <x v="3155"/>
    <n v="3450000000"/>
    <x v="1"/>
    <n v="0.56000000000000005"/>
    <x v="7"/>
    <n v="6160714286"/>
  </r>
  <r>
    <x v="3156"/>
    <x v="3156"/>
    <n v="3450000000"/>
    <x v="1"/>
    <n v="68"/>
    <x v="0"/>
    <n v="50735294"/>
  </r>
  <r>
    <x v="3157"/>
    <x v="3157"/>
    <n v="3450000000"/>
    <x v="1"/>
    <n v="13.07"/>
    <x v="0"/>
    <n v="263963275"/>
  </r>
  <r>
    <x v="3158"/>
    <x v="3158"/>
    <n v="3450000000"/>
    <x v="1"/>
    <n v="15.94"/>
    <x v="0"/>
    <n v="216436637"/>
  </r>
  <r>
    <x v="3159"/>
    <x v="3159"/>
    <n v="3450000000"/>
    <x v="1"/>
    <n v="39.47"/>
    <x v="33"/>
    <n v="87408158"/>
  </r>
  <r>
    <x v="3160"/>
    <x v="3160"/>
    <n v="3440000000"/>
    <x v="1"/>
    <n v="9"/>
    <x v="13"/>
    <n v="382222222"/>
  </r>
  <r>
    <x v="3161"/>
    <x v="3161"/>
    <n v="3440000000"/>
    <x v="1"/>
    <n v="122.59"/>
    <x v="0"/>
    <n v="28061016"/>
  </r>
  <r>
    <x v="3162"/>
    <x v="3162"/>
    <n v="3440000000"/>
    <x v="1"/>
    <n v="34.299999999999997"/>
    <x v="0"/>
    <n v="100291545"/>
  </r>
  <r>
    <x v="3163"/>
    <x v="3163"/>
    <n v="3440000000"/>
    <x v="1"/>
    <n v="19.38"/>
    <x v="0"/>
    <n v="177502580"/>
  </r>
  <r>
    <x v="3164"/>
    <x v="3164"/>
    <n v="3440000000"/>
    <x v="1"/>
    <n v="29.79"/>
    <x v="14"/>
    <n v="115474992"/>
  </r>
  <r>
    <x v="3165"/>
    <x v="3165"/>
    <n v="3430000000"/>
    <x v="1"/>
    <n v="16.68"/>
    <x v="9"/>
    <n v="205635492"/>
  </r>
  <r>
    <x v="3166"/>
    <x v="3166"/>
    <n v="3430000000"/>
    <x v="1"/>
    <n v="53.47"/>
    <x v="0"/>
    <n v="64148120"/>
  </r>
  <r>
    <x v="3167"/>
    <x v="3167"/>
    <n v="3430000000"/>
    <x v="1"/>
    <n v="1.54"/>
    <x v="36"/>
    <n v="2227272727"/>
  </r>
  <r>
    <x v="3168"/>
    <x v="3168"/>
    <n v="3430000000"/>
    <x v="1"/>
    <n v="15.85"/>
    <x v="3"/>
    <n v="216403785"/>
  </r>
  <r>
    <x v="3169"/>
    <x v="3169"/>
    <n v="3430000000"/>
    <x v="1"/>
    <n v="15.6"/>
    <x v="9"/>
    <n v="219871795"/>
  </r>
  <r>
    <x v="3170"/>
    <x v="3170"/>
    <n v="3430000000"/>
    <x v="1"/>
    <n v="33.93"/>
    <x v="14"/>
    <n v="101090480"/>
  </r>
  <r>
    <x v="3171"/>
    <x v="3171"/>
    <n v="3430000000"/>
    <x v="1"/>
    <n v="13.07"/>
    <x v="4"/>
    <n v="262433053"/>
  </r>
  <r>
    <x v="3172"/>
    <x v="3172"/>
    <n v="3420000000"/>
    <x v="1"/>
    <n v="24.35"/>
    <x v="11"/>
    <n v="140451745"/>
  </r>
  <r>
    <x v="3173"/>
    <x v="3173"/>
    <n v="3420000000"/>
    <x v="1"/>
    <n v="61.76"/>
    <x v="0"/>
    <n v="55375648"/>
  </r>
  <r>
    <x v="3174"/>
    <x v="3174"/>
    <n v="3420000000"/>
    <x v="1"/>
    <n v="47.39"/>
    <x v="0"/>
    <n v="72167124"/>
  </r>
  <r>
    <x v="3175"/>
    <x v="3175"/>
    <n v="3420000000"/>
    <x v="1"/>
    <n v="43.22"/>
    <x v="30"/>
    <n v="79130032"/>
  </r>
  <r>
    <x v="3176"/>
    <x v="3176"/>
    <n v="3410000000"/>
    <x v="1"/>
    <n v="60.78"/>
    <x v="0"/>
    <n v="56103982"/>
  </r>
  <r>
    <x v="3177"/>
    <x v="3177"/>
    <n v="3410000000"/>
    <x v="1"/>
    <n v="1.22"/>
    <x v="22"/>
    <n v="2795081967"/>
  </r>
  <r>
    <x v="3178"/>
    <x v="3178"/>
    <n v="3410000000"/>
    <x v="1"/>
    <n v="6.22"/>
    <x v="40"/>
    <n v="548231511"/>
  </r>
  <r>
    <x v="3179"/>
    <x v="3179"/>
    <n v="3410000000"/>
    <x v="1"/>
    <n v="66.040000000000006"/>
    <x v="17"/>
    <n v="51635373"/>
  </r>
  <r>
    <x v="3180"/>
    <x v="3180"/>
    <n v="3410000000"/>
    <x v="1"/>
    <n v="33.630000000000003"/>
    <x v="13"/>
    <n v="101397562"/>
  </r>
  <r>
    <x v="3181"/>
    <x v="3181"/>
    <n v="3410000000"/>
    <x v="1"/>
    <n v="6.68"/>
    <x v="9"/>
    <n v="510479042"/>
  </r>
  <r>
    <x v="3182"/>
    <x v="3182"/>
    <n v="3400000000"/>
    <x v="1"/>
    <n v="45.26"/>
    <x v="0"/>
    <n v="75121520"/>
  </r>
  <r>
    <x v="3183"/>
    <x v="3183"/>
    <n v="3400000000"/>
    <x v="1"/>
    <n v="59.27"/>
    <x v="0"/>
    <n v="57364603"/>
  </r>
  <r>
    <x v="3184"/>
    <x v="3184"/>
    <n v="3390000000"/>
    <x v="1"/>
    <n v="59.47"/>
    <x v="16"/>
    <n v="57003531"/>
  </r>
  <r>
    <x v="3185"/>
    <x v="3185"/>
    <n v="3390000000"/>
    <x v="1"/>
    <n v="21.6"/>
    <x v="0"/>
    <n v="156944444"/>
  </r>
  <r>
    <x v="3186"/>
    <x v="3186"/>
    <n v="3390000000"/>
    <x v="1"/>
    <n v="28.52"/>
    <x v="0"/>
    <n v="118863955"/>
  </r>
  <r>
    <x v="3187"/>
    <x v="3187"/>
    <n v="3380000000"/>
    <x v="1"/>
    <n v="26.42"/>
    <x v="0"/>
    <n v="127933384"/>
  </r>
  <r>
    <x v="3188"/>
    <x v="3188"/>
    <n v="3380000000"/>
    <x v="1"/>
    <n v="34.89"/>
    <x v="0"/>
    <n v="96875896"/>
  </r>
  <r>
    <x v="3189"/>
    <x v="3189"/>
    <n v="3380000000"/>
    <x v="1"/>
    <n v="65.040000000000006"/>
    <x v="0"/>
    <n v="51968020"/>
  </r>
  <r>
    <x v="3190"/>
    <x v="3190"/>
    <n v="3370000000"/>
    <x v="1"/>
    <n v="20.9"/>
    <x v="0"/>
    <n v="161244019"/>
  </r>
  <r>
    <x v="3191"/>
    <x v="3191"/>
    <n v="3360000000"/>
    <x v="1"/>
    <n v="15.8"/>
    <x v="6"/>
    <n v="212658228"/>
  </r>
  <r>
    <x v="3192"/>
    <x v="3192"/>
    <n v="3360000000"/>
    <x v="1"/>
    <n v="29.3"/>
    <x v="34"/>
    <n v="114675768"/>
  </r>
  <r>
    <x v="3193"/>
    <x v="3193"/>
    <n v="3360000000"/>
    <x v="1"/>
    <n v="54.25"/>
    <x v="0"/>
    <n v="61935484"/>
  </r>
  <r>
    <x v="3194"/>
    <x v="3194"/>
    <n v="3360000000"/>
    <x v="1"/>
    <n v="3.91"/>
    <x v="13"/>
    <n v="859335038"/>
  </r>
  <r>
    <x v="3195"/>
    <x v="3195"/>
    <n v="3360000000"/>
    <x v="1"/>
    <n v="45.36"/>
    <x v="9"/>
    <n v="74074074"/>
  </r>
  <r>
    <x v="3196"/>
    <x v="3196"/>
    <n v="3360000000"/>
    <x v="1"/>
    <n v="114.68"/>
    <x v="0"/>
    <n v="29298919"/>
  </r>
  <r>
    <x v="3197"/>
    <x v="3197"/>
    <n v="3350000000"/>
    <x v="1"/>
    <n v="56.71"/>
    <x v="3"/>
    <n v="59072474"/>
  </r>
  <r>
    <x v="3198"/>
    <x v="3198"/>
    <n v="3350000000"/>
    <x v="1"/>
    <n v="36.83"/>
    <x v="0"/>
    <n v="90958458"/>
  </r>
  <r>
    <x v="3199"/>
    <x v="3199"/>
    <n v="3350000000"/>
    <x v="1"/>
    <n v="30.85"/>
    <x v="0"/>
    <n v="108589951"/>
  </r>
  <r>
    <x v="3200"/>
    <x v="3200"/>
    <n v="3350000000"/>
    <x v="1"/>
    <n v="100.24"/>
    <x v="0"/>
    <n v="33419792"/>
  </r>
  <r>
    <x v="3201"/>
    <x v="3201"/>
    <n v="3350000000"/>
    <x v="1"/>
    <n v="737.75"/>
    <x v="0"/>
    <n v="4540834"/>
  </r>
  <r>
    <x v="3202"/>
    <x v="3202"/>
    <n v="3350000000"/>
    <x v="1"/>
    <n v="100.56"/>
    <x v="0"/>
    <n v="33313445"/>
  </r>
  <r>
    <x v="3203"/>
    <x v="3203"/>
    <n v="3340000000"/>
    <x v="1"/>
    <n v="1.33"/>
    <x v="21"/>
    <n v="2511278195"/>
  </r>
  <r>
    <x v="3204"/>
    <x v="3204"/>
    <n v="3340000000"/>
    <x v="1"/>
    <n v="64.06"/>
    <x v="0"/>
    <n v="52138620"/>
  </r>
  <r>
    <x v="3205"/>
    <x v="3205"/>
    <n v="3340000000"/>
    <x v="1"/>
    <n v="45.95"/>
    <x v="13"/>
    <n v="72687704"/>
  </r>
  <r>
    <x v="3206"/>
    <x v="3206"/>
    <n v="3340000000"/>
    <x v="1"/>
    <n v="64.400000000000006"/>
    <x v="0"/>
    <n v="51863354"/>
  </r>
  <r>
    <x v="3207"/>
    <x v="3207"/>
    <n v="3340000000"/>
    <x v="1"/>
    <n v="73.5"/>
    <x v="0"/>
    <n v="45442177"/>
  </r>
  <r>
    <x v="3208"/>
    <x v="3208"/>
    <n v="3330000000"/>
    <x v="1"/>
    <n v="45.21"/>
    <x v="5"/>
    <n v="73656271"/>
  </r>
  <r>
    <x v="3209"/>
    <x v="3209"/>
    <n v="3330000000"/>
    <x v="1"/>
    <n v="15.24"/>
    <x v="62"/>
    <n v="218503937"/>
  </r>
  <r>
    <x v="3210"/>
    <x v="3210"/>
    <n v="3320000000"/>
    <x v="1"/>
    <n v="20.11"/>
    <x v="0"/>
    <n v="165091994"/>
  </r>
  <r>
    <x v="3211"/>
    <x v="3211"/>
    <n v="3320000000"/>
    <x v="1"/>
    <n v="1.76"/>
    <x v="21"/>
    <n v="1886363636"/>
  </r>
  <r>
    <x v="3212"/>
    <x v="3212"/>
    <n v="3320000000"/>
    <x v="1"/>
    <n v="83.51"/>
    <x v="0"/>
    <n v="39755718"/>
  </r>
  <r>
    <x v="3213"/>
    <x v="3213"/>
    <n v="3320000000"/>
    <x v="1"/>
    <n v="15.64"/>
    <x v="27"/>
    <n v="212276215"/>
  </r>
  <r>
    <x v="3214"/>
    <x v="3214"/>
    <n v="3320000000"/>
    <x v="1"/>
    <n v="38.18"/>
    <x v="26"/>
    <n v="86956522"/>
  </r>
  <r>
    <x v="3215"/>
    <x v="3215"/>
    <n v="3320000000"/>
    <x v="1"/>
    <n v="45.42"/>
    <x v="33"/>
    <n v="73095553"/>
  </r>
  <r>
    <x v="3216"/>
    <x v="3216"/>
    <n v="3310000000"/>
    <x v="1"/>
    <n v="27.91"/>
    <x v="14"/>
    <n v="118595485"/>
  </r>
  <r>
    <x v="3217"/>
    <x v="3217"/>
    <n v="3310000000"/>
    <x v="1"/>
    <n v="7.46"/>
    <x v="0"/>
    <n v="443699732"/>
  </r>
  <r>
    <x v="3218"/>
    <x v="3218"/>
    <n v="3300000000"/>
    <x v="1"/>
    <n v="0.12"/>
    <x v="21"/>
    <n v="27500000000"/>
  </r>
  <r>
    <x v="3219"/>
    <x v="3219"/>
    <n v="3300000000"/>
    <x v="1"/>
    <n v="35.29"/>
    <x v="0"/>
    <n v="93510910"/>
  </r>
  <r>
    <x v="3220"/>
    <x v="3220"/>
    <n v="3300000000"/>
    <x v="1"/>
    <n v="19.61"/>
    <x v="0"/>
    <n v="168281489"/>
  </r>
  <r>
    <x v="3221"/>
    <x v="3221"/>
    <n v="3300000000"/>
    <x v="1"/>
    <n v="0.4"/>
    <x v="7"/>
    <n v="8250000000"/>
  </r>
  <r>
    <x v="3222"/>
    <x v="3222"/>
    <n v="3300000000"/>
    <x v="1"/>
    <n v="3.46"/>
    <x v="7"/>
    <n v="953757225"/>
  </r>
  <r>
    <x v="3223"/>
    <x v="3223"/>
    <n v="3300000000"/>
    <x v="1"/>
    <n v="117.15"/>
    <x v="0"/>
    <n v="28169014"/>
  </r>
  <r>
    <x v="3224"/>
    <x v="3224"/>
    <n v="3300000000"/>
    <x v="1"/>
    <n v="97.38"/>
    <x v="8"/>
    <n v="33887862"/>
  </r>
  <r>
    <x v="3225"/>
    <x v="3225"/>
    <n v="3300000000"/>
    <x v="1"/>
    <n v="56.6"/>
    <x v="0"/>
    <n v="58303887"/>
  </r>
  <r>
    <x v="3226"/>
    <x v="3226"/>
    <n v="3300000000"/>
    <x v="1"/>
    <n v="66"/>
    <x v="3"/>
    <n v="50000000"/>
  </r>
  <r>
    <x v="3227"/>
    <x v="3227"/>
    <n v="3300000000"/>
    <x v="1"/>
    <n v="17.75"/>
    <x v="19"/>
    <n v="185915493"/>
  </r>
  <r>
    <x v="3228"/>
    <x v="3228"/>
    <n v="3300000000"/>
    <x v="1"/>
    <n v="4.08"/>
    <x v="11"/>
    <n v="808823529"/>
  </r>
  <r>
    <x v="3229"/>
    <x v="3229"/>
    <n v="3300000000"/>
    <x v="1"/>
    <n v="3.41"/>
    <x v="11"/>
    <n v="967741935"/>
  </r>
  <r>
    <x v="3230"/>
    <x v="3230"/>
    <n v="3290000000"/>
    <x v="1"/>
    <n v="88.41"/>
    <x v="0"/>
    <n v="37212985"/>
  </r>
  <r>
    <x v="3231"/>
    <x v="3231"/>
    <n v="3290000000"/>
    <x v="1"/>
    <n v="8.2200000000000006"/>
    <x v="11"/>
    <n v="400243309"/>
  </r>
  <r>
    <x v="3232"/>
    <x v="3232"/>
    <n v="3290000000"/>
    <x v="1"/>
    <n v="29.28"/>
    <x v="39"/>
    <n v="112363388"/>
  </r>
  <r>
    <x v="3233"/>
    <x v="3233"/>
    <n v="3290000000"/>
    <x v="1"/>
    <n v="5.66"/>
    <x v="19"/>
    <n v="581272085"/>
  </r>
  <r>
    <x v="3234"/>
    <x v="3234"/>
    <n v="3280000000"/>
    <x v="1"/>
    <n v="6.3"/>
    <x v="0"/>
    <n v="520634921"/>
  </r>
  <r>
    <x v="3235"/>
    <x v="3235"/>
    <n v="3280000000"/>
    <x v="1"/>
    <n v="57.97"/>
    <x v="0"/>
    <n v="56580990"/>
  </r>
  <r>
    <x v="3236"/>
    <x v="3236"/>
    <n v="3280000000"/>
    <x v="1"/>
    <n v="118.07"/>
    <x v="0"/>
    <n v="27780130"/>
  </r>
  <r>
    <x v="3237"/>
    <x v="3237"/>
    <n v="3280000000"/>
    <x v="1"/>
    <n v="6.18"/>
    <x v="17"/>
    <n v="530744337"/>
  </r>
  <r>
    <x v="3238"/>
    <x v="3238"/>
    <n v="3280000000"/>
    <x v="1"/>
    <n v="15.64"/>
    <x v="0"/>
    <n v="209718670"/>
  </r>
  <r>
    <x v="3239"/>
    <x v="3239"/>
    <n v="3270000000"/>
    <x v="1"/>
    <n v="22.9"/>
    <x v="9"/>
    <n v="142794760"/>
  </r>
  <r>
    <x v="3240"/>
    <x v="3240"/>
    <n v="3270000000"/>
    <x v="1"/>
    <n v="2470"/>
    <x v="32"/>
    <n v="1323887"/>
  </r>
  <r>
    <x v="3241"/>
    <x v="3241"/>
    <n v="3270000000"/>
    <x v="1"/>
    <n v="36.31"/>
    <x v="13"/>
    <n v="90057835"/>
  </r>
  <r>
    <x v="3242"/>
    <x v="3242"/>
    <n v="3270000000"/>
    <x v="1"/>
    <n v="1.64"/>
    <x v="27"/>
    <n v="1993902439"/>
  </r>
  <r>
    <x v="3243"/>
    <x v="3243"/>
    <n v="3270000000"/>
    <x v="1"/>
    <n v="101.52"/>
    <x v="17"/>
    <n v="32210402"/>
  </r>
  <r>
    <x v="3244"/>
    <x v="3244"/>
    <n v="3270000000"/>
    <x v="1"/>
    <n v="20.02"/>
    <x v="0"/>
    <n v="163336663"/>
  </r>
  <r>
    <x v="3245"/>
    <x v="3245"/>
    <n v="3270000000"/>
    <x v="1"/>
    <n v="1.27"/>
    <x v="36"/>
    <n v="2574803150"/>
  </r>
  <r>
    <x v="3246"/>
    <x v="3246"/>
    <n v="3260000000"/>
    <x v="1"/>
    <n v="76.25"/>
    <x v="4"/>
    <n v="42754098"/>
  </r>
  <r>
    <x v="3247"/>
    <x v="3247"/>
    <n v="3260000000"/>
    <x v="1"/>
    <n v="59.84"/>
    <x v="0"/>
    <n v="54478610"/>
  </r>
  <r>
    <x v="3248"/>
    <x v="3248"/>
    <n v="3260000000"/>
    <x v="1"/>
    <n v="177.8"/>
    <x v="0"/>
    <n v="18335208"/>
  </r>
  <r>
    <x v="3249"/>
    <x v="3249"/>
    <n v="3260000000"/>
    <x v="1"/>
    <n v="69.69"/>
    <x v="11"/>
    <n v="46778591"/>
  </r>
  <r>
    <x v="3250"/>
    <x v="3250"/>
    <n v="3260000000"/>
    <x v="1"/>
    <n v="32.44"/>
    <x v="0"/>
    <n v="100493218"/>
  </r>
  <r>
    <x v="3251"/>
    <x v="3251"/>
    <n v="3250000000"/>
    <x v="1"/>
    <n v="41.67"/>
    <x v="0"/>
    <n v="77993760"/>
  </r>
  <r>
    <x v="3252"/>
    <x v="3252"/>
    <n v="3250000000"/>
    <x v="1"/>
    <n v="155.69999999999999"/>
    <x v="0"/>
    <n v="20873475"/>
  </r>
  <r>
    <x v="3253"/>
    <x v="3253"/>
    <n v="3250000000"/>
    <x v="1"/>
    <n v="7.24"/>
    <x v="27"/>
    <n v="448895028"/>
  </r>
  <r>
    <x v="3254"/>
    <x v="3254"/>
    <n v="3250000000"/>
    <x v="1"/>
    <n v="21.52"/>
    <x v="0"/>
    <n v="151022305"/>
  </r>
  <r>
    <x v="3255"/>
    <x v="3255"/>
    <n v="3240000000"/>
    <x v="1"/>
    <n v="277.58999999999997"/>
    <x v="0"/>
    <n v="11671890"/>
  </r>
  <r>
    <x v="3256"/>
    <x v="3256"/>
    <n v="3240000000"/>
    <x v="1"/>
    <n v="208.94"/>
    <x v="0"/>
    <n v="15506844"/>
  </r>
  <r>
    <x v="3257"/>
    <x v="3257"/>
    <n v="3240000000"/>
    <x v="1"/>
    <n v="19.48"/>
    <x v="20"/>
    <n v="166324435"/>
  </r>
  <r>
    <x v="3258"/>
    <x v="3258"/>
    <n v="3240000000"/>
    <x v="1"/>
    <n v="32.49"/>
    <x v="8"/>
    <n v="99722992"/>
  </r>
  <r>
    <x v="3259"/>
    <x v="3259"/>
    <n v="3240000000"/>
    <x v="1"/>
    <n v="3.59"/>
    <x v="20"/>
    <n v="902506964"/>
  </r>
  <r>
    <x v="3260"/>
    <x v="3260"/>
    <n v="3240000000"/>
    <x v="1"/>
    <n v="56.24"/>
    <x v="0"/>
    <n v="57610242"/>
  </r>
  <r>
    <x v="3261"/>
    <x v="3261"/>
    <n v="3240000000"/>
    <x v="1"/>
    <n v="65.099999999999994"/>
    <x v="0"/>
    <n v="49769585"/>
  </r>
  <r>
    <x v="3262"/>
    <x v="3262"/>
    <n v="3240000000"/>
    <x v="1"/>
    <n v="101.9"/>
    <x v="0"/>
    <n v="31795878"/>
  </r>
  <r>
    <x v="3263"/>
    <x v="3263"/>
    <n v="3240000000"/>
    <x v="1"/>
    <n v="173.45"/>
    <x v="0"/>
    <n v="18679735"/>
  </r>
  <r>
    <x v="3264"/>
    <x v="3264"/>
    <n v="3240000000"/>
    <x v="1"/>
    <n v="46.22"/>
    <x v="0"/>
    <n v="70099524"/>
  </r>
  <r>
    <x v="3265"/>
    <x v="3265"/>
    <n v="3230000000"/>
    <x v="1"/>
    <n v="0.14000000000000001"/>
    <x v="24"/>
    <n v="23071428571"/>
  </r>
  <r>
    <x v="3266"/>
    <x v="3266"/>
    <n v="3230000000"/>
    <x v="1"/>
    <n v="58.27"/>
    <x v="14"/>
    <n v="55431611"/>
  </r>
  <r>
    <x v="3267"/>
    <x v="3267"/>
    <n v="3230000000"/>
    <x v="1"/>
    <n v="13.31"/>
    <x v="11"/>
    <n v="242674681"/>
  </r>
  <r>
    <x v="3268"/>
    <x v="3268"/>
    <n v="3230000000"/>
    <x v="1"/>
    <n v="76.48"/>
    <x v="0"/>
    <n v="42233264"/>
  </r>
  <r>
    <x v="3269"/>
    <x v="3269"/>
    <n v="3230000000"/>
    <x v="1"/>
    <n v="4.6900000000000004"/>
    <x v="15"/>
    <n v="688699360"/>
  </r>
  <r>
    <x v="3270"/>
    <x v="3270"/>
    <n v="3220000000"/>
    <x v="1"/>
    <n v="3.79"/>
    <x v="11"/>
    <n v="849604222"/>
  </r>
  <r>
    <x v="3271"/>
    <x v="3271"/>
    <n v="3220000000"/>
    <x v="1"/>
    <n v="6.37"/>
    <x v="9"/>
    <n v="505494505"/>
  </r>
  <r>
    <x v="3272"/>
    <x v="3272"/>
    <n v="3220000000"/>
    <x v="1"/>
    <n v="35.340000000000003"/>
    <x v="12"/>
    <n v="91114884"/>
  </r>
  <r>
    <x v="3273"/>
    <x v="3273"/>
    <n v="3210000000"/>
    <x v="1"/>
    <n v="23.06"/>
    <x v="35"/>
    <n v="139202082"/>
  </r>
  <r>
    <x v="3274"/>
    <x v="3274"/>
    <n v="3210000000"/>
    <x v="1"/>
    <n v="43.12"/>
    <x v="0"/>
    <n v="74443414"/>
  </r>
  <r>
    <x v="3275"/>
    <x v="3275"/>
    <n v="3210000000"/>
    <x v="1"/>
    <n v="8.01"/>
    <x v="13"/>
    <n v="400749064"/>
  </r>
  <r>
    <x v="3276"/>
    <x v="3276"/>
    <n v="3210000000"/>
    <x v="1"/>
    <n v="69.92"/>
    <x v="0"/>
    <n v="45909611"/>
  </r>
  <r>
    <x v="3277"/>
    <x v="3277"/>
    <n v="3210000000"/>
    <x v="1"/>
    <n v="1.75"/>
    <x v="11"/>
    <n v="1834285714"/>
  </r>
  <r>
    <x v="3278"/>
    <x v="3278"/>
    <n v="3210000000"/>
    <x v="1"/>
    <n v="29.03"/>
    <x v="11"/>
    <n v="110575267"/>
  </r>
  <r>
    <x v="3279"/>
    <x v="3279"/>
    <n v="3210000000"/>
    <x v="1"/>
    <n v="55.76"/>
    <x v="0"/>
    <n v="57568149"/>
  </r>
  <r>
    <x v="3280"/>
    <x v="3280"/>
    <n v="3200000000"/>
    <x v="1"/>
    <n v="41.22"/>
    <x v="0"/>
    <n v="77632217"/>
  </r>
  <r>
    <x v="3281"/>
    <x v="3281"/>
    <n v="3200000000"/>
    <x v="1"/>
    <n v="117.4"/>
    <x v="18"/>
    <n v="27257240"/>
  </r>
  <r>
    <x v="3282"/>
    <x v="3282"/>
    <n v="3200000000"/>
    <x v="1"/>
    <n v="28.15"/>
    <x v="16"/>
    <n v="113676732"/>
  </r>
  <r>
    <x v="3283"/>
    <x v="3283"/>
    <n v="3200000000"/>
    <x v="1"/>
    <n v="24.04"/>
    <x v="0"/>
    <n v="133111481"/>
  </r>
  <r>
    <x v="3284"/>
    <x v="3284"/>
    <n v="3200000000"/>
    <x v="1"/>
    <n v="16.3"/>
    <x v="0"/>
    <n v="196319018"/>
  </r>
  <r>
    <x v="3285"/>
    <x v="3285"/>
    <n v="3200000000"/>
    <x v="1"/>
    <n v="13.13"/>
    <x v="4"/>
    <n v="243716679"/>
  </r>
  <r>
    <x v="3286"/>
    <x v="3286"/>
    <n v="3200000000"/>
    <x v="1"/>
    <n v="50.07"/>
    <x v="0"/>
    <n v="63910525"/>
  </r>
  <r>
    <x v="3287"/>
    <x v="3287"/>
    <n v="3200000000"/>
    <x v="1"/>
    <n v="73.31"/>
    <x v="14"/>
    <n v="43650252"/>
  </r>
  <r>
    <x v="3288"/>
    <x v="3288"/>
    <n v="3190000000"/>
    <x v="1"/>
    <n v="1690"/>
    <x v="32"/>
    <n v="1887574"/>
  </r>
  <r>
    <x v="3289"/>
    <x v="3289"/>
    <n v="3190000000"/>
    <x v="1"/>
    <n v="126.15"/>
    <x v="18"/>
    <n v="25287356"/>
  </r>
  <r>
    <x v="3290"/>
    <x v="3290"/>
    <n v="3180000000"/>
    <x v="1"/>
    <n v="0.21"/>
    <x v="36"/>
    <n v="15142857143"/>
  </r>
  <r>
    <x v="3291"/>
    <x v="3291"/>
    <n v="3180000000"/>
    <x v="1"/>
    <n v="1.48"/>
    <x v="7"/>
    <n v="2148648649"/>
  </r>
  <r>
    <x v="3292"/>
    <x v="3292"/>
    <n v="3180000000"/>
    <x v="1"/>
    <n v="27.23"/>
    <x v="16"/>
    <n v="116782960"/>
  </r>
  <r>
    <x v="3293"/>
    <x v="3293"/>
    <n v="3180000000"/>
    <x v="1"/>
    <n v="14.73"/>
    <x v="9"/>
    <n v="215885947"/>
  </r>
  <r>
    <x v="3294"/>
    <x v="3294"/>
    <n v="3180000000"/>
    <x v="1"/>
    <n v="54.47"/>
    <x v="0"/>
    <n v="58380760"/>
  </r>
  <r>
    <x v="3295"/>
    <x v="3295"/>
    <n v="3170000000"/>
    <x v="1"/>
    <n v="2.72"/>
    <x v="7"/>
    <n v="1165441176"/>
  </r>
  <r>
    <x v="3296"/>
    <x v="3296"/>
    <n v="3170000000"/>
    <x v="1"/>
    <n v="10.68"/>
    <x v="8"/>
    <n v="296816479"/>
  </r>
  <r>
    <x v="3297"/>
    <x v="3297"/>
    <n v="3170000000"/>
    <x v="1"/>
    <n v="70.62"/>
    <x v="11"/>
    <n v="44888134"/>
  </r>
  <r>
    <x v="3298"/>
    <x v="3298"/>
    <n v="3170000000"/>
    <x v="1"/>
    <n v="19.440000000000001"/>
    <x v="13"/>
    <n v="163065844"/>
  </r>
  <r>
    <x v="3299"/>
    <x v="3299"/>
    <n v="3170000000"/>
    <x v="1"/>
    <n v="12.77"/>
    <x v="0"/>
    <n v="248238058"/>
  </r>
  <r>
    <x v="3300"/>
    <x v="3300"/>
    <n v="3170000000"/>
    <x v="1"/>
    <n v="32.18"/>
    <x v="35"/>
    <n v="98508390"/>
  </r>
  <r>
    <x v="3301"/>
    <x v="3301"/>
    <n v="3170000000"/>
    <x v="1"/>
    <n v="36.94"/>
    <x v="0"/>
    <n v="85814835"/>
  </r>
  <r>
    <x v="3302"/>
    <x v="3302"/>
    <n v="3160000000"/>
    <x v="1"/>
    <n v="26.46"/>
    <x v="17"/>
    <n v="119425548"/>
  </r>
  <r>
    <x v="3303"/>
    <x v="3303"/>
    <n v="3160000000"/>
    <x v="1"/>
    <n v="43.64"/>
    <x v="5"/>
    <n v="72410632"/>
  </r>
  <r>
    <x v="3304"/>
    <x v="3304"/>
    <n v="3150000000"/>
    <x v="1"/>
    <n v="9.7899999999999991"/>
    <x v="18"/>
    <n v="321756895"/>
  </r>
  <r>
    <x v="3305"/>
    <x v="3305"/>
    <n v="3150000000"/>
    <x v="1"/>
    <n v="43.41"/>
    <x v="0"/>
    <n v="72563925"/>
  </r>
  <r>
    <x v="3306"/>
    <x v="3306"/>
    <n v="3140000000"/>
    <x v="1"/>
    <n v="17.010000000000002"/>
    <x v="0"/>
    <n v="184597296"/>
  </r>
  <r>
    <x v="3307"/>
    <x v="3307"/>
    <n v="3140000000"/>
    <x v="1"/>
    <n v="7.98"/>
    <x v="11"/>
    <n v="393483709"/>
  </r>
  <r>
    <x v="3308"/>
    <x v="3308"/>
    <n v="3140000000"/>
    <x v="1"/>
    <n v="68.47"/>
    <x v="0"/>
    <n v="45859501"/>
  </r>
  <r>
    <x v="3309"/>
    <x v="3309"/>
    <n v="3130000000"/>
    <x v="1"/>
    <n v="177.28"/>
    <x v="0"/>
    <n v="17655686"/>
  </r>
  <r>
    <x v="3310"/>
    <x v="3310"/>
    <n v="3130000000"/>
    <x v="1"/>
    <n v="32.93"/>
    <x v="26"/>
    <n v="95050106"/>
  </r>
  <r>
    <x v="3311"/>
    <x v="3311"/>
    <n v="3130000000"/>
    <x v="1"/>
    <n v="161.80000000000001"/>
    <x v="0"/>
    <n v="19344870"/>
  </r>
  <r>
    <x v="3312"/>
    <x v="3312"/>
    <n v="3130000000"/>
    <x v="1"/>
    <n v="0.47"/>
    <x v="34"/>
    <n v="6659574468"/>
  </r>
  <r>
    <x v="3313"/>
    <x v="3313"/>
    <n v="3130000000"/>
    <x v="1"/>
    <n v="0.87"/>
    <x v="21"/>
    <n v="3597701149"/>
  </r>
  <r>
    <x v="3314"/>
    <x v="3314"/>
    <n v="3130000000"/>
    <x v="1"/>
    <n v="557.38"/>
    <x v="0"/>
    <n v="5615559"/>
  </r>
  <r>
    <x v="3315"/>
    <x v="3315"/>
    <n v="3120000000"/>
    <x v="1"/>
    <n v="20.32"/>
    <x v="0"/>
    <n v="153543307"/>
  </r>
  <r>
    <x v="3316"/>
    <x v="3316"/>
    <n v="3120000000"/>
    <x v="1"/>
    <n v="25.12"/>
    <x v="25"/>
    <n v="124203822"/>
  </r>
  <r>
    <x v="3317"/>
    <x v="3317"/>
    <n v="3120000000"/>
    <x v="1"/>
    <n v="17.14"/>
    <x v="0"/>
    <n v="182030338"/>
  </r>
  <r>
    <x v="3318"/>
    <x v="3318"/>
    <n v="3120000000"/>
    <x v="1"/>
    <n v="14.33"/>
    <x v="0"/>
    <n v="217725052"/>
  </r>
  <r>
    <x v="3319"/>
    <x v="3319"/>
    <n v="3110000000"/>
    <x v="1"/>
    <n v="18.3"/>
    <x v="16"/>
    <n v="169945355"/>
  </r>
  <r>
    <x v="3320"/>
    <x v="3320"/>
    <n v="3110000000"/>
    <x v="1"/>
    <n v="43.23"/>
    <x v="0"/>
    <n v="71940782"/>
  </r>
  <r>
    <x v="3321"/>
    <x v="3321"/>
    <n v="3110000000"/>
    <x v="1"/>
    <n v="24.32"/>
    <x v="19"/>
    <n v="127878289"/>
  </r>
  <r>
    <x v="3322"/>
    <x v="3322"/>
    <n v="3110000000"/>
    <x v="1"/>
    <n v="0.43"/>
    <x v="34"/>
    <n v="7232558140"/>
  </r>
  <r>
    <x v="3323"/>
    <x v="3323"/>
    <n v="3110000000"/>
    <x v="1"/>
    <n v="51.63"/>
    <x v="17"/>
    <n v="60236297"/>
  </r>
  <r>
    <x v="3324"/>
    <x v="3324"/>
    <n v="3110000000"/>
    <x v="1"/>
    <n v="15.8"/>
    <x v="0"/>
    <n v="196835443"/>
  </r>
  <r>
    <x v="3325"/>
    <x v="3325"/>
    <n v="3110000000"/>
    <x v="1"/>
    <n v="74.66"/>
    <x v="0"/>
    <n v="41655505"/>
  </r>
  <r>
    <x v="3326"/>
    <x v="3326"/>
    <n v="3110000000"/>
    <x v="1"/>
    <n v="4.4400000000000004"/>
    <x v="13"/>
    <n v="700450450"/>
  </r>
  <r>
    <x v="3327"/>
    <x v="3327"/>
    <n v="3100000000"/>
    <x v="1"/>
    <n v="12.19"/>
    <x v="11"/>
    <n v="254306809"/>
  </r>
  <r>
    <x v="3328"/>
    <x v="3328"/>
    <n v="3100000000"/>
    <x v="1"/>
    <n v="13.44"/>
    <x v="0"/>
    <n v="230654762"/>
  </r>
  <r>
    <x v="3329"/>
    <x v="3329"/>
    <n v="3100000000"/>
    <x v="1"/>
    <n v="43.08"/>
    <x v="0"/>
    <n v="71959146"/>
  </r>
  <r>
    <x v="3330"/>
    <x v="3330"/>
    <n v="3100000000"/>
    <x v="1"/>
    <n v="27.7"/>
    <x v="0"/>
    <n v="111913357"/>
  </r>
  <r>
    <x v="3331"/>
    <x v="3331"/>
    <n v="3100000000"/>
    <x v="1"/>
    <n v="24.65"/>
    <x v="9"/>
    <n v="125760649"/>
  </r>
  <r>
    <x v="3332"/>
    <x v="3332"/>
    <n v="3100000000"/>
    <x v="1"/>
    <n v="47.71"/>
    <x v="0"/>
    <n v="64975896"/>
  </r>
  <r>
    <x v="3333"/>
    <x v="3333"/>
    <n v="3100000000"/>
    <x v="1"/>
    <n v="0.56999999999999995"/>
    <x v="37"/>
    <n v="5438596491"/>
  </r>
  <r>
    <x v="3334"/>
    <x v="3334"/>
    <n v="3100000000"/>
    <x v="1"/>
    <n v="44.54"/>
    <x v="0"/>
    <n v="69600359"/>
  </r>
  <r>
    <x v="3335"/>
    <x v="3335"/>
    <n v="3100000000"/>
    <x v="1"/>
    <n v="62.5"/>
    <x v="0"/>
    <n v="49600000"/>
  </r>
  <r>
    <x v="3336"/>
    <x v="3336"/>
    <n v="3090000000"/>
    <x v="1"/>
    <n v="8.4499999999999993"/>
    <x v="7"/>
    <n v="365680473"/>
  </r>
  <r>
    <x v="3337"/>
    <x v="3337"/>
    <n v="3090000000"/>
    <x v="1"/>
    <n v="59.36"/>
    <x v="0"/>
    <n v="52055256"/>
  </r>
  <r>
    <x v="3338"/>
    <x v="3338"/>
    <n v="3090000000"/>
    <x v="1"/>
    <n v="1.17"/>
    <x v="21"/>
    <n v="2641025641"/>
  </r>
  <r>
    <x v="3339"/>
    <x v="3339"/>
    <n v="3090000000"/>
    <x v="1"/>
    <n v="58.14"/>
    <x v="0"/>
    <n v="53147575"/>
  </r>
  <r>
    <x v="3340"/>
    <x v="3340"/>
    <n v="3090000000"/>
    <x v="1"/>
    <n v="27.94"/>
    <x v="0"/>
    <n v="110594130"/>
  </r>
  <r>
    <x v="3341"/>
    <x v="3341"/>
    <n v="3090000000"/>
    <x v="1"/>
    <n v="94.75"/>
    <x v="0"/>
    <n v="32612137"/>
  </r>
  <r>
    <x v="3342"/>
    <x v="3342"/>
    <n v="3090000000"/>
    <x v="1"/>
    <n v="0.65"/>
    <x v="5"/>
    <n v="4753846154"/>
  </r>
  <r>
    <x v="3343"/>
    <x v="3343"/>
    <n v="3090000000"/>
    <x v="1"/>
    <n v="20.260000000000002"/>
    <x v="0"/>
    <n v="152517275"/>
  </r>
  <r>
    <x v="3344"/>
    <x v="3344"/>
    <n v="3080000000"/>
    <x v="1"/>
    <n v="19.02"/>
    <x v="0"/>
    <n v="161934805"/>
  </r>
  <r>
    <x v="3345"/>
    <x v="3345"/>
    <n v="3080000000"/>
    <x v="1"/>
    <n v="2.6"/>
    <x v="38"/>
    <n v="1184615385"/>
  </r>
  <r>
    <x v="3346"/>
    <x v="3346"/>
    <n v="3080000000"/>
    <x v="1"/>
    <n v="41.69"/>
    <x v="14"/>
    <n v="73878628"/>
  </r>
  <r>
    <x v="3347"/>
    <x v="3347"/>
    <n v="3080000000"/>
    <x v="1"/>
    <n v="12.9"/>
    <x v="0"/>
    <n v="238759690"/>
  </r>
  <r>
    <x v="3348"/>
    <x v="3348"/>
    <n v="3080000000"/>
    <x v="1"/>
    <n v="62.41"/>
    <x v="0"/>
    <n v="49351066"/>
  </r>
  <r>
    <x v="3349"/>
    <x v="3349"/>
    <n v="3080000000"/>
    <x v="1"/>
    <n v="5.77"/>
    <x v="0"/>
    <n v="533795494"/>
  </r>
  <r>
    <x v="3350"/>
    <x v="3350"/>
    <n v="3080000000"/>
    <x v="1"/>
    <n v="0.79"/>
    <x v="31"/>
    <n v="3898734177"/>
  </r>
  <r>
    <x v="3351"/>
    <x v="3351"/>
    <n v="3070000000"/>
    <x v="1"/>
    <n v="0.76"/>
    <x v="13"/>
    <n v="4039473684"/>
  </r>
  <r>
    <x v="3352"/>
    <x v="3352"/>
    <n v="3070000000"/>
    <x v="1"/>
    <n v="61.6"/>
    <x v="0"/>
    <n v="49837662"/>
  </r>
  <r>
    <x v="3353"/>
    <x v="3353"/>
    <n v="3070000000"/>
    <x v="1"/>
    <n v="68.89"/>
    <x v="16"/>
    <n v="44563797"/>
  </r>
  <r>
    <x v="3354"/>
    <x v="3354"/>
    <n v="3060000000"/>
    <x v="1"/>
    <n v="10.39"/>
    <x v="23"/>
    <n v="294513956"/>
  </r>
  <r>
    <x v="3355"/>
    <x v="3355"/>
    <n v="3060000000"/>
    <x v="1"/>
    <n v="2.06"/>
    <x v="29"/>
    <n v="1485436893"/>
  </r>
  <r>
    <x v="3356"/>
    <x v="3356"/>
    <n v="3060000000"/>
    <x v="1"/>
    <n v="58.34"/>
    <x v="0"/>
    <n v="52451148"/>
  </r>
  <r>
    <x v="3357"/>
    <x v="3357"/>
    <n v="3060000000"/>
    <x v="1"/>
    <n v="35.520000000000003"/>
    <x v="0"/>
    <n v="86148649"/>
  </r>
  <r>
    <x v="3358"/>
    <x v="3358"/>
    <n v="3060000000"/>
    <x v="1"/>
    <n v="25.56"/>
    <x v="0"/>
    <n v="119718310"/>
  </r>
  <r>
    <x v="3359"/>
    <x v="3359"/>
    <n v="3060000000"/>
    <x v="1"/>
    <n v="26.4"/>
    <x v="0"/>
    <n v="115909091"/>
  </r>
  <r>
    <x v="3360"/>
    <x v="3360"/>
    <n v="3060000000"/>
    <x v="1"/>
    <n v="22.14"/>
    <x v="0"/>
    <n v="138211382"/>
  </r>
  <r>
    <x v="3361"/>
    <x v="3361"/>
    <n v="3060000000"/>
    <x v="1"/>
    <n v="9.0299999999999994"/>
    <x v="27"/>
    <n v="338870432"/>
  </r>
  <r>
    <x v="3362"/>
    <x v="3362"/>
    <n v="3060000000"/>
    <x v="1"/>
    <n v="44.7"/>
    <x v="0"/>
    <n v="68456376"/>
  </r>
  <r>
    <x v="3363"/>
    <x v="3363"/>
    <n v="3060000000"/>
    <x v="1"/>
    <n v="10.97"/>
    <x v="25"/>
    <n v="278942571"/>
  </r>
  <r>
    <x v="3364"/>
    <x v="3364"/>
    <n v="3050000000"/>
    <x v="1"/>
    <n v="24.83"/>
    <x v="7"/>
    <n v="122835280"/>
  </r>
  <r>
    <x v="3365"/>
    <x v="3365"/>
    <n v="3050000000"/>
    <x v="1"/>
    <n v="1.61"/>
    <x v="0"/>
    <n v="1894409938"/>
  </r>
  <r>
    <x v="3366"/>
    <x v="3366"/>
    <n v="3050000000"/>
    <x v="1"/>
    <n v="8.3800000000000008"/>
    <x v="16"/>
    <n v="363961814"/>
  </r>
  <r>
    <x v="3367"/>
    <x v="3367"/>
    <n v="3050000000"/>
    <x v="1"/>
    <n v="64.319999999999993"/>
    <x v="18"/>
    <n v="47419154"/>
  </r>
  <r>
    <x v="3368"/>
    <x v="3368"/>
    <n v="3050000000"/>
    <x v="1"/>
    <n v="5.31"/>
    <x v="13"/>
    <n v="574387947"/>
  </r>
  <r>
    <x v="3369"/>
    <x v="3369"/>
    <n v="3050000000"/>
    <x v="1"/>
    <n v="10.83"/>
    <x v="11"/>
    <n v="281625115"/>
  </r>
  <r>
    <x v="3370"/>
    <x v="3370"/>
    <n v="3050000000"/>
    <x v="1"/>
    <n v="3.2"/>
    <x v="19"/>
    <n v="953125000"/>
  </r>
  <r>
    <x v="3371"/>
    <x v="3371"/>
    <n v="3050000000"/>
    <x v="1"/>
    <n v="19.93"/>
    <x v="0"/>
    <n v="153035625"/>
  </r>
  <r>
    <x v="3372"/>
    <x v="3372"/>
    <n v="3050000000"/>
    <x v="1"/>
    <n v="6.2"/>
    <x v="20"/>
    <n v="491935484"/>
  </r>
  <r>
    <x v="3373"/>
    <x v="3373"/>
    <n v="3050000000"/>
    <x v="1"/>
    <n v="15.35"/>
    <x v="27"/>
    <n v="198697068"/>
  </r>
  <r>
    <x v="3374"/>
    <x v="3374"/>
    <n v="3040000000"/>
    <x v="1"/>
    <n v="17.52"/>
    <x v="17"/>
    <n v="173515982"/>
  </r>
  <r>
    <x v="3375"/>
    <x v="3375"/>
    <n v="3040000000"/>
    <x v="1"/>
    <n v="27.14"/>
    <x v="13"/>
    <n v="112011791"/>
  </r>
  <r>
    <x v="3376"/>
    <x v="3376"/>
    <n v="3040000000"/>
    <x v="1"/>
    <n v="10"/>
    <x v="16"/>
    <n v="304000000"/>
  </r>
  <r>
    <x v="3377"/>
    <x v="3377"/>
    <n v="3040000000"/>
    <x v="1"/>
    <n v="85.66"/>
    <x v="0"/>
    <n v="35489143"/>
  </r>
  <r>
    <x v="3378"/>
    <x v="3378"/>
    <n v="3040000000"/>
    <x v="1"/>
    <n v="92.35"/>
    <x v="0"/>
    <n v="32918246"/>
  </r>
  <r>
    <x v="3379"/>
    <x v="3379"/>
    <n v="3030000000"/>
    <x v="1"/>
    <n v="32.64"/>
    <x v="0"/>
    <n v="92830882"/>
  </r>
  <r>
    <x v="3380"/>
    <x v="3380"/>
    <n v="3030000000"/>
    <x v="1"/>
    <n v="45.02"/>
    <x v="16"/>
    <n v="67303421"/>
  </r>
  <r>
    <x v="3381"/>
    <x v="3381"/>
    <n v="3030000000"/>
    <x v="1"/>
    <n v="15.42"/>
    <x v="9"/>
    <n v="196498054"/>
  </r>
  <r>
    <x v="3382"/>
    <x v="3382"/>
    <n v="3020000000"/>
    <x v="1"/>
    <n v="79.040000000000006"/>
    <x v="0"/>
    <n v="38208502"/>
  </r>
  <r>
    <x v="3383"/>
    <x v="3383"/>
    <n v="3020000000"/>
    <x v="1"/>
    <n v="122.56"/>
    <x v="0"/>
    <n v="24640992"/>
  </r>
  <r>
    <x v="3384"/>
    <x v="3384"/>
    <n v="3020000000"/>
    <x v="1"/>
    <n v="21.82"/>
    <x v="0"/>
    <n v="138405133"/>
  </r>
  <r>
    <x v="3385"/>
    <x v="3385"/>
    <n v="3010000000"/>
    <x v="1"/>
    <n v="360.73"/>
    <x v="4"/>
    <n v="8344191"/>
  </r>
  <r>
    <x v="3386"/>
    <x v="3386"/>
    <n v="3010000000"/>
    <x v="1"/>
    <n v="17.88"/>
    <x v="13"/>
    <n v="168344519"/>
  </r>
  <r>
    <x v="3387"/>
    <x v="3387"/>
    <n v="3000000000"/>
    <x v="1"/>
    <n v="84.78"/>
    <x v="14"/>
    <n v="35385704"/>
  </r>
  <r>
    <x v="3388"/>
    <x v="3388"/>
    <n v="3000000000"/>
    <x v="1"/>
    <n v="11.02"/>
    <x v="16"/>
    <n v="272232305"/>
  </r>
  <r>
    <x v="3389"/>
    <x v="3389"/>
    <n v="3000000000"/>
    <x v="1"/>
    <n v="53.1"/>
    <x v="29"/>
    <n v="56497175"/>
  </r>
  <r>
    <x v="3390"/>
    <x v="3390"/>
    <n v="2990000000"/>
    <x v="1"/>
    <n v="28.83"/>
    <x v="0"/>
    <n v="103711412"/>
  </r>
  <r>
    <x v="3391"/>
    <x v="3391"/>
    <n v="2990000000"/>
    <x v="1"/>
    <n v="155.19999999999999"/>
    <x v="4"/>
    <n v="19265464"/>
  </r>
  <r>
    <x v="3392"/>
    <x v="3392"/>
    <n v="2990000000"/>
    <x v="1"/>
    <n v="7.52"/>
    <x v="19"/>
    <n v="397606383"/>
  </r>
  <r>
    <x v="3393"/>
    <x v="3393"/>
    <n v="2990000000"/>
    <x v="1"/>
    <n v="63.64"/>
    <x v="0"/>
    <n v="46983030"/>
  </r>
  <r>
    <x v="3394"/>
    <x v="3394"/>
    <n v="2990000000"/>
    <x v="1"/>
    <n v="0.53"/>
    <x v="10"/>
    <n v="5641509434"/>
  </r>
  <r>
    <x v="3395"/>
    <x v="3395"/>
    <n v="2990000000"/>
    <x v="1"/>
    <n v="41.33"/>
    <x v="0"/>
    <n v="72344544"/>
  </r>
  <r>
    <x v="3396"/>
    <x v="3396"/>
    <n v="2980000000"/>
    <x v="1"/>
    <n v="15.12"/>
    <x v="0"/>
    <n v="197089947"/>
  </r>
  <r>
    <x v="3397"/>
    <x v="3397"/>
    <n v="2980000000"/>
    <x v="1"/>
    <n v="0.8"/>
    <x v="29"/>
    <n v="3725000000"/>
  </r>
  <r>
    <x v="3398"/>
    <x v="3398"/>
    <n v="2980000000"/>
    <x v="1"/>
    <n v="4.91"/>
    <x v="11"/>
    <n v="606924644"/>
  </r>
  <r>
    <x v="3399"/>
    <x v="3399"/>
    <n v="2980000000"/>
    <x v="1"/>
    <n v="27.48"/>
    <x v="53"/>
    <n v="108442504"/>
  </r>
  <r>
    <x v="3400"/>
    <x v="3400"/>
    <n v="2980000000"/>
    <x v="1"/>
    <n v="27.7"/>
    <x v="0"/>
    <n v="107581227"/>
  </r>
  <r>
    <x v="3401"/>
    <x v="3401"/>
    <n v="2980000000"/>
    <x v="1"/>
    <n v="39.619999999999997"/>
    <x v="11"/>
    <n v="75214538"/>
  </r>
  <r>
    <x v="3402"/>
    <x v="3402"/>
    <n v="2970000000"/>
    <x v="1"/>
    <n v="48.41"/>
    <x v="16"/>
    <n v="61350961"/>
  </r>
  <r>
    <x v="3403"/>
    <x v="3403"/>
    <n v="2970000000"/>
    <x v="1"/>
    <n v="7.39"/>
    <x v="0"/>
    <n v="401894452"/>
  </r>
  <r>
    <x v="3404"/>
    <x v="3404"/>
    <n v="2970000000"/>
    <x v="1"/>
    <n v="28.66"/>
    <x v="18"/>
    <n v="103628751"/>
  </r>
  <r>
    <x v="3405"/>
    <x v="3405"/>
    <n v="2970000000"/>
    <x v="1"/>
    <n v="16.510000000000002"/>
    <x v="0"/>
    <n v="179890975"/>
  </r>
  <r>
    <x v="3406"/>
    <x v="3406"/>
    <n v="2970000000"/>
    <x v="1"/>
    <n v="28.26"/>
    <x v="0"/>
    <n v="105095541"/>
  </r>
  <r>
    <x v="3407"/>
    <x v="3407"/>
    <n v="2960000000"/>
    <x v="1"/>
    <n v="146.21"/>
    <x v="5"/>
    <n v="20244853"/>
  </r>
  <r>
    <x v="3408"/>
    <x v="3408"/>
    <n v="2960000000"/>
    <x v="1"/>
    <n v="4.17"/>
    <x v="43"/>
    <n v="709832134"/>
  </r>
  <r>
    <x v="3409"/>
    <x v="3409"/>
    <n v="2950000000"/>
    <x v="1"/>
    <n v="62.52"/>
    <x v="0"/>
    <n v="47184901"/>
  </r>
  <r>
    <x v="3410"/>
    <x v="3410"/>
    <n v="2950000000"/>
    <x v="1"/>
    <n v="31.49"/>
    <x v="8"/>
    <n v="93680534"/>
  </r>
  <r>
    <x v="3411"/>
    <x v="3411"/>
    <n v="2950000000"/>
    <x v="1"/>
    <n v="14.36"/>
    <x v="16"/>
    <n v="205431755"/>
  </r>
  <r>
    <x v="3412"/>
    <x v="3412"/>
    <n v="2950000000"/>
    <x v="1"/>
    <n v="11.95"/>
    <x v="30"/>
    <n v="246861925"/>
  </r>
  <r>
    <x v="3413"/>
    <x v="3413"/>
    <n v="2950000000"/>
    <x v="1"/>
    <n v="13.25"/>
    <x v="11"/>
    <n v="222641509"/>
  </r>
  <r>
    <x v="3414"/>
    <x v="3414"/>
    <n v="2940000000"/>
    <x v="1"/>
    <n v="48.14"/>
    <x v="0"/>
    <n v="61071874"/>
  </r>
  <r>
    <x v="3415"/>
    <x v="3415"/>
    <n v="2940000000"/>
    <x v="1"/>
    <n v="272.72000000000003"/>
    <x v="3"/>
    <n v="10780287"/>
  </r>
  <r>
    <x v="3416"/>
    <x v="3416"/>
    <n v="2940000000"/>
    <x v="1"/>
    <n v="178.08"/>
    <x v="8"/>
    <n v="16509434"/>
  </r>
  <r>
    <x v="3417"/>
    <x v="3417"/>
    <n v="2930000000"/>
    <x v="1"/>
    <n v="60.82"/>
    <x v="0"/>
    <n v="48174942"/>
  </r>
  <r>
    <x v="3418"/>
    <x v="3418"/>
    <n v="2930000000"/>
    <x v="1"/>
    <n v="17.14"/>
    <x v="40"/>
    <n v="170945158"/>
  </r>
  <r>
    <x v="3419"/>
    <x v="3419"/>
    <n v="2930000000"/>
    <x v="1"/>
    <n v="21"/>
    <x v="14"/>
    <n v="139523810"/>
  </r>
  <r>
    <x v="3420"/>
    <x v="3420"/>
    <n v="2930000000"/>
    <x v="1"/>
    <n v="118.03"/>
    <x v="0"/>
    <n v="24824197"/>
  </r>
  <r>
    <x v="3421"/>
    <x v="3421"/>
    <n v="2930000000"/>
    <x v="1"/>
    <n v="70.150000000000006"/>
    <x v="4"/>
    <n v="41767641"/>
  </r>
  <r>
    <x v="3422"/>
    <x v="3422"/>
    <n v="2930000000"/>
    <x v="1"/>
    <n v="115.74"/>
    <x v="0"/>
    <n v="25315362"/>
  </r>
  <r>
    <x v="3423"/>
    <x v="3423"/>
    <n v="2920000000"/>
    <x v="1"/>
    <n v="10.06"/>
    <x v="29"/>
    <n v="290258449"/>
  </r>
  <r>
    <x v="3424"/>
    <x v="3424"/>
    <n v="2920000000"/>
    <x v="1"/>
    <n v="53.47"/>
    <x v="0"/>
    <n v="54610062"/>
  </r>
  <r>
    <x v="3425"/>
    <x v="3425"/>
    <n v="2910000000"/>
    <x v="1"/>
    <n v="9.2200000000000006"/>
    <x v="2"/>
    <n v="315618221"/>
  </r>
  <r>
    <x v="3426"/>
    <x v="3426"/>
    <n v="2910000000"/>
    <x v="1"/>
    <n v="18.989999999999998"/>
    <x v="30"/>
    <n v="153238547"/>
  </r>
  <r>
    <x v="3427"/>
    <x v="3427"/>
    <n v="2910000000"/>
    <x v="1"/>
    <n v="14.63"/>
    <x v="0"/>
    <n v="198906357"/>
  </r>
  <r>
    <x v="3428"/>
    <x v="3428"/>
    <n v="2910000000"/>
    <x v="1"/>
    <n v="93.99"/>
    <x v="0"/>
    <n v="30960741"/>
  </r>
  <r>
    <x v="3429"/>
    <x v="3429"/>
    <n v="2910000000"/>
    <x v="1"/>
    <n v="14.28"/>
    <x v="14"/>
    <n v="203781513"/>
  </r>
  <r>
    <x v="3430"/>
    <x v="3430"/>
    <n v="2910000000"/>
    <x v="1"/>
    <n v="3.78"/>
    <x v="13"/>
    <n v="769841270"/>
  </r>
  <r>
    <x v="3431"/>
    <x v="3431"/>
    <n v="2910000000"/>
    <x v="1"/>
    <n v="9.9600000000000009"/>
    <x v="30"/>
    <n v="292168675"/>
  </r>
  <r>
    <x v="3432"/>
    <x v="3432"/>
    <n v="2900000000"/>
    <x v="1"/>
    <n v="10.18"/>
    <x v="16"/>
    <n v="284872299"/>
  </r>
  <r>
    <x v="3433"/>
    <x v="3433"/>
    <n v="2900000000"/>
    <x v="1"/>
    <n v="19.190000000000001"/>
    <x v="9"/>
    <n v="151120375"/>
  </r>
  <r>
    <x v="3434"/>
    <x v="3434"/>
    <n v="2900000000"/>
    <x v="1"/>
    <n v="5.74"/>
    <x v="13"/>
    <n v="505226481"/>
  </r>
  <r>
    <x v="3435"/>
    <x v="3435"/>
    <n v="2900000000"/>
    <x v="1"/>
    <n v="11.54"/>
    <x v="27"/>
    <n v="251299827"/>
  </r>
  <r>
    <x v="3436"/>
    <x v="3436"/>
    <n v="2890000000"/>
    <x v="1"/>
    <n v="19"/>
    <x v="16"/>
    <n v="152105263"/>
  </r>
  <r>
    <x v="3437"/>
    <x v="3437"/>
    <n v="2890000000"/>
    <x v="1"/>
    <n v="33.700000000000003"/>
    <x v="0"/>
    <n v="85756677"/>
  </r>
  <r>
    <x v="3438"/>
    <x v="3438"/>
    <n v="2890000000"/>
    <x v="1"/>
    <n v="23.26"/>
    <x v="0"/>
    <n v="124247635"/>
  </r>
  <r>
    <x v="3439"/>
    <x v="3439"/>
    <n v="2880000000"/>
    <x v="1"/>
    <n v="93.94"/>
    <x v="0"/>
    <n v="30657867"/>
  </r>
  <r>
    <x v="3440"/>
    <x v="3440"/>
    <n v="2880000000"/>
    <x v="1"/>
    <n v="0.24"/>
    <x v="10"/>
    <n v="12000000000"/>
  </r>
  <r>
    <x v="3441"/>
    <x v="3441"/>
    <n v="2880000000"/>
    <x v="1"/>
    <n v="42.18"/>
    <x v="0"/>
    <n v="68278805"/>
  </r>
  <r>
    <x v="3442"/>
    <x v="3442"/>
    <n v="2880000000"/>
    <x v="1"/>
    <n v="7.34"/>
    <x v="0"/>
    <n v="392370572"/>
  </r>
  <r>
    <x v="3443"/>
    <x v="3443"/>
    <n v="2880000000"/>
    <x v="1"/>
    <n v="12.76"/>
    <x v="0"/>
    <n v="225705329"/>
  </r>
  <r>
    <x v="3444"/>
    <x v="3444"/>
    <n v="2880000000"/>
    <x v="1"/>
    <n v="0.06"/>
    <x v="24"/>
    <n v="48000000000"/>
  </r>
  <r>
    <x v="3445"/>
    <x v="3445"/>
    <n v="2880000000"/>
    <x v="1"/>
    <n v="1.05"/>
    <x v="37"/>
    <n v="2742857143"/>
  </r>
  <r>
    <x v="3446"/>
    <x v="3446"/>
    <n v="2880000000"/>
    <x v="1"/>
    <n v="121.79"/>
    <x v="0"/>
    <n v="23647262"/>
  </r>
  <r>
    <x v="3447"/>
    <x v="3447"/>
    <n v="2880000000"/>
    <x v="1"/>
    <n v="1.36"/>
    <x v="10"/>
    <n v="2117647059"/>
  </r>
  <r>
    <x v="3448"/>
    <x v="3448"/>
    <n v="2880000000"/>
    <x v="1"/>
    <n v="12.11"/>
    <x v="16"/>
    <n v="237819983"/>
  </r>
  <r>
    <x v="3449"/>
    <x v="3449"/>
    <n v="2870000000"/>
    <x v="1"/>
    <n v="17.93"/>
    <x v="0"/>
    <n v="160066927"/>
  </r>
  <r>
    <x v="3450"/>
    <x v="3450"/>
    <n v="2870000000"/>
    <x v="1"/>
    <n v="117.72"/>
    <x v="14"/>
    <n v="24379884"/>
  </r>
  <r>
    <x v="3451"/>
    <x v="3451"/>
    <n v="2870000000"/>
    <x v="1"/>
    <n v="7.51"/>
    <x v="25"/>
    <n v="382157124"/>
  </r>
  <r>
    <x v="3452"/>
    <x v="3452"/>
    <n v="2870000000"/>
    <x v="1"/>
    <n v="0.43"/>
    <x v="19"/>
    <n v="6674418605"/>
  </r>
  <r>
    <x v="3453"/>
    <x v="3453"/>
    <n v="2860000000"/>
    <x v="1"/>
    <n v="15.72"/>
    <x v="25"/>
    <n v="181933842"/>
  </r>
  <r>
    <x v="3454"/>
    <x v="3454"/>
    <n v="2860000000"/>
    <x v="1"/>
    <n v="11.46"/>
    <x v="27"/>
    <n v="249563700"/>
  </r>
  <r>
    <x v="3455"/>
    <x v="3455"/>
    <n v="2860000000"/>
    <x v="1"/>
    <n v="87.78"/>
    <x v="0"/>
    <n v="32581454"/>
  </r>
  <r>
    <x v="3456"/>
    <x v="3456"/>
    <n v="2860000000"/>
    <x v="1"/>
    <n v="18.47"/>
    <x v="8"/>
    <n v="154845696"/>
  </r>
  <r>
    <x v="3457"/>
    <x v="3457"/>
    <n v="2860000000"/>
    <x v="1"/>
    <n v="21.31"/>
    <x v="9"/>
    <n v="134209291"/>
  </r>
  <r>
    <x v="3458"/>
    <x v="3458"/>
    <n v="2860000000"/>
    <x v="1"/>
    <n v="50.34"/>
    <x v="0"/>
    <n v="56813667"/>
  </r>
  <r>
    <x v="3459"/>
    <x v="3459"/>
    <n v="2860000000"/>
    <x v="1"/>
    <n v="45.43"/>
    <x v="0"/>
    <n v="62953995"/>
  </r>
  <r>
    <x v="3460"/>
    <x v="3460"/>
    <n v="2850000000"/>
    <x v="1"/>
    <n v="22.37"/>
    <x v="0"/>
    <n v="127402772"/>
  </r>
  <r>
    <x v="3461"/>
    <x v="3461"/>
    <n v="2850000000"/>
    <x v="1"/>
    <n v="0.3"/>
    <x v="37"/>
    <n v="9500000000"/>
  </r>
  <r>
    <x v="3462"/>
    <x v="3462"/>
    <n v="2850000000"/>
    <x v="1"/>
    <n v="24.94"/>
    <x v="0"/>
    <n v="114274258"/>
  </r>
  <r>
    <x v="3463"/>
    <x v="3463"/>
    <n v="2840000000"/>
    <x v="1"/>
    <n v="33.450000000000003"/>
    <x v="0"/>
    <n v="84902840"/>
  </r>
  <r>
    <x v="3464"/>
    <x v="3464"/>
    <n v="2840000000"/>
    <x v="1"/>
    <n v="10.15"/>
    <x v="0"/>
    <n v="279802956"/>
  </r>
  <r>
    <x v="3465"/>
    <x v="3465"/>
    <n v="2840000000"/>
    <x v="1"/>
    <n v="43.16"/>
    <x v="0"/>
    <n v="65801668"/>
  </r>
  <r>
    <x v="3466"/>
    <x v="3466"/>
    <n v="2840000000"/>
    <x v="1"/>
    <n v="14.48"/>
    <x v="13"/>
    <n v="196132597"/>
  </r>
  <r>
    <x v="3467"/>
    <x v="3467"/>
    <n v="2840000000"/>
    <x v="1"/>
    <n v="0.25"/>
    <x v="36"/>
    <n v="11360000000"/>
  </r>
  <r>
    <x v="3468"/>
    <x v="3468"/>
    <n v="2840000000"/>
    <x v="1"/>
    <n v="75.17"/>
    <x v="0"/>
    <n v="37781030"/>
  </r>
  <r>
    <x v="3469"/>
    <x v="3469"/>
    <n v="2830000000"/>
    <x v="1"/>
    <n v="19.71"/>
    <x v="16"/>
    <n v="143581938"/>
  </r>
  <r>
    <x v="3470"/>
    <x v="3470"/>
    <n v="2830000000"/>
    <x v="1"/>
    <n v="2.16"/>
    <x v="13"/>
    <n v="1310185185"/>
  </r>
  <r>
    <x v="3471"/>
    <x v="3471"/>
    <n v="2830000000"/>
    <x v="1"/>
    <n v="13.54"/>
    <x v="0"/>
    <n v="209010340"/>
  </r>
  <r>
    <x v="3472"/>
    <x v="3472"/>
    <n v="2830000000"/>
    <x v="1"/>
    <n v="19.32"/>
    <x v="4"/>
    <n v="146480331"/>
  </r>
  <r>
    <x v="3473"/>
    <x v="3473"/>
    <n v="2830000000"/>
    <x v="1"/>
    <n v="15.94"/>
    <x v="0"/>
    <n v="177540778"/>
  </r>
  <r>
    <x v="3474"/>
    <x v="3474"/>
    <n v="2830000000"/>
    <x v="1"/>
    <n v="7.43"/>
    <x v="11"/>
    <n v="380888291"/>
  </r>
  <r>
    <x v="3475"/>
    <x v="3475"/>
    <n v="2830000000"/>
    <x v="1"/>
    <n v="33.549999999999997"/>
    <x v="4"/>
    <n v="84351714"/>
  </r>
  <r>
    <x v="3476"/>
    <x v="3476"/>
    <n v="2830000000"/>
    <x v="1"/>
    <n v="4.67"/>
    <x v="34"/>
    <n v="605995717"/>
  </r>
  <r>
    <x v="3477"/>
    <x v="3477"/>
    <n v="2820000000"/>
    <x v="1"/>
    <n v="14"/>
    <x v="13"/>
    <n v="201428571"/>
  </r>
  <r>
    <x v="3478"/>
    <x v="3478"/>
    <n v="2820000000"/>
    <x v="1"/>
    <n v="2.09"/>
    <x v="21"/>
    <n v="1349282297"/>
  </r>
  <r>
    <x v="3479"/>
    <x v="3479"/>
    <n v="2810000000"/>
    <x v="1"/>
    <n v="56.4"/>
    <x v="0"/>
    <n v="49822695"/>
  </r>
  <r>
    <x v="3480"/>
    <x v="3480"/>
    <n v="2810000000"/>
    <x v="1"/>
    <n v="1.8"/>
    <x v="7"/>
    <n v="1561111111"/>
  </r>
  <r>
    <x v="3481"/>
    <x v="3481"/>
    <n v="2810000000"/>
    <x v="1"/>
    <n v="118.73"/>
    <x v="0"/>
    <n v="23667144"/>
  </r>
  <r>
    <x v="3482"/>
    <x v="3482"/>
    <n v="2810000000"/>
    <x v="1"/>
    <n v="6.25"/>
    <x v="0"/>
    <n v="449600000"/>
  </r>
  <r>
    <x v="3483"/>
    <x v="3483"/>
    <n v="2810000000"/>
    <x v="1"/>
    <n v="23.22"/>
    <x v="0"/>
    <n v="121016365"/>
  </r>
  <r>
    <x v="3484"/>
    <x v="3484"/>
    <n v="2810000000"/>
    <x v="1"/>
    <n v="1.45"/>
    <x v="7"/>
    <n v="1937931034"/>
  </r>
  <r>
    <x v="3485"/>
    <x v="3485"/>
    <n v="2810000000"/>
    <x v="1"/>
    <n v="93.91"/>
    <x v="14"/>
    <n v="29922266"/>
  </r>
  <r>
    <x v="3486"/>
    <x v="3486"/>
    <n v="2810000000"/>
    <x v="1"/>
    <n v="46.51"/>
    <x v="0"/>
    <n v="60417115"/>
  </r>
  <r>
    <x v="3487"/>
    <x v="3487"/>
    <n v="2810000000"/>
    <x v="1"/>
    <n v="6.12"/>
    <x v="0"/>
    <n v="459150327"/>
  </r>
  <r>
    <x v="3488"/>
    <x v="3488"/>
    <n v="2810000000"/>
    <x v="1"/>
    <n v="52.22"/>
    <x v="16"/>
    <n v="53810800"/>
  </r>
  <r>
    <x v="3489"/>
    <x v="3489"/>
    <n v="2810000000"/>
    <x v="1"/>
    <n v="90.08"/>
    <x v="0"/>
    <n v="31194494"/>
  </r>
  <r>
    <x v="3490"/>
    <x v="3490"/>
    <n v="2800000000"/>
    <x v="1"/>
    <n v="1.8"/>
    <x v="3"/>
    <n v="1555555556"/>
  </r>
  <r>
    <x v="3491"/>
    <x v="3491"/>
    <n v="2800000000"/>
    <x v="1"/>
    <n v="3.69"/>
    <x v="58"/>
    <n v="758807588"/>
  </r>
  <r>
    <x v="3492"/>
    <x v="3492"/>
    <n v="2800000000"/>
    <x v="1"/>
    <n v="1.32"/>
    <x v="0"/>
    <n v="2121212121"/>
  </r>
  <r>
    <x v="3493"/>
    <x v="3493"/>
    <n v="2800000000"/>
    <x v="1"/>
    <n v="24.95"/>
    <x v="27"/>
    <n v="112224449"/>
  </r>
  <r>
    <x v="3494"/>
    <x v="3494"/>
    <n v="2800000000"/>
    <x v="1"/>
    <n v="23.7"/>
    <x v="30"/>
    <n v="118143460"/>
  </r>
  <r>
    <x v="3495"/>
    <x v="3495"/>
    <n v="2800000000"/>
    <x v="1"/>
    <n v="51.12"/>
    <x v="8"/>
    <n v="54773083"/>
  </r>
  <r>
    <x v="3496"/>
    <x v="3496"/>
    <n v="2800000000"/>
    <x v="1"/>
    <n v="1.1000000000000001"/>
    <x v="31"/>
    <n v="2545454545"/>
  </r>
  <r>
    <x v="3497"/>
    <x v="3497"/>
    <n v="2800000000"/>
    <x v="1"/>
    <n v="815.42"/>
    <x v="14"/>
    <n v="3433813"/>
  </r>
  <r>
    <x v="3498"/>
    <x v="3498"/>
    <n v="2800000000"/>
    <x v="1"/>
    <n v="11.86"/>
    <x v="11"/>
    <n v="236087690"/>
  </r>
  <r>
    <x v="3499"/>
    <x v="3499"/>
    <n v="2800000000"/>
    <x v="1"/>
    <n v="7.73"/>
    <x v="11"/>
    <n v="362225097"/>
  </r>
  <r>
    <x v="3500"/>
    <x v="3500"/>
    <n v="2790000000"/>
    <x v="1"/>
    <n v="21.97"/>
    <x v="4"/>
    <n v="126991352"/>
  </r>
  <r>
    <x v="3501"/>
    <x v="3501"/>
    <n v="2790000000"/>
    <x v="1"/>
    <n v="11.22"/>
    <x v="13"/>
    <n v="248663102"/>
  </r>
  <r>
    <x v="3502"/>
    <x v="3502"/>
    <n v="2790000000"/>
    <x v="1"/>
    <n v="25.32"/>
    <x v="16"/>
    <n v="110189573"/>
  </r>
  <r>
    <x v="3503"/>
    <x v="3503"/>
    <n v="2790000000"/>
    <x v="1"/>
    <n v="10.53"/>
    <x v="27"/>
    <n v="264957265"/>
  </r>
  <r>
    <x v="3504"/>
    <x v="3504"/>
    <n v="2790000000"/>
    <x v="1"/>
    <n v="0.12"/>
    <x v="24"/>
    <n v="23250000000"/>
  </r>
  <r>
    <x v="3505"/>
    <x v="3505"/>
    <n v="2790000000"/>
    <x v="1"/>
    <n v="75.84"/>
    <x v="0"/>
    <n v="36787975"/>
  </r>
  <r>
    <x v="3506"/>
    <x v="3506"/>
    <n v="2780000000"/>
    <x v="1"/>
    <n v="11.43"/>
    <x v="15"/>
    <n v="243219598"/>
  </r>
  <r>
    <x v="3507"/>
    <x v="3507"/>
    <n v="2780000000"/>
    <x v="1"/>
    <n v="9.5"/>
    <x v="0"/>
    <n v="292631579"/>
  </r>
  <r>
    <x v="3508"/>
    <x v="3508"/>
    <n v="2780000000"/>
    <x v="1"/>
    <n v="12.68"/>
    <x v="14"/>
    <n v="219242902"/>
  </r>
  <r>
    <x v="3509"/>
    <x v="3509"/>
    <n v="2780000000"/>
    <x v="1"/>
    <n v="75.28"/>
    <x v="0"/>
    <n v="36928799"/>
  </r>
  <r>
    <x v="3510"/>
    <x v="3510"/>
    <n v="2780000000"/>
    <x v="1"/>
    <n v="30.02"/>
    <x v="0"/>
    <n v="92604930"/>
  </r>
  <r>
    <x v="3511"/>
    <x v="3511"/>
    <n v="2780000000"/>
    <x v="1"/>
    <n v="69.23"/>
    <x v="11"/>
    <n v="40156002"/>
  </r>
  <r>
    <x v="3512"/>
    <x v="3512"/>
    <n v="2770000000"/>
    <x v="1"/>
    <n v="87.36"/>
    <x v="0"/>
    <n v="31707875"/>
  </r>
  <r>
    <x v="3513"/>
    <x v="3513"/>
    <n v="2770000000"/>
    <x v="1"/>
    <n v="117.64"/>
    <x v="0"/>
    <n v="23546413"/>
  </r>
  <r>
    <x v="3514"/>
    <x v="3514"/>
    <n v="2760000000"/>
    <x v="1"/>
    <n v="1.53"/>
    <x v="37"/>
    <n v="1803921569"/>
  </r>
  <r>
    <x v="3515"/>
    <x v="3515"/>
    <n v="2760000000"/>
    <x v="1"/>
    <n v="2.11"/>
    <x v="44"/>
    <n v="1308056872"/>
  </r>
  <r>
    <x v="3516"/>
    <x v="3516"/>
    <n v="2760000000"/>
    <x v="1"/>
    <n v="102.12"/>
    <x v="0"/>
    <n v="27027027"/>
  </r>
  <r>
    <x v="3517"/>
    <x v="3517"/>
    <n v="2760000000"/>
    <x v="1"/>
    <n v="2.06"/>
    <x v="25"/>
    <n v="1339805825"/>
  </r>
  <r>
    <x v="3518"/>
    <x v="3518"/>
    <n v="2750000000"/>
    <x v="1"/>
    <n v="19.55"/>
    <x v="4"/>
    <n v="140664962"/>
  </r>
  <r>
    <x v="3519"/>
    <x v="3519"/>
    <n v="2750000000"/>
    <x v="1"/>
    <n v="29.48"/>
    <x v="0"/>
    <n v="93283582"/>
  </r>
  <r>
    <x v="3520"/>
    <x v="3520"/>
    <n v="2750000000"/>
    <x v="1"/>
    <n v="55.7"/>
    <x v="11"/>
    <n v="49371634"/>
  </r>
  <r>
    <x v="3521"/>
    <x v="3521"/>
    <n v="2750000000"/>
    <x v="1"/>
    <n v="0.2"/>
    <x v="24"/>
    <n v="13750000000"/>
  </r>
  <r>
    <x v="3522"/>
    <x v="3522"/>
    <n v="2750000000"/>
    <x v="1"/>
    <n v="0.81"/>
    <x v="37"/>
    <n v="3395061728"/>
  </r>
  <r>
    <x v="3523"/>
    <x v="3523"/>
    <n v="2750000000"/>
    <x v="1"/>
    <n v="1.53"/>
    <x v="11"/>
    <n v="1797385621"/>
  </r>
  <r>
    <x v="3524"/>
    <x v="3524"/>
    <n v="2740000000"/>
    <x v="1"/>
    <n v="7.76"/>
    <x v="14"/>
    <n v="353092784"/>
  </r>
  <r>
    <x v="3525"/>
    <x v="3525"/>
    <n v="2740000000"/>
    <x v="1"/>
    <n v="64.87"/>
    <x v="0"/>
    <n v="42238323"/>
  </r>
  <r>
    <x v="3526"/>
    <x v="3526"/>
    <n v="2740000000"/>
    <x v="1"/>
    <n v="137.38"/>
    <x v="35"/>
    <n v="19944679"/>
  </r>
  <r>
    <x v="3527"/>
    <x v="3527"/>
    <n v="2740000000"/>
    <x v="1"/>
    <n v="128.52000000000001"/>
    <x v="18"/>
    <n v="21319639"/>
  </r>
  <r>
    <x v="3528"/>
    <x v="3528"/>
    <n v="2740000000"/>
    <x v="1"/>
    <n v="42.04"/>
    <x v="0"/>
    <n v="65176023"/>
  </r>
  <r>
    <x v="3529"/>
    <x v="3529"/>
    <n v="2740000000"/>
    <x v="1"/>
    <n v="7.47"/>
    <x v="39"/>
    <n v="366800535"/>
  </r>
  <r>
    <x v="3530"/>
    <x v="3530"/>
    <n v="2740000000"/>
    <x v="1"/>
    <n v="329.28"/>
    <x v="0"/>
    <n v="8321186"/>
  </r>
  <r>
    <x v="3531"/>
    <x v="3531"/>
    <n v="2730000000"/>
    <x v="1"/>
    <n v="10.5"/>
    <x v="9"/>
    <n v="260000000"/>
  </r>
  <r>
    <x v="3532"/>
    <x v="3532"/>
    <n v="2730000000"/>
    <x v="1"/>
    <n v="21.65"/>
    <x v="0"/>
    <n v="126096998"/>
  </r>
  <r>
    <x v="3533"/>
    <x v="3533"/>
    <n v="2730000000"/>
    <x v="1"/>
    <n v="4.8499999999999996"/>
    <x v="19"/>
    <n v="562886598"/>
  </r>
  <r>
    <x v="3534"/>
    <x v="3534"/>
    <n v="2730000000"/>
    <x v="1"/>
    <n v="8.32"/>
    <x v="21"/>
    <n v="328125000"/>
  </r>
  <r>
    <x v="3535"/>
    <x v="3535"/>
    <n v="2730000000"/>
    <x v="1"/>
    <n v="20.92"/>
    <x v="0"/>
    <n v="130497132"/>
  </r>
  <r>
    <x v="3536"/>
    <x v="3536"/>
    <n v="2730000000"/>
    <x v="1"/>
    <n v="2403"/>
    <x v="8"/>
    <n v="1136080"/>
  </r>
  <r>
    <x v="3537"/>
    <x v="3537"/>
    <n v="2730000000"/>
    <x v="1"/>
    <n v="0.5"/>
    <x v="24"/>
    <n v="5460000000"/>
  </r>
  <r>
    <x v="3538"/>
    <x v="3538"/>
    <n v="2730000000"/>
    <x v="1"/>
    <n v="2.34"/>
    <x v="7"/>
    <n v="1166666667"/>
  </r>
  <r>
    <x v="3539"/>
    <x v="3539"/>
    <n v="2730000000"/>
    <x v="1"/>
    <n v="5.46"/>
    <x v="9"/>
    <n v="500000000"/>
  </r>
  <r>
    <x v="3540"/>
    <x v="3540"/>
    <n v="2730000000"/>
    <x v="1"/>
    <n v="0.54"/>
    <x v="11"/>
    <n v="5055555556"/>
  </r>
  <r>
    <x v="3541"/>
    <x v="3541"/>
    <n v="2730000000"/>
    <x v="1"/>
    <n v="26.33"/>
    <x v="16"/>
    <n v="103684011"/>
  </r>
  <r>
    <x v="3542"/>
    <x v="3542"/>
    <n v="2720000000"/>
    <x v="1"/>
    <n v="4.6100000000000003"/>
    <x v="34"/>
    <n v="590021692"/>
  </r>
  <r>
    <x v="3543"/>
    <x v="3543"/>
    <n v="2720000000"/>
    <x v="1"/>
    <n v="50.62"/>
    <x v="13"/>
    <n v="53733702"/>
  </r>
  <r>
    <x v="3544"/>
    <x v="3544"/>
    <n v="2720000000"/>
    <x v="1"/>
    <n v="106.11"/>
    <x v="0"/>
    <n v="25633776"/>
  </r>
  <r>
    <x v="3545"/>
    <x v="3545"/>
    <n v="2720000000"/>
    <x v="1"/>
    <n v="1.39"/>
    <x v="46"/>
    <n v="1956834532"/>
  </r>
  <r>
    <x v="3546"/>
    <x v="3546"/>
    <n v="2720000000"/>
    <x v="1"/>
    <n v="1.38"/>
    <x v="7"/>
    <n v="1971014493"/>
  </r>
  <r>
    <x v="3547"/>
    <x v="3547"/>
    <n v="2710000000"/>
    <x v="1"/>
    <n v="12.7"/>
    <x v="0"/>
    <n v="213385827"/>
  </r>
  <r>
    <x v="3548"/>
    <x v="3548"/>
    <n v="2710000000"/>
    <x v="1"/>
    <n v="68.61"/>
    <x v="5"/>
    <n v="39498615"/>
  </r>
  <r>
    <x v="3549"/>
    <x v="3549"/>
    <n v="2700000000"/>
    <x v="1"/>
    <n v="55.29"/>
    <x v="0"/>
    <n v="48833424"/>
  </r>
  <r>
    <x v="3550"/>
    <x v="3550"/>
    <n v="2700000000"/>
    <x v="1"/>
    <n v="14.6"/>
    <x v="14"/>
    <n v="184931507"/>
  </r>
  <r>
    <x v="3551"/>
    <x v="3551"/>
    <n v="2700000000"/>
    <x v="1"/>
    <n v="0.67"/>
    <x v="21"/>
    <n v="4029850746"/>
  </r>
  <r>
    <x v="3552"/>
    <x v="3552"/>
    <n v="2700000000"/>
    <x v="1"/>
    <n v="22.87"/>
    <x v="11"/>
    <n v="118058592"/>
  </r>
  <r>
    <x v="3553"/>
    <x v="3553"/>
    <n v="2700000000"/>
    <x v="1"/>
    <n v="58.54"/>
    <x v="17"/>
    <n v="46122310"/>
  </r>
  <r>
    <x v="3554"/>
    <x v="3554"/>
    <n v="2700000000"/>
    <x v="1"/>
    <n v="8.6"/>
    <x v="0"/>
    <n v="313953488"/>
  </r>
  <r>
    <x v="3555"/>
    <x v="3555"/>
    <n v="2690000000"/>
    <x v="1"/>
    <n v="16.559999999999999"/>
    <x v="9"/>
    <n v="162439614"/>
  </r>
  <r>
    <x v="3556"/>
    <x v="3556"/>
    <n v="2690000000"/>
    <x v="1"/>
    <n v="28.65"/>
    <x v="0"/>
    <n v="93891798"/>
  </r>
  <r>
    <x v="3557"/>
    <x v="3557"/>
    <n v="2690000000"/>
    <x v="1"/>
    <n v="38.46"/>
    <x v="11"/>
    <n v="69942798"/>
  </r>
  <r>
    <x v="3558"/>
    <x v="3558"/>
    <n v="2690000000"/>
    <x v="1"/>
    <n v="13.71"/>
    <x v="0"/>
    <n v="196207148"/>
  </r>
  <r>
    <x v="3559"/>
    <x v="3559"/>
    <n v="2680000000"/>
    <x v="1"/>
    <n v="10.78"/>
    <x v="17"/>
    <n v="248608534"/>
  </r>
  <r>
    <x v="3560"/>
    <x v="3560"/>
    <n v="2680000000"/>
    <x v="1"/>
    <n v="40.799999999999997"/>
    <x v="0"/>
    <n v="65686275"/>
  </r>
  <r>
    <x v="3561"/>
    <x v="3561"/>
    <n v="2680000000"/>
    <x v="1"/>
    <n v="8"/>
    <x v="0"/>
    <n v="335000000"/>
  </r>
  <r>
    <x v="3562"/>
    <x v="3562"/>
    <n v="2680000000"/>
    <x v="1"/>
    <n v="23.82"/>
    <x v="0"/>
    <n v="112510495"/>
  </r>
  <r>
    <x v="3563"/>
    <x v="3563"/>
    <n v="2670000000"/>
    <x v="1"/>
    <n v="0.67"/>
    <x v="36"/>
    <n v="3985074627"/>
  </r>
  <r>
    <x v="3564"/>
    <x v="3564"/>
    <n v="2670000000"/>
    <x v="1"/>
    <n v="49.7"/>
    <x v="13"/>
    <n v="53722334"/>
  </r>
  <r>
    <x v="3565"/>
    <x v="3565"/>
    <n v="2670000000"/>
    <x v="1"/>
    <n v="14.22"/>
    <x v="0"/>
    <n v="187763713"/>
  </r>
  <r>
    <x v="3566"/>
    <x v="3566"/>
    <n v="2670000000"/>
    <x v="1"/>
    <n v="3.16"/>
    <x v="16"/>
    <n v="844936709"/>
  </r>
  <r>
    <x v="3567"/>
    <x v="3567"/>
    <n v="2670000000"/>
    <x v="1"/>
    <n v="1.38"/>
    <x v="49"/>
    <n v="1934782609"/>
  </r>
  <r>
    <x v="3568"/>
    <x v="3568"/>
    <n v="2660000000"/>
    <x v="1"/>
    <n v="12.98"/>
    <x v="11"/>
    <n v="204930663"/>
  </r>
  <r>
    <x v="3569"/>
    <x v="3569"/>
    <n v="2660000000"/>
    <x v="1"/>
    <n v="95.19"/>
    <x v="0"/>
    <n v="27944112"/>
  </r>
  <r>
    <x v="3570"/>
    <x v="3570"/>
    <n v="2660000000"/>
    <x v="1"/>
    <n v="63.16"/>
    <x v="0"/>
    <n v="42115263"/>
  </r>
  <r>
    <x v="3571"/>
    <x v="3571"/>
    <n v="2660000000"/>
    <x v="1"/>
    <n v="23.12"/>
    <x v="59"/>
    <n v="115051903"/>
  </r>
  <r>
    <x v="3572"/>
    <x v="3572"/>
    <n v="2660000000"/>
    <x v="1"/>
    <n v="35.56"/>
    <x v="0"/>
    <n v="74803150"/>
  </r>
  <r>
    <x v="3573"/>
    <x v="3573"/>
    <n v="2660000000"/>
    <x v="1"/>
    <n v="16.28"/>
    <x v="0"/>
    <n v="163390663"/>
  </r>
  <r>
    <x v="3574"/>
    <x v="3574"/>
    <n v="2660000000"/>
    <x v="1"/>
    <n v="0.71"/>
    <x v="29"/>
    <n v="3746478873"/>
  </r>
  <r>
    <x v="3575"/>
    <x v="3575"/>
    <n v="2660000000"/>
    <x v="1"/>
    <n v="2.44"/>
    <x v="13"/>
    <n v="1090163934"/>
  </r>
  <r>
    <x v="3576"/>
    <x v="3576"/>
    <n v="2660000000"/>
    <x v="1"/>
    <n v="84.68"/>
    <x v="0"/>
    <n v="31412376"/>
  </r>
  <r>
    <x v="3577"/>
    <x v="3577"/>
    <n v="2660000000"/>
    <x v="1"/>
    <n v="33.479999999999997"/>
    <x v="0"/>
    <n v="79450418"/>
  </r>
  <r>
    <x v="3578"/>
    <x v="3578"/>
    <n v="2660000000"/>
    <x v="1"/>
    <n v="141.58000000000001"/>
    <x v="0"/>
    <n v="18787964"/>
  </r>
  <r>
    <x v="3579"/>
    <x v="3579"/>
    <n v="2660000000"/>
    <x v="1"/>
    <n v="23.49"/>
    <x v="0"/>
    <n v="113239676"/>
  </r>
  <r>
    <x v="3580"/>
    <x v="3580"/>
    <n v="2660000000"/>
    <x v="1"/>
    <n v="25.74"/>
    <x v="61"/>
    <n v="103341103"/>
  </r>
  <r>
    <x v="3581"/>
    <x v="3581"/>
    <n v="2660000000"/>
    <x v="1"/>
    <n v="103.08"/>
    <x v="0"/>
    <n v="25805200"/>
  </r>
  <r>
    <x v="3582"/>
    <x v="3582"/>
    <n v="2650000000"/>
    <x v="1"/>
    <n v="71.819999999999993"/>
    <x v="18"/>
    <n v="36897800"/>
  </r>
  <r>
    <x v="3583"/>
    <x v="3583"/>
    <n v="2650000000"/>
    <x v="1"/>
    <n v="27.72"/>
    <x v="0"/>
    <n v="95598846"/>
  </r>
  <r>
    <x v="3584"/>
    <x v="3584"/>
    <n v="2650000000"/>
    <x v="1"/>
    <n v="35.06"/>
    <x v="4"/>
    <n v="75584712"/>
  </r>
  <r>
    <x v="3585"/>
    <x v="3585"/>
    <n v="2650000000"/>
    <x v="1"/>
    <n v="14.09"/>
    <x v="0"/>
    <n v="188076650"/>
  </r>
  <r>
    <x v="3586"/>
    <x v="3586"/>
    <n v="2650000000"/>
    <x v="1"/>
    <n v="24.15"/>
    <x v="11"/>
    <n v="109730849"/>
  </r>
  <r>
    <x v="3587"/>
    <x v="3587"/>
    <n v="2650000000"/>
    <x v="1"/>
    <n v="765.65"/>
    <x v="16"/>
    <n v="3461111"/>
  </r>
  <r>
    <x v="3588"/>
    <x v="3588"/>
    <n v="2640000000"/>
    <x v="1"/>
    <n v="17.53"/>
    <x v="0"/>
    <n v="150598973"/>
  </r>
  <r>
    <x v="3589"/>
    <x v="3589"/>
    <n v="2640000000"/>
    <x v="1"/>
    <n v="0.39"/>
    <x v="24"/>
    <n v="6769230769"/>
  </r>
  <r>
    <x v="3590"/>
    <x v="3590"/>
    <n v="2640000000"/>
    <x v="1"/>
    <n v="21.81"/>
    <x v="0"/>
    <n v="121045392"/>
  </r>
  <r>
    <x v="3591"/>
    <x v="3591"/>
    <n v="2640000000"/>
    <x v="1"/>
    <n v="55.25"/>
    <x v="0"/>
    <n v="47782805"/>
  </r>
  <r>
    <x v="3592"/>
    <x v="3592"/>
    <n v="2640000000"/>
    <x v="1"/>
    <n v="15.49"/>
    <x v="0"/>
    <n v="170432537"/>
  </r>
  <r>
    <x v="3593"/>
    <x v="3593"/>
    <n v="2640000000"/>
    <x v="1"/>
    <n v="12.54"/>
    <x v="54"/>
    <n v="210526316"/>
  </r>
  <r>
    <x v="3594"/>
    <x v="3594"/>
    <n v="2630000000"/>
    <x v="1"/>
    <n v="23.5"/>
    <x v="0"/>
    <n v="111914894"/>
  </r>
  <r>
    <x v="3595"/>
    <x v="3595"/>
    <n v="2630000000"/>
    <x v="1"/>
    <n v="40.270000000000003"/>
    <x v="0"/>
    <n v="65309163"/>
  </r>
  <r>
    <x v="3596"/>
    <x v="3596"/>
    <n v="2630000000"/>
    <x v="1"/>
    <n v="4.58"/>
    <x v="13"/>
    <n v="574235808"/>
  </r>
  <r>
    <x v="3597"/>
    <x v="3597"/>
    <n v="2630000000"/>
    <x v="1"/>
    <n v="16.489999999999998"/>
    <x v="0"/>
    <n v="159490600"/>
  </r>
  <r>
    <x v="3598"/>
    <x v="3598"/>
    <n v="2630000000"/>
    <x v="1"/>
    <n v="1.69"/>
    <x v="5"/>
    <n v="1556213018"/>
  </r>
  <r>
    <x v="3599"/>
    <x v="3599"/>
    <n v="2630000000"/>
    <x v="1"/>
    <n v="14.26"/>
    <x v="14"/>
    <n v="184431978"/>
  </r>
  <r>
    <x v="3600"/>
    <x v="3600"/>
    <n v="2630000000"/>
    <x v="1"/>
    <n v="2.0499999999999998"/>
    <x v="27"/>
    <n v="1282926829"/>
  </r>
  <r>
    <x v="3601"/>
    <x v="3601"/>
    <n v="2620000000"/>
    <x v="1"/>
    <n v="44.48"/>
    <x v="0"/>
    <n v="58902878"/>
  </r>
  <r>
    <x v="3602"/>
    <x v="3602"/>
    <n v="2620000000"/>
    <x v="1"/>
    <n v="25.49"/>
    <x v="4"/>
    <n v="102785406"/>
  </r>
  <r>
    <x v="3603"/>
    <x v="3603"/>
    <n v="2620000000"/>
    <x v="1"/>
    <n v="45.53"/>
    <x v="0"/>
    <n v="57544476"/>
  </r>
  <r>
    <x v="3604"/>
    <x v="3604"/>
    <n v="2620000000"/>
    <x v="1"/>
    <n v="13.03"/>
    <x v="16"/>
    <n v="201074444"/>
  </r>
  <r>
    <x v="3605"/>
    <x v="3605"/>
    <n v="2620000000"/>
    <x v="1"/>
    <n v="6.01"/>
    <x v="11"/>
    <n v="435940100"/>
  </r>
  <r>
    <x v="3606"/>
    <x v="3606"/>
    <n v="2620000000"/>
    <x v="1"/>
    <n v="17.71"/>
    <x v="4"/>
    <n v="147939018"/>
  </r>
  <r>
    <x v="3607"/>
    <x v="3607"/>
    <n v="2620000000"/>
    <x v="1"/>
    <n v="14.15"/>
    <x v="16"/>
    <n v="185159011"/>
  </r>
  <r>
    <x v="3608"/>
    <x v="3608"/>
    <n v="2620000000"/>
    <x v="1"/>
    <n v="20.61"/>
    <x v="0"/>
    <n v="127122756"/>
  </r>
  <r>
    <x v="3609"/>
    <x v="3609"/>
    <n v="2610000000"/>
    <x v="1"/>
    <n v="14.4"/>
    <x v="14"/>
    <n v="181250000"/>
  </r>
  <r>
    <x v="3610"/>
    <x v="3610"/>
    <n v="2610000000"/>
    <x v="1"/>
    <n v="41.62"/>
    <x v="0"/>
    <n v="62710235"/>
  </r>
  <r>
    <x v="3611"/>
    <x v="3611"/>
    <n v="2610000000"/>
    <x v="1"/>
    <n v="8.5"/>
    <x v="0"/>
    <n v="307058824"/>
  </r>
  <r>
    <x v="3612"/>
    <x v="3612"/>
    <n v="2610000000"/>
    <x v="1"/>
    <n v="21.84"/>
    <x v="0"/>
    <n v="119505495"/>
  </r>
  <r>
    <x v="3613"/>
    <x v="3613"/>
    <n v="2610000000"/>
    <x v="1"/>
    <n v="33.75"/>
    <x v="0"/>
    <n v="77333333"/>
  </r>
  <r>
    <x v="3614"/>
    <x v="3614"/>
    <n v="2610000000"/>
    <x v="1"/>
    <n v="14.63"/>
    <x v="0"/>
    <n v="178400547"/>
  </r>
  <r>
    <x v="3615"/>
    <x v="3615"/>
    <n v="2610000000"/>
    <x v="1"/>
    <n v="6.43"/>
    <x v="0"/>
    <n v="405909798"/>
  </r>
  <r>
    <x v="3616"/>
    <x v="3616"/>
    <n v="2600000000"/>
    <x v="1"/>
    <n v="116.07"/>
    <x v="0"/>
    <n v="22400276"/>
  </r>
  <r>
    <x v="3617"/>
    <x v="3617"/>
    <n v="2600000000"/>
    <x v="1"/>
    <n v="11.54"/>
    <x v="25"/>
    <n v="225303293"/>
  </r>
  <r>
    <x v="3618"/>
    <x v="3618"/>
    <n v="2600000000"/>
    <x v="1"/>
    <n v="60.07"/>
    <x v="0"/>
    <n v="43282837"/>
  </r>
  <r>
    <x v="3619"/>
    <x v="3619"/>
    <n v="2600000000"/>
    <x v="1"/>
    <n v="13.71"/>
    <x v="11"/>
    <n v="189642597"/>
  </r>
  <r>
    <x v="3620"/>
    <x v="3620"/>
    <n v="2600000000"/>
    <x v="1"/>
    <n v="68.37"/>
    <x v="16"/>
    <n v="38028375"/>
  </r>
  <r>
    <x v="3621"/>
    <x v="3621"/>
    <n v="2600000000"/>
    <x v="1"/>
    <n v="48.82"/>
    <x v="0"/>
    <n v="53256862"/>
  </r>
  <r>
    <x v="3622"/>
    <x v="3622"/>
    <n v="2600000000"/>
    <x v="1"/>
    <n v="26.19"/>
    <x v="9"/>
    <n v="99274532"/>
  </r>
  <r>
    <x v="3623"/>
    <x v="3623"/>
    <n v="2590000000"/>
    <x v="1"/>
    <n v="28.8"/>
    <x v="0"/>
    <n v="89930556"/>
  </r>
  <r>
    <x v="3624"/>
    <x v="3624"/>
    <n v="2590000000"/>
    <x v="1"/>
    <n v="25.98"/>
    <x v="44"/>
    <n v="99692071"/>
  </r>
  <r>
    <x v="3625"/>
    <x v="3625"/>
    <n v="2590000000"/>
    <x v="1"/>
    <n v="0.22"/>
    <x v="36"/>
    <n v="11772727273"/>
  </r>
  <r>
    <x v="3626"/>
    <x v="3626"/>
    <n v="2590000000"/>
    <x v="1"/>
    <n v="19.39"/>
    <x v="11"/>
    <n v="133574007"/>
  </r>
  <r>
    <x v="3627"/>
    <x v="3627"/>
    <n v="2590000000"/>
    <x v="1"/>
    <n v="49.34"/>
    <x v="18"/>
    <n v="52492906"/>
  </r>
  <r>
    <x v="3628"/>
    <x v="3628"/>
    <n v="2580000000"/>
    <x v="1"/>
    <n v="65.099999999999994"/>
    <x v="0"/>
    <n v="39631336"/>
  </r>
  <r>
    <x v="3629"/>
    <x v="3629"/>
    <n v="2580000000"/>
    <x v="1"/>
    <n v="0.9"/>
    <x v="29"/>
    <n v="2866666667"/>
  </r>
  <r>
    <x v="3630"/>
    <x v="3630"/>
    <n v="2580000000"/>
    <x v="1"/>
    <n v="10.99"/>
    <x v="16"/>
    <n v="234758872"/>
  </r>
  <r>
    <x v="3631"/>
    <x v="3631"/>
    <n v="2580000000"/>
    <x v="1"/>
    <n v="20.45"/>
    <x v="0"/>
    <n v="126161369"/>
  </r>
  <r>
    <x v="3632"/>
    <x v="3632"/>
    <n v="2580000000"/>
    <x v="1"/>
    <n v="16.23"/>
    <x v="11"/>
    <n v="158964880"/>
  </r>
  <r>
    <x v="3633"/>
    <x v="3633"/>
    <n v="2580000000"/>
    <x v="1"/>
    <n v="0.68"/>
    <x v="29"/>
    <n v="3794117647"/>
  </r>
  <r>
    <x v="3634"/>
    <x v="3634"/>
    <n v="2580000000"/>
    <x v="1"/>
    <n v="22.08"/>
    <x v="0"/>
    <n v="116847826"/>
  </r>
  <r>
    <x v="3635"/>
    <x v="3635"/>
    <n v="2580000000"/>
    <x v="1"/>
    <n v="31.86"/>
    <x v="0"/>
    <n v="80979284"/>
  </r>
  <r>
    <x v="3636"/>
    <x v="3636"/>
    <n v="2580000000"/>
    <x v="1"/>
    <n v="16.78"/>
    <x v="17"/>
    <n v="153754470"/>
  </r>
  <r>
    <x v="3637"/>
    <x v="3637"/>
    <n v="2580000000"/>
    <x v="1"/>
    <n v="52.78"/>
    <x v="0"/>
    <n v="48882152"/>
  </r>
  <r>
    <x v="3638"/>
    <x v="3638"/>
    <n v="2570000000"/>
    <x v="1"/>
    <n v="11.5"/>
    <x v="0"/>
    <n v="223478261"/>
  </r>
  <r>
    <x v="3639"/>
    <x v="3639"/>
    <n v="2570000000"/>
    <x v="1"/>
    <n v="60.05"/>
    <x v="0"/>
    <n v="42797669"/>
  </r>
  <r>
    <x v="3640"/>
    <x v="3640"/>
    <n v="2570000000"/>
    <x v="1"/>
    <n v="17.940000000000001"/>
    <x v="15"/>
    <n v="143255295"/>
  </r>
  <r>
    <x v="3641"/>
    <x v="3641"/>
    <n v="2570000000"/>
    <x v="1"/>
    <n v="15.9"/>
    <x v="16"/>
    <n v="161635220"/>
  </r>
  <r>
    <x v="3642"/>
    <x v="3642"/>
    <n v="2560000000"/>
    <x v="1"/>
    <n v="21.56"/>
    <x v="0"/>
    <n v="118738404"/>
  </r>
  <r>
    <x v="3643"/>
    <x v="3643"/>
    <n v="2560000000"/>
    <x v="1"/>
    <n v="8.98"/>
    <x v="13"/>
    <n v="285077951"/>
  </r>
  <r>
    <x v="3644"/>
    <x v="3644"/>
    <n v="2560000000"/>
    <x v="1"/>
    <n v="25.06"/>
    <x v="34"/>
    <n v="102154828"/>
  </r>
  <r>
    <x v="3645"/>
    <x v="3645"/>
    <n v="2560000000"/>
    <x v="1"/>
    <n v="43.71"/>
    <x v="0"/>
    <n v="58567833"/>
  </r>
  <r>
    <x v="3646"/>
    <x v="3646"/>
    <n v="2560000000"/>
    <x v="1"/>
    <n v="1.74"/>
    <x v="7"/>
    <n v="1471264368"/>
  </r>
  <r>
    <x v="3647"/>
    <x v="3647"/>
    <n v="2560000000"/>
    <x v="1"/>
    <n v="16.399999999999999"/>
    <x v="0"/>
    <n v="156097561"/>
  </r>
  <r>
    <x v="3648"/>
    <x v="3648"/>
    <n v="2550000000"/>
    <x v="1"/>
    <n v="213.12"/>
    <x v="0"/>
    <n v="11965090"/>
  </r>
  <r>
    <x v="3649"/>
    <x v="3649"/>
    <n v="2550000000"/>
    <x v="1"/>
    <n v="3.03"/>
    <x v="25"/>
    <n v="841584158"/>
  </r>
  <r>
    <x v="3650"/>
    <x v="3650"/>
    <n v="2550000000"/>
    <x v="1"/>
    <n v="0.2"/>
    <x v="29"/>
    <n v="12750000000"/>
  </r>
  <r>
    <x v="3651"/>
    <x v="3651"/>
    <n v="2550000000"/>
    <x v="1"/>
    <n v="8.2799999999999994"/>
    <x v="35"/>
    <n v="307971014"/>
  </r>
  <r>
    <x v="3652"/>
    <x v="3652"/>
    <n v="2540000000"/>
    <x v="1"/>
    <n v="13.81"/>
    <x v="0"/>
    <n v="183924692"/>
  </r>
  <r>
    <x v="3653"/>
    <x v="3653"/>
    <n v="2540000000"/>
    <x v="1"/>
    <n v="40.159999999999997"/>
    <x v="0"/>
    <n v="63247012"/>
  </r>
  <r>
    <x v="3654"/>
    <x v="3654"/>
    <n v="2540000000"/>
    <x v="1"/>
    <n v="4.25"/>
    <x v="26"/>
    <n v="597647059"/>
  </r>
  <r>
    <x v="3655"/>
    <x v="3655"/>
    <n v="2530000000"/>
    <x v="1"/>
    <n v="0.37"/>
    <x v="10"/>
    <n v="6837837838"/>
  </r>
  <r>
    <x v="3656"/>
    <x v="3656"/>
    <n v="2530000000"/>
    <x v="1"/>
    <n v="37.31"/>
    <x v="0"/>
    <n v="67810239"/>
  </r>
  <r>
    <x v="3657"/>
    <x v="3657"/>
    <n v="2530000000"/>
    <x v="1"/>
    <n v="8.91"/>
    <x v="9"/>
    <n v="283950617"/>
  </r>
  <r>
    <x v="3658"/>
    <x v="3658"/>
    <n v="2530000000"/>
    <x v="1"/>
    <n v="21.45"/>
    <x v="0"/>
    <n v="117948718"/>
  </r>
  <r>
    <x v="3659"/>
    <x v="3659"/>
    <n v="2530000000"/>
    <x v="1"/>
    <n v="1.94"/>
    <x v="13"/>
    <n v="1304123711"/>
  </r>
  <r>
    <x v="3660"/>
    <x v="3660"/>
    <n v="2530000000"/>
    <x v="1"/>
    <n v="25.76"/>
    <x v="0"/>
    <n v="98214286"/>
  </r>
  <r>
    <x v="3661"/>
    <x v="3661"/>
    <n v="2530000000"/>
    <x v="1"/>
    <n v="10.17"/>
    <x v="11"/>
    <n v="248770895"/>
  </r>
  <r>
    <x v="3662"/>
    <x v="3662"/>
    <n v="2530000000"/>
    <x v="1"/>
    <n v="40.380000000000003"/>
    <x v="0"/>
    <n v="62654780"/>
  </r>
  <r>
    <x v="3663"/>
    <x v="3663"/>
    <n v="2530000000"/>
    <x v="1"/>
    <n v="273.26"/>
    <x v="8"/>
    <n v="9258582"/>
  </r>
  <r>
    <x v="3664"/>
    <x v="3664"/>
    <n v="2530000000"/>
    <x v="1"/>
    <n v="12.38"/>
    <x v="12"/>
    <n v="204361874"/>
  </r>
  <r>
    <x v="3665"/>
    <x v="3665"/>
    <n v="2520000000"/>
    <x v="1"/>
    <n v="14.34"/>
    <x v="0"/>
    <n v="175732218"/>
  </r>
  <r>
    <x v="3666"/>
    <x v="3666"/>
    <n v="2520000000"/>
    <x v="1"/>
    <n v="0.14000000000000001"/>
    <x v="46"/>
    <n v="18000000000"/>
  </r>
  <r>
    <x v="3667"/>
    <x v="3667"/>
    <n v="2520000000"/>
    <x v="1"/>
    <n v="34.5"/>
    <x v="0"/>
    <n v="73043478"/>
  </r>
  <r>
    <x v="3668"/>
    <x v="3668"/>
    <n v="2520000000"/>
    <x v="1"/>
    <n v="0.67"/>
    <x v="29"/>
    <n v="3761194030"/>
  </r>
  <r>
    <x v="3669"/>
    <x v="3669"/>
    <n v="2520000000"/>
    <x v="1"/>
    <n v="11.74"/>
    <x v="63"/>
    <n v="214650767"/>
  </r>
  <r>
    <x v="3670"/>
    <x v="3670"/>
    <n v="2520000000"/>
    <x v="1"/>
    <n v="91.78"/>
    <x v="0"/>
    <n v="27456962"/>
  </r>
  <r>
    <x v="3671"/>
    <x v="3671"/>
    <n v="2520000000"/>
    <x v="1"/>
    <n v="16.39"/>
    <x v="9"/>
    <n v="153752288"/>
  </r>
  <r>
    <x v="3672"/>
    <x v="3672"/>
    <n v="2520000000"/>
    <x v="1"/>
    <n v="7.63"/>
    <x v="13"/>
    <n v="330275229"/>
  </r>
  <r>
    <x v="3673"/>
    <x v="3673"/>
    <n v="2520000000"/>
    <x v="1"/>
    <n v="7"/>
    <x v="14"/>
    <n v="360000000"/>
  </r>
  <r>
    <x v="3674"/>
    <x v="3674"/>
    <n v="2510000000"/>
    <x v="1"/>
    <n v="138.46"/>
    <x v="6"/>
    <n v="18127979"/>
  </r>
  <r>
    <x v="3675"/>
    <x v="3675"/>
    <n v="2510000000"/>
    <x v="1"/>
    <n v="23.2"/>
    <x v="18"/>
    <n v="108189655"/>
  </r>
  <r>
    <x v="3676"/>
    <x v="3676"/>
    <n v="2510000000"/>
    <x v="1"/>
    <n v="23.57"/>
    <x v="9"/>
    <n v="106491303"/>
  </r>
  <r>
    <x v="3677"/>
    <x v="3677"/>
    <n v="2510000000"/>
    <x v="1"/>
    <n v="20.100000000000001"/>
    <x v="0"/>
    <n v="124875622"/>
  </r>
  <r>
    <x v="3678"/>
    <x v="3678"/>
    <n v="2510000000"/>
    <x v="1"/>
    <n v="6.12"/>
    <x v="0"/>
    <n v="410130719"/>
  </r>
  <r>
    <x v="3679"/>
    <x v="3679"/>
    <n v="2510000000"/>
    <x v="1"/>
    <n v="2.02"/>
    <x v="34"/>
    <n v="1242574257"/>
  </r>
  <r>
    <x v="3680"/>
    <x v="3680"/>
    <n v="2500000000"/>
    <x v="1"/>
    <n v="25.28"/>
    <x v="0"/>
    <n v="98892405"/>
  </r>
  <r>
    <x v="3681"/>
    <x v="3681"/>
    <n v="2500000000"/>
    <x v="1"/>
    <n v="10.38"/>
    <x v="10"/>
    <n v="240847784"/>
  </r>
  <r>
    <x v="3682"/>
    <x v="3682"/>
    <n v="2500000000"/>
    <x v="1"/>
    <n v="0.09"/>
    <x v="7"/>
    <n v="27777777778"/>
  </r>
  <r>
    <x v="3683"/>
    <x v="3683"/>
    <n v="2500000000"/>
    <x v="1"/>
    <n v="38.04"/>
    <x v="18"/>
    <n v="65720294"/>
  </r>
  <r>
    <x v="3684"/>
    <x v="3684"/>
    <n v="2500000000"/>
    <x v="1"/>
    <n v="17.989999999999998"/>
    <x v="0"/>
    <n v="138966092"/>
  </r>
  <r>
    <x v="3685"/>
    <x v="3685"/>
    <n v="2500000000"/>
    <x v="1"/>
    <n v="3.58"/>
    <x v="13"/>
    <n v="698324022"/>
  </r>
  <r>
    <x v="3686"/>
    <x v="3686"/>
    <n v="2500000000"/>
    <x v="1"/>
    <n v="5.32"/>
    <x v="39"/>
    <n v="469924812"/>
  </r>
  <r>
    <x v="3687"/>
    <x v="3687"/>
    <n v="2500000000"/>
    <x v="1"/>
    <n v="17.12"/>
    <x v="0"/>
    <n v="146028037"/>
  </r>
  <r>
    <x v="3688"/>
    <x v="3688"/>
    <n v="2490000000"/>
    <x v="1"/>
    <n v="10.33"/>
    <x v="0"/>
    <n v="241045499"/>
  </r>
  <r>
    <x v="3689"/>
    <x v="3689"/>
    <n v="2490000000"/>
    <x v="1"/>
    <n v="57.32"/>
    <x v="0"/>
    <n v="43440335"/>
  </r>
  <r>
    <x v="3690"/>
    <x v="3690"/>
    <n v="2490000000"/>
    <x v="1"/>
    <n v="14.73"/>
    <x v="0"/>
    <n v="169042770"/>
  </r>
  <r>
    <x v="3691"/>
    <x v="3691"/>
    <n v="2490000000"/>
    <x v="1"/>
    <n v="1.18"/>
    <x v="36"/>
    <n v="2110169492"/>
  </r>
  <r>
    <x v="3692"/>
    <x v="3692"/>
    <n v="2490000000"/>
    <x v="1"/>
    <n v="4.04"/>
    <x v="0"/>
    <n v="616336634"/>
  </r>
  <r>
    <x v="3693"/>
    <x v="3693"/>
    <n v="2490000000"/>
    <x v="1"/>
    <n v="80.81"/>
    <x v="0"/>
    <n v="30813018"/>
  </r>
  <r>
    <x v="3694"/>
    <x v="3694"/>
    <n v="2480000000"/>
    <x v="1"/>
    <n v="2.06"/>
    <x v="11"/>
    <n v="1203883495"/>
  </r>
  <r>
    <x v="3695"/>
    <x v="3695"/>
    <n v="2480000000"/>
    <x v="1"/>
    <n v="22.73"/>
    <x v="16"/>
    <n v="109106907"/>
  </r>
  <r>
    <x v="3696"/>
    <x v="3696"/>
    <n v="2480000000"/>
    <x v="1"/>
    <n v="22.98"/>
    <x v="0"/>
    <n v="107919930"/>
  </r>
  <r>
    <x v="3697"/>
    <x v="3697"/>
    <n v="2480000000"/>
    <x v="1"/>
    <n v="19.72"/>
    <x v="0"/>
    <n v="125760649"/>
  </r>
  <r>
    <x v="3698"/>
    <x v="3698"/>
    <n v="2470000000"/>
    <x v="1"/>
    <n v="0.93"/>
    <x v="17"/>
    <n v="2655913978"/>
  </r>
  <r>
    <x v="3699"/>
    <x v="3699"/>
    <n v="2470000000"/>
    <x v="1"/>
    <n v="0.63"/>
    <x v="29"/>
    <n v="3920634921"/>
  </r>
  <r>
    <x v="3700"/>
    <x v="3700"/>
    <n v="2470000000"/>
    <x v="1"/>
    <n v="12.18"/>
    <x v="16"/>
    <n v="202791461"/>
  </r>
  <r>
    <x v="3701"/>
    <x v="3701"/>
    <n v="2460000000"/>
    <x v="1"/>
    <n v="0.19"/>
    <x v="36"/>
    <n v="12947368421"/>
  </r>
  <r>
    <x v="3702"/>
    <x v="3702"/>
    <n v="2460000000"/>
    <x v="1"/>
    <n v="2.5"/>
    <x v="35"/>
    <n v="984000000"/>
  </r>
  <r>
    <x v="3703"/>
    <x v="3703"/>
    <n v="2450000000"/>
    <x v="1"/>
    <n v="2.2200000000000002"/>
    <x v="13"/>
    <n v="1103603604"/>
  </r>
  <r>
    <x v="3704"/>
    <x v="3704"/>
    <n v="2450000000"/>
    <x v="1"/>
    <n v="36.799999999999997"/>
    <x v="0"/>
    <n v="66576087"/>
  </r>
  <r>
    <x v="3705"/>
    <x v="3705"/>
    <n v="2450000000"/>
    <x v="1"/>
    <n v="7.58"/>
    <x v="15"/>
    <n v="323218997"/>
  </r>
  <r>
    <x v="3706"/>
    <x v="3706"/>
    <n v="2450000000"/>
    <x v="1"/>
    <n v="11.55"/>
    <x v="16"/>
    <n v="212121212"/>
  </r>
  <r>
    <x v="3707"/>
    <x v="3707"/>
    <n v="2450000000"/>
    <x v="1"/>
    <n v="74.819999999999993"/>
    <x v="0"/>
    <n v="32745255"/>
  </r>
  <r>
    <x v="3708"/>
    <x v="3708"/>
    <n v="2440000000"/>
    <x v="1"/>
    <n v="6.47"/>
    <x v="0"/>
    <n v="377125193"/>
  </r>
  <r>
    <x v="3709"/>
    <x v="3709"/>
    <n v="2440000000"/>
    <x v="1"/>
    <n v="5.04"/>
    <x v="0"/>
    <n v="484126984"/>
  </r>
  <r>
    <x v="3710"/>
    <x v="3710"/>
    <n v="2440000000"/>
    <x v="1"/>
    <n v="6.69"/>
    <x v="27"/>
    <n v="364723468"/>
  </r>
  <r>
    <x v="3711"/>
    <x v="3711"/>
    <n v="2440000000"/>
    <x v="1"/>
    <n v="80.41"/>
    <x v="0"/>
    <n v="30344485"/>
  </r>
  <r>
    <x v="3712"/>
    <x v="3712"/>
    <n v="2440000000"/>
    <x v="1"/>
    <n v="8"/>
    <x v="53"/>
    <n v="305000000"/>
  </r>
  <r>
    <x v="3713"/>
    <x v="3713"/>
    <n v="2440000000"/>
    <x v="1"/>
    <n v="1.07"/>
    <x v="15"/>
    <n v="2280373832"/>
  </r>
  <r>
    <x v="3714"/>
    <x v="3714"/>
    <n v="2440000000"/>
    <x v="1"/>
    <n v="2.21"/>
    <x v="40"/>
    <n v="1104072398"/>
  </r>
  <r>
    <x v="3715"/>
    <x v="3715"/>
    <n v="2440000000"/>
    <x v="1"/>
    <n v="13.62"/>
    <x v="9"/>
    <n v="179148311"/>
  </r>
  <r>
    <x v="3716"/>
    <x v="3716"/>
    <n v="2430000000"/>
    <x v="1"/>
    <n v="28.25"/>
    <x v="14"/>
    <n v="86017699"/>
  </r>
  <r>
    <x v="3717"/>
    <x v="3717"/>
    <n v="2430000000"/>
    <x v="1"/>
    <n v="23.74"/>
    <x v="16"/>
    <n v="102358888"/>
  </r>
  <r>
    <x v="3718"/>
    <x v="3718"/>
    <n v="2430000000"/>
    <x v="1"/>
    <n v="3.3"/>
    <x v="13"/>
    <n v="736363636"/>
  </r>
  <r>
    <x v="3719"/>
    <x v="3719"/>
    <n v="2430000000"/>
    <x v="1"/>
    <n v="44.68"/>
    <x v="3"/>
    <n v="54386750"/>
  </r>
  <r>
    <x v="3720"/>
    <x v="3720"/>
    <n v="2430000000"/>
    <x v="1"/>
    <n v="1.27"/>
    <x v="24"/>
    <n v="1913385827"/>
  </r>
  <r>
    <x v="3721"/>
    <x v="3721"/>
    <n v="2430000000"/>
    <x v="1"/>
    <n v="145.72"/>
    <x v="0"/>
    <n v="16675817"/>
  </r>
  <r>
    <x v="3722"/>
    <x v="3722"/>
    <n v="2430000000"/>
    <x v="1"/>
    <n v="3.89"/>
    <x v="11"/>
    <n v="624678663"/>
  </r>
  <r>
    <x v="3723"/>
    <x v="3723"/>
    <n v="2430000000"/>
    <x v="1"/>
    <n v="11.78"/>
    <x v="0"/>
    <n v="206281834"/>
  </r>
  <r>
    <x v="3724"/>
    <x v="3724"/>
    <n v="2430000000"/>
    <x v="1"/>
    <n v="10.77"/>
    <x v="15"/>
    <n v="225626741"/>
  </r>
  <r>
    <x v="3725"/>
    <x v="3725"/>
    <n v="2430000000"/>
    <x v="1"/>
    <n v="29.24"/>
    <x v="11"/>
    <n v="83105335"/>
  </r>
  <r>
    <x v="3726"/>
    <x v="3726"/>
    <n v="2430000000"/>
    <x v="1"/>
    <n v="6.66"/>
    <x v="11"/>
    <n v="364864865"/>
  </r>
  <r>
    <x v="3727"/>
    <x v="3727"/>
    <n v="2420000000"/>
    <x v="1"/>
    <n v="69.87"/>
    <x v="0"/>
    <n v="34635752"/>
  </r>
  <r>
    <x v="3728"/>
    <x v="3728"/>
    <n v="2420000000"/>
    <x v="1"/>
    <n v="13.28"/>
    <x v="0"/>
    <n v="182228916"/>
  </r>
  <r>
    <x v="3729"/>
    <x v="3729"/>
    <n v="2420000000"/>
    <x v="1"/>
    <n v="3.53"/>
    <x v="49"/>
    <n v="685552408"/>
  </r>
  <r>
    <x v="3730"/>
    <x v="3730"/>
    <n v="2420000000"/>
    <x v="1"/>
    <n v="4.5"/>
    <x v="11"/>
    <n v="537777778"/>
  </r>
  <r>
    <x v="3731"/>
    <x v="3731"/>
    <n v="2420000000"/>
    <x v="1"/>
    <n v="0.24"/>
    <x v="24"/>
    <n v="10083333333"/>
  </r>
  <r>
    <x v="3732"/>
    <x v="3732"/>
    <n v="2420000000"/>
    <x v="1"/>
    <n v="0.97"/>
    <x v="34"/>
    <n v="2494845361"/>
  </r>
  <r>
    <x v="3733"/>
    <x v="3733"/>
    <n v="2420000000"/>
    <x v="1"/>
    <n v="159.71"/>
    <x v="5"/>
    <n v="15152464"/>
  </r>
  <r>
    <x v="3734"/>
    <x v="3734"/>
    <n v="2410000000"/>
    <x v="1"/>
    <n v="0.81"/>
    <x v="15"/>
    <n v="2975308642"/>
  </r>
  <r>
    <x v="3735"/>
    <x v="3735"/>
    <n v="2410000000"/>
    <x v="1"/>
    <n v="196.07"/>
    <x v="9"/>
    <n v="12291529"/>
  </r>
  <r>
    <x v="3736"/>
    <x v="3736"/>
    <n v="2410000000"/>
    <x v="1"/>
    <n v="42.5"/>
    <x v="39"/>
    <n v="56705882"/>
  </r>
  <r>
    <x v="3737"/>
    <x v="3737"/>
    <n v="2410000000"/>
    <x v="1"/>
    <n v="1.66"/>
    <x v="21"/>
    <n v="1451807229"/>
  </r>
  <r>
    <x v="3738"/>
    <x v="3738"/>
    <n v="2410000000"/>
    <x v="1"/>
    <n v="9.98"/>
    <x v="5"/>
    <n v="241482966"/>
  </r>
  <r>
    <x v="3739"/>
    <x v="3739"/>
    <n v="2400000000"/>
    <x v="1"/>
    <n v="45.29"/>
    <x v="0"/>
    <n v="52991830"/>
  </r>
  <r>
    <x v="3740"/>
    <x v="3740"/>
    <n v="2400000000"/>
    <x v="1"/>
    <n v="116.69"/>
    <x v="0"/>
    <n v="20567315"/>
  </r>
  <r>
    <x v="3741"/>
    <x v="3741"/>
    <n v="2400000000"/>
    <x v="1"/>
    <n v="41.27"/>
    <x v="0"/>
    <n v="58153622"/>
  </r>
  <r>
    <x v="3742"/>
    <x v="3742"/>
    <n v="2400000000"/>
    <x v="1"/>
    <n v="1.34"/>
    <x v="13"/>
    <n v="1791044776"/>
  </r>
  <r>
    <x v="3743"/>
    <x v="3743"/>
    <n v="2400000000"/>
    <x v="1"/>
    <n v="15.2"/>
    <x v="0"/>
    <n v="157894737"/>
  </r>
  <r>
    <x v="3744"/>
    <x v="3744"/>
    <n v="2400000000"/>
    <x v="1"/>
    <n v="15.88"/>
    <x v="0"/>
    <n v="151133501"/>
  </r>
  <r>
    <x v="3745"/>
    <x v="3745"/>
    <n v="2400000000"/>
    <x v="1"/>
    <n v="4.04"/>
    <x v="23"/>
    <n v="594059406"/>
  </r>
  <r>
    <x v="3746"/>
    <x v="3746"/>
    <n v="2400000000"/>
    <x v="1"/>
    <n v="25.17"/>
    <x v="0"/>
    <n v="95351609"/>
  </r>
  <r>
    <x v="3747"/>
    <x v="3747"/>
    <n v="2400000000"/>
    <x v="1"/>
    <n v="17.600000000000001"/>
    <x v="0"/>
    <n v="136363636"/>
  </r>
  <r>
    <x v="3748"/>
    <x v="3748"/>
    <n v="2390000000"/>
    <x v="1"/>
    <n v="36.29"/>
    <x v="14"/>
    <n v="65858363"/>
  </r>
  <r>
    <x v="3749"/>
    <x v="3749"/>
    <n v="2390000000"/>
    <x v="1"/>
    <n v="25.19"/>
    <x v="9"/>
    <n v="94878920"/>
  </r>
  <r>
    <x v="3750"/>
    <x v="3750"/>
    <n v="2390000000"/>
    <x v="1"/>
    <n v="10.64"/>
    <x v="11"/>
    <n v="224624060"/>
  </r>
  <r>
    <x v="3751"/>
    <x v="3751"/>
    <n v="2380000000"/>
    <x v="1"/>
    <n v="35.479999999999997"/>
    <x v="9"/>
    <n v="67080045"/>
  </r>
  <r>
    <x v="3752"/>
    <x v="3752"/>
    <n v="2380000000"/>
    <x v="1"/>
    <n v="5.88"/>
    <x v="0"/>
    <n v="404761905"/>
  </r>
  <r>
    <x v="3753"/>
    <x v="3753"/>
    <n v="2380000000"/>
    <x v="1"/>
    <n v="10.1"/>
    <x v="14"/>
    <n v="235643564"/>
  </r>
  <r>
    <x v="3754"/>
    <x v="3754"/>
    <n v="2380000000"/>
    <x v="1"/>
    <n v="16.45"/>
    <x v="0"/>
    <n v="144680851"/>
  </r>
  <r>
    <x v="3755"/>
    <x v="3755"/>
    <n v="2380000000"/>
    <x v="1"/>
    <n v="13.4"/>
    <x v="34"/>
    <n v="177611940"/>
  </r>
  <r>
    <x v="3756"/>
    <x v="3756"/>
    <n v="2380000000"/>
    <x v="1"/>
    <n v="4.7699999999999996"/>
    <x v="11"/>
    <n v="498951782"/>
  </r>
  <r>
    <x v="3757"/>
    <x v="3757"/>
    <n v="2380000000"/>
    <x v="1"/>
    <n v="87.08"/>
    <x v="0"/>
    <n v="27331190"/>
  </r>
  <r>
    <x v="3758"/>
    <x v="3758"/>
    <n v="2370000000"/>
    <x v="1"/>
    <n v="432.01"/>
    <x v="14"/>
    <n v="5485984"/>
  </r>
  <r>
    <x v="3759"/>
    <x v="3759"/>
    <n v="2370000000"/>
    <x v="1"/>
    <n v="2.2400000000000002"/>
    <x v="2"/>
    <n v="1058035714"/>
  </r>
  <r>
    <x v="3760"/>
    <x v="3760"/>
    <n v="2370000000"/>
    <x v="1"/>
    <n v="12.95"/>
    <x v="21"/>
    <n v="183011583"/>
  </r>
  <r>
    <x v="3761"/>
    <x v="3761"/>
    <n v="2370000000"/>
    <x v="1"/>
    <n v="129.43"/>
    <x v="0"/>
    <n v="18311056"/>
  </r>
  <r>
    <x v="3762"/>
    <x v="3762"/>
    <n v="2370000000"/>
    <x v="1"/>
    <n v="14.88"/>
    <x v="0"/>
    <n v="159274194"/>
  </r>
  <r>
    <x v="3763"/>
    <x v="3763"/>
    <n v="2360000000"/>
    <x v="1"/>
    <n v="46.9"/>
    <x v="0"/>
    <n v="50319829"/>
  </r>
  <r>
    <x v="3764"/>
    <x v="3764"/>
    <n v="2360000000"/>
    <x v="1"/>
    <n v="8.66"/>
    <x v="16"/>
    <n v="272517321"/>
  </r>
  <r>
    <x v="3765"/>
    <x v="3765"/>
    <n v="2360000000"/>
    <x v="1"/>
    <n v="65.48"/>
    <x v="0"/>
    <n v="36041539"/>
  </r>
  <r>
    <x v="3766"/>
    <x v="3766"/>
    <n v="2360000000"/>
    <x v="1"/>
    <n v="19.329999999999998"/>
    <x v="16"/>
    <n v="122090016"/>
  </r>
  <r>
    <x v="3767"/>
    <x v="3767"/>
    <n v="2360000000"/>
    <x v="1"/>
    <n v="10.42"/>
    <x v="0"/>
    <n v="226487524"/>
  </r>
  <r>
    <x v="3768"/>
    <x v="3768"/>
    <n v="2360000000"/>
    <x v="1"/>
    <n v="77.510000000000005"/>
    <x v="0"/>
    <n v="30447684"/>
  </r>
  <r>
    <x v="3769"/>
    <x v="3769"/>
    <n v="2360000000"/>
    <x v="1"/>
    <n v="48.47"/>
    <x v="0"/>
    <n v="48689911"/>
  </r>
  <r>
    <x v="3770"/>
    <x v="3770"/>
    <n v="2360000000"/>
    <x v="1"/>
    <n v="22.56"/>
    <x v="33"/>
    <n v="104609929"/>
  </r>
  <r>
    <x v="3771"/>
    <x v="3771"/>
    <n v="2360000000"/>
    <x v="1"/>
    <n v="3.39"/>
    <x v="0"/>
    <n v="696165192"/>
  </r>
  <r>
    <x v="3772"/>
    <x v="3772"/>
    <n v="2360000000"/>
    <x v="1"/>
    <n v="19.18"/>
    <x v="0"/>
    <n v="123044838"/>
  </r>
  <r>
    <x v="3773"/>
    <x v="3773"/>
    <n v="2360000000"/>
    <x v="1"/>
    <n v="54.37"/>
    <x v="0"/>
    <n v="43406290"/>
  </r>
  <r>
    <x v="3774"/>
    <x v="3774"/>
    <n v="2350000000"/>
    <x v="1"/>
    <n v="127.39"/>
    <x v="39"/>
    <n v="18447288"/>
  </r>
  <r>
    <x v="3775"/>
    <x v="3775"/>
    <n v="2350000000"/>
    <x v="1"/>
    <n v="3.52"/>
    <x v="0"/>
    <n v="667613636"/>
  </r>
  <r>
    <x v="3776"/>
    <x v="3776"/>
    <n v="2340000000"/>
    <x v="1"/>
    <n v="36.97"/>
    <x v="0"/>
    <n v="63294563"/>
  </r>
  <r>
    <x v="3777"/>
    <x v="3777"/>
    <n v="2340000000"/>
    <x v="1"/>
    <n v="16.98"/>
    <x v="0"/>
    <n v="137809187"/>
  </r>
  <r>
    <x v="3778"/>
    <x v="3778"/>
    <n v="2340000000"/>
    <x v="1"/>
    <n v="2854"/>
    <x v="8"/>
    <n v="819902"/>
  </r>
  <r>
    <x v="3779"/>
    <x v="3779"/>
    <n v="2340000000"/>
    <x v="1"/>
    <n v="32.64"/>
    <x v="0"/>
    <n v="71691176"/>
  </r>
  <r>
    <x v="3780"/>
    <x v="3780"/>
    <n v="2330000000"/>
    <x v="1"/>
    <n v="59.47"/>
    <x v="0"/>
    <n v="39179418"/>
  </r>
  <r>
    <x v="3781"/>
    <x v="3781"/>
    <n v="2330000000"/>
    <x v="1"/>
    <n v="23.35"/>
    <x v="0"/>
    <n v="99785867"/>
  </r>
  <r>
    <x v="3782"/>
    <x v="3782"/>
    <n v="2330000000"/>
    <x v="1"/>
    <n v="94.02"/>
    <x v="5"/>
    <n v="24781961"/>
  </r>
  <r>
    <x v="3783"/>
    <x v="3783"/>
    <n v="2330000000"/>
    <x v="1"/>
    <n v="15.08"/>
    <x v="0"/>
    <n v="154509284"/>
  </r>
  <r>
    <x v="3784"/>
    <x v="3784"/>
    <n v="2330000000"/>
    <x v="1"/>
    <n v="32.090000000000003"/>
    <x v="40"/>
    <n v="72608289"/>
  </r>
  <r>
    <x v="3785"/>
    <x v="3785"/>
    <n v="2330000000"/>
    <x v="1"/>
    <n v="75.63"/>
    <x v="0"/>
    <n v="30807880"/>
  </r>
  <r>
    <x v="3786"/>
    <x v="3786"/>
    <n v="2330000000"/>
    <x v="1"/>
    <n v="42.18"/>
    <x v="0"/>
    <n v="55239450"/>
  </r>
  <r>
    <x v="3787"/>
    <x v="3787"/>
    <n v="2330000000"/>
    <x v="1"/>
    <n v="6.14"/>
    <x v="11"/>
    <n v="379478827"/>
  </r>
  <r>
    <x v="3788"/>
    <x v="3788"/>
    <n v="2330000000"/>
    <x v="1"/>
    <n v="44.21"/>
    <x v="0"/>
    <n v="52703008"/>
  </r>
  <r>
    <x v="3789"/>
    <x v="3789"/>
    <n v="2330000000"/>
    <x v="1"/>
    <n v="79.430000000000007"/>
    <x v="8"/>
    <n v="29334005"/>
  </r>
  <r>
    <x v="3790"/>
    <x v="3790"/>
    <n v="2320000000"/>
    <x v="1"/>
    <n v="101.16"/>
    <x v="11"/>
    <n v="22933966"/>
  </r>
  <r>
    <x v="3791"/>
    <x v="3791"/>
    <n v="2320000000"/>
    <x v="1"/>
    <n v="80.650000000000006"/>
    <x v="8"/>
    <n v="28766274"/>
  </r>
  <r>
    <x v="3792"/>
    <x v="3792"/>
    <n v="2320000000"/>
    <x v="1"/>
    <n v="26.82"/>
    <x v="0"/>
    <n v="86502610"/>
  </r>
  <r>
    <x v="3793"/>
    <x v="3793"/>
    <n v="2320000000"/>
    <x v="1"/>
    <n v="13.27"/>
    <x v="14"/>
    <n v="174830445"/>
  </r>
  <r>
    <x v="3794"/>
    <x v="3794"/>
    <n v="2320000000"/>
    <x v="1"/>
    <n v="4.3"/>
    <x v="13"/>
    <n v="539534884"/>
  </r>
  <r>
    <x v="3795"/>
    <x v="3795"/>
    <n v="2320000000"/>
    <x v="1"/>
    <n v="15.23"/>
    <x v="0"/>
    <n v="152330926"/>
  </r>
  <r>
    <x v="3796"/>
    <x v="3796"/>
    <n v="2320000000"/>
    <x v="1"/>
    <n v="95.2"/>
    <x v="0"/>
    <n v="24369748"/>
  </r>
  <r>
    <x v="3797"/>
    <x v="3797"/>
    <n v="2310000000"/>
    <x v="1"/>
    <n v="51.12"/>
    <x v="0"/>
    <n v="45187793"/>
  </r>
  <r>
    <x v="3798"/>
    <x v="3798"/>
    <n v="2310000000"/>
    <x v="1"/>
    <n v="3.62"/>
    <x v="11"/>
    <n v="638121547"/>
  </r>
  <r>
    <x v="3799"/>
    <x v="3799"/>
    <n v="2310000000"/>
    <x v="1"/>
    <n v="9.32"/>
    <x v="25"/>
    <n v="247854077"/>
  </r>
  <r>
    <x v="3800"/>
    <x v="3800"/>
    <n v="2310000000"/>
    <x v="1"/>
    <n v="42.21"/>
    <x v="14"/>
    <n v="54726368"/>
  </r>
  <r>
    <x v="3801"/>
    <x v="3801"/>
    <n v="2310000000"/>
    <x v="1"/>
    <n v="2.37"/>
    <x v="15"/>
    <n v="974683544"/>
  </r>
  <r>
    <x v="3802"/>
    <x v="3802"/>
    <n v="2300000000"/>
    <x v="1"/>
    <n v="169.99"/>
    <x v="0"/>
    <n v="13530208"/>
  </r>
  <r>
    <x v="3803"/>
    <x v="3803"/>
    <n v="2300000000"/>
    <x v="1"/>
    <n v="19.78"/>
    <x v="39"/>
    <n v="116279070"/>
  </r>
  <r>
    <x v="3804"/>
    <x v="3804"/>
    <n v="2300000000"/>
    <x v="1"/>
    <n v="14.15"/>
    <x v="7"/>
    <n v="162544170"/>
  </r>
  <r>
    <x v="3805"/>
    <x v="3805"/>
    <n v="2300000000"/>
    <x v="1"/>
    <n v="2.2999999999999998"/>
    <x v="49"/>
    <n v="1000000000"/>
  </r>
  <r>
    <x v="3806"/>
    <x v="3806"/>
    <n v="2300000000"/>
    <x v="1"/>
    <n v="7.43"/>
    <x v="16"/>
    <n v="309555855"/>
  </r>
  <r>
    <x v="3807"/>
    <x v="3807"/>
    <n v="2290000000"/>
    <x v="1"/>
    <n v="30.96"/>
    <x v="0"/>
    <n v="73966408"/>
  </r>
  <r>
    <x v="3808"/>
    <x v="3808"/>
    <n v="2290000000"/>
    <x v="1"/>
    <n v="0.64"/>
    <x v="21"/>
    <n v="3578125000"/>
  </r>
  <r>
    <x v="3809"/>
    <x v="3809"/>
    <n v="2290000000"/>
    <x v="1"/>
    <n v="11.33"/>
    <x v="5"/>
    <n v="202118270"/>
  </r>
  <r>
    <x v="3810"/>
    <x v="3810"/>
    <n v="2290000000"/>
    <x v="1"/>
    <n v="28.13"/>
    <x v="9"/>
    <n v="81407750"/>
  </r>
  <r>
    <x v="3811"/>
    <x v="3811"/>
    <n v="2280000000"/>
    <x v="1"/>
    <n v="8.99"/>
    <x v="5"/>
    <n v="253615128"/>
  </r>
  <r>
    <x v="3812"/>
    <x v="3812"/>
    <n v="2280000000"/>
    <x v="1"/>
    <n v="10.49"/>
    <x v="13"/>
    <n v="217349857"/>
  </r>
  <r>
    <x v="3813"/>
    <x v="3813"/>
    <n v="2280000000"/>
    <x v="1"/>
    <n v="13.56"/>
    <x v="0"/>
    <n v="168141593"/>
  </r>
  <r>
    <x v="3814"/>
    <x v="3814"/>
    <n v="2280000000"/>
    <x v="1"/>
    <n v="13.43"/>
    <x v="0"/>
    <n v="169769173"/>
  </r>
  <r>
    <x v="3815"/>
    <x v="3815"/>
    <n v="2280000000"/>
    <x v="1"/>
    <n v="3.42"/>
    <x v="46"/>
    <n v="666666667"/>
  </r>
  <r>
    <x v="3816"/>
    <x v="3816"/>
    <n v="2280000000"/>
    <x v="1"/>
    <n v="2.86"/>
    <x v="13"/>
    <n v="797202797"/>
  </r>
  <r>
    <x v="3817"/>
    <x v="3817"/>
    <n v="2270000000"/>
    <x v="1"/>
    <n v="33.75"/>
    <x v="35"/>
    <n v="67259259"/>
  </r>
  <r>
    <x v="3818"/>
    <x v="3818"/>
    <n v="2270000000"/>
    <x v="1"/>
    <n v="102.99"/>
    <x v="0"/>
    <n v="22040975"/>
  </r>
  <r>
    <x v="3819"/>
    <x v="3819"/>
    <n v="2270000000"/>
    <x v="1"/>
    <n v="0.16"/>
    <x v="24"/>
    <n v="14187500000"/>
  </r>
  <r>
    <x v="3820"/>
    <x v="3820"/>
    <n v="2270000000"/>
    <x v="1"/>
    <n v="102.44"/>
    <x v="0"/>
    <n v="22159313"/>
  </r>
  <r>
    <x v="3821"/>
    <x v="3821"/>
    <n v="2270000000"/>
    <x v="1"/>
    <n v="1.42"/>
    <x v="11"/>
    <n v="1598591549"/>
  </r>
  <r>
    <x v="3822"/>
    <x v="3822"/>
    <n v="2270000000"/>
    <x v="1"/>
    <n v="0.38"/>
    <x v="7"/>
    <n v="5973684211"/>
  </r>
  <r>
    <x v="3823"/>
    <x v="3823"/>
    <n v="2260000000"/>
    <x v="1"/>
    <n v="41"/>
    <x v="0"/>
    <n v="55121951"/>
  </r>
  <r>
    <x v="3824"/>
    <x v="3824"/>
    <n v="2260000000"/>
    <x v="1"/>
    <n v="11.16"/>
    <x v="0"/>
    <n v="202508961"/>
  </r>
  <r>
    <x v="3825"/>
    <x v="3825"/>
    <n v="2260000000"/>
    <x v="1"/>
    <n v="34.36"/>
    <x v="0"/>
    <n v="65774156"/>
  </r>
  <r>
    <x v="3826"/>
    <x v="3826"/>
    <n v="2260000000"/>
    <x v="1"/>
    <n v="7.17"/>
    <x v="11"/>
    <n v="315202232"/>
  </r>
  <r>
    <x v="3827"/>
    <x v="3827"/>
    <n v="2260000000"/>
    <x v="1"/>
    <n v="4521"/>
    <x v="32"/>
    <n v="499889"/>
  </r>
  <r>
    <x v="3828"/>
    <x v="3828"/>
    <n v="2260000000"/>
    <x v="1"/>
    <n v="11.16"/>
    <x v="0"/>
    <n v="202508961"/>
  </r>
  <r>
    <x v="3829"/>
    <x v="3829"/>
    <n v="2250000000"/>
    <x v="1"/>
    <n v="3.78"/>
    <x v="40"/>
    <n v="595238095"/>
  </r>
  <r>
    <x v="3830"/>
    <x v="3830"/>
    <n v="2250000000"/>
    <x v="1"/>
    <n v="13.79"/>
    <x v="14"/>
    <n v="163161711"/>
  </r>
  <r>
    <x v="3831"/>
    <x v="3831"/>
    <n v="2250000000"/>
    <x v="1"/>
    <n v="93.56"/>
    <x v="0"/>
    <n v="24048739"/>
  </r>
  <r>
    <x v="3832"/>
    <x v="3832"/>
    <n v="2250000000"/>
    <x v="1"/>
    <n v="2.88"/>
    <x v="49"/>
    <n v="781250000"/>
  </r>
  <r>
    <x v="3833"/>
    <x v="3833"/>
    <n v="2250000000"/>
    <x v="1"/>
    <n v="17.55"/>
    <x v="11"/>
    <n v="128205128"/>
  </r>
  <r>
    <x v="3834"/>
    <x v="3834"/>
    <n v="2250000000"/>
    <x v="1"/>
    <n v="1.71"/>
    <x v="11"/>
    <n v="1315789474"/>
  </r>
  <r>
    <x v="3835"/>
    <x v="3835"/>
    <n v="2250000000"/>
    <x v="1"/>
    <n v="0.4"/>
    <x v="37"/>
    <n v="5625000000"/>
  </r>
  <r>
    <x v="3836"/>
    <x v="3836"/>
    <n v="2250000000"/>
    <x v="1"/>
    <n v="25.16"/>
    <x v="0"/>
    <n v="89427663"/>
  </r>
  <r>
    <x v="3837"/>
    <x v="3837"/>
    <n v="2250000000"/>
    <x v="1"/>
    <n v="132.63999999999999"/>
    <x v="0"/>
    <n v="16963209"/>
  </r>
  <r>
    <x v="3838"/>
    <x v="3838"/>
    <n v="2240000000"/>
    <x v="1"/>
    <n v="10.99"/>
    <x v="0"/>
    <n v="203821656"/>
  </r>
  <r>
    <x v="3839"/>
    <x v="3839"/>
    <n v="2240000000"/>
    <x v="1"/>
    <n v="7.78"/>
    <x v="16"/>
    <n v="287917738"/>
  </r>
  <r>
    <x v="3840"/>
    <x v="3840"/>
    <n v="2240000000"/>
    <x v="1"/>
    <n v="21.8"/>
    <x v="0"/>
    <n v="102752294"/>
  </r>
  <r>
    <x v="3841"/>
    <x v="3841"/>
    <n v="2240000000"/>
    <x v="1"/>
    <n v="1.04"/>
    <x v="29"/>
    <n v="2153846154"/>
  </r>
  <r>
    <x v="3842"/>
    <x v="3842"/>
    <n v="2240000000"/>
    <x v="1"/>
    <n v="13.59"/>
    <x v="0"/>
    <n v="164827079"/>
  </r>
  <r>
    <x v="3843"/>
    <x v="3843"/>
    <n v="2240000000"/>
    <x v="1"/>
    <n v="3.34"/>
    <x v="0"/>
    <n v="670658683"/>
  </r>
  <r>
    <x v="3844"/>
    <x v="3844"/>
    <n v="2230000000"/>
    <x v="1"/>
    <n v="22.06"/>
    <x v="0"/>
    <n v="101087942"/>
  </r>
  <r>
    <x v="3845"/>
    <x v="3845"/>
    <n v="2230000000"/>
    <x v="1"/>
    <n v="3.09"/>
    <x v="49"/>
    <n v="721682848"/>
  </r>
  <r>
    <x v="3846"/>
    <x v="3846"/>
    <n v="2230000000"/>
    <x v="1"/>
    <n v="73.77"/>
    <x v="0"/>
    <n v="30229090"/>
  </r>
  <r>
    <x v="3847"/>
    <x v="3847"/>
    <n v="2220000000"/>
    <x v="1"/>
    <n v="0.77"/>
    <x v="15"/>
    <n v="2883116883"/>
  </r>
  <r>
    <x v="3848"/>
    <x v="3848"/>
    <n v="2220000000"/>
    <x v="1"/>
    <n v="55.3"/>
    <x v="0"/>
    <n v="40144665"/>
  </r>
  <r>
    <x v="3849"/>
    <x v="3849"/>
    <n v="2220000000"/>
    <x v="1"/>
    <n v="1.86"/>
    <x v="19"/>
    <n v="1193548387"/>
  </r>
  <r>
    <x v="3850"/>
    <x v="3850"/>
    <n v="2220000000"/>
    <x v="1"/>
    <n v="75.569999999999993"/>
    <x v="11"/>
    <n v="29376737"/>
  </r>
  <r>
    <x v="3851"/>
    <x v="3851"/>
    <n v="2220000000"/>
    <x v="1"/>
    <n v="17.25"/>
    <x v="0"/>
    <n v="128695652"/>
  </r>
  <r>
    <x v="3852"/>
    <x v="3852"/>
    <n v="2220000000"/>
    <x v="1"/>
    <n v="2.78"/>
    <x v="36"/>
    <n v="798561151"/>
  </r>
  <r>
    <x v="3853"/>
    <x v="3853"/>
    <n v="2220000000"/>
    <x v="1"/>
    <n v="10.29"/>
    <x v="0"/>
    <n v="215743440"/>
  </r>
  <r>
    <x v="3854"/>
    <x v="3854"/>
    <n v="2220000000"/>
    <x v="1"/>
    <n v="21.25"/>
    <x v="11"/>
    <n v="104470588"/>
  </r>
  <r>
    <x v="3855"/>
    <x v="3855"/>
    <n v="2210000000"/>
    <x v="1"/>
    <n v="19.11"/>
    <x v="13"/>
    <n v="115646259"/>
  </r>
  <r>
    <x v="3856"/>
    <x v="3856"/>
    <n v="2210000000"/>
    <x v="1"/>
    <n v="10.8"/>
    <x v="0"/>
    <n v="204629630"/>
  </r>
  <r>
    <x v="3857"/>
    <x v="3857"/>
    <n v="2210000000"/>
    <x v="1"/>
    <n v="11.94"/>
    <x v="46"/>
    <n v="185092127"/>
  </r>
  <r>
    <x v="3858"/>
    <x v="3858"/>
    <n v="2210000000"/>
    <x v="1"/>
    <n v="22.44"/>
    <x v="7"/>
    <n v="98484848"/>
  </r>
  <r>
    <x v="3859"/>
    <x v="3859"/>
    <n v="2210000000"/>
    <x v="1"/>
    <n v="26.11"/>
    <x v="0"/>
    <n v="84641900"/>
  </r>
  <r>
    <x v="3860"/>
    <x v="3860"/>
    <n v="2210000000"/>
    <x v="1"/>
    <n v="14.13"/>
    <x v="0"/>
    <n v="156404812"/>
  </r>
  <r>
    <x v="3861"/>
    <x v="3861"/>
    <n v="2210000000"/>
    <x v="1"/>
    <n v="30.41"/>
    <x v="30"/>
    <n v="72673463"/>
  </r>
  <r>
    <x v="3862"/>
    <x v="3862"/>
    <n v="2210000000"/>
    <x v="1"/>
    <n v="3.65"/>
    <x v="0"/>
    <n v="605479452"/>
  </r>
  <r>
    <x v="3863"/>
    <x v="3863"/>
    <n v="2210000000"/>
    <x v="1"/>
    <n v="42.32"/>
    <x v="14"/>
    <n v="52221172"/>
  </r>
  <r>
    <x v="3864"/>
    <x v="3864"/>
    <n v="2210000000"/>
    <x v="1"/>
    <n v="23.23"/>
    <x v="0"/>
    <n v="95135601"/>
  </r>
  <r>
    <x v="3865"/>
    <x v="3865"/>
    <n v="2210000000"/>
    <x v="1"/>
    <n v="0.69"/>
    <x v="34"/>
    <n v="3202898551"/>
  </r>
  <r>
    <x v="3866"/>
    <x v="3866"/>
    <n v="2200000000"/>
    <x v="1"/>
    <n v="38.92"/>
    <x v="3"/>
    <n v="56526208"/>
  </r>
  <r>
    <x v="3867"/>
    <x v="3867"/>
    <n v="2200000000"/>
    <x v="1"/>
    <n v="5.08"/>
    <x v="19"/>
    <n v="433070866"/>
  </r>
  <r>
    <x v="3868"/>
    <x v="3868"/>
    <n v="2200000000"/>
    <x v="1"/>
    <n v="9.92"/>
    <x v="0"/>
    <n v="221774194"/>
  </r>
  <r>
    <x v="3869"/>
    <x v="3869"/>
    <n v="2200000000"/>
    <x v="1"/>
    <n v="53.9"/>
    <x v="0"/>
    <n v="40816327"/>
  </r>
  <r>
    <x v="3870"/>
    <x v="3870"/>
    <n v="2200000000"/>
    <x v="1"/>
    <n v="23.99"/>
    <x v="0"/>
    <n v="91704877"/>
  </r>
  <r>
    <x v="3871"/>
    <x v="3871"/>
    <n v="2200000000"/>
    <x v="1"/>
    <n v="3.24"/>
    <x v="49"/>
    <n v="679012346"/>
  </r>
  <r>
    <x v="3872"/>
    <x v="3872"/>
    <n v="2200000000"/>
    <x v="1"/>
    <n v="13.64"/>
    <x v="0"/>
    <n v="161290323"/>
  </r>
  <r>
    <x v="3873"/>
    <x v="3873"/>
    <n v="2200000000"/>
    <x v="1"/>
    <n v="0.52"/>
    <x v="31"/>
    <n v="4230769231"/>
  </r>
  <r>
    <x v="3874"/>
    <x v="3874"/>
    <n v="2190000000"/>
    <x v="1"/>
    <n v="16.96"/>
    <x v="0"/>
    <n v="129127358"/>
  </r>
  <r>
    <x v="3875"/>
    <x v="3875"/>
    <n v="2190000000"/>
    <x v="1"/>
    <n v="46"/>
    <x v="38"/>
    <n v="47608696"/>
  </r>
  <r>
    <x v="3876"/>
    <x v="3876"/>
    <n v="2180000000"/>
    <x v="1"/>
    <n v="14.27"/>
    <x v="0"/>
    <n v="152768045"/>
  </r>
  <r>
    <x v="3877"/>
    <x v="3877"/>
    <n v="2180000000"/>
    <x v="1"/>
    <n v="3.28"/>
    <x v="17"/>
    <n v="664634146"/>
  </r>
  <r>
    <x v="3878"/>
    <x v="3878"/>
    <n v="2180000000"/>
    <x v="1"/>
    <n v="2.1800000000000002"/>
    <x v="36"/>
    <n v="1000000000"/>
  </r>
  <r>
    <x v="3879"/>
    <x v="3879"/>
    <n v="2180000000"/>
    <x v="1"/>
    <n v="9.26"/>
    <x v="22"/>
    <n v="235421166"/>
  </r>
  <r>
    <x v="3880"/>
    <x v="3880"/>
    <n v="2180000000"/>
    <x v="1"/>
    <n v="20.13"/>
    <x v="15"/>
    <n v="108296076"/>
  </r>
  <r>
    <x v="3881"/>
    <x v="3881"/>
    <n v="2180000000"/>
    <x v="1"/>
    <n v="0.3"/>
    <x v="24"/>
    <n v="7266666667"/>
  </r>
  <r>
    <x v="3882"/>
    <x v="3882"/>
    <n v="2180000000"/>
    <x v="1"/>
    <n v="14.71"/>
    <x v="51"/>
    <n v="148198504"/>
  </r>
  <r>
    <x v="3883"/>
    <x v="3883"/>
    <n v="2180000000"/>
    <x v="1"/>
    <n v="7.83"/>
    <x v="0"/>
    <n v="278416347"/>
  </r>
  <r>
    <x v="3884"/>
    <x v="3884"/>
    <n v="2170000000"/>
    <x v="1"/>
    <n v="117.09"/>
    <x v="0"/>
    <n v="18532753"/>
  </r>
  <r>
    <x v="3885"/>
    <x v="3885"/>
    <n v="2170000000"/>
    <x v="1"/>
    <n v="11.09"/>
    <x v="11"/>
    <n v="195671776"/>
  </r>
  <r>
    <x v="3886"/>
    <x v="3886"/>
    <n v="2170000000"/>
    <x v="1"/>
    <n v="47.62"/>
    <x v="13"/>
    <n v="45569089"/>
  </r>
  <r>
    <x v="3887"/>
    <x v="3887"/>
    <n v="2170000000"/>
    <x v="1"/>
    <n v="0.43"/>
    <x v="36"/>
    <n v="5046511628"/>
  </r>
  <r>
    <x v="3888"/>
    <x v="3888"/>
    <n v="2170000000"/>
    <x v="1"/>
    <n v="29.18"/>
    <x v="0"/>
    <n v="74366004"/>
  </r>
  <r>
    <x v="3889"/>
    <x v="3889"/>
    <n v="2160000000"/>
    <x v="1"/>
    <n v="13.22"/>
    <x v="0"/>
    <n v="163388805"/>
  </r>
  <r>
    <x v="3890"/>
    <x v="3890"/>
    <n v="2160000000"/>
    <x v="1"/>
    <n v="19.18"/>
    <x v="0"/>
    <n v="112617310"/>
  </r>
  <r>
    <x v="3891"/>
    <x v="3891"/>
    <n v="2160000000"/>
    <x v="1"/>
    <n v="13.88"/>
    <x v="0"/>
    <n v="155619597"/>
  </r>
  <r>
    <x v="3892"/>
    <x v="3892"/>
    <n v="2160000000"/>
    <x v="1"/>
    <n v="516.41"/>
    <x v="8"/>
    <n v="4182723"/>
  </r>
  <r>
    <x v="3893"/>
    <x v="3893"/>
    <n v="2150000000"/>
    <x v="1"/>
    <n v="28.82"/>
    <x v="0"/>
    <n v="74600972"/>
  </r>
  <r>
    <x v="3894"/>
    <x v="3894"/>
    <n v="2150000000"/>
    <x v="1"/>
    <n v="32.46"/>
    <x v="0"/>
    <n v="66235367"/>
  </r>
  <r>
    <x v="3895"/>
    <x v="3895"/>
    <n v="2150000000"/>
    <x v="1"/>
    <n v="4.22"/>
    <x v="41"/>
    <n v="509478673"/>
  </r>
  <r>
    <x v="3896"/>
    <x v="3896"/>
    <n v="2150000000"/>
    <x v="1"/>
    <n v="66.19"/>
    <x v="0"/>
    <n v="32482248"/>
  </r>
  <r>
    <x v="3897"/>
    <x v="3897"/>
    <n v="2150000000"/>
    <x v="1"/>
    <n v="0.3"/>
    <x v="21"/>
    <n v="7166666667"/>
  </r>
  <r>
    <x v="3898"/>
    <x v="3898"/>
    <n v="2150000000"/>
    <x v="1"/>
    <n v="33.700000000000003"/>
    <x v="27"/>
    <n v="63798220"/>
  </r>
  <r>
    <x v="3899"/>
    <x v="3899"/>
    <n v="2150000000"/>
    <x v="1"/>
    <n v="21.38"/>
    <x v="0"/>
    <n v="100561272"/>
  </r>
  <r>
    <x v="3900"/>
    <x v="3900"/>
    <n v="2150000000"/>
    <x v="1"/>
    <n v="133.61000000000001"/>
    <x v="0"/>
    <n v="16091610"/>
  </r>
  <r>
    <x v="3901"/>
    <x v="3901"/>
    <n v="2150000000"/>
    <x v="1"/>
    <n v="39.130000000000003"/>
    <x v="0"/>
    <n v="54945055"/>
  </r>
  <r>
    <x v="3902"/>
    <x v="3902"/>
    <n v="2150000000"/>
    <x v="1"/>
    <n v="10.130000000000001"/>
    <x v="13"/>
    <n v="212240869"/>
  </r>
  <r>
    <x v="3903"/>
    <x v="3903"/>
    <n v="2150000000"/>
    <x v="1"/>
    <n v="33.020000000000003"/>
    <x v="0"/>
    <n v="65112053"/>
  </r>
  <r>
    <x v="3904"/>
    <x v="3904"/>
    <n v="2150000000"/>
    <x v="1"/>
    <n v="9.26"/>
    <x v="0"/>
    <n v="232181425"/>
  </r>
  <r>
    <x v="3905"/>
    <x v="3905"/>
    <n v="2140000000.0000002"/>
    <x v="1"/>
    <n v="35.69"/>
    <x v="14"/>
    <n v="59960773"/>
  </r>
  <r>
    <x v="3906"/>
    <x v="3906"/>
    <n v="2140000000.0000002"/>
    <x v="1"/>
    <n v="17.53"/>
    <x v="0"/>
    <n v="122076440"/>
  </r>
  <r>
    <x v="3907"/>
    <x v="3907"/>
    <n v="2140000000.0000002"/>
    <x v="1"/>
    <n v="2.54"/>
    <x v="13"/>
    <n v="842519685"/>
  </r>
  <r>
    <x v="3908"/>
    <x v="3908"/>
    <n v="2140000000.0000002"/>
    <x v="1"/>
    <n v="22.28"/>
    <x v="16"/>
    <n v="96050269"/>
  </r>
  <r>
    <x v="3909"/>
    <x v="3909"/>
    <n v="2140000000.0000002"/>
    <x v="1"/>
    <n v="23.63"/>
    <x v="0"/>
    <n v="90562844"/>
  </r>
  <r>
    <x v="3910"/>
    <x v="3910"/>
    <n v="2140000000.0000002"/>
    <x v="1"/>
    <n v="35.409999999999997"/>
    <x v="0"/>
    <n v="60434905"/>
  </r>
  <r>
    <x v="3911"/>
    <x v="3911"/>
    <n v="2130000000"/>
    <x v="1"/>
    <n v="110.75"/>
    <x v="44"/>
    <n v="19232506"/>
  </r>
  <r>
    <x v="3912"/>
    <x v="3912"/>
    <n v="2130000000"/>
    <x v="1"/>
    <n v="26.21"/>
    <x v="0"/>
    <n v="81266692"/>
  </r>
  <r>
    <x v="3913"/>
    <x v="3913"/>
    <n v="2130000000"/>
    <x v="1"/>
    <n v="9.9600000000000009"/>
    <x v="0"/>
    <n v="213855422"/>
  </r>
  <r>
    <x v="3914"/>
    <x v="3914"/>
    <n v="2130000000"/>
    <x v="1"/>
    <n v="12.87"/>
    <x v="27"/>
    <n v="165501166"/>
  </r>
  <r>
    <x v="3915"/>
    <x v="3915"/>
    <n v="2120000000"/>
    <x v="1"/>
    <n v="8.7799999999999994"/>
    <x v="8"/>
    <n v="241457859"/>
  </r>
  <r>
    <x v="3916"/>
    <x v="3916"/>
    <n v="2120000000"/>
    <x v="1"/>
    <n v="20.22"/>
    <x v="9"/>
    <n v="104846686"/>
  </r>
  <r>
    <x v="3917"/>
    <x v="3917"/>
    <n v="2120000000"/>
    <x v="1"/>
    <n v="13.4"/>
    <x v="0"/>
    <n v="158208955"/>
  </r>
  <r>
    <x v="3918"/>
    <x v="3918"/>
    <n v="2120000000"/>
    <x v="1"/>
    <n v="18.07"/>
    <x v="0"/>
    <n v="117321527"/>
  </r>
  <r>
    <x v="3919"/>
    <x v="3919"/>
    <n v="2120000000"/>
    <x v="1"/>
    <n v="51.46"/>
    <x v="0"/>
    <n v="41197046"/>
  </r>
  <r>
    <x v="3920"/>
    <x v="3920"/>
    <n v="2120000000"/>
    <x v="1"/>
    <n v="17.93"/>
    <x v="39"/>
    <n v="118237591"/>
  </r>
  <r>
    <x v="3921"/>
    <x v="3921"/>
    <n v="2120000000"/>
    <x v="1"/>
    <n v="0.66"/>
    <x v="10"/>
    <n v="3212121212"/>
  </r>
  <r>
    <x v="3922"/>
    <x v="3922"/>
    <n v="2120000000"/>
    <x v="1"/>
    <n v="1.0900000000000001"/>
    <x v="11"/>
    <n v="1944954128"/>
  </r>
  <r>
    <x v="3923"/>
    <x v="3923"/>
    <n v="2120000000"/>
    <x v="1"/>
    <n v="1.91"/>
    <x v="21"/>
    <n v="1109947644"/>
  </r>
  <r>
    <x v="3924"/>
    <x v="3924"/>
    <n v="2120000000"/>
    <x v="1"/>
    <n v="9.5500000000000007"/>
    <x v="11"/>
    <n v="221989529"/>
  </r>
  <r>
    <x v="3925"/>
    <x v="3925"/>
    <n v="2120000000"/>
    <x v="1"/>
    <n v="61"/>
    <x v="35"/>
    <n v="34754098"/>
  </r>
  <r>
    <x v="3926"/>
    <x v="3926"/>
    <n v="2109999999.9999998"/>
    <x v="1"/>
    <n v="614.23"/>
    <x v="32"/>
    <n v="3435195"/>
  </r>
  <r>
    <x v="3927"/>
    <x v="3927"/>
    <n v="2109999999.9999998"/>
    <x v="1"/>
    <n v="0.6"/>
    <x v="7"/>
    <n v="3516666667"/>
  </r>
  <r>
    <x v="3928"/>
    <x v="3928"/>
    <n v="2109999999.9999998"/>
    <x v="1"/>
    <n v="31.23"/>
    <x v="5"/>
    <n v="67563240"/>
  </r>
  <r>
    <x v="3929"/>
    <x v="3929"/>
    <n v="2109999999.9999998"/>
    <x v="1"/>
    <n v="4.9800000000000004"/>
    <x v="2"/>
    <n v="423694779"/>
  </r>
  <r>
    <x v="3930"/>
    <x v="3930"/>
    <n v="2100000000"/>
    <x v="1"/>
    <n v="13.5"/>
    <x v="0"/>
    <n v="155555556"/>
  </r>
  <r>
    <x v="3931"/>
    <x v="3931"/>
    <n v="2100000000"/>
    <x v="1"/>
    <n v="23.66"/>
    <x v="11"/>
    <n v="88757396"/>
  </r>
  <r>
    <x v="3932"/>
    <x v="3932"/>
    <n v="2100000000"/>
    <x v="1"/>
    <n v="25.71"/>
    <x v="0"/>
    <n v="81680280"/>
  </r>
  <r>
    <x v="3933"/>
    <x v="3933"/>
    <n v="2100000000"/>
    <x v="1"/>
    <n v="11.08"/>
    <x v="4"/>
    <n v="189530686"/>
  </r>
  <r>
    <x v="3934"/>
    <x v="3934"/>
    <n v="2100000000"/>
    <x v="1"/>
    <n v="932.73"/>
    <x v="32"/>
    <n v="2251455"/>
  </r>
  <r>
    <x v="3935"/>
    <x v="3935"/>
    <n v="2089999999.9999998"/>
    <x v="1"/>
    <n v="4.84"/>
    <x v="49"/>
    <n v="431818182"/>
  </r>
  <r>
    <x v="3936"/>
    <x v="3936"/>
    <n v="2089999999.9999998"/>
    <x v="1"/>
    <n v="2.1"/>
    <x v="27"/>
    <n v="995238095"/>
  </r>
  <r>
    <x v="3937"/>
    <x v="3937"/>
    <n v="2089999999.9999998"/>
    <x v="1"/>
    <n v="43.92"/>
    <x v="0"/>
    <n v="47586521"/>
  </r>
  <r>
    <x v="3938"/>
    <x v="3938"/>
    <n v="2089999999.9999998"/>
    <x v="1"/>
    <n v="0.06"/>
    <x v="24"/>
    <n v="34833333333"/>
  </r>
  <r>
    <x v="3939"/>
    <x v="3939"/>
    <n v="2089999999.9999998"/>
    <x v="1"/>
    <n v="8.6999999999999993"/>
    <x v="16"/>
    <n v="240229885"/>
  </r>
  <r>
    <x v="3940"/>
    <x v="3940"/>
    <n v="2089999999.9999998"/>
    <x v="1"/>
    <n v="135.33000000000001"/>
    <x v="27"/>
    <n v="15443730"/>
  </r>
  <r>
    <x v="3941"/>
    <x v="3941"/>
    <n v="2089999999.9999998"/>
    <x v="1"/>
    <n v="66.81"/>
    <x v="0"/>
    <n v="31282742"/>
  </r>
  <r>
    <x v="3942"/>
    <x v="3942"/>
    <n v="2089999999.9999998"/>
    <x v="1"/>
    <n v="41.11"/>
    <x v="11"/>
    <n v="50839212"/>
  </r>
  <r>
    <x v="3943"/>
    <x v="3943"/>
    <n v="2089999999.9999998"/>
    <x v="1"/>
    <n v="32.18"/>
    <x v="16"/>
    <n v="64947172"/>
  </r>
  <r>
    <x v="3944"/>
    <x v="3944"/>
    <n v="2089999999.9999998"/>
    <x v="1"/>
    <n v="8.68"/>
    <x v="11"/>
    <n v="240783410"/>
  </r>
  <r>
    <x v="3945"/>
    <x v="3945"/>
    <n v="2080000000"/>
    <x v="1"/>
    <n v="27.7"/>
    <x v="0"/>
    <n v="75090253"/>
  </r>
  <r>
    <x v="3946"/>
    <x v="3946"/>
    <n v="2080000000"/>
    <x v="1"/>
    <n v="5.85"/>
    <x v="39"/>
    <n v="355555556"/>
  </r>
  <r>
    <x v="3947"/>
    <x v="3947"/>
    <n v="2080000000"/>
    <x v="1"/>
    <n v="5.8"/>
    <x v="0"/>
    <n v="358620690"/>
  </r>
  <r>
    <x v="3948"/>
    <x v="3948"/>
    <n v="2080000000"/>
    <x v="1"/>
    <n v="1.32"/>
    <x v="26"/>
    <n v="1575757576"/>
  </r>
  <r>
    <x v="3949"/>
    <x v="3949"/>
    <n v="2080000000"/>
    <x v="1"/>
    <n v="58.77"/>
    <x v="0"/>
    <n v="35392207"/>
  </r>
  <r>
    <x v="3950"/>
    <x v="3950"/>
    <n v="2080000000"/>
    <x v="1"/>
    <n v="51.86"/>
    <x v="0"/>
    <n v="40107983"/>
  </r>
  <r>
    <x v="3951"/>
    <x v="3951"/>
    <n v="2080000000"/>
    <x v="1"/>
    <n v="9.56"/>
    <x v="0"/>
    <n v="217573222"/>
  </r>
  <r>
    <x v="3952"/>
    <x v="3952"/>
    <n v="2080000000"/>
    <x v="1"/>
    <n v="1.76"/>
    <x v="34"/>
    <n v="1181818182"/>
  </r>
  <r>
    <x v="3953"/>
    <x v="3953"/>
    <n v="2080000000"/>
    <x v="1"/>
    <n v="10.42"/>
    <x v="33"/>
    <n v="199616123"/>
  </r>
  <r>
    <x v="3954"/>
    <x v="3954"/>
    <n v="2069999999.9999998"/>
    <x v="1"/>
    <n v="0.61"/>
    <x v="5"/>
    <n v="3393442623"/>
  </r>
  <r>
    <x v="3955"/>
    <x v="3955"/>
    <n v="2069999999.9999998"/>
    <x v="1"/>
    <n v="14.14"/>
    <x v="0"/>
    <n v="146393211"/>
  </r>
  <r>
    <x v="3956"/>
    <x v="3956"/>
    <n v="2069999999.9999998"/>
    <x v="1"/>
    <n v="24.82"/>
    <x v="0"/>
    <n v="83400483"/>
  </r>
  <r>
    <x v="3957"/>
    <x v="3957"/>
    <n v="2060000000"/>
    <x v="1"/>
    <n v="34.82"/>
    <x v="0"/>
    <n v="59161401"/>
  </r>
  <r>
    <x v="3958"/>
    <x v="3958"/>
    <n v="2060000000"/>
    <x v="1"/>
    <n v="7.37"/>
    <x v="16"/>
    <n v="279511533"/>
  </r>
  <r>
    <x v="3959"/>
    <x v="3959"/>
    <n v="2049999999.9999998"/>
    <x v="1"/>
    <n v="16.45"/>
    <x v="0"/>
    <n v="124620061"/>
  </r>
  <r>
    <x v="3960"/>
    <x v="3960"/>
    <n v="2049999999.9999998"/>
    <x v="1"/>
    <n v="14.22"/>
    <x v="16"/>
    <n v="144163150"/>
  </r>
  <r>
    <x v="3961"/>
    <x v="3961"/>
    <n v="2049999999.9999998"/>
    <x v="1"/>
    <n v="1.1399999999999999"/>
    <x v="21"/>
    <n v="1798245614"/>
  </r>
  <r>
    <x v="3962"/>
    <x v="3962"/>
    <n v="2049999999.9999998"/>
    <x v="1"/>
    <n v="49.67"/>
    <x v="33"/>
    <n v="41272398"/>
  </r>
  <r>
    <x v="3963"/>
    <x v="3963"/>
    <n v="2049999999.9999998"/>
    <x v="1"/>
    <n v="8.0299999999999994"/>
    <x v="0"/>
    <n v="255292653"/>
  </r>
  <r>
    <x v="3964"/>
    <x v="3964"/>
    <n v="2049999999.9999998"/>
    <x v="1"/>
    <n v="53.84"/>
    <x v="5"/>
    <n v="38075780"/>
  </r>
  <r>
    <x v="3965"/>
    <x v="3965"/>
    <n v="2049999999.9999998"/>
    <x v="1"/>
    <n v="43.53"/>
    <x v="35"/>
    <n v="47093958"/>
  </r>
  <r>
    <x v="3966"/>
    <x v="3966"/>
    <n v="2049999999.9999998"/>
    <x v="1"/>
    <n v="60.33"/>
    <x v="16"/>
    <n v="33979778"/>
  </r>
  <r>
    <x v="3967"/>
    <x v="3967"/>
    <n v="2040000000"/>
    <x v="1"/>
    <n v="5.28"/>
    <x v="2"/>
    <n v="386363636"/>
  </r>
  <r>
    <x v="3968"/>
    <x v="3968"/>
    <n v="2040000000"/>
    <x v="1"/>
    <n v="7.16"/>
    <x v="10"/>
    <n v="284916201"/>
  </r>
  <r>
    <x v="3969"/>
    <x v="3969"/>
    <n v="2040000000"/>
    <x v="1"/>
    <n v="0.63"/>
    <x v="31"/>
    <n v="3238095238"/>
  </r>
  <r>
    <x v="3970"/>
    <x v="3970"/>
    <n v="2040000000"/>
    <x v="1"/>
    <n v="8.7899999999999991"/>
    <x v="0"/>
    <n v="232081911"/>
  </r>
  <r>
    <x v="3971"/>
    <x v="3971"/>
    <n v="2040000000"/>
    <x v="1"/>
    <n v="61.23"/>
    <x v="21"/>
    <n v="33317001"/>
  </r>
  <r>
    <x v="3972"/>
    <x v="3972"/>
    <n v="2040000000"/>
    <x v="1"/>
    <n v="19.16"/>
    <x v="0"/>
    <n v="106471816"/>
  </r>
  <r>
    <x v="3973"/>
    <x v="3973"/>
    <n v="2040000000"/>
    <x v="1"/>
    <n v="76.88"/>
    <x v="12"/>
    <n v="26534860"/>
  </r>
  <r>
    <x v="3974"/>
    <x v="3974"/>
    <n v="2040000000"/>
    <x v="1"/>
    <n v="256.51"/>
    <x v="14"/>
    <n v="7952906"/>
  </r>
  <r>
    <x v="3975"/>
    <x v="3975"/>
    <n v="2040000000"/>
    <x v="1"/>
    <n v="91.33"/>
    <x v="0"/>
    <n v="22336582"/>
  </r>
  <r>
    <x v="3976"/>
    <x v="3976"/>
    <n v="2040000000"/>
    <x v="1"/>
    <n v="4.79"/>
    <x v="15"/>
    <n v="425887265"/>
  </r>
  <r>
    <x v="3977"/>
    <x v="3977"/>
    <n v="2029999999.9999998"/>
    <x v="1"/>
    <n v="49.08"/>
    <x v="0"/>
    <n v="41361043"/>
  </r>
  <r>
    <x v="3978"/>
    <x v="3978"/>
    <n v="2029999999.9999998"/>
    <x v="1"/>
    <n v="960.05"/>
    <x v="9"/>
    <n v="2114473"/>
  </r>
  <r>
    <x v="3979"/>
    <x v="3979"/>
    <n v="2029999999.9999998"/>
    <x v="1"/>
    <n v="43.91"/>
    <x v="0"/>
    <n v="46230927"/>
  </r>
  <r>
    <x v="3980"/>
    <x v="3980"/>
    <n v="2029999999.9999998"/>
    <x v="1"/>
    <n v="12.28"/>
    <x v="0"/>
    <n v="165309446"/>
  </r>
  <r>
    <x v="3981"/>
    <x v="3981"/>
    <n v="2029999999.9999998"/>
    <x v="1"/>
    <n v="10.59"/>
    <x v="23"/>
    <n v="191690274"/>
  </r>
  <r>
    <x v="3982"/>
    <x v="3982"/>
    <n v="2029999999.9999998"/>
    <x v="1"/>
    <n v="16.04"/>
    <x v="11"/>
    <n v="126558603"/>
  </r>
  <r>
    <x v="3983"/>
    <x v="3983"/>
    <n v="2029999999.9999998"/>
    <x v="1"/>
    <n v="13.3"/>
    <x v="11"/>
    <n v="152631579"/>
  </r>
  <r>
    <x v="3984"/>
    <x v="3984"/>
    <n v="2029999999.9999998"/>
    <x v="1"/>
    <n v="75.48"/>
    <x v="0"/>
    <n v="26894542"/>
  </r>
  <r>
    <x v="3985"/>
    <x v="3985"/>
    <n v="2029999999.9999998"/>
    <x v="1"/>
    <n v="2.2400000000000002"/>
    <x v="5"/>
    <n v="906250000"/>
  </r>
  <r>
    <x v="3986"/>
    <x v="3986"/>
    <n v="2029999999.9999998"/>
    <x v="1"/>
    <n v="39.82"/>
    <x v="0"/>
    <n v="50979407"/>
  </r>
  <r>
    <x v="3987"/>
    <x v="3987"/>
    <n v="2020000000"/>
    <x v="1"/>
    <n v="3.7"/>
    <x v="39"/>
    <n v="545945946"/>
  </r>
  <r>
    <x v="3988"/>
    <x v="3988"/>
    <n v="2020000000"/>
    <x v="1"/>
    <n v="16.18"/>
    <x v="15"/>
    <n v="124845488"/>
  </r>
  <r>
    <x v="3989"/>
    <x v="3989"/>
    <n v="2020000000"/>
    <x v="1"/>
    <n v="11.13"/>
    <x v="23"/>
    <n v="181491465"/>
  </r>
  <r>
    <x v="3990"/>
    <x v="3990"/>
    <n v="2020000000"/>
    <x v="1"/>
    <n v="15.88"/>
    <x v="0"/>
    <n v="127204030"/>
  </r>
  <r>
    <x v="3991"/>
    <x v="3991"/>
    <n v="2020000000"/>
    <x v="1"/>
    <n v="14.92"/>
    <x v="16"/>
    <n v="135388740"/>
  </r>
  <r>
    <x v="3992"/>
    <x v="3992"/>
    <n v="2020000000"/>
    <x v="1"/>
    <n v="13.58"/>
    <x v="4"/>
    <n v="148748159"/>
  </r>
  <r>
    <x v="3993"/>
    <x v="3993"/>
    <n v="2020000000"/>
    <x v="1"/>
    <n v="11.89"/>
    <x v="40"/>
    <n v="169890664"/>
  </r>
  <r>
    <x v="3994"/>
    <x v="3994"/>
    <n v="2020000000"/>
    <x v="1"/>
    <n v="0.78"/>
    <x v="36"/>
    <n v="2589743590"/>
  </r>
  <r>
    <x v="3995"/>
    <x v="3995"/>
    <n v="2009999999.9999998"/>
    <x v="1"/>
    <n v="22.53"/>
    <x v="0"/>
    <n v="89214381"/>
  </r>
  <r>
    <x v="3996"/>
    <x v="3996"/>
    <n v="2009999999.9999998"/>
    <x v="1"/>
    <n v="12.83"/>
    <x v="0"/>
    <n v="156664069"/>
  </r>
  <r>
    <x v="3997"/>
    <x v="3997"/>
    <n v="2009999999.9999998"/>
    <x v="1"/>
    <n v="5.86"/>
    <x v="0"/>
    <n v="343003413"/>
  </r>
  <r>
    <x v="3998"/>
    <x v="3998"/>
    <n v="2009999999.9999998"/>
    <x v="1"/>
    <n v="46.31"/>
    <x v="0"/>
    <n v="43403153"/>
  </r>
  <r>
    <x v="3999"/>
    <x v="3999"/>
    <n v="2009999999.9999998"/>
    <x v="1"/>
    <n v="15.44"/>
    <x v="16"/>
    <n v="130181347"/>
  </r>
  <r>
    <x v="4000"/>
    <x v="4000"/>
    <n v="2009999999.9999998"/>
    <x v="1"/>
    <n v="0.78"/>
    <x v="10"/>
    <n v="2576923077"/>
  </r>
  <r>
    <x v="4001"/>
    <x v="4001"/>
    <n v="2009999999.9999998"/>
    <x v="1"/>
    <n v="15.29"/>
    <x v="13"/>
    <n v="131458470"/>
  </r>
  <r>
    <x v="4002"/>
    <x v="4002"/>
    <n v="2009999999.9999998"/>
    <x v="1"/>
    <n v="3.22"/>
    <x v="0"/>
    <n v="624223602"/>
  </r>
  <r>
    <x v="4003"/>
    <x v="4003"/>
    <n v="2009999999.9999998"/>
    <x v="1"/>
    <n v="8.67"/>
    <x v="9"/>
    <n v="231833910"/>
  </r>
  <r>
    <x v="4004"/>
    <x v="4004"/>
    <n v="2000000000"/>
    <x v="1"/>
    <n v="91.7"/>
    <x v="0"/>
    <n v="21810251"/>
  </r>
  <r>
    <x v="4005"/>
    <x v="4005"/>
    <n v="2000000000"/>
    <x v="1"/>
    <n v="11.98"/>
    <x v="33"/>
    <n v="166944908"/>
  </r>
  <r>
    <x v="4006"/>
    <x v="4006"/>
    <n v="2000000000"/>
    <x v="1"/>
    <n v="27.87"/>
    <x v="0"/>
    <n v="71761751"/>
  </r>
  <r>
    <x v="4007"/>
    <x v="4007"/>
    <n v="2000000000"/>
    <x v="1"/>
    <n v="9.8800000000000008"/>
    <x v="27"/>
    <n v="202429150"/>
  </r>
  <r>
    <x v="4008"/>
    <x v="4008"/>
    <n v="2000000000"/>
    <x v="1"/>
    <n v="25.88"/>
    <x v="0"/>
    <n v="77279753"/>
  </r>
  <r>
    <x v="4009"/>
    <x v="4009"/>
    <n v="2000000000"/>
    <x v="1"/>
    <n v="10.66"/>
    <x v="0"/>
    <n v="187617261"/>
  </r>
  <r>
    <x v="4010"/>
    <x v="4010"/>
    <n v="2000000000"/>
    <x v="1"/>
    <n v="12.96"/>
    <x v="0"/>
    <n v="154320988"/>
  </r>
  <r>
    <x v="4011"/>
    <x v="4011"/>
    <n v="1990000000"/>
    <x v="1"/>
    <n v="34.619999999999997"/>
    <x v="6"/>
    <n v="57481225"/>
  </r>
  <r>
    <x v="4012"/>
    <x v="4012"/>
    <n v="1990000000"/>
    <x v="1"/>
    <n v="10.71"/>
    <x v="27"/>
    <n v="185807656"/>
  </r>
  <r>
    <x v="4013"/>
    <x v="4013"/>
    <n v="1990000000"/>
    <x v="1"/>
    <n v="8.23"/>
    <x v="7"/>
    <n v="241798299"/>
  </r>
  <r>
    <x v="4014"/>
    <x v="4014"/>
    <n v="1990000000"/>
    <x v="1"/>
    <n v="19.47"/>
    <x v="9"/>
    <n v="102208526"/>
  </r>
  <r>
    <x v="4015"/>
    <x v="4015"/>
    <n v="1990000000"/>
    <x v="1"/>
    <n v="23.98"/>
    <x v="39"/>
    <n v="82985822"/>
  </r>
  <r>
    <x v="4016"/>
    <x v="4016"/>
    <n v="1990000000"/>
    <x v="1"/>
    <n v="18.010000000000002"/>
    <x v="0"/>
    <n v="110494170"/>
  </r>
  <r>
    <x v="4017"/>
    <x v="4017"/>
    <n v="1990000000"/>
    <x v="1"/>
    <n v="45.33"/>
    <x v="0"/>
    <n v="43900287"/>
  </r>
  <r>
    <x v="4018"/>
    <x v="4018"/>
    <n v="1990000000"/>
    <x v="1"/>
    <n v="10.95"/>
    <x v="0"/>
    <n v="181735160"/>
  </r>
  <r>
    <x v="4019"/>
    <x v="4019"/>
    <n v="1980000000"/>
    <x v="1"/>
    <n v="1.39"/>
    <x v="29"/>
    <n v="1424460432"/>
  </r>
  <r>
    <x v="4020"/>
    <x v="4020"/>
    <n v="1980000000"/>
    <x v="1"/>
    <n v="4.83"/>
    <x v="11"/>
    <n v="409937888"/>
  </r>
  <r>
    <x v="4021"/>
    <x v="4021"/>
    <n v="1980000000"/>
    <x v="1"/>
    <n v="16.07"/>
    <x v="0"/>
    <n v="123210952"/>
  </r>
  <r>
    <x v="4022"/>
    <x v="4022"/>
    <n v="1980000000"/>
    <x v="1"/>
    <n v="24.97"/>
    <x v="0"/>
    <n v="79295154"/>
  </r>
  <r>
    <x v="4023"/>
    <x v="4023"/>
    <n v="1980000000"/>
    <x v="1"/>
    <n v="8.26"/>
    <x v="13"/>
    <n v="239709443"/>
  </r>
  <r>
    <x v="4024"/>
    <x v="4024"/>
    <n v="1980000000"/>
    <x v="1"/>
    <n v="188.2"/>
    <x v="0"/>
    <n v="10520723"/>
  </r>
  <r>
    <x v="4025"/>
    <x v="4025"/>
    <n v="1980000000"/>
    <x v="1"/>
    <n v="13.11"/>
    <x v="0"/>
    <n v="151029748"/>
  </r>
  <r>
    <x v="4026"/>
    <x v="4026"/>
    <n v="1980000000"/>
    <x v="1"/>
    <n v="3.66"/>
    <x v="27"/>
    <n v="540983607"/>
  </r>
  <r>
    <x v="4027"/>
    <x v="4027"/>
    <n v="1980000000"/>
    <x v="1"/>
    <n v="0.13"/>
    <x v="36"/>
    <n v="15230769231"/>
  </r>
  <r>
    <x v="4028"/>
    <x v="4028"/>
    <n v="1970000000"/>
    <x v="1"/>
    <n v="16.829999999999998"/>
    <x v="3"/>
    <n v="117052882"/>
  </r>
  <r>
    <x v="4029"/>
    <x v="4029"/>
    <n v="1970000000"/>
    <x v="1"/>
    <n v="18.73"/>
    <x v="25"/>
    <n v="105178857"/>
  </r>
  <r>
    <x v="4030"/>
    <x v="4030"/>
    <n v="1970000000"/>
    <x v="1"/>
    <n v="30.78"/>
    <x v="0"/>
    <n v="64002599"/>
  </r>
  <r>
    <x v="4031"/>
    <x v="4031"/>
    <n v="1970000000"/>
    <x v="1"/>
    <n v="0.57999999999999996"/>
    <x v="37"/>
    <n v="3396551724"/>
  </r>
  <r>
    <x v="4032"/>
    <x v="4032"/>
    <n v="1970000000"/>
    <x v="1"/>
    <n v="46.78"/>
    <x v="16"/>
    <n v="42112014"/>
  </r>
  <r>
    <x v="4033"/>
    <x v="4033"/>
    <n v="1960000000"/>
    <x v="1"/>
    <n v="2.39"/>
    <x v="13"/>
    <n v="820083682"/>
  </r>
  <r>
    <x v="4034"/>
    <x v="4034"/>
    <n v="1960000000"/>
    <x v="1"/>
    <n v="1.24"/>
    <x v="13"/>
    <n v="1580645161"/>
  </r>
  <r>
    <x v="4035"/>
    <x v="4035"/>
    <n v="1960000000"/>
    <x v="1"/>
    <n v="69.87"/>
    <x v="13"/>
    <n v="28052097"/>
  </r>
  <r>
    <x v="4036"/>
    <x v="4036"/>
    <n v="1960000000"/>
    <x v="1"/>
    <n v="27.03"/>
    <x v="0"/>
    <n v="72512024"/>
  </r>
  <r>
    <x v="4037"/>
    <x v="4037"/>
    <n v="1960000000"/>
    <x v="1"/>
    <n v="3.74"/>
    <x v="36"/>
    <n v="524064171"/>
  </r>
  <r>
    <x v="4038"/>
    <x v="4038"/>
    <n v="1960000000"/>
    <x v="1"/>
    <n v="13.62"/>
    <x v="0"/>
    <n v="143906021"/>
  </r>
  <r>
    <x v="4039"/>
    <x v="4039"/>
    <n v="1960000000"/>
    <x v="1"/>
    <n v="52.56"/>
    <x v="0"/>
    <n v="37290715"/>
  </r>
  <r>
    <x v="4040"/>
    <x v="4040"/>
    <n v="1960000000"/>
    <x v="1"/>
    <n v="104.8"/>
    <x v="0"/>
    <n v="18702290"/>
  </r>
  <r>
    <x v="4041"/>
    <x v="4041"/>
    <n v="1960000000"/>
    <x v="1"/>
    <n v="15.34"/>
    <x v="16"/>
    <n v="127770535"/>
  </r>
  <r>
    <x v="4042"/>
    <x v="4042"/>
    <n v="1960000000"/>
    <x v="1"/>
    <n v="9.3800000000000008"/>
    <x v="17"/>
    <n v="208955224"/>
  </r>
  <r>
    <x v="4043"/>
    <x v="4043"/>
    <n v="1960000000"/>
    <x v="1"/>
    <n v="39.549999999999997"/>
    <x v="3"/>
    <n v="49557522"/>
  </r>
  <r>
    <x v="4044"/>
    <x v="4044"/>
    <n v="1960000000"/>
    <x v="1"/>
    <n v="1940"/>
    <x v="32"/>
    <n v="1010309"/>
  </r>
  <r>
    <x v="4045"/>
    <x v="4045"/>
    <n v="1950000000"/>
    <x v="1"/>
    <n v="5.62"/>
    <x v="16"/>
    <n v="346975089"/>
  </r>
  <r>
    <x v="4046"/>
    <x v="4046"/>
    <n v="1950000000"/>
    <x v="1"/>
    <n v="4.1399999999999997"/>
    <x v="13"/>
    <n v="471014493"/>
  </r>
  <r>
    <x v="4047"/>
    <x v="4047"/>
    <n v="1950000000"/>
    <x v="1"/>
    <n v="6.32"/>
    <x v="9"/>
    <n v="308544304"/>
  </r>
  <r>
    <x v="4048"/>
    <x v="4048"/>
    <n v="1950000000"/>
    <x v="1"/>
    <n v="35.770000000000003"/>
    <x v="0"/>
    <n v="54514957"/>
  </r>
  <r>
    <x v="4049"/>
    <x v="4049"/>
    <n v="1950000000"/>
    <x v="1"/>
    <n v="805.98"/>
    <x v="32"/>
    <n v="2419415"/>
  </r>
  <r>
    <x v="4050"/>
    <x v="4050"/>
    <n v="1950000000"/>
    <x v="1"/>
    <n v="27.14"/>
    <x v="7"/>
    <n v="71849668"/>
  </r>
  <r>
    <x v="4051"/>
    <x v="4051"/>
    <n v="1950000000"/>
    <x v="1"/>
    <n v="4.4800000000000004"/>
    <x v="17"/>
    <n v="435267857"/>
  </r>
  <r>
    <x v="4052"/>
    <x v="4052"/>
    <n v="1950000000"/>
    <x v="1"/>
    <n v="9.26"/>
    <x v="0"/>
    <n v="210583153"/>
  </r>
  <r>
    <x v="4053"/>
    <x v="4053"/>
    <n v="1940000000"/>
    <x v="1"/>
    <n v="32.08"/>
    <x v="16"/>
    <n v="60473815"/>
  </r>
  <r>
    <x v="4054"/>
    <x v="4054"/>
    <n v="1940000000"/>
    <x v="1"/>
    <n v="0.01"/>
    <x v="4"/>
    <n v="194000000000"/>
  </r>
  <r>
    <x v="4055"/>
    <x v="4055"/>
    <n v="1940000000"/>
    <x v="1"/>
    <n v="53.4"/>
    <x v="0"/>
    <n v="36329588"/>
  </r>
  <r>
    <x v="4056"/>
    <x v="4056"/>
    <n v="1940000000"/>
    <x v="1"/>
    <n v="33.64"/>
    <x v="0"/>
    <n v="57669441"/>
  </r>
  <r>
    <x v="4057"/>
    <x v="4057"/>
    <n v="1940000000"/>
    <x v="1"/>
    <n v="26.61"/>
    <x v="0"/>
    <n v="72904923"/>
  </r>
  <r>
    <x v="4058"/>
    <x v="4058"/>
    <n v="1940000000"/>
    <x v="1"/>
    <n v="57.18"/>
    <x v="0"/>
    <n v="33927947"/>
  </r>
  <r>
    <x v="4059"/>
    <x v="4059"/>
    <n v="1940000000"/>
    <x v="1"/>
    <n v="19.13"/>
    <x v="23"/>
    <n v="101411396"/>
  </r>
  <r>
    <x v="4060"/>
    <x v="4060"/>
    <n v="1930000000"/>
    <x v="1"/>
    <n v="8.6"/>
    <x v="61"/>
    <n v="224418605"/>
  </r>
  <r>
    <x v="4061"/>
    <x v="4061"/>
    <n v="1930000000"/>
    <x v="1"/>
    <n v="88.05"/>
    <x v="0"/>
    <n v="21919364"/>
  </r>
  <r>
    <x v="4062"/>
    <x v="4062"/>
    <n v="1930000000"/>
    <x v="1"/>
    <n v="29.33"/>
    <x v="6"/>
    <n v="65802932"/>
  </r>
  <r>
    <x v="4063"/>
    <x v="4063"/>
    <n v="1930000000"/>
    <x v="1"/>
    <n v="66.180000000000007"/>
    <x v="0"/>
    <n v="29162889"/>
  </r>
  <r>
    <x v="4064"/>
    <x v="4064"/>
    <n v="1930000000"/>
    <x v="1"/>
    <n v="9.48"/>
    <x v="16"/>
    <n v="203586498"/>
  </r>
  <r>
    <x v="4065"/>
    <x v="4065"/>
    <n v="1930000000"/>
    <x v="1"/>
    <n v="60.48"/>
    <x v="0"/>
    <n v="31911376"/>
  </r>
  <r>
    <x v="4066"/>
    <x v="4066"/>
    <n v="1920000000"/>
    <x v="1"/>
    <n v="7.51"/>
    <x v="11"/>
    <n v="255659121"/>
  </r>
  <r>
    <x v="4067"/>
    <x v="4067"/>
    <n v="1920000000"/>
    <x v="1"/>
    <n v="41.39"/>
    <x v="0"/>
    <n v="46388016"/>
  </r>
  <r>
    <x v="4068"/>
    <x v="4068"/>
    <n v="1920000000"/>
    <x v="1"/>
    <n v="3.37"/>
    <x v="17"/>
    <n v="569732938"/>
  </r>
  <r>
    <x v="4069"/>
    <x v="4069"/>
    <n v="1920000000"/>
    <x v="1"/>
    <n v="29.04"/>
    <x v="13"/>
    <n v="66115702"/>
  </r>
  <r>
    <x v="4070"/>
    <x v="4070"/>
    <n v="1920000000"/>
    <x v="1"/>
    <n v="14.16"/>
    <x v="0"/>
    <n v="135593220"/>
  </r>
  <r>
    <x v="4071"/>
    <x v="4071"/>
    <n v="1920000000"/>
    <x v="1"/>
    <n v="1.37"/>
    <x v="49"/>
    <n v="1401459854"/>
  </r>
  <r>
    <x v="4072"/>
    <x v="4072"/>
    <n v="1920000000"/>
    <x v="1"/>
    <n v="5.9"/>
    <x v="11"/>
    <n v="325423729"/>
  </r>
  <r>
    <x v="4073"/>
    <x v="4073"/>
    <n v="1920000000"/>
    <x v="1"/>
    <n v="21.96"/>
    <x v="0"/>
    <n v="87431694"/>
  </r>
  <r>
    <x v="4074"/>
    <x v="4074"/>
    <n v="1920000000"/>
    <x v="1"/>
    <n v="9.8000000000000007"/>
    <x v="5"/>
    <n v="195918367"/>
  </r>
  <r>
    <x v="4075"/>
    <x v="4075"/>
    <n v="1910000000"/>
    <x v="1"/>
    <n v="10.17"/>
    <x v="0"/>
    <n v="187807276"/>
  </r>
  <r>
    <x v="4076"/>
    <x v="4076"/>
    <n v="1910000000"/>
    <x v="1"/>
    <n v="5.83"/>
    <x v="13"/>
    <n v="327615780"/>
  </r>
  <r>
    <x v="4077"/>
    <x v="4077"/>
    <n v="1910000000"/>
    <x v="1"/>
    <n v="0.39"/>
    <x v="11"/>
    <n v="4897435897"/>
  </r>
  <r>
    <x v="4078"/>
    <x v="4078"/>
    <n v="1910000000"/>
    <x v="1"/>
    <n v="697.51"/>
    <x v="41"/>
    <n v="2738312"/>
  </r>
  <r>
    <x v="4079"/>
    <x v="4079"/>
    <n v="1910000000"/>
    <x v="1"/>
    <n v="57.81"/>
    <x v="5"/>
    <n v="33039267"/>
  </r>
  <r>
    <x v="4080"/>
    <x v="4080"/>
    <n v="1910000000"/>
    <x v="1"/>
    <n v="0.15"/>
    <x v="24"/>
    <n v="12733333333"/>
  </r>
  <r>
    <x v="4081"/>
    <x v="4081"/>
    <n v="1900000000"/>
    <x v="1"/>
    <n v="7.14"/>
    <x v="0"/>
    <n v="266106443"/>
  </r>
  <r>
    <x v="4082"/>
    <x v="4082"/>
    <n v="1900000000"/>
    <x v="1"/>
    <n v="0.43"/>
    <x v="36"/>
    <n v="4418604651"/>
  </r>
  <r>
    <x v="4083"/>
    <x v="4083"/>
    <n v="1900000000"/>
    <x v="1"/>
    <n v="2.68"/>
    <x v="13"/>
    <n v="708955224"/>
  </r>
  <r>
    <x v="4084"/>
    <x v="4084"/>
    <n v="1900000000"/>
    <x v="1"/>
    <n v="32.130000000000003"/>
    <x v="0"/>
    <n v="59134765"/>
  </r>
  <r>
    <x v="4085"/>
    <x v="4085"/>
    <n v="1900000000"/>
    <x v="1"/>
    <n v="30.26"/>
    <x v="0"/>
    <n v="62789161"/>
  </r>
  <r>
    <x v="4086"/>
    <x v="4086"/>
    <n v="1900000000"/>
    <x v="1"/>
    <n v="0.03"/>
    <x v="24"/>
    <n v="63333333333"/>
  </r>
  <r>
    <x v="4087"/>
    <x v="4087"/>
    <n v="1900000000"/>
    <x v="1"/>
    <n v="3.88"/>
    <x v="23"/>
    <n v="489690722"/>
  </r>
  <r>
    <x v="4088"/>
    <x v="4088"/>
    <n v="1900000000"/>
    <x v="1"/>
    <n v="15.22"/>
    <x v="46"/>
    <n v="124835742"/>
  </r>
  <r>
    <x v="4089"/>
    <x v="4089"/>
    <n v="1890000000"/>
    <x v="1"/>
    <n v="10.59"/>
    <x v="11"/>
    <n v="178470255"/>
  </r>
  <r>
    <x v="4090"/>
    <x v="4090"/>
    <n v="1890000000"/>
    <x v="1"/>
    <n v="114.07"/>
    <x v="16"/>
    <n v="16568774"/>
  </r>
  <r>
    <x v="4091"/>
    <x v="4091"/>
    <n v="1890000000"/>
    <x v="1"/>
    <n v="37.75"/>
    <x v="0"/>
    <n v="50066225"/>
  </r>
  <r>
    <x v="4092"/>
    <x v="4092"/>
    <n v="1890000000"/>
    <x v="1"/>
    <n v="1.5"/>
    <x v="21"/>
    <n v="1260000000"/>
  </r>
  <r>
    <x v="4093"/>
    <x v="4093"/>
    <n v="1890000000"/>
    <x v="1"/>
    <n v="30.26"/>
    <x v="0"/>
    <n v="62458691"/>
  </r>
  <r>
    <x v="4094"/>
    <x v="4094"/>
    <n v="1890000000"/>
    <x v="1"/>
    <n v="34.19"/>
    <x v="3"/>
    <n v="55279321"/>
  </r>
  <r>
    <x v="4095"/>
    <x v="4095"/>
    <n v="1890000000"/>
    <x v="1"/>
    <n v="5.87"/>
    <x v="5"/>
    <n v="321976150"/>
  </r>
  <r>
    <x v="4096"/>
    <x v="4096"/>
    <n v="1890000000"/>
    <x v="1"/>
    <n v="33.159999999999997"/>
    <x v="0"/>
    <n v="56996381"/>
  </r>
  <r>
    <x v="4097"/>
    <x v="4097"/>
    <n v="1890000000"/>
    <x v="1"/>
    <n v="9.91"/>
    <x v="23"/>
    <n v="190716448"/>
  </r>
  <r>
    <x v="4098"/>
    <x v="4098"/>
    <n v="1880000000"/>
    <x v="1"/>
    <n v="17.38"/>
    <x v="0"/>
    <n v="108170311"/>
  </r>
  <r>
    <x v="4099"/>
    <x v="4099"/>
    <n v="1880000000"/>
    <x v="1"/>
    <n v="34.58"/>
    <x v="0"/>
    <n v="54366686"/>
  </r>
  <r>
    <x v="4100"/>
    <x v="4100"/>
    <n v="1880000000"/>
    <x v="1"/>
    <n v="31.03"/>
    <x v="7"/>
    <n v="60586529"/>
  </r>
  <r>
    <x v="4101"/>
    <x v="4101"/>
    <n v="1880000000"/>
    <x v="1"/>
    <n v="8.9"/>
    <x v="0"/>
    <n v="211235955"/>
  </r>
  <r>
    <x v="4102"/>
    <x v="4102"/>
    <n v="1880000000"/>
    <x v="1"/>
    <n v="15.62"/>
    <x v="0"/>
    <n v="120358515"/>
  </r>
  <r>
    <x v="4103"/>
    <x v="4103"/>
    <n v="1880000000"/>
    <x v="1"/>
    <n v="132.88"/>
    <x v="44"/>
    <n v="14148104"/>
  </r>
  <r>
    <x v="4104"/>
    <x v="4104"/>
    <n v="1880000000"/>
    <x v="1"/>
    <n v="80.260000000000005"/>
    <x v="3"/>
    <n v="23423872"/>
  </r>
  <r>
    <x v="4105"/>
    <x v="4105"/>
    <n v="1870000000"/>
    <x v="1"/>
    <n v="8.82"/>
    <x v="4"/>
    <n v="212018141"/>
  </r>
  <r>
    <x v="4106"/>
    <x v="4106"/>
    <n v="1870000000"/>
    <x v="1"/>
    <n v="0.97"/>
    <x v="43"/>
    <n v="1927835052"/>
  </r>
  <r>
    <x v="4107"/>
    <x v="4107"/>
    <n v="1870000000"/>
    <x v="1"/>
    <n v="34.58"/>
    <x v="0"/>
    <n v="54077501"/>
  </r>
  <r>
    <x v="4108"/>
    <x v="4108"/>
    <n v="1870000000"/>
    <x v="1"/>
    <n v="33.44"/>
    <x v="0"/>
    <n v="55921053"/>
  </r>
  <r>
    <x v="4109"/>
    <x v="4109"/>
    <n v="1870000000"/>
    <x v="1"/>
    <n v="25.22"/>
    <x v="18"/>
    <n v="74147502"/>
  </r>
  <r>
    <x v="4110"/>
    <x v="4110"/>
    <n v="1870000000"/>
    <x v="1"/>
    <n v="3.55"/>
    <x v="15"/>
    <n v="526760563"/>
  </r>
  <r>
    <x v="4111"/>
    <x v="4111"/>
    <n v="1870000000"/>
    <x v="1"/>
    <n v="78.97"/>
    <x v="11"/>
    <n v="23679878"/>
  </r>
  <r>
    <x v="4112"/>
    <x v="4112"/>
    <n v="1870000000"/>
    <x v="1"/>
    <n v="4.59"/>
    <x v="0"/>
    <n v="407407407"/>
  </r>
  <r>
    <x v="4113"/>
    <x v="4113"/>
    <n v="1870000000"/>
    <x v="1"/>
    <n v="12.97"/>
    <x v="13"/>
    <n v="144178874"/>
  </r>
  <r>
    <x v="4114"/>
    <x v="4114"/>
    <n v="1870000000"/>
    <x v="1"/>
    <n v="108.42"/>
    <x v="5"/>
    <n v="17247740"/>
  </r>
  <r>
    <x v="4115"/>
    <x v="4115"/>
    <n v="1870000000"/>
    <x v="1"/>
    <n v="9.11"/>
    <x v="11"/>
    <n v="205268935"/>
  </r>
  <r>
    <x v="4116"/>
    <x v="4116"/>
    <n v="1870000000"/>
    <x v="1"/>
    <n v="12.11"/>
    <x v="11"/>
    <n v="154417836"/>
  </r>
  <r>
    <x v="4117"/>
    <x v="4117"/>
    <n v="1870000000"/>
    <x v="1"/>
    <n v="0.86"/>
    <x v="36"/>
    <n v="2174418605"/>
  </r>
  <r>
    <x v="4118"/>
    <x v="4118"/>
    <n v="1860000000"/>
    <x v="1"/>
    <n v="1.95"/>
    <x v="11"/>
    <n v="953846154"/>
  </r>
  <r>
    <x v="4119"/>
    <x v="4119"/>
    <n v="1860000000"/>
    <x v="1"/>
    <n v="10.92"/>
    <x v="0"/>
    <n v="170329670"/>
  </r>
  <r>
    <x v="4120"/>
    <x v="4120"/>
    <n v="1860000000"/>
    <x v="1"/>
    <n v="7.36"/>
    <x v="33"/>
    <n v="252717391"/>
  </r>
  <r>
    <x v="4121"/>
    <x v="4121"/>
    <n v="1860000000"/>
    <x v="1"/>
    <n v="1.91"/>
    <x v="11"/>
    <n v="973821990"/>
  </r>
  <r>
    <x v="4122"/>
    <x v="4122"/>
    <n v="1860000000"/>
    <x v="1"/>
    <n v="3.07"/>
    <x v="11"/>
    <n v="605863192"/>
  </r>
  <r>
    <x v="4123"/>
    <x v="4123"/>
    <n v="1860000000"/>
    <x v="1"/>
    <n v="20.63"/>
    <x v="4"/>
    <n v="90159961"/>
  </r>
  <r>
    <x v="4124"/>
    <x v="4124"/>
    <n v="1860000000"/>
    <x v="1"/>
    <n v="22.37"/>
    <x v="0"/>
    <n v="83147072"/>
  </r>
  <r>
    <x v="4125"/>
    <x v="4125"/>
    <n v="1860000000"/>
    <x v="1"/>
    <n v="67.03"/>
    <x v="5"/>
    <n v="27748769"/>
  </r>
  <r>
    <x v="4126"/>
    <x v="4126"/>
    <n v="1860000000"/>
    <x v="1"/>
    <n v="4.3600000000000003"/>
    <x v="30"/>
    <n v="426605505"/>
  </r>
  <r>
    <x v="4127"/>
    <x v="4127"/>
    <n v="1860000000"/>
    <x v="1"/>
    <n v="16.23"/>
    <x v="9"/>
    <n v="114602588"/>
  </r>
  <r>
    <x v="4128"/>
    <x v="4128"/>
    <n v="1850000000"/>
    <x v="1"/>
    <n v="19.84"/>
    <x v="19"/>
    <n v="93245968"/>
  </r>
  <r>
    <x v="4129"/>
    <x v="4129"/>
    <n v="1850000000"/>
    <x v="1"/>
    <n v="9.66"/>
    <x v="16"/>
    <n v="191511387"/>
  </r>
  <r>
    <x v="4130"/>
    <x v="4130"/>
    <n v="1850000000"/>
    <x v="1"/>
    <n v="4.46"/>
    <x v="11"/>
    <n v="414798206"/>
  </r>
  <r>
    <x v="4131"/>
    <x v="4131"/>
    <n v="1850000000"/>
    <x v="1"/>
    <n v="31.71"/>
    <x v="0"/>
    <n v="58341217"/>
  </r>
  <r>
    <x v="4132"/>
    <x v="4132"/>
    <n v="1850000000"/>
    <x v="1"/>
    <n v="49.9"/>
    <x v="35"/>
    <n v="37074148"/>
  </r>
  <r>
    <x v="4133"/>
    <x v="4133"/>
    <n v="1850000000"/>
    <x v="1"/>
    <n v="42.81"/>
    <x v="0"/>
    <n v="43214202"/>
  </r>
  <r>
    <x v="4134"/>
    <x v="4134"/>
    <n v="1850000000"/>
    <x v="1"/>
    <n v="23.59"/>
    <x v="0"/>
    <n v="78423061"/>
  </r>
  <r>
    <x v="4135"/>
    <x v="4135"/>
    <n v="1840000000"/>
    <x v="1"/>
    <n v="2.2999999999999998"/>
    <x v="11"/>
    <n v="800000000"/>
  </r>
  <r>
    <x v="4136"/>
    <x v="4136"/>
    <n v="1840000000"/>
    <x v="1"/>
    <n v="10.24"/>
    <x v="16"/>
    <n v="179687500"/>
  </r>
  <r>
    <x v="4137"/>
    <x v="4137"/>
    <n v="1840000000"/>
    <x v="1"/>
    <n v="72.64"/>
    <x v="30"/>
    <n v="25330396"/>
  </r>
  <r>
    <x v="4138"/>
    <x v="4138"/>
    <n v="1840000000"/>
    <x v="1"/>
    <n v="36.380000000000003"/>
    <x v="0"/>
    <n v="50577240"/>
  </r>
  <r>
    <x v="4139"/>
    <x v="4139"/>
    <n v="1840000000"/>
    <x v="1"/>
    <n v="55.84"/>
    <x v="14"/>
    <n v="32951289"/>
  </r>
  <r>
    <x v="4140"/>
    <x v="4140"/>
    <n v="1840000000"/>
    <x v="1"/>
    <n v="6.74"/>
    <x v="0"/>
    <n v="272997033"/>
  </r>
  <r>
    <x v="4141"/>
    <x v="4141"/>
    <n v="1840000000"/>
    <x v="1"/>
    <n v="5.97"/>
    <x v="22"/>
    <n v="308207705"/>
  </r>
  <r>
    <x v="4142"/>
    <x v="4142"/>
    <n v="1840000000"/>
    <x v="1"/>
    <n v="32.770000000000003"/>
    <x v="3"/>
    <n v="56148917"/>
  </r>
  <r>
    <x v="4143"/>
    <x v="4143"/>
    <n v="1840000000"/>
    <x v="1"/>
    <n v="1.79"/>
    <x v="21"/>
    <n v="1027932961"/>
  </r>
  <r>
    <x v="4144"/>
    <x v="4144"/>
    <n v="1830000000"/>
    <x v="1"/>
    <n v="1.31"/>
    <x v="13"/>
    <n v="1396946565"/>
  </r>
  <r>
    <x v="4145"/>
    <x v="4145"/>
    <n v="1830000000"/>
    <x v="1"/>
    <n v="0.18"/>
    <x v="36"/>
    <n v="10166666667"/>
  </r>
  <r>
    <x v="4146"/>
    <x v="4146"/>
    <n v="1830000000"/>
    <x v="1"/>
    <n v="36.33"/>
    <x v="0"/>
    <n v="50371594"/>
  </r>
  <r>
    <x v="4147"/>
    <x v="4147"/>
    <n v="1830000000"/>
    <x v="1"/>
    <n v="9.2799999999999994"/>
    <x v="39"/>
    <n v="197198276"/>
  </r>
  <r>
    <x v="4148"/>
    <x v="4148"/>
    <n v="1820000000"/>
    <x v="1"/>
    <n v="1910"/>
    <x v="8"/>
    <n v="952880"/>
  </r>
  <r>
    <x v="4149"/>
    <x v="4149"/>
    <n v="1820000000"/>
    <x v="1"/>
    <n v="30.45"/>
    <x v="11"/>
    <n v="59770115"/>
  </r>
  <r>
    <x v="4150"/>
    <x v="4150"/>
    <n v="1820000000"/>
    <x v="1"/>
    <n v="30.37"/>
    <x v="5"/>
    <n v="59927560"/>
  </r>
  <r>
    <x v="4151"/>
    <x v="4151"/>
    <n v="1820000000"/>
    <x v="1"/>
    <n v="71.760000000000005"/>
    <x v="0"/>
    <n v="25362319"/>
  </r>
  <r>
    <x v="4152"/>
    <x v="4152"/>
    <n v="1820000000"/>
    <x v="1"/>
    <n v="62.67"/>
    <x v="0"/>
    <n v="29041008"/>
  </r>
  <r>
    <x v="4153"/>
    <x v="4153"/>
    <n v="1820000000"/>
    <x v="1"/>
    <n v="843.5"/>
    <x v="4"/>
    <n v="2157676"/>
  </r>
  <r>
    <x v="4154"/>
    <x v="4154"/>
    <n v="1820000000"/>
    <x v="1"/>
    <n v="31.8"/>
    <x v="14"/>
    <n v="57232704"/>
  </r>
  <r>
    <x v="4155"/>
    <x v="4155"/>
    <n v="1820000000"/>
    <x v="1"/>
    <n v="32.32"/>
    <x v="0"/>
    <n v="56311881"/>
  </r>
  <r>
    <x v="4156"/>
    <x v="4156"/>
    <n v="1820000000"/>
    <x v="1"/>
    <n v="30.66"/>
    <x v="0"/>
    <n v="59360731"/>
  </r>
  <r>
    <x v="4157"/>
    <x v="4157"/>
    <n v="1820000000"/>
    <x v="1"/>
    <n v="0.61"/>
    <x v="36"/>
    <n v="2983606557"/>
  </r>
  <r>
    <x v="4158"/>
    <x v="4158"/>
    <n v="1810000000"/>
    <x v="1"/>
    <n v="0.24"/>
    <x v="21"/>
    <n v="7541666667"/>
  </r>
  <r>
    <x v="4159"/>
    <x v="4159"/>
    <n v="1810000000"/>
    <x v="1"/>
    <n v="10.69"/>
    <x v="5"/>
    <n v="169317119"/>
  </r>
  <r>
    <x v="4160"/>
    <x v="4160"/>
    <n v="1810000000"/>
    <x v="1"/>
    <n v="32.409999999999997"/>
    <x v="16"/>
    <n v="55846961"/>
  </r>
  <r>
    <x v="4161"/>
    <x v="4161"/>
    <n v="1810000000"/>
    <x v="1"/>
    <n v="30.66"/>
    <x v="0"/>
    <n v="59034573"/>
  </r>
  <r>
    <x v="4162"/>
    <x v="4162"/>
    <n v="1810000000"/>
    <x v="1"/>
    <n v="5.44"/>
    <x v="0"/>
    <n v="332720588"/>
  </r>
  <r>
    <x v="4163"/>
    <x v="4163"/>
    <n v="1810000000"/>
    <x v="1"/>
    <n v="25.52"/>
    <x v="25"/>
    <n v="70924765"/>
  </r>
  <r>
    <x v="4164"/>
    <x v="4164"/>
    <n v="1810000000"/>
    <x v="1"/>
    <n v="23.58"/>
    <x v="0"/>
    <n v="76759966"/>
  </r>
  <r>
    <x v="4165"/>
    <x v="4165"/>
    <n v="1810000000"/>
    <x v="1"/>
    <n v="1.41"/>
    <x v="0"/>
    <n v="1283687943"/>
  </r>
  <r>
    <x v="4166"/>
    <x v="4166"/>
    <n v="1810000000"/>
    <x v="1"/>
    <n v="6.46"/>
    <x v="0"/>
    <n v="280185759"/>
  </r>
  <r>
    <x v="4167"/>
    <x v="4167"/>
    <n v="1810000000"/>
    <x v="1"/>
    <n v="21.54"/>
    <x v="53"/>
    <n v="84029712"/>
  </r>
  <r>
    <x v="4168"/>
    <x v="4168"/>
    <n v="1800000000"/>
    <x v="1"/>
    <n v="38.619999999999997"/>
    <x v="0"/>
    <n v="46607975"/>
  </r>
  <r>
    <x v="4169"/>
    <x v="4169"/>
    <n v="1800000000"/>
    <x v="1"/>
    <n v="30.16"/>
    <x v="16"/>
    <n v="59681698"/>
  </r>
  <r>
    <x v="4170"/>
    <x v="4170"/>
    <n v="1800000000"/>
    <x v="1"/>
    <n v="51.88"/>
    <x v="14"/>
    <n v="34695451"/>
  </r>
  <r>
    <x v="4171"/>
    <x v="4171"/>
    <n v="1800000000"/>
    <x v="1"/>
    <n v="4.21"/>
    <x v="5"/>
    <n v="427553444"/>
  </r>
  <r>
    <x v="4172"/>
    <x v="4172"/>
    <n v="1800000000"/>
    <x v="1"/>
    <n v="3.79"/>
    <x v="4"/>
    <n v="474934037"/>
  </r>
  <r>
    <x v="4173"/>
    <x v="4173"/>
    <n v="1790000000"/>
    <x v="1"/>
    <n v="22.65"/>
    <x v="39"/>
    <n v="79028698"/>
  </r>
  <r>
    <x v="4174"/>
    <x v="4174"/>
    <n v="1790000000"/>
    <x v="1"/>
    <n v="28.35"/>
    <x v="18"/>
    <n v="63139330"/>
  </r>
  <r>
    <x v="4175"/>
    <x v="4175"/>
    <n v="1790000000"/>
    <x v="1"/>
    <n v="23.22"/>
    <x v="0"/>
    <n v="77088717"/>
  </r>
  <r>
    <x v="4176"/>
    <x v="4176"/>
    <n v="1790000000"/>
    <x v="1"/>
    <n v="22.02"/>
    <x v="0"/>
    <n v="81289737"/>
  </r>
  <r>
    <x v="4177"/>
    <x v="4177"/>
    <n v="1790000000"/>
    <x v="1"/>
    <n v="3114"/>
    <x v="9"/>
    <n v="574823"/>
  </r>
  <r>
    <x v="4178"/>
    <x v="4178"/>
    <n v="1790000000"/>
    <x v="1"/>
    <n v="87.05"/>
    <x v="4"/>
    <n v="20562895"/>
  </r>
  <r>
    <x v="4179"/>
    <x v="4179"/>
    <n v="1790000000"/>
    <x v="1"/>
    <n v="37.840000000000003"/>
    <x v="0"/>
    <n v="47304440"/>
  </r>
  <r>
    <x v="4180"/>
    <x v="4180"/>
    <n v="1790000000"/>
    <x v="1"/>
    <n v="22.62"/>
    <x v="3"/>
    <n v="79133510"/>
  </r>
  <r>
    <x v="4181"/>
    <x v="4181"/>
    <n v="1790000000"/>
    <x v="1"/>
    <n v="14.33"/>
    <x v="17"/>
    <n v="124912770"/>
  </r>
  <r>
    <x v="4182"/>
    <x v="4182"/>
    <n v="1780000000"/>
    <x v="1"/>
    <n v="3.5"/>
    <x v="43"/>
    <n v="508571429"/>
  </r>
  <r>
    <x v="4183"/>
    <x v="4183"/>
    <n v="1780000000"/>
    <x v="1"/>
    <n v="17.13"/>
    <x v="16"/>
    <n v="103911267"/>
  </r>
  <r>
    <x v="4184"/>
    <x v="4184"/>
    <n v="1780000000"/>
    <x v="1"/>
    <n v="14.7"/>
    <x v="0"/>
    <n v="121088435"/>
  </r>
  <r>
    <x v="4185"/>
    <x v="4185"/>
    <n v="1780000000"/>
    <x v="1"/>
    <n v="11.09"/>
    <x v="33"/>
    <n v="160504959"/>
  </r>
  <r>
    <x v="4186"/>
    <x v="4186"/>
    <n v="1780000000"/>
    <x v="1"/>
    <n v="37.9"/>
    <x v="0"/>
    <n v="46965699"/>
  </r>
  <r>
    <x v="4187"/>
    <x v="4187"/>
    <n v="1780000000"/>
    <x v="1"/>
    <n v="1.78"/>
    <x v="10"/>
    <n v="1000000000"/>
  </r>
  <r>
    <x v="4188"/>
    <x v="4188"/>
    <n v="1780000000"/>
    <x v="1"/>
    <n v="52.85"/>
    <x v="11"/>
    <n v="33680227"/>
  </r>
  <r>
    <x v="4189"/>
    <x v="4189"/>
    <n v="1770000000"/>
    <x v="1"/>
    <n v="5.75"/>
    <x v="50"/>
    <n v="307826087"/>
  </r>
  <r>
    <x v="4190"/>
    <x v="4190"/>
    <n v="1770000000"/>
    <x v="1"/>
    <n v="5.58"/>
    <x v="11"/>
    <n v="317204301"/>
  </r>
  <r>
    <x v="4191"/>
    <x v="4191"/>
    <n v="1770000000"/>
    <x v="1"/>
    <n v="13.82"/>
    <x v="0"/>
    <n v="128075253"/>
  </r>
  <r>
    <x v="4192"/>
    <x v="4192"/>
    <n v="1770000000"/>
    <x v="1"/>
    <n v="0.65"/>
    <x v="7"/>
    <n v="2723076923"/>
  </r>
  <r>
    <x v="4193"/>
    <x v="4193"/>
    <n v="1770000000"/>
    <x v="1"/>
    <n v="6.58"/>
    <x v="0"/>
    <n v="268996960"/>
  </r>
  <r>
    <x v="4194"/>
    <x v="4194"/>
    <n v="1770000000"/>
    <x v="1"/>
    <n v="3.18"/>
    <x v="26"/>
    <n v="556603774"/>
  </r>
  <r>
    <x v="4195"/>
    <x v="4195"/>
    <n v="1760000000"/>
    <x v="1"/>
    <n v="52.44"/>
    <x v="0"/>
    <n v="33562166"/>
  </r>
  <r>
    <x v="4196"/>
    <x v="4196"/>
    <n v="1760000000"/>
    <x v="1"/>
    <n v="32.1"/>
    <x v="16"/>
    <n v="54828660"/>
  </r>
  <r>
    <x v="4197"/>
    <x v="4197"/>
    <n v="1760000000"/>
    <x v="1"/>
    <n v="148.72"/>
    <x v="0"/>
    <n v="11834320"/>
  </r>
  <r>
    <x v="4198"/>
    <x v="4198"/>
    <n v="1760000000"/>
    <x v="1"/>
    <n v="9.06"/>
    <x v="0"/>
    <n v="194260486"/>
  </r>
  <r>
    <x v="4199"/>
    <x v="4199"/>
    <n v="1760000000"/>
    <x v="1"/>
    <n v="14.04"/>
    <x v="4"/>
    <n v="125356125"/>
  </r>
  <r>
    <x v="4200"/>
    <x v="4200"/>
    <n v="1760000000"/>
    <x v="1"/>
    <n v="37.479999999999997"/>
    <x v="0"/>
    <n v="46958378"/>
  </r>
  <r>
    <x v="4201"/>
    <x v="4201"/>
    <n v="1760000000"/>
    <x v="1"/>
    <n v="56.03"/>
    <x v="0"/>
    <n v="31411744"/>
  </r>
  <r>
    <x v="4202"/>
    <x v="4202"/>
    <n v="1760000000"/>
    <x v="1"/>
    <n v="39.85"/>
    <x v="0"/>
    <n v="44165621"/>
  </r>
  <r>
    <x v="4203"/>
    <x v="4203"/>
    <n v="1750000000"/>
    <x v="1"/>
    <n v="10.75"/>
    <x v="16"/>
    <n v="162790698"/>
  </r>
  <r>
    <x v="4204"/>
    <x v="4204"/>
    <n v="1750000000"/>
    <x v="1"/>
    <n v="483.9"/>
    <x v="0"/>
    <n v="3616450"/>
  </r>
  <r>
    <x v="4205"/>
    <x v="4205"/>
    <n v="1750000000"/>
    <x v="1"/>
    <n v="32.76"/>
    <x v="12"/>
    <n v="53418803"/>
  </r>
  <r>
    <x v="4206"/>
    <x v="4206"/>
    <n v="1750000000"/>
    <x v="1"/>
    <n v="51.88"/>
    <x v="0"/>
    <n v="33731689"/>
  </r>
  <r>
    <x v="4207"/>
    <x v="4207"/>
    <n v="1750000000"/>
    <x v="1"/>
    <n v="58.81"/>
    <x v="0"/>
    <n v="29756844"/>
  </r>
  <r>
    <x v="4208"/>
    <x v="4208"/>
    <n v="1750000000"/>
    <x v="1"/>
    <n v="3.72"/>
    <x v="13"/>
    <n v="470430108"/>
  </r>
  <r>
    <x v="4209"/>
    <x v="4209"/>
    <n v="1750000000"/>
    <x v="1"/>
    <n v="32.880000000000003"/>
    <x v="0"/>
    <n v="53223844"/>
  </r>
  <r>
    <x v="4210"/>
    <x v="4210"/>
    <n v="1750000000"/>
    <x v="1"/>
    <n v="39.31"/>
    <x v="0"/>
    <n v="44517934"/>
  </r>
  <r>
    <x v="4211"/>
    <x v="4211"/>
    <n v="1750000000"/>
    <x v="1"/>
    <n v="93.87"/>
    <x v="0"/>
    <n v="18642804"/>
  </r>
  <r>
    <x v="4212"/>
    <x v="4212"/>
    <n v="1750000000"/>
    <x v="1"/>
    <n v="243.9"/>
    <x v="0"/>
    <n v="7175072"/>
  </r>
  <r>
    <x v="4213"/>
    <x v="4213"/>
    <n v="1750000000"/>
    <x v="1"/>
    <n v="4.2699999999999996"/>
    <x v="19"/>
    <n v="409836066"/>
  </r>
  <r>
    <x v="4214"/>
    <x v="4214"/>
    <n v="1740000000"/>
    <x v="1"/>
    <n v="6.74"/>
    <x v="18"/>
    <n v="258160237"/>
  </r>
  <r>
    <x v="4215"/>
    <x v="4215"/>
    <n v="1740000000"/>
    <x v="1"/>
    <n v="86.4"/>
    <x v="18"/>
    <n v="20138889"/>
  </r>
  <r>
    <x v="4216"/>
    <x v="4216"/>
    <n v="1740000000"/>
    <x v="1"/>
    <n v="24.3"/>
    <x v="18"/>
    <n v="71604938"/>
  </r>
  <r>
    <x v="4217"/>
    <x v="4217"/>
    <n v="1740000000"/>
    <x v="1"/>
    <n v="5.7"/>
    <x v="0"/>
    <n v="305263158"/>
  </r>
  <r>
    <x v="4218"/>
    <x v="4218"/>
    <n v="1740000000"/>
    <x v="1"/>
    <n v="4.82"/>
    <x v="0"/>
    <n v="360995851"/>
  </r>
  <r>
    <x v="4219"/>
    <x v="4219"/>
    <n v="1740000000"/>
    <x v="1"/>
    <n v="34.369999999999997"/>
    <x v="0"/>
    <n v="50625546"/>
  </r>
  <r>
    <x v="4220"/>
    <x v="4220"/>
    <n v="1740000000"/>
    <x v="1"/>
    <n v="20.55"/>
    <x v="0"/>
    <n v="84671533"/>
  </r>
  <r>
    <x v="4221"/>
    <x v="4221"/>
    <n v="1740000000"/>
    <x v="1"/>
    <n v="11.52"/>
    <x v="0"/>
    <n v="151041667"/>
  </r>
  <r>
    <x v="4222"/>
    <x v="4222"/>
    <n v="1740000000"/>
    <x v="1"/>
    <n v="6136"/>
    <x v="32"/>
    <n v="283572"/>
  </r>
  <r>
    <x v="4223"/>
    <x v="4223"/>
    <n v="1730000000"/>
    <x v="1"/>
    <n v="12.54"/>
    <x v="0"/>
    <n v="137958533"/>
  </r>
  <r>
    <x v="4224"/>
    <x v="4224"/>
    <n v="1730000000"/>
    <x v="1"/>
    <n v="13.79"/>
    <x v="0"/>
    <n v="125453227"/>
  </r>
  <r>
    <x v="4225"/>
    <x v="4225"/>
    <n v="1730000000"/>
    <x v="1"/>
    <n v="13.83"/>
    <x v="13"/>
    <n v="125090383"/>
  </r>
  <r>
    <x v="4226"/>
    <x v="4226"/>
    <n v="1730000000"/>
    <x v="1"/>
    <n v="35.18"/>
    <x v="0"/>
    <n v="49175668"/>
  </r>
  <r>
    <x v="4227"/>
    <x v="4227"/>
    <n v="1730000000"/>
    <x v="1"/>
    <n v="0.63"/>
    <x v="15"/>
    <n v="2746031746"/>
  </r>
  <r>
    <x v="4228"/>
    <x v="4228"/>
    <n v="1730000000"/>
    <x v="1"/>
    <n v="0.62"/>
    <x v="36"/>
    <n v="2790322581"/>
  </r>
  <r>
    <x v="4229"/>
    <x v="4229"/>
    <n v="1730000000"/>
    <x v="1"/>
    <n v="23.38"/>
    <x v="16"/>
    <n v="73994867"/>
  </r>
  <r>
    <x v="4230"/>
    <x v="4230"/>
    <n v="1730000000"/>
    <x v="1"/>
    <n v="17.649999999999999"/>
    <x v="11"/>
    <n v="98016997"/>
  </r>
  <r>
    <x v="4231"/>
    <x v="4231"/>
    <n v="1730000000"/>
    <x v="1"/>
    <n v="766.98"/>
    <x v="32"/>
    <n v="2255600"/>
  </r>
  <r>
    <x v="4232"/>
    <x v="4232"/>
    <n v="1730000000"/>
    <x v="1"/>
    <n v="17.32"/>
    <x v="0"/>
    <n v="99884527"/>
  </r>
  <r>
    <x v="4233"/>
    <x v="4233"/>
    <n v="1730000000"/>
    <x v="1"/>
    <n v="0.18"/>
    <x v="24"/>
    <n v="9611111111"/>
  </r>
  <r>
    <x v="4234"/>
    <x v="4234"/>
    <n v="1730000000"/>
    <x v="1"/>
    <n v="6.97"/>
    <x v="16"/>
    <n v="248206600"/>
  </r>
  <r>
    <x v="4235"/>
    <x v="4235"/>
    <n v="1720000000"/>
    <x v="1"/>
    <n v="4.1100000000000003"/>
    <x v="58"/>
    <n v="418491484"/>
  </r>
  <r>
    <x v="4236"/>
    <x v="4236"/>
    <n v="1720000000"/>
    <x v="1"/>
    <n v="28.28"/>
    <x v="0"/>
    <n v="60820368"/>
  </r>
  <r>
    <x v="4237"/>
    <x v="4237"/>
    <n v="1720000000"/>
    <x v="1"/>
    <n v="0.57999999999999996"/>
    <x v="13"/>
    <n v="2965517241"/>
  </r>
  <r>
    <x v="4238"/>
    <x v="4238"/>
    <n v="1720000000"/>
    <x v="1"/>
    <n v="25.56"/>
    <x v="0"/>
    <n v="67292645"/>
  </r>
  <r>
    <x v="4239"/>
    <x v="4239"/>
    <n v="1720000000"/>
    <x v="1"/>
    <n v="15.9"/>
    <x v="0"/>
    <n v="108176101"/>
  </r>
  <r>
    <x v="4240"/>
    <x v="4240"/>
    <n v="1710000000"/>
    <x v="1"/>
    <n v="12"/>
    <x v="0"/>
    <n v="142500000"/>
  </r>
  <r>
    <x v="4241"/>
    <x v="4241"/>
    <n v="1710000000"/>
    <x v="1"/>
    <n v="65.38"/>
    <x v="0"/>
    <n v="26154787"/>
  </r>
  <r>
    <x v="4242"/>
    <x v="4242"/>
    <n v="1710000000"/>
    <x v="1"/>
    <n v="1.98"/>
    <x v="7"/>
    <n v="863636364"/>
  </r>
  <r>
    <x v="4243"/>
    <x v="4243"/>
    <n v="1710000000"/>
    <x v="1"/>
    <n v="9.9"/>
    <x v="0"/>
    <n v="172727273"/>
  </r>
  <r>
    <x v="4244"/>
    <x v="4244"/>
    <n v="1710000000"/>
    <x v="1"/>
    <n v="18.079999999999998"/>
    <x v="0"/>
    <n v="94579646"/>
  </r>
  <r>
    <x v="4245"/>
    <x v="4245"/>
    <n v="1710000000"/>
    <x v="1"/>
    <n v="1.26"/>
    <x v="21"/>
    <n v="1357142857"/>
  </r>
  <r>
    <x v="4246"/>
    <x v="4246"/>
    <n v="1710000000"/>
    <x v="1"/>
    <n v="31.69"/>
    <x v="0"/>
    <n v="53960240"/>
  </r>
  <r>
    <x v="4247"/>
    <x v="4247"/>
    <n v="1710000000"/>
    <x v="1"/>
    <n v="22.73"/>
    <x v="0"/>
    <n v="75230972"/>
  </r>
  <r>
    <x v="4248"/>
    <x v="4248"/>
    <n v="1700000000"/>
    <x v="1"/>
    <n v="107.5"/>
    <x v="0"/>
    <n v="15813953"/>
  </r>
  <r>
    <x v="4249"/>
    <x v="4249"/>
    <n v="1700000000"/>
    <x v="1"/>
    <n v="62.4"/>
    <x v="0"/>
    <n v="27243590"/>
  </r>
  <r>
    <x v="4250"/>
    <x v="4250"/>
    <n v="1700000000"/>
    <x v="1"/>
    <n v="46.64"/>
    <x v="9"/>
    <n v="36449400"/>
  </r>
  <r>
    <x v="4251"/>
    <x v="4251"/>
    <n v="1700000000"/>
    <x v="1"/>
    <n v="76.81"/>
    <x v="0"/>
    <n v="22132535"/>
  </r>
  <r>
    <x v="4252"/>
    <x v="4252"/>
    <n v="1700000000"/>
    <x v="1"/>
    <n v="13.18"/>
    <x v="0"/>
    <n v="128983308"/>
  </r>
  <r>
    <x v="4253"/>
    <x v="4253"/>
    <n v="1700000000"/>
    <x v="1"/>
    <n v="47.68"/>
    <x v="0"/>
    <n v="35654362"/>
  </r>
  <r>
    <x v="4254"/>
    <x v="4254"/>
    <n v="1700000000"/>
    <x v="1"/>
    <n v="14.16"/>
    <x v="39"/>
    <n v="120056497"/>
  </r>
  <r>
    <x v="4255"/>
    <x v="4255"/>
    <n v="1700000000"/>
    <x v="1"/>
    <n v="7.3"/>
    <x v="11"/>
    <n v="232876712"/>
  </r>
  <r>
    <x v="4256"/>
    <x v="4256"/>
    <n v="1700000000"/>
    <x v="1"/>
    <n v="155.21"/>
    <x v="5"/>
    <n v="10952903"/>
  </r>
  <r>
    <x v="4257"/>
    <x v="4257"/>
    <n v="1700000000"/>
    <x v="1"/>
    <n v="47.42"/>
    <x v="0"/>
    <n v="35849852"/>
  </r>
  <r>
    <x v="4258"/>
    <x v="4258"/>
    <n v="1690000000"/>
    <x v="1"/>
    <n v="11.3"/>
    <x v="14"/>
    <n v="149557522"/>
  </r>
  <r>
    <x v="4259"/>
    <x v="4259"/>
    <n v="1690000000"/>
    <x v="1"/>
    <n v="14.46"/>
    <x v="0"/>
    <n v="116874136"/>
  </r>
  <r>
    <x v="4260"/>
    <x v="4260"/>
    <n v="1690000000"/>
    <x v="1"/>
    <n v="12.11"/>
    <x v="0"/>
    <n v="139554088"/>
  </r>
  <r>
    <x v="4261"/>
    <x v="4261"/>
    <n v="1690000000"/>
    <x v="1"/>
    <n v="53.95"/>
    <x v="3"/>
    <n v="31325301"/>
  </r>
  <r>
    <x v="4262"/>
    <x v="4262"/>
    <n v="1690000000"/>
    <x v="1"/>
    <n v="1.94"/>
    <x v="16"/>
    <n v="871134021"/>
  </r>
  <r>
    <x v="4263"/>
    <x v="4263"/>
    <n v="1690000000"/>
    <x v="1"/>
    <n v="3.82"/>
    <x v="13"/>
    <n v="442408377"/>
  </r>
  <r>
    <x v="4264"/>
    <x v="4264"/>
    <n v="1690000000"/>
    <x v="1"/>
    <n v="55.29"/>
    <x v="11"/>
    <n v="30566106"/>
  </r>
  <r>
    <x v="4265"/>
    <x v="4265"/>
    <n v="1690000000"/>
    <x v="1"/>
    <n v="1.1299999999999999"/>
    <x v="34"/>
    <n v="1495575221"/>
  </r>
  <r>
    <x v="4266"/>
    <x v="4266"/>
    <n v="1690000000"/>
    <x v="1"/>
    <n v="4.2699999999999996"/>
    <x v="16"/>
    <n v="395784543"/>
  </r>
  <r>
    <x v="4267"/>
    <x v="4267"/>
    <n v="1690000000"/>
    <x v="1"/>
    <n v="26.49"/>
    <x v="0"/>
    <n v="63797659"/>
  </r>
  <r>
    <x v="4268"/>
    <x v="4268"/>
    <n v="1690000000"/>
    <x v="1"/>
    <n v="19.72"/>
    <x v="5"/>
    <n v="85699797"/>
  </r>
  <r>
    <x v="4269"/>
    <x v="4269"/>
    <n v="1690000000"/>
    <x v="1"/>
    <n v="23.68"/>
    <x v="16"/>
    <n v="71368243"/>
  </r>
  <r>
    <x v="4270"/>
    <x v="4270"/>
    <n v="1690000000"/>
    <x v="1"/>
    <n v="2.89"/>
    <x v="16"/>
    <n v="584775087"/>
  </r>
  <r>
    <x v="4271"/>
    <x v="4271"/>
    <n v="1680000000"/>
    <x v="1"/>
    <n v="38.01"/>
    <x v="0"/>
    <n v="44198895"/>
  </r>
  <r>
    <x v="4272"/>
    <x v="4272"/>
    <n v="1680000000"/>
    <x v="1"/>
    <n v="37.659999999999997"/>
    <x v="0"/>
    <n v="44609665"/>
  </r>
  <r>
    <x v="4273"/>
    <x v="4273"/>
    <n v="1680000000"/>
    <x v="1"/>
    <n v="3.66"/>
    <x v="0"/>
    <n v="459016393"/>
  </r>
  <r>
    <x v="4274"/>
    <x v="4274"/>
    <n v="1680000000"/>
    <x v="1"/>
    <n v="17.02"/>
    <x v="11"/>
    <n v="98707403"/>
  </r>
  <r>
    <x v="4275"/>
    <x v="4275"/>
    <n v="1680000000"/>
    <x v="1"/>
    <n v="72.12"/>
    <x v="0"/>
    <n v="23294509"/>
  </r>
  <r>
    <x v="4276"/>
    <x v="4276"/>
    <n v="1680000000"/>
    <x v="1"/>
    <n v="10.78"/>
    <x v="0"/>
    <n v="155844156"/>
  </r>
  <r>
    <x v="4277"/>
    <x v="4277"/>
    <n v="1670000000"/>
    <x v="1"/>
    <n v="10.01"/>
    <x v="0"/>
    <n v="166833167"/>
  </r>
  <r>
    <x v="4278"/>
    <x v="4278"/>
    <n v="1670000000"/>
    <x v="1"/>
    <n v="14.78"/>
    <x v="0"/>
    <n v="112990528"/>
  </r>
  <r>
    <x v="4279"/>
    <x v="4279"/>
    <n v="1670000000"/>
    <x v="1"/>
    <n v="10.79"/>
    <x v="27"/>
    <n v="154772938"/>
  </r>
  <r>
    <x v="4280"/>
    <x v="4280"/>
    <n v="1670000000"/>
    <x v="1"/>
    <n v="5.6"/>
    <x v="2"/>
    <n v="298214286"/>
  </r>
  <r>
    <x v="4281"/>
    <x v="4281"/>
    <n v="1670000000"/>
    <x v="1"/>
    <n v="4.42"/>
    <x v="0"/>
    <n v="377828054"/>
  </r>
  <r>
    <x v="4282"/>
    <x v="4282"/>
    <n v="1670000000"/>
    <x v="1"/>
    <n v="20.38"/>
    <x v="11"/>
    <n v="81943081"/>
  </r>
  <r>
    <x v="4283"/>
    <x v="4283"/>
    <n v="1670000000"/>
    <x v="1"/>
    <n v="2.5299999999999998"/>
    <x v="27"/>
    <n v="660079051"/>
  </r>
  <r>
    <x v="4284"/>
    <x v="4284"/>
    <n v="1670000000"/>
    <x v="1"/>
    <n v="11.63"/>
    <x v="4"/>
    <n v="143594153"/>
  </r>
  <r>
    <x v="4285"/>
    <x v="4285"/>
    <n v="1670000000"/>
    <x v="1"/>
    <n v="67.77"/>
    <x v="40"/>
    <n v="24642172"/>
  </r>
  <r>
    <x v="4286"/>
    <x v="4286"/>
    <n v="1670000000"/>
    <x v="1"/>
    <n v="12.17"/>
    <x v="33"/>
    <n v="137222679"/>
  </r>
  <r>
    <x v="4287"/>
    <x v="4287"/>
    <n v="1670000000"/>
    <x v="1"/>
    <n v="20.32"/>
    <x v="6"/>
    <n v="82185039"/>
  </r>
  <r>
    <x v="4288"/>
    <x v="4288"/>
    <n v="1670000000"/>
    <x v="1"/>
    <n v="0.82"/>
    <x v="7"/>
    <n v="2036585366"/>
  </r>
  <r>
    <x v="4289"/>
    <x v="4289"/>
    <n v="1670000000"/>
    <x v="1"/>
    <n v="28.77"/>
    <x v="9"/>
    <n v="58046576"/>
  </r>
  <r>
    <x v="4290"/>
    <x v="4290"/>
    <n v="1660000000"/>
    <x v="1"/>
    <n v="32.31"/>
    <x v="0"/>
    <n v="51377283"/>
  </r>
  <r>
    <x v="4291"/>
    <x v="4291"/>
    <n v="1660000000"/>
    <x v="1"/>
    <n v="7.82"/>
    <x v="16"/>
    <n v="212276215"/>
  </r>
  <r>
    <x v="4292"/>
    <x v="4292"/>
    <n v="1660000000"/>
    <x v="1"/>
    <n v="1.1499999999999999"/>
    <x v="58"/>
    <n v="1443478261"/>
  </r>
  <r>
    <x v="4293"/>
    <x v="4293"/>
    <n v="1660000000"/>
    <x v="1"/>
    <n v="1179"/>
    <x v="8"/>
    <n v="1407973"/>
  </r>
  <r>
    <x v="4294"/>
    <x v="4294"/>
    <n v="1660000000"/>
    <x v="1"/>
    <n v="11.78"/>
    <x v="0"/>
    <n v="140916808"/>
  </r>
  <r>
    <x v="4295"/>
    <x v="4295"/>
    <n v="1660000000"/>
    <x v="1"/>
    <n v="21.76"/>
    <x v="14"/>
    <n v="76286765"/>
  </r>
  <r>
    <x v="4296"/>
    <x v="4296"/>
    <n v="1660000000"/>
    <x v="1"/>
    <n v="2.13"/>
    <x v="11"/>
    <n v="779342723"/>
  </r>
  <r>
    <x v="4297"/>
    <x v="4297"/>
    <n v="1660000000"/>
    <x v="1"/>
    <n v="7.97"/>
    <x v="39"/>
    <n v="208281054"/>
  </r>
  <r>
    <x v="4298"/>
    <x v="4298"/>
    <n v="1660000000"/>
    <x v="1"/>
    <n v="9.64"/>
    <x v="40"/>
    <n v="172199170"/>
  </r>
  <r>
    <x v="4299"/>
    <x v="4299"/>
    <n v="1660000000"/>
    <x v="1"/>
    <n v="167.62"/>
    <x v="14"/>
    <n v="9903353"/>
  </r>
  <r>
    <x v="4300"/>
    <x v="4300"/>
    <n v="1650000000"/>
    <x v="1"/>
    <n v="48.31"/>
    <x v="0"/>
    <n v="34154419"/>
  </r>
  <r>
    <x v="4301"/>
    <x v="4301"/>
    <n v="1650000000"/>
    <x v="1"/>
    <n v="1.54"/>
    <x v="49"/>
    <n v="1071428571"/>
  </r>
  <r>
    <x v="4302"/>
    <x v="4302"/>
    <n v="1650000000"/>
    <x v="1"/>
    <n v="5.96"/>
    <x v="11"/>
    <n v="276845638"/>
  </r>
  <r>
    <x v="4303"/>
    <x v="4303"/>
    <n v="1650000000"/>
    <x v="1"/>
    <n v="28.52"/>
    <x v="0"/>
    <n v="57854137"/>
  </r>
  <r>
    <x v="4304"/>
    <x v="4304"/>
    <n v="1650000000"/>
    <x v="1"/>
    <n v="0.39"/>
    <x v="21"/>
    <n v="4230769231"/>
  </r>
  <r>
    <x v="4305"/>
    <x v="4305"/>
    <n v="1650000000"/>
    <x v="1"/>
    <n v="1.23"/>
    <x v="36"/>
    <n v="1341463415"/>
  </r>
  <r>
    <x v="4306"/>
    <x v="4306"/>
    <n v="1650000000"/>
    <x v="1"/>
    <n v="354.24"/>
    <x v="32"/>
    <n v="4657859"/>
  </r>
  <r>
    <x v="4307"/>
    <x v="4307"/>
    <n v="1650000000"/>
    <x v="1"/>
    <n v="81.88"/>
    <x v="0"/>
    <n v="20151441"/>
  </r>
  <r>
    <x v="4308"/>
    <x v="4308"/>
    <n v="1650000000"/>
    <x v="1"/>
    <n v="15.1"/>
    <x v="5"/>
    <n v="109271523"/>
  </r>
  <r>
    <x v="4309"/>
    <x v="4309"/>
    <n v="1640000000"/>
    <x v="1"/>
    <n v="13.99"/>
    <x v="16"/>
    <n v="117226590"/>
  </r>
  <r>
    <x v="4310"/>
    <x v="4310"/>
    <n v="1640000000"/>
    <x v="1"/>
    <n v="35.64"/>
    <x v="0"/>
    <n v="46015713"/>
  </r>
  <r>
    <x v="4311"/>
    <x v="4311"/>
    <n v="1640000000"/>
    <x v="1"/>
    <n v="61.27"/>
    <x v="0"/>
    <n v="26766770"/>
  </r>
  <r>
    <x v="4312"/>
    <x v="4312"/>
    <n v="1640000000"/>
    <x v="1"/>
    <n v="1.2"/>
    <x v="15"/>
    <n v="1366666667"/>
  </r>
  <r>
    <x v="4313"/>
    <x v="4313"/>
    <n v="1640000000"/>
    <x v="1"/>
    <n v="47.31"/>
    <x v="27"/>
    <n v="34664976"/>
  </r>
  <r>
    <x v="4314"/>
    <x v="4314"/>
    <n v="1640000000"/>
    <x v="1"/>
    <n v="8.8800000000000008"/>
    <x v="0"/>
    <n v="184684685"/>
  </r>
  <r>
    <x v="4315"/>
    <x v="4315"/>
    <n v="1640000000"/>
    <x v="1"/>
    <n v="4.5199999999999996"/>
    <x v="34"/>
    <n v="362831858"/>
  </r>
  <r>
    <x v="4316"/>
    <x v="4316"/>
    <n v="1640000000"/>
    <x v="1"/>
    <n v="23.48"/>
    <x v="14"/>
    <n v="69846678"/>
  </r>
  <r>
    <x v="4317"/>
    <x v="4317"/>
    <n v="1640000000"/>
    <x v="1"/>
    <n v="45.29"/>
    <x v="0"/>
    <n v="36211084"/>
  </r>
  <r>
    <x v="4318"/>
    <x v="4318"/>
    <n v="1640000000"/>
    <x v="1"/>
    <n v="8.7799999999999994"/>
    <x v="0"/>
    <n v="186788155"/>
  </r>
  <r>
    <x v="4319"/>
    <x v="4319"/>
    <n v="1640000000"/>
    <x v="1"/>
    <n v="12.9"/>
    <x v="0"/>
    <n v="127131783"/>
  </r>
  <r>
    <x v="4320"/>
    <x v="4320"/>
    <n v="1630000000"/>
    <x v="1"/>
    <n v="3.99"/>
    <x v="13"/>
    <n v="408521303"/>
  </r>
  <r>
    <x v="4321"/>
    <x v="4321"/>
    <n v="1630000000"/>
    <x v="1"/>
    <n v="32.35"/>
    <x v="0"/>
    <n v="50386399"/>
  </r>
  <r>
    <x v="4322"/>
    <x v="4322"/>
    <n v="1630000000"/>
    <x v="1"/>
    <n v="1.23"/>
    <x v="13"/>
    <n v="1325203252"/>
  </r>
  <r>
    <x v="4323"/>
    <x v="4323"/>
    <n v="1630000000"/>
    <x v="1"/>
    <n v="8.7899999999999991"/>
    <x v="0"/>
    <n v="185437998"/>
  </r>
  <r>
    <x v="4324"/>
    <x v="4324"/>
    <n v="1630000000"/>
    <x v="1"/>
    <n v="51.41"/>
    <x v="14"/>
    <n v="31705894"/>
  </r>
  <r>
    <x v="4325"/>
    <x v="4325"/>
    <n v="1630000000"/>
    <x v="1"/>
    <n v="3.32"/>
    <x v="23"/>
    <n v="490963855"/>
  </r>
  <r>
    <x v="4326"/>
    <x v="4326"/>
    <n v="1630000000"/>
    <x v="1"/>
    <n v="40.090000000000003"/>
    <x v="6"/>
    <n v="40658518"/>
  </r>
  <r>
    <x v="4327"/>
    <x v="4327"/>
    <n v="1630000000"/>
    <x v="1"/>
    <n v="169"/>
    <x v="44"/>
    <n v="9644970"/>
  </r>
  <r>
    <x v="4328"/>
    <x v="4328"/>
    <n v="1620000000"/>
    <x v="1"/>
    <n v="30.33"/>
    <x v="33"/>
    <n v="53412463"/>
  </r>
  <r>
    <x v="4329"/>
    <x v="4329"/>
    <n v="1620000000"/>
    <x v="1"/>
    <n v="7.25"/>
    <x v="39"/>
    <n v="223448276"/>
  </r>
  <r>
    <x v="4330"/>
    <x v="4330"/>
    <n v="1620000000"/>
    <x v="1"/>
    <n v="20.59"/>
    <x v="12"/>
    <n v="78678970"/>
  </r>
  <r>
    <x v="4331"/>
    <x v="4331"/>
    <n v="1620000000"/>
    <x v="1"/>
    <n v="9"/>
    <x v="11"/>
    <n v="180000000"/>
  </r>
  <r>
    <x v="4332"/>
    <x v="4332"/>
    <n v="1620000000"/>
    <x v="1"/>
    <n v="43.12"/>
    <x v="39"/>
    <n v="37569573"/>
  </r>
  <r>
    <x v="4333"/>
    <x v="4333"/>
    <n v="1610000000"/>
    <x v="1"/>
    <n v="34.69"/>
    <x v="16"/>
    <n v="46411069"/>
  </r>
  <r>
    <x v="4334"/>
    <x v="4334"/>
    <n v="1610000000"/>
    <x v="1"/>
    <n v="6.86"/>
    <x v="11"/>
    <n v="234693878"/>
  </r>
  <r>
    <x v="4335"/>
    <x v="4335"/>
    <n v="1610000000"/>
    <x v="1"/>
    <n v="12.03"/>
    <x v="11"/>
    <n v="133832086"/>
  </r>
  <r>
    <x v="4336"/>
    <x v="4336"/>
    <n v="1610000000"/>
    <x v="1"/>
    <n v="2.61"/>
    <x v="11"/>
    <n v="616858238"/>
  </r>
  <r>
    <x v="4337"/>
    <x v="4337"/>
    <n v="1610000000"/>
    <x v="1"/>
    <n v="2.44"/>
    <x v="43"/>
    <n v="659836066"/>
  </r>
  <r>
    <x v="4338"/>
    <x v="4338"/>
    <n v="1610000000"/>
    <x v="1"/>
    <n v="22.18"/>
    <x v="0"/>
    <n v="72587917"/>
  </r>
  <r>
    <x v="4339"/>
    <x v="4339"/>
    <n v="1600000000"/>
    <x v="1"/>
    <n v="278.17"/>
    <x v="5"/>
    <n v="5751878"/>
  </r>
  <r>
    <x v="4340"/>
    <x v="4340"/>
    <n v="1600000000"/>
    <x v="1"/>
    <n v="37.68"/>
    <x v="0"/>
    <n v="42462845"/>
  </r>
  <r>
    <x v="4341"/>
    <x v="4341"/>
    <n v="1600000000"/>
    <x v="1"/>
    <n v="4.8099999999999996"/>
    <x v="34"/>
    <n v="332640333"/>
  </r>
  <r>
    <x v="4342"/>
    <x v="4342"/>
    <n v="1600000000"/>
    <x v="1"/>
    <n v="12.6"/>
    <x v="9"/>
    <n v="126984127"/>
  </r>
  <r>
    <x v="4343"/>
    <x v="4343"/>
    <n v="1600000000"/>
    <x v="1"/>
    <n v="23.94"/>
    <x v="0"/>
    <n v="66833751"/>
  </r>
  <r>
    <x v="4344"/>
    <x v="4344"/>
    <n v="1600000000"/>
    <x v="1"/>
    <n v="16.77"/>
    <x v="0"/>
    <n v="95408468"/>
  </r>
  <r>
    <x v="4345"/>
    <x v="4345"/>
    <n v="1600000000"/>
    <x v="1"/>
    <n v="32.090000000000003"/>
    <x v="0"/>
    <n v="49859769"/>
  </r>
  <r>
    <x v="4346"/>
    <x v="4346"/>
    <n v="1600000000"/>
    <x v="1"/>
    <n v="33.78"/>
    <x v="0"/>
    <n v="47365305"/>
  </r>
  <r>
    <x v="4347"/>
    <x v="4347"/>
    <n v="1600000000"/>
    <x v="1"/>
    <n v="33.369999999999997"/>
    <x v="0"/>
    <n v="47947258"/>
  </r>
  <r>
    <x v="4348"/>
    <x v="4348"/>
    <n v="1600000000"/>
    <x v="1"/>
    <n v="48.8"/>
    <x v="0"/>
    <n v="32786885"/>
  </r>
  <r>
    <x v="4349"/>
    <x v="4349"/>
    <n v="1590000000"/>
    <x v="1"/>
    <n v="16.07"/>
    <x v="23"/>
    <n v="98942128"/>
  </r>
  <r>
    <x v="4350"/>
    <x v="4350"/>
    <n v="1590000000"/>
    <x v="1"/>
    <n v="6.58"/>
    <x v="0"/>
    <n v="241641337"/>
  </r>
  <r>
    <x v="4351"/>
    <x v="4351"/>
    <n v="1590000000"/>
    <x v="1"/>
    <n v="42.64"/>
    <x v="14"/>
    <n v="37288931"/>
  </r>
  <r>
    <x v="4352"/>
    <x v="4352"/>
    <n v="1590000000"/>
    <x v="1"/>
    <n v="38.35"/>
    <x v="11"/>
    <n v="41460235"/>
  </r>
  <r>
    <x v="4353"/>
    <x v="4353"/>
    <n v="1590000000"/>
    <x v="1"/>
    <n v="15.74"/>
    <x v="0"/>
    <n v="101016518"/>
  </r>
  <r>
    <x v="4354"/>
    <x v="4354"/>
    <n v="1590000000"/>
    <x v="1"/>
    <n v="7.36"/>
    <x v="0"/>
    <n v="216032609"/>
  </r>
  <r>
    <x v="4355"/>
    <x v="4355"/>
    <n v="1590000000"/>
    <x v="1"/>
    <n v="29.12"/>
    <x v="0"/>
    <n v="54601648"/>
  </r>
  <r>
    <x v="4356"/>
    <x v="4356"/>
    <n v="1580000000"/>
    <x v="1"/>
    <n v="0.3"/>
    <x v="21"/>
    <n v="5266666667"/>
  </r>
  <r>
    <x v="4357"/>
    <x v="4357"/>
    <n v="1580000000"/>
    <x v="1"/>
    <n v="2.83"/>
    <x v="11"/>
    <n v="558303887"/>
  </r>
  <r>
    <x v="4358"/>
    <x v="4358"/>
    <n v="1580000000"/>
    <x v="1"/>
    <n v="13.35"/>
    <x v="0"/>
    <n v="118352060"/>
  </r>
  <r>
    <x v="4359"/>
    <x v="4359"/>
    <n v="1580000000"/>
    <x v="1"/>
    <n v="4.54"/>
    <x v="0"/>
    <n v="348017621"/>
  </r>
  <r>
    <x v="4360"/>
    <x v="4360"/>
    <n v="1580000000"/>
    <x v="1"/>
    <n v="24.68"/>
    <x v="0"/>
    <n v="64019449"/>
  </r>
  <r>
    <x v="4361"/>
    <x v="4361"/>
    <n v="1580000000"/>
    <x v="1"/>
    <n v="42.42"/>
    <x v="0"/>
    <n v="37246582"/>
  </r>
  <r>
    <x v="4362"/>
    <x v="4362"/>
    <n v="1580000000"/>
    <x v="1"/>
    <n v="83.52"/>
    <x v="0"/>
    <n v="18917625"/>
  </r>
  <r>
    <x v="4363"/>
    <x v="4363"/>
    <n v="1570000000"/>
    <x v="1"/>
    <n v="6.49"/>
    <x v="11"/>
    <n v="241910632"/>
  </r>
  <r>
    <x v="4364"/>
    <x v="4364"/>
    <n v="1570000000"/>
    <x v="1"/>
    <n v="24.65"/>
    <x v="16"/>
    <n v="63691684"/>
  </r>
  <r>
    <x v="4365"/>
    <x v="4365"/>
    <n v="1570000000"/>
    <x v="1"/>
    <n v="13.39"/>
    <x v="13"/>
    <n v="117251680"/>
  </r>
  <r>
    <x v="4366"/>
    <x v="4366"/>
    <n v="1570000000"/>
    <x v="1"/>
    <n v="14.6"/>
    <x v="0"/>
    <n v="107534247"/>
  </r>
  <r>
    <x v="4367"/>
    <x v="4367"/>
    <n v="1570000000"/>
    <x v="1"/>
    <n v="106.28"/>
    <x v="0"/>
    <n v="14772300"/>
  </r>
  <r>
    <x v="4368"/>
    <x v="4368"/>
    <n v="1570000000"/>
    <x v="1"/>
    <n v="35.159999999999997"/>
    <x v="0"/>
    <n v="44653015"/>
  </r>
  <r>
    <x v="4369"/>
    <x v="4369"/>
    <n v="1570000000"/>
    <x v="1"/>
    <n v="3.16"/>
    <x v="62"/>
    <n v="496835443"/>
  </r>
  <r>
    <x v="4370"/>
    <x v="4370"/>
    <n v="1570000000"/>
    <x v="1"/>
    <n v="18.48"/>
    <x v="0"/>
    <n v="84956710"/>
  </r>
  <r>
    <x v="4371"/>
    <x v="4371"/>
    <n v="1570000000"/>
    <x v="1"/>
    <n v="26.2"/>
    <x v="0"/>
    <n v="59923664"/>
  </r>
  <r>
    <x v="4372"/>
    <x v="4372"/>
    <n v="1570000000"/>
    <x v="1"/>
    <n v="33.14"/>
    <x v="0"/>
    <n v="47374774"/>
  </r>
  <r>
    <x v="4373"/>
    <x v="4373"/>
    <n v="1570000000"/>
    <x v="1"/>
    <n v="28.21"/>
    <x v="39"/>
    <n v="55654023"/>
  </r>
  <r>
    <x v="4374"/>
    <x v="4374"/>
    <n v="1570000000"/>
    <x v="1"/>
    <n v="41.28"/>
    <x v="0"/>
    <n v="38032946"/>
  </r>
  <r>
    <x v="4375"/>
    <x v="4375"/>
    <n v="1560000000"/>
    <x v="1"/>
    <n v="34.520000000000003"/>
    <x v="0"/>
    <n v="45191194"/>
  </r>
  <r>
    <x v="4376"/>
    <x v="4376"/>
    <n v="1560000000"/>
    <x v="1"/>
    <n v="14.69"/>
    <x v="61"/>
    <n v="106194690"/>
  </r>
  <r>
    <x v="4377"/>
    <x v="4377"/>
    <n v="1560000000"/>
    <x v="1"/>
    <n v="6.24"/>
    <x v="0"/>
    <n v="250000000"/>
  </r>
  <r>
    <x v="4378"/>
    <x v="4378"/>
    <n v="1560000000"/>
    <x v="1"/>
    <n v="32.630000000000003"/>
    <x v="0"/>
    <n v="47808765"/>
  </r>
  <r>
    <x v="4379"/>
    <x v="4379"/>
    <n v="1560000000"/>
    <x v="1"/>
    <n v="25.24"/>
    <x v="7"/>
    <n v="61806656"/>
  </r>
  <r>
    <x v="4380"/>
    <x v="4380"/>
    <n v="1560000000"/>
    <x v="1"/>
    <n v="4.92"/>
    <x v="0"/>
    <n v="317073171"/>
  </r>
  <r>
    <x v="4381"/>
    <x v="4381"/>
    <n v="1560000000"/>
    <x v="1"/>
    <n v="38.57"/>
    <x v="0"/>
    <n v="40445942"/>
  </r>
  <r>
    <x v="4382"/>
    <x v="4382"/>
    <n v="1560000000"/>
    <x v="1"/>
    <n v="5.4"/>
    <x v="16"/>
    <n v="288888889"/>
  </r>
  <r>
    <x v="4383"/>
    <x v="4383"/>
    <n v="1560000000"/>
    <x v="1"/>
    <n v="30.04"/>
    <x v="6"/>
    <n v="51930759"/>
  </r>
  <r>
    <x v="4384"/>
    <x v="4384"/>
    <n v="1560000000"/>
    <x v="1"/>
    <n v="79.290000000000006"/>
    <x v="0"/>
    <n v="19674612"/>
  </r>
  <r>
    <x v="4385"/>
    <x v="4385"/>
    <n v="1560000000"/>
    <x v="1"/>
    <n v="32.46"/>
    <x v="11"/>
    <n v="48059150"/>
  </r>
  <r>
    <x v="4386"/>
    <x v="4386"/>
    <n v="1560000000"/>
    <x v="1"/>
    <n v="10.36"/>
    <x v="16"/>
    <n v="150579151"/>
  </r>
  <r>
    <x v="4387"/>
    <x v="4387"/>
    <n v="1560000000"/>
    <x v="1"/>
    <n v="0.64"/>
    <x v="10"/>
    <n v="2437500000"/>
  </r>
  <r>
    <x v="4388"/>
    <x v="4388"/>
    <n v="1560000000"/>
    <x v="1"/>
    <n v="28.4"/>
    <x v="14"/>
    <n v="54929577"/>
  </r>
  <r>
    <x v="4389"/>
    <x v="4389"/>
    <n v="1560000000"/>
    <x v="1"/>
    <n v="0.89"/>
    <x v="44"/>
    <n v="1752808989"/>
  </r>
  <r>
    <x v="4390"/>
    <x v="4390"/>
    <n v="1550000000"/>
    <x v="1"/>
    <n v="45.92"/>
    <x v="0"/>
    <n v="33754355"/>
  </r>
  <r>
    <x v="4391"/>
    <x v="4391"/>
    <n v="1550000000"/>
    <x v="1"/>
    <n v="62.18"/>
    <x v="0"/>
    <n v="24927629"/>
  </r>
  <r>
    <x v="4392"/>
    <x v="4392"/>
    <n v="1550000000"/>
    <x v="1"/>
    <n v="15.2"/>
    <x v="16"/>
    <n v="101973684"/>
  </r>
  <r>
    <x v="4393"/>
    <x v="4393"/>
    <n v="1550000000"/>
    <x v="1"/>
    <n v="8.9"/>
    <x v="0"/>
    <n v="174157303"/>
  </r>
  <r>
    <x v="4394"/>
    <x v="4394"/>
    <n v="1550000000"/>
    <x v="1"/>
    <n v="6.64"/>
    <x v="49"/>
    <n v="233433735"/>
  </r>
  <r>
    <x v="4395"/>
    <x v="4395"/>
    <n v="1550000000"/>
    <x v="1"/>
    <n v="6.87"/>
    <x v="11"/>
    <n v="225618632"/>
  </r>
  <r>
    <x v="4396"/>
    <x v="4396"/>
    <n v="1550000000"/>
    <x v="1"/>
    <n v="2.38"/>
    <x v="0"/>
    <n v="651260504"/>
  </r>
  <r>
    <x v="4397"/>
    <x v="4397"/>
    <n v="1550000000"/>
    <x v="1"/>
    <n v="12.05"/>
    <x v="17"/>
    <n v="128630705"/>
  </r>
  <r>
    <x v="4398"/>
    <x v="4398"/>
    <n v="1550000000"/>
    <x v="1"/>
    <n v="8.1199999999999992"/>
    <x v="13"/>
    <n v="190886700"/>
  </r>
  <r>
    <x v="4399"/>
    <x v="4399"/>
    <n v="1550000000"/>
    <x v="1"/>
    <n v="16.22"/>
    <x v="18"/>
    <n v="95561036"/>
  </r>
  <r>
    <x v="4400"/>
    <x v="4400"/>
    <n v="1540000000"/>
    <x v="1"/>
    <n v="31.16"/>
    <x v="0"/>
    <n v="49422336"/>
  </r>
  <r>
    <x v="4401"/>
    <x v="4401"/>
    <n v="1540000000"/>
    <x v="1"/>
    <n v="35.81"/>
    <x v="11"/>
    <n v="43004747"/>
  </r>
  <r>
    <x v="4402"/>
    <x v="4402"/>
    <n v="1540000000"/>
    <x v="1"/>
    <n v="9.1"/>
    <x v="11"/>
    <n v="169230769"/>
  </r>
  <r>
    <x v="4403"/>
    <x v="4403"/>
    <n v="1540000000"/>
    <x v="1"/>
    <n v="1.1399999999999999"/>
    <x v="5"/>
    <n v="1350877193"/>
  </r>
  <r>
    <x v="4404"/>
    <x v="4404"/>
    <n v="1540000000"/>
    <x v="1"/>
    <n v="27.98"/>
    <x v="16"/>
    <n v="55039314"/>
  </r>
  <r>
    <x v="4405"/>
    <x v="4405"/>
    <n v="1540000000"/>
    <x v="1"/>
    <n v="6.34"/>
    <x v="9"/>
    <n v="242902208"/>
  </r>
  <r>
    <x v="4406"/>
    <x v="4406"/>
    <n v="1540000000"/>
    <x v="1"/>
    <n v="18.04"/>
    <x v="3"/>
    <n v="85365854"/>
  </r>
  <r>
    <x v="4407"/>
    <x v="4407"/>
    <n v="1540000000"/>
    <x v="1"/>
    <n v="89.64"/>
    <x v="16"/>
    <n v="17179830"/>
  </r>
  <r>
    <x v="4408"/>
    <x v="4408"/>
    <n v="1540000000"/>
    <x v="1"/>
    <n v="17.079999999999998"/>
    <x v="0"/>
    <n v="90163934"/>
  </r>
  <r>
    <x v="4409"/>
    <x v="4409"/>
    <n v="1540000000"/>
    <x v="1"/>
    <n v="6.59"/>
    <x v="14"/>
    <n v="233687405"/>
  </r>
  <r>
    <x v="4410"/>
    <x v="4410"/>
    <n v="1530000000"/>
    <x v="1"/>
    <n v="63.7"/>
    <x v="0"/>
    <n v="24018838"/>
  </r>
  <r>
    <x v="4411"/>
    <x v="4411"/>
    <n v="1530000000"/>
    <x v="1"/>
    <n v="17.66"/>
    <x v="13"/>
    <n v="86636467"/>
  </r>
  <r>
    <x v="4412"/>
    <x v="4412"/>
    <n v="1530000000"/>
    <x v="1"/>
    <n v="43.42"/>
    <x v="0"/>
    <n v="35237218"/>
  </r>
  <r>
    <x v="4413"/>
    <x v="4413"/>
    <n v="1530000000"/>
    <x v="1"/>
    <n v="8.18"/>
    <x v="13"/>
    <n v="187041565"/>
  </r>
  <r>
    <x v="4414"/>
    <x v="4414"/>
    <n v="1530000000"/>
    <x v="1"/>
    <n v="10.3"/>
    <x v="11"/>
    <n v="148543689"/>
  </r>
  <r>
    <x v="4415"/>
    <x v="4415"/>
    <n v="1530000000"/>
    <x v="1"/>
    <n v="35.01"/>
    <x v="16"/>
    <n v="43701799"/>
  </r>
  <r>
    <x v="4416"/>
    <x v="4416"/>
    <n v="1530000000"/>
    <x v="1"/>
    <n v="14.92"/>
    <x v="0"/>
    <n v="102546917"/>
  </r>
  <r>
    <x v="4417"/>
    <x v="4417"/>
    <n v="1530000000"/>
    <x v="1"/>
    <n v="51.75"/>
    <x v="0"/>
    <n v="29565217"/>
  </r>
  <r>
    <x v="4418"/>
    <x v="4418"/>
    <n v="1530000000"/>
    <x v="1"/>
    <n v="18.86"/>
    <x v="0"/>
    <n v="81124072"/>
  </r>
  <r>
    <x v="4419"/>
    <x v="4419"/>
    <n v="1530000000"/>
    <x v="1"/>
    <n v="19.559999999999999"/>
    <x v="0"/>
    <n v="78220859"/>
  </r>
  <r>
    <x v="4420"/>
    <x v="4420"/>
    <n v="1520000000"/>
    <x v="1"/>
    <n v="33.630000000000003"/>
    <x v="16"/>
    <n v="45197740"/>
  </r>
  <r>
    <x v="4421"/>
    <x v="4421"/>
    <n v="1520000000"/>
    <x v="1"/>
    <n v="10.029999999999999"/>
    <x v="0"/>
    <n v="151545364"/>
  </r>
  <r>
    <x v="4422"/>
    <x v="4422"/>
    <n v="1520000000"/>
    <x v="1"/>
    <n v="35.68"/>
    <x v="0"/>
    <n v="42600897"/>
  </r>
  <r>
    <x v="4423"/>
    <x v="4423"/>
    <n v="1520000000"/>
    <x v="1"/>
    <n v="0.63"/>
    <x v="15"/>
    <n v="2412698413"/>
  </r>
  <r>
    <x v="4424"/>
    <x v="4424"/>
    <n v="1520000000"/>
    <x v="1"/>
    <n v="97.58"/>
    <x v="0"/>
    <n v="15576962"/>
  </r>
  <r>
    <x v="4425"/>
    <x v="4425"/>
    <n v="1520000000"/>
    <x v="1"/>
    <n v="10.94"/>
    <x v="0"/>
    <n v="138939671"/>
  </r>
  <r>
    <x v="4426"/>
    <x v="4426"/>
    <n v="1520000000"/>
    <x v="1"/>
    <n v="0.19"/>
    <x v="37"/>
    <n v="8000000000"/>
  </r>
  <r>
    <x v="4427"/>
    <x v="4427"/>
    <n v="1520000000"/>
    <x v="1"/>
    <n v="32.51"/>
    <x v="0"/>
    <n v="46754845"/>
  </r>
  <r>
    <x v="4428"/>
    <x v="4428"/>
    <n v="1520000000"/>
    <x v="1"/>
    <n v="3.5"/>
    <x v="11"/>
    <n v="434285714"/>
  </r>
  <r>
    <x v="4429"/>
    <x v="4429"/>
    <n v="1510000000"/>
    <x v="1"/>
    <n v="14.88"/>
    <x v="0"/>
    <n v="101478495"/>
  </r>
  <r>
    <x v="4430"/>
    <x v="4430"/>
    <n v="1510000000"/>
    <x v="1"/>
    <n v="51.81"/>
    <x v="0"/>
    <n v="29144953"/>
  </r>
  <r>
    <x v="4431"/>
    <x v="4431"/>
    <n v="1510000000"/>
    <x v="1"/>
    <n v="31.59"/>
    <x v="33"/>
    <n v="47799937"/>
  </r>
  <r>
    <x v="4432"/>
    <x v="4432"/>
    <n v="1510000000"/>
    <x v="1"/>
    <n v="34.93"/>
    <x v="40"/>
    <n v="43229316"/>
  </r>
  <r>
    <x v="4433"/>
    <x v="4433"/>
    <n v="1510000000"/>
    <x v="1"/>
    <n v="12007"/>
    <x v="0"/>
    <n v="125760"/>
  </r>
  <r>
    <x v="4434"/>
    <x v="4434"/>
    <n v="1510000000"/>
    <x v="1"/>
    <n v="12.9"/>
    <x v="0"/>
    <n v="117054264"/>
  </r>
  <r>
    <x v="4435"/>
    <x v="4435"/>
    <n v="1510000000"/>
    <x v="1"/>
    <n v="0.24"/>
    <x v="31"/>
    <n v="6291666667"/>
  </r>
  <r>
    <x v="4436"/>
    <x v="4436"/>
    <n v="1510000000"/>
    <x v="1"/>
    <n v="39.47"/>
    <x v="0"/>
    <n v="38256904"/>
  </r>
  <r>
    <x v="4437"/>
    <x v="4437"/>
    <n v="1510000000"/>
    <x v="1"/>
    <n v="13.24"/>
    <x v="0"/>
    <n v="114048338"/>
  </r>
  <r>
    <x v="4438"/>
    <x v="4438"/>
    <n v="1510000000"/>
    <x v="1"/>
    <n v="13.75"/>
    <x v="0"/>
    <n v="109818182"/>
  </r>
  <r>
    <x v="4439"/>
    <x v="4439"/>
    <n v="1510000000"/>
    <x v="1"/>
    <n v="37"/>
    <x v="0"/>
    <n v="40810811"/>
  </r>
  <r>
    <x v="4440"/>
    <x v="4440"/>
    <n v="1500000000"/>
    <x v="1"/>
    <n v="5.0199999999999996"/>
    <x v="0"/>
    <n v="298804781"/>
  </r>
  <r>
    <x v="4441"/>
    <x v="4441"/>
    <n v="1500000000"/>
    <x v="1"/>
    <n v="2.17"/>
    <x v="13"/>
    <n v="691244240"/>
  </r>
  <r>
    <x v="4442"/>
    <x v="4442"/>
    <n v="1500000000"/>
    <x v="1"/>
    <n v="18.440000000000001"/>
    <x v="5"/>
    <n v="81344902"/>
  </r>
  <r>
    <x v="4443"/>
    <x v="4443"/>
    <n v="1500000000"/>
    <x v="1"/>
    <n v="60.87"/>
    <x v="0"/>
    <n v="24642681"/>
  </r>
  <r>
    <x v="4444"/>
    <x v="4444"/>
    <n v="1500000000"/>
    <x v="1"/>
    <n v="13.82"/>
    <x v="11"/>
    <n v="108538350"/>
  </r>
  <r>
    <x v="4445"/>
    <x v="4445"/>
    <n v="1500000000"/>
    <x v="1"/>
    <n v="32.380000000000003"/>
    <x v="0"/>
    <n v="46324892"/>
  </r>
  <r>
    <x v="4446"/>
    <x v="4446"/>
    <n v="1500000000"/>
    <x v="1"/>
    <n v="7.02"/>
    <x v="9"/>
    <n v="213675214"/>
  </r>
  <r>
    <x v="4447"/>
    <x v="4447"/>
    <n v="1500000000"/>
    <x v="1"/>
    <n v="19.649999999999999"/>
    <x v="0"/>
    <n v="76335878"/>
  </r>
  <r>
    <x v="4448"/>
    <x v="4448"/>
    <n v="1500000000"/>
    <x v="1"/>
    <n v="1.69"/>
    <x v="11"/>
    <n v="887573964"/>
  </r>
  <r>
    <x v="4449"/>
    <x v="4449"/>
    <n v="1500000000"/>
    <x v="1"/>
    <n v="34.19"/>
    <x v="23"/>
    <n v="43872477"/>
  </r>
  <r>
    <x v="4450"/>
    <x v="4450"/>
    <n v="1500000000"/>
    <x v="1"/>
    <n v="26.01"/>
    <x v="0"/>
    <n v="57670127"/>
  </r>
  <r>
    <x v="4451"/>
    <x v="4451"/>
    <n v="1500000000"/>
    <x v="1"/>
    <n v="29.32"/>
    <x v="14"/>
    <n v="51159618"/>
  </r>
  <r>
    <x v="4452"/>
    <x v="4452"/>
    <n v="1500000000"/>
    <x v="1"/>
    <n v="1.0900000000000001"/>
    <x v="36"/>
    <n v="1376146789"/>
  </r>
  <r>
    <x v="4453"/>
    <x v="4453"/>
    <n v="1490000000"/>
    <x v="1"/>
    <n v="12.72"/>
    <x v="33"/>
    <n v="117138365"/>
  </r>
  <r>
    <x v="4454"/>
    <x v="4454"/>
    <n v="1490000000"/>
    <x v="1"/>
    <n v="5.92"/>
    <x v="21"/>
    <n v="251689189"/>
  </r>
  <r>
    <x v="4455"/>
    <x v="4455"/>
    <n v="1490000000"/>
    <x v="1"/>
    <n v="44.28"/>
    <x v="14"/>
    <n v="33649503"/>
  </r>
  <r>
    <x v="4456"/>
    <x v="4456"/>
    <n v="1490000000"/>
    <x v="1"/>
    <n v="15"/>
    <x v="0"/>
    <n v="99333333"/>
  </r>
  <r>
    <x v="4457"/>
    <x v="4457"/>
    <n v="1490000000"/>
    <x v="1"/>
    <n v="93.2"/>
    <x v="0"/>
    <n v="15987124"/>
  </r>
  <r>
    <x v="4458"/>
    <x v="4458"/>
    <n v="1490000000"/>
    <x v="1"/>
    <n v="13.56"/>
    <x v="0"/>
    <n v="109882006"/>
  </r>
  <r>
    <x v="4459"/>
    <x v="4459"/>
    <n v="1490000000"/>
    <x v="1"/>
    <n v="15.51"/>
    <x v="27"/>
    <n v="96067054"/>
  </r>
  <r>
    <x v="4460"/>
    <x v="4460"/>
    <n v="1490000000"/>
    <x v="1"/>
    <n v="30.57"/>
    <x v="0"/>
    <n v="48740595"/>
  </r>
  <r>
    <x v="4461"/>
    <x v="4461"/>
    <n v="1490000000"/>
    <x v="1"/>
    <n v="388.62"/>
    <x v="39"/>
    <n v="3834080"/>
  </r>
  <r>
    <x v="4462"/>
    <x v="4462"/>
    <n v="1490000000"/>
    <x v="1"/>
    <n v="54"/>
    <x v="0"/>
    <n v="27592593"/>
  </r>
  <r>
    <x v="4463"/>
    <x v="4463"/>
    <n v="1490000000"/>
    <x v="1"/>
    <n v="22.86"/>
    <x v="0"/>
    <n v="65179353"/>
  </r>
  <r>
    <x v="4464"/>
    <x v="4464"/>
    <n v="1490000000"/>
    <x v="1"/>
    <n v="23.28"/>
    <x v="9"/>
    <n v="64003436"/>
  </r>
  <r>
    <x v="4465"/>
    <x v="4465"/>
    <n v="1490000000"/>
    <x v="1"/>
    <n v="2.71"/>
    <x v="44"/>
    <n v="549815498"/>
  </r>
  <r>
    <x v="4466"/>
    <x v="4466"/>
    <n v="1480000000"/>
    <x v="1"/>
    <n v="0.93"/>
    <x v="13"/>
    <n v="1591397849"/>
  </r>
  <r>
    <x v="4467"/>
    <x v="4467"/>
    <n v="1480000000"/>
    <x v="1"/>
    <n v="12.47"/>
    <x v="16"/>
    <n v="118684844"/>
  </r>
  <r>
    <x v="4468"/>
    <x v="4468"/>
    <n v="1480000000"/>
    <x v="1"/>
    <n v="18.43"/>
    <x v="30"/>
    <n v="80303852"/>
  </r>
  <r>
    <x v="4469"/>
    <x v="4469"/>
    <n v="1480000000"/>
    <x v="1"/>
    <n v="13.39"/>
    <x v="23"/>
    <n v="110530246"/>
  </r>
  <r>
    <x v="4470"/>
    <x v="4470"/>
    <n v="1480000000"/>
    <x v="1"/>
    <n v="10.85"/>
    <x v="25"/>
    <n v="136405530"/>
  </r>
  <r>
    <x v="4471"/>
    <x v="4471"/>
    <n v="1480000000"/>
    <x v="1"/>
    <n v="76.42"/>
    <x v="53"/>
    <n v="19366658"/>
  </r>
  <r>
    <x v="4472"/>
    <x v="4472"/>
    <n v="1480000000"/>
    <x v="1"/>
    <n v="96.97"/>
    <x v="0"/>
    <n v="15262452"/>
  </r>
  <r>
    <x v="4473"/>
    <x v="4473"/>
    <n v="1480000000"/>
    <x v="1"/>
    <n v="0.25"/>
    <x v="21"/>
    <n v="5920000000"/>
  </r>
  <r>
    <x v="4474"/>
    <x v="4474"/>
    <n v="1480000000"/>
    <x v="1"/>
    <n v="42.65"/>
    <x v="11"/>
    <n v="34701055"/>
  </r>
  <r>
    <x v="4475"/>
    <x v="4475"/>
    <n v="1480000000"/>
    <x v="1"/>
    <n v="25.52"/>
    <x v="0"/>
    <n v="57993730"/>
  </r>
  <r>
    <x v="4476"/>
    <x v="4476"/>
    <n v="1480000000"/>
    <x v="1"/>
    <n v="7.34"/>
    <x v="23"/>
    <n v="201634877"/>
  </r>
  <r>
    <x v="4477"/>
    <x v="4477"/>
    <n v="1480000000"/>
    <x v="1"/>
    <n v="7.18"/>
    <x v="0"/>
    <n v="206128134"/>
  </r>
  <r>
    <x v="4478"/>
    <x v="4478"/>
    <n v="1480000000"/>
    <x v="1"/>
    <n v="6.73"/>
    <x v="17"/>
    <n v="219910847"/>
  </r>
  <r>
    <x v="4479"/>
    <x v="4479"/>
    <n v="1480000000"/>
    <x v="1"/>
    <n v="8.76"/>
    <x v="0"/>
    <n v="168949772"/>
  </r>
  <r>
    <x v="4480"/>
    <x v="4480"/>
    <n v="1480000000"/>
    <x v="1"/>
    <n v="3.94"/>
    <x v="16"/>
    <n v="375634518"/>
  </r>
  <r>
    <x v="4481"/>
    <x v="4481"/>
    <n v="1470000000"/>
    <x v="1"/>
    <n v="36"/>
    <x v="0"/>
    <n v="40833333"/>
  </r>
  <r>
    <x v="4482"/>
    <x v="4482"/>
    <n v="1470000000"/>
    <x v="1"/>
    <n v="33.299999999999997"/>
    <x v="0"/>
    <n v="44144144"/>
  </r>
  <r>
    <x v="4483"/>
    <x v="4483"/>
    <n v="1470000000"/>
    <x v="1"/>
    <n v="80.41"/>
    <x v="0"/>
    <n v="18281308"/>
  </r>
  <r>
    <x v="4484"/>
    <x v="4484"/>
    <n v="1470000000"/>
    <x v="1"/>
    <n v="17.940000000000001"/>
    <x v="23"/>
    <n v="81939799"/>
  </r>
  <r>
    <x v="4485"/>
    <x v="4485"/>
    <n v="1470000000"/>
    <x v="1"/>
    <n v="14.96"/>
    <x v="0"/>
    <n v="98262032"/>
  </r>
  <r>
    <x v="4486"/>
    <x v="4486"/>
    <n v="1470000000"/>
    <x v="1"/>
    <n v="1.41"/>
    <x v="11"/>
    <n v="1042553191"/>
  </r>
  <r>
    <x v="4487"/>
    <x v="4487"/>
    <n v="1470000000"/>
    <x v="1"/>
    <n v="9.92"/>
    <x v="11"/>
    <n v="148185484"/>
  </r>
  <r>
    <x v="4488"/>
    <x v="4488"/>
    <n v="1470000000"/>
    <x v="1"/>
    <n v="4.41"/>
    <x v="5"/>
    <n v="333333333"/>
  </r>
  <r>
    <x v="4489"/>
    <x v="4489"/>
    <n v="1460000000"/>
    <x v="1"/>
    <n v="3.89"/>
    <x v="11"/>
    <n v="375321337"/>
  </r>
  <r>
    <x v="4490"/>
    <x v="4490"/>
    <n v="1460000000"/>
    <x v="1"/>
    <n v="31.15"/>
    <x v="39"/>
    <n v="46869984"/>
  </r>
  <r>
    <x v="4491"/>
    <x v="4491"/>
    <n v="1460000000"/>
    <x v="1"/>
    <n v="0.57999999999999996"/>
    <x v="34"/>
    <n v="2517241379"/>
  </r>
  <r>
    <x v="4492"/>
    <x v="4492"/>
    <n v="1460000000"/>
    <x v="1"/>
    <n v="27.86"/>
    <x v="0"/>
    <n v="52404882"/>
  </r>
  <r>
    <x v="4493"/>
    <x v="4493"/>
    <n v="1460000000"/>
    <x v="1"/>
    <n v="133"/>
    <x v="0"/>
    <n v="10977444"/>
  </r>
  <r>
    <x v="4494"/>
    <x v="4494"/>
    <n v="1460000000"/>
    <x v="1"/>
    <n v="9.98"/>
    <x v="16"/>
    <n v="146292585"/>
  </r>
  <r>
    <x v="4495"/>
    <x v="4495"/>
    <n v="1460000000"/>
    <x v="1"/>
    <n v="25.94"/>
    <x v="4"/>
    <n v="56283732"/>
  </r>
  <r>
    <x v="4496"/>
    <x v="4496"/>
    <n v="1460000000"/>
    <x v="1"/>
    <n v="11.6"/>
    <x v="0"/>
    <n v="125862069"/>
  </r>
  <r>
    <x v="4497"/>
    <x v="4497"/>
    <n v="1460000000"/>
    <x v="1"/>
    <n v="18.29"/>
    <x v="13"/>
    <n v="79825041"/>
  </r>
  <r>
    <x v="4498"/>
    <x v="4498"/>
    <n v="1460000000"/>
    <x v="1"/>
    <n v="11.93"/>
    <x v="0"/>
    <n v="122380553"/>
  </r>
  <r>
    <x v="4499"/>
    <x v="4499"/>
    <n v="1460000000"/>
    <x v="1"/>
    <n v="11.5"/>
    <x v="0"/>
    <n v="126956522"/>
  </r>
  <r>
    <x v="4500"/>
    <x v="4500"/>
    <n v="1450000000"/>
    <x v="1"/>
    <n v="0.22"/>
    <x v="5"/>
    <n v="6590909091"/>
  </r>
  <r>
    <x v="4501"/>
    <x v="4501"/>
    <n v="1450000000"/>
    <x v="1"/>
    <n v="0.97"/>
    <x v="11"/>
    <n v="1494845361"/>
  </r>
  <r>
    <x v="4502"/>
    <x v="4502"/>
    <n v="1450000000"/>
    <x v="1"/>
    <n v="40.229999999999997"/>
    <x v="30"/>
    <n v="36042754"/>
  </r>
  <r>
    <x v="4503"/>
    <x v="4503"/>
    <n v="1450000000"/>
    <x v="1"/>
    <n v="23.11"/>
    <x v="35"/>
    <n v="62743401"/>
  </r>
  <r>
    <x v="4504"/>
    <x v="4504"/>
    <n v="1450000000"/>
    <x v="1"/>
    <n v="2.67"/>
    <x v="39"/>
    <n v="543071161"/>
  </r>
  <r>
    <x v="4505"/>
    <x v="4505"/>
    <n v="1450000000"/>
    <x v="1"/>
    <n v="26.63"/>
    <x v="53"/>
    <n v="54449869"/>
  </r>
  <r>
    <x v="4506"/>
    <x v="4506"/>
    <n v="1450000000"/>
    <x v="1"/>
    <n v="22.53"/>
    <x v="16"/>
    <n v="64358633"/>
  </r>
  <r>
    <x v="4507"/>
    <x v="4507"/>
    <n v="1450000000"/>
    <x v="1"/>
    <n v="20.58"/>
    <x v="0"/>
    <n v="70456754"/>
  </r>
  <r>
    <x v="4508"/>
    <x v="4508"/>
    <n v="1450000000"/>
    <x v="1"/>
    <n v="20.47"/>
    <x v="0"/>
    <n v="70835369"/>
  </r>
  <r>
    <x v="4509"/>
    <x v="4509"/>
    <n v="1450000000"/>
    <x v="1"/>
    <n v="0.61"/>
    <x v="36"/>
    <n v="2377049180"/>
  </r>
  <r>
    <x v="4510"/>
    <x v="4510"/>
    <n v="1450000000"/>
    <x v="1"/>
    <n v="1.18"/>
    <x v="34"/>
    <n v="1228813559"/>
  </r>
  <r>
    <x v="4511"/>
    <x v="4511"/>
    <n v="1440000000"/>
    <x v="1"/>
    <n v="4.46"/>
    <x v="11"/>
    <n v="322869955"/>
  </r>
  <r>
    <x v="4512"/>
    <x v="4512"/>
    <n v="1440000000"/>
    <x v="1"/>
    <n v="2.71"/>
    <x v="5"/>
    <n v="531365314"/>
  </r>
  <r>
    <x v="4513"/>
    <x v="4513"/>
    <n v="1440000000"/>
    <x v="1"/>
    <n v="18.170000000000002"/>
    <x v="0"/>
    <n v="79251513"/>
  </r>
  <r>
    <x v="4514"/>
    <x v="4514"/>
    <n v="1440000000"/>
    <x v="1"/>
    <n v="14.15"/>
    <x v="0"/>
    <n v="101766784"/>
  </r>
  <r>
    <x v="4515"/>
    <x v="4515"/>
    <n v="1440000000"/>
    <x v="1"/>
    <n v="1.42"/>
    <x v="13"/>
    <n v="1014084507"/>
  </r>
  <r>
    <x v="4516"/>
    <x v="4516"/>
    <n v="1440000000"/>
    <x v="1"/>
    <n v="18.25"/>
    <x v="11"/>
    <n v="78904110"/>
  </r>
  <r>
    <x v="4517"/>
    <x v="4517"/>
    <n v="1440000000"/>
    <x v="1"/>
    <n v="0.21"/>
    <x v="10"/>
    <n v="6857142857"/>
  </r>
  <r>
    <x v="4518"/>
    <x v="4518"/>
    <n v="1440000000"/>
    <x v="1"/>
    <n v="14.23"/>
    <x v="19"/>
    <n v="101194659"/>
  </r>
  <r>
    <x v="4519"/>
    <x v="4519"/>
    <n v="1440000000"/>
    <x v="1"/>
    <n v="207.49"/>
    <x v="8"/>
    <n v="6940093"/>
  </r>
  <r>
    <x v="4520"/>
    <x v="4520"/>
    <n v="1440000000"/>
    <x v="1"/>
    <n v="12.5"/>
    <x v="11"/>
    <n v="115200000"/>
  </r>
  <r>
    <x v="4521"/>
    <x v="4521"/>
    <n v="1430000000"/>
    <x v="1"/>
    <n v="1.9"/>
    <x v="16"/>
    <n v="752631579"/>
  </r>
  <r>
    <x v="4522"/>
    <x v="4522"/>
    <n v="1430000000"/>
    <x v="1"/>
    <n v="3.51"/>
    <x v="15"/>
    <n v="407407407"/>
  </r>
  <r>
    <x v="4523"/>
    <x v="4523"/>
    <n v="1430000000"/>
    <x v="1"/>
    <n v="18.559999999999999"/>
    <x v="44"/>
    <n v="77047414"/>
  </r>
  <r>
    <x v="4524"/>
    <x v="4524"/>
    <n v="1430000000"/>
    <x v="1"/>
    <n v="88.49"/>
    <x v="0"/>
    <n v="16160018"/>
  </r>
  <r>
    <x v="4525"/>
    <x v="4525"/>
    <n v="1430000000"/>
    <x v="1"/>
    <n v="25.78"/>
    <x v="0"/>
    <n v="55469356"/>
  </r>
  <r>
    <x v="4526"/>
    <x v="4526"/>
    <n v="1430000000"/>
    <x v="1"/>
    <n v="7.8"/>
    <x v="0"/>
    <n v="183333333"/>
  </r>
  <r>
    <x v="4527"/>
    <x v="4527"/>
    <n v="1430000000"/>
    <x v="1"/>
    <n v="32"/>
    <x v="0"/>
    <n v="44687500"/>
  </r>
  <r>
    <x v="4528"/>
    <x v="4528"/>
    <n v="1420000000"/>
    <x v="1"/>
    <n v="4.09"/>
    <x v="14"/>
    <n v="347188264"/>
  </r>
  <r>
    <x v="4529"/>
    <x v="4529"/>
    <n v="1420000000"/>
    <x v="1"/>
    <n v="58.16"/>
    <x v="0"/>
    <n v="24415406"/>
  </r>
  <r>
    <x v="4530"/>
    <x v="4530"/>
    <n v="1420000000"/>
    <x v="1"/>
    <n v="4.5"/>
    <x v="27"/>
    <n v="315555556"/>
  </r>
  <r>
    <x v="4531"/>
    <x v="4531"/>
    <n v="1420000000"/>
    <x v="1"/>
    <n v="38.75"/>
    <x v="0"/>
    <n v="36645161"/>
  </r>
  <r>
    <x v="4532"/>
    <x v="4532"/>
    <n v="1420000000"/>
    <x v="1"/>
    <n v="11098"/>
    <x v="32"/>
    <n v="127951"/>
  </r>
  <r>
    <x v="4533"/>
    <x v="4533"/>
    <n v="1420000000"/>
    <x v="1"/>
    <n v="16.68"/>
    <x v="9"/>
    <n v="85131894"/>
  </r>
  <r>
    <x v="4534"/>
    <x v="4534"/>
    <n v="1420000000"/>
    <x v="1"/>
    <n v="20.09"/>
    <x v="5"/>
    <n v="70681931"/>
  </r>
  <r>
    <x v="4535"/>
    <x v="4535"/>
    <n v="1420000000"/>
    <x v="1"/>
    <n v="11.84"/>
    <x v="0"/>
    <n v="119932432"/>
  </r>
  <r>
    <x v="4536"/>
    <x v="4536"/>
    <n v="1420000000"/>
    <x v="1"/>
    <n v="5.3"/>
    <x v="27"/>
    <n v="267924528"/>
  </r>
  <r>
    <x v="4537"/>
    <x v="4537"/>
    <n v="1420000000"/>
    <x v="1"/>
    <n v="0.46"/>
    <x v="7"/>
    <n v="3086956522"/>
  </r>
  <r>
    <x v="4538"/>
    <x v="4538"/>
    <n v="1420000000"/>
    <x v="1"/>
    <n v="14.58"/>
    <x v="13"/>
    <n v="97393690"/>
  </r>
  <r>
    <x v="4539"/>
    <x v="4539"/>
    <n v="1420000000"/>
    <x v="1"/>
    <n v="26.65"/>
    <x v="0"/>
    <n v="53283302"/>
  </r>
  <r>
    <x v="4540"/>
    <x v="4540"/>
    <n v="1410000000"/>
    <x v="1"/>
    <n v="31.05"/>
    <x v="0"/>
    <n v="45410628"/>
  </r>
  <r>
    <x v="4541"/>
    <x v="4541"/>
    <n v="1410000000"/>
    <x v="1"/>
    <n v="45.64"/>
    <x v="0"/>
    <n v="30893953"/>
  </r>
  <r>
    <x v="4542"/>
    <x v="4542"/>
    <n v="1410000000"/>
    <x v="1"/>
    <n v="0.46"/>
    <x v="31"/>
    <n v="3065217391"/>
  </r>
  <r>
    <x v="4543"/>
    <x v="4543"/>
    <n v="1410000000"/>
    <x v="1"/>
    <n v="94.6"/>
    <x v="0"/>
    <n v="14904863"/>
  </r>
  <r>
    <x v="4544"/>
    <x v="4544"/>
    <n v="1410000000"/>
    <x v="1"/>
    <n v="22.06"/>
    <x v="0"/>
    <n v="63916591"/>
  </r>
  <r>
    <x v="4545"/>
    <x v="4545"/>
    <n v="1410000000"/>
    <x v="1"/>
    <n v="42.84"/>
    <x v="0"/>
    <n v="32913165"/>
  </r>
  <r>
    <x v="4546"/>
    <x v="4546"/>
    <n v="1410000000"/>
    <x v="1"/>
    <n v="7.18"/>
    <x v="0"/>
    <n v="196378830"/>
  </r>
  <r>
    <x v="4547"/>
    <x v="4547"/>
    <n v="1410000000"/>
    <x v="1"/>
    <n v="1.54"/>
    <x v="7"/>
    <n v="915584416"/>
  </r>
  <r>
    <x v="4548"/>
    <x v="4548"/>
    <n v="1410000000"/>
    <x v="1"/>
    <n v="5.72"/>
    <x v="7"/>
    <n v="246503497"/>
  </r>
  <r>
    <x v="4549"/>
    <x v="4549"/>
    <n v="1410000000"/>
    <x v="1"/>
    <n v="0.31"/>
    <x v="7"/>
    <n v="4548387097"/>
  </r>
  <r>
    <x v="4550"/>
    <x v="4550"/>
    <n v="1400000000"/>
    <x v="1"/>
    <n v="5.28"/>
    <x v="39"/>
    <n v="265151515"/>
  </r>
  <r>
    <x v="4551"/>
    <x v="4551"/>
    <n v="1400000000"/>
    <x v="1"/>
    <n v="66.81"/>
    <x v="0"/>
    <n v="20954947"/>
  </r>
  <r>
    <x v="4552"/>
    <x v="4552"/>
    <n v="1400000000"/>
    <x v="1"/>
    <n v="0.78"/>
    <x v="37"/>
    <n v="1794871795"/>
  </r>
  <r>
    <x v="4553"/>
    <x v="4553"/>
    <n v="1400000000"/>
    <x v="1"/>
    <n v="0.97"/>
    <x v="5"/>
    <n v="1443298969"/>
  </r>
  <r>
    <x v="4554"/>
    <x v="4554"/>
    <n v="1400000000"/>
    <x v="1"/>
    <n v="27.19"/>
    <x v="7"/>
    <n v="51489518"/>
  </r>
  <r>
    <x v="4555"/>
    <x v="4555"/>
    <n v="1400000000"/>
    <x v="1"/>
    <n v="6.7"/>
    <x v="13"/>
    <n v="208955224"/>
  </r>
  <r>
    <x v="4556"/>
    <x v="4556"/>
    <n v="1400000000"/>
    <x v="1"/>
    <n v="17.260000000000002"/>
    <x v="0"/>
    <n v="81112399"/>
  </r>
  <r>
    <x v="4557"/>
    <x v="4557"/>
    <n v="1390000000"/>
    <x v="1"/>
    <n v="21.01"/>
    <x v="11"/>
    <n v="66158972"/>
  </r>
  <r>
    <x v="4558"/>
    <x v="4558"/>
    <n v="1390000000"/>
    <x v="1"/>
    <n v="19.95"/>
    <x v="11"/>
    <n v="69674185"/>
  </r>
  <r>
    <x v="4559"/>
    <x v="4559"/>
    <n v="1380000000"/>
    <x v="1"/>
    <n v="29.76"/>
    <x v="0"/>
    <n v="46370968"/>
  </r>
  <r>
    <x v="4560"/>
    <x v="4560"/>
    <n v="1380000000"/>
    <x v="1"/>
    <n v="4.28"/>
    <x v="8"/>
    <n v="322429907"/>
  </r>
  <r>
    <x v="4561"/>
    <x v="4561"/>
    <n v="1380000000"/>
    <x v="1"/>
    <n v="3.08"/>
    <x v="64"/>
    <n v="448051948"/>
  </r>
  <r>
    <x v="4562"/>
    <x v="4562"/>
    <n v="1380000000"/>
    <x v="1"/>
    <n v="28.37"/>
    <x v="9"/>
    <n v="48642933"/>
  </r>
  <r>
    <x v="4563"/>
    <x v="4563"/>
    <n v="1380000000"/>
    <x v="1"/>
    <n v="7.69"/>
    <x v="39"/>
    <n v="179453836"/>
  </r>
  <r>
    <x v="4564"/>
    <x v="4564"/>
    <n v="1380000000"/>
    <x v="1"/>
    <n v="0.36"/>
    <x v="11"/>
    <n v="3833333333"/>
  </r>
  <r>
    <x v="4565"/>
    <x v="4565"/>
    <n v="1380000000"/>
    <x v="1"/>
    <n v="4.66"/>
    <x v="16"/>
    <n v="296137339"/>
  </r>
  <r>
    <x v="4566"/>
    <x v="4566"/>
    <n v="1370000000"/>
    <x v="1"/>
    <n v="1.61"/>
    <x v="5"/>
    <n v="850931677"/>
  </r>
  <r>
    <x v="4567"/>
    <x v="4567"/>
    <n v="1370000000"/>
    <x v="1"/>
    <n v="10.9"/>
    <x v="16"/>
    <n v="125688073"/>
  </r>
  <r>
    <x v="4568"/>
    <x v="4568"/>
    <n v="1370000000"/>
    <x v="1"/>
    <n v="14.52"/>
    <x v="14"/>
    <n v="94352617"/>
  </r>
  <r>
    <x v="4569"/>
    <x v="4569"/>
    <n v="1370000000"/>
    <x v="1"/>
    <n v="11.88"/>
    <x v="23"/>
    <n v="115319865"/>
  </r>
  <r>
    <x v="4570"/>
    <x v="4570"/>
    <n v="1370000000"/>
    <x v="1"/>
    <n v="13.36"/>
    <x v="0"/>
    <n v="102544910"/>
  </r>
  <r>
    <x v="4571"/>
    <x v="4571"/>
    <n v="1370000000"/>
    <x v="1"/>
    <n v="4.3899999999999997"/>
    <x v="16"/>
    <n v="312072893"/>
  </r>
  <r>
    <x v="4572"/>
    <x v="4572"/>
    <n v="1370000000"/>
    <x v="1"/>
    <n v="28.76"/>
    <x v="16"/>
    <n v="47635605"/>
  </r>
  <r>
    <x v="4573"/>
    <x v="4573"/>
    <n v="1370000000"/>
    <x v="1"/>
    <n v="69.38"/>
    <x v="0"/>
    <n v="19746325"/>
  </r>
  <r>
    <x v="4574"/>
    <x v="4574"/>
    <n v="1360000000"/>
    <x v="1"/>
    <n v="53.41"/>
    <x v="0"/>
    <n v="25463396"/>
  </r>
  <r>
    <x v="4575"/>
    <x v="4575"/>
    <n v="1360000000"/>
    <x v="1"/>
    <n v="5.69"/>
    <x v="19"/>
    <n v="239015817"/>
  </r>
  <r>
    <x v="4576"/>
    <x v="4576"/>
    <n v="1360000000"/>
    <x v="1"/>
    <n v="4.76"/>
    <x v="25"/>
    <n v="285714286"/>
  </r>
  <r>
    <x v="4577"/>
    <x v="4577"/>
    <n v="1360000000"/>
    <x v="1"/>
    <n v="45.11"/>
    <x v="16"/>
    <n v="30148526"/>
  </r>
  <r>
    <x v="4578"/>
    <x v="4578"/>
    <n v="1360000000"/>
    <x v="1"/>
    <n v="58.56"/>
    <x v="5"/>
    <n v="23224044"/>
  </r>
  <r>
    <x v="4579"/>
    <x v="4579"/>
    <n v="1360000000"/>
    <x v="1"/>
    <n v="203.91"/>
    <x v="14"/>
    <n v="6669609"/>
  </r>
  <r>
    <x v="4580"/>
    <x v="4580"/>
    <n v="1360000000"/>
    <x v="1"/>
    <n v="36.08"/>
    <x v="0"/>
    <n v="37694013"/>
  </r>
  <r>
    <x v="4581"/>
    <x v="4581"/>
    <n v="1360000000"/>
    <x v="1"/>
    <n v="18.010000000000002"/>
    <x v="14"/>
    <n v="75513604"/>
  </r>
  <r>
    <x v="4582"/>
    <x v="4582"/>
    <n v="1350000000"/>
    <x v="1"/>
    <n v="25.22"/>
    <x v="29"/>
    <n v="53528945"/>
  </r>
  <r>
    <x v="4583"/>
    <x v="4583"/>
    <n v="1350000000"/>
    <x v="1"/>
    <n v="37.54"/>
    <x v="9"/>
    <n v="35961641"/>
  </r>
  <r>
    <x v="4584"/>
    <x v="4584"/>
    <n v="1350000000"/>
    <x v="1"/>
    <n v="5.68"/>
    <x v="11"/>
    <n v="237676056"/>
  </r>
  <r>
    <x v="4585"/>
    <x v="4585"/>
    <n v="1350000000"/>
    <x v="1"/>
    <n v="6.21"/>
    <x v="17"/>
    <n v="217391304"/>
  </r>
  <r>
    <x v="4586"/>
    <x v="4586"/>
    <n v="1350000000"/>
    <x v="1"/>
    <n v="2.4500000000000002"/>
    <x v="19"/>
    <n v="551020408"/>
  </r>
  <r>
    <x v="4587"/>
    <x v="4587"/>
    <n v="1350000000"/>
    <x v="1"/>
    <n v="10.199999999999999"/>
    <x v="11"/>
    <n v="132352941"/>
  </r>
  <r>
    <x v="4588"/>
    <x v="4588"/>
    <n v="1350000000"/>
    <x v="1"/>
    <n v="2.13"/>
    <x v="23"/>
    <n v="633802817"/>
  </r>
  <r>
    <x v="4589"/>
    <x v="4589"/>
    <n v="1350000000"/>
    <x v="1"/>
    <n v="22.48"/>
    <x v="0"/>
    <n v="60053381"/>
  </r>
  <r>
    <x v="4590"/>
    <x v="4590"/>
    <n v="1350000000"/>
    <x v="1"/>
    <n v="21.3"/>
    <x v="14"/>
    <n v="63380282"/>
  </r>
  <r>
    <x v="4591"/>
    <x v="4591"/>
    <n v="1350000000"/>
    <x v="1"/>
    <n v="10.16"/>
    <x v="43"/>
    <n v="132874016"/>
  </r>
  <r>
    <x v="4592"/>
    <x v="4592"/>
    <n v="1350000000"/>
    <x v="1"/>
    <n v="19.23"/>
    <x v="6"/>
    <n v="70202808"/>
  </r>
  <r>
    <x v="4593"/>
    <x v="4593"/>
    <n v="1340000000"/>
    <x v="1"/>
    <n v="0.81"/>
    <x v="5"/>
    <n v="1654320988"/>
  </r>
  <r>
    <x v="4594"/>
    <x v="4594"/>
    <n v="1340000000"/>
    <x v="1"/>
    <n v="4.7"/>
    <x v="16"/>
    <n v="285106383"/>
  </r>
  <r>
    <x v="4595"/>
    <x v="4595"/>
    <n v="1340000000"/>
    <x v="1"/>
    <n v="24.31"/>
    <x v="0"/>
    <n v="55121349"/>
  </r>
  <r>
    <x v="4596"/>
    <x v="4596"/>
    <n v="1340000000"/>
    <x v="1"/>
    <n v="17.760000000000002"/>
    <x v="0"/>
    <n v="75450450"/>
  </r>
  <r>
    <x v="4597"/>
    <x v="4597"/>
    <n v="1340000000"/>
    <x v="1"/>
    <n v="6.56"/>
    <x v="16"/>
    <n v="204268293"/>
  </r>
  <r>
    <x v="4598"/>
    <x v="4598"/>
    <n v="1340000000"/>
    <x v="1"/>
    <n v="7.55"/>
    <x v="11"/>
    <n v="177483444"/>
  </r>
  <r>
    <x v="4599"/>
    <x v="4599"/>
    <n v="1330000000"/>
    <x v="1"/>
    <n v="8.83"/>
    <x v="17"/>
    <n v="150622877"/>
  </r>
  <r>
    <x v="4600"/>
    <x v="4600"/>
    <n v="1330000000"/>
    <x v="1"/>
    <n v="4.0199999999999996"/>
    <x v="13"/>
    <n v="330845771"/>
  </r>
  <r>
    <x v="4601"/>
    <x v="4601"/>
    <n v="1330000000"/>
    <x v="1"/>
    <n v="2.27"/>
    <x v="65"/>
    <n v="585903084"/>
  </r>
  <r>
    <x v="4602"/>
    <x v="4602"/>
    <n v="1330000000"/>
    <x v="1"/>
    <n v="13.37"/>
    <x v="66"/>
    <n v="99476440"/>
  </r>
  <r>
    <x v="4603"/>
    <x v="4603"/>
    <n v="1330000000"/>
    <x v="1"/>
    <n v="723.66"/>
    <x v="8"/>
    <n v="1837880"/>
  </r>
  <r>
    <x v="4604"/>
    <x v="4604"/>
    <n v="1330000000"/>
    <x v="1"/>
    <n v="5.2"/>
    <x v="9"/>
    <n v="255769231"/>
  </r>
  <r>
    <x v="4605"/>
    <x v="4605"/>
    <n v="1330000000"/>
    <x v="1"/>
    <n v="12.5"/>
    <x v="0"/>
    <n v="106400000"/>
  </r>
  <r>
    <x v="4606"/>
    <x v="4606"/>
    <n v="1330000000"/>
    <x v="1"/>
    <n v="32.159999999999997"/>
    <x v="0"/>
    <n v="41355721"/>
  </r>
  <r>
    <x v="4607"/>
    <x v="4607"/>
    <n v="1330000000"/>
    <x v="1"/>
    <n v="18.21"/>
    <x v="18"/>
    <n v="73036793"/>
  </r>
  <r>
    <x v="4608"/>
    <x v="4608"/>
    <n v="1320000000"/>
    <x v="1"/>
    <n v="11.11"/>
    <x v="9"/>
    <n v="118811881"/>
  </r>
  <r>
    <x v="4609"/>
    <x v="4609"/>
    <n v="1320000000"/>
    <x v="1"/>
    <n v="47.44"/>
    <x v="0"/>
    <n v="27824621"/>
  </r>
  <r>
    <x v="4610"/>
    <x v="4610"/>
    <n v="1320000000"/>
    <x v="1"/>
    <n v="20.68"/>
    <x v="0"/>
    <n v="63829787"/>
  </r>
  <r>
    <x v="4611"/>
    <x v="4611"/>
    <n v="1320000000"/>
    <x v="1"/>
    <n v="27.99"/>
    <x v="16"/>
    <n v="47159700"/>
  </r>
  <r>
    <x v="4612"/>
    <x v="4612"/>
    <n v="1320000000"/>
    <x v="1"/>
    <n v="34.72"/>
    <x v="0"/>
    <n v="38018433"/>
  </r>
  <r>
    <x v="4613"/>
    <x v="4613"/>
    <n v="1320000000"/>
    <x v="1"/>
    <n v="4.45"/>
    <x v="0"/>
    <n v="296629213"/>
  </r>
  <r>
    <x v="4614"/>
    <x v="4614"/>
    <n v="1320000000"/>
    <x v="1"/>
    <n v="0.38"/>
    <x v="49"/>
    <n v="3473684211"/>
  </r>
  <r>
    <x v="4615"/>
    <x v="4615"/>
    <n v="1320000000"/>
    <x v="1"/>
    <n v="5.24"/>
    <x v="13"/>
    <n v="251908397"/>
  </r>
  <r>
    <x v="4616"/>
    <x v="4616"/>
    <n v="1320000000"/>
    <x v="1"/>
    <n v="4.0599999999999996"/>
    <x v="0"/>
    <n v="325123153"/>
  </r>
  <r>
    <x v="4617"/>
    <x v="4617"/>
    <n v="1320000000"/>
    <x v="1"/>
    <n v="32.79"/>
    <x v="11"/>
    <n v="40256176"/>
  </r>
  <r>
    <x v="4618"/>
    <x v="4618"/>
    <n v="1320000000"/>
    <x v="1"/>
    <n v="33.08"/>
    <x v="0"/>
    <n v="39903265"/>
  </r>
  <r>
    <x v="4619"/>
    <x v="4619"/>
    <n v="1320000000"/>
    <x v="1"/>
    <n v="35.6"/>
    <x v="0"/>
    <n v="37078652"/>
  </r>
  <r>
    <x v="4620"/>
    <x v="4620"/>
    <n v="1320000000"/>
    <x v="1"/>
    <n v="12.39"/>
    <x v="0"/>
    <n v="106537530"/>
  </r>
  <r>
    <x v="4621"/>
    <x v="4621"/>
    <n v="1320000000"/>
    <x v="1"/>
    <n v="17.809999999999999"/>
    <x v="0"/>
    <n v="74115665"/>
  </r>
  <r>
    <x v="4622"/>
    <x v="4622"/>
    <n v="1310000000"/>
    <x v="1"/>
    <n v="21.1"/>
    <x v="16"/>
    <n v="62085308"/>
  </r>
  <r>
    <x v="4623"/>
    <x v="4623"/>
    <n v="1310000000"/>
    <x v="1"/>
    <n v="9.2200000000000006"/>
    <x v="0"/>
    <n v="142082430"/>
  </r>
  <r>
    <x v="4624"/>
    <x v="4624"/>
    <n v="1310000000"/>
    <x v="1"/>
    <n v="11.06"/>
    <x v="11"/>
    <n v="118444846"/>
  </r>
  <r>
    <x v="4625"/>
    <x v="4625"/>
    <n v="1310000000"/>
    <x v="1"/>
    <n v="19.45"/>
    <x v="22"/>
    <n v="67352185"/>
  </r>
  <r>
    <x v="4626"/>
    <x v="4626"/>
    <n v="1310000000"/>
    <x v="1"/>
    <n v="14.96"/>
    <x v="0"/>
    <n v="87566845"/>
  </r>
  <r>
    <x v="4627"/>
    <x v="4627"/>
    <n v="1310000000"/>
    <x v="1"/>
    <n v="22.63"/>
    <x v="0"/>
    <n v="57887760"/>
  </r>
  <r>
    <x v="4628"/>
    <x v="4628"/>
    <n v="1310000000"/>
    <x v="1"/>
    <n v="14.62"/>
    <x v="12"/>
    <n v="89603283"/>
  </r>
  <r>
    <x v="4629"/>
    <x v="4629"/>
    <n v="1310000000"/>
    <x v="1"/>
    <n v="68.84"/>
    <x v="0"/>
    <n v="19029634"/>
  </r>
  <r>
    <x v="4630"/>
    <x v="4630"/>
    <n v="1310000000"/>
    <x v="1"/>
    <n v="33.159999999999997"/>
    <x v="35"/>
    <n v="39505428"/>
  </r>
  <r>
    <x v="4631"/>
    <x v="4631"/>
    <n v="1310000000"/>
    <x v="1"/>
    <n v="7.06"/>
    <x v="22"/>
    <n v="185552408"/>
  </r>
  <r>
    <x v="4632"/>
    <x v="4632"/>
    <n v="1310000000"/>
    <x v="1"/>
    <n v="35.4"/>
    <x v="0"/>
    <n v="37005650"/>
  </r>
  <r>
    <x v="4633"/>
    <x v="4633"/>
    <n v="1300000000"/>
    <x v="1"/>
    <n v="53.55"/>
    <x v="0"/>
    <n v="24276377"/>
  </r>
  <r>
    <x v="4634"/>
    <x v="4634"/>
    <n v="1300000000"/>
    <x v="1"/>
    <n v="2.0299999999999998"/>
    <x v="67"/>
    <n v="640394089"/>
  </r>
  <r>
    <x v="4635"/>
    <x v="4635"/>
    <n v="1300000000"/>
    <x v="1"/>
    <n v="46.93"/>
    <x v="18"/>
    <n v="27700831"/>
  </r>
  <r>
    <x v="4636"/>
    <x v="4636"/>
    <n v="1300000000"/>
    <x v="1"/>
    <n v="6.92"/>
    <x v="0"/>
    <n v="187861272"/>
  </r>
  <r>
    <x v="4637"/>
    <x v="4637"/>
    <n v="1300000000"/>
    <x v="1"/>
    <n v="0.15"/>
    <x v="29"/>
    <n v="8666666667"/>
  </r>
  <r>
    <x v="4638"/>
    <x v="4638"/>
    <n v="1300000000"/>
    <x v="1"/>
    <n v="2.34"/>
    <x v="5"/>
    <n v="555555556"/>
  </r>
  <r>
    <x v="4639"/>
    <x v="4639"/>
    <n v="1300000000"/>
    <x v="1"/>
    <n v="11.64"/>
    <x v="0"/>
    <n v="111683849"/>
  </r>
  <r>
    <x v="4640"/>
    <x v="4640"/>
    <n v="1300000000"/>
    <x v="1"/>
    <n v="41.9"/>
    <x v="0"/>
    <n v="31026253"/>
  </r>
  <r>
    <x v="4641"/>
    <x v="4641"/>
    <n v="1300000000"/>
    <x v="1"/>
    <n v="13.57"/>
    <x v="0"/>
    <n v="95799558"/>
  </r>
  <r>
    <x v="4642"/>
    <x v="4642"/>
    <n v="1300000000"/>
    <x v="1"/>
    <n v="0.78"/>
    <x v="2"/>
    <n v="1666666667"/>
  </r>
  <r>
    <x v="4643"/>
    <x v="4643"/>
    <n v="1300000000"/>
    <x v="1"/>
    <n v="74.78"/>
    <x v="0"/>
    <n v="17384327"/>
  </r>
  <r>
    <x v="4644"/>
    <x v="4644"/>
    <n v="1300000000"/>
    <x v="1"/>
    <n v="2.34"/>
    <x v="16"/>
    <n v="555555556"/>
  </r>
  <r>
    <x v="4645"/>
    <x v="4645"/>
    <n v="1300000000"/>
    <x v="1"/>
    <n v="11.76"/>
    <x v="19"/>
    <n v="110544218"/>
  </r>
  <r>
    <x v="4646"/>
    <x v="4646"/>
    <n v="1300000000"/>
    <x v="1"/>
    <n v="59.03"/>
    <x v="6"/>
    <n v="22022700"/>
  </r>
  <r>
    <x v="4647"/>
    <x v="4647"/>
    <n v="1300000000"/>
    <x v="1"/>
    <n v="15.04"/>
    <x v="0"/>
    <n v="86436170"/>
  </r>
  <r>
    <x v="4648"/>
    <x v="4648"/>
    <n v="1300000000"/>
    <x v="1"/>
    <n v="9.94"/>
    <x v="23"/>
    <n v="130784708"/>
  </r>
  <r>
    <x v="4649"/>
    <x v="4649"/>
    <n v="1300000000"/>
    <x v="1"/>
    <n v="170.2"/>
    <x v="0"/>
    <n v="7638073"/>
  </r>
  <r>
    <x v="4650"/>
    <x v="4650"/>
    <n v="1300000000"/>
    <x v="1"/>
    <n v="23.26"/>
    <x v="0"/>
    <n v="55889940"/>
  </r>
  <r>
    <x v="4651"/>
    <x v="4651"/>
    <n v="1290000000"/>
    <x v="1"/>
    <n v="7.84"/>
    <x v="0"/>
    <n v="164540816"/>
  </r>
  <r>
    <x v="4652"/>
    <x v="4652"/>
    <n v="1290000000"/>
    <x v="1"/>
    <n v="12.66"/>
    <x v="0"/>
    <n v="101895735"/>
  </r>
  <r>
    <x v="4653"/>
    <x v="4653"/>
    <n v="1290000000"/>
    <x v="1"/>
    <n v="1.73"/>
    <x v="19"/>
    <n v="745664740"/>
  </r>
  <r>
    <x v="4654"/>
    <x v="4654"/>
    <n v="1290000000"/>
    <x v="1"/>
    <n v="13.73"/>
    <x v="0"/>
    <n v="93954843"/>
  </r>
  <r>
    <x v="4655"/>
    <x v="4655"/>
    <n v="1290000000"/>
    <x v="1"/>
    <n v="7.02"/>
    <x v="0"/>
    <n v="183760684"/>
  </r>
  <r>
    <x v="4656"/>
    <x v="4656"/>
    <n v="1290000000"/>
    <x v="1"/>
    <n v="16.29"/>
    <x v="9"/>
    <n v="79189687"/>
  </r>
  <r>
    <x v="4657"/>
    <x v="4657"/>
    <n v="1290000000"/>
    <x v="1"/>
    <n v="9.36"/>
    <x v="0"/>
    <n v="137820513"/>
  </r>
  <r>
    <x v="4658"/>
    <x v="4658"/>
    <n v="1290000000"/>
    <x v="1"/>
    <n v="9.36"/>
    <x v="30"/>
    <n v="137820513"/>
  </r>
  <r>
    <x v="4659"/>
    <x v="4659"/>
    <n v="1290000000"/>
    <x v="1"/>
    <n v="26.42"/>
    <x v="0"/>
    <n v="48826646"/>
  </r>
  <r>
    <x v="4660"/>
    <x v="4660"/>
    <n v="1280000000"/>
    <x v="1"/>
    <n v="9.8699999999999992"/>
    <x v="18"/>
    <n v="129685917"/>
  </r>
  <r>
    <x v="4661"/>
    <x v="4661"/>
    <n v="1280000000"/>
    <x v="1"/>
    <n v="48.32"/>
    <x v="0"/>
    <n v="26490066"/>
  </r>
  <r>
    <x v="4662"/>
    <x v="4662"/>
    <n v="1280000000"/>
    <x v="1"/>
    <n v="39.340000000000003"/>
    <x v="0"/>
    <n v="32536858"/>
  </r>
  <r>
    <x v="4663"/>
    <x v="4663"/>
    <n v="1280000000"/>
    <x v="1"/>
    <n v="175.08"/>
    <x v="5"/>
    <n v="7310944"/>
  </r>
  <r>
    <x v="4664"/>
    <x v="4664"/>
    <n v="1280000000"/>
    <x v="1"/>
    <n v="14.79"/>
    <x v="0"/>
    <n v="86544963"/>
  </r>
  <r>
    <x v="4665"/>
    <x v="4665"/>
    <n v="1280000000"/>
    <x v="1"/>
    <n v="0.03"/>
    <x v="24"/>
    <n v="42666666667"/>
  </r>
  <r>
    <x v="4666"/>
    <x v="4666"/>
    <n v="1280000000"/>
    <x v="1"/>
    <n v="16.079999999999998"/>
    <x v="0"/>
    <n v="79601990"/>
  </r>
  <r>
    <x v="4667"/>
    <x v="4667"/>
    <n v="1280000000"/>
    <x v="1"/>
    <n v="7.23"/>
    <x v="11"/>
    <n v="177040111"/>
  </r>
  <r>
    <x v="4668"/>
    <x v="4668"/>
    <n v="1280000000"/>
    <x v="1"/>
    <n v="5.38"/>
    <x v="0"/>
    <n v="237918216"/>
  </r>
  <r>
    <x v="4669"/>
    <x v="4669"/>
    <n v="1280000000"/>
    <x v="1"/>
    <n v="17.7"/>
    <x v="0"/>
    <n v="72316384"/>
  </r>
  <r>
    <x v="4670"/>
    <x v="4670"/>
    <n v="1280000000"/>
    <x v="1"/>
    <n v="1.27"/>
    <x v="0"/>
    <n v="1007874016"/>
  </r>
  <r>
    <x v="4671"/>
    <x v="4671"/>
    <n v="1280000000"/>
    <x v="1"/>
    <n v="98.48"/>
    <x v="11"/>
    <n v="12997563"/>
  </r>
  <r>
    <x v="4672"/>
    <x v="4672"/>
    <n v="1280000000"/>
    <x v="1"/>
    <n v="9.34"/>
    <x v="30"/>
    <n v="137044968"/>
  </r>
  <r>
    <x v="4673"/>
    <x v="4673"/>
    <n v="1270000000"/>
    <x v="1"/>
    <n v="18.190000000000001"/>
    <x v="33"/>
    <n v="69818582"/>
  </r>
  <r>
    <x v="4674"/>
    <x v="4674"/>
    <n v="1270000000"/>
    <x v="1"/>
    <n v="1.73"/>
    <x v="11"/>
    <n v="734104046"/>
  </r>
  <r>
    <x v="4675"/>
    <x v="4675"/>
    <n v="1270000000"/>
    <x v="1"/>
    <n v="57.38"/>
    <x v="0"/>
    <n v="22133147"/>
  </r>
  <r>
    <x v="4676"/>
    <x v="4676"/>
    <n v="1270000000"/>
    <x v="1"/>
    <n v="3.74"/>
    <x v="11"/>
    <n v="339572193"/>
  </r>
  <r>
    <x v="4677"/>
    <x v="4677"/>
    <n v="1270000000"/>
    <x v="1"/>
    <n v="45.02"/>
    <x v="0"/>
    <n v="28209685"/>
  </r>
  <r>
    <x v="4678"/>
    <x v="4678"/>
    <n v="1270000000"/>
    <x v="1"/>
    <n v="22.84"/>
    <x v="0"/>
    <n v="55604203"/>
  </r>
  <r>
    <x v="4679"/>
    <x v="4679"/>
    <n v="1270000000"/>
    <x v="1"/>
    <n v="614.23"/>
    <x v="32"/>
    <n v="2067629"/>
  </r>
  <r>
    <x v="4680"/>
    <x v="4680"/>
    <n v="1260000000"/>
    <x v="1"/>
    <n v="95.31"/>
    <x v="14"/>
    <n v="13220019"/>
  </r>
  <r>
    <x v="4681"/>
    <x v="4681"/>
    <n v="1260000000"/>
    <x v="1"/>
    <n v="21.22"/>
    <x v="0"/>
    <n v="59377945"/>
  </r>
  <r>
    <x v="4682"/>
    <x v="4682"/>
    <n v="1260000000"/>
    <x v="1"/>
    <n v="10.77"/>
    <x v="60"/>
    <n v="116991643"/>
  </r>
  <r>
    <x v="4683"/>
    <x v="4683"/>
    <n v="1260000000"/>
    <x v="1"/>
    <n v="38.020000000000003"/>
    <x v="0"/>
    <n v="33140452"/>
  </r>
  <r>
    <x v="4684"/>
    <x v="4684"/>
    <n v="1260000000"/>
    <x v="1"/>
    <n v="8.8000000000000007"/>
    <x v="0"/>
    <n v="143181818"/>
  </r>
  <r>
    <x v="4685"/>
    <x v="4685"/>
    <n v="1260000000"/>
    <x v="1"/>
    <n v="48.39"/>
    <x v="23"/>
    <n v="26038438"/>
  </r>
  <r>
    <x v="4686"/>
    <x v="4686"/>
    <n v="1260000000"/>
    <x v="1"/>
    <n v="30.02"/>
    <x v="6"/>
    <n v="41972019"/>
  </r>
  <r>
    <x v="4687"/>
    <x v="4687"/>
    <n v="1260000000"/>
    <x v="1"/>
    <n v="31.89"/>
    <x v="0"/>
    <n v="39510818"/>
  </r>
  <r>
    <x v="4688"/>
    <x v="4688"/>
    <n v="1260000000"/>
    <x v="1"/>
    <n v="10.3"/>
    <x v="0"/>
    <n v="122330097"/>
  </r>
  <r>
    <x v="4689"/>
    <x v="4689"/>
    <n v="1260000000"/>
    <x v="1"/>
    <n v="33.56"/>
    <x v="0"/>
    <n v="37544696"/>
  </r>
  <r>
    <x v="4690"/>
    <x v="4690"/>
    <n v="1260000000"/>
    <x v="1"/>
    <n v="10.74"/>
    <x v="44"/>
    <n v="117318436"/>
  </r>
  <r>
    <x v="4691"/>
    <x v="4691"/>
    <n v="1250000000"/>
    <x v="1"/>
    <n v="4.91"/>
    <x v="0"/>
    <n v="254582485"/>
  </r>
  <r>
    <x v="4692"/>
    <x v="4692"/>
    <n v="1250000000"/>
    <x v="1"/>
    <n v="0.13"/>
    <x v="22"/>
    <n v="9615384615"/>
  </r>
  <r>
    <x v="4693"/>
    <x v="4693"/>
    <n v="1250000000"/>
    <x v="1"/>
    <n v="23.64"/>
    <x v="11"/>
    <n v="52876481"/>
  </r>
  <r>
    <x v="4694"/>
    <x v="4694"/>
    <n v="1250000000"/>
    <x v="1"/>
    <n v="31.7"/>
    <x v="0"/>
    <n v="39432177"/>
  </r>
  <r>
    <x v="4695"/>
    <x v="4695"/>
    <n v="1250000000"/>
    <x v="1"/>
    <n v="29.7"/>
    <x v="27"/>
    <n v="42087542"/>
  </r>
  <r>
    <x v="4696"/>
    <x v="4696"/>
    <n v="1250000000"/>
    <x v="1"/>
    <n v="31.48"/>
    <x v="0"/>
    <n v="39707751"/>
  </r>
  <r>
    <x v="4697"/>
    <x v="4697"/>
    <n v="1250000000"/>
    <x v="1"/>
    <n v="0.75"/>
    <x v="49"/>
    <n v="1666666667"/>
  </r>
  <r>
    <x v="4698"/>
    <x v="4698"/>
    <n v="1240000000"/>
    <x v="1"/>
    <n v="4.2300000000000004"/>
    <x v="11"/>
    <n v="293144208"/>
  </r>
  <r>
    <x v="4699"/>
    <x v="4699"/>
    <n v="1240000000"/>
    <x v="1"/>
    <n v="5.94"/>
    <x v="0"/>
    <n v="208754209"/>
  </r>
  <r>
    <x v="4700"/>
    <x v="4700"/>
    <n v="1240000000"/>
    <x v="1"/>
    <n v="1.38"/>
    <x v="19"/>
    <n v="898550725"/>
  </r>
  <r>
    <x v="4701"/>
    <x v="4701"/>
    <n v="1240000000"/>
    <x v="1"/>
    <n v="18.23"/>
    <x v="14"/>
    <n v="68019748"/>
  </r>
  <r>
    <x v="4702"/>
    <x v="4702"/>
    <n v="1240000000"/>
    <x v="1"/>
    <n v="9.23"/>
    <x v="23"/>
    <n v="134344529"/>
  </r>
  <r>
    <x v="4703"/>
    <x v="4703"/>
    <n v="1240000000"/>
    <x v="1"/>
    <n v="83.99"/>
    <x v="0"/>
    <n v="14763662"/>
  </r>
  <r>
    <x v="4704"/>
    <x v="4704"/>
    <n v="1240000000"/>
    <x v="1"/>
    <n v="15.47"/>
    <x v="43"/>
    <n v="80155139"/>
  </r>
  <r>
    <x v="4705"/>
    <x v="4705"/>
    <n v="1240000000"/>
    <x v="1"/>
    <n v="7.26"/>
    <x v="11"/>
    <n v="170798898"/>
  </r>
  <r>
    <x v="4706"/>
    <x v="4706"/>
    <n v="1240000000"/>
    <x v="1"/>
    <n v="6.35"/>
    <x v="11"/>
    <n v="195275591"/>
  </r>
  <r>
    <x v="4707"/>
    <x v="4707"/>
    <n v="1240000000"/>
    <x v="1"/>
    <n v="32.42"/>
    <x v="0"/>
    <n v="38247995"/>
  </r>
  <r>
    <x v="4708"/>
    <x v="4708"/>
    <n v="1230000000"/>
    <x v="1"/>
    <n v="1.53"/>
    <x v="19"/>
    <n v="803921569"/>
  </r>
  <r>
    <x v="4709"/>
    <x v="4709"/>
    <n v="1230000000"/>
    <x v="1"/>
    <n v="0.63"/>
    <x v="64"/>
    <n v="1952380952"/>
  </r>
  <r>
    <x v="4710"/>
    <x v="4710"/>
    <n v="1230000000"/>
    <x v="1"/>
    <n v="7.67"/>
    <x v="23"/>
    <n v="160365059"/>
  </r>
  <r>
    <x v="4711"/>
    <x v="4711"/>
    <n v="1230000000"/>
    <x v="1"/>
    <n v="26.52"/>
    <x v="0"/>
    <n v="46380090"/>
  </r>
  <r>
    <x v="4712"/>
    <x v="4712"/>
    <n v="1230000000"/>
    <x v="1"/>
    <n v="18.79"/>
    <x v="7"/>
    <n v="65460351"/>
  </r>
  <r>
    <x v="4713"/>
    <x v="4713"/>
    <n v="1230000000"/>
    <x v="1"/>
    <n v="2.44"/>
    <x v="0"/>
    <n v="504098361"/>
  </r>
  <r>
    <x v="4714"/>
    <x v="4714"/>
    <n v="1230000000"/>
    <x v="1"/>
    <n v="11.01"/>
    <x v="14"/>
    <n v="111716621"/>
  </r>
  <r>
    <x v="4715"/>
    <x v="4715"/>
    <n v="1230000000"/>
    <x v="1"/>
    <n v="10.94"/>
    <x v="0"/>
    <n v="112431444"/>
  </r>
  <r>
    <x v="4716"/>
    <x v="4716"/>
    <n v="1220000000"/>
    <x v="1"/>
    <n v="52.25"/>
    <x v="0"/>
    <n v="23349282"/>
  </r>
  <r>
    <x v="4717"/>
    <x v="4717"/>
    <n v="1220000000"/>
    <x v="1"/>
    <n v="1674"/>
    <x v="14"/>
    <n v="728793"/>
  </r>
  <r>
    <x v="4718"/>
    <x v="4718"/>
    <n v="1220000000"/>
    <x v="1"/>
    <n v="20.74"/>
    <x v="6"/>
    <n v="58823529"/>
  </r>
  <r>
    <x v="4719"/>
    <x v="4719"/>
    <n v="1220000000"/>
    <x v="1"/>
    <n v="13.14"/>
    <x v="9"/>
    <n v="92846271"/>
  </r>
  <r>
    <x v="4720"/>
    <x v="4720"/>
    <n v="1220000000"/>
    <x v="1"/>
    <n v="12.39"/>
    <x v="0"/>
    <n v="98466505"/>
  </r>
  <r>
    <x v="4721"/>
    <x v="4721"/>
    <n v="1220000000"/>
    <x v="1"/>
    <n v="9.6300000000000008"/>
    <x v="0"/>
    <n v="126687435"/>
  </r>
  <r>
    <x v="4722"/>
    <x v="4722"/>
    <n v="1220000000"/>
    <x v="1"/>
    <n v="11.3"/>
    <x v="23"/>
    <n v="107964602"/>
  </r>
  <r>
    <x v="4723"/>
    <x v="4723"/>
    <n v="1220000000"/>
    <x v="1"/>
    <n v="3.7"/>
    <x v="13"/>
    <n v="329729730"/>
  </r>
  <r>
    <x v="4724"/>
    <x v="4724"/>
    <n v="1220000000"/>
    <x v="1"/>
    <n v="3.09"/>
    <x v="9"/>
    <n v="394822006"/>
  </r>
  <r>
    <x v="4725"/>
    <x v="4725"/>
    <n v="1220000000"/>
    <x v="1"/>
    <n v="29.41"/>
    <x v="16"/>
    <n v="41482489"/>
  </r>
  <r>
    <x v="4726"/>
    <x v="4726"/>
    <n v="1220000000"/>
    <x v="1"/>
    <n v="351.26"/>
    <x v="0"/>
    <n v="3473211"/>
  </r>
  <r>
    <x v="4727"/>
    <x v="4727"/>
    <n v="1220000000"/>
    <x v="1"/>
    <n v="39.28"/>
    <x v="0"/>
    <n v="31059063"/>
  </r>
  <r>
    <x v="4728"/>
    <x v="4728"/>
    <n v="1220000000"/>
    <x v="1"/>
    <n v="2.52"/>
    <x v="14"/>
    <n v="484126984"/>
  </r>
  <r>
    <x v="4729"/>
    <x v="4729"/>
    <n v="1220000000"/>
    <x v="1"/>
    <n v="19.2"/>
    <x v="11"/>
    <n v="63541667"/>
  </r>
  <r>
    <x v="4730"/>
    <x v="4730"/>
    <n v="1220000000"/>
    <x v="1"/>
    <n v="17.93"/>
    <x v="44"/>
    <n v="68042387"/>
  </r>
  <r>
    <x v="4731"/>
    <x v="4731"/>
    <n v="1220000000"/>
    <x v="1"/>
    <n v="22.75"/>
    <x v="0"/>
    <n v="53626374"/>
  </r>
  <r>
    <x v="4732"/>
    <x v="4732"/>
    <n v="1220000000"/>
    <x v="1"/>
    <n v="5.57"/>
    <x v="0"/>
    <n v="219030521"/>
  </r>
  <r>
    <x v="4733"/>
    <x v="4733"/>
    <n v="1220000000"/>
    <x v="1"/>
    <n v="16.04"/>
    <x v="0"/>
    <n v="76059850"/>
  </r>
  <r>
    <x v="4734"/>
    <x v="4734"/>
    <n v="1220000000"/>
    <x v="1"/>
    <n v="2.21"/>
    <x v="11"/>
    <n v="552036199"/>
  </r>
  <r>
    <x v="4735"/>
    <x v="4735"/>
    <n v="1210000000"/>
    <x v="1"/>
    <n v="35.590000000000003"/>
    <x v="17"/>
    <n v="33998314"/>
  </r>
  <r>
    <x v="4736"/>
    <x v="4736"/>
    <n v="1210000000"/>
    <x v="1"/>
    <n v="1.27"/>
    <x v="23"/>
    <n v="952755906"/>
  </r>
  <r>
    <x v="4737"/>
    <x v="4737"/>
    <n v="1210000000"/>
    <x v="1"/>
    <n v="22.77"/>
    <x v="6"/>
    <n v="53140097"/>
  </r>
  <r>
    <x v="4738"/>
    <x v="4738"/>
    <n v="1210000000"/>
    <x v="1"/>
    <n v="17.3"/>
    <x v="9"/>
    <n v="69942197"/>
  </r>
  <r>
    <x v="4739"/>
    <x v="4739"/>
    <n v="1210000000"/>
    <x v="1"/>
    <n v="7.63"/>
    <x v="0"/>
    <n v="158584535"/>
  </r>
  <r>
    <x v="4740"/>
    <x v="4740"/>
    <n v="1210000000"/>
    <x v="1"/>
    <n v="11.08"/>
    <x v="39"/>
    <n v="109205776"/>
  </r>
  <r>
    <x v="4741"/>
    <x v="4741"/>
    <n v="1210000000"/>
    <x v="1"/>
    <n v="81.63"/>
    <x v="0"/>
    <n v="14822982"/>
  </r>
  <r>
    <x v="4742"/>
    <x v="4742"/>
    <n v="1210000000"/>
    <x v="1"/>
    <n v="12.1"/>
    <x v="16"/>
    <n v="100000000"/>
  </r>
  <r>
    <x v="4743"/>
    <x v="4743"/>
    <n v="1210000000"/>
    <x v="1"/>
    <n v="9.0399999999999991"/>
    <x v="0"/>
    <n v="133849558"/>
  </r>
  <r>
    <x v="4744"/>
    <x v="4744"/>
    <n v="1210000000"/>
    <x v="1"/>
    <n v="19.96"/>
    <x v="0"/>
    <n v="60621242"/>
  </r>
  <r>
    <x v="4745"/>
    <x v="4745"/>
    <n v="1210000000"/>
    <x v="1"/>
    <n v="7.44"/>
    <x v="30"/>
    <n v="162634409"/>
  </r>
  <r>
    <x v="4746"/>
    <x v="4746"/>
    <n v="1210000000"/>
    <x v="1"/>
    <n v="39.31"/>
    <x v="14"/>
    <n v="30780972"/>
  </r>
  <r>
    <x v="4747"/>
    <x v="4747"/>
    <n v="1210000000"/>
    <x v="1"/>
    <n v="127.49"/>
    <x v="0"/>
    <n v="9490940"/>
  </r>
  <r>
    <x v="4748"/>
    <x v="4748"/>
    <n v="1210000000"/>
    <x v="1"/>
    <n v="0.01"/>
    <x v="24"/>
    <n v="121000000000"/>
  </r>
  <r>
    <x v="4749"/>
    <x v="4749"/>
    <n v="1210000000"/>
    <x v="1"/>
    <n v="35.17"/>
    <x v="16"/>
    <n v="34404322"/>
  </r>
  <r>
    <x v="4750"/>
    <x v="4750"/>
    <n v="1200000000"/>
    <x v="1"/>
    <n v="18.87"/>
    <x v="0"/>
    <n v="63593005"/>
  </r>
  <r>
    <x v="4751"/>
    <x v="4751"/>
    <n v="1200000000"/>
    <x v="1"/>
    <n v="127.99"/>
    <x v="5"/>
    <n v="9375732"/>
  </r>
  <r>
    <x v="4752"/>
    <x v="4752"/>
    <n v="1200000000"/>
    <x v="1"/>
    <n v="18.23"/>
    <x v="0"/>
    <n v="65825562"/>
  </r>
  <r>
    <x v="4753"/>
    <x v="4753"/>
    <n v="1200000000"/>
    <x v="1"/>
    <n v="6.19"/>
    <x v="0"/>
    <n v="193861066"/>
  </r>
  <r>
    <x v="4754"/>
    <x v="4754"/>
    <n v="1200000000"/>
    <x v="1"/>
    <n v="12.68"/>
    <x v="0"/>
    <n v="94637224"/>
  </r>
  <r>
    <x v="4755"/>
    <x v="4755"/>
    <n v="1200000000"/>
    <x v="1"/>
    <n v="2.25"/>
    <x v="28"/>
    <n v="533333333"/>
  </r>
  <r>
    <x v="4756"/>
    <x v="4756"/>
    <n v="1200000000"/>
    <x v="1"/>
    <n v="25.06"/>
    <x v="51"/>
    <n v="47885076"/>
  </r>
  <r>
    <x v="4757"/>
    <x v="4757"/>
    <n v="1200000000"/>
    <x v="1"/>
    <n v="11.82"/>
    <x v="0"/>
    <n v="101522843"/>
  </r>
  <r>
    <x v="4758"/>
    <x v="4758"/>
    <n v="1200000000"/>
    <x v="1"/>
    <n v="8.23"/>
    <x v="0"/>
    <n v="145808019"/>
  </r>
  <r>
    <x v="4759"/>
    <x v="4759"/>
    <n v="1190000000"/>
    <x v="1"/>
    <n v="13.43"/>
    <x v="0"/>
    <n v="88607595"/>
  </r>
  <r>
    <x v="4760"/>
    <x v="4760"/>
    <n v="1190000000"/>
    <x v="1"/>
    <n v="54.28"/>
    <x v="0"/>
    <n v="21923360"/>
  </r>
  <r>
    <x v="4761"/>
    <x v="4761"/>
    <n v="1190000000"/>
    <x v="1"/>
    <n v="4.9400000000000004"/>
    <x v="11"/>
    <n v="240890688"/>
  </r>
  <r>
    <x v="4762"/>
    <x v="4762"/>
    <n v="1190000000"/>
    <x v="1"/>
    <n v="12.23"/>
    <x v="25"/>
    <n v="97301717"/>
  </r>
  <r>
    <x v="4763"/>
    <x v="4763"/>
    <n v="1190000000"/>
    <x v="1"/>
    <n v="21.98"/>
    <x v="0"/>
    <n v="54140127"/>
  </r>
  <r>
    <x v="4764"/>
    <x v="4764"/>
    <n v="1190000000"/>
    <x v="1"/>
    <n v="15.54"/>
    <x v="0"/>
    <n v="76576577"/>
  </r>
  <r>
    <x v="4765"/>
    <x v="4765"/>
    <n v="1190000000"/>
    <x v="1"/>
    <n v="2.62"/>
    <x v="0"/>
    <n v="454198473"/>
  </r>
  <r>
    <x v="4766"/>
    <x v="4766"/>
    <n v="1190000000"/>
    <x v="1"/>
    <n v="27.04"/>
    <x v="0"/>
    <n v="44008876"/>
  </r>
  <r>
    <x v="4767"/>
    <x v="4767"/>
    <n v="1190000000"/>
    <x v="1"/>
    <n v="3.89"/>
    <x v="0"/>
    <n v="305912596"/>
  </r>
  <r>
    <x v="4768"/>
    <x v="4768"/>
    <n v="1180000000"/>
    <x v="1"/>
    <n v="37.69"/>
    <x v="11"/>
    <n v="31308039"/>
  </r>
  <r>
    <x v="4769"/>
    <x v="4769"/>
    <n v="1180000000"/>
    <x v="1"/>
    <n v="9.16"/>
    <x v="9"/>
    <n v="128820961"/>
  </r>
  <r>
    <x v="4770"/>
    <x v="4770"/>
    <n v="1180000000"/>
    <x v="1"/>
    <n v="72.900000000000006"/>
    <x v="12"/>
    <n v="16186557"/>
  </r>
  <r>
    <x v="4771"/>
    <x v="4771"/>
    <n v="1180000000"/>
    <x v="1"/>
    <n v="56.25"/>
    <x v="11"/>
    <n v="20977778"/>
  </r>
  <r>
    <x v="4772"/>
    <x v="4772"/>
    <n v="1180000000"/>
    <x v="1"/>
    <n v="0.72"/>
    <x v="21"/>
    <n v="1638888889"/>
  </r>
  <r>
    <x v="4773"/>
    <x v="4773"/>
    <n v="1180000000"/>
    <x v="1"/>
    <n v="3.35"/>
    <x v="27"/>
    <n v="352238806"/>
  </r>
  <r>
    <x v="4774"/>
    <x v="4774"/>
    <n v="1180000000"/>
    <x v="1"/>
    <n v="39.729999999999997"/>
    <x v="0"/>
    <n v="29700478"/>
  </r>
  <r>
    <x v="4775"/>
    <x v="4775"/>
    <n v="1180000000"/>
    <x v="1"/>
    <n v="0.62"/>
    <x v="58"/>
    <n v="1903225806"/>
  </r>
  <r>
    <x v="4776"/>
    <x v="4776"/>
    <n v="1180000000"/>
    <x v="1"/>
    <n v="7.35"/>
    <x v="0"/>
    <n v="160544218"/>
  </r>
  <r>
    <x v="4777"/>
    <x v="4777"/>
    <n v="1180000000"/>
    <x v="1"/>
    <n v="18.05"/>
    <x v="0"/>
    <n v="65373961"/>
  </r>
  <r>
    <x v="4778"/>
    <x v="4778"/>
    <n v="1180000000"/>
    <x v="1"/>
    <n v="16.940000000000001"/>
    <x v="0"/>
    <n v="69657615"/>
  </r>
  <r>
    <x v="4779"/>
    <x v="4779"/>
    <n v="1180000000"/>
    <x v="1"/>
    <n v="1.92"/>
    <x v="11"/>
    <n v="614583333"/>
  </r>
  <r>
    <x v="4780"/>
    <x v="4780"/>
    <n v="1180000000"/>
    <x v="1"/>
    <n v="46.12"/>
    <x v="0"/>
    <n v="25585429"/>
  </r>
  <r>
    <x v="4781"/>
    <x v="4781"/>
    <n v="1180000000"/>
    <x v="1"/>
    <n v="2.4"/>
    <x v="11"/>
    <n v="491666667"/>
  </r>
  <r>
    <x v="4782"/>
    <x v="4782"/>
    <n v="1180000000"/>
    <x v="1"/>
    <n v="19.8"/>
    <x v="0"/>
    <n v="59595960"/>
  </r>
  <r>
    <x v="4783"/>
    <x v="4783"/>
    <n v="1180000000"/>
    <x v="1"/>
    <n v="4.9800000000000004"/>
    <x v="0"/>
    <n v="236947791"/>
  </r>
  <r>
    <x v="4784"/>
    <x v="4784"/>
    <n v="1170000000"/>
    <x v="1"/>
    <n v="20.89"/>
    <x v="9"/>
    <n v="56007659"/>
  </r>
  <r>
    <x v="4785"/>
    <x v="4785"/>
    <n v="1170000000"/>
    <x v="1"/>
    <n v="5.28"/>
    <x v="12"/>
    <n v="221590909"/>
  </r>
  <r>
    <x v="4786"/>
    <x v="4786"/>
    <n v="1170000000"/>
    <x v="1"/>
    <n v="8.68"/>
    <x v="0"/>
    <n v="134792627"/>
  </r>
  <r>
    <x v="4787"/>
    <x v="4787"/>
    <n v="1170000000"/>
    <x v="1"/>
    <n v="5.32"/>
    <x v="0"/>
    <n v="219924812"/>
  </r>
  <r>
    <x v="4788"/>
    <x v="4788"/>
    <n v="1170000000"/>
    <x v="1"/>
    <n v="43.58"/>
    <x v="18"/>
    <n v="26847178"/>
  </r>
  <r>
    <x v="4789"/>
    <x v="4789"/>
    <n v="1170000000"/>
    <x v="1"/>
    <n v="26.18"/>
    <x v="0"/>
    <n v="44690604"/>
  </r>
  <r>
    <x v="4790"/>
    <x v="4790"/>
    <n v="1170000000"/>
    <x v="1"/>
    <n v="14.67"/>
    <x v="0"/>
    <n v="79754601"/>
  </r>
  <r>
    <x v="4791"/>
    <x v="4791"/>
    <n v="1170000000"/>
    <x v="1"/>
    <n v="31.82"/>
    <x v="14"/>
    <n v="36769327"/>
  </r>
  <r>
    <x v="4792"/>
    <x v="4792"/>
    <n v="1170000000"/>
    <x v="1"/>
    <n v="42.5"/>
    <x v="0"/>
    <n v="27529412"/>
  </r>
  <r>
    <x v="4793"/>
    <x v="4793"/>
    <n v="1170000000"/>
    <x v="1"/>
    <n v="11.5"/>
    <x v="0"/>
    <n v="101739130"/>
  </r>
  <r>
    <x v="4794"/>
    <x v="4794"/>
    <n v="1170000000"/>
    <x v="1"/>
    <n v="28.22"/>
    <x v="0"/>
    <n v="41459957"/>
  </r>
  <r>
    <x v="4795"/>
    <x v="4795"/>
    <n v="1170000000"/>
    <x v="1"/>
    <n v="5.16"/>
    <x v="0"/>
    <n v="226744186"/>
  </r>
  <r>
    <x v="4796"/>
    <x v="4796"/>
    <n v="1170000000"/>
    <x v="1"/>
    <n v="1.69"/>
    <x v="7"/>
    <n v="692307692"/>
  </r>
  <r>
    <x v="4797"/>
    <x v="4797"/>
    <n v="1160000000"/>
    <x v="1"/>
    <n v="6.24"/>
    <x v="11"/>
    <n v="185897436"/>
  </r>
  <r>
    <x v="4798"/>
    <x v="4798"/>
    <n v="1160000000"/>
    <x v="1"/>
    <n v="2.4300000000000002"/>
    <x v="16"/>
    <n v="477366255"/>
  </r>
  <r>
    <x v="4799"/>
    <x v="4799"/>
    <n v="1160000000"/>
    <x v="1"/>
    <n v="5.26"/>
    <x v="0"/>
    <n v="220532319"/>
  </r>
  <r>
    <x v="4800"/>
    <x v="4800"/>
    <n v="1160000000"/>
    <x v="1"/>
    <n v="5.16"/>
    <x v="0"/>
    <n v="224806202"/>
  </r>
  <r>
    <x v="4801"/>
    <x v="4801"/>
    <n v="1160000000"/>
    <x v="1"/>
    <n v="0.57999999999999996"/>
    <x v="21"/>
    <n v="2000000000"/>
  </r>
  <r>
    <x v="4802"/>
    <x v="4802"/>
    <n v="1160000000"/>
    <x v="1"/>
    <n v="5.4"/>
    <x v="16"/>
    <n v="214814815"/>
  </r>
  <r>
    <x v="4803"/>
    <x v="4803"/>
    <n v="1160000000"/>
    <x v="1"/>
    <n v="8.86"/>
    <x v="11"/>
    <n v="130925508"/>
  </r>
  <r>
    <x v="4804"/>
    <x v="4804"/>
    <n v="1160000000"/>
    <x v="1"/>
    <n v="20.5"/>
    <x v="0"/>
    <n v="56585366"/>
  </r>
  <r>
    <x v="4805"/>
    <x v="4805"/>
    <n v="1160000000"/>
    <x v="1"/>
    <n v="24.21"/>
    <x v="0"/>
    <n v="47914085"/>
  </r>
  <r>
    <x v="4806"/>
    <x v="4806"/>
    <n v="1160000000"/>
    <x v="1"/>
    <n v="6.42"/>
    <x v="16"/>
    <n v="180685358"/>
  </r>
  <r>
    <x v="4807"/>
    <x v="4807"/>
    <n v="1160000000"/>
    <x v="1"/>
    <n v="32.81"/>
    <x v="11"/>
    <n v="35355075"/>
  </r>
  <r>
    <x v="4808"/>
    <x v="4808"/>
    <n v="1160000000"/>
    <x v="1"/>
    <n v="30.94"/>
    <x v="0"/>
    <n v="37491920"/>
  </r>
  <r>
    <x v="4809"/>
    <x v="4809"/>
    <n v="1160000000"/>
    <x v="1"/>
    <n v="72.69"/>
    <x v="14"/>
    <n v="15958179"/>
  </r>
  <r>
    <x v="4810"/>
    <x v="4810"/>
    <n v="1160000000"/>
    <x v="1"/>
    <n v="0.42"/>
    <x v="11"/>
    <n v="2761904762"/>
  </r>
  <r>
    <x v="4811"/>
    <x v="4811"/>
    <n v="1160000000"/>
    <x v="1"/>
    <n v="34"/>
    <x v="0"/>
    <n v="34117647"/>
  </r>
  <r>
    <x v="4812"/>
    <x v="4812"/>
    <n v="1160000000"/>
    <x v="1"/>
    <n v="2.89"/>
    <x v="0"/>
    <n v="401384083"/>
  </r>
  <r>
    <x v="4813"/>
    <x v="4813"/>
    <n v="1160000000"/>
    <x v="1"/>
    <n v="25.17"/>
    <x v="0"/>
    <n v="46086611"/>
  </r>
  <r>
    <x v="4814"/>
    <x v="4814"/>
    <n v="1150000000"/>
    <x v="1"/>
    <n v="10.02"/>
    <x v="0"/>
    <n v="114770459"/>
  </r>
  <r>
    <x v="4815"/>
    <x v="4815"/>
    <n v="1150000000"/>
    <x v="1"/>
    <n v="67.38"/>
    <x v="0"/>
    <n v="17067379"/>
  </r>
  <r>
    <x v="4816"/>
    <x v="4816"/>
    <n v="1150000000"/>
    <x v="1"/>
    <n v="19.38"/>
    <x v="0"/>
    <n v="59339525"/>
  </r>
  <r>
    <x v="4817"/>
    <x v="4817"/>
    <n v="1150000000"/>
    <x v="1"/>
    <n v="16.059999999999999"/>
    <x v="35"/>
    <n v="71606476"/>
  </r>
  <r>
    <x v="4818"/>
    <x v="4818"/>
    <n v="1150000000"/>
    <x v="1"/>
    <n v="24.73"/>
    <x v="14"/>
    <n v="46502224"/>
  </r>
  <r>
    <x v="4819"/>
    <x v="4819"/>
    <n v="1150000000"/>
    <x v="1"/>
    <n v="11.48"/>
    <x v="14"/>
    <n v="100174216"/>
  </r>
  <r>
    <x v="4820"/>
    <x v="4820"/>
    <n v="1150000000"/>
    <x v="1"/>
    <n v="5.09"/>
    <x v="0"/>
    <n v="225933202"/>
  </r>
  <r>
    <x v="4821"/>
    <x v="4821"/>
    <n v="1150000000"/>
    <x v="1"/>
    <n v="2.02"/>
    <x v="26"/>
    <n v="569306931"/>
  </r>
  <r>
    <x v="4822"/>
    <x v="4822"/>
    <n v="1140000000"/>
    <x v="1"/>
    <n v="6.73"/>
    <x v="11"/>
    <n v="169390788"/>
  </r>
  <r>
    <x v="4823"/>
    <x v="4823"/>
    <n v="1140000000"/>
    <x v="1"/>
    <n v="10.5"/>
    <x v="23"/>
    <n v="108571429"/>
  </r>
  <r>
    <x v="4824"/>
    <x v="4824"/>
    <n v="1140000000"/>
    <x v="1"/>
    <n v="4.9000000000000004"/>
    <x v="16"/>
    <n v="232653061"/>
  </r>
  <r>
    <x v="4825"/>
    <x v="4825"/>
    <n v="1140000000"/>
    <x v="1"/>
    <n v="8.2799999999999994"/>
    <x v="0"/>
    <n v="137681159"/>
  </r>
  <r>
    <x v="4826"/>
    <x v="4826"/>
    <n v="1140000000"/>
    <x v="1"/>
    <n v="1.9"/>
    <x v="7"/>
    <n v="600000000"/>
  </r>
  <r>
    <x v="4827"/>
    <x v="4827"/>
    <n v="1140000000"/>
    <x v="1"/>
    <n v="81.97"/>
    <x v="14"/>
    <n v="13907527"/>
  </r>
  <r>
    <x v="4828"/>
    <x v="4828"/>
    <n v="1140000000"/>
    <x v="1"/>
    <n v="176.69"/>
    <x v="14"/>
    <n v="6451978"/>
  </r>
  <r>
    <x v="4829"/>
    <x v="4829"/>
    <n v="1140000000"/>
    <x v="1"/>
    <n v="56"/>
    <x v="0"/>
    <n v="20357143"/>
  </r>
  <r>
    <x v="4830"/>
    <x v="4830"/>
    <n v="1140000000"/>
    <x v="1"/>
    <n v="2.34"/>
    <x v="0"/>
    <n v="487179487"/>
  </r>
  <r>
    <x v="4831"/>
    <x v="4831"/>
    <n v="1130000000"/>
    <x v="1"/>
    <n v="5.99"/>
    <x v="7"/>
    <n v="188647746"/>
  </r>
  <r>
    <x v="4832"/>
    <x v="4832"/>
    <n v="1130000000"/>
    <x v="1"/>
    <n v="21.78"/>
    <x v="0"/>
    <n v="51882461"/>
  </r>
  <r>
    <x v="4833"/>
    <x v="4833"/>
    <n v="1130000000"/>
    <x v="1"/>
    <n v="8.83"/>
    <x v="0"/>
    <n v="127972820"/>
  </r>
  <r>
    <x v="4834"/>
    <x v="4834"/>
    <n v="1130000000"/>
    <x v="1"/>
    <n v="7.92"/>
    <x v="16"/>
    <n v="142676768"/>
  </r>
  <r>
    <x v="4835"/>
    <x v="4835"/>
    <n v="1130000000"/>
    <x v="1"/>
    <n v="10.210000000000001"/>
    <x v="9"/>
    <n v="110675808"/>
  </r>
  <r>
    <x v="4836"/>
    <x v="4836"/>
    <n v="1130000000"/>
    <x v="1"/>
    <n v="6.17"/>
    <x v="11"/>
    <n v="183144246"/>
  </r>
  <r>
    <x v="4837"/>
    <x v="4837"/>
    <n v="1130000000"/>
    <x v="1"/>
    <n v="12.83"/>
    <x v="0"/>
    <n v="88074825"/>
  </r>
  <r>
    <x v="4838"/>
    <x v="4838"/>
    <n v="1120000000"/>
    <x v="1"/>
    <n v="3.79"/>
    <x v="36"/>
    <n v="295514512"/>
  </r>
  <r>
    <x v="4839"/>
    <x v="4839"/>
    <n v="1120000000"/>
    <x v="1"/>
    <n v="3.04"/>
    <x v="13"/>
    <n v="368421053"/>
  </r>
  <r>
    <x v="4840"/>
    <x v="4840"/>
    <n v="1120000000"/>
    <x v="1"/>
    <n v="18.62"/>
    <x v="0"/>
    <n v="60150376"/>
  </r>
  <r>
    <x v="4841"/>
    <x v="4841"/>
    <n v="1120000000"/>
    <x v="1"/>
    <n v="5.27"/>
    <x v="0"/>
    <n v="212523719"/>
  </r>
  <r>
    <x v="4842"/>
    <x v="4842"/>
    <n v="1120000000"/>
    <x v="1"/>
    <n v="15.06"/>
    <x v="0"/>
    <n v="74369190"/>
  </r>
  <r>
    <x v="4843"/>
    <x v="4843"/>
    <n v="1120000000"/>
    <x v="1"/>
    <n v="48.34"/>
    <x v="9"/>
    <n v="23169218"/>
  </r>
  <r>
    <x v="4844"/>
    <x v="4844"/>
    <n v="1120000000"/>
    <x v="1"/>
    <n v="7.53"/>
    <x v="46"/>
    <n v="148738380"/>
  </r>
  <r>
    <x v="4845"/>
    <x v="4845"/>
    <n v="1120000000"/>
    <x v="1"/>
    <n v="16.38"/>
    <x v="5"/>
    <n v="68376068"/>
  </r>
  <r>
    <x v="4846"/>
    <x v="4846"/>
    <n v="1120000000"/>
    <x v="1"/>
    <n v="25.11"/>
    <x v="0"/>
    <n v="44603744"/>
  </r>
  <r>
    <x v="4847"/>
    <x v="4847"/>
    <n v="1120000000"/>
    <x v="1"/>
    <n v="55.03"/>
    <x v="0"/>
    <n v="20352535"/>
  </r>
  <r>
    <x v="4848"/>
    <x v="4848"/>
    <n v="1120000000"/>
    <x v="1"/>
    <n v="5.48"/>
    <x v="0"/>
    <n v="204379562"/>
  </r>
  <r>
    <x v="4849"/>
    <x v="4849"/>
    <n v="1120000000"/>
    <x v="1"/>
    <n v="0.49"/>
    <x v="15"/>
    <n v="2285714286"/>
  </r>
  <r>
    <x v="4850"/>
    <x v="4850"/>
    <n v="1110000000"/>
    <x v="1"/>
    <n v="31.54"/>
    <x v="0"/>
    <n v="35193405"/>
  </r>
  <r>
    <x v="4851"/>
    <x v="4851"/>
    <n v="1110000000"/>
    <x v="1"/>
    <n v="7.04"/>
    <x v="23"/>
    <n v="157670455"/>
  </r>
  <r>
    <x v="4852"/>
    <x v="4852"/>
    <n v="1110000000"/>
    <x v="1"/>
    <n v="191.97"/>
    <x v="8"/>
    <n v="5782153"/>
  </r>
  <r>
    <x v="4853"/>
    <x v="4853"/>
    <n v="1110000000"/>
    <x v="1"/>
    <n v="39.1"/>
    <x v="0"/>
    <n v="28388747"/>
  </r>
  <r>
    <x v="4854"/>
    <x v="4854"/>
    <n v="1110000000"/>
    <x v="1"/>
    <n v="8.5399999999999991"/>
    <x v="4"/>
    <n v="129976581"/>
  </r>
  <r>
    <x v="4855"/>
    <x v="4855"/>
    <n v="1110000000"/>
    <x v="1"/>
    <n v="7.68"/>
    <x v="0"/>
    <n v="144531250"/>
  </r>
  <r>
    <x v="4856"/>
    <x v="4856"/>
    <n v="1110000000"/>
    <x v="1"/>
    <n v="6.24"/>
    <x v="12"/>
    <n v="177884615"/>
  </r>
  <r>
    <x v="4857"/>
    <x v="4857"/>
    <n v="1110000000"/>
    <x v="1"/>
    <n v="6.39"/>
    <x v="27"/>
    <n v="173708920"/>
  </r>
  <r>
    <x v="4858"/>
    <x v="4858"/>
    <n v="1110000000"/>
    <x v="1"/>
    <n v="1.49"/>
    <x v="21"/>
    <n v="744966443"/>
  </r>
  <r>
    <x v="4859"/>
    <x v="4859"/>
    <n v="1110000000"/>
    <x v="1"/>
    <n v="5.66"/>
    <x v="0"/>
    <n v="196113074"/>
  </r>
  <r>
    <x v="4860"/>
    <x v="4860"/>
    <n v="1110000000"/>
    <x v="1"/>
    <n v="33.08"/>
    <x v="0"/>
    <n v="33555018"/>
  </r>
  <r>
    <x v="4861"/>
    <x v="4861"/>
    <n v="1110000000"/>
    <x v="1"/>
    <n v="25.02"/>
    <x v="9"/>
    <n v="44364508"/>
  </r>
  <r>
    <x v="4862"/>
    <x v="4862"/>
    <n v="1110000000"/>
    <x v="1"/>
    <n v="2.04"/>
    <x v="0"/>
    <n v="544117647"/>
  </r>
  <r>
    <x v="4863"/>
    <x v="4863"/>
    <n v="1100000000"/>
    <x v="1"/>
    <n v="4.6900000000000004"/>
    <x v="16"/>
    <n v="234541578"/>
  </r>
  <r>
    <x v="4864"/>
    <x v="4864"/>
    <n v="1100000000"/>
    <x v="1"/>
    <n v="45.51"/>
    <x v="0"/>
    <n v="24170512"/>
  </r>
  <r>
    <x v="4865"/>
    <x v="4865"/>
    <n v="1100000000"/>
    <x v="1"/>
    <n v="15.34"/>
    <x v="0"/>
    <n v="71707953"/>
  </r>
  <r>
    <x v="4866"/>
    <x v="4866"/>
    <n v="1100000000"/>
    <x v="1"/>
    <n v="0.85"/>
    <x v="13"/>
    <n v="1294117647"/>
  </r>
  <r>
    <x v="4867"/>
    <x v="4867"/>
    <n v="1100000000"/>
    <x v="1"/>
    <n v="27.95"/>
    <x v="9"/>
    <n v="39355993"/>
  </r>
  <r>
    <x v="4868"/>
    <x v="4868"/>
    <n v="1100000000"/>
    <x v="1"/>
    <n v="0.43"/>
    <x v="37"/>
    <n v="2558139535"/>
  </r>
  <r>
    <x v="4869"/>
    <x v="4869"/>
    <n v="1090000000"/>
    <x v="1"/>
    <n v="7.66"/>
    <x v="0"/>
    <n v="142297650"/>
  </r>
  <r>
    <x v="4870"/>
    <x v="4870"/>
    <n v="1090000000"/>
    <x v="1"/>
    <n v="25.27"/>
    <x v="0"/>
    <n v="43134151"/>
  </r>
  <r>
    <x v="4871"/>
    <x v="4871"/>
    <n v="1090000000"/>
    <x v="1"/>
    <n v="6.94"/>
    <x v="11"/>
    <n v="157060519"/>
  </r>
  <r>
    <x v="4872"/>
    <x v="4872"/>
    <n v="1090000000"/>
    <x v="1"/>
    <n v="9.4600000000000009"/>
    <x v="0"/>
    <n v="115221987"/>
  </r>
  <r>
    <x v="4873"/>
    <x v="4873"/>
    <n v="1090000000"/>
    <x v="1"/>
    <n v="13.38"/>
    <x v="0"/>
    <n v="81464873"/>
  </r>
  <r>
    <x v="4874"/>
    <x v="4874"/>
    <n v="1090000000"/>
    <x v="1"/>
    <n v="68.47"/>
    <x v="0"/>
    <n v="15919381"/>
  </r>
  <r>
    <x v="4875"/>
    <x v="4875"/>
    <n v="1090000000"/>
    <x v="1"/>
    <n v="38.130000000000003"/>
    <x v="0"/>
    <n v="28586415"/>
  </r>
  <r>
    <x v="4876"/>
    <x v="4876"/>
    <n v="1090000000"/>
    <x v="1"/>
    <n v="0.66"/>
    <x v="7"/>
    <n v="1651515152"/>
  </r>
  <r>
    <x v="4877"/>
    <x v="4877"/>
    <n v="1090000000"/>
    <x v="1"/>
    <n v="48.28"/>
    <x v="16"/>
    <n v="22576636"/>
  </r>
  <r>
    <x v="4878"/>
    <x v="4878"/>
    <n v="1090000000"/>
    <x v="1"/>
    <n v="9.51"/>
    <x v="0"/>
    <n v="114616193"/>
  </r>
  <r>
    <x v="4879"/>
    <x v="4879"/>
    <n v="1090000000"/>
    <x v="1"/>
    <n v="37.22"/>
    <x v="0"/>
    <n v="29285330"/>
  </r>
  <r>
    <x v="4880"/>
    <x v="4880"/>
    <n v="1090000000"/>
    <x v="1"/>
    <n v="21.09"/>
    <x v="0"/>
    <n v="51683262"/>
  </r>
  <r>
    <x v="4881"/>
    <x v="4881"/>
    <n v="1090000000"/>
    <x v="1"/>
    <n v="22.95"/>
    <x v="11"/>
    <n v="47494553"/>
  </r>
  <r>
    <x v="4882"/>
    <x v="4882"/>
    <n v="1090000000"/>
    <x v="1"/>
    <n v="9.16"/>
    <x v="16"/>
    <n v="118995633"/>
  </r>
  <r>
    <x v="4883"/>
    <x v="4883"/>
    <n v="1090000000"/>
    <x v="1"/>
    <n v="11.8"/>
    <x v="0"/>
    <n v="92372881"/>
  </r>
  <r>
    <x v="4884"/>
    <x v="4884"/>
    <n v="1090000000"/>
    <x v="1"/>
    <n v="33.450000000000003"/>
    <x v="0"/>
    <n v="32585949"/>
  </r>
  <r>
    <x v="4885"/>
    <x v="4885"/>
    <n v="1090000000"/>
    <x v="1"/>
    <n v="24.31"/>
    <x v="9"/>
    <n v="44837515"/>
  </r>
  <r>
    <x v="4886"/>
    <x v="4886"/>
    <n v="1090000000"/>
    <x v="1"/>
    <n v="10.23"/>
    <x v="40"/>
    <n v="106549365"/>
  </r>
  <r>
    <x v="4887"/>
    <x v="4887"/>
    <n v="1080000000"/>
    <x v="1"/>
    <n v="30.89"/>
    <x v="35"/>
    <n v="34962771"/>
  </r>
  <r>
    <x v="4888"/>
    <x v="4888"/>
    <n v="1080000000"/>
    <x v="1"/>
    <n v="9.2899999999999991"/>
    <x v="9"/>
    <n v="116254037"/>
  </r>
  <r>
    <x v="4889"/>
    <x v="4889"/>
    <n v="1080000000"/>
    <x v="1"/>
    <n v="27.87"/>
    <x v="0"/>
    <n v="38751346"/>
  </r>
  <r>
    <x v="4890"/>
    <x v="4890"/>
    <n v="1080000000"/>
    <x v="1"/>
    <n v="6.58"/>
    <x v="16"/>
    <n v="164133739"/>
  </r>
  <r>
    <x v="4891"/>
    <x v="4891"/>
    <n v="1080000000"/>
    <x v="1"/>
    <n v="15.07"/>
    <x v="0"/>
    <n v="71665561"/>
  </r>
  <r>
    <x v="4892"/>
    <x v="4892"/>
    <n v="1080000000"/>
    <x v="1"/>
    <n v="14.23"/>
    <x v="14"/>
    <n v="75895994"/>
  </r>
  <r>
    <x v="4893"/>
    <x v="4893"/>
    <n v="1080000000"/>
    <x v="1"/>
    <n v="2.74"/>
    <x v="11"/>
    <n v="394160584"/>
  </r>
  <r>
    <x v="4894"/>
    <x v="4894"/>
    <n v="1080000000"/>
    <x v="1"/>
    <n v="1.03"/>
    <x v="13"/>
    <n v="1048543689"/>
  </r>
  <r>
    <x v="4895"/>
    <x v="4895"/>
    <n v="1080000000"/>
    <x v="1"/>
    <n v="11.43"/>
    <x v="12"/>
    <n v="94488189"/>
  </r>
  <r>
    <x v="4896"/>
    <x v="4896"/>
    <n v="1080000000"/>
    <x v="1"/>
    <n v="12.18"/>
    <x v="0"/>
    <n v="88669951"/>
  </r>
  <r>
    <x v="4897"/>
    <x v="4897"/>
    <n v="1080000000"/>
    <x v="1"/>
    <n v="12.42"/>
    <x v="14"/>
    <n v="86956522"/>
  </r>
  <r>
    <x v="4898"/>
    <x v="4898"/>
    <n v="1080000000"/>
    <x v="1"/>
    <n v="3.44"/>
    <x v="16"/>
    <n v="313953488"/>
  </r>
  <r>
    <x v="4899"/>
    <x v="4899"/>
    <n v="1080000000"/>
    <x v="1"/>
    <n v="35.65"/>
    <x v="20"/>
    <n v="30294530"/>
  </r>
  <r>
    <x v="4900"/>
    <x v="4900"/>
    <n v="1080000000"/>
    <x v="1"/>
    <n v="1.8"/>
    <x v="68"/>
    <n v="600000000"/>
  </r>
  <r>
    <x v="4901"/>
    <x v="4901"/>
    <n v="1080000000"/>
    <x v="1"/>
    <n v="8.5399999999999991"/>
    <x v="30"/>
    <n v="126463700"/>
  </r>
  <r>
    <x v="4902"/>
    <x v="4902"/>
    <n v="1070000000.0000001"/>
    <x v="1"/>
    <n v="6.2"/>
    <x v="13"/>
    <n v="172580645"/>
  </r>
  <r>
    <x v="4903"/>
    <x v="4903"/>
    <n v="1070000000.0000001"/>
    <x v="1"/>
    <n v="16.52"/>
    <x v="0"/>
    <n v="64769976"/>
  </r>
  <r>
    <x v="4904"/>
    <x v="4904"/>
    <n v="1070000000.0000001"/>
    <x v="1"/>
    <n v="0.89"/>
    <x v="13"/>
    <n v="1202247191"/>
  </r>
  <r>
    <x v="4905"/>
    <x v="4905"/>
    <n v="1070000000.0000001"/>
    <x v="1"/>
    <n v="9.85"/>
    <x v="14"/>
    <n v="108629442"/>
  </r>
  <r>
    <x v="4906"/>
    <x v="4906"/>
    <n v="1070000000.0000001"/>
    <x v="1"/>
    <n v="30.5"/>
    <x v="0"/>
    <n v="35081967"/>
  </r>
  <r>
    <x v="4907"/>
    <x v="4907"/>
    <n v="1070000000.0000001"/>
    <x v="1"/>
    <n v="6.64"/>
    <x v="0"/>
    <n v="161144578"/>
  </r>
  <r>
    <x v="4908"/>
    <x v="4908"/>
    <n v="1070000000.0000001"/>
    <x v="1"/>
    <n v="3.74"/>
    <x v="31"/>
    <n v="286096257"/>
  </r>
  <r>
    <x v="4909"/>
    <x v="4909"/>
    <n v="1070000000.0000001"/>
    <x v="1"/>
    <n v="18.05"/>
    <x v="0"/>
    <n v="59279778"/>
  </r>
  <r>
    <x v="4910"/>
    <x v="4910"/>
    <n v="1070000000.0000001"/>
    <x v="1"/>
    <n v="62.1"/>
    <x v="14"/>
    <n v="17230274"/>
  </r>
  <r>
    <x v="4911"/>
    <x v="4911"/>
    <n v="1070000000.0000001"/>
    <x v="1"/>
    <n v="9.2200000000000006"/>
    <x v="0"/>
    <n v="116052061"/>
  </r>
  <r>
    <x v="4912"/>
    <x v="4912"/>
    <n v="1070000000.0000001"/>
    <x v="1"/>
    <n v="5.9"/>
    <x v="33"/>
    <n v="181355932"/>
  </r>
  <r>
    <x v="4913"/>
    <x v="4913"/>
    <n v="1070000000.0000001"/>
    <x v="1"/>
    <n v="5.68"/>
    <x v="0"/>
    <n v="188380282"/>
  </r>
  <r>
    <x v="4914"/>
    <x v="4914"/>
    <n v="1060000000"/>
    <x v="1"/>
    <n v="10.06"/>
    <x v="0"/>
    <n v="105367793"/>
  </r>
  <r>
    <x v="4915"/>
    <x v="4915"/>
    <n v="1060000000"/>
    <x v="1"/>
    <n v="0.7"/>
    <x v="21"/>
    <n v="1514285714"/>
  </r>
  <r>
    <x v="4916"/>
    <x v="4916"/>
    <n v="1060000000"/>
    <x v="1"/>
    <n v="2.79"/>
    <x v="0"/>
    <n v="379928315"/>
  </r>
  <r>
    <x v="4917"/>
    <x v="4917"/>
    <n v="1060000000"/>
    <x v="1"/>
    <n v="9.1199999999999992"/>
    <x v="0"/>
    <n v="116228070"/>
  </r>
  <r>
    <x v="4918"/>
    <x v="4918"/>
    <n v="1060000000"/>
    <x v="1"/>
    <n v="27.79"/>
    <x v="39"/>
    <n v="38143217"/>
  </r>
  <r>
    <x v="4919"/>
    <x v="4919"/>
    <n v="1060000000"/>
    <x v="1"/>
    <n v="2.46"/>
    <x v="64"/>
    <n v="430894309"/>
  </r>
  <r>
    <x v="4920"/>
    <x v="4920"/>
    <n v="1060000000"/>
    <x v="1"/>
    <n v="38.03"/>
    <x v="0"/>
    <n v="27872732"/>
  </r>
  <r>
    <x v="4921"/>
    <x v="4921"/>
    <n v="1060000000"/>
    <x v="1"/>
    <n v="51.09"/>
    <x v="0"/>
    <n v="20747700"/>
  </r>
  <r>
    <x v="4922"/>
    <x v="4922"/>
    <n v="1060000000"/>
    <x v="1"/>
    <n v="7.08"/>
    <x v="0"/>
    <n v="149717514"/>
  </r>
  <r>
    <x v="4923"/>
    <x v="4923"/>
    <n v="1060000000"/>
    <x v="1"/>
    <n v="41.28"/>
    <x v="0"/>
    <n v="25678295"/>
  </r>
  <r>
    <x v="4924"/>
    <x v="4924"/>
    <n v="1060000000"/>
    <x v="1"/>
    <n v="17.72"/>
    <x v="0"/>
    <n v="59819413"/>
  </r>
  <r>
    <x v="4925"/>
    <x v="4925"/>
    <n v="1050000000"/>
    <x v="1"/>
    <n v="15.68"/>
    <x v="0"/>
    <n v="66964286"/>
  </r>
  <r>
    <x v="4926"/>
    <x v="4926"/>
    <n v="1050000000"/>
    <x v="1"/>
    <n v="9.18"/>
    <x v="13"/>
    <n v="114379085"/>
  </r>
  <r>
    <x v="4927"/>
    <x v="4927"/>
    <n v="1050000000"/>
    <x v="1"/>
    <n v="43.28"/>
    <x v="16"/>
    <n v="24260628"/>
  </r>
  <r>
    <x v="4928"/>
    <x v="4928"/>
    <n v="1050000000"/>
    <x v="1"/>
    <n v="5.83"/>
    <x v="15"/>
    <n v="180102916"/>
  </r>
  <r>
    <x v="4929"/>
    <x v="4929"/>
    <n v="1050000000"/>
    <x v="1"/>
    <n v="29.99"/>
    <x v="33"/>
    <n v="35011671"/>
  </r>
  <r>
    <x v="4930"/>
    <x v="4930"/>
    <n v="1050000000"/>
    <x v="1"/>
    <n v="16.47"/>
    <x v="0"/>
    <n v="63752277"/>
  </r>
  <r>
    <x v="4931"/>
    <x v="4931"/>
    <n v="1050000000"/>
    <x v="1"/>
    <n v="1940"/>
    <x v="32"/>
    <n v="541237"/>
  </r>
  <r>
    <x v="4932"/>
    <x v="4932"/>
    <n v="1050000000"/>
    <x v="1"/>
    <n v="509.46"/>
    <x v="8"/>
    <n v="2061006"/>
  </r>
  <r>
    <x v="4933"/>
    <x v="4933"/>
    <n v="1050000000"/>
    <x v="1"/>
    <n v="5.59"/>
    <x v="7"/>
    <n v="187835420"/>
  </r>
  <r>
    <x v="4934"/>
    <x v="4934"/>
    <n v="1050000000"/>
    <x v="1"/>
    <n v="12.88"/>
    <x v="0"/>
    <n v="81521739"/>
  </r>
  <r>
    <x v="4935"/>
    <x v="4935"/>
    <n v="1050000000"/>
    <x v="1"/>
    <n v="6.36"/>
    <x v="11"/>
    <n v="165094340"/>
  </r>
  <r>
    <x v="4936"/>
    <x v="4936"/>
    <n v="1050000000"/>
    <x v="1"/>
    <n v="13.14"/>
    <x v="0"/>
    <n v="79908676"/>
  </r>
  <r>
    <x v="4937"/>
    <x v="4937"/>
    <n v="1050000000"/>
    <x v="1"/>
    <n v="16.54"/>
    <x v="0"/>
    <n v="63482467"/>
  </r>
  <r>
    <x v="4938"/>
    <x v="4938"/>
    <n v="1040000000"/>
    <x v="1"/>
    <n v="9.59"/>
    <x v="0"/>
    <n v="108446298"/>
  </r>
  <r>
    <x v="4939"/>
    <x v="4939"/>
    <n v="1040000000"/>
    <x v="1"/>
    <n v="3.1"/>
    <x v="27"/>
    <n v="335483871"/>
  </r>
  <r>
    <x v="4940"/>
    <x v="4940"/>
    <n v="1040000000"/>
    <x v="1"/>
    <n v="34.14"/>
    <x v="0"/>
    <n v="30462800"/>
  </r>
  <r>
    <x v="4941"/>
    <x v="4941"/>
    <n v="1040000000"/>
    <x v="1"/>
    <n v="31.62"/>
    <x v="0"/>
    <n v="32890576"/>
  </r>
  <r>
    <x v="4942"/>
    <x v="4942"/>
    <n v="1040000000"/>
    <x v="1"/>
    <n v="140.29"/>
    <x v="5"/>
    <n v="7413215"/>
  </r>
  <r>
    <x v="4943"/>
    <x v="4943"/>
    <n v="1040000000"/>
    <x v="1"/>
    <n v="22.63"/>
    <x v="0"/>
    <n v="45956695"/>
  </r>
  <r>
    <x v="4944"/>
    <x v="4944"/>
    <n v="1040000000"/>
    <x v="1"/>
    <n v="20.74"/>
    <x v="0"/>
    <n v="50144648"/>
  </r>
  <r>
    <x v="4945"/>
    <x v="4945"/>
    <n v="1040000000"/>
    <x v="1"/>
    <n v="49.98"/>
    <x v="14"/>
    <n v="20808323"/>
  </r>
  <r>
    <x v="4946"/>
    <x v="4946"/>
    <n v="1040000000"/>
    <x v="1"/>
    <n v="12.07"/>
    <x v="0"/>
    <n v="86164043"/>
  </r>
  <r>
    <x v="4947"/>
    <x v="4947"/>
    <n v="1030000000"/>
    <x v="1"/>
    <n v="64.86"/>
    <x v="5"/>
    <n v="15880358"/>
  </r>
  <r>
    <x v="4948"/>
    <x v="4948"/>
    <n v="1030000000"/>
    <x v="1"/>
    <n v="9.6"/>
    <x v="11"/>
    <n v="107291667"/>
  </r>
  <r>
    <x v="4949"/>
    <x v="4949"/>
    <n v="1030000000"/>
    <x v="1"/>
    <n v="53.59"/>
    <x v="0"/>
    <n v="19220004"/>
  </r>
  <r>
    <x v="4950"/>
    <x v="4950"/>
    <n v="1030000000"/>
    <x v="1"/>
    <n v="25.03"/>
    <x v="0"/>
    <n v="41150619"/>
  </r>
  <r>
    <x v="4951"/>
    <x v="4951"/>
    <n v="1030000000"/>
    <x v="1"/>
    <n v="50.69"/>
    <x v="0"/>
    <n v="20319590"/>
  </r>
  <r>
    <x v="4952"/>
    <x v="4952"/>
    <n v="1030000000"/>
    <x v="1"/>
    <n v="24.14"/>
    <x v="0"/>
    <n v="42667771"/>
  </r>
  <r>
    <x v="4953"/>
    <x v="4953"/>
    <n v="1030000000"/>
    <x v="1"/>
    <n v="15.78"/>
    <x v="5"/>
    <n v="65272497"/>
  </r>
  <r>
    <x v="4954"/>
    <x v="4954"/>
    <n v="1030000000"/>
    <x v="1"/>
    <n v="12.48"/>
    <x v="0"/>
    <n v="82532051"/>
  </r>
  <r>
    <x v="4955"/>
    <x v="4955"/>
    <n v="1030000000"/>
    <x v="1"/>
    <n v="2.98"/>
    <x v="11"/>
    <n v="345637584"/>
  </r>
  <r>
    <x v="4956"/>
    <x v="4956"/>
    <n v="1030000000"/>
    <x v="1"/>
    <n v="5.92"/>
    <x v="2"/>
    <n v="173986486"/>
  </r>
  <r>
    <x v="4957"/>
    <x v="4957"/>
    <n v="1030000000"/>
    <x v="1"/>
    <n v="33.6"/>
    <x v="11"/>
    <n v="30654762"/>
  </r>
  <r>
    <x v="4958"/>
    <x v="4958"/>
    <n v="1030000000"/>
    <x v="1"/>
    <n v="3.87"/>
    <x v="16"/>
    <n v="266149871"/>
  </r>
  <r>
    <x v="4959"/>
    <x v="4959"/>
    <n v="1030000000"/>
    <x v="1"/>
    <n v="2.94"/>
    <x v="25"/>
    <n v="350340136"/>
  </r>
  <r>
    <x v="4960"/>
    <x v="4960"/>
    <n v="1020000000"/>
    <x v="1"/>
    <n v="6.64"/>
    <x v="11"/>
    <n v="153614458"/>
  </r>
  <r>
    <x v="4961"/>
    <x v="4961"/>
    <n v="1020000000"/>
    <x v="1"/>
    <n v="61.46"/>
    <x v="0"/>
    <n v="16596160"/>
  </r>
  <r>
    <x v="4962"/>
    <x v="4962"/>
    <n v="1020000000"/>
    <x v="1"/>
    <n v="6.33"/>
    <x v="11"/>
    <n v="161137441"/>
  </r>
  <r>
    <x v="4963"/>
    <x v="4963"/>
    <n v="1020000000"/>
    <x v="1"/>
    <n v="92.15"/>
    <x v="0"/>
    <n v="11068909"/>
  </r>
  <r>
    <x v="4964"/>
    <x v="4964"/>
    <n v="1020000000"/>
    <x v="1"/>
    <n v="51.82"/>
    <x v="0"/>
    <n v="19683520"/>
  </r>
  <r>
    <x v="4965"/>
    <x v="4965"/>
    <n v="1020000000"/>
    <x v="1"/>
    <n v="15.41"/>
    <x v="0"/>
    <n v="66190785"/>
  </r>
  <r>
    <x v="4966"/>
    <x v="4966"/>
    <n v="1020000000"/>
    <x v="1"/>
    <n v="6.04"/>
    <x v="0"/>
    <n v="168874172"/>
  </r>
  <r>
    <x v="4967"/>
    <x v="4967"/>
    <n v="1020000000"/>
    <x v="1"/>
    <n v="6.79"/>
    <x v="13"/>
    <n v="150220913"/>
  </r>
  <r>
    <x v="4968"/>
    <x v="4968"/>
    <n v="1020000000"/>
    <x v="1"/>
    <n v="11.53"/>
    <x v="16"/>
    <n v="88464874"/>
  </r>
  <r>
    <x v="4969"/>
    <x v="4969"/>
    <n v="1020000000"/>
    <x v="1"/>
    <n v="3.07"/>
    <x v="16"/>
    <n v="332247557"/>
  </r>
  <r>
    <x v="4970"/>
    <x v="4970"/>
    <n v="1020000000"/>
    <x v="1"/>
    <n v="63.18"/>
    <x v="14"/>
    <n v="16144349"/>
  </r>
  <r>
    <x v="4971"/>
    <x v="4971"/>
    <n v="1010000000"/>
    <x v="1"/>
    <n v="296.54000000000002"/>
    <x v="5"/>
    <n v="3405949"/>
  </r>
  <r>
    <x v="4972"/>
    <x v="4972"/>
    <n v="1010000000"/>
    <x v="1"/>
    <n v="66.06"/>
    <x v="11"/>
    <n v="15289131"/>
  </r>
  <r>
    <x v="4973"/>
    <x v="4973"/>
    <n v="1010000000"/>
    <x v="1"/>
    <n v="3.27"/>
    <x v="17"/>
    <n v="308868502"/>
  </r>
  <r>
    <x v="4974"/>
    <x v="4974"/>
    <n v="1010000000"/>
    <x v="1"/>
    <n v="4.0999999999999996"/>
    <x v="0"/>
    <n v="246341463"/>
  </r>
  <r>
    <x v="4975"/>
    <x v="4975"/>
    <n v="1010000000"/>
    <x v="1"/>
    <n v="32.26"/>
    <x v="0"/>
    <n v="31308122"/>
  </r>
  <r>
    <x v="4976"/>
    <x v="4976"/>
    <n v="1010000000"/>
    <x v="1"/>
    <n v="8.31"/>
    <x v="5"/>
    <n v="121540313"/>
  </r>
  <r>
    <x v="4977"/>
    <x v="4977"/>
    <n v="1010000000"/>
    <x v="1"/>
    <n v="11.33"/>
    <x v="0"/>
    <n v="89143866"/>
  </r>
  <r>
    <x v="4978"/>
    <x v="4978"/>
    <n v="1010000000"/>
    <x v="1"/>
    <n v="4.9000000000000004"/>
    <x v="43"/>
    <n v="206122449"/>
  </r>
  <r>
    <x v="4979"/>
    <x v="4979"/>
    <n v="1010000000"/>
    <x v="1"/>
    <n v="8.48"/>
    <x v="16"/>
    <n v="119103774"/>
  </r>
  <r>
    <x v="4980"/>
    <x v="4980"/>
    <n v="1010000000"/>
    <x v="1"/>
    <n v="78.7"/>
    <x v="11"/>
    <n v="12833545"/>
  </r>
  <r>
    <x v="4981"/>
    <x v="4981"/>
    <n v="1010000000"/>
    <x v="1"/>
    <n v="66.040000000000006"/>
    <x v="39"/>
    <n v="15293761"/>
  </r>
  <r>
    <x v="4982"/>
    <x v="4982"/>
    <n v="1000000000"/>
    <x v="1"/>
    <n v="74.34"/>
    <x v="0"/>
    <n v="13451708"/>
  </r>
  <r>
    <x v="4983"/>
    <x v="4983"/>
    <n v="1000000000"/>
    <x v="1"/>
    <n v="56.61"/>
    <x v="0"/>
    <n v="17664724"/>
  </r>
  <r>
    <x v="4984"/>
    <x v="4984"/>
    <n v="1000000000"/>
    <x v="1"/>
    <n v="21.2"/>
    <x v="0"/>
    <n v="47169811"/>
  </r>
  <r>
    <x v="4985"/>
    <x v="4985"/>
    <n v="1000000000"/>
    <x v="1"/>
    <n v="75"/>
    <x v="0"/>
    <n v="13333333"/>
  </r>
  <r>
    <x v="4986"/>
    <x v="4986"/>
    <n v="1000000000"/>
    <x v="1"/>
    <n v="13.54"/>
    <x v="0"/>
    <n v="73855244"/>
  </r>
  <r>
    <x v="4987"/>
    <x v="4987"/>
    <n v="1000000000"/>
    <x v="1"/>
    <n v="1.89"/>
    <x v="17"/>
    <n v="529100529"/>
  </r>
  <r>
    <x v="4988"/>
    <x v="4988"/>
    <n v="1000000000"/>
    <x v="1"/>
    <n v="25.79"/>
    <x v="35"/>
    <n v="38774719"/>
  </r>
  <r>
    <x v="4989"/>
    <x v="4989"/>
    <n v="1000000000"/>
    <x v="1"/>
    <n v="3.27"/>
    <x v="11"/>
    <n v="305810398"/>
  </r>
  <r>
    <x v="4990"/>
    <x v="4990"/>
    <n v="1000000000"/>
    <x v="1"/>
    <n v="16.71"/>
    <x v="9"/>
    <n v="59844405"/>
  </r>
  <r>
    <x v="4991"/>
    <x v="4991"/>
    <n v="1000000000"/>
    <x v="1"/>
    <n v="8.58"/>
    <x v="22"/>
    <n v="116550117"/>
  </r>
  <r>
    <x v="4992"/>
    <x v="4992"/>
    <n v="990000000"/>
    <x v="2"/>
    <n v="15.48"/>
    <x v="0"/>
    <n v="63953488"/>
  </r>
  <r>
    <x v="4993"/>
    <x v="4993"/>
    <n v="990000000"/>
    <x v="2"/>
    <n v="8.68"/>
    <x v="0"/>
    <n v="114055300"/>
  </r>
  <r>
    <x v="4994"/>
    <x v="4994"/>
    <n v="990000000"/>
    <x v="2"/>
    <n v="2.81"/>
    <x v="19"/>
    <n v="352313167"/>
  </r>
  <r>
    <x v="4995"/>
    <x v="4995"/>
    <n v="990000000"/>
    <x v="2"/>
    <n v="11.24"/>
    <x v="23"/>
    <n v="88078292"/>
  </r>
  <r>
    <x v="4996"/>
    <x v="4996"/>
    <n v="990000000"/>
    <x v="2"/>
    <n v="3.34"/>
    <x v="16"/>
    <n v="296407186"/>
  </r>
  <r>
    <x v="4997"/>
    <x v="4997"/>
    <n v="990000000"/>
    <x v="2"/>
    <n v="32.93"/>
    <x v="0"/>
    <n v="30063772"/>
  </r>
  <r>
    <x v="4998"/>
    <x v="4998"/>
    <n v="990000000"/>
    <x v="2"/>
    <n v="0.92"/>
    <x v="15"/>
    <n v="1076086957"/>
  </r>
  <r>
    <x v="4999"/>
    <x v="4999"/>
    <n v="990000000"/>
    <x v="2"/>
    <n v="8.1300000000000008"/>
    <x v="0"/>
    <n v="121771218"/>
  </r>
  <r>
    <x v="5000"/>
    <x v="5000"/>
    <n v="990000000"/>
    <x v="2"/>
    <n v="7.62"/>
    <x v="0"/>
    <n v="129921260"/>
  </r>
  <r>
    <x v="5001"/>
    <x v="5001"/>
    <n v="980000000"/>
    <x v="2"/>
    <n v="31.93"/>
    <x v="0"/>
    <n v="30692139"/>
  </r>
  <r>
    <x v="5002"/>
    <x v="5002"/>
    <n v="980000000"/>
    <x v="2"/>
    <n v="39.36"/>
    <x v="0"/>
    <n v="24898374"/>
  </r>
  <r>
    <x v="5003"/>
    <x v="5003"/>
    <n v="980000000"/>
    <x v="2"/>
    <n v="17.18"/>
    <x v="0"/>
    <n v="57043073"/>
  </r>
  <r>
    <x v="5004"/>
    <x v="5004"/>
    <n v="980000000"/>
    <x v="2"/>
    <n v="3.78"/>
    <x v="11"/>
    <n v="259259259"/>
  </r>
  <r>
    <x v="5005"/>
    <x v="5005"/>
    <n v="980000000"/>
    <x v="2"/>
    <n v="3.16"/>
    <x v="17"/>
    <n v="310126582"/>
  </r>
  <r>
    <x v="5006"/>
    <x v="5006"/>
    <n v="980000000"/>
    <x v="2"/>
    <n v="15.16"/>
    <x v="14"/>
    <n v="64643799"/>
  </r>
  <r>
    <x v="5007"/>
    <x v="5007"/>
    <n v="980000000"/>
    <x v="2"/>
    <n v="8.52"/>
    <x v="19"/>
    <n v="115023474"/>
  </r>
  <r>
    <x v="5008"/>
    <x v="5008"/>
    <n v="980000000"/>
    <x v="2"/>
    <n v="7.55"/>
    <x v="11"/>
    <n v="129801325"/>
  </r>
  <r>
    <x v="5009"/>
    <x v="5009"/>
    <n v="980000000"/>
    <x v="2"/>
    <n v="16.760000000000002"/>
    <x v="30"/>
    <n v="58472554"/>
  </r>
  <r>
    <x v="5010"/>
    <x v="5010"/>
    <n v="980000000"/>
    <x v="2"/>
    <n v="26.98"/>
    <x v="2"/>
    <n v="36323202"/>
  </r>
  <r>
    <x v="5011"/>
    <x v="5011"/>
    <n v="980000000"/>
    <x v="2"/>
    <n v="23.01"/>
    <x v="0"/>
    <n v="42590178"/>
  </r>
  <r>
    <x v="5012"/>
    <x v="5012"/>
    <n v="980000000"/>
    <x v="2"/>
    <n v="3.06"/>
    <x v="0"/>
    <n v="320261438"/>
  </r>
  <r>
    <x v="5013"/>
    <x v="5013"/>
    <n v="980000000"/>
    <x v="2"/>
    <n v="5.58"/>
    <x v="23"/>
    <n v="175627240"/>
  </r>
  <r>
    <x v="5014"/>
    <x v="5014"/>
    <n v="980000000"/>
    <x v="2"/>
    <n v="10.199999999999999"/>
    <x v="7"/>
    <n v="96078431"/>
  </r>
  <r>
    <x v="5015"/>
    <x v="5015"/>
    <n v="980000000"/>
    <x v="2"/>
    <n v="40.08"/>
    <x v="0"/>
    <n v="24451098"/>
  </r>
  <r>
    <x v="5016"/>
    <x v="5016"/>
    <n v="980000000"/>
    <x v="2"/>
    <n v="13.02"/>
    <x v="0"/>
    <n v="75268817"/>
  </r>
  <r>
    <x v="5017"/>
    <x v="5017"/>
    <n v="980000000"/>
    <x v="2"/>
    <n v="8.84"/>
    <x v="29"/>
    <n v="110859729"/>
  </r>
  <r>
    <x v="5018"/>
    <x v="5018"/>
    <n v="980000000"/>
    <x v="2"/>
    <n v="20.04"/>
    <x v="0"/>
    <n v="48902196"/>
  </r>
  <r>
    <x v="5019"/>
    <x v="5019"/>
    <n v="980000000"/>
    <x v="2"/>
    <n v="10.53"/>
    <x v="0"/>
    <n v="93067426"/>
  </r>
  <r>
    <x v="5020"/>
    <x v="5020"/>
    <n v="980000000"/>
    <x v="2"/>
    <n v="15.91"/>
    <x v="0"/>
    <n v="61596480"/>
  </r>
  <r>
    <x v="5021"/>
    <x v="5021"/>
    <n v="980000000"/>
    <x v="2"/>
    <n v="22.4"/>
    <x v="0"/>
    <n v="43750000"/>
  </r>
  <r>
    <x v="5022"/>
    <x v="5022"/>
    <n v="980000000"/>
    <x v="2"/>
    <n v="6.42"/>
    <x v="11"/>
    <n v="152647975"/>
  </r>
  <r>
    <x v="5023"/>
    <x v="5023"/>
    <n v="970000000"/>
    <x v="2"/>
    <n v="7.26"/>
    <x v="0"/>
    <n v="133608815"/>
  </r>
  <r>
    <x v="5024"/>
    <x v="5024"/>
    <n v="970000000"/>
    <x v="2"/>
    <n v="12.34"/>
    <x v="0"/>
    <n v="78606159"/>
  </r>
  <r>
    <x v="5025"/>
    <x v="5025"/>
    <n v="970000000"/>
    <x v="2"/>
    <n v="2.5499999999999998"/>
    <x v="11"/>
    <n v="380392157"/>
  </r>
  <r>
    <x v="5026"/>
    <x v="5026"/>
    <n v="970000000"/>
    <x v="2"/>
    <n v="0.56000000000000005"/>
    <x v="11"/>
    <n v="1732142857"/>
  </r>
  <r>
    <x v="5027"/>
    <x v="5027"/>
    <n v="970000000"/>
    <x v="2"/>
    <n v="8.92"/>
    <x v="0"/>
    <n v="108744395"/>
  </r>
  <r>
    <x v="5028"/>
    <x v="5028"/>
    <n v="970000000"/>
    <x v="2"/>
    <n v="9.61"/>
    <x v="0"/>
    <n v="100936524"/>
  </r>
  <r>
    <x v="5029"/>
    <x v="5029"/>
    <n v="970000000"/>
    <x v="2"/>
    <n v="61.86"/>
    <x v="0"/>
    <n v="15680569"/>
  </r>
  <r>
    <x v="5030"/>
    <x v="5030"/>
    <n v="970000000"/>
    <x v="2"/>
    <n v="34.299999999999997"/>
    <x v="0"/>
    <n v="28279883"/>
  </r>
  <r>
    <x v="5031"/>
    <x v="5031"/>
    <n v="960000000"/>
    <x v="2"/>
    <n v="37.520000000000003"/>
    <x v="69"/>
    <n v="25586354"/>
  </r>
  <r>
    <x v="5032"/>
    <x v="5032"/>
    <n v="960000000"/>
    <x v="2"/>
    <n v="10.8"/>
    <x v="0"/>
    <n v="88888889"/>
  </r>
  <r>
    <x v="5033"/>
    <x v="5033"/>
    <n v="960000000"/>
    <x v="2"/>
    <n v="11.95"/>
    <x v="4"/>
    <n v="80334728"/>
  </r>
  <r>
    <x v="5034"/>
    <x v="5034"/>
    <n v="960000000"/>
    <x v="2"/>
    <n v="32.729999999999997"/>
    <x v="0"/>
    <n v="29330889"/>
  </r>
  <r>
    <x v="5035"/>
    <x v="5035"/>
    <n v="960000000"/>
    <x v="2"/>
    <n v="95.2"/>
    <x v="11"/>
    <n v="10084034"/>
  </r>
  <r>
    <x v="5036"/>
    <x v="5036"/>
    <n v="960000000"/>
    <x v="2"/>
    <n v="7.09"/>
    <x v="0"/>
    <n v="135401975"/>
  </r>
  <r>
    <x v="5037"/>
    <x v="5037"/>
    <n v="960000000"/>
    <x v="2"/>
    <n v="13.98"/>
    <x v="39"/>
    <n v="68669528"/>
  </r>
  <r>
    <x v="5038"/>
    <x v="5038"/>
    <n v="960000000"/>
    <x v="2"/>
    <n v="9.07"/>
    <x v="0"/>
    <n v="105843440"/>
  </r>
  <r>
    <x v="5039"/>
    <x v="5039"/>
    <n v="960000000"/>
    <x v="2"/>
    <n v="5.16"/>
    <x v="13"/>
    <n v="186046512"/>
  </r>
  <r>
    <x v="5040"/>
    <x v="5040"/>
    <n v="960000000"/>
    <x v="2"/>
    <n v="37.42"/>
    <x v="0"/>
    <n v="25654730"/>
  </r>
  <r>
    <x v="5041"/>
    <x v="5041"/>
    <n v="960000000"/>
    <x v="2"/>
    <n v="2.25"/>
    <x v="3"/>
    <n v="426666667"/>
  </r>
  <r>
    <x v="5042"/>
    <x v="5042"/>
    <n v="960000000"/>
    <x v="2"/>
    <n v="23.32"/>
    <x v="0"/>
    <n v="41166381"/>
  </r>
  <r>
    <x v="5043"/>
    <x v="5043"/>
    <n v="960000000"/>
    <x v="2"/>
    <n v="4.9000000000000004"/>
    <x v="0"/>
    <n v="195918367"/>
  </r>
  <r>
    <x v="5044"/>
    <x v="5044"/>
    <n v="960000000"/>
    <x v="2"/>
    <n v="60.73"/>
    <x v="11"/>
    <n v="15807673"/>
  </r>
  <r>
    <x v="5045"/>
    <x v="5045"/>
    <n v="950000000"/>
    <x v="2"/>
    <n v="109.41"/>
    <x v="0"/>
    <n v="8682936"/>
  </r>
  <r>
    <x v="5046"/>
    <x v="5046"/>
    <n v="950000000"/>
    <x v="2"/>
    <n v="8.18"/>
    <x v="26"/>
    <n v="116136919"/>
  </r>
  <r>
    <x v="5047"/>
    <x v="5047"/>
    <n v="950000000"/>
    <x v="2"/>
    <n v="55.05"/>
    <x v="3"/>
    <n v="17257039"/>
  </r>
  <r>
    <x v="5048"/>
    <x v="5048"/>
    <n v="950000000"/>
    <x v="2"/>
    <n v="3.12"/>
    <x v="16"/>
    <n v="304487179"/>
  </r>
  <r>
    <x v="5049"/>
    <x v="5049"/>
    <n v="950000000"/>
    <x v="2"/>
    <n v="25.99"/>
    <x v="0"/>
    <n v="36552520"/>
  </r>
  <r>
    <x v="5050"/>
    <x v="5050"/>
    <n v="950000000"/>
    <x v="2"/>
    <n v="22.69"/>
    <x v="16"/>
    <n v="41868665"/>
  </r>
  <r>
    <x v="5051"/>
    <x v="5051"/>
    <n v="950000000"/>
    <x v="2"/>
    <n v="5.07"/>
    <x v="16"/>
    <n v="187376726"/>
  </r>
  <r>
    <x v="5052"/>
    <x v="5052"/>
    <n v="950000000"/>
    <x v="2"/>
    <n v="71.52"/>
    <x v="8"/>
    <n v="13282998"/>
  </r>
  <r>
    <x v="5053"/>
    <x v="5053"/>
    <n v="950000000"/>
    <x v="2"/>
    <n v="36.97"/>
    <x v="44"/>
    <n v="25696511"/>
  </r>
  <r>
    <x v="5054"/>
    <x v="5054"/>
    <n v="950000000"/>
    <x v="2"/>
    <n v="65.67"/>
    <x v="18"/>
    <n v="14466271"/>
  </r>
  <r>
    <x v="5055"/>
    <x v="5055"/>
    <n v="950000000"/>
    <x v="2"/>
    <n v="24.23"/>
    <x v="0"/>
    <n v="39207594"/>
  </r>
  <r>
    <x v="5056"/>
    <x v="5056"/>
    <n v="940000000"/>
    <x v="2"/>
    <n v="12.27"/>
    <x v="0"/>
    <n v="76609617"/>
  </r>
  <r>
    <x v="5057"/>
    <x v="5057"/>
    <n v="940000000"/>
    <x v="2"/>
    <n v="9.2200000000000006"/>
    <x v="16"/>
    <n v="101952278"/>
  </r>
  <r>
    <x v="5058"/>
    <x v="5058"/>
    <n v="940000000"/>
    <x v="2"/>
    <n v="26.6"/>
    <x v="0"/>
    <n v="35338346"/>
  </r>
  <r>
    <x v="5059"/>
    <x v="5059"/>
    <n v="940000000"/>
    <x v="2"/>
    <n v="24.43"/>
    <x v="0"/>
    <n v="38477282"/>
  </r>
  <r>
    <x v="5060"/>
    <x v="5060"/>
    <n v="940000000"/>
    <x v="2"/>
    <n v="5.3"/>
    <x v="49"/>
    <n v="177358491"/>
  </r>
  <r>
    <x v="5061"/>
    <x v="5061"/>
    <n v="940000000"/>
    <x v="2"/>
    <n v="0.34"/>
    <x v="7"/>
    <n v="2764705882"/>
  </r>
  <r>
    <x v="5062"/>
    <x v="5062"/>
    <n v="940000000"/>
    <x v="2"/>
    <n v="15.12"/>
    <x v="35"/>
    <n v="62169312"/>
  </r>
  <r>
    <x v="5063"/>
    <x v="5063"/>
    <n v="940000000"/>
    <x v="2"/>
    <n v="1.24"/>
    <x v="5"/>
    <n v="758064516"/>
  </r>
  <r>
    <x v="5064"/>
    <x v="5064"/>
    <n v="940000000"/>
    <x v="2"/>
    <n v="28.49"/>
    <x v="0"/>
    <n v="32994033"/>
  </r>
  <r>
    <x v="5065"/>
    <x v="5065"/>
    <n v="940000000"/>
    <x v="2"/>
    <n v="28"/>
    <x v="39"/>
    <n v="33571429"/>
  </r>
  <r>
    <x v="5066"/>
    <x v="5066"/>
    <n v="940000000"/>
    <x v="2"/>
    <n v="214.53"/>
    <x v="44"/>
    <n v="4381672"/>
  </r>
  <r>
    <x v="5067"/>
    <x v="5067"/>
    <n v="940000000"/>
    <x v="2"/>
    <n v="10.66"/>
    <x v="39"/>
    <n v="88180113"/>
  </r>
  <r>
    <x v="5068"/>
    <x v="5068"/>
    <n v="940000000"/>
    <x v="2"/>
    <n v="11.69"/>
    <x v="0"/>
    <n v="80410607"/>
  </r>
  <r>
    <x v="5069"/>
    <x v="5069"/>
    <n v="930000000"/>
    <x v="2"/>
    <n v="8.49"/>
    <x v="11"/>
    <n v="109540636"/>
  </r>
  <r>
    <x v="5070"/>
    <x v="5070"/>
    <n v="930000000"/>
    <x v="2"/>
    <n v="14.43"/>
    <x v="0"/>
    <n v="64449064"/>
  </r>
  <r>
    <x v="5071"/>
    <x v="5071"/>
    <n v="930000000"/>
    <x v="2"/>
    <n v="31.38"/>
    <x v="0"/>
    <n v="29636711"/>
  </r>
  <r>
    <x v="5072"/>
    <x v="5072"/>
    <n v="930000000"/>
    <x v="2"/>
    <n v="31.06"/>
    <x v="0"/>
    <n v="29942048"/>
  </r>
  <r>
    <x v="5073"/>
    <x v="5073"/>
    <n v="930000000"/>
    <x v="2"/>
    <n v="22.75"/>
    <x v="0"/>
    <n v="40879121"/>
  </r>
  <r>
    <x v="5074"/>
    <x v="5074"/>
    <n v="930000000"/>
    <x v="2"/>
    <n v="7.59"/>
    <x v="0"/>
    <n v="122529644"/>
  </r>
  <r>
    <x v="5075"/>
    <x v="5075"/>
    <n v="930000000"/>
    <x v="2"/>
    <n v="6.59"/>
    <x v="11"/>
    <n v="141122914"/>
  </r>
  <r>
    <x v="5076"/>
    <x v="5076"/>
    <n v="930000000"/>
    <x v="2"/>
    <n v="18.7"/>
    <x v="0"/>
    <n v="49732620"/>
  </r>
  <r>
    <x v="5077"/>
    <x v="5077"/>
    <n v="930000000"/>
    <x v="2"/>
    <n v="78.14"/>
    <x v="0"/>
    <n v="11901715"/>
  </r>
  <r>
    <x v="5078"/>
    <x v="5078"/>
    <n v="930000000"/>
    <x v="2"/>
    <n v="0.95"/>
    <x v="11"/>
    <n v="978947368"/>
  </r>
  <r>
    <x v="5079"/>
    <x v="5079"/>
    <n v="930000000"/>
    <x v="2"/>
    <n v="48.71"/>
    <x v="0"/>
    <n v="19092589"/>
  </r>
  <r>
    <x v="5080"/>
    <x v="5080"/>
    <n v="930000000"/>
    <x v="2"/>
    <n v="12.32"/>
    <x v="0"/>
    <n v="75487013"/>
  </r>
  <r>
    <x v="5081"/>
    <x v="5081"/>
    <n v="930000000"/>
    <x v="2"/>
    <n v="6.44"/>
    <x v="29"/>
    <n v="144409938"/>
  </r>
  <r>
    <x v="5082"/>
    <x v="5082"/>
    <n v="930000000"/>
    <x v="2"/>
    <n v="10.57"/>
    <x v="0"/>
    <n v="87984863"/>
  </r>
  <r>
    <x v="5083"/>
    <x v="5083"/>
    <n v="920000000"/>
    <x v="2"/>
    <n v="25.67"/>
    <x v="0"/>
    <n v="35839501"/>
  </r>
  <r>
    <x v="5084"/>
    <x v="5084"/>
    <n v="920000000"/>
    <x v="2"/>
    <n v="4.4400000000000004"/>
    <x v="33"/>
    <n v="207207207"/>
  </r>
  <r>
    <x v="5085"/>
    <x v="5085"/>
    <n v="920000000"/>
    <x v="2"/>
    <n v="25.87"/>
    <x v="35"/>
    <n v="35562428"/>
  </r>
  <r>
    <x v="5086"/>
    <x v="5086"/>
    <n v="920000000"/>
    <x v="2"/>
    <n v="2.78"/>
    <x v="16"/>
    <n v="330935252"/>
  </r>
  <r>
    <x v="5087"/>
    <x v="5087"/>
    <n v="920000000"/>
    <x v="2"/>
    <n v="13.98"/>
    <x v="19"/>
    <n v="65808298"/>
  </r>
  <r>
    <x v="5088"/>
    <x v="5088"/>
    <n v="920000000"/>
    <x v="2"/>
    <n v="48.48"/>
    <x v="0"/>
    <n v="18976898"/>
  </r>
  <r>
    <x v="5089"/>
    <x v="5089"/>
    <n v="920000000"/>
    <x v="2"/>
    <n v="14.97"/>
    <x v="0"/>
    <n v="61456246"/>
  </r>
  <r>
    <x v="5090"/>
    <x v="5090"/>
    <n v="920000000"/>
    <x v="2"/>
    <n v="22.52"/>
    <x v="0"/>
    <n v="40852575"/>
  </r>
  <r>
    <x v="5091"/>
    <x v="5091"/>
    <n v="920000000"/>
    <x v="2"/>
    <n v="22.28"/>
    <x v="0"/>
    <n v="41292639"/>
  </r>
  <r>
    <x v="5092"/>
    <x v="5092"/>
    <n v="920000000"/>
    <x v="2"/>
    <n v="7.9"/>
    <x v="0"/>
    <n v="116455696"/>
  </r>
  <r>
    <x v="5093"/>
    <x v="5093"/>
    <n v="920000000"/>
    <x v="2"/>
    <n v="28.7"/>
    <x v="0"/>
    <n v="32055749"/>
  </r>
  <r>
    <x v="5094"/>
    <x v="5094"/>
    <n v="920000000"/>
    <x v="2"/>
    <n v="5.54"/>
    <x v="11"/>
    <n v="166064982"/>
  </r>
  <r>
    <x v="5095"/>
    <x v="5095"/>
    <n v="920000000"/>
    <x v="2"/>
    <n v="18.64"/>
    <x v="0"/>
    <n v="49356223"/>
  </r>
  <r>
    <x v="5096"/>
    <x v="5096"/>
    <n v="920000000"/>
    <x v="2"/>
    <n v="7.88"/>
    <x v="0"/>
    <n v="116751269"/>
  </r>
  <r>
    <x v="5097"/>
    <x v="5097"/>
    <n v="910000000"/>
    <x v="2"/>
    <n v="22.57"/>
    <x v="7"/>
    <n v="40319008"/>
  </r>
  <r>
    <x v="5098"/>
    <x v="5098"/>
    <n v="910000000"/>
    <x v="2"/>
    <n v="22.61"/>
    <x v="9"/>
    <n v="40247678"/>
  </r>
  <r>
    <x v="5099"/>
    <x v="5099"/>
    <n v="910000000"/>
    <x v="2"/>
    <n v="1.58"/>
    <x v="13"/>
    <n v="575949367"/>
  </r>
  <r>
    <x v="5100"/>
    <x v="5100"/>
    <n v="910000000"/>
    <x v="2"/>
    <n v="13.22"/>
    <x v="0"/>
    <n v="68835098"/>
  </r>
  <r>
    <x v="5101"/>
    <x v="5101"/>
    <n v="910000000"/>
    <x v="2"/>
    <n v="4.5999999999999996"/>
    <x v="8"/>
    <n v="197826087"/>
  </r>
  <r>
    <x v="5102"/>
    <x v="5102"/>
    <n v="910000000"/>
    <x v="2"/>
    <n v="54.43"/>
    <x v="14"/>
    <n v="16718721"/>
  </r>
  <r>
    <x v="5103"/>
    <x v="5103"/>
    <n v="910000000"/>
    <x v="2"/>
    <n v="3.4"/>
    <x v="0"/>
    <n v="267647059"/>
  </r>
  <r>
    <x v="5104"/>
    <x v="5104"/>
    <n v="910000000"/>
    <x v="2"/>
    <n v="8.31"/>
    <x v="0"/>
    <n v="109506619"/>
  </r>
  <r>
    <x v="5105"/>
    <x v="5105"/>
    <n v="910000000"/>
    <x v="2"/>
    <n v="45.36"/>
    <x v="14"/>
    <n v="20061728"/>
  </r>
  <r>
    <x v="5106"/>
    <x v="5106"/>
    <n v="910000000"/>
    <x v="2"/>
    <n v="1.22"/>
    <x v="39"/>
    <n v="745901639"/>
  </r>
  <r>
    <x v="5107"/>
    <x v="5107"/>
    <n v="910000000"/>
    <x v="2"/>
    <n v="12.9"/>
    <x v="0"/>
    <n v="70542636"/>
  </r>
  <r>
    <x v="5108"/>
    <x v="5108"/>
    <n v="910000000"/>
    <x v="2"/>
    <n v="24.03"/>
    <x v="0"/>
    <n v="37869330"/>
  </r>
  <r>
    <x v="5109"/>
    <x v="5109"/>
    <n v="910000000"/>
    <x v="2"/>
    <n v="6.94"/>
    <x v="0"/>
    <n v="131123919"/>
  </r>
  <r>
    <x v="5110"/>
    <x v="5110"/>
    <n v="910000000"/>
    <x v="2"/>
    <n v="23.66"/>
    <x v="0"/>
    <n v="38461538"/>
  </r>
  <r>
    <x v="5111"/>
    <x v="5111"/>
    <n v="910000000"/>
    <x v="2"/>
    <n v="4.59"/>
    <x v="34"/>
    <n v="198257081"/>
  </r>
  <r>
    <x v="5112"/>
    <x v="5112"/>
    <n v="910000000"/>
    <x v="2"/>
    <n v="87.88"/>
    <x v="0"/>
    <n v="10355030"/>
  </r>
  <r>
    <x v="5113"/>
    <x v="5113"/>
    <n v="910000000"/>
    <x v="2"/>
    <n v="6.88"/>
    <x v="40"/>
    <n v="132267442"/>
  </r>
  <r>
    <x v="5114"/>
    <x v="5114"/>
    <n v="910000000"/>
    <x v="2"/>
    <n v="3.72"/>
    <x v="16"/>
    <n v="244623656"/>
  </r>
  <r>
    <x v="5115"/>
    <x v="5115"/>
    <n v="910000000"/>
    <x v="2"/>
    <n v="7.58"/>
    <x v="0"/>
    <n v="120052770"/>
  </r>
  <r>
    <x v="5116"/>
    <x v="5116"/>
    <n v="900000000"/>
    <x v="2"/>
    <n v="7.36"/>
    <x v="0"/>
    <n v="122282609"/>
  </r>
  <r>
    <x v="5117"/>
    <x v="5117"/>
    <n v="900000000"/>
    <x v="2"/>
    <n v="11.91"/>
    <x v="0"/>
    <n v="75566751"/>
  </r>
  <r>
    <x v="5118"/>
    <x v="5118"/>
    <n v="900000000"/>
    <x v="2"/>
    <n v="84"/>
    <x v="16"/>
    <n v="10714286"/>
  </r>
  <r>
    <x v="5119"/>
    <x v="5119"/>
    <n v="900000000"/>
    <x v="2"/>
    <n v="10.6"/>
    <x v="0"/>
    <n v="84905660"/>
  </r>
  <r>
    <x v="5120"/>
    <x v="5120"/>
    <n v="900000000"/>
    <x v="2"/>
    <n v="5.27"/>
    <x v="30"/>
    <n v="170777989"/>
  </r>
  <r>
    <x v="5121"/>
    <x v="5121"/>
    <n v="900000000"/>
    <x v="2"/>
    <n v="3.22"/>
    <x v="11"/>
    <n v="279503106"/>
  </r>
  <r>
    <x v="5122"/>
    <x v="5122"/>
    <n v="900000000"/>
    <x v="2"/>
    <n v="7.57"/>
    <x v="0"/>
    <n v="118890357"/>
  </r>
  <r>
    <x v="5123"/>
    <x v="5123"/>
    <n v="900000000"/>
    <x v="2"/>
    <n v="0.42"/>
    <x v="36"/>
    <n v="2142857143"/>
  </r>
  <r>
    <x v="5124"/>
    <x v="5124"/>
    <n v="900000000"/>
    <x v="2"/>
    <n v="7.44"/>
    <x v="25"/>
    <n v="120967742"/>
  </r>
  <r>
    <x v="5125"/>
    <x v="5125"/>
    <n v="900000000"/>
    <x v="2"/>
    <n v="35.96"/>
    <x v="16"/>
    <n v="25027809"/>
  </r>
  <r>
    <x v="5126"/>
    <x v="5126"/>
    <n v="900000000"/>
    <x v="2"/>
    <n v="0.05"/>
    <x v="24"/>
    <n v="18000000000"/>
  </r>
  <r>
    <x v="5127"/>
    <x v="5127"/>
    <n v="900000000"/>
    <x v="2"/>
    <n v="7.54"/>
    <x v="0"/>
    <n v="119363395"/>
  </r>
  <r>
    <x v="5128"/>
    <x v="5128"/>
    <n v="900000000"/>
    <x v="2"/>
    <n v="19.46"/>
    <x v="0"/>
    <n v="46248715"/>
  </r>
  <r>
    <x v="5129"/>
    <x v="5129"/>
    <n v="900000000"/>
    <x v="2"/>
    <n v="1.95"/>
    <x v="16"/>
    <n v="461538462"/>
  </r>
  <r>
    <x v="5130"/>
    <x v="5130"/>
    <n v="900000000"/>
    <x v="2"/>
    <n v="168.7"/>
    <x v="0"/>
    <n v="5334914"/>
  </r>
  <r>
    <x v="5131"/>
    <x v="5131"/>
    <n v="900000000"/>
    <x v="2"/>
    <n v="3.55"/>
    <x v="13"/>
    <n v="253521127"/>
  </r>
  <r>
    <x v="5132"/>
    <x v="5132"/>
    <n v="900000000"/>
    <x v="2"/>
    <n v="6.9"/>
    <x v="6"/>
    <n v="130434783"/>
  </r>
  <r>
    <x v="5133"/>
    <x v="5133"/>
    <n v="900000000"/>
    <x v="2"/>
    <n v="3.56"/>
    <x v="13"/>
    <n v="252808989"/>
  </r>
  <r>
    <x v="5134"/>
    <x v="5134"/>
    <n v="900000000"/>
    <x v="2"/>
    <n v="9.5"/>
    <x v="0"/>
    <n v="94736842"/>
  </r>
  <r>
    <x v="5135"/>
    <x v="5135"/>
    <n v="890000000"/>
    <x v="2"/>
    <n v="15.92"/>
    <x v="0"/>
    <n v="55904523"/>
  </r>
  <r>
    <x v="5136"/>
    <x v="5136"/>
    <n v="890000000"/>
    <x v="2"/>
    <n v="10.68"/>
    <x v="16"/>
    <n v="83333333"/>
  </r>
  <r>
    <x v="5137"/>
    <x v="5137"/>
    <n v="890000000"/>
    <x v="2"/>
    <n v="12.95"/>
    <x v="0"/>
    <n v="68725869"/>
  </r>
  <r>
    <x v="5138"/>
    <x v="5138"/>
    <n v="890000000"/>
    <x v="2"/>
    <n v="20.16"/>
    <x v="13"/>
    <n v="44146825"/>
  </r>
  <r>
    <x v="5139"/>
    <x v="5139"/>
    <n v="890000000"/>
    <x v="2"/>
    <n v="55.78"/>
    <x v="0"/>
    <n v="15955540"/>
  </r>
  <r>
    <x v="5140"/>
    <x v="5140"/>
    <n v="890000000"/>
    <x v="2"/>
    <n v="20.72"/>
    <x v="0"/>
    <n v="42953668"/>
  </r>
  <r>
    <x v="5141"/>
    <x v="5141"/>
    <n v="890000000"/>
    <x v="2"/>
    <n v="2.71"/>
    <x v="11"/>
    <n v="328413284"/>
  </r>
  <r>
    <x v="5142"/>
    <x v="5142"/>
    <n v="890000000"/>
    <x v="2"/>
    <n v="1.29"/>
    <x v="21"/>
    <n v="689922481"/>
  </r>
  <r>
    <x v="5143"/>
    <x v="5143"/>
    <n v="890000000"/>
    <x v="2"/>
    <n v="10.5"/>
    <x v="0"/>
    <n v="84761905"/>
  </r>
  <r>
    <x v="5144"/>
    <x v="5144"/>
    <n v="880000000"/>
    <x v="2"/>
    <n v="10.29"/>
    <x v="16"/>
    <n v="85519922"/>
  </r>
  <r>
    <x v="5145"/>
    <x v="5145"/>
    <n v="880000000"/>
    <x v="2"/>
    <n v="23.5"/>
    <x v="0"/>
    <n v="37446809"/>
  </r>
  <r>
    <x v="5146"/>
    <x v="5146"/>
    <n v="880000000"/>
    <x v="2"/>
    <n v="8.58"/>
    <x v="16"/>
    <n v="102564103"/>
  </r>
  <r>
    <x v="5147"/>
    <x v="5147"/>
    <n v="880000000"/>
    <x v="2"/>
    <n v="91.2"/>
    <x v="0"/>
    <n v="9649123"/>
  </r>
  <r>
    <x v="5148"/>
    <x v="5148"/>
    <n v="880000000"/>
    <x v="2"/>
    <n v="24.44"/>
    <x v="57"/>
    <n v="36006547"/>
  </r>
  <r>
    <x v="5149"/>
    <x v="5149"/>
    <n v="880000000"/>
    <x v="2"/>
    <n v="20.85"/>
    <x v="23"/>
    <n v="42206235"/>
  </r>
  <r>
    <x v="5150"/>
    <x v="5150"/>
    <n v="880000000"/>
    <x v="2"/>
    <n v="0.91"/>
    <x v="23"/>
    <n v="967032967"/>
  </r>
  <r>
    <x v="5151"/>
    <x v="5151"/>
    <n v="880000000"/>
    <x v="2"/>
    <n v="40.729999999999997"/>
    <x v="0"/>
    <n v="21605696"/>
  </r>
  <r>
    <x v="5152"/>
    <x v="5152"/>
    <n v="880000000"/>
    <x v="2"/>
    <n v="5.12"/>
    <x v="0"/>
    <n v="171875000"/>
  </r>
  <r>
    <x v="5153"/>
    <x v="5153"/>
    <n v="880000000"/>
    <x v="2"/>
    <n v="4.33"/>
    <x v="11"/>
    <n v="203233256"/>
  </r>
  <r>
    <x v="5154"/>
    <x v="5154"/>
    <n v="870000000"/>
    <x v="2"/>
    <n v="33.57"/>
    <x v="0"/>
    <n v="25915996"/>
  </r>
  <r>
    <x v="5155"/>
    <x v="5155"/>
    <n v="870000000"/>
    <x v="2"/>
    <n v="0.76"/>
    <x v="0"/>
    <n v="1144736842"/>
  </r>
  <r>
    <x v="5156"/>
    <x v="5156"/>
    <n v="870000000"/>
    <x v="2"/>
    <n v="5.48"/>
    <x v="0"/>
    <n v="158759124"/>
  </r>
  <r>
    <x v="5157"/>
    <x v="5157"/>
    <n v="870000000"/>
    <x v="2"/>
    <n v="14.76"/>
    <x v="0"/>
    <n v="58943089"/>
  </r>
  <r>
    <x v="5158"/>
    <x v="5158"/>
    <n v="870000000"/>
    <x v="2"/>
    <n v="1.82"/>
    <x v="0"/>
    <n v="478021978"/>
  </r>
  <r>
    <x v="5159"/>
    <x v="5159"/>
    <n v="870000000"/>
    <x v="2"/>
    <n v="0.04"/>
    <x v="15"/>
    <n v="21750000000"/>
  </r>
  <r>
    <x v="5160"/>
    <x v="5160"/>
    <n v="870000000"/>
    <x v="2"/>
    <n v="99.17"/>
    <x v="0"/>
    <n v="8772814"/>
  </r>
  <r>
    <x v="5161"/>
    <x v="5161"/>
    <n v="870000000"/>
    <x v="2"/>
    <n v="5.89"/>
    <x v="11"/>
    <n v="147707980"/>
  </r>
  <r>
    <x v="5162"/>
    <x v="5162"/>
    <n v="870000000"/>
    <x v="2"/>
    <n v="10.38"/>
    <x v="0"/>
    <n v="83815029"/>
  </r>
  <r>
    <x v="5163"/>
    <x v="5163"/>
    <n v="870000000"/>
    <x v="2"/>
    <n v="12.29"/>
    <x v="11"/>
    <n v="70789260"/>
  </r>
  <r>
    <x v="5164"/>
    <x v="5164"/>
    <n v="870000000"/>
    <x v="2"/>
    <n v="0.62"/>
    <x v="21"/>
    <n v="1403225806"/>
  </r>
  <r>
    <x v="5165"/>
    <x v="5165"/>
    <n v="870000000"/>
    <x v="2"/>
    <n v="32.69"/>
    <x v="0"/>
    <n v="26613643"/>
  </r>
  <r>
    <x v="5166"/>
    <x v="5166"/>
    <n v="870000000"/>
    <x v="2"/>
    <n v="6.63"/>
    <x v="11"/>
    <n v="131221719"/>
  </r>
  <r>
    <x v="5167"/>
    <x v="5167"/>
    <n v="870000000"/>
    <x v="2"/>
    <n v="0.25"/>
    <x v="36"/>
    <n v="3480000000"/>
  </r>
  <r>
    <x v="5168"/>
    <x v="5168"/>
    <n v="870000000"/>
    <x v="2"/>
    <n v="0.81"/>
    <x v="21"/>
    <n v="1074074074"/>
  </r>
  <r>
    <x v="5169"/>
    <x v="5169"/>
    <n v="860000000"/>
    <x v="2"/>
    <n v="19.93"/>
    <x v="16"/>
    <n v="43151029"/>
  </r>
  <r>
    <x v="5170"/>
    <x v="5170"/>
    <n v="860000000"/>
    <x v="2"/>
    <n v="13.26"/>
    <x v="0"/>
    <n v="64856712"/>
  </r>
  <r>
    <x v="5171"/>
    <x v="5171"/>
    <n v="860000000"/>
    <x v="2"/>
    <n v="34.549999999999997"/>
    <x v="0"/>
    <n v="24891462"/>
  </r>
  <r>
    <x v="5172"/>
    <x v="5172"/>
    <n v="860000000"/>
    <x v="2"/>
    <n v="19.87"/>
    <x v="0"/>
    <n v="43281329"/>
  </r>
  <r>
    <x v="5173"/>
    <x v="5173"/>
    <n v="860000000"/>
    <x v="2"/>
    <n v="4.63"/>
    <x v="39"/>
    <n v="185745140"/>
  </r>
  <r>
    <x v="5174"/>
    <x v="5174"/>
    <n v="860000000"/>
    <x v="2"/>
    <n v="28.7"/>
    <x v="60"/>
    <n v="29965157"/>
  </r>
  <r>
    <x v="5175"/>
    <x v="5175"/>
    <n v="860000000"/>
    <x v="2"/>
    <n v="60.42"/>
    <x v="16"/>
    <n v="14233697"/>
  </r>
  <r>
    <x v="5176"/>
    <x v="5176"/>
    <n v="860000000"/>
    <x v="2"/>
    <n v="6.46"/>
    <x v="0"/>
    <n v="133126935"/>
  </r>
  <r>
    <x v="5177"/>
    <x v="5177"/>
    <n v="860000000"/>
    <x v="2"/>
    <n v="25.13"/>
    <x v="0"/>
    <n v="34222045"/>
  </r>
  <r>
    <x v="5178"/>
    <x v="5178"/>
    <n v="860000000"/>
    <x v="2"/>
    <n v="4.25"/>
    <x v="18"/>
    <n v="202352941"/>
  </r>
  <r>
    <x v="5179"/>
    <x v="5179"/>
    <n v="860000000"/>
    <x v="2"/>
    <n v="20.91"/>
    <x v="0"/>
    <n v="41128647"/>
  </r>
  <r>
    <x v="5180"/>
    <x v="5180"/>
    <n v="860000000"/>
    <x v="2"/>
    <n v="5.24"/>
    <x v="0"/>
    <n v="164122137"/>
  </r>
  <r>
    <x v="5181"/>
    <x v="5181"/>
    <n v="850000000"/>
    <x v="2"/>
    <n v="1.1299999999999999"/>
    <x v="49"/>
    <n v="752212389"/>
  </r>
  <r>
    <x v="5182"/>
    <x v="5182"/>
    <n v="850000000"/>
    <x v="2"/>
    <n v="12.16"/>
    <x v="11"/>
    <n v="69901316"/>
  </r>
  <r>
    <x v="5183"/>
    <x v="5183"/>
    <n v="850000000"/>
    <x v="2"/>
    <n v="10.26"/>
    <x v="0"/>
    <n v="82846004"/>
  </r>
  <r>
    <x v="5184"/>
    <x v="5184"/>
    <n v="850000000"/>
    <x v="2"/>
    <n v="12.1"/>
    <x v="16"/>
    <n v="70247934"/>
  </r>
  <r>
    <x v="5185"/>
    <x v="5185"/>
    <n v="850000000"/>
    <x v="2"/>
    <n v="15.65"/>
    <x v="23"/>
    <n v="54313099"/>
  </r>
  <r>
    <x v="5186"/>
    <x v="5186"/>
    <n v="850000000"/>
    <x v="2"/>
    <n v="5.75"/>
    <x v="16"/>
    <n v="147826087"/>
  </r>
  <r>
    <x v="5187"/>
    <x v="5187"/>
    <n v="850000000"/>
    <x v="2"/>
    <n v="66.760000000000005"/>
    <x v="0"/>
    <n v="12732175"/>
  </r>
  <r>
    <x v="5188"/>
    <x v="5188"/>
    <n v="850000000"/>
    <x v="2"/>
    <n v="14"/>
    <x v="0"/>
    <n v="60714286"/>
  </r>
  <r>
    <x v="5189"/>
    <x v="5189"/>
    <n v="850000000"/>
    <x v="2"/>
    <n v="13.6"/>
    <x v="22"/>
    <n v="62500000"/>
  </r>
  <r>
    <x v="5190"/>
    <x v="5190"/>
    <n v="850000000"/>
    <x v="2"/>
    <n v="19.39"/>
    <x v="11"/>
    <n v="43837029"/>
  </r>
  <r>
    <x v="5191"/>
    <x v="5191"/>
    <n v="850000000"/>
    <x v="2"/>
    <n v="8.48"/>
    <x v="0"/>
    <n v="100235849"/>
  </r>
  <r>
    <x v="5192"/>
    <x v="5192"/>
    <n v="850000000"/>
    <x v="2"/>
    <n v="12.62"/>
    <x v="0"/>
    <n v="67353407"/>
  </r>
  <r>
    <x v="5193"/>
    <x v="5193"/>
    <n v="850000000"/>
    <x v="2"/>
    <n v="4.95"/>
    <x v="0"/>
    <n v="171717172"/>
  </r>
  <r>
    <x v="5194"/>
    <x v="5194"/>
    <n v="850000000"/>
    <x v="2"/>
    <n v="0.36"/>
    <x v="21"/>
    <n v="2361111111"/>
  </r>
  <r>
    <x v="5195"/>
    <x v="5195"/>
    <n v="850000000"/>
    <x v="2"/>
    <n v="1.78"/>
    <x v="64"/>
    <n v="477528090"/>
  </r>
  <r>
    <x v="5196"/>
    <x v="5196"/>
    <n v="850000000"/>
    <x v="2"/>
    <n v="3.92"/>
    <x v="0"/>
    <n v="216836735"/>
  </r>
  <r>
    <x v="5197"/>
    <x v="5197"/>
    <n v="850000000"/>
    <x v="2"/>
    <n v="0.41"/>
    <x v="11"/>
    <n v="2073170732"/>
  </r>
  <r>
    <x v="5198"/>
    <x v="5198"/>
    <n v="840000000"/>
    <x v="2"/>
    <n v="41.85"/>
    <x v="11"/>
    <n v="20071685"/>
  </r>
  <r>
    <x v="5199"/>
    <x v="5199"/>
    <n v="840000000"/>
    <x v="2"/>
    <n v="0.44"/>
    <x v="24"/>
    <n v="1909090909"/>
  </r>
  <r>
    <x v="5200"/>
    <x v="5200"/>
    <n v="840000000"/>
    <x v="2"/>
    <n v="18.84"/>
    <x v="0"/>
    <n v="44585987"/>
  </r>
  <r>
    <x v="5201"/>
    <x v="5201"/>
    <n v="840000000"/>
    <x v="2"/>
    <n v="8.9600000000000009"/>
    <x v="0"/>
    <n v="93750000"/>
  </r>
  <r>
    <x v="5202"/>
    <x v="5202"/>
    <n v="840000000"/>
    <x v="2"/>
    <n v="3825"/>
    <x v="32"/>
    <n v="219608"/>
  </r>
  <r>
    <x v="5203"/>
    <x v="5203"/>
    <n v="840000000"/>
    <x v="2"/>
    <n v="2.85"/>
    <x v="11"/>
    <n v="294736842"/>
  </r>
  <r>
    <x v="5204"/>
    <x v="5204"/>
    <n v="840000000"/>
    <x v="2"/>
    <n v="1.23"/>
    <x v="16"/>
    <n v="682926829"/>
  </r>
  <r>
    <x v="5205"/>
    <x v="5205"/>
    <n v="840000000"/>
    <x v="2"/>
    <n v="8.9"/>
    <x v="0"/>
    <n v="94382022"/>
  </r>
  <r>
    <x v="5206"/>
    <x v="5206"/>
    <n v="830000000"/>
    <x v="2"/>
    <n v="17.079999999999998"/>
    <x v="39"/>
    <n v="48594848"/>
  </r>
  <r>
    <x v="5207"/>
    <x v="5207"/>
    <n v="830000000"/>
    <x v="2"/>
    <n v="14.96"/>
    <x v="33"/>
    <n v="55481283"/>
  </r>
  <r>
    <x v="5208"/>
    <x v="5208"/>
    <n v="830000000"/>
    <x v="2"/>
    <n v="10.86"/>
    <x v="0"/>
    <n v="76427256"/>
  </r>
  <r>
    <x v="5209"/>
    <x v="5209"/>
    <n v="830000000"/>
    <x v="2"/>
    <n v="57.05"/>
    <x v="16"/>
    <n v="14548642"/>
  </r>
  <r>
    <x v="5210"/>
    <x v="5210"/>
    <n v="830000000"/>
    <x v="2"/>
    <n v="0.52"/>
    <x v="49"/>
    <n v="1596153846"/>
  </r>
  <r>
    <x v="5211"/>
    <x v="5211"/>
    <n v="830000000"/>
    <x v="2"/>
    <n v="4.6900000000000004"/>
    <x v="39"/>
    <n v="176972281"/>
  </r>
  <r>
    <x v="5212"/>
    <x v="5212"/>
    <n v="830000000"/>
    <x v="2"/>
    <n v="15.32"/>
    <x v="0"/>
    <n v="54177546"/>
  </r>
  <r>
    <x v="5213"/>
    <x v="5213"/>
    <n v="830000000"/>
    <x v="2"/>
    <n v="0.5"/>
    <x v="23"/>
    <n v="1660000000"/>
  </r>
  <r>
    <x v="5214"/>
    <x v="5214"/>
    <n v="830000000"/>
    <x v="2"/>
    <n v="1.21"/>
    <x v="15"/>
    <n v="685950413"/>
  </r>
  <r>
    <x v="5215"/>
    <x v="5215"/>
    <n v="830000000"/>
    <x v="2"/>
    <n v="5.71"/>
    <x v="16"/>
    <n v="145359019"/>
  </r>
  <r>
    <x v="5216"/>
    <x v="5216"/>
    <n v="830000000"/>
    <x v="2"/>
    <n v="3.19"/>
    <x v="7"/>
    <n v="260188088"/>
  </r>
  <r>
    <x v="5217"/>
    <x v="5217"/>
    <n v="830000000"/>
    <x v="2"/>
    <n v="13.48"/>
    <x v="0"/>
    <n v="61572700"/>
  </r>
  <r>
    <x v="5218"/>
    <x v="5218"/>
    <n v="820000000"/>
    <x v="2"/>
    <n v="13.38"/>
    <x v="0"/>
    <n v="61285501"/>
  </r>
  <r>
    <x v="5219"/>
    <x v="5219"/>
    <n v="820000000"/>
    <x v="2"/>
    <n v="87.57"/>
    <x v="33"/>
    <n v="9363937"/>
  </r>
  <r>
    <x v="5220"/>
    <x v="5220"/>
    <n v="820000000"/>
    <x v="2"/>
    <n v="6.15"/>
    <x v="14"/>
    <n v="133333333"/>
  </r>
  <r>
    <x v="5221"/>
    <x v="5221"/>
    <n v="820000000"/>
    <x v="2"/>
    <n v="23.45"/>
    <x v="0"/>
    <n v="34968017"/>
  </r>
  <r>
    <x v="5222"/>
    <x v="5222"/>
    <n v="820000000"/>
    <x v="2"/>
    <n v="12.49"/>
    <x v="6"/>
    <n v="65652522"/>
  </r>
  <r>
    <x v="5223"/>
    <x v="5223"/>
    <n v="820000000"/>
    <x v="2"/>
    <n v="3.57"/>
    <x v="7"/>
    <n v="229691877"/>
  </r>
  <r>
    <x v="5224"/>
    <x v="5224"/>
    <n v="820000000"/>
    <x v="2"/>
    <n v="23.32"/>
    <x v="0"/>
    <n v="35162950"/>
  </r>
  <r>
    <x v="5225"/>
    <x v="5225"/>
    <n v="820000000"/>
    <x v="2"/>
    <n v="6.56"/>
    <x v="7"/>
    <n v="125000000"/>
  </r>
  <r>
    <x v="5226"/>
    <x v="5226"/>
    <n v="820000000"/>
    <x v="2"/>
    <n v="19.21"/>
    <x v="14"/>
    <n v="42686101"/>
  </r>
  <r>
    <x v="5227"/>
    <x v="5227"/>
    <n v="820000000"/>
    <x v="2"/>
    <n v="26.22"/>
    <x v="0"/>
    <n v="31273837"/>
  </r>
  <r>
    <x v="5228"/>
    <x v="5228"/>
    <n v="820000000"/>
    <x v="2"/>
    <n v="8.43"/>
    <x v="13"/>
    <n v="97271649"/>
  </r>
  <r>
    <x v="5229"/>
    <x v="5229"/>
    <n v="810000000"/>
    <x v="2"/>
    <n v="7.4"/>
    <x v="0"/>
    <n v="109459459"/>
  </r>
  <r>
    <x v="5230"/>
    <x v="5230"/>
    <n v="810000000"/>
    <x v="2"/>
    <n v="9.7200000000000006"/>
    <x v="0"/>
    <n v="83333333"/>
  </r>
  <r>
    <x v="5231"/>
    <x v="5231"/>
    <n v="810000000"/>
    <x v="2"/>
    <n v="35.880000000000003"/>
    <x v="0"/>
    <n v="22575251"/>
  </r>
  <r>
    <x v="5232"/>
    <x v="5232"/>
    <n v="810000000"/>
    <x v="2"/>
    <n v="12.97"/>
    <x v="4"/>
    <n v="62451812"/>
  </r>
  <r>
    <x v="5233"/>
    <x v="5233"/>
    <n v="810000000"/>
    <x v="2"/>
    <n v="46.98"/>
    <x v="14"/>
    <n v="17241379"/>
  </r>
  <r>
    <x v="5234"/>
    <x v="5234"/>
    <n v="810000000"/>
    <x v="2"/>
    <n v="70.2"/>
    <x v="14"/>
    <n v="11538462"/>
  </r>
  <r>
    <x v="5235"/>
    <x v="5235"/>
    <n v="810000000"/>
    <x v="2"/>
    <n v="51.9"/>
    <x v="0"/>
    <n v="15606936"/>
  </r>
  <r>
    <x v="5236"/>
    <x v="5236"/>
    <n v="810000000"/>
    <x v="2"/>
    <n v="4.4800000000000004"/>
    <x v="16"/>
    <n v="180803571"/>
  </r>
  <r>
    <x v="5237"/>
    <x v="5237"/>
    <n v="810000000"/>
    <x v="2"/>
    <n v="5.52"/>
    <x v="11"/>
    <n v="146739130"/>
  </r>
  <r>
    <x v="5238"/>
    <x v="5238"/>
    <n v="810000000"/>
    <x v="2"/>
    <n v="4.9800000000000004"/>
    <x v="11"/>
    <n v="162650602"/>
  </r>
  <r>
    <x v="5239"/>
    <x v="5239"/>
    <n v="810000000"/>
    <x v="2"/>
    <n v="1.94"/>
    <x v="0"/>
    <n v="417525773"/>
  </r>
  <r>
    <x v="5240"/>
    <x v="5240"/>
    <n v="810000000"/>
    <x v="2"/>
    <n v="12.24"/>
    <x v="0"/>
    <n v="66176471"/>
  </r>
  <r>
    <x v="5241"/>
    <x v="5241"/>
    <n v="800000000"/>
    <x v="2"/>
    <n v="26.74"/>
    <x v="0"/>
    <n v="29917726"/>
  </r>
  <r>
    <x v="5242"/>
    <x v="5242"/>
    <n v="800000000"/>
    <x v="2"/>
    <n v="10.3"/>
    <x v="0"/>
    <n v="77669903"/>
  </r>
  <r>
    <x v="5243"/>
    <x v="5243"/>
    <n v="800000000"/>
    <x v="2"/>
    <n v="23.98"/>
    <x v="0"/>
    <n v="33361134"/>
  </r>
  <r>
    <x v="5244"/>
    <x v="5244"/>
    <n v="800000000"/>
    <x v="2"/>
    <n v="10.19"/>
    <x v="16"/>
    <n v="78508342"/>
  </r>
  <r>
    <x v="5245"/>
    <x v="5245"/>
    <n v="800000000"/>
    <x v="2"/>
    <n v="3.6"/>
    <x v="14"/>
    <n v="222222222"/>
  </r>
  <r>
    <x v="5246"/>
    <x v="5246"/>
    <n v="800000000"/>
    <x v="2"/>
    <n v="27.52"/>
    <x v="44"/>
    <n v="29069767"/>
  </r>
  <r>
    <x v="5247"/>
    <x v="5247"/>
    <n v="800000000"/>
    <x v="2"/>
    <n v="0.55000000000000004"/>
    <x v="17"/>
    <n v="1454545455"/>
  </r>
  <r>
    <x v="5248"/>
    <x v="5248"/>
    <n v="800000000"/>
    <x v="2"/>
    <n v="34.65"/>
    <x v="0"/>
    <n v="23088023"/>
  </r>
  <r>
    <x v="5249"/>
    <x v="5249"/>
    <n v="800000000"/>
    <x v="2"/>
    <n v="18.62"/>
    <x v="17"/>
    <n v="42964554"/>
  </r>
  <r>
    <x v="5250"/>
    <x v="5250"/>
    <n v="800000000"/>
    <x v="2"/>
    <n v="20.82"/>
    <x v="11"/>
    <n v="38424592"/>
  </r>
  <r>
    <x v="5251"/>
    <x v="5251"/>
    <n v="800000000"/>
    <x v="2"/>
    <n v="19.84"/>
    <x v="0"/>
    <n v="40322581"/>
  </r>
  <r>
    <x v="5252"/>
    <x v="5252"/>
    <n v="800000000"/>
    <x v="2"/>
    <n v="11.09"/>
    <x v="16"/>
    <n v="72137060"/>
  </r>
  <r>
    <x v="5253"/>
    <x v="5253"/>
    <n v="800000000"/>
    <x v="2"/>
    <n v="140.85"/>
    <x v="0"/>
    <n v="5679801"/>
  </r>
  <r>
    <x v="5254"/>
    <x v="5254"/>
    <n v="800000000"/>
    <x v="2"/>
    <n v="26.34"/>
    <x v="0"/>
    <n v="30372058"/>
  </r>
  <r>
    <x v="5255"/>
    <x v="5255"/>
    <n v="800000000"/>
    <x v="2"/>
    <n v="4.37"/>
    <x v="14"/>
    <n v="183066362"/>
  </r>
  <r>
    <x v="5256"/>
    <x v="5256"/>
    <n v="790000000"/>
    <x v="2"/>
    <n v="26.72"/>
    <x v="0"/>
    <n v="29565868"/>
  </r>
  <r>
    <x v="5257"/>
    <x v="5257"/>
    <n v="790000000"/>
    <x v="2"/>
    <n v="67.86"/>
    <x v="0"/>
    <n v="11641615"/>
  </r>
  <r>
    <x v="5258"/>
    <x v="5258"/>
    <n v="790000000"/>
    <x v="2"/>
    <n v="3.68"/>
    <x v="0"/>
    <n v="214673913"/>
  </r>
  <r>
    <x v="5259"/>
    <x v="5259"/>
    <n v="790000000"/>
    <x v="2"/>
    <n v="13.38"/>
    <x v="16"/>
    <n v="59043348"/>
  </r>
  <r>
    <x v="5260"/>
    <x v="5260"/>
    <n v="790000000"/>
    <x v="2"/>
    <n v="5.0999999999999996"/>
    <x v="10"/>
    <n v="154901961"/>
  </r>
  <r>
    <x v="5261"/>
    <x v="5261"/>
    <n v="790000000"/>
    <x v="2"/>
    <n v="8.74"/>
    <x v="16"/>
    <n v="90389016"/>
  </r>
  <r>
    <x v="5262"/>
    <x v="5262"/>
    <n v="790000000"/>
    <x v="2"/>
    <n v="1.08"/>
    <x v="46"/>
    <n v="731481481"/>
  </r>
  <r>
    <x v="5263"/>
    <x v="5263"/>
    <n v="790000000"/>
    <x v="2"/>
    <n v="19"/>
    <x v="0"/>
    <n v="41578947"/>
  </r>
  <r>
    <x v="5264"/>
    <x v="5264"/>
    <n v="790000000"/>
    <x v="2"/>
    <n v="19.600000000000001"/>
    <x v="0"/>
    <n v="40306122"/>
  </r>
  <r>
    <x v="5265"/>
    <x v="5265"/>
    <n v="790000000"/>
    <x v="2"/>
    <n v="22.23"/>
    <x v="0"/>
    <n v="35537562"/>
  </r>
  <r>
    <x v="5266"/>
    <x v="5266"/>
    <n v="790000000"/>
    <x v="2"/>
    <n v="2.46"/>
    <x v="16"/>
    <n v="321138211"/>
  </r>
  <r>
    <x v="5267"/>
    <x v="5267"/>
    <n v="790000000"/>
    <x v="2"/>
    <n v="8.42"/>
    <x v="56"/>
    <n v="93824228"/>
  </r>
  <r>
    <x v="5268"/>
    <x v="5268"/>
    <n v="790000000"/>
    <x v="2"/>
    <n v="8.35"/>
    <x v="0"/>
    <n v="94610778"/>
  </r>
  <r>
    <x v="5269"/>
    <x v="5269"/>
    <n v="790000000"/>
    <x v="2"/>
    <n v="33.28"/>
    <x v="0"/>
    <n v="23737981"/>
  </r>
  <r>
    <x v="5270"/>
    <x v="5270"/>
    <n v="790000000"/>
    <x v="2"/>
    <n v="0.04"/>
    <x v="30"/>
    <n v="19750000000"/>
  </r>
  <r>
    <x v="5271"/>
    <x v="5271"/>
    <n v="790000000"/>
    <x v="2"/>
    <n v="6.19"/>
    <x v="11"/>
    <n v="127625202"/>
  </r>
  <r>
    <x v="5272"/>
    <x v="5272"/>
    <n v="790000000"/>
    <x v="2"/>
    <n v="3.08"/>
    <x v="0"/>
    <n v="256493506"/>
  </r>
  <r>
    <x v="5273"/>
    <x v="5273"/>
    <n v="790000000"/>
    <x v="2"/>
    <n v="15.57"/>
    <x v="0"/>
    <n v="50738600"/>
  </r>
  <r>
    <x v="5274"/>
    <x v="5274"/>
    <n v="780000000"/>
    <x v="2"/>
    <n v="551.72"/>
    <x v="8"/>
    <n v="1413761"/>
  </r>
  <r>
    <x v="5275"/>
    <x v="5275"/>
    <n v="780000000"/>
    <x v="2"/>
    <n v="4.07"/>
    <x v="16"/>
    <n v="191646192"/>
  </r>
  <r>
    <x v="5276"/>
    <x v="5276"/>
    <n v="780000000"/>
    <x v="2"/>
    <n v="49.03"/>
    <x v="0"/>
    <n v="15908627"/>
  </r>
  <r>
    <x v="5277"/>
    <x v="5277"/>
    <n v="780000000"/>
    <x v="2"/>
    <n v="18.100000000000001"/>
    <x v="0"/>
    <n v="43093923"/>
  </r>
  <r>
    <x v="5278"/>
    <x v="5278"/>
    <n v="780000000"/>
    <x v="2"/>
    <n v="10.75"/>
    <x v="11"/>
    <n v="72558140"/>
  </r>
  <r>
    <x v="5279"/>
    <x v="5279"/>
    <n v="780000000"/>
    <x v="2"/>
    <n v="44.4"/>
    <x v="0"/>
    <n v="17567568"/>
  </r>
  <r>
    <x v="5280"/>
    <x v="5280"/>
    <n v="780000000"/>
    <x v="2"/>
    <n v="221.41"/>
    <x v="14"/>
    <n v="3522876"/>
  </r>
  <r>
    <x v="5281"/>
    <x v="5281"/>
    <n v="780000000"/>
    <x v="2"/>
    <n v="15.28"/>
    <x v="16"/>
    <n v="51047120"/>
  </r>
  <r>
    <x v="5282"/>
    <x v="5282"/>
    <n v="780000000"/>
    <x v="2"/>
    <n v="15.47"/>
    <x v="0"/>
    <n v="50420168"/>
  </r>
  <r>
    <x v="5283"/>
    <x v="5283"/>
    <n v="780000000"/>
    <x v="2"/>
    <n v="10.11"/>
    <x v="11"/>
    <n v="77151335"/>
  </r>
  <r>
    <x v="5284"/>
    <x v="5284"/>
    <n v="780000000"/>
    <x v="2"/>
    <n v="39.33"/>
    <x v="0"/>
    <n v="19832189"/>
  </r>
  <r>
    <x v="5285"/>
    <x v="5285"/>
    <n v="780000000"/>
    <x v="2"/>
    <n v="17.420000000000002"/>
    <x v="0"/>
    <n v="44776119"/>
  </r>
  <r>
    <x v="5286"/>
    <x v="5286"/>
    <n v="780000000"/>
    <x v="2"/>
    <n v="1.1200000000000001"/>
    <x v="13"/>
    <n v="696428571"/>
  </r>
  <r>
    <x v="5287"/>
    <x v="5287"/>
    <n v="780000000"/>
    <x v="2"/>
    <n v="14.57"/>
    <x v="0"/>
    <n v="53534660"/>
  </r>
  <r>
    <x v="5288"/>
    <x v="5288"/>
    <n v="780000000"/>
    <x v="2"/>
    <n v="58.11"/>
    <x v="4"/>
    <n v="13422819"/>
  </r>
  <r>
    <x v="5289"/>
    <x v="5289"/>
    <n v="780000000"/>
    <x v="2"/>
    <n v="25.25"/>
    <x v="29"/>
    <n v="30891089"/>
  </r>
  <r>
    <x v="5290"/>
    <x v="5290"/>
    <n v="780000000"/>
    <x v="2"/>
    <n v="0.87"/>
    <x v="11"/>
    <n v="896551724"/>
  </r>
  <r>
    <x v="5291"/>
    <x v="5291"/>
    <n v="780000000"/>
    <x v="2"/>
    <n v="37.619999999999997"/>
    <x v="0"/>
    <n v="20733652"/>
  </r>
  <r>
    <x v="5292"/>
    <x v="5292"/>
    <n v="780000000"/>
    <x v="2"/>
    <n v="44.39"/>
    <x v="17"/>
    <n v="17571525"/>
  </r>
  <r>
    <x v="5293"/>
    <x v="5293"/>
    <n v="780000000"/>
    <x v="2"/>
    <n v="14.07"/>
    <x v="0"/>
    <n v="55437100"/>
  </r>
  <r>
    <x v="5294"/>
    <x v="5294"/>
    <n v="770000000"/>
    <x v="2"/>
    <n v="30.6"/>
    <x v="0"/>
    <n v="25163399"/>
  </r>
  <r>
    <x v="5295"/>
    <x v="5295"/>
    <n v="770000000"/>
    <x v="2"/>
    <n v="10.1"/>
    <x v="0"/>
    <n v="76237624"/>
  </r>
  <r>
    <x v="5296"/>
    <x v="5296"/>
    <n v="770000000"/>
    <x v="2"/>
    <n v="4.1500000000000004"/>
    <x v="11"/>
    <n v="185542169"/>
  </r>
  <r>
    <x v="5297"/>
    <x v="5297"/>
    <n v="770000000"/>
    <x v="2"/>
    <n v="1.1399999999999999"/>
    <x v="21"/>
    <n v="675438596"/>
  </r>
  <r>
    <x v="5298"/>
    <x v="5298"/>
    <n v="770000000"/>
    <x v="2"/>
    <n v="9.61"/>
    <x v="5"/>
    <n v="80124870"/>
  </r>
  <r>
    <x v="5299"/>
    <x v="5299"/>
    <n v="770000000"/>
    <x v="2"/>
    <n v="27.4"/>
    <x v="0"/>
    <n v="28102190"/>
  </r>
  <r>
    <x v="5300"/>
    <x v="5300"/>
    <n v="770000000"/>
    <x v="2"/>
    <n v="109.3"/>
    <x v="14"/>
    <n v="7044831"/>
  </r>
  <r>
    <x v="5301"/>
    <x v="5301"/>
    <n v="770000000"/>
    <x v="2"/>
    <n v="8.84"/>
    <x v="11"/>
    <n v="87104072"/>
  </r>
  <r>
    <x v="5302"/>
    <x v="5302"/>
    <n v="770000000"/>
    <x v="2"/>
    <n v="44.01"/>
    <x v="14"/>
    <n v="17496024"/>
  </r>
  <r>
    <x v="5303"/>
    <x v="5303"/>
    <n v="770000000"/>
    <x v="2"/>
    <n v="14.15"/>
    <x v="16"/>
    <n v="54416961"/>
  </r>
  <r>
    <x v="5304"/>
    <x v="5304"/>
    <n v="770000000"/>
    <x v="2"/>
    <n v="1.73"/>
    <x v="11"/>
    <n v="445086705"/>
  </r>
  <r>
    <x v="5305"/>
    <x v="5305"/>
    <n v="770000000"/>
    <x v="2"/>
    <n v="21.81"/>
    <x v="0"/>
    <n v="35304906"/>
  </r>
  <r>
    <x v="5306"/>
    <x v="5306"/>
    <n v="770000000"/>
    <x v="2"/>
    <n v="5.84"/>
    <x v="0"/>
    <n v="131849315"/>
  </r>
  <r>
    <x v="5307"/>
    <x v="5307"/>
    <n v="770000000"/>
    <x v="2"/>
    <n v="22.27"/>
    <x v="0"/>
    <n v="34575662"/>
  </r>
  <r>
    <x v="5308"/>
    <x v="5308"/>
    <n v="770000000"/>
    <x v="2"/>
    <n v="18.329999999999998"/>
    <x v="39"/>
    <n v="42007638"/>
  </r>
  <r>
    <x v="5309"/>
    <x v="5309"/>
    <n v="770000000"/>
    <x v="2"/>
    <n v="15.33"/>
    <x v="0"/>
    <n v="50228311"/>
  </r>
  <r>
    <x v="5310"/>
    <x v="5310"/>
    <n v="760000000"/>
    <x v="2"/>
    <n v="29.29"/>
    <x v="0"/>
    <n v="25947422"/>
  </r>
  <r>
    <x v="5311"/>
    <x v="5311"/>
    <n v="760000000"/>
    <x v="2"/>
    <n v="8.65"/>
    <x v="16"/>
    <n v="87861272"/>
  </r>
  <r>
    <x v="5312"/>
    <x v="5312"/>
    <n v="760000000"/>
    <x v="2"/>
    <n v="53.69"/>
    <x v="0"/>
    <n v="14155336"/>
  </r>
  <r>
    <x v="5313"/>
    <x v="5313"/>
    <n v="760000000"/>
    <x v="2"/>
    <n v="11.13"/>
    <x v="11"/>
    <n v="68283917"/>
  </r>
  <r>
    <x v="5314"/>
    <x v="5314"/>
    <n v="760000000"/>
    <x v="2"/>
    <n v="2"/>
    <x v="16"/>
    <n v="380000000"/>
  </r>
  <r>
    <x v="5315"/>
    <x v="5315"/>
    <n v="760000000"/>
    <x v="2"/>
    <n v="6.17"/>
    <x v="0"/>
    <n v="123176661"/>
  </r>
  <r>
    <x v="5316"/>
    <x v="5316"/>
    <n v="760000000"/>
    <x v="2"/>
    <n v="2.61"/>
    <x v="0"/>
    <n v="291187739"/>
  </r>
  <r>
    <x v="5317"/>
    <x v="5317"/>
    <n v="760000000"/>
    <x v="2"/>
    <n v="0.01"/>
    <x v="17"/>
    <n v="76000000000"/>
  </r>
  <r>
    <x v="5318"/>
    <x v="5318"/>
    <n v="760000000"/>
    <x v="2"/>
    <n v="8.42"/>
    <x v="0"/>
    <n v="90261283"/>
  </r>
  <r>
    <x v="5319"/>
    <x v="5319"/>
    <n v="760000000"/>
    <x v="2"/>
    <n v="16.36"/>
    <x v="6"/>
    <n v="46454768"/>
  </r>
  <r>
    <x v="5320"/>
    <x v="5320"/>
    <n v="760000000"/>
    <x v="2"/>
    <n v="10.02"/>
    <x v="30"/>
    <n v="75848303"/>
  </r>
  <r>
    <x v="5321"/>
    <x v="5321"/>
    <n v="760000000"/>
    <x v="2"/>
    <n v="0.51"/>
    <x v="29"/>
    <n v="1490196078"/>
  </r>
  <r>
    <x v="5322"/>
    <x v="5322"/>
    <n v="760000000"/>
    <x v="2"/>
    <n v="25.75"/>
    <x v="0"/>
    <n v="29514563"/>
  </r>
  <r>
    <x v="5323"/>
    <x v="5323"/>
    <n v="760000000"/>
    <x v="2"/>
    <n v="4.32"/>
    <x v="0"/>
    <n v="175925926"/>
  </r>
  <r>
    <x v="5324"/>
    <x v="5324"/>
    <n v="760000000"/>
    <x v="2"/>
    <n v="28.6"/>
    <x v="30"/>
    <n v="26573427"/>
  </r>
  <r>
    <x v="5325"/>
    <x v="5325"/>
    <n v="760000000"/>
    <x v="2"/>
    <n v="16.78"/>
    <x v="0"/>
    <n v="45292014"/>
  </r>
  <r>
    <x v="5326"/>
    <x v="5326"/>
    <n v="760000000"/>
    <x v="2"/>
    <n v="0.63"/>
    <x v="5"/>
    <n v="1206349206"/>
  </r>
  <r>
    <x v="5327"/>
    <x v="5327"/>
    <n v="760000000"/>
    <x v="2"/>
    <n v="17.78"/>
    <x v="0"/>
    <n v="42744657"/>
  </r>
  <r>
    <x v="5328"/>
    <x v="5328"/>
    <n v="750000000"/>
    <x v="2"/>
    <n v="4.51"/>
    <x v="11"/>
    <n v="166297118"/>
  </r>
  <r>
    <x v="5329"/>
    <x v="5329"/>
    <n v="750000000"/>
    <x v="2"/>
    <n v="13.15"/>
    <x v="0"/>
    <n v="57034221"/>
  </r>
  <r>
    <x v="5330"/>
    <x v="5330"/>
    <n v="750000000"/>
    <x v="2"/>
    <n v="21.32"/>
    <x v="0"/>
    <n v="35178236"/>
  </r>
  <r>
    <x v="5331"/>
    <x v="5331"/>
    <n v="750000000"/>
    <x v="2"/>
    <n v="14.1"/>
    <x v="0"/>
    <n v="53191489"/>
  </r>
  <r>
    <x v="5332"/>
    <x v="5332"/>
    <n v="750000000"/>
    <x v="2"/>
    <n v="1.43"/>
    <x v="7"/>
    <n v="524475524"/>
  </r>
  <r>
    <x v="5333"/>
    <x v="5333"/>
    <n v="750000000"/>
    <x v="2"/>
    <n v="37.25"/>
    <x v="0"/>
    <n v="20134228"/>
  </r>
  <r>
    <x v="5334"/>
    <x v="5334"/>
    <n v="750000000"/>
    <x v="2"/>
    <n v="1.55"/>
    <x v="5"/>
    <n v="483870968"/>
  </r>
  <r>
    <x v="5335"/>
    <x v="5335"/>
    <n v="750000000"/>
    <x v="2"/>
    <n v="14.67"/>
    <x v="0"/>
    <n v="51124744"/>
  </r>
  <r>
    <x v="5336"/>
    <x v="5336"/>
    <n v="750000000"/>
    <x v="2"/>
    <n v="5.57"/>
    <x v="0"/>
    <n v="134649910"/>
  </r>
  <r>
    <x v="5337"/>
    <x v="5337"/>
    <n v="750000000"/>
    <x v="2"/>
    <n v="2.52"/>
    <x v="0"/>
    <n v="297619048"/>
  </r>
  <r>
    <x v="5338"/>
    <x v="5338"/>
    <n v="750000000"/>
    <x v="2"/>
    <n v="3.18"/>
    <x v="7"/>
    <n v="235849057"/>
  </r>
  <r>
    <x v="5339"/>
    <x v="5339"/>
    <n v="750000000"/>
    <x v="2"/>
    <n v="8.2200000000000006"/>
    <x v="11"/>
    <n v="91240876"/>
  </r>
  <r>
    <x v="5340"/>
    <x v="5340"/>
    <n v="750000000"/>
    <x v="2"/>
    <n v="114.02"/>
    <x v="0"/>
    <n v="6577793"/>
  </r>
  <r>
    <x v="5341"/>
    <x v="5341"/>
    <n v="750000000"/>
    <x v="2"/>
    <n v="0.22"/>
    <x v="15"/>
    <n v="3409090909"/>
  </r>
  <r>
    <x v="5342"/>
    <x v="5342"/>
    <n v="750000000"/>
    <x v="2"/>
    <n v="2.2400000000000002"/>
    <x v="11"/>
    <n v="334821429"/>
  </r>
  <r>
    <x v="5343"/>
    <x v="5343"/>
    <n v="750000000"/>
    <x v="2"/>
    <n v="19.32"/>
    <x v="9"/>
    <n v="38819876"/>
  </r>
  <r>
    <x v="5344"/>
    <x v="5344"/>
    <n v="750000000"/>
    <x v="2"/>
    <n v="23.52"/>
    <x v="0"/>
    <n v="31887755"/>
  </r>
  <r>
    <x v="5345"/>
    <x v="5345"/>
    <n v="750000000"/>
    <x v="2"/>
    <n v="4.76"/>
    <x v="16"/>
    <n v="157563025"/>
  </r>
  <r>
    <x v="5346"/>
    <x v="5346"/>
    <n v="750000000"/>
    <x v="2"/>
    <n v="1.53"/>
    <x v="11"/>
    <n v="490196078"/>
  </r>
  <r>
    <x v="5347"/>
    <x v="5347"/>
    <n v="750000000"/>
    <x v="2"/>
    <n v="3.14"/>
    <x v="11"/>
    <n v="238853503"/>
  </r>
  <r>
    <x v="5348"/>
    <x v="5348"/>
    <n v="740000000"/>
    <x v="2"/>
    <n v="67.349999999999994"/>
    <x v="0"/>
    <n v="10987379"/>
  </r>
  <r>
    <x v="5349"/>
    <x v="5349"/>
    <n v="740000000"/>
    <x v="2"/>
    <n v="26.98"/>
    <x v="0"/>
    <n v="27427724"/>
  </r>
  <r>
    <x v="5350"/>
    <x v="5350"/>
    <n v="740000000"/>
    <x v="2"/>
    <n v="7.74"/>
    <x v="0"/>
    <n v="95607235"/>
  </r>
  <r>
    <x v="5351"/>
    <x v="5351"/>
    <n v="740000000"/>
    <x v="2"/>
    <n v="0.39"/>
    <x v="29"/>
    <n v="1897435897"/>
  </r>
  <r>
    <x v="5352"/>
    <x v="5352"/>
    <n v="740000000"/>
    <x v="2"/>
    <n v="74.010000000000005"/>
    <x v="0"/>
    <n v="9998649"/>
  </r>
  <r>
    <x v="5353"/>
    <x v="5353"/>
    <n v="740000000"/>
    <x v="2"/>
    <n v="15.3"/>
    <x v="0"/>
    <n v="48366013"/>
  </r>
  <r>
    <x v="5354"/>
    <x v="5354"/>
    <n v="740000000"/>
    <x v="2"/>
    <n v="1.48"/>
    <x v="6"/>
    <n v="500000000"/>
  </r>
  <r>
    <x v="5355"/>
    <x v="5355"/>
    <n v="740000000"/>
    <x v="2"/>
    <n v="10.31"/>
    <x v="30"/>
    <n v="71774976"/>
  </r>
  <r>
    <x v="5356"/>
    <x v="5356"/>
    <n v="740000000"/>
    <x v="2"/>
    <n v="41.5"/>
    <x v="0"/>
    <n v="17831325"/>
  </r>
  <r>
    <x v="5357"/>
    <x v="5357"/>
    <n v="740000000"/>
    <x v="2"/>
    <n v="17.5"/>
    <x v="0"/>
    <n v="42285714"/>
  </r>
  <r>
    <x v="5358"/>
    <x v="5358"/>
    <n v="740000000"/>
    <x v="2"/>
    <n v="66.67"/>
    <x v="11"/>
    <n v="11099445"/>
  </r>
  <r>
    <x v="5359"/>
    <x v="5359"/>
    <n v="740000000"/>
    <x v="2"/>
    <n v="21.15"/>
    <x v="0"/>
    <n v="34988180"/>
  </r>
  <r>
    <x v="5360"/>
    <x v="5360"/>
    <n v="740000000"/>
    <x v="2"/>
    <n v="8.42"/>
    <x v="0"/>
    <n v="87885986"/>
  </r>
  <r>
    <x v="5361"/>
    <x v="5361"/>
    <n v="740000000"/>
    <x v="2"/>
    <n v="106.09"/>
    <x v="0"/>
    <n v="6975210"/>
  </r>
  <r>
    <x v="5362"/>
    <x v="5362"/>
    <n v="740000000"/>
    <x v="2"/>
    <n v="34.380000000000003"/>
    <x v="0"/>
    <n v="21524142"/>
  </r>
  <r>
    <x v="5363"/>
    <x v="5363"/>
    <n v="740000000"/>
    <x v="2"/>
    <n v="1.86"/>
    <x v="0"/>
    <n v="397849462"/>
  </r>
  <r>
    <x v="5364"/>
    <x v="5364"/>
    <n v="740000000"/>
    <x v="2"/>
    <n v="16.399999999999999"/>
    <x v="0"/>
    <n v="45121951"/>
  </r>
  <r>
    <x v="5365"/>
    <x v="5365"/>
    <n v="740000000"/>
    <x v="2"/>
    <n v="21.67"/>
    <x v="0"/>
    <n v="34148593"/>
  </r>
  <r>
    <x v="5366"/>
    <x v="5366"/>
    <n v="740000000"/>
    <x v="2"/>
    <n v="42.31"/>
    <x v="0"/>
    <n v="17489955"/>
  </r>
  <r>
    <x v="5367"/>
    <x v="5367"/>
    <n v="730000000"/>
    <x v="2"/>
    <n v="15.28"/>
    <x v="0"/>
    <n v="47774869"/>
  </r>
  <r>
    <x v="5368"/>
    <x v="5368"/>
    <n v="730000000"/>
    <x v="2"/>
    <n v="69.88"/>
    <x v="0"/>
    <n v="10446480"/>
  </r>
  <r>
    <x v="5369"/>
    <x v="5369"/>
    <n v="730000000"/>
    <x v="2"/>
    <n v="0.49"/>
    <x v="11"/>
    <n v="1489795918"/>
  </r>
  <r>
    <x v="5370"/>
    <x v="5370"/>
    <n v="730000000"/>
    <x v="2"/>
    <n v="4.5599999999999996"/>
    <x v="16"/>
    <n v="160087719"/>
  </r>
  <r>
    <x v="5371"/>
    <x v="5371"/>
    <n v="730000000"/>
    <x v="2"/>
    <n v="0.21"/>
    <x v="21"/>
    <n v="3476190476"/>
  </r>
  <r>
    <x v="5372"/>
    <x v="5372"/>
    <n v="730000000"/>
    <x v="2"/>
    <n v="3.97"/>
    <x v="5"/>
    <n v="183879093"/>
  </r>
  <r>
    <x v="5373"/>
    <x v="5373"/>
    <n v="730000000"/>
    <x v="2"/>
    <n v="8.69"/>
    <x v="0"/>
    <n v="84004603"/>
  </r>
  <r>
    <x v="5374"/>
    <x v="5374"/>
    <n v="730000000"/>
    <x v="2"/>
    <n v="50.38"/>
    <x v="0"/>
    <n v="14489877"/>
  </r>
  <r>
    <x v="5375"/>
    <x v="5375"/>
    <n v="730000000"/>
    <x v="2"/>
    <n v="12.16"/>
    <x v="7"/>
    <n v="60032895"/>
  </r>
  <r>
    <x v="5376"/>
    <x v="5376"/>
    <n v="730000000"/>
    <x v="2"/>
    <n v="20.76"/>
    <x v="0"/>
    <n v="35163776"/>
  </r>
  <r>
    <x v="5377"/>
    <x v="5377"/>
    <n v="730000000"/>
    <x v="2"/>
    <n v="26.59"/>
    <x v="4"/>
    <n v="27453930"/>
  </r>
  <r>
    <x v="5378"/>
    <x v="5378"/>
    <n v="730000000"/>
    <x v="2"/>
    <n v="10.34"/>
    <x v="0"/>
    <n v="70599613"/>
  </r>
  <r>
    <x v="5379"/>
    <x v="5379"/>
    <n v="730000000"/>
    <x v="2"/>
    <n v="28.5"/>
    <x v="9"/>
    <n v="25614035"/>
  </r>
  <r>
    <x v="5380"/>
    <x v="5380"/>
    <n v="730000000"/>
    <x v="2"/>
    <n v="5.85"/>
    <x v="13"/>
    <n v="124786325"/>
  </r>
  <r>
    <x v="5381"/>
    <x v="5381"/>
    <n v="730000000"/>
    <x v="2"/>
    <n v="18.899999999999999"/>
    <x v="13"/>
    <n v="38624339"/>
  </r>
  <r>
    <x v="5382"/>
    <x v="5382"/>
    <n v="730000000"/>
    <x v="2"/>
    <n v="14.66"/>
    <x v="0"/>
    <n v="49795362"/>
  </r>
  <r>
    <x v="5383"/>
    <x v="5383"/>
    <n v="730000000"/>
    <x v="2"/>
    <n v="10.91"/>
    <x v="14"/>
    <n v="66911091"/>
  </r>
  <r>
    <x v="5384"/>
    <x v="5384"/>
    <n v="720000000"/>
    <x v="2"/>
    <n v="10.42"/>
    <x v="16"/>
    <n v="69097889"/>
  </r>
  <r>
    <x v="5385"/>
    <x v="5385"/>
    <n v="720000000"/>
    <x v="2"/>
    <n v="0.09"/>
    <x v="7"/>
    <n v="8000000000"/>
  </r>
  <r>
    <x v="5386"/>
    <x v="5386"/>
    <n v="720000000"/>
    <x v="2"/>
    <n v="24.72"/>
    <x v="53"/>
    <n v="29126214"/>
  </r>
  <r>
    <x v="5387"/>
    <x v="5387"/>
    <n v="720000000"/>
    <x v="2"/>
    <n v="2.38"/>
    <x v="0"/>
    <n v="302521008"/>
  </r>
  <r>
    <x v="5388"/>
    <x v="5388"/>
    <n v="720000000"/>
    <x v="2"/>
    <n v="3.52"/>
    <x v="31"/>
    <n v="204545455"/>
  </r>
  <r>
    <x v="5389"/>
    <x v="5389"/>
    <n v="720000000"/>
    <x v="2"/>
    <n v="26.49"/>
    <x v="0"/>
    <n v="27180068"/>
  </r>
  <r>
    <x v="5390"/>
    <x v="5390"/>
    <n v="720000000"/>
    <x v="2"/>
    <n v="12.86"/>
    <x v="0"/>
    <n v="55987558"/>
  </r>
  <r>
    <x v="5391"/>
    <x v="5391"/>
    <n v="720000000"/>
    <x v="2"/>
    <n v="46.98"/>
    <x v="0"/>
    <n v="15325670"/>
  </r>
  <r>
    <x v="5392"/>
    <x v="5392"/>
    <n v="720000000"/>
    <x v="2"/>
    <n v="0.7"/>
    <x v="7"/>
    <n v="1028571429"/>
  </r>
  <r>
    <x v="5393"/>
    <x v="5393"/>
    <n v="720000000"/>
    <x v="2"/>
    <n v="20.78"/>
    <x v="0"/>
    <n v="34648701"/>
  </r>
  <r>
    <x v="5394"/>
    <x v="5394"/>
    <n v="720000000"/>
    <x v="2"/>
    <n v="6.22"/>
    <x v="0"/>
    <n v="115755627"/>
  </r>
  <r>
    <x v="5395"/>
    <x v="5395"/>
    <n v="720000000"/>
    <x v="2"/>
    <n v="29.56"/>
    <x v="11"/>
    <n v="24357240"/>
  </r>
  <r>
    <x v="5396"/>
    <x v="5396"/>
    <n v="720000000"/>
    <x v="2"/>
    <n v="6.72"/>
    <x v="0"/>
    <n v="107142857"/>
  </r>
  <r>
    <x v="5397"/>
    <x v="5397"/>
    <n v="720000000"/>
    <x v="2"/>
    <n v="0.59"/>
    <x v="19"/>
    <n v="1220338983"/>
  </r>
  <r>
    <x v="5398"/>
    <x v="5398"/>
    <n v="720000000"/>
    <x v="2"/>
    <n v="0.32"/>
    <x v="29"/>
    <n v="2250000000"/>
  </r>
  <r>
    <x v="5399"/>
    <x v="5399"/>
    <n v="720000000"/>
    <x v="2"/>
    <n v="34.450000000000003"/>
    <x v="0"/>
    <n v="20899855"/>
  </r>
  <r>
    <x v="5400"/>
    <x v="5400"/>
    <n v="720000000"/>
    <x v="2"/>
    <n v="101.31"/>
    <x v="8"/>
    <n v="7106900"/>
  </r>
  <r>
    <x v="5401"/>
    <x v="5401"/>
    <n v="720000000"/>
    <x v="2"/>
    <n v="5.96"/>
    <x v="14"/>
    <n v="120805369"/>
  </r>
  <r>
    <x v="5402"/>
    <x v="5402"/>
    <n v="710000000"/>
    <x v="2"/>
    <n v="26.6"/>
    <x v="0"/>
    <n v="26691729"/>
  </r>
  <r>
    <x v="5403"/>
    <x v="5403"/>
    <n v="710000000"/>
    <x v="2"/>
    <n v="7.38"/>
    <x v="0"/>
    <n v="96205962"/>
  </r>
  <r>
    <x v="5404"/>
    <x v="5404"/>
    <n v="710000000"/>
    <x v="2"/>
    <n v="12.35"/>
    <x v="0"/>
    <n v="57489879"/>
  </r>
  <r>
    <x v="5405"/>
    <x v="5405"/>
    <n v="710000000"/>
    <x v="2"/>
    <n v="8.36"/>
    <x v="14"/>
    <n v="84928230"/>
  </r>
  <r>
    <x v="5406"/>
    <x v="5406"/>
    <n v="710000000"/>
    <x v="2"/>
    <n v="6.38"/>
    <x v="23"/>
    <n v="111285266"/>
  </r>
  <r>
    <x v="5407"/>
    <x v="5407"/>
    <n v="710000000"/>
    <x v="2"/>
    <n v="9.68"/>
    <x v="0"/>
    <n v="73347107"/>
  </r>
  <r>
    <x v="5408"/>
    <x v="5408"/>
    <n v="710000000"/>
    <x v="2"/>
    <n v="26.19"/>
    <x v="0"/>
    <n v="27109584"/>
  </r>
  <r>
    <x v="5409"/>
    <x v="5409"/>
    <n v="710000000"/>
    <x v="2"/>
    <n v="25.66"/>
    <x v="9"/>
    <n v="27669525"/>
  </r>
  <r>
    <x v="5410"/>
    <x v="5410"/>
    <n v="710000000"/>
    <x v="2"/>
    <n v="20.440000000000001"/>
    <x v="0"/>
    <n v="34735812"/>
  </r>
  <r>
    <x v="5411"/>
    <x v="5411"/>
    <n v="710000000"/>
    <x v="2"/>
    <n v="7.15"/>
    <x v="14"/>
    <n v="99300699"/>
  </r>
  <r>
    <x v="5412"/>
    <x v="5412"/>
    <n v="710000000"/>
    <x v="2"/>
    <n v="0.61"/>
    <x v="2"/>
    <n v="1163934426"/>
  </r>
  <r>
    <x v="5413"/>
    <x v="5413"/>
    <n v="710000000"/>
    <x v="2"/>
    <n v="26.45"/>
    <x v="0"/>
    <n v="26843100"/>
  </r>
  <r>
    <x v="5414"/>
    <x v="5414"/>
    <n v="710000000"/>
    <x v="2"/>
    <n v="2.84"/>
    <x v="0"/>
    <n v="250000000"/>
  </r>
  <r>
    <x v="5415"/>
    <x v="5415"/>
    <n v="710000000"/>
    <x v="2"/>
    <n v="13.06"/>
    <x v="0"/>
    <n v="54364472"/>
  </r>
  <r>
    <x v="5416"/>
    <x v="5416"/>
    <n v="710000000"/>
    <x v="2"/>
    <n v="4.26"/>
    <x v="39"/>
    <n v="166666667"/>
  </r>
  <r>
    <x v="5417"/>
    <x v="5417"/>
    <n v="710000000"/>
    <x v="2"/>
    <n v="8.92"/>
    <x v="0"/>
    <n v="79596413"/>
  </r>
  <r>
    <x v="5418"/>
    <x v="5418"/>
    <n v="710000000"/>
    <x v="2"/>
    <n v="47.79"/>
    <x v="14"/>
    <n v="14856665"/>
  </r>
  <r>
    <x v="5419"/>
    <x v="5419"/>
    <n v="710000000"/>
    <x v="2"/>
    <n v="0.93"/>
    <x v="16"/>
    <n v="763440860"/>
  </r>
  <r>
    <x v="5420"/>
    <x v="5420"/>
    <n v="710000000"/>
    <x v="2"/>
    <n v="3.72"/>
    <x v="21"/>
    <n v="190860215"/>
  </r>
  <r>
    <x v="5421"/>
    <x v="5421"/>
    <n v="710000000"/>
    <x v="2"/>
    <n v="4.7"/>
    <x v="0"/>
    <n v="151063830"/>
  </r>
  <r>
    <x v="5422"/>
    <x v="5422"/>
    <n v="710000000"/>
    <x v="2"/>
    <n v="16.09"/>
    <x v="6"/>
    <n v="44126787"/>
  </r>
  <r>
    <x v="5423"/>
    <x v="5423"/>
    <n v="700000000"/>
    <x v="2"/>
    <n v="104.07"/>
    <x v="16"/>
    <n v="6726242"/>
  </r>
  <r>
    <x v="5424"/>
    <x v="5424"/>
    <n v="700000000"/>
    <x v="2"/>
    <n v="32.72"/>
    <x v="14"/>
    <n v="21393643"/>
  </r>
  <r>
    <x v="5425"/>
    <x v="5425"/>
    <n v="700000000"/>
    <x v="2"/>
    <n v="17.190000000000001"/>
    <x v="0"/>
    <n v="40721350"/>
  </r>
  <r>
    <x v="5426"/>
    <x v="5426"/>
    <n v="700000000"/>
    <x v="2"/>
    <n v="13.84"/>
    <x v="0"/>
    <n v="50578035"/>
  </r>
  <r>
    <x v="5427"/>
    <x v="5427"/>
    <n v="700000000"/>
    <x v="2"/>
    <n v="4.5999999999999996"/>
    <x v="0"/>
    <n v="152173913"/>
  </r>
  <r>
    <x v="5428"/>
    <x v="5428"/>
    <n v="700000000"/>
    <x v="2"/>
    <n v="54.97"/>
    <x v="0"/>
    <n v="12734219"/>
  </r>
  <r>
    <x v="5429"/>
    <x v="5429"/>
    <n v="700000000"/>
    <x v="2"/>
    <n v="25.83"/>
    <x v="0"/>
    <n v="27100271"/>
  </r>
  <r>
    <x v="5430"/>
    <x v="5430"/>
    <n v="700000000"/>
    <x v="2"/>
    <n v="1"/>
    <x v="0"/>
    <n v="700000000"/>
  </r>
  <r>
    <x v="5431"/>
    <x v="5431"/>
    <n v="700000000"/>
    <x v="2"/>
    <n v="1.1399999999999999"/>
    <x v="13"/>
    <n v="614035088"/>
  </r>
  <r>
    <x v="5432"/>
    <x v="5432"/>
    <n v="700000000"/>
    <x v="2"/>
    <n v="4.0999999999999996"/>
    <x v="9"/>
    <n v="170731707"/>
  </r>
  <r>
    <x v="5433"/>
    <x v="5433"/>
    <n v="690000000"/>
    <x v="2"/>
    <n v="2.42"/>
    <x v="0"/>
    <n v="285123967"/>
  </r>
  <r>
    <x v="5434"/>
    <x v="5434"/>
    <n v="690000000"/>
    <x v="2"/>
    <n v="1.1299999999999999"/>
    <x v="29"/>
    <n v="610619469"/>
  </r>
  <r>
    <x v="5435"/>
    <x v="5435"/>
    <n v="690000000"/>
    <x v="2"/>
    <n v="1.88"/>
    <x v="16"/>
    <n v="367021277"/>
  </r>
  <r>
    <x v="5436"/>
    <x v="5436"/>
    <n v="690000000"/>
    <x v="2"/>
    <n v="12.89"/>
    <x v="0"/>
    <n v="53529868"/>
  </r>
  <r>
    <x v="5437"/>
    <x v="5437"/>
    <n v="690000000"/>
    <x v="2"/>
    <n v="11.28"/>
    <x v="13"/>
    <n v="61170213"/>
  </r>
  <r>
    <x v="5438"/>
    <x v="5438"/>
    <n v="690000000"/>
    <x v="2"/>
    <n v="1.39"/>
    <x v="49"/>
    <n v="496402878"/>
  </r>
  <r>
    <x v="5439"/>
    <x v="5439"/>
    <n v="690000000"/>
    <x v="2"/>
    <n v="2.85"/>
    <x v="7"/>
    <n v="242105263"/>
  </r>
  <r>
    <x v="5440"/>
    <x v="5440"/>
    <n v="690000000"/>
    <x v="2"/>
    <n v="3.29"/>
    <x v="16"/>
    <n v="209726444"/>
  </r>
  <r>
    <x v="5441"/>
    <x v="5441"/>
    <n v="690000000"/>
    <x v="2"/>
    <n v="24.84"/>
    <x v="30"/>
    <n v="27777778"/>
  </r>
  <r>
    <x v="5442"/>
    <x v="5442"/>
    <n v="690000000"/>
    <x v="2"/>
    <n v="12.13"/>
    <x v="9"/>
    <n v="56883759"/>
  </r>
  <r>
    <x v="5443"/>
    <x v="5443"/>
    <n v="690000000"/>
    <x v="2"/>
    <n v="6"/>
    <x v="16"/>
    <n v="115000000"/>
  </r>
  <r>
    <x v="5444"/>
    <x v="5444"/>
    <n v="690000000"/>
    <x v="2"/>
    <n v="18.739999999999998"/>
    <x v="0"/>
    <n v="36819637"/>
  </r>
  <r>
    <x v="5445"/>
    <x v="5445"/>
    <n v="690000000"/>
    <x v="2"/>
    <n v="1.06"/>
    <x v="0"/>
    <n v="650943396"/>
  </r>
  <r>
    <x v="5446"/>
    <x v="5446"/>
    <n v="690000000"/>
    <x v="2"/>
    <n v="0.13"/>
    <x v="11"/>
    <n v="5307692308"/>
  </r>
  <r>
    <x v="5447"/>
    <x v="5447"/>
    <n v="690000000"/>
    <x v="2"/>
    <n v="0.28000000000000003"/>
    <x v="11"/>
    <n v="2464285714"/>
  </r>
  <r>
    <x v="5448"/>
    <x v="5448"/>
    <n v="680000000"/>
    <x v="2"/>
    <n v="3.36"/>
    <x v="11"/>
    <n v="202380952"/>
  </r>
  <r>
    <x v="5449"/>
    <x v="5449"/>
    <n v="680000000"/>
    <x v="2"/>
    <n v="18.72"/>
    <x v="0"/>
    <n v="36324786"/>
  </r>
  <r>
    <x v="5450"/>
    <x v="5450"/>
    <n v="680000000"/>
    <x v="2"/>
    <n v="3.08"/>
    <x v="0"/>
    <n v="220779221"/>
  </r>
  <r>
    <x v="5451"/>
    <x v="5451"/>
    <n v="680000000"/>
    <x v="2"/>
    <n v="10.56"/>
    <x v="0"/>
    <n v="64393939"/>
  </r>
  <r>
    <x v="5452"/>
    <x v="5452"/>
    <n v="680000000"/>
    <x v="2"/>
    <n v="57.56"/>
    <x v="0"/>
    <n v="11813760"/>
  </r>
  <r>
    <x v="5453"/>
    <x v="5453"/>
    <n v="680000000"/>
    <x v="2"/>
    <n v="2.75"/>
    <x v="0"/>
    <n v="247272727"/>
  </r>
  <r>
    <x v="5454"/>
    <x v="5454"/>
    <n v="680000000"/>
    <x v="2"/>
    <n v="5.12"/>
    <x v="0"/>
    <n v="132812500"/>
  </r>
  <r>
    <x v="5455"/>
    <x v="5455"/>
    <n v="680000000"/>
    <x v="2"/>
    <n v="3.41"/>
    <x v="11"/>
    <n v="199413490"/>
  </r>
  <r>
    <x v="5456"/>
    <x v="5456"/>
    <n v="680000000"/>
    <x v="2"/>
    <n v="26.84"/>
    <x v="0"/>
    <n v="25335320"/>
  </r>
  <r>
    <x v="5457"/>
    <x v="5457"/>
    <n v="680000000"/>
    <x v="2"/>
    <n v="2.37"/>
    <x v="0"/>
    <n v="286919831"/>
  </r>
  <r>
    <x v="5458"/>
    <x v="5458"/>
    <n v="680000000"/>
    <x v="2"/>
    <n v="7"/>
    <x v="0"/>
    <n v="97142857"/>
  </r>
  <r>
    <x v="5459"/>
    <x v="5459"/>
    <n v="670000000"/>
    <x v="2"/>
    <n v="32.83"/>
    <x v="30"/>
    <n v="20408163"/>
  </r>
  <r>
    <x v="5460"/>
    <x v="5460"/>
    <n v="670000000"/>
    <x v="2"/>
    <n v="1.1399999999999999"/>
    <x v="25"/>
    <n v="587719298"/>
  </r>
  <r>
    <x v="5461"/>
    <x v="5461"/>
    <n v="670000000"/>
    <x v="2"/>
    <n v="8.52"/>
    <x v="0"/>
    <n v="78638498"/>
  </r>
  <r>
    <x v="5462"/>
    <x v="5462"/>
    <n v="670000000"/>
    <x v="2"/>
    <n v="9.2200000000000006"/>
    <x v="11"/>
    <n v="72668113"/>
  </r>
  <r>
    <x v="5463"/>
    <x v="5463"/>
    <n v="670000000"/>
    <x v="2"/>
    <n v="9.01"/>
    <x v="0"/>
    <n v="74361820"/>
  </r>
  <r>
    <x v="5464"/>
    <x v="5464"/>
    <n v="670000000"/>
    <x v="2"/>
    <n v="7.86"/>
    <x v="5"/>
    <n v="85241730"/>
  </r>
  <r>
    <x v="5465"/>
    <x v="5465"/>
    <n v="670000000"/>
    <x v="2"/>
    <n v="1.93"/>
    <x v="16"/>
    <n v="347150259"/>
  </r>
  <r>
    <x v="5466"/>
    <x v="5466"/>
    <n v="670000000"/>
    <x v="2"/>
    <n v="11.09"/>
    <x v="11"/>
    <n v="60414788"/>
  </r>
  <r>
    <x v="5467"/>
    <x v="5467"/>
    <n v="670000000"/>
    <x v="2"/>
    <n v="16.38"/>
    <x v="33"/>
    <n v="40903541"/>
  </r>
  <r>
    <x v="5468"/>
    <x v="5468"/>
    <n v="670000000"/>
    <x v="2"/>
    <n v="0.88"/>
    <x v="15"/>
    <n v="761363636"/>
  </r>
  <r>
    <x v="5469"/>
    <x v="5469"/>
    <n v="670000000"/>
    <x v="2"/>
    <n v="4.8"/>
    <x v="0"/>
    <n v="139583333"/>
  </r>
  <r>
    <x v="5470"/>
    <x v="5470"/>
    <n v="670000000"/>
    <x v="2"/>
    <n v="17.88"/>
    <x v="13"/>
    <n v="37472036"/>
  </r>
  <r>
    <x v="5471"/>
    <x v="5471"/>
    <n v="670000000"/>
    <x v="2"/>
    <n v="10.28"/>
    <x v="0"/>
    <n v="65175097"/>
  </r>
  <r>
    <x v="5472"/>
    <x v="5472"/>
    <n v="670000000"/>
    <x v="2"/>
    <n v="19.350000000000001"/>
    <x v="0"/>
    <n v="34625323"/>
  </r>
  <r>
    <x v="5473"/>
    <x v="5473"/>
    <n v="670000000"/>
    <x v="2"/>
    <n v="6.16"/>
    <x v="0"/>
    <n v="108766234"/>
  </r>
  <r>
    <x v="5474"/>
    <x v="5474"/>
    <n v="670000000"/>
    <x v="2"/>
    <n v="34.54"/>
    <x v="0"/>
    <n v="19397800"/>
  </r>
  <r>
    <x v="5475"/>
    <x v="5475"/>
    <n v="670000000"/>
    <x v="2"/>
    <n v="11.42"/>
    <x v="0"/>
    <n v="58669002"/>
  </r>
  <r>
    <x v="5476"/>
    <x v="5476"/>
    <n v="670000000"/>
    <x v="2"/>
    <n v="8.59"/>
    <x v="17"/>
    <n v="77997672"/>
  </r>
  <r>
    <x v="5477"/>
    <x v="5477"/>
    <n v="660000000"/>
    <x v="2"/>
    <n v="1.34"/>
    <x v="11"/>
    <n v="492537313"/>
  </r>
  <r>
    <x v="5478"/>
    <x v="5478"/>
    <n v="660000000"/>
    <x v="2"/>
    <n v="30.13"/>
    <x v="9"/>
    <n v="21905078"/>
  </r>
  <r>
    <x v="5479"/>
    <x v="5479"/>
    <n v="660000000"/>
    <x v="2"/>
    <n v="7.75"/>
    <x v="11"/>
    <n v="85161290"/>
  </r>
  <r>
    <x v="5480"/>
    <x v="5480"/>
    <n v="660000000"/>
    <x v="2"/>
    <n v="122.48"/>
    <x v="14"/>
    <n v="5388635"/>
  </r>
  <r>
    <x v="5481"/>
    <x v="5481"/>
    <n v="660000000"/>
    <x v="2"/>
    <n v="28.88"/>
    <x v="0"/>
    <n v="22853186"/>
  </r>
  <r>
    <x v="5482"/>
    <x v="5482"/>
    <n v="660000000"/>
    <x v="2"/>
    <n v="41.13"/>
    <x v="0"/>
    <n v="16046681"/>
  </r>
  <r>
    <x v="5483"/>
    <x v="5483"/>
    <n v="660000000"/>
    <x v="2"/>
    <n v="1.49"/>
    <x v="23"/>
    <n v="442953020"/>
  </r>
  <r>
    <x v="5484"/>
    <x v="5484"/>
    <n v="660000000"/>
    <x v="2"/>
    <n v="2.46"/>
    <x v="0"/>
    <n v="268292683"/>
  </r>
  <r>
    <x v="5485"/>
    <x v="5485"/>
    <n v="660000000"/>
    <x v="2"/>
    <n v="5.34"/>
    <x v="16"/>
    <n v="123595506"/>
  </r>
  <r>
    <x v="5486"/>
    <x v="5486"/>
    <n v="660000000"/>
    <x v="2"/>
    <n v="1.98"/>
    <x v="0"/>
    <n v="333333333"/>
  </r>
  <r>
    <x v="5487"/>
    <x v="5487"/>
    <n v="660000000"/>
    <x v="2"/>
    <n v="8.8699999999999992"/>
    <x v="5"/>
    <n v="74408117"/>
  </r>
  <r>
    <x v="5488"/>
    <x v="5488"/>
    <n v="650000000"/>
    <x v="2"/>
    <n v="1.1399999999999999"/>
    <x v="13"/>
    <n v="570175439"/>
  </r>
  <r>
    <x v="5489"/>
    <x v="5489"/>
    <n v="650000000"/>
    <x v="2"/>
    <n v="34.51"/>
    <x v="14"/>
    <n v="18835120"/>
  </r>
  <r>
    <x v="5490"/>
    <x v="5490"/>
    <n v="650000000"/>
    <x v="2"/>
    <n v="2.06"/>
    <x v="21"/>
    <n v="315533981"/>
  </r>
  <r>
    <x v="5491"/>
    <x v="5491"/>
    <n v="650000000"/>
    <x v="2"/>
    <n v="2.52"/>
    <x v="27"/>
    <n v="257936508"/>
  </r>
  <r>
    <x v="5492"/>
    <x v="5492"/>
    <n v="650000000"/>
    <x v="2"/>
    <n v="41.91"/>
    <x v="14"/>
    <n v="15509425"/>
  </r>
  <r>
    <x v="5493"/>
    <x v="5493"/>
    <n v="650000000"/>
    <x v="2"/>
    <n v="1.1100000000000001"/>
    <x v="19"/>
    <n v="585585586"/>
  </r>
  <r>
    <x v="5494"/>
    <x v="5494"/>
    <n v="650000000"/>
    <x v="2"/>
    <n v="100.87"/>
    <x v="14"/>
    <n v="6443938"/>
  </r>
  <r>
    <x v="5495"/>
    <x v="5495"/>
    <n v="650000000"/>
    <x v="2"/>
    <n v="19.68"/>
    <x v="0"/>
    <n v="33028455"/>
  </r>
  <r>
    <x v="5496"/>
    <x v="5496"/>
    <n v="650000000"/>
    <x v="2"/>
    <n v="0.14000000000000001"/>
    <x v="21"/>
    <n v="4642857143"/>
  </r>
  <r>
    <x v="5497"/>
    <x v="5497"/>
    <n v="650000000"/>
    <x v="2"/>
    <n v="24.25"/>
    <x v="14"/>
    <n v="26804124"/>
  </r>
  <r>
    <x v="5498"/>
    <x v="5498"/>
    <n v="640000000"/>
    <x v="2"/>
    <n v="4.6900000000000004"/>
    <x v="11"/>
    <n v="136460554"/>
  </r>
  <r>
    <x v="5499"/>
    <x v="5499"/>
    <n v="640000000"/>
    <x v="2"/>
    <n v="3.96"/>
    <x v="0"/>
    <n v="161616162"/>
  </r>
  <r>
    <x v="5500"/>
    <x v="5500"/>
    <n v="640000000"/>
    <x v="2"/>
    <n v="20.45"/>
    <x v="0"/>
    <n v="31295844"/>
  </r>
  <r>
    <x v="5501"/>
    <x v="5501"/>
    <n v="640000000"/>
    <x v="2"/>
    <n v="8.4499999999999993"/>
    <x v="0"/>
    <n v="75739645"/>
  </r>
  <r>
    <x v="5502"/>
    <x v="5502"/>
    <n v="640000000"/>
    <x v="2"/>
    <n v="27.58"/>
    <x v="16"/>
    <n v="23205221"/>
  </r>
  <r>
    <x v="5503"/>
    <x v="5503"/>
    <n v="640000000"/>
    <x v="2"/>
    <n v="4.4800000000000004"/>
    <x v="11"/>
    <n v="142857143"/>
  </r>
  <r>
    <x v="5504"/>
    <x v="5504"/>
    <n v="640000000"/>
    <x v="2"/>
    <n v="1.61"/>
    <x v="11"/>
    <n v="397515528"/>
  </r>
  <r>
    <x v="5505"/>
    <x v="5505"/>
    <n v="640000000"/>
    <x v="2"/>
    <n v="21.81"/>
    <x v="0"/>
    <n v="29344337"/>
  </r>
  <r>
    <x v="5506"/>
    <x v="5506"/>
    <n v="640000000"/>
    <x v="2"/>
    <n v="8.4600000000000009"/>
    <x v="0"/>
    <n v="75650118"/>
  </r>
  <r>
    <x v="5507"/>
    <x v="5507"/>
    <n v="640000000"/>
    <x v="2"/>
    <n v="54.41"/>
    <x v="0"/>
    <n v="11762544"/>
  </r>
  <r>
    <x v="5508"/>
    <x v="5508"/>
    <n v="640000000"/>
    <x v="2"/>
    <n v="2.83"/>
    <x v="11"/>
    <n v="226148410"/>
  </r>
  <r>
    <x v="5509"/>
    <x v="5509"/>
    <n v="640000000"/>
    <x v="2"/>
    <n v="7.91"/>
    <x v="18"/>
    <n v="80910240"/>
  </r>
  <r>
    <x v="5510"/>
    <x v="5510"/>
    <n v="630000000"/>
    <x v="2"/>
    <n v="0.44"/>
    <x v="21"/>
    <n v="1431818182"/>
  </r>
  <r>
    <x v="5511"/>
    <x v="5511"/>
    <n v="630000000"/>
    <x v="2"/>
    <n v="12.7"/>
    <x v="0"/>
    <n v="49606299"/>
  </r>
  <r>
    <x v="5512"/>
    <x v="5512"/>
    <n v="630000000"/>
    <x v="2"/>
    <n v="130.36000000000001"/>
    <x v="0"/>
    <n v="4832771"/>
  </r>
  <r>
    <x v="5513"/>
    <x v="5513"/>
    <n v="630000000"/>
    <x v="2"/>
    <n v="17.59"/>
    <x v="0"/>
    <n v="35815804"/>
  </r>
  <r>
    <x v="5514"/>
    <x v="5514"/>
    <n v="630000000"/>
    <x v="2"/>
    <n v="14.14"/>
    <x v="0"/>
    <n v="44554455"/>
  </r>
  <r>
    <x v="5515"/>
    <x v="5515"/>
    <n v="630000000"/>
    <x v="2"/>
    <n v="49.1"/>
    <x v="0"/>
    <n v="12830957"/>
  </r>
  <r>
    <x v="5516"/>
    <x v="5516"/>
    <n v="630000000"/>
    <x v="2"/>
    <n v="13.68"/>
    <x v="70"/>
    <n v="46052632"/>
  </r>
  <r>
    <x v="5517"/>
    <x v="5517"/>
    <n v="630000000"/>
    <x v="2"/>
    <n v="23.7"/>
    <x v="16"/>
    <n v="26582278"/>
  </r>
  <r>
    <x v="5518"/>
    <x v="5518"/>
    <n v="630000000"/>
    <x v="2"/>
    <n v="24.84"/>
    <x v="20"/>
    <n v="25362319"/>
  </r>
  <r>
    <x v="5519"/>
    <x v="5519"/>
    <n v="630000000"/>
    <x v="2"/>
    <n v="28.4"/>
    <x v="0"/>
    <n v="22183099"/>
  </r>
  <r>
    <x v="5520"/>
    <x v="5520"/>
    <n v="630000000"/>
    <x v="2"/>
    <n v="27.28"/>
    <x v="0"/>
    <n v="23093842"/>
  </r>
  <r>
    <x v="5521"/>
    <x v="5521"/>
    <n v="630000000"/>
    <x v="2"/>
    <n v="23.24"/>
    <x v="0"/>
    <n v="27108434"/>
  </r>
  <r>
    <x v="5522"/>
    <x v="5522"/>
    <n v="630000000"/>
    <x v="2"/>
    <n v="0.82"/>
    <x v="13"/>
    <n v="768292683"/>
  </r>
  <r>
    <x v="5523"/>
    <x v="5523"/>
    <n v="630000000"/>
    <x v="2"/>
    <n v="5.18"/>
    <x v="0"/>
    <n v="121621622"/>
  </r>
  <r>
    <x v="5524"/>
    <x v="5524"/>
    <n v="630000000"/>
    <x v="2"/>
    <n v="1.08"/>
    <x v="21"/>
    <n v="583333333"/>
  </r>
  <r>
    <x v="5525"/>
    <x v="5525"/>
    <n v="630000000"/>
    <x v="2"/>
    <n v="6.63"/>
    <x v="11"/>
    <n v="95022624"/>
  </r>
  <r>
    <x v="5526"/>
    <x v="5526"/>
    <n v="620000000"/>
    <x v="2"/>
    <n v="40.35"/>
    <x v="11"/>
    <n v="15365551"/>
  </r>
  <r>
    <x v="5527"/>
    <x v="5527"/>
    <n v="620000000"/>
    <x v="2"/>
    <n v="26.92"/>
    <x v="0"/>
    <n v="23031204"/>
  </r>
  <r>
    <x v="5528"/>
    <x v="5528"/>
    <n v="620000000"/>
    <x v="2"/>
    <n v="27.5"/>
    <x v="0"/>
    <n v="22545455"/>
  </r>
  <r>
    <x v="5529"/>
    <x v="5529"/>
    <n v="620000000"/>
    <x v="2"/>
    <n v="3.74"/>
    <x v="0"/>
    <n v="165775401"/>
  </r>
  <r>
    <x v="5530"/>
    <x v="5530"/>
    <n v="620000000"/>
    <x v="2"/>
    <n v="0.47"/>
    <x v="13"/>
    <n v="1319148936"/>
  </r>
  <r>
    <x v="5531"/>
    <x v="5531"/>
    <n v="620000000"/>
    <x v="2"/>
    <n v="24.84"/>
    <x v="0"/>
    <n v="24959742"/>
  </r>
  <r>
    <x v="5532"/>
    <x v="5532"/>
    <n v="620000000"/>
    <x v="2"/>
    <n v="23.55"/>
    <x v="0"/>
    <n v="26326964"/>
  </r>
  <r>
    <x v="5533"/>
    <x v="5533"/>
    <n v="620000000"/>
    <x v="2"/>
    <n v="38.090000000000003"/>
    <x v="5"/>
    <n v="16277238"/>
  </r>
  <r>
    <x v="5534"/>
    <x v="5534"/>
    <n v="620000000"/>
    <x v="2"/>
    <n v="3.05"/>
    <x v="16"/>
    <n v="203278689"/>
  </r>
  <r>
    <x v="5535"/>
    <x v="5535"/>
    <n v="620000000"/>
    <x v="2"/>
    <n v="28.44"/>
    <x v="0"/>
    <n v="21800281"/>
  </r>
  <r>
    <x v="5536"/>
    <x v="5536"/>
    <n v="620000000"/>
    <x v="2"/>
    <n v="10.64"/>
    <x v="0"/>
    <n v="58270677"/>
  </r>
  <r>
    <x v="5537"/>
    <x v="5537"/>
    <n v="620000000"/>
    <x v="2"/>
    <n v="11.34"/>
    <x v="0"/>
    <n v="54673721"/>
  </r>
  <r>
    <x v="5538"/>
    <x v="5538"/>
    <n v="610000000"/>
    <x v="2"/>
    <n v="20.22"/>
    <x v="0"/>
    <n v="30168150"/>
  </r>
  <r>
    <x v="5539"/>
    <x v="5539"/>
    <n v="610000000"/>
    <x v="2"/>
    <n v="14.83"/>
    <x v="0"/>
    <n v="41132839"/>
  </r>
  <r>
    <x v="5540"/>
    <x v="5540"/>
    <n v="610000000"/>
    <x v="2"/>
    <n v="3.04"/>
    <x v="0"/>
    <n v="200657895"/>
  </r>
  <r>
    <x v="5541"/>
    <x v="5541"/>
    <n v="610000000"/>
    <x v="2"/>
    <n v="5.95"/>
    <x v="23"/>
    <n v="102521008"/>
  </r>
  <r>
    <x v="5542"/>
    <x v="5542"/>
    <n v="610000000"/>
    <x v="2"/>
    <n v="14.06"/>
    <x v="0"/>
    <n v="43385491"/>
  </r>
  <r>
    <x v="5543"/>
    <x v="5543"/>
    <n v="610000000"/>
    <x v="2"/>
    <n v="11.29"/>
    <x v="0"/>
    <n v="54030115"/>
  </r>
  <r>
    <x v="5544"/>
    <x v="5544"/>
    <n v="610000000"/>
    <x v="2"/>
    <n v="11.22"/>
    <x v="0"/>
    <n v="54367201"/>
  </r>
  <r>
    <x v="5545"/>
    <x v="5545"/>
    <n v="610000000"/>
    <x v="2"/>
    <n v="20.010000000000002"/>
    <x v="0"/>
    <n v="30484758"/>
  </r>
  <r>
    <x v="5546"/>
    <x v="5546"/>
    <n v="610000000"/>
    <x v="2"/>
    <n v="5.14"/>
    <x v="0"/>
    <n v="118677043"/>
  </r>
  <r>
    <x v="5547"/>
    <x v="5547"/>
    <n v="610000000"/>
    <x v="2"/>
    <n v="9.25"/>
    <x v="22"/>
    <n v="65945946"/>
  </r>
  <r>
    <x v="5548"/>
    <x v="5548"/>
    <n v="600000000"/>
    <x v="2"/>
    <n v="13.36"/>
    <x v="0"/>
    <n v="44910180"/>
  </r>
  <r>
    <x v="5549"/>
    <x v="5549"/>
    <n v="600000000"/>
    <x v="2"/>
    <n v="13.6"/>
    <x v="16"/>
    <n v="44117647"/>
  </r>
  <r>
    <x v="5550"/>
    <x v="5550"/>
    <n v="600000000"/>
    <x v="2"/>
    <n v="21.16"/>
    <x v="0"/>
    <n v="28355388"/>
  </r>
  <r>
    <x v="5551"/>
    <x v="5551"/>
    <n v="600000000"/>
    <x v="2"/>
    <n v="18.48"/>
    <x v="8"/>
    <n v="32467532"/>
  </r>
  <r>
    <x v="5552"/>
    <x v="5552"/>
    <n v="600000000"/>
    <x v="2"/>
    <n v="2.6"/>
    <x v="7"/>
    <n v="230769231"/>
  </r>
  <r>
    <x v="5553"/>
    <x v="5553"/>
    <n v="600000000"/>
    <x v="2"/>
    <n v="33.4"/>
    <x v="5"/>
    <n v="17964072"/>
  </r>
  <r>
    <x v="5554"/>
    <x v="5554"/>
    <n v="600000000"/>
    <x v="2"/>
    <n v="8.17"/>
    <x v="0"/>
    <n v="73439412"/>
  </r>
  <r>
    <x v="5555"/>
    <x v="5555"/>
    <n v="600000000"/>
    <x v="2"/>
    <n v="9.19"/>
    <x v="11"/>
    <n v="65288357"/>
  </r>
  <r>
    <x v="5556"/>
    <x v="5556"/>
    <n v="600000000"/>
    <x v="2"/>
    <n v="20.55"/>
    <x v="9"/>
    <n v="29197080"/>
  </r>
  <r>
    <x v="5557"/>
    <x v="5557"/>
    <n v="600000000"/>
    <x v="2"/>
    <n v="10.54"/>
    <x v="0"/>
    <n v="56925996"/>
  </r>
  <r>
    <x v="5558"/>
    <x v="5558"/>
    <n v="600000000"/>
    <x v="2"/>
    <n v="13.74"/>
    <x v="0"/>
    <n v="43668122"/>
  </r>
  <r>
    <x v="5559"/>
    <x v="5559"/>
    <n v="600000000"/>
    <x v="2"/>
    <n v="7.41"/>
    <x v="0"/>
    <n v="80971660"/>
  </r>
  <r>
    <x v="5560"/>
    <x v="5560"/>
    <n v="600000000"/>
    <x v="2"/>
    <n v="55.48"/>
    <x v="0"/>
    <n v="10814708"/>
  </r>
  <r>
    <x v="5561"/>
    <x v="5561"/>
    <n v="600000000"/>
    <x v="2"/>
    <n v="7"/>
    <x v="0"/>
    <n v="85714286"/>
  </r>
  <r>
    <x v="5562"/>
    <x v="5562"/>
    <n v="600000000"/>
    <x v="2"/>
    <n v="44.42"/>
    <x v="0"/>
    <n v="13507429"/>
  </r>
  <r>
    <x v="5563"/>
    <x v="5563"/>
    <n v="600000000"/>
    <x v="2"/>
    <n v="4.51"/>
    <x v="19"/>
    <n v="133037694"/>
  </r>
  <r>
    <x v="5564"/>
    <x v="5564"/>
    <n v="600000000"/>
    <x v="2"/>
    <n v="14.87"/>
    <x v="11"/>
    <n v="40349697"/>
  </r>
  <r>
    <x v="5565"/>
    <x v="5565"/>
    <n v="600000000"/>
    <x v="2"/>
    <n v="2.39"/>
    <x v="27"/>
    <n v="251046025"/>
  </r>
  <r>
    <x v="5566"/>
    <x v="5566"/>
    <n v="600000000"/>
    <x v="2"/>
    <n v="24.27"/>
    <x v="0"/>
    <n v="24721879"/>
  </r>
  <r>
    <x v="5567"/>
    <x v="5567"/>
    <n v="600000000"/>
    <x v="2"/>
    <n v="22.47"/>
    <x v="25"/>
    <n v="26702270"/>
  </r>
  <r>
    <x v="5568"/>
    <x v="5568"/>
    <n v="600000000"/>
    <x v="2"/>
    <n v="30.22"/>
    <x v="5"/>
    <n v="19854401"/>
  </r>
  <r>
    <x v="5569"/>
    <x v="5569"/>
    <n v="600000000"/>
    <x v="2"/>
    <n v="29.92"/>
    <x v="0"/>
    <n v="20053476"/>
  </r>
  <r>
    <x v="5570"/>
    <x v="5570"/>
    <n v="600000000"/>
    <x v="2"/>
    <n v="2.2999999999999998"/>
    <x v="7"/>
    <n v="260869565"/>
  </r>
  <r>
    <x v="5571"/>
    <x v="5571"/>
    <n v="600000000"/>
    <x v="2"/>
    <n v="0.99"/>
    <x v="23"/>
    <n v="606060606"/>
  </r>
  <r>
    <x v="5572"/>
    <x v="5572"/>
    <n v="590000000"/>
    <x v="2"/>
    <n v="42.28"/>
    <x v="0"/>
    <n v="13954588"/>
  </r>
  <r>
    <x v="5573"/>
    <x v="5573"/>
    <n v="590000000"/>
    <x v="2"/>
    <n v="15.4"/>
    <x v="0"/>
    <n v="38311688"/>
  </r>
  <r>
    <x v="5574"/>
    <x v="5574"/>
    <n v="590000000"/>
    <x v="2"/>
    <n v="12.83"/>
    <x v="0"/>
    <n v="45985970"/>
  </r>
  <r>
    <x v="5575"/>
    <x v="5575"/>
    <n v="590000000"/>
    <x v="2"/>
    <n v="11.01"/>
    <x v="0"/>
    <n v="53587648"/>
  </r>
  <r>
    <x v="5576"/>
    <x v="5576"/>
    <n v="590000000"/>
    <x v="2"/>
    <n v="3.82"/>
    <x v="7"/>
    <n v="154450262"/>
  </r>
  <r>
    <x v="5577"/>
    <x v="5577"/>
    <n v="590000000"/>
    <x v="2"/>
    <n v="1.55"/>
    <x v="0"/>
    <n v="380645161"/>
  </r>
  <r>
    <x v="5578"/>
    <x v="5578"/>
    <n v="590000000"/>
    <x v="2"/>
    <n v="3.48"/>
    <x v="16"/>
    <n v="169540230"/>
  </r>
  <r>
    <x v="5579"/>
    <x v="5579"/>
    <n v="590000000"/>
    <x v="2"/>
    <n v="5.88"/>
    <x v="0"/>
    <n v="100340136"/>
  </r>
  <r>
    <x v="5580"/>
    <x v="5580"/>
    <n v="590000000"/>
    <x v="2"/>
    <n v="4.13"/>
    <x v="22"/>
    <n v="142857143"/>
  </r>
  <r>
    <x v="5581"/>
    <x v="5581"/>
    <n v="590000000"/>
    <x v="2"/>
    <n v="1.32"/>
    <x v="11"/>
    <n v="446969697"/>
  </r>
  <r>
    <x v="5582"/>
    <x v="5582"/>
    <n v="590000000"/>
    <x v="2"/>
    <n v="5.18"/>
    <x v="16"/>
    <n v="113899614"/>
  </r>
  <r>
    <x v="5583"/>
    <x v="5583"/>
    <n v="590000000"/>
    <x v="2"/>
    <n v="10.41"/>
    <x v="11"/>
    <n v="56676273"/>
  </r>
  <r>
    <x v="5584"/>
    <x v="5584"/>
    <n v="590000000"/>
    <x v="2"/>
    <n v="19.88"/>
    <x v="0"/>
    <n v="29678068"/>
  </r>
  <r>
    <x v="5585"/>
    <x v="5585"/>
    <n v="590000000"/>
    <x v="2"/>
    <n v="34.06"/>
    <x v="0"/>
    <n v="17322372"/>
  </r>
  <r>
    <x v="5586"/>
    <x v="5586"/>
    <n v="590000000"/>
    <x v="2"/>
    <n v="3.14"/>
    <x v="16"/>
    <n v="187898089"/>
  </r>
  <r>
    <x v="5587"/>
    <x v="5587"/>
    <n v="580000000"/>
    <x v="2"/>
    <n v="7.8"/>
    <x v="0"/>
    <n v="74358974"/>
  </r>
  <r>
    <x v="5588"/>
    <x v="5588"/>
    <n v="580000000"/>
    <x v="2"/>
    <n v="44.14"/>
    <x v="0"/>
    <n v="13140009"/>
  </r>
  <r>
    <x v="5589"/>
    <x v="5589"/>
    <n v="580000000"/>
    <x v="2"/>
    <n v="4.5199999999999996"/>
    <x v="0"/>
    <n v="128318584"/>
  </r>
  <r>
    <x v="5590"/>
    <x v="5590"/>
    <n v="580000000"/>
    <x v="2"/>
    <n v="4.79"/>
    <x v="11"/>
    <n v="121085595"/>
  </r>
  <r>
    <x v="5591"/>
    <x v="5591"/>
    <n v="580000000"/>
    <x v="2"/>
    <n v="14.46"/>
    <x v="30"/>
    <n v="40110650"/>
  </r>
  <r>
    <x v="5592"/>
    <x v="5592"/>
    <n v="580000000"/>
    <x v="2"/>
    <n v="9.17"/>
    <x v="0"/>
    <n v="63249727"/>
  </r>
  <r>
    <x v="5593"/>
    <x v="5593"/>
    <n v="580000000"/>
    <x v="2"/>
    <n v="13.14"/>
    <x v="0"/>
    <n v="44140030"/>
  </r>
  <r>
    <x v="5594"/>
    <x v="5594"/>
    <n v="580000000"/>
    <x v="2"/>
    <n v="62.5"/>
    <x v="0"/>
    <n v="9280000"/>
  </r>
  <r>
    <x v="5595"/>
    <x v="5595"/>
    <n v="580000000"/>
    <x v="2"/>
    <n v="2.09"/>
    <x v="16"/>
    <n v="277511962"/>
  </r>
  <r>
    <x v="5596"/>
    <x v="5596"/>
    <n v="580000000"/>
    <x v="2"/>
    <n v="10.35"/>
    <x v="0"/>
    <n v="56038647"/>
  </r>
  <r>
    <x v="5597"/>
    <x v="5597"/>
    <n v="580000000"/>
    <x v="2"/>
    <n v="10.83"/>
    <x v="19"/>
    <n v="53554940"/>
  </r>
  <r>
    <x v="5598"/>
    <x v="5598"/>
    <n v="580000000"/>
    <x v="2"/>
    <n v="2.0699999999999998"/>
    <x v="11"/>
    <n v="280193237"/>
  </r>
  <r>
    <x v="5599"/>
    <x v="5599"/>
    <n v="580000000"/>
    <x v="2"/>
    <n v="4.83"/>
    <x v="13"/>
    <n v="120082816"/>
  </r>
  <r>
    <x v="5600"/>
    <x v="5600"/>
    <n v="580000000"/>
    <x v="2"/>
    <n v="42.08"/>
    <x v="0"/>
    <n v="13783270"/>
  </r>
  <r>
    <x v="5601"/>
    <x v="5601"/>
    <n v="580000000"/>
    <x v="2"/>
    <n v="17.149999999999999"/>
    <x v="0"/>
    <n v="33819242"/>
  </r>
  <r>
    <x v="5602"/>
    <x v="5602"/>
    <n v="580000000"/>
    <x v="2"/>
    <n v="0.3"/>
    <x v="31"/>
    <n v="1933333333"/>
  </r>
  <r>
    <x v="5603"/>
    <x v="5603"/>
    <n v="580000000"/>
    <x v="2"/>
    <n v="1.78"/>
    <x v="23"/>
    <n v="325842697"/>
  </r>
  <r>
    <x v="5604"/>
    <x v="5604"/>
    <n v="570000000"/>
    <x v="2"/>
    <n v="6.1"/>
    <x v="0"/>
    <n v="93442623"/>
  </r>
  <r>
    <x v="5605"/>
    <x v="5605"/>
    <n v="570000000"/>
    <x v="2"/>
    <n v="45.42"/>
    <x v="14"/>
    <n v="12549538"/>
  </r>
  <r>
    <x v="5606"/>
    <x v="5606"/>
    <n v="570000000"/>
    <x v="2"/>
    <n v="81.760000000000005"/>
    <x v="0"/>
    <n v="6971624"/>
  </r>
  <r>
    <x v="5607"/>
    <x v="5607"/>
    <n v="570000000"/>
    <x v="2"/>
    <n v="10.9"/>
    <x v="0"/>
    <n v="52293578"/>
  </r>
  <r>
    <x v="5608"/>
    <x v="5608"/>
    <n v="570000000"/>
    <x v="2"/>
    <n v="4.7699999999999996"/>
    <x v="2"/>
    <n v="119496855"/>
  </r>
  <r>
    <x v="5609"/>
    <x v="5609"/>
    <n v="570000000"/>
    <x v="2"/>
    <n v="1.1299999999999999"/>
    <x v="0"/>
    <n v="504424779"/>
  </r>
  <r>
    <x v="5610"/>
    <x v="5610"/>
    <n v="570000000"/>
    <x v="2"/>
    <n v="12.66"/>
    <x v="0"/>
    <n v="45023697"/>
  </r>
  <r>
    <x v="5611"/>
    <x v="5611"/>
    <n v="570000000"/>
    <x v="2"/>
    <n v="8.68"/>
    <x v="16"/>
    <n v="65668203"/>
  </r>
  <r>
    <x v="5612"/>
    <x v="5612"/>
    <n v="570000000"/>
    <x v="2"/>
    <n v="13.4"/>
    <x v="0"/>
    <n v="42537313"/>
  </r>
  <r>
    <x v="5613"/>
    <x v="5613"/>
    <n v="570000000"/>
    <x v="2"/>
    <n v="3.98"/>
    <x v="0"/>
    <n v="143216080"/>
  </r>
  <r>
    <x v="5614"/>
    <x v="5614"/>
    <n v="570000000"/>
    <x v="2"/>
    <n v="37.380000000000003"/>
    <x v="0"/>
    <n v="15248796"/>
  </r>
  <r>
    <x v="5615"/>
    <x v="5615"/>
    <n v="570000000"/>
    <x v="2"/>
    <n v="18.71"/>
    <x v="0"/>
    <n v="30464992"/>
  </r>
  <r>
    <x v="5616"/>
    <x v="5616"/>
    <n v="570000000"/>
    <x v="2"/>
    <n v="1.1599999999999999"/>
    <x v="21"/>
    <n v="491379310"/>
  </r>
  <r>
    <x v="5617"/>
    <x v="5617"/>
    <n v="570000000"/>
    <x v="2"/>
    <n v="0.1"/>
    <x v="24"/>
    <n v="5700000000"/>
  </r>
  <r>
    <x v="5618"/>
    <x v="5618"/>
    <n v="570000000"/>
    <x v="2"/>
    <n v="11.96"/>
    <x v="0"/>
    <n v="47658863"/>
  </r>
  <r>
    <x v="5619"/>
    <x v="5619"/>
    <n v="570000000"/>
    <x v="2"/>
    <n v="6.04"/>
    <x v="0"/>
    <n v="94370861"/>
  </r>
  <r>
    <x v="5620"/>
    <x v="5620"/>
    <n v="570000000"/>
    <x v="2"/>
    <n v="22.71"/>
    <x v="0"/>
    <n v="25099075"/>
  </r>
  <r>
    <x v="5621"/>
    <x v="5621"/>
    <n v="570000000"/>
    <x v="2"/>
    <n v="3.27"/>
    <x v="0"/>
    <n v="174311927"/>
  </r>
  <r>
    <x v="5622"/>
    <x v="5622"/>
    <n v="570000000"/>
    <x v="2"/>
    <n v="0.28999999999999998"/>
    <x v="21"/>
    <n v="1965517241"/>
  </r>
  <r>
    <x v="5623"/>
    <x v="5623"/>
    <n v="570000000"/>
    <x v="2"/>
    <n v="98.61"/>
    <x v="14"/>
    <n v="5780347"/>
  </r>
  <r>
    <x v="5624"/>
    <x v="5624"/>
    <n v="570000000"/>
    <x v="2"/>
    <n v="16.309999999999999"/>
    <x v="0"/>
    <n v="34947885"/>
  </r>
  <r>
    <x v="5625"/>
    <x v="5625"/>
    <n v="570000000"/>
    <x v="2"/>
    <n v="324.70999999999998"/>
    <x v="0"/>
    <n v="1755413"/>
  </r>
  <r>
    <x v="5626"/>
    <x v="5626"/>
    <n v="570000000"/>
    <x v="2"/>
    <n v="5.6"/>
    <x v="16"/>
    <n v="101785714"/>
  </r>
  <r>
    <x v="5627"/>
    <x v="5627"/>
    <n v="570000000"/>
    <x v="2"/>
    <n v="29.99"/>
    <x v="0"/>
    <n v="19006335"/>
  </r>
  <r>
    <x v="5628"/>
    <x v="5628"/>
    <n v="560000000"/>
    <x v="2"/>
    <n v="30.32"/>
    <x v="0"/>
    <n v="18469657"/>
  </r>
  <r>
    <x v="5629"/>
    <x v="5629"/>
    <n v="560000000"/>
    <x v="2"/>
    <n v="51.45"/>
    <x v="0"/>
    <n v="10884354"/>
  </r>
  <r>
    <x v="5630"/>
    <x v="5630"/>
    <n v="560000000"/>
    <x v="2"/>
    <n v="3.39"/>
    <x v="11"/>
    <n v="165191740"/>
  </r>
  <r>
    <x v="5631"/>
    <x v="5631"/>
    <n v="560000000"/>
    <x v="2"/>
    <n v="2.68"/>
    <x v="13"/>
    <n v="208955224"/>
  </r>
  <r>
    <x v="5632"/>
    <x v="5632"/>
    <n v="560000000"/>
    <x v="2"/>
    <n v="50.05"/>
    <x v="0"/>
    <n v="11188811"/>
  </r>
  <r>
    <x v="5633"/>
    <x v="5633"/>
    <n v="560000000"/>
    <x v="2"/>
    <n v="16.829999999999998"/>
    <x v="5"/>
    <n v="33273916"/>
  </r>
  <r>
    <x v="5634"/>
    <x v="5634"/>
    <n v="560000000"/>
    <x v="2"/>
    <n v="12.47"/>
    <x v="0"/>
    <n v="44907779"/>
  </r>
  <r>
    <x v="5635"/>
    <x v="5635"/>
    <n v="560000000"/>
    <x v="2"/>
    <n v="2.41"/>
    <x v="0"/>
    <n v="232365145"/>
  </r>
  <r>
    <x v="5636"/>
    <x v="5636"/>
    <n v="560000000"/>
    <x v="2"/>
    <n v="0.51"/>
    <x v="21"/>
    <n v="1098039216"/>
  </r>
  <r>
    <x v="5637"/>
    <x v="5637"/>
    <n v="560000000"/>
    <x v="2"/>
    <n v="42.56"/>
    <x v="0"/>
    <n v="13157895"/>
  </r>
  <r>
    <x v="5638"/>
    <x v="5638"/>
    <n v="560000000"/>
    <x v="2"/>
    <n v="3.36"/>
    <x v="0"/>
    <n v="166666667"/>
  </r>
  <r>
    <x v="5639"/>
    <x v="5639"/>
    <n v="560000000"/>
    <x v="2"/>
    <n v="14.75"/>
    <x v="35"/>
    <n v="37966102"/>
  </r>
  <r>
    <x v="5640"/>
    <x v="5640"/>
    <n v="560000000"/>
    <x v="2"/>
    <n v="8.1300000000000008"/>
    <x v="4"/>
    <n v="68880689"/>
  </r>
  <r>
    <x v="5641"/>
    <x v="5641"/>
    <n v="560000000"/>
    <x v="2"/>
    <n v="3.93"/>
    <x v="43"/>
    <n v="142493639"/>
  </r>
  <r>
    <x v="5642"/>
    <x v="5642"/>
    <n v="560000000"/>
    <x v="2"/>
    <n v="59.39"/>
    <x v="0"/>
    <n v="9429197"/>
  </r>
  <r>
    <x v="5643"/>
    <x v="5643"/>
    <n v="560000000"/>
    <x v="2"/>
    <n v="0.21"/>
    <x v="29"/>
    <n v="2666666667"/>
  </r>
  <r>
    <x v="5644"/>
    <x v="5644"/>
    <n v="560000000"/>
    <x v="2"/>
    <n v="9.1300000000000008"/>
    <x v="11"/>
    <n v="61336254"/>
  </r>
  <r>
    <x v="5645"/>
    <x v="5645"/>
    <n v="560000000"/>
    <x v="2"/>
    <n v="12.79"/>
    <x v="0"/>
    <n v="43784206"/>
  </r>
  <r>
    <x v="5646"/>
    <x v="5646"/>
    <n v="560000000"/>
    <x v="2"/>
    <n v="0.71"/>
    <x v="21"/>
    <n v="788732394"/>
  </r>
  <r>
    <x v="5647"/>
    <x v="5647"/>
    <n v="560000000"/>
    <x v="2"/>
    <n v="11.38"/>
    <x v="0"/>
    <n v="49209139"/>
  </r>
  <r>
    <x v="5648"/>
    <x v="5648"/>
    <n v="560000000"/>
    <x v="2"/>
    <n v="11.84"/>
    <x v="0"/>
    <n v="47297297"/>
  </r>
  <r>
    <x v="5649"/>
    <x v="5649"/>
    <n v="560000000"/>
    <x v="2"/>
    <n v="0.2"/>
    <x v="36"/>
    <n v="2800000000"/>
  </r>
  <r>
    <x v="5650"/>
    <x v="5650"/>
    <n v="560000000"/>
    <x v="2"/>
    <n v="10.36"/>
    <x v="0"/>
    <n v="54054054"/>
  </r>
  <r>
    <x v="5651"/>
    <x v="5651"/>
    <n v="560000000"/>
    <x v="2"/>
    <n v="26.82"/>
    <x v="0"/>
    <n v="20879940"/>
  </r>
  <r>
    <x v="5652"/>
    <x v="5652"/>
    <n v="550000000"/>
    <x v="2"/>
    <n v="6.09"/>
    <x v="11"/>
    <n v="90311987"/>
  </r>
  <r>
    <x v="5653"/>
    <x v="5653"/>
    <n v="550000000"/>
    <x v="2"/>
    <n v="3.99"/>
    <x v="13"/>
    <n v="137844612"/>
  </r>
  <r>
    <x v="5654"/>
    <x v="5654"/>
    <n v="550000000"/>
    <x v="2"/>
    <n v="3.23"/>
    <x v="0"/>
    <n v="170278638"/>
  </r>
  <r>
    <x v="5655"/>
    <x v="5655"/>
    <n v="550000000"/>
    <x v="2"/>
    <n v="33.72"/>
    <x v="0"/>
    <n v="16310795"/>
  </r>
  <r>
    <x v="5656"/>
    <x v="5656"/>
    <n v="550000000"/>
    <x v="2"/>
    <n v="34.54"/>
    <x v="0"/>
    <n v="15923567"/>
  </r>
  <r>
    <x v="5657"/>
    <x v="5657"/>
    <n v="550000000"/>
    <x v="2"/>
    <n v="4.8600000000000003"/>
    <x v="0"/>
    <n v="113168724"/>
  </r>
  <r>
    <x v="5658"/>
    <x v="5658"/>
    <n v="550000000"/>
    <x v="2"/>
    <n v="15.46"/>
    <x v="0"/>
    <n v="35575679"/>
  </r>
  <r>
    <x v="5659"/>
    <x v="5659"/>
    <n v="550000000"/>
    <x v="2"/>
    <n v="10.18"/>
    <x v="0"/>
    <n v="54027505"/>
  </r>
  <r>
    <x v="5660"/>
    <x v="5660"/>
    <n v="550000000"/>
    <x v="2"/>
    <n v="6.51"/>
    <x v="0"/>
    <n v="84485407"/>
  </r>
  <r>
    <x v="5661"/>
    <x v="5661"/>
    <n v="550000000"/>
    <x v="2"/>
    <n v="7.04"/>
    <x v="0"/>
    <n v="78125000"/>
  </r>
  <r>
    <x v="5662"/>
    <x v="5662"/>
    <n v="550000000"/>
    <x v="2"/>
    <n v="1.07"/>
    <x v="25"/>
    <n v="514018692"/>
  </r>
  <r>
    <x v="5663"/>
    <x v="5663"/>
    <n v="550000000"/>
    <x v="2"/>
    <n v="0.78"/>
    <x v="21"/>
    <n v="705128205"/>
  </r>
  <r>
    <x v="5664"/>
    <x v="5664"/>
    <n v="550000000"/>
    <x v="2"/>
    <n v="14.18"/>
    <x v="0"/>
    <n v="38787024"/>
  </r>
  <r>
    <x v="5665"/>
    <x v="5665"/>
    <n v="550000000"/>
    <x v="2"/>
    <n v="3.24"/>
    <x v="27"/>
    <n v="169753086"/>
  </r>
  <r>
    <x v="5666"/>
    <x v="5666"/>
    <n v="550000000"/>
    <x v="2"/>
    <n v="3.38"/>
    <x v="29"/>
    <n v="162721893"/>
  </r>
  <r>
    <x v="5667"/>
    <x v="5667"/>
    <n v="550000000"/>
    <x v="2"/>
    <n v="1.22"/>
    <x v="0"/>
    <n v="450819672"/>
  </r>
  <r>
    <x v="5668"/>
    <x v="5668"/>
    <n v="550000000"/>
    <x v="2"/>
    <n v="34.08"/>
    <x v="0"/>
    <n v="16138498"/>
  </r>
  <r>
    <x v="5669"/>
    <x v="5669"/>
    <n v="550000000"/>
    <x v="2"/>
    <n v="10.19"/>
    <x v="0"/>
    <n v="53974485"/>
  </r>
  <r>
    <x v="5670"/>
    <x v="5670"/>
    <n v="550000000"/>
    <x v="2"/>
    <n v="4.29"/>
    <x v="9"/>
    <n v="128205128"/>
  </r>
  <r>
    <x v="5671"/>
    <x v="5671"/>
    <n v="550000000"/>
    <x v="2"/>
    <n v="70.14"/>
    <x v="0"/>
    <n v="7841460"/>
  </r>
  <r>
    <x v="5672"/>
    <x v="5672"/>
    <n v="540000000"/>
    <x v="2"/>
    <n v="9.17"/>
    <x v="7"/>
    <n v="58887677"/>
  </r>
  <r>
    <x v="5673"/>
    <x v="5673"/>
    <n v="540000000"/>
    <x v="2"/>
    <n v="2.56"/>
    <x v="11"/>
    <n v="210937500"/>
  </r>
  <r>
    <x v="5674"/>
    <x v="5674"/>
    <n v="540000000"/>
    <x v="2"/>
    <n v="10.91"/>
    <x v="0"/>
    <n v="49495875"/>
  </r>
  <r>
    <x v="5675"/>
    <x v="5675"/>
    <n v="540000000"/>
    <x v="2"/>
    <n v="11.92"/>
    <x v="0"/>
    <n v="45302013"/>
  </r>
  <r>
    <x v="5676"/>
    <x v="5676"/>
    <n v="540000000"/>
    <x v="2"/>
    <n v="54"/>
    <x v="14"/>
    <n v="10000000"/>
  </r>
  <r>
    <x v="5677"/>
    <x v="5677"/>
    <n v="540000000"/>
    <x v="2"/>
    <n v="5.53"/>
    <x v="0"/>
    <n v="97649186"/>
  </r>
  <r>
    <x v="5678"/>
    <x v="5678"/>
    <n v="540000000"/>
    <x v="2"/>
    <n v="0.67"/>
    <x v="15"/>
    <n v="805970149"/>
  </r>
  <r>
    <x v="5679"/>
    <x v="5679"/>
    <n v="540000000"/>
    <x v="2"/>
    <n v="1"/>
    <x v="13"/>
    <n v="540000000"/>
  </r>
  <r>
    <x v="5680"/>
    <x v="5680"/>
    <n v="540000000"/>
    <x v="2"/>
    <n v="5.18"/>
    <x v="11"/>
    <n v="104247104"/>
  </r>
  <r>
    <x v="5681"/>
    <x v="5681"/>
    <n v="540000000"/>
    <x v="2"/>
    <n v="54.59"/>
    <x v="0"/>
    <n v="9891922"/>
  </r>
  <r>
    <x v="5682"/>
    <x v="5682"/>
    <n v="540000000"/>
    <x v="2"/>
    <n v="3.16"/>
    <x v="0"/>
    <n v="170886076"/>
  </r>
  <r>
    <x v="5683"/>
    <x v="5683"/>
    <n v="540000000"/>
    <x v="2"/>
    <n v="6.6"/>
    <x v="0"/>
    <n v="81818182"/>
  </r>
  <r>
    <x v="5684"/>
    <x v="5684"/>
    <n v="540000000"/>
    <x v="2"/>
    <n v="17.53"/>
    <x v="0"/>
    <n v="30804335"/>
  </r>
  <r>
    <x v="5685"/>
    <x v="5685"/>
    <n v="540000000"/>
    <x v="2"/>
    <n v="14.58"/>
    <x v="0"/>
    <n v="37037037"/>
  </r>
  <r>
    <x v="5686"/>
    <x v="5686"/>
    <n v="540000000"/>
    <x v="2"/>
    <n v="5"/>
    <x v="16"/>
    <n v="108000000"/>
  </r>
  <r>
    <x v="5687"/>
    <x v="5687"/>
    <n v="540000000"/>
    <x v="2"/>
    <n v="42.84"/>
    <x v="0"/>
    <n v="12605042"/>
  </r>
  <r>
    <x v="5688"/>
    <x v="5688"/>
    <n v="530000000"/>
    <x v="2"/>
    <n v="13.24"/>
    <x v="0"/>
    <n v="40030211"/>
  </r>
  <r>
    <x v="5689"/>
    <x v="5689"/>
    <n v="530000000"/>
    <x v="2"/>
    <n v="13.28"/>
    <x v="0"/>
    <n v="39909639"/>
  </r>
  <r>
    <x v="5690"/>
    <x v="5690"/>
    <n v="530000000"/>
    <x v="2"/>
    <n v="19.600000000000001"/>
    <x v="0"/>
    <n v="27040816"/>
  </r>
  <r>
    <x v="5691"/>
    <x v="5691"/>
    <n v="530000000"/>
    <x v="2"/>
    <n v="25.78"/>
    <x v="0"/>
    <n v="20558573"/>
  </r>
  <r>
    <x v="5692"/>
    <x v="5692"/>
    <n v="530000000"/>
    <x v="2"/>
    <n v="36.869999999999997"/>
    <x v="0"/>
    <n v="14374830"/>
  </r>
  <r>
    <x v="5693"/>
    <x v="5693"/>
    <n v="530000000"/>
    <x v="2"/>
    <n v="5.16"/>
    <x v="0"/>
    <n v="102713178"/>
  </r>
  <r>
    <x v="5694"/>
    <x v="5694"/>
    <n v="530000000"/>
    <x v="2"/>
    <n v="11.52"/>
    <x v="11"/>
    <n v="46006944"/>
  </r>
  <r>
    <x v="5695"/>
    <x v="5695"/>
    <n v="530000000"/>
    <x v="2"/>
    <n v="33.11"/>
    <x v="0"/>
    <n v="16007249"/>
  </r>
  <r>
    <x v="5696"/>
    <x v="5696"/>
    <n v="530000000"/>
    <x v="2"/>
    <n v="18.2"/>
    <x v="0"/>
    <n v="29120879"/>
  </r>
  <r>
    <x v="5697"/>
    <x v="5697"/>
    <n v="530000000"/>
    <x v="2"/>
    <n v="0.28000000000000003"/>
    <x v="7"/>
    <n v="1892857143"/>
  </r>
  <r>
    <x v="5698"/>
    <x v="5698"/>
    <n v="530000000"/>
    <x v="2"/>
    <n v="6.77"/>
    <x v="16"/>
    <n v="78286558"/>
  </r>
  <r>
    <x v="5699"/>
    <x v="5699"/>
    <n v="530000000"/>
    <x v="2"/>
    <n v="19.78"/>
    <x v="0"/>
    <n v="26794742"/>
  </r>
  <r>
    <x v="5700"/>
    <x v="5700"/>
    <n v="530000000"/>
    <x v="2"/>
    <n v="14.54"/>
    <x v="0"/>
    <n v="36451169"/>
  </r>
  <r>
    <x v="5701"/>
    <x v="5701"/>
    <n v="530000000"/>
    <x v="2"/>
    <n v="4.79"/>
    <x v="4"/>
    <n v="110647182"/>
  </r>
  <r>
    <x v="5702"/>
    <x v="5702"/>
    <n v="530000000"/>
    <x v="2"/>
    <n v="1.3"/>
    <x v="12"/>
    <n v="407692308"/>
  </r>
  <r>
    <x v="5703"/>
    <x v="5703"/>
    <n v="520000000"/>
    <x v="2"/>
    <n v="0.71"/>
    <x v="71"/>
    <n v="732394366"/>
  </r>
  <r>
    <x v="5704"/>
    <x v="5704"/>
    <n v="520000000"/>
    <x v="2"/>
    <n v="6.19"/>
    <x v="16"/>
    <n v="84006462"/>
  </r>
  <r>
    <x v="5705"/>
    <x v="5705"/>
    <n v="520000000"/>
    <x v="2"/>
    <n v="0.9"/>
    <x v="31"/>
    <n v="577777778"/>
  </r>
  <r>
    <x v="5706"/>
    <x v="5706"/>
    <n v="520000000"/>
    <x v="2"/>
    <n v="10.6"/>
    <x v="39"/>
    <n v="49056604"/>
  </r>
  <r>
    <x v="5707"/>
    <x v="5707"/>
    <n v="520000000"/>
    <x v="2"/>
    <n v="0.45"/>
    <x v="11"/>
    <n v="1155555556"/>
  </r>
  <r>
    <x v="5708"/>
    <x v="5708"/>
    <n v="520000000"/>
    <x v="2"/>
    <n v="11.54"/>
    <x v="0"/>
    <n v="45060659"/>
  </r>
  <r>
    <x v="5709"/>
    <x v="5709"/>
    <n v="520000000"/>
    <x v="2"/>
    <n v="0.55000000000000004"/>
    <x v="7"/>
    <n v="945454545"/>
  </r>
  <r>
    <x v="5710"/>
    <x v="5710"/>
    <n v="520000000"/>
    <x v="2"/>
    <n v="40.369999999999997"/>
    <x v="0"/>
    <n v="12880852"/>
  </r>
  <r>
    <x v="5711"/>
    <x v="5711"/>
    <n v="520000000"/>
    <x v="2"/>
    <n v="34.11"/>
    <x v="0"/>
    <n v="15244796"/>
  </r>
  <r>
    <x v="5712"/>
    <x v="5712"/>
    <n v="520000000"/>
    <x v="2"/>
    <n v="13.36"/>
    <x v="19"/>
    <n v="38922156"/>
  </r>
  <r>
    <x v="5713"/>
    <x v="5713"/>
    <n v="520000000"/>
    <x v="2"/>
    <n v="4.4000000000000004"/>
    <x v="29"/>
    <n v="118181818"/>
  </r>
  <r>
    <x v="5714"/>
    <x v="5714"/>
    <n v="520000000"/>
    <x v="2"/>
    <n v="15.96"/>
    <x v="0"/>
    <n v="32581454"/>
  </r>
  <r>
    <x v="5715"/>
    <x v="5715"/>
    <n v="520000000"/>
    <x v="2"/>
    <n v="5.4"/>
    <x v="0"/>
    <n v="96296296"/>
  </r>
  <r>
    <x v="5716"/>
    <x v="5716"/>
    <n v="520000000"/>
    <x v="2"/>
    <n v="27.93"/>
    <x v="9"/>
    <n v="18617974"/>
  </r>
  <r>
    <x v="5717"/>
    <x v="5717"/>
    <n v="520000000"/>
    <x v="2"/>
    <n v="29.46"/>
    <x v="0"/>
    <n v="17651052"/>
  </r>
  <r>
    <x v="5718"/>
    <x v="5718"/>
    <n v="520000000"/>
    <x v="2"/>
    <n v="9.8699999999999992"/>
    <x v="0"/>
    <n v="52684904"/>
  </r>
  <r>
    <x v="5719"/>
    <x v="5719"/>
    <n v="520000000"/>
    <x v="2"/>
    <n v="10.42"/>
    <x v="0"/>
    <n v="49904031"/>
  </r>
  <r>
    <x v="5720"/>
    <x v="5720"/>
    <n v="520000000"/>
    <x v="2"/>
    <n v="35.799999999999997"/>
    <x v="0"/>
    <n v="14525140"/>
  </r>
  <r>
    <x v="5721"/>
    <x v="5721"/>
    <n v="520000000"/>
    <x v="2"/>
    <n v="9.2899999999999991"/>
    <x v="0"/>
    <n v="55974166"/>
  </r>
  <r>
    <x v="5722"/>
    <x v="5722"/>
    <n v="520000000"/>
    <x v="2"/>
    <n v="1.24"/>
    <x v="23"/>
    <n v="419354839"/>
  </r>
  <r>
    <x v="5723"/>
    <x v="5723"/>
    <n v="520000000"/>
    <x v="2"/>
    <n v="4.74"/>
    <x v="0"/>
    <n v="109704641"/>
  </r>
  <r>
    <x v="5724"/>
    <x v="5724"/>
    <n v="520000000"/>
    <x v="2"/>
    <n v="0.94"/>
    <x v="0"/>
    <n v="553191489"/>
  </r>
  <r>
    <x v="5725"/>
    <x v="5725"/>
    <n v="520000000"/>
    <x v="2"/>
    <n v="6.89"/>
    <x v="0"/>
    <n v="75471698"/>
  </r>
  <r>
    <x v="5726"/>
    <x v="5726"/>
    <n v="520000000"/>
    <x v="2"/>
    <n v="7.99"/>
    <x v="11"/>
    <n v="65081352"/>
  </r>
  <r>
    <x v="5727"/>
    <x v="5727"/>
    <n v="520000000"/>
    <x v="2"/>
    <n v="11.94"/>
    <x v="0"/>
    <n v="43551089"/>
  </r>
  <r>
    <x v="5728"/>
    <x v="5728"/>
    <n v="520000000"/>
    <x v="2"/>
    <n v="2.13"/>
    <x v="2"/>
    <n v="244131455"/>
  </r>
  <r>
    <x v="5729"/>
    <x v="5729"/>
    <n v="510000000"/>
    <x v="2"/>
    <n v="13.89"/>
    <x v="18"/>
    <n v="36717063"/>
  </r>
  <r>
    <x v="5730"/>
    <x v="5730"/>
    <n v="510000000"/>
    <x v="2"/>
    <n v="13.53"/>
    <x v="0"/>
    <n v="37694013"/>
  </r>
  <r>
    <x v="5731"/>
    <x v="5731"/>
    <n v="510000000"/>
    <x v="2"/>
    <n v="2.85"/>
    <x v="16"/>
    <n v="178947368"/>
  </r>
  <r>
    <x v="5732"/>
    <x v="5732"/>
    <n v="510000000"/>
    <x v="2"/>
    <n v="8.42"/>
    <x v="14"/>
    <n v="60570071"/>
  </r>
  <r>
    <x v="5733"/>
    <x v="5733"/>
    <n v="510000000"/>
    <x v="2"/>
    <n v="17.04"/>
    <x v="0"/>
    <n v="29929577"/>
  </r>
  <r>
    <x v="5734"/>
    <x v="5734"/>
    <n v="510000000"/>
    <x v="2"/>
    <n v="19.55"/>
    <x v="14"/>
    <n v="26086957"/>
  </r>
  <r>
    <x v="5735"/>
    <x v="5735"/>
    <n v="510000000"/>
    <x v="2"/>
    <n v="8.26"/>
    <x v="0"/>
    <n v="61743341"/>
  </r>
  <r>
    <x v="5736"/>
    <x v="5736"/>
    <n v="510000000"/>
    <x v="2"/>
    <n v="44.28"/>
    <x v="14"/>
    <n v="11517615"/>
  </r>
  <r>
    <x v="5737"/>
    <x v="5737"/>
    <n v="510000000"/>
    <x v="2"/>
    <n v="9.56"/>
    <x v="0"/>
    <n v="53347280"/>
  </r>
  <r>
    <x v="5738"/>
    <x v="5738"/>
    <n v="510000000"/>
    <x v="2"/>
    <n v="6.6"/>
    <x v="39"/>
    <n v="77272727"/>
  </r>
  <r>
    <x v="5739"/>
    <x v="5739"/>
    <n v="510000000"/>
    <x v="2"/>
    <n v="30.5"/>
    <x v="0"/>
    <n v="16721311"/>
  </r>
  <r>
    <x v="5740"/>
    <x v="5740"/>
    <n v="510000000"/>
    <x v="2"/>
    <n v="8.52"/>
    <x v="0"/>
    <n v="59859155"/>
  </r>
  <r>
    <x v="5741"/>
    <x v="5741"/>
    <n v="510000000"/>
    <x v="2"/>
    <n v="19.22"/>
    <x v="11"/>
    <n v="26534860"/>
  </r>
  <r>
    <x v="5742"/>
    <x v="5742"/>
    <n v="510000000"/>
    <x v="2"/>
    <n v="7.74"/>
    <x v="0"/>
    <n v="65891473"/>
  </r>
  <r>
    <x v="5743"/>
    <x v="5743"/>
    <n v="510000000"/>
    <x v="2"/>
    <n v="2.04"/>
    <x v="0"/>
    <n v="250000000"/>
  </r>
  <r>
    <x v="5744"/>
    <x v="5744"/>
    <n v="510000000"/>
    <x v="2"/>
    <n v="32.659999999999997"/>
    <x v="51"/>
    <n v="15615432"/>
  </r>
  <r>
    <x v="5745"/>
    <x v="5745"/>
    <n v="510000000"/>
    <x v="2"/>
    <n v="26.72"/>
    <x v="0"/>
    <n v="19086826"/>
  </r>
  <r>
    <x v="5746"/>
    <x v="5746"/>
    <n v="510000000"/>
    <x v="2"/>
    <n v="1.0900000000000001"/>
    <x v="7"/>
    <n v="467889908"/>
  </r>
  <r>
    <x v="5747"/>
    <x v="5747"/>
    <n v="510000000"/>
    <x v="2"/>
    <n v="19.239999999999998"/>
    <x v="14"/>
    <n v="26507277"/>
  </r>
  <r>
    <x v="5748"/>
    <x v="5748"/>
    <n v="510000000"/>
    <x v="2"/>
    <n v="4.9000000000000004"/>
    <x v="0"/>
    <n v="104081633"/>
  </r>
  <r>
    <x v="5749"/>
    <x v="5749"/>
    <n v="510000000"/>
    <x v="2"/>
    <n v="95.11"/>
    <x v="0"/>
    <n v="5362212"/>
  </r>
  <r>
    <x v="5750"/>
    <x v="5750"/>
    <n v="510000000"/>
    <x v="2"/>
    <n v="35.799999999999997"/>
    <x v="0"/>
    <n v="14245810"/>
  </r>
  <r>
    <x v="5751"/>
    <x v="5751"/>
    <n v="510000000"/>
    <x v="2"/>
    <n v="10.050000000000001"/>
    <x v="0"/>
    <n v="50746269"/>
  </r>
  <r>
    <x v="5752"/>
    <x v="5752"/>
    <n v="510000000"/>
    <x v="2"/>
    <n v="9.4"/>
    <x v="0"/>
    <n v="54255319"/>
  </r>
  <r>
    <x v="5753"/>
    <x v="5753"/>
    <n v="510000000"/>
    <x v="2"/>
    <n v="9.1199999999999992"/>
    <x v="46"/>
    <n v="55921053"/>
  </r>
  <r>
    <x v="5754"/>
    <x v="5754"/>
    <n v="510000000"/>
    <x v="2"/>
    <n v="76.09"/>
    <x v="44"/>
    <n v="6702589"/>
  </r>
  <r>
    <x v="5755"/>
    <x v="5755"/>
    <n v="510000000"/>
    <x v="2"/>
    <n v="14.16"/>
    <x v="0"/>
    <n v="36016949"/>
  </r>
  <r>
    <x v="5756"/>
    <x v="5756"/>
    <n v="500000000"/>
    <x v="2"/>
    <n v="47.96"/>
    <x v="0"/>
    <n v="10425354"/>
  </r>
  <r>
    <x v="5757"/>
    <x v="5757"/>
    <n v="500000000"/>
    <x v="2"/>
    <n v="6.56"/>
    <x v="0"/>
    <n v="76219512"/>
  </r>
  <r>
    <x v="5758"/>
    <x v="5758"/>
    <n v="500000000"/>
    <x v="2"/>
    <n v="9.48"/>
    <x v="0"/>
    <n v="52742616"/>
  </r>
  <r>
    <x v="5759"/>
    <x v="5759"/>
    <n v="500000000"/>
    <x v="2"/>
    <n v="0.2"/>
    <x v="37"/>
    <n v="2500000000"/>
  </r>
  <r>
    <x v="5760"/>
    <x v="5760"/>
    <n v="500000000"/>
    <x v="2"/>
    <n v="0.28999999999999998"/>
    <x v="11"/>
    <n v="1724137931"/>
  </r>
  <r>
    <x v="5761"/>
    <x v="5761"/>
    <n v="500000000"/>
    <x v="2"/>
    <n v="16.23"/>
    <x v="0"/>
    <n v="30807147"/>
  </r>
  <r>
    <x v="5762"/>
    <x v="5762"/>
    <n v="500000000"/>
    <x v="2"/>
    <n v="25.52"/>
    <x v="39"/>
    <n v="19592476"/>
  </r>
  <r>
    <x v="5763"/>
    <x v="5763"/>
    <n v="500000000"/>
    <x v="2"/>
    <n v="15.36"/>
    <x v="14"/>
    <n v="32552083"/>
  </r>
  <r>
    <x v="5764"/>
    <x v="5764"/>
    <n v="500000000"/>
    <x v="2"/>
    <n v="4.3600000000000003"/>
    <x v="0"/>
    <n v="114678899"/>
  </r>
  <r>
    <x v="5765"/>
    <x v="5765"/>
    <n v="500000000"/>
    <x v="2"/>
    <n v="2.39"/>
    <x v="0"/>
    <n v="209205021"/>
  </r>
  <r>
    <x v="5766"/>
    <x v="5766"/>
    <n v="500000000"/>
    <x v="2"/>
    <n v="67"/>
    <x v="0"/>
    <n v="7462687"/>
  </r>
  <r>
    <x v="5767"/>
    <x v="5767"/>
    <n v="500000000"/>
    <x v="2"/>
    <n v="15.76"/>
    <x v="14"/>
    <n v="31725888"/>
  </r>
  <r>
    <x v="5768"/>
    <x v="5768"/>
    <n v="500000000"/>
    <x v="2"/>
    <n v="3.7"/>
    <x v="0"/>
    <n v="135135135"/>
  </r>
  <r>
    <x v="5769"/>
    <x v="5769"/>
    <n v="500000000"/>
    <x v="2"/>
    <n v="6.95"/>
    <x v="0"/>
    <n v="71942446"/>
  </r>
  <r>
    <x v="5770"/>
    <x v="5770"/>
    <n v="500000000"/>
    <x v="2"/>
    <n v="13.54"/>
    <x v="26"/>
    <n v="36927622"/>
  </r>
  <r>
    <x v="5771"/>
    <x v="5771"/>
    <n v="500000000"/>
    <x v="2"/>
    <n v="1.77"/>
    <x v="25"/>
    <n v="282485876"/>
  </r>
  <r>
    <x v="5772"/>
    <x v="5772"/>
    <n v="500000000"/>
    <x v="2"/>
    <n v="14.73"/>
    <x v="19"/>
    <n v="33944331"/>
  </r>
  <r>
    <x v="5773"/>
    <x v="5773"/>
    <n v="500000000"/>
    <x v="2"/>
    <n v="0.1"/>
    <x v="13"/>
    <n v="5000000000"/>
  </r>
  <r>
    <x v="5774"/>
    <x v="5774"/>
    <n v="500000000"/>
    <x v="2"/>
    <n v="49.08"/>
    <x v="0"/>
    <n v="10187449"/>
  </r>
  <r>
    <x v="5775"/>
    <x v="5775"/>
    <n v="500000000"/>
    <x v="2"/>
    <n v="1.92"/>
    <x v="7"/>
    <n v="260416667"/>
  </r>
  <r>
    <x v="5776"/>
    <x v="5776"/>
    <n v="500000000"/>
    <x v="2"/>
    <n v="7.43"/>
    <x v="0"/>
    <n v="67294751"/>
  </r>
  <r>
    <x v="5777"/>
    <x v="5777"/>
    <n v="500000000"/>
    <x v="2"/>
    <n v="6.94"/>
    <x v="13"/>
    <n v="72046110"/>
  </r>
  <r>
    <x v="5778"/>
    <x v="5778"/>
    <n v="500000000"/>
    <x v="2"/>
    <n v="29.52"/>
    <x v="0"/>
    <n v="16937669"/>
  </r>
  <r>
    <x v="5779"/>
    <x v="5779"/>
    <n v="500000000"/>
    <x v="2"/>
    <n v="16.28"/>
    <x v="0"/>
    <n v="30712531"/>
  </r>
  <r>
    <x v="5780"/>
    <x v="5780"/>
    <n v="500000000"/>
    <x v="2"/>
    <n v="4.3"/>
    <x v="0"/>
    <n v="116279070"/>
  </r>
  <r>
    <x v="5781"/>
    <x v="5781"/>
    <n v="500000000"/>
    <x v="2"/>
    <n v="14.96"/>
    <x v="0"/>
    <n v="33422460"/>
  </r>
  <r>
    <x v="5782"/>
    <x v="5782"/>
    <n v="500000000"/>
    <x v="2"/>
    <n v="5.03"/>
    <x v="19"/>
    <n v="99403579"/>
  </r>
  <r>
    <x v="5783"/>
    <x v="5783"/>
    <n v="500000000"/>
    <x v="2"/>
    <n v="1.96"/>
    <x v="11"/>
    <n v="255102041"/>
  </r>
  <r>
    <x v="5784"/>
    <x v="5784"/>
    <n v="500000000"/>
    <x v="2"/>
    <n v="7.32"/>
    <x v="0"/>
    <n v="68306011"/>
  </r>
  <r>
    <x v="5785"/>
    <x v="5785"/>
    <n v="490000000"/>
    <x v="2"/>
    <n v="9.36"/>
    <x v="0"/>
    <n v="52350427"/>
  </r>
  <r>
    <x v="5786"/>
    <x v="5786"/>
    <n v="490000000"/>
    <x v="2"/>
    <n v="28.71"/>
    <x v="0"/>
    <n v="17067224"/>
  </r>
  <r>
    <x v="5787"/>
    <x v="5787"/>
    <n v="490000000"/>
    <x v="2"/>
    <n v="7.74"/>
    <x v="0"/>
    <n v="63307494"/>
  </r>
  <r>
    <x v="5788"/>
    <x v="5788"/>
    <n v="490000000"/>
    <x v="2"/>
    <n v="18.100000000000001"/>
    <x v="0"/>
    <n v="27071823"/>
  </r>
  <r>
    <x v="5789"/>
    <x v="5789"/>
    <n v="490000000"/>
    <x v="2"/>
    <n v="9.67"/>
    <x v="5"/>
    <n v="50672182"/>
  </r>
  <r>
    <x v="5790"/>
    <x v="5790"/>
    <n v="490000000"/>
    <x v="2"/>
    <n v="8.6300000000000008"/>
    <x v="0"/>
    <n v="56778679"/>
  </r>
  <r>
    <x v="5791"/>
    <x v="5791"/>
    <n v="490000000"/>
    <x v="2"/>
    <n v="1.7"/>
    <x v="0"/>
    <n v="288235294"/>
  </r>
  <r>
    <x v="5792"/>
    <x v="5792"/>
    <n v="490000000"/>
    <x v="2"/>
    <n v="14.68"/>
    <x v="0"/>
    <n v="33378747"/>
  </r>
  <r>
    <x v="5793"/>
    <x v="5793"/>
    <n v="490000000"/>
    <x v="2"/>
    <n v="17.010000000000002"/>
    <x v="0"/>
    <n v="28806584"/>
  </r>
  <r>
    <x v="5794"/>
    <x v="5794"/>
    <n v="490000000"/>
    <x v="2"/>
    <n v="34.840000000000003"/>
    <x v="0"/>
    <n v="14064294"/>
  </r>
  <r>
    <x v="5795"/>
    <x v="5795"/>
    <n v="490000000"/>
    <x v="2"/>
    <n v="27.91"/>
    <x v="0"/>
    <n v="17556431"/>
  </r>
  <r>
    <x v="5796"/>
    <x v="5796"/>
    <n v="490000000"/>
    <x v="2"/>
    <n v="5.64"/>
    <x v="0"/>
    <n v="86879433"/>
  </r>
  <r>
    <x v="5797"/>
    <x v="5797"/>
    <n v="490000000"/>
    <x v="2"/>
    <n v="22.94"/>
    <x v="0"/>
    <n v="21360070"/>
  </r>
  <r>
    <x v="5798"/>
    <x v="5798"/>
    <n v="490000000"/>
    <x v="2"/>
    <n v="9.9499999999999993"/>
    <x v="51"/>
    <n v="49246231"/>
  </r>
  <r>
    <x v="5799"/>
    <x v="5799"/>
    <n v="490000000"/>
    <x v="2"/>
    <n v="20.84"/>
    <x v="30"/>
    <n v="23512476"/>
  </r>
  <r>
    <x v="5800"/>
    <x v="5800"/>
    <n v="490000000"/>
    <x v="2"/>
    <n v="17.16"/>
    <x v="0"/>
    <n v="28554779"/>
  </r>
  <r>
    <x v="5801"/>
    <x v="5801"/>
    <n v="490000000"/>
    <x v="2"/>
    <n v="29.04"/>
    <x v="0"/>
    <n v="16873278"/>
  </r>
  <r>
    <x v="5802"/>
    <x v="5802"/>
    <n v="490000000"/>
    <x v="2"/>
    <n v="18.63"/>
    <x v="0"/>
    <n v="26301664"/>
  </r>
  <r>
    <x v="5803"/>
    <x v="5803"/>
    <n v="490000000"/>
    <x v="2"/>
    <n v="48.04"/>
    <x v="0"/>
    <n v="10199833"/>
  </r>
  <r>
    <x v="5804"/>
    <x v="5804"/>
    <n v="490000000"/>
    <x v="2"/>
    <n v="11.36"/>
    <x v="0"/>
    <n v="43133803"/>
  </r>
  <r>
    <x v="5805"/>
    <x v="5805"/>
    <n v="490000000"/>
    <x v="2"/>
    <n v="13.52"/>
    <x v="8"/>
    <n v="36242604"/>
  </r>
  <r>
    <x v="5806"/>
    <x v="5806"/>
    <n v="490000000"/>
    <x v="2"/>
    <n v="41.86"/>
    <x v="0"/>
    <n v="11705686"/>
  </r>
  <r>
    <x v="5807"/>
    <x v="5807"/>
    <n v="490000000"/>
    <x v="2"/>
    <n v="9.3800000000000008"/>
    <x v="0"/>
    <n v="52238806"/>
  </r>
  <r>
    <x v="5808"/>
    <x v="5808"/>
    <n v="490000000"/>
    <x v="2"/>
    <n v="14.72"/>
    <x v="0"/>
    <n v="33288043"/>
  </r>
  <r>
    <x v="5809"/>
    <x v="5809"/>
    <n v="490000000"/>
    <x v="2"/>
    <n v="3.15"/>
    <x v="0"/>
    <n v="155555556"/>
  </r>
  <r>
    <x v="5810"/>
    <x v="5810"/>
    <n v="490000000"/>
    <x v="2"/>
    <n v="9.7899999999999991"/>
    <x v="16"/>
    <n v="50051073"/>
  </r>
  <r>
    <x v="5811"/>
    <x v="5811"/>
    <n v="490000000"/>
    <x v="2"/>
    <n v="24.59"/>
    <x v="0"/>
    <n v="19926800"/>
  </r>
  <r>
    <x v="5812"/>
    <x v="5812"/>
    <n v="480000000"/>
    <x v="2"/>
    <n v="11.27"/>
    <x v="0"/>
    <n v="42590949"/>
  </r>
  <r>
    <x v="5813"/>
    <x v="5813"/>
    <n v="480000000"/>
    <x v="2"/>
    <n v="17.68"/>
    <x v="0"/>
    <n v="27149321"/>
  </r>
  <r>
    <x v="5814"/>
    <x v="5814"/>
    <n v="480000000"/>
    <x v="2"/>
    <n v="57.67"/>
    <x v="14"/>
    <n v="8323218"/>
  </r>
  <r>
    <x v="5815"/>
    <x v="5815"/>
    <n v="480000000"/>
    <x v="2"/>
    <n v="2.16"/>
    <x v="67"/>
    <n v="222222222"/>
  </r>
  <r>
    <x v="5816"/>
    <x v="5816"/>
    <n v="480000000"/>
    <x v="2"/>
    <n v="14.12"/>
    <x v="0"/>
    <n v="33994334"/>
  </r>
  <r>
    <x v="5817"/>
    <x v="5817"/>
    <n v="480000000"/>
    <x v="2"/>
    <n v="8.58"/>
    <x v="0"/>
    <n v="55944056"/>
  </r>
  <r>
    <x v="5818"/>
    <x v="5818"/>
    <n v="480000000"/>
    <x v="2"/>
    <n v="156.76"/>
    <x v="0"/>
    <n v="3062006"/>
  </r>
  <r>
    <x v="5819"/>
    <x v="5819"/>
    <n v="480000000"/>
    <x v="2"/>
    <n v="0.76"/>
    <x v="11"/>
    <n v="631578947"/>
  </r>
  <r>
    <x v="5820"/>
    <x v="5820"/>
    <n v="480000000"/>
    <x v="2"/>
    <n v="7.78"/>
    <x v="11"/>
    <n v="61696658"/>
  </r>
  <r>
    <x v="5821"/>
    <x v="5821"/>
    <n v="480000000"/>
    <x v="2"/>
    <n v="2.4500000000000002"/>
    <x v="67"/>
    <n v="195918367"/>
  </r>
  <r>
    <x v="5822"/>
    <x v="5822"/>
    <n v="480000000"/>
    <x v="2"/>
    <n v="66.64"/>
    <x v="3"/>
    <n v="7202881"/>
  </r>
  <r>
    <x v="5823"/>
    <x v="5823"/>
    <n v="480000000"/>
    <x v="2"/>
    <n v="9.99"/>
    <x v="0"/>
    <n v="48048048"/>
  </r>
  <r>
    <x v="5824"/>
    <x v="5824"/>
    <n v="480000000"/>
    <x v="2"/>
    <n v="4.04"/>
    <x v="0"/>
    <n v="118811881"/>
  </r>
  <r>
    <x v="5825"/>
    <x v="5825"/>
    <n v="470000000"/>
    <x v="2"/>
    <n v="3.15"/>
    <x v="0"/>
    <n v="149206349"/>
  </r>
  <r>
    <x v="5826"/>
    <x v="5826"/>
    <n v="470000000"/>
    <x v="2"/>
    <n v="10.15"/>
    <x v="0"/>
    <n v="46305419"/>
  </r>
  <r>
    <x v="5827"/>
    <x v="5827"/>
    <n v="470000000"/>
    <x v="2"/>
    <n v="8.73"/>
    <x v="0"/>
    <n v="53837342"/>
  </r>
  <r>
    <x v="5828"/>
    <x v="5828"/>
    <n v="470000000"/>
    <x v="2"/>
    <n v="34.56"/>
    <x v="14"/>
    <n v="13599537"/>
  </r>
  <r>
    <x v="5829"/>
    <x v="5829"/>
    <n v="470000000"/>
    <x v="2"/>
    <n v="2.1"/>
    <x v="11"/>
    <n v="223809524"/>
  </r>
  <r>
    <x v="5830"/>
    <x v="5830"/>
    <n v="470000000"/>
    <x v="2"/>
    <n v="0.18"/>
    <x v="11"/>
    <n v="2611111111"/>
  </r>
  <r>
    <x v="5831"/>
    <x v="5831"/>
    <n v="470000000"/>
    <x v="2"/>
    <n v="8.61"/>
    <x v="0"/>
    <n v="54587689"/>
  </r>
  <r>
    <x v="5832"/>
    <x v="5832"/>
    <n v="470000000"/>
    <x v="2"/>
    <n v="18.88"/>
    <x v="0"/>
    <n v="24894068"/>
  </r>
  <r>
    <x v="5833"/>
    <x v="5833"/>
    <n v="470000000"/>
    <x v="2"/>
    <n v="0.8"/>
    <x v="7"/>
    <n v="587500000"/>
  </r>
  <r>
    <x v="5834"/>
    <x v="5834"/>
    <n v="470000000"/>
    <x v="2"/>
    <n v="41.17"/>
    <x v="0"/>
    <n v="11416080"/>
  </r>
  <r>
    <x v="5835"/>
    <x v="5835"/>
    <n v="470000000"/>
    <x v="2"/>
    <n v="10.87"/>
    <x v="0"/>
    <n v="43238270"/>
  </r>
  <r>
    <x v="5836"/>
    <x v="5836"/>
    <n v="470000000"/>
    <x v="2"/>
    <n v="12.5"/>
    <x v="0"/>
    <n v="37600000"/>
  </r>
  <r>
    <x v="5837"/>
    <x v="5837"/>
    <n v="470000000"/>
    <x v="2"/>
    <n v="23.94"/>
    <x v="0"/>
    <n v="19632414"/>
  </r>
  <r>
    <x v="5838"/>
    <x v="5838"/>
    <n v="470000000"/>
    <x v="2"/>
    <n v="20.04"/>
    <x v="0"/>
    <n v="23453094"/>
  </r>
  <r>
    <x v="5839"/>
    <x v="5839"/>
    <n v="470000000"/>
    <x v="2"/>
    <n v="6.02"/>
    <x v="13"/>
    <n v="78073090"/>
  </r>
  <r>
    <x v="5840"/>
    <x v="5840"/>
    <n v="460000000"/>
    <x v="2"/>
    <n v="3.2"/>
    <x v="0"/>
    <n v="143750000"/>
  </r>
  <r>
    <x v="5841"/>
    <x v="5841"/>
    <n v="460000000"/>
    <x v="2"/>
    <n v="3.22"/>
    <x v="13"/>
    <n v="142857143"/>
  </r>
  <r>
    <x v="5842"/>
    <x v="5842"/>
    <n v="460000000"/>
    <x v="2"/>
    <n v="22.46"/>
    <x v="0"/>
    <n v="20480855"/>
  </r>
  <r>
    <x v="5843"/>
    <x v="5843"/>
    <n v="460000000"/>
    <x v="2"/>
    <n v="2.46"/>
    <x v="0"/>
    <n v="186991870"/>
  </r>
  <r>
    <x v="5844"/>
    <x v="5844"/>
    <n v="460000000"/>
    <x v="2"/>
    <n v="15.66"/>
    <x v="0"/>
    <n v="29374202"/>
  </r>
  <r>
    <x v="5845"/>
    <x v="5845"/>
    <n v="460000000"/>
    <x v="2"/>
    <n v="7.18"/>
    <x v="0"/>
    <n v="64066852"/>
  </r>
  <r>
    <x v="5846"/>
    <x v="5846"/>
    <n v="460000000"/>
    <x v="2"/>
    <n v="40.549999999999997"/>
    <x v="8"/>
    <n v="11344020"/>
  </r>
  <r>
    <x v="5847"/>
    <x v="5847"/>
    <n v="460000000"/>
    <x v="2"/>
    <n v="1.83"/>
    <x v="0"/>
    <n v="251366120"/>
  </r>
  <r>
    <x v="5848"/>
    <x v="5848"/>
    <n v="460000000"/>
    <x v="2"/>
    <n v="3.56"/>
    <x v="0"/>
    <n v="129213483"/>
  </r>
  <r>
    <x v="5849"/>
    <x v="5849"/>
    <n v="460000000"/>
    <x v="2"/>
    <n v="11.55"/>
    <x v="0"/>
    <n v="39826840"/>
  </r>
  <r>
    <x v="5850"/>
    <x v="5850"/>
    <n v="460000000"/>
    <x v="2"/>
    <n v="4.45"/>
    <x v="0"/>
    <n v="103370787"/>
  </r>
  <r>
    <x v="5851"/>
    <x v="5851"/>
    <n v="460000000"/>
    <x v="2"/>
    <n v="1.76"/>
    <x v="0"/>
    <n v="261363636"/>
  </r>
  <r>
    <x v="5852"/>
    <x v="5852"/>
    <n v="460000000"/>
    <x v="2"/>
    <n v="0.89"/>
    <x v="14"/>
    <n v="516853933"/>
  </r>
  <r>
    <x v="5853"/>
    <x v="5853"/>
    <n v="460000000"/>
    <x v="2"/>
    <n v="17.149999999999999"/>
    <x v="3"/>
    <n v="26822157"/>
  </r>
  <r>
    <x v="5854"/>
    <x v="5854"/>
    <n v="460000000"/>
    <x v="2"/>
    <n v="0.95"/>
    <x v="0"/>
    <n v="484210526"/>
  </r>
  <r>
    <x v="5855"/>
    <x v="5855"/>
    <n v="460000000"/>
    <x v="2"/>
    <n v="6.61"/>
    <x v="39"/>
    <n v="69591528"/>
  </r>
  <r>
    <x v="5856"/>
    <x v="5856"/>
    <n v="460000000"/>
    <x v="2"/>
    <n v="0.77"/>
    <x v="11"/>
    <n v="597402597"/>
  </r>
  <r>
    <x v="5857"/>
    <x v="5857"/>
    <n v="460000000"/>
    <x v="2"/>
    <n v="161.36000000000001"/>
    <x v="0"/>
    <n v="2850768"/>
  </r>
  <r>
    <x v="5858"/>
    <x v="5858"/>
    <n v="460000000"/>
    <x v="2"/>
    <n v="7.85"/>
    <x v="0"/>
    <n v="58598726"/>
  </r>
  <r>
    <x v="5859"/>
    <x v="5859"/>
    <n v="460000000"/>
    <x v="2"/>
    <n v="42.03"/>
    <x v="0"/>
    <n v="10944563"/>
  </r>
  <r>
    <x v="5860"/>
    <x v="5860"/>
    <n v="460000000"/>
    <x v="2"/>
    <n v="9.42"/>
    <x v="11"/>
    <n v="48832272"/>
  </r>
  <r>
    <x v="5861"/>
    <x v="5861"/>
    <n v="460000000"/>
    <x v="2"/>
    <n v="1.9"/>
    <x v="0"/>
    <n v="242105263"/>
  </r>
  <r>
    <x v="5862"/>
    <x v="5862"/>
    <n v="460000000"/>
    <x v="2"/>
    <n v="66.53"/>
    <x v="5"/>
    <n v="6914174"/>
  </r>
  <r>
    <x v="5863"/>
    <x v="5863"/>
    <n v="460000000"/>
    <x v="2"/>
    <n v="2.06"/>
    <x v="7"/>
    <n v="223300971"/>
  </r>
  <r>
    <x v="5864"/>
    <x v="5864"/>
    <n v="460000000"/>
    <x v="2"/>
    <n v="2.42"/>
    <x v="0"/>
    <n v="190082645"/>
  </r>
  <r>
    <x v="5865"/>
    <x v="5865"/>
    <n v="460000000"/>
    <x v="2"/>
    <n v="7.35"/>
    <x v="0"/>
    <n v="62585034"/>
  </r>
  <r>
    <x v="5866"/>
    <x v="5866"/>
    <n v="460000000"/>
    <x v="2"/>
    <n v="2.2999999999999998"/>
    <x v="5"/>
    <n v="200000000"/>
  </r>
  <r>
    <x v="5867"/>
    <x v="5867"/>
    <n v="460000000"/>
    <x v="2"/>
    <n v="4.08"/>
    <x v="40"/>
    <n v="112745098"/>
  </r>
  <r>
    <x v="5868"/>
    <x v="5868"/>
    <n v="450000000"/>
    <x v="2"/>
    <n v="0.17"/>
    <x v="21"/>
    <n v="2647058824"/>
  </r>
  <r>
    <x v="5869"/>
    <x v="5869"/>
    <n v="450000000"/>
    <x v="2"/>
    <n v="26.89"/>
    <x v="0"/>
    <n v="16734846"/>
  </r>
  <r>
    <x v="5870"/>
    <x v="5870"/>
    <n v="450000000"/>
    <x v="2"/>
    <n v="333.03"/>
    <x v="0"/>
    <n v="1351230"/>
  </r>
  <r>
    <x v="5871"/>
    <x v="5871"/>
    <n v="450000000"/>
    <x v="2"/>
    <n v="8.82"/>
    <x v="0"/>
    <n v="51020408"/>
  </r>
  <r>
    <x v="5872"/>
    <x v="5872"/>
    <n v="450000000"/>
    <x v="2"/>
    <n v="0.01"/>
    <x v="58"/>
    <n v="45000000000"/>
  </r>
  <r>
    <x v="5873"/>
    <x v="5873"/>
    <n v="450000000"/>
    <x v="2"/>
    <n v="2.29"/>
    <x v="23"/>
    <n v="196506550"/>
  </r>
  <r>
    <x v="5874"/>
    <x v="5874"/>
    <n v="450000000"/>
    <x v="2"/>
    <n v="4.0999999999999996"/>
    <x v="60"/>
    <n v="109756098"/>
  </r>
  <r>
    <x v="5875"/>
    <x v="5875"/>
    <n v="450000000"/>
    <x v="2"/>
    <n v="7.04"/>
    <x v="0"/>
    <n v="63920455"/>
  </r>
  <r>
    <x v="5876"/>
    <x v="5876"/>
    <n v="450000000"/>
    <x v="2"/>
    <n v="15.8"/>
    <x v="0"/>
    <n v="28481013"/>
  </r>
  <r>
    <x v="5877"/>
    <x v="5877"/>
    <n v="450000000"/>
    <x v="2"/>
    <n v="13.59"/>
    <x v="0"/>
    <n v="33112583"/>
  </r>
  <r>
    <x v="5878"/>
    <x v="5878"/>
    <n v="450000000"/>
    <x v="2"/>
    <n v="17.079999999999998"/>
    <x v="0"/>
    <n v="26346604"/>
  </r>
  <r>
    <x v="5879"/>
    <x v="5879"/>
    <n v="450000000"/>
    <x v="2"/>
    <n v="2.0499999999999998"/>
    <x v="11"/>
    <n v="219512195"/>
  </r>
  <r>
    <x v="5880"/>
    <x v="5880"/>
    <n v="450000000"/>
    <x v="2"/>
    <n v="0.39"/>
    <x v="29"/>
    <n v="1153846154"/>
  </r>
  <r>
    <x v="5881"/>
    <x v="5881"/>
    <n v="450000000"/>
    <x v="2"/>
    <n v="5.48"/>
    <x v="11"/>
    <n v="82116788"/>
  </r>
  <r>
    <x v="5882"/>
    <x v="5882"/>
    <n v="450000000"/>
    <x v="2"/>
    <n v="0.35"/>
    <x v="7"/>
    <n v="1285714286"/>
  </r>
  <r>
    <x v="5883"/>
    <x v="5883"/>
    <n v="450000000"/>
    <x v="2"/>
    <n v="13.67"/>
    <x v="0"/>
    <n v="32918800"/>
  </r>
  <r>
    <x v="5884"/>
    <x v="5884"/>
    <n v="450000000"/>
    <x v="2"/>
    <n v="2.52"/>
    <x v="11"/>
    <n v="178571429"/>
  </r>
  <r>
    <x v="5885"/>
    <x v="5885"/>
    <n v="450000000"/>
    <x v="2"/>
    <n v="4.1900000000000004"/>
    <x v="0"/>
    <n v="107398568"/>
  </r>
  <r>
    <x v="5886"/>
    <x v="5886"/>
    <n v="450000000"/>
    <x v="2"/>
    <n v="7.32"/>
    <x v="0"/>
    <n v="61475410"/>
  </r>
  <r>
    <x v="5887"/>
    <x v="5887"/>
    <n v="450000000"/>
    <x v="2"/>
    <n v="9.1300000000000008"/>
    <x v="0"/>
    <n v="49288061"/>
  </r>
  <r>
    <x v="5888"/>
    <x v="5888"/>
    <n v="450000000"/>
    <x v="2"/>
    <n v="6.54"/>
    <x v="0"/>
    <n v="68807339"/>
  </r>
  <r>
    <x v="5889"/>
    <x v="5889"/>
    <n v="450000000"/>
    <x v="2"/>
    <n v="8.07"/>
    <x v="11"/>
    <n v="55762082"/>
  </r>
  <r>
    <x v="5890"/>
    <x v="5890"/>
    <n v="450000000"/>
    <x v="2"/>
    <n v="14.98"/>
    <x v="11"/>
    <n v="30040053"/>
  </r>
  <r>
    <x v="5891"/>
    <x v="5891"/>
    <n v="450000000"/>
    <x v="2"/>
    <n v="31.97"/>
    <x v="14"/>
    <n v="14075696"/>
  </r>
  <r>
    <x v="5892"/>
    <x v="5892"/>
    <n v="440000000"/>
    <x v="2"/>
    <n v="9.98"/>
    <x v="11"/>
    <n v="44088176"/>
  </r>
  <r>
    <x v="5893"/>
    <x v="5893"/>
    <n v="440000000"/>
    <x v="2"/>
    <n v="25.54"/>
    <x v="0"/>
    <n v="17227878"/>
  </r>
  <r>
    <x v="5894"/>
    <x v="5894"/>
    <n v="440000000"/>
    <x v="2"/>
    <n v="4.0599999999999996"/>
    <x v="14"/>
    <n v="108374384"/>
  </r>
  <r>
    <x v="5895"/>
    <x v="5895"/>
    <n v="440000000"/>
    <x v="2"/>
    <n v="22"/>
    <x v="0"/>
    <n v="20000000"/>
  </r>
  <r>
    <x v="5896"/>
    <x v="5896"/>
    <n v="440000000"/>
    <x v="2"/>
    <n v="9.16"/>
    <x v="0"/>
    <n v="48034934"/>
  </r>
  <r>
    <x v="5897"/>
    <x v="5897"/>
    <n v="440000000"/>
    <x v="2"/>
    <n v="7.09"/>
    <x v="0"/>
    <n v="62059238"/>
  </r>
  <r>
    <x v="5898"/>
    <x v="5898"/>
    <n v="440000000"/>
    <x v="2"/>
    <n v="1.27"/>
    <x v="0"/>
    <n v="346456693"/>
  </r>
  <r>
    <x v="5899"/>
    <x v="5899"/>
    <n v="440000000"/>
    <x v="2"/>
    <n v="1.86"/>
    <x v="0"/>
    <n v="236559140"/>
  </r>
  <r>
    <x v="5900"/>
    <x v="5900"/>
    <n v="440000000"/>
    <x v="2"/>
    <n v="6.94"/>
    <x v="0"/>
    <n v="63400576"/>
  </r>
  <r>
    <x v="5901"/>
    <x v="5901"/>
    <n v="440000000"/>
    <x v="2"/>
    <n v="34.380000000000003"/>
    <x v="0"/>
    <n v="12798138"/>
  </r>
  <r>
    <x v="5902"/>
    <x v="5902"/>
    <n v="440000000"/>
    <x v="2"/>
    <n v="6.3"/>
    <x v="0"/>
    <n v="69841270"/>
  </r>
  <r>
    <x v="5903"/>
    <x v="5903"/>
    <n v="440000000"/>
    <x v="2"/>
    <n v="1.67"/>
    <x v="11"/>
    <n v="263473054"/>
  </r>
  <r>
    <x v="5904"/>
    <x v="5904"/>
    <n v="440000000"/>
    <x v="2"/>
    <n v="1.54"/>
    <x v="21"/>
    <n v="285714286"/>
  </r>
  <r>
    <x v="5905"/>
    <x v="5905"/>
    <n v="440000000"/>
    <x v="2"/>
    <n v="12.04"/>
    <x v="9"/>
    <n v="36544850"/>
  </r>
  <r>
    <x v="5906"/>
    <x v="5906"/>
    <n v="440000000"/>
    <x v="2"/>
    <n v="160.4"/>
    <x v="28"/>
    <n v="2743142"/>
  </r>
  <r>
    <x v="5907"/>
    <x v="5907"/>
    <n v="440000000"/>
    <x v="2"/>
    <n v="3.64"/>
    <x v="0"/>
    <n v="120879121"/>
  </r>
  <r>
    <x v="5908"/>
    <x v="5908"/>
    <n v="440000000"/>
    <x v="2"/>
    <n v="2.12"/>
    <x v="30"/>
    <n v="207547170"/>
  </r>
  <r>
    <x v="5909"/>
    <x v="5909"/>
    <n v="440000000"/>
    <x v="2"/>
    <n v="8.66"/>
    <x v="0"/>
    <n v="50808314"/>
  </r>
  <r>
    <x v="5910"/>
    <x v="5910"/>
    <n v="440000000"/>
    <x v="2"/>
    <n v="21.06"/>
    <x v="0"/>
    <n v="20892688"/>
  </r>
  <r>
    <x v="5911"/>
    <x v="5911"/>
    <n v="440000000"/>
    <x v="2"/>
    <n v="7.73"/>
    <x v="0"/>
    <n v="56921087"/>
  </r>
  <r>
    <x v="5912"/>
    <x v="5912"/>
    <n v="440000000"/>
    <x v="2"/>
    <n v="14.21"/>
    <x v="0"/>
    <n v="30964110"/>
  </r>
  <r>
    <x v="5913"/>
    <x v="5913"/>
    <n v="440000000"/>
    <x v="2"/>
    <n v="15.86"/>
    <x v="0"/>
    <n v="27742749"/>
  </r>
  <r>
    <x v="5914"/>
    <x v="5914"/>
    <n v="440000000"/>
    <x v="2"/>
    <n v="0.33"/>
    <x v="21"/>
    <n v="1333333333"/>
  </r>
  <r>
    <x v="5915"/>
    <x v="5915"/>
    <n v="440000000"/>
    <x v="2"/>
    <n v="2.15"/>
    <x v="25"/>
    <n v="204651163"/>
  </r>
  <r>
    <x v="5916"/>
    <x v="5916"/>
    <n v="430000000"/>
    <x v="2"/>
    <n v="11.02"/>
    <x v="0"/>
    <n v="39019964"/>
  </r>
  <r>
    <x v="5917"/>
    <x v="5917"/>
    <n v="430000000"/>
    <x v="2"/>
    <n v="8.92"/>
    <x v="5"/>
    <n v="48206278"/>
  </r>
  <r>
    <x v="5918"/>
    <x v="5918"/>
    <n v="430000000"/>
    <x v="2"/>
    <n v="10.68"/>
    <x v="0"/>
    <n v="40262172"/>
  </r>
  <r>
    <x v="5919"/>
    <x v="5919"/>
    <n v="430000000"/>
    <x v="2"/>
    <n v="4.82"/>
    <x v="16"/>
    <n v="89211618"/>
  </r>
  <r>
    <x v="5920"/>
    <x v="5920"/>
    <n v="430000000"/>
    <x v="2"/>
    <n v="25.4"/>
    <x v="0"/>
    <n v="16929134"/>
  </r>
  <r>
    <x v="5921"/>
    <x v="5921"/>
    <n v="430000000"/>
    <x v="2"/>
    <n v="11.33"/>
    <x v="60"/>
    <n v="37952339"/>
  </r>
  <r>
    <x v="5922"/>
    <x v="5922"/>
    <n v="430000000"/>
    <x v="2"/>
    <n v="56.19"/>
    <x v="0"/>
    <n v="7652607"/>
  </r>
  <r>
    <x v="5923"/>
    <x v="5923"/>
    <n v="430000000"/>
    <x v="2"/>
    <n v="13.11"/>
    <x v="0"/>
    <n v="32799390"/>
  </r>
  <r>
    <x v="5924"/>
    <x v="5924"/>
    <n v="430000000"/>
    <x v="2"/>
    <n v="26.14"/>
    <x v="0"/>
    <n v="16449885"/>
  </r>
  <r>
    <x v="5925"/>
    <x v="5925"/>
    <n v="430000000"/>
    <x v="2"/>
    <n v="32.25"/>
    <x v="0"/>
    <n v="13333333"/>
  </r>
  <r>
    <x v="5926"/>
    <x v="5926"/>
    <n v="430000000"/>
    <x v="2"/>
    <n v="4.2699999999999996"/>
    <x v="0"/>
    <n v="100702576"/>
  </r>
  <r>
    <x v="5927"/>
    <x v="5927"/>
    <n v="430000000"/>
    <x v="2"/>
    <n v="4.92"/>
    <x v="7"/>
    <n v="87398374"/>
  </r>
  <r>
    <x v="5928"/>
    <x v="5928"/>
    <n v="430000000"/>
    <x v="2"/>
    <n v="19.63"/>
    <x v="9"/>
    <n v="21905247"/>
  </r>
  <r>
    <x v="5929"/>
    <x v="5929"/>
    <n v="430000000"/>
    <x v="2"/>
    <n v="22.96"/>
    <x v="0"/>
    <n v="18728223"/>
  </r>
  <r>
    <x v="5930"/>
    <x v="5930"/>
    <n v="430000000"/>
    <x v="2"/>
    <n v="14.67"/>
    <x v="0"/>
    <n v="29311520"/>
  </r>
  <r>
    <x v="5931"/>
    <x v="5931"/>
    <n v="430000000"/>
    <x v="2"/>
    <n v="72.36"/>
    <x v="14"/>
    <n v="5942510"/>
  </r>
  <r>
    <x v="5932"/>
    <x v="5932"/>
    <n v="430000000"/>
    <x v="2"/>
    <n v="0.05"/>
    <x v="21"/>
    <n v="8600000000"/>
  </r>
  <r>
    <x v="5933"/>
    <x v="5933"/>
    <n v="430000000"/>
    <x v="2"/>
    <n v="46.01"/>
    <x v="0"/>
    <n v="9345794"/>
  </r>
  <r>
    <x v="5934"/>
    <x v="5934"/>
    <n v="430000000"/>
    <x v="2"/>
    <n v="6.25"/>
    <x v="11"/>
    <n v="68800000"/>
  </r>
  <r>
    <x v="5935"/>
    <x v="5935"/>
    <n v="430000000"/>
    <x v="2"/>
    <n v="9.3699999999999992"/>
    <x v="0"/>
    <n v="45891142"/>
  </r>
  <r>
    <x v="5936"/>
    <x v="5936"/>
    <n v="430000000"/>
    <x v="2"/>
    <n v="16.920000000000002"/>
    <x v="0"/>
    <n v="25413712"/>
  </r>
  <r>
    <x v="5937"/>
    <x v="5937"/>
    <n v="430000000"/>
    <x v="2"/>
    <n v="16.170000000000002"/>
    <x v="0"/>
    <n v="26592455"/>
  </r>
  <r>
    <x v="5938"/>
    <x v="5938"/>
    <n v="430000000"/>
    <x v="2"/>
    <n v="10.88"/>
    <x v="0"/>
    <n v="39522059"/>
  </r>
  <r>
    <x v="5939"/>
    <x v="5939"/>
    <n v="430000000"/>
    <x v="2"/>
    <n v="13.63"/>
    <x v="0"/>
    <n v="31548056"/>
  </r>
  <r>
    <x v="5940"/>
    <x v="5940"/>
    <n v="430000000"/>
    <x v="2"/>
    <n v="29.41"/>
    <x v="0"/>
    <n v="14620877"/>
  </r>
  <r>
    <x v="5941"/>
    <x v="5941"/>
    <n v="430000000"/>
    <x v="2"/>
    <n v="0.23"/>
    <x v="11"/>
    <n v="1869565217"/>
  </r>
  <r>
    <x v="5942"/>
    <x v="5942"/>
    <n v="430000000"/>
    <x v="2"/>
    <n v="3.91"/>
    <x v="0"/>
    <n v="109974425"/>
  </r>
  <r>
    <x v="5943"/>
    <x v="5943"/>
    <n v="420000000"/>
    <x v="2"/>
    <n v="1.48"/>
    <x v="16"/>
    <n v="283783784"/>
  </r>
  <r>
    <x v="5944"/>
    <x v="5944"/>
    <n v="420000000"/>
    <x v="2"/>
    <n v="9.1999999999999993"/>
    <x v="0"/>
    <n v="45652174"/>
  </r>
  <r>
    <x v="5945"/>
    <x v="5945"/>
    <n v="420000000"/>
    <x v="2"/>
    <n v="6.7"/>
    <x v="0"/>
    <n v="62686567"/>
  </r>
  <r>
    <x v="5946"/>
    <x v="5946"/>
    <n v="420000000"/>
    <x v="2"/>
    <n v="0.26"/>
    <x v="21"/>
    <n v="1615384615"/>
  </r>
  <r>
    <x v="5947"/>
    <x v="5947"/>
    <n v="420000000"/>
    <x v="2"/>
    <n v="0.25"/>
    <x v="21"/>
    <n v="1680000000"/>
  </r>
  <r>
    <x v="5948"/>
    <x v="5948"/>
    <n v="420000000"/>
    <x v="2"/>
    <n v="3.42"/>
    <x v="7"/>
    <n v="122807018"/>
  </r>
  <r>
    <x v="5949"/>
    <x v="5949"/>
    <n v="420000000"/>
    <x v="2"/>
    <n v="2.4"/>
    <x v="16"/>
    <n v="175000000"/>
  </r>
  <r>
    <x v="5950"/>
    <x v="5950"/>
    <n v="420000000"/>
    <x v="2"/>
    <n v="2.52"/>
    <x v="0"/>
    <n v="166666667"/>
  </r>
  <r>
    <x v="5951"/>
    <x v="5951"/>
    <n v="420000000"/>
    <x v="2"/>
    <n v="0.45"/>
    <x v="21"/>
    <n v="933333333"/>
  </r>
  <r>
    <x v="5952"/>
    <x v="5952"/>
    <n v="410000000"/>
    <x v="2"/>
    <n v="1.68"/>
    <x v="11"/>
    <n v="244047619"/>
  </r>
  <r>
    <x v="5953"/>
    <x v="5953"/>
    <n v="410000000"/>
    <x v="2"/>
    <n v="27.62"/>
    <x v="0"/>
    <n v="14844316"/>
  </r>
  <r>
    <x v="5954"/>
    <x v="5954"/>
    <n v="410000000"/>
    <x v="2"/>
    <n v="3.39"/>
    <x v="11"/>
    <n v="120943953"/>
  </r>
  <r>
    <x v="5955"/>
    <x v="5955"/>
    <n v="410000000"/>
    <x v="2"/>
    <n v="0.86"/>
    <x v="11"/>
    <n v="476744186"/>
  </r>
  <r>
    <x v="5956"/>
    <x v="5956"/>
    <n v="410000000"/>
    <x v="2"/>
    <n v="26"/>
    <x v="0"/>
    <n v="15769231"/>
  </r>
  <r>
    <x v="5957"/>
    <x v="5957"/>
    <n v="410000000"/>
    <x v="2"/>
    <n v="1.36"/>
    <x v="16"/>
    <n v="301470588"/>
  </r>
  <r>
    <x v="5958"/>
    <x v="5958"/>
    <n v="410000000"/>
    <x v="2"/>
    <n v="14.64"/>
    <x v="0"/>
    <n v="28005464"/>
  </r>
  <r>
    <x v="5959"/>
    <x v="5959"/>
    <n v="410000000"/>
    <x v="2"/>
    <n v="26.39"/>
    <x v="0"/>
    <n v="15536188"/>
  </r>
  <r>
    <x v="5960"/>
    <x v="5960"/>
    <n v="410000000"/>
    <x v="2"/>
    <n v="6.3"/>
    <x v="11"/>
    <n v="65079365"/>
  </r>
  <r>
    <x v="5961"/>
    <x v="5961"/>
    <n v="410000000"/>
    <x v="2"/>
    <n v="4.49"/>
    <x v="11"/>
    <n v="91314031"/>
  </r>
  <r>
    <x v="5962"/>
    <x v="5962"/>
    <n v="410000000"/>
    <x v="2"/>
    <n v="1.38"/>
    <x v="11"/>
    <n v="297101449"/>
  </r>
  <r>
    <x v="5963"/>
    <x v="5963"/>
    <n v="410000000"/>
    <x v="2"/>
    <n v="2.35"/>
    <x v="2"/>
    <n v="174468085"/>
  </r>
  <r>
    <x v="5964"/>
    <x v="5964"/>
    <n v="410000000"/>
    <x v="2"/>
    <n v="8.77"/>
    <x v="0"/>
    <n v="46750285"/>
  </r>
  <r>
    <x v="5965"/>
    <x v="5965"/>
    <n v="410000000"/>
    <x v="2"/>
    <n v="6.45"/>
    <x v="0"/>
    <n v="63565891"/>
  </r>
  <r>
    <x v="5966"/>
    <x v="5966"/>
    <n v="410000000"/>
    <x v="2"/>
    <n v="4.26"/>
    <x v="0"/>
    <n v="96244131"/>
  </r>
  <r>
    <x v="5967"/>
    <x v="5967"/>
    <n v="410000000"/>
    <x v="2"/>
    <n v="4.5199999999999996"/>
    <x v="16"/>
    <n v="90707965"/>
  </r>
  <r>
    <x v="5968"/>
    <x v="5968"/>
    <n v="400000000"/>
    <x v="2"/>
    <n v="189.5"/>
    <x v="0"/>
    <n v="2110818"/>
  </r>
  <r>
    <x v="5969"/>
    <x v="5969"/>
    <n v="400000000"/>
    <x v="2"/>
    <n v="2.0099999999999998"/>
    <x v="7"/>
    <n v="199004975"/>
  </r>
  <r>
    <x v="5970"/>
    <x v="5970"/>
    <n v="400000000"/>
    <x v="2"/>
    <n v="9.49"/>
    <x v="0"/>
    <n v="42149631"/>
  </r>
  <r>
    <x v="5971"/>
    <x v="5971"/>
    <n v="400000000"/>
    <x v="2"/>
    <n v="2.1"/>
    <x v="16"/>
    <n v="190476190"/>
  </r>
  <r>
    <x v="5972"/>
    <x v="5972"/>
    <n v="400000000"/>
    <x v="2"/>
    <n v="1.8"/>
    <x v="16"/>
    <n v="222222222"/>
  </r>
  <r>
    <x v="5973"/>
    <x v="5973"/>
    <n v="400000000"/>
    <x v="2"/>
    <n v="3.38"/>
    <x v="0"/>
    <n v="118343195"/>
  </r>
  <r>
    <x v="5974"/>
    <x v="5974"/>
    <n v="400000000"/>
    <x v="2"/>
    <n v="23.94"/>
    <x v="0"/>
    <n v="16708438"/>
  </r>
  <r>
    <x v="5975"/>
    <x v="5975"/>
    <n v="400000000"/>
    <x v="2"/>
    <n v="7.1"/>
    <x v="0"/>
    <n v="56338028"/>
  </r>
  <r>
    <x v="5976"/>
    <x v="5976"/>
    <n v="400000000"/>
    <x v="2"/>
    <n v="14.04"/>
    <x v="0"/>
    <n v="28490028"/>
  </r>
  <r>
    <x v="5977"/>
    <x v="5977"/>
    <n v="400000000"/>
    <x v="2"/>
    <n v="29.86"/>
    <x v="51"/>
    <n v="13395847"/>
  </r>
  <r>
    <x v="5978"/>
    <x v="5978"/>
    <n v="400000000"/>
    <x v="2"/>
    <n v="4.04"/>
    <x v="0"/>
    <n v="99009901"/>
  </r>
  <r>
    <x v="5979"/>
    <x v="5979"/>
    <n v="400000000"/>
    <x v="2"/>
    <n v="11.4"/>
    <x v="51"/>
    <n v="35087719"/>
  </r>
  <r>
    <x v="5980"/>
    <x v="5980"/>
    <n v="400000000"/>
    <x v="2"/>
    <n v="7.47"/>
    <x v="0"/>
    <n v="53547523"/>
  </r>
  <r>
    <x v="5981"/>
    <x v="5981"/>
    <n v="400000000"/>
    <x v="2"/>
    <n v="36.43"/>
    <x v="9"/>
    <n v="10979962"/>
  </r>
  <r>
    <x v="5982"/>
    <x v="5982"/>
    <n v="400000000"/>
    <x v="2"/>
    <n v="11.28"/>
    <x v="0"/>
    <n v="35460993"/>
  </r>
  <r>
    <x v="5983"/>
    <x v="5983"/>
    <n v="400000000"/>
    <x v="2"/>
    <n v="62.79"/>
    <x v="0"/>
    <n v="6370441"/>
  </r>
  <r>
    <x v="5984"/>
    <x v="5984"/>
    <n v="400000000"/>
    <x v="2"/>
    <n v="3.7"/>
    <x v="11"/>
    <n v="108108108"/>
  </r>
  <r>
    <x v="5985"/>
    <x v="5985"/>
    <n v="390000000"/>
    <x v="2"/>
    <n v="10.9"/>
    <x v="0"/>
    <n v="35779817"/>
  </r>
  <r>
    <x v="5986"/>
    <x v="5986"/>
    <n v="390000000"/>
    <x v="2"/>
    <n v="5.66"/>
    <x v="0"/>
    <n v="68904594"/>
  </r>
  <r>
    <x v="5987"/>
    <x v="5987"/>
    <n v="390000000"/>
    <x v="2"/>
    <n v="11.62"/>
    <x v="0"/>
    <n v="33562823"/>
  </r>
  <r>
    <x v="5988"/>
    <x v="5988"/>
    <n v="390000000"/>
    <x v="2"/>
    <n v="19.420000000000002"/>
    <x v="5"/>
    <n v="20082389"/>
  </r>
  <r>
    <x v="5989"/>
    <x v="5989"/>
    <n v="390000000"/>
    <x v="2"/>
    <n v="3.03"/>
    <x v="0"/>
    <n v="128712871"/>
  </r>
  <r>
    <x v="5990"/>
    <x v="5990"/>
    <n v="390000000"/>
    <x v="2"/>
    <n v="70.739999999999995"/>
    <x v="14"/>
    <n v="5513147"/>
  </r>
  <r>
    <x v="5991"/>
    <x v="5991"/>
    <n v="390000000"/>
    <x v="2"/>
    <n v="20.76"/>
    <x v="0"/>
    <n v="18786127"/>
  </r>
  <r>
    <x v="5992"/>
    <x v="5992"/>
    <n v="390000000"/>
    <x v="2"/>
    <n v="3.76"/>
    <x v="39"/>
    <n v="103723404"/>
  </r>
  <r>
    <x v="5993"/>
    <x v="5993"/>
    <n v="390000000"/>
    <x v="2"/>
    <n v="8.18"/>
    <x v="0"/>
    <n v="47677262"/>
  </r>
  <r>
    <x v="5994"/>
    <x v="5994"/>
    <n v="390000000"/>
    <x v="2"/>
    <n v="11.6"/>
    <x v="0"/>
    <n v="33620690"/>
  </r>
  <r>
    <x v="5995"/>
    <x v="5995"/>
    <n v="390000000"/>
    <x v="2"/>
    <n v="2.1"/>
    <x v="0"/>
    <n v="185714286"/>
  </r>
  <r>
    <x v="5996"/>
    <x v="5996"/>
    <n v="390000000"/>
    <x v="2"/>
    <n v="16.59"/>
    <x v="14"/>
    <n v="23508137"/>
  </r>
  <r>
    <x v="5997"/>
    <x v="5997"/>
    <n v="390000000"/>
    <x v="2"/>
    <n v="0.14000000000000001"/>
    <x v="7"/>
    <n v="2785714286"/>
  </r>
  <r>
    <x v="5998"/>
    <x v="5998"/>
    <n v="390000000"/>
    <x v="2"/>
    <n v="38.25"/>
    <x v="0"/>
    <n v="10196078"/>
  </r>
  <r>
    <x v="5999"/>
    <x v="5999"/>
    <n v="390000000"/>
    <x v="2"/>
    <n v="18.97"/>
    <x v="0"/>
    <n v="20558777"/>
  </r>
  <r>
    <x v="6000"/>
    <x v="6000"/>
    <n v="390000000"/>
    <x v="2"/>
    <n v="6.24"/>
    <x v="0"/>
    <n v="62500000"/>
  </r>
  <r>
    <x v="6001"/>
    <x v="6001"/>
    <n v="390000000"/>
    <x v="2"/>
    <n v="3.43"/>
    <x v="64"/>
    <n v="113702624"/>
  </r>
  <r>
    <x v="6002"/>
    <x v="6002"/>
    <n v="390000000"/>
    <x v="2"/>
    <n v="3.88"/>
    <x v="49"/>
    <n v="100515464"/>
  </r>
  <r>
    <x v="6003"/>
    <x v="6003"/>
    <n v="390000000"/>
    <x v="2"/>
    <n v="26.14"/>
    <x v="0"/>
    <n v="14919663"/>
  </r>
  <r>
    <x v="6004"/>
    <x v="6004"/>
    <n v="390000000"/>
    <x v="2"/>
    <n v="0.89"/>
    <x v="0"/>
    <n v="438202247"/>
  </r>
  <r>
    <x v="6005"/>
    <x v="6005"/>
    <n v="390000000"/>
    <x v="2"/>
    <n v="45.95"/>
    <x v="0"/>
    <n v="8487486"/>
  </r>
  <r>
    <x v="6006"/>
    <x v="6006"/>
    <n v="390000000"/>
    <x v="2"/>
    <n v="2.34"/>
    <x v="0"/>
    <n v="166666667"/>
  </r>
  <r>
    <x v="6007"/>
    <x v="6007"/>
    <n v="380000000"/>
    <x v="2"/>
    <n v="2.66"/>
    <x v="7"/>
    <n v="142857143"/>
  </r>
  <r>
    <x v="6008"/>
    <x v="6008"/>
    <n v="380000000"/>
    <x v="2"/>
    <n v="54.8"/>
    <x v="0"/>
    <n v="6934307"/>
  </r>
  <r>
    <x v="6009"/>
    <x v="6009"/>
    <n v="380000000"/>
    <x v="2"/>
    <n v="1.52"/>
    <x v="0"/>
    <n v="250000000"/>
  </r>
  <r>
    <x v="6010"/>
    <x v="6010"/>
    <n v="380000000"/>
    <x v="2"/>
    <n v="26.06"/>
    <x v="11"/>
    <n v="14581734"/>
  </r>
  <r>
    <x v="6011"/>
    <x v="6011"/>
    <n v="380000000"/>
    <x v="2"/>
    <n v="11.46"/>
    <x v="0"/>
    <n v="33158813"/>
  </r>
  <r>
    <x v="6012"/>
    <x v="6012"/>
    <n v="380000000"/>
    <x v="2"/>
    <n v="34.04"/>
    <x v="5"/>
    <n v="11163337"/>
  </r>
  <r>
    <x v="6013"/>
    <x v="6013"/>
    <n v="380000000"/>
    <x v="2"/>
    <n v="18.14"/>
    <x v="9"/>
    <n v="20948181"/>
  </r>
  <r>
    <x v="6014"/>
    <x v="6014"/>
    <n v="380000000"/>
    <x v="2"/>
    <n v="4.5"/>
    <x v="0"/>
    <n v="84444444"/>
  </r>
  <r>
    <x v="6015"/>
    <x v="6015"/>
    <n v="380000000"/>
    <x v="2"/>
    <n v="25.58"/>
    <x v="11"/>
    <n v="14855356"/>
  </r>
  <r>
    <x v="6016"/>
    <x v="6016"/>
    <n v="380000000"/>
    <x v="2"/>
    <n v="37.33"/>
    <x v="0"/>
    <n v="10179480"/>
  </r>
  <r>
    <x v="6017"/>
    <x v="6017"/>
    <n v="380000000"/>
    <x v="2"/>
    <n v="1.65"/>
    <x v="7"/>
    <n v="230303030"/>
  </r>
  <r>
    <x v="6018"/>
    <x v="6018"/>
    <n v="380000000"/>
    <x v="2"/>
    <n v="7.42"/>
    <x v="12"/>
    <n v="51212938"/>
  </r>
  <r>
    <x v="6019"/>
    <x v="6019"/>
    <n v="380000000"/>
    <x v="2"/>
    <n v="14.68"/>
    <x v="0"/>
    <n v="25885559"/>
  </r>
  <r>
    <x v="6020"/>
    <x v="6020"/>
    <n v="380000000"/>
    <x v="2"/>
    <n v="11.47"/>
    <x v="9"/>
    <n v="33129904"/>
  </r>
  <r>
    <x v="6021"/>
    <x v="6021"/>
    <n v="380000000"/>
    <x v="2"/>
    <n v="12.43"/>
    <x v="58"/>
    <n v="30571199"/>
  </r>
  <r>
    <x v="6022"/>
    <x v="6022"/>
    <n v="380000000"/>
    <x v="2"/>
    <n v="24.84"/>
    <x v="14"/>
    <n v="15297907"/>
  </r>
  <r>
    <x v="6023"/>
    <x v="6023"/>
    <n v="380000000"/>
    <x v="2"/>
    <n v="25.93"/>
    <x v="0"/>
    <n v="14654840"/>
  </r>
  <r>
    <x v="6024"/>
    <x v="6024"/>
    <n v="380000000"/>
    <x v="2"/>
    <n v="14.45"/>
    <x v="0"/>
    <n v="26297578"/>
  </r>
  <r>
    <x v="6025"/>
    <x v="6025"/>
    <n v="380000000"/>
    <x v="2"/>
    <n v="1.77"/>
    <x v="0"/>
    <n v="214689266"/>
  </r>
  <r>
    <x v="6026"/>
    <x v="6026"/>
    <n v="380000000"/>
    <x v="2"/>
    <n v="7.27"/>
    <x v="0"/>
    <n v="52269601"/>
  </r>
  <r>
    <x v="6027"/>
    <x v="6027"/>
    <n v="380000000"/>
    <x v="2"/>
    <n v="3.48"/>
    <x v="0"/>
    <n v="109195402"/>
  </r>
  <r>
    <x v="6028"/>
    <x v="6028"/>
    <n v="380000000"/>
    <x v="2"/>
    <n v="30.68"/>
    <x v="0"/>
    <n v="12385919"/>
  </r>
  <r>
    <x v="6029"/>
    <x v="6029"/>
    <n v="380000000"/>
    <x v="2"/>
    <n v="22.92"/>
    <x v="0"/>
    <n v="16579407"/>
  </r>
  <r>
    <x v="6030"/>
    <x v="6030"/>
    <n v="380000000"/>
    <x v="2"/>
    <n v="16.829999999999998"/>
    <x v="0"/>
    <n v="22578728"/>
  </r>
  <r>
    <x v="6031"/>
    <x v="6031"/>
    <n v="380000000"/>
    <x v="2"/>
    <n v="1"/>
    <x v="7"/>
    <n v="380000000"/>
  </r>
  <r>
    <x v="6032"/>
    <x v="6032"/>
    <n v="380000000"/>
    <x v="2"/>
    <n v="2.13"/>
    <x v="0"/>
    <n v="178403756"/>
  </r>
  <r>
    <x v="6033"/>
    <x v="6033"/>
    <n v="380000000"/>
    <x v="2"/>
    <n v="33.01"/>
    <x v="0"/>
    <n v="11511663"/>
  </r>
  <r>
    <x v="6034"/>
    <x v="6034"/>
    <n v="380000000"/>
    <x v="2"/>
    <n v="14"/>
    <x v="11"/>
    <n v="27142857"/>
  </r>
  <r>
    <x v="6035"/>
    <x v="6035"/>
    <n v="380000000"/>
    <x v="2"/>
    <n v="11.07"/>
    <x v="0"/>
    <n v="34327010"/>
  </r>
  <r>
    <x v="6036"/>
    <x v="6036"/>
    <n v="380000000"/>
    <x v="2"/>
    <n v="2.56"/>
    <x v="0"/>
    <n v="148437500"/>
  </r>
  <r>
    <x v="6037"/>
    <x v="6037"/>
    <n v="380000000"/>
    <x v="2"/>
    <n v="16.7"/>
    <x v="13"/>
    <n v="22754491"/>
  </r>
  <r>
    <x v="6038"/>
    <x v="6038"/>
    <n v="370000000"/>
    <x v="2"/>
    <n v="22.4"/>
    <x v="0"/>
    <n v="16517857"/>
  </r>
  <r>
    <x v="6039"/>
    <x v="6039"/>
    <n v="370000000"/>
    <x v="2"/>
    <n v="5.27"/>
    <x v="11"/>
    <n v="70208729"/>
  </r>
  <r>
    <x v="6040"/>
    <x v="6040"/>
    <n v="370000000"/>
    <x v="2"/>
    <n v="47.32"/>
    <x v="0"/>
    <n v="7819104"/>
  </r>
  <r>
    <x v="6041"/>
    <x v="6041"/>
    <n v="370000000"/>
    <x v="2"/>
    <n v="8.15"/>
    <x v="0"/>
    <n v="45398773"/>
  </r>
  <r>
    <x v="6042"/>
    <x v="6042"/>
    <n v="370000000"/>
    <x v="2"/>
    <n v="1.08"/>
    <x v="0"/>
    <n v="342592593"/>
  </r>
  <r>
    <x v="6043"/>
    <x v="6043"/>
    <n v="370000000"/>
    <x v="2"/>
    <n v="3.03"/>
    <x v="0"/>
    <n v="122112211"/>
  </r>
  <r>
    <x v="6044"/>
    <x v="6044"/>
    <n v="370000000"/>
    <x v="2"/>
    <n v="3.44"/>
    <x v="25"/>
    <n v="107558140"/>
  </r>
  <r>
    <x v="6045"/>
    <x v="6045"/>
    <n v="370000000"/>
    <x v="2"/>
    <n v="12.05"/>
    <x v="11"/>
    <n v="30705394"/>
  </r>
  <r>
    <x v="6046"/>
    <x v="6046"/>
    <n v="370000000"/>
    <x v="2"/>
    <n v="5.43"/>
    <x v="44"/>
    <n v="68139963"/>
  </r>
  <r>
    <x v="6047"/>
    <x v="6047"/>
    <n v="370000000"/>
    <x v="2"/>
    <n v="11.92"/>
    <x v="39"/>
    <n v="31040268"/>
  </r>
  <r>
    <x v="6048"/>
    <x v="6048"/>
    <n v="370000000"/>
    <x v="2"/>
    <n v="3.2"/>
    <x v="0"/>
    <n v="115625000"/>
  </r>
  <r>
    <x v="6049"/>
    <x v="6049"/>
    <n v="370000000"/>
    <x v="2"/>
    <n v="7.65"/>
    <x v="0"/>
    <n v="48366013"/>
  </r>
  <r>
    <x v="6050"/>
    <x v="6050"/>
    <n v="370000000"/>
    <x v="2"/>
    <n v="12"/>
    <x v="21"/>
    <n v="30833333"/>
  </r>
  <r>
    <x v="6051"/>
    <x v="6051"/>
    <n v="370000000"/>
    <x v="2"/>
    <n v="1.72"/>
    <x v="0"/>
    <n v="215116279"/>
  </r>
  <r>
    <x v="6052"/>
    <x v="6052"/>
    <n v="370000000"/>
    <x v="2"/>
    <n v="25.14"/>
    <x v="0"/>
    <n v="14717582"/>
  </r>
  <r>
    <x v="6053"/>
    <x v="6053"/>
    <n v="370000000"/>
    <x v="2"/>
    <n v="4.5599999999999996"/>
    <x v="0"/>
    <n v="81140351"/>
  </r>
  <r>
    <x v="6054"/>
    <x v="6054"/>
    <n v="370000000"/>
    <x v="2"/>
    <n v="3.34"/>
    <x v="16"/>
    <n v="110778443"/>
  </r>
  <r>
    <x v="6055"/>
    <x v="6055"/>
    <n v="370000000"/>
    <x v="2"/>
    <n v="13.54"/>
    <x v="0"/>
    <n v="27326440"/>
  </r>
  <r>
    <x v="6056"/>
    <x v="6056"/>
    <n v="370000000"/>
    <x v="2"/>
    <n v="1.88"/>
    <x v="7"/>
    <n v="196808511"/>
  </r>
  <r>
    <x v="6057"/>
    <x v="6057"/>
    <n v="370000000"/>
    <x v="2"/>
    <n v="3.73"/>
    <x v="11"/>
    <n v="99195710"/>
  </r>
  <r>
    <x v="6058"/>
    <x v="6058"/>
    <n v="370000000"/>
    <x v="2"/>
    <n v="1.45"/>
    <x v="11"/>
    <n v="255172414"/>
  </r>
  <r>
    <x v="6059"/>
    <x v="6059"/>
    <n v="370000000"/>
    <x v="2"/>
    <n v="12.74"/>
    <x v="0"/>
    <n v="29042386"/>
  </r>
  <r>
    <x v="6060"/>
    <x v="6060"/>
    <n v="370000000"/>
    <x v="2"/>
    <n v="2.2999999999999998"/>
    <x v="16"/>
    <n v="160869565"/>
  </r>
  <r>
    <x v="6061"/>
    <x v="6061"/>
    <n v="370000000"/>
    <x v="2"/>
    <n v="2.14"/>
    <x v="4"/>
    <n v="172897196"/>
  </r>
  <r>
    <x v="6062"/>
    <x v="6062"/>
    <n v="370000000"/>
    <x v="2"/>
    <n v="4.2"/>
    <x v="0"/>
    <n v="88095238"/>
  </r>
  <r>
    <x v="6063"/>
    <x v="6063"/>
    <n v="370000000"/>
    <x v="2"/>
    <n v="76.69"/>
    <x v="0"/>
    <n v="4824619"/>
  </r>
  <r>
    <x v="6064"/>
    <x v="6064"/>
    <n v="370000000"/>
    <x v="2"/>
    <n v="5.0199999999999996"/>
    <x v="39"/>
    <n v="73705179"/>
  </r>
  <r>
    <x v="6065"/>
    <x v="6065"/>
    <n v="360000000"/>
    <x v="2"/>
    <n v="1.27"/>
    <x v="13"/>
    <n v="283464567"/>
  </r>
  <r>
    <x v="6066"/>
    <x v="6066"/>
    <n v="360000000"/>
    <x v="2"/>
    <n v="23.8"/>
    <x v="0"/>
    <n v="15126050"/>
  </r>
  <r>
    <x v="6067"/>
    <x v="6067"/>
    <n v="360000000"/>
    <x v="2"/>
    <n v="14.33"/>
    <x v="0"/>
    <n v="25122121"/>
  </r>
  <r>
    <x v="6068"/>
    <x v="6068"/>
    <n v="360000000"/>
    <x v="2"/>
    <n v="25.08"/>
    <x v="0"/>
    <n v="14354067"/>
  </r>
  <r>
    <x v="6069"/>
    <x v="6069"/>
    <n v="360000000"/>
    <x v="2"/>
    <n v="4.6900000000000004"/>
    <x v="0"/>
    <n v="76759062"/>
  </r>
  <r>
    <x v="6070"/>
    <x v="6070"/>
    <n v="360000000"/>
    <x v="2"/>
    <n v="2.44"/>
    <x v="0"/>
    <n v="147540984"/>
  </r>
  <r>
    <x v="6071"/>
    <x v="6071"/>
    <n v="360000000"/>
    <x v="2"/>
    <n v="6.48"/>
    <x v="39"/>
    <n v="55555556"/>
  </r>
  <r>
    <x v="6072"/>
    <x v="6072"/>
    <n v="360000000"/>
    <x v="2"/>
    <n v="10.64"/>
    <x v="0"/>
    <n v="33834586"/>
  </r>
  <r>
    <x v="6073"/>
    <x v="6073"/>
    <n v="360000000"/>
    <x v="2"/>
    <n v="0.59"/>
    <x v="13"/>
    <n v="610169492"/>
  </r>
  <r>
    <x v="6074"/>
    <x v="6074"/>
    <n v="360000000"/>
    <x v="2"/>
    <n v="12.28"/>
    <x v="11"/>
    <n v="29315961"/>
  </r>
  <r>
    <x v="6075"/>
    <x v="6075"/>
    <n v="360000000"/>
    <x v="2"/>
    <n v="7.92"/>
    <x v="0"/>
    <n v="45454545"/>
  </r>
  <r>
    <x v="6076"/>
    <x v="6076"/>
    <n v="360000000"/>
    <x v="2"/>
    <n v="1.4"/>
    <x v="16"/>
    <n v="257142857"/>
  </r>
  <r>
    <x v="6077"/>
    <x v="6077"/>
    <n v="360000000"/>
    <x v="2"/>
    <n v="3.52"/>
    <x v="0"/>
    <n v="102272727"/>
  </r>
  <r>
    <x v="6078"/>
    <x v="6078"/>
    <n v="360000000"/>
    <x v="2"/>
    <n v="10.199999999999999"/>
    <x v="0"/>
    <n v="35294118"/>
  </r>
  <r>
    <x v="6079"/>
    <x v="6079"/>
    <n v="360000000"/>
    <x v="2"/>
    <n v="0.52"/>
    <x v="0"/>
    <n v="692307692"/>
  </r>
  <r>
    <x v="6080"/>
    <x v="6080"/>
    <n v="360000000"/>
    <x v="2"/>
    <n v="21.1"/>
    <x v="0"/>
    <n v="17061611"/>
  </r>
  <r>
    <x v="6081"/>
    <x v="6081"/>
    <n v="360000000"/>
    <x v="2"/>
    <n v="51.02"/>
    <x v="0"/>
    <n v="7056056"/>
  </r>
  <r>
    <x v="6082"/>
    <x v="6082"/>
    <n v="360000000"/>
    <x v="2"/>
    <n v="20.72"/>
    <x v="9"/>
    <n v="17374517"/>
  </r>
  <r>
    <x v="6083"/>
    <x v="6083"/>
    <n v="360000000"/>
    <x v="2"/>
    <n v="0.97"/>
    <x v="21"/>
    <n v="371134021"/>
  </r>
  <r>
    <x v="6084"/>
    <x v="6084"/>
    <n v="360000000"/>
    <x v="2"/>
    <n v="0.93"/>
    <x v="37"/>
    <n v="387096774"/>
  </r>
  <r>
    <x v="6085"/>
    <x v="6085"/>
    <n v="360000000"/>
    <x v="2"/>
    <n v="0.15"/>
    <x v="19"/>
    <n v="2400000000"/>
  </r>
  <r>
    <x v="6086"/>
    <x v="6086"/>
    <n v="360000000"/>
    <x v="2"/>
    <n v="29.51"/>
    <x v="0"/>
    <n v="12199254"/>
  </r>
  <r>
    <x v="6087"/>
    <x v="6087"/>
    <n v="360000000"/>
    <x v="2"/>
    <n v="8.9700000000000006"/>
    <x v="0"/>
    <n v="40133779"/>
  </r>
  <r>
    <x v="6088"/>
    <x v="6088"/>
    <n v="360000000"/>
    <x v="2"/>
    <n v="18.32"/>
    <x v="0"/>
    <n v="19650655"/>
  </r>
  <r>
    <x v="6089"/>
    <x v="6089"/>
    <n v="360000000"/>
    <x v="2"/>
    <n v="16.28"/>
    <x v="9"/>
    <n v="22113022"/>
  </r>
  <r>
    <x v="6090"/>
    <x v="6090"/>
    <n v="360000000"/>
    <x v="2"/>
    <n v="0.75"/>
    <x v="0"/>
    <n v="480000000"/>
  </r>
  <r>
    <x v="6091"/>
    <x v="6091"/>
    <n v="360000000"/>
    <x v="2"/>
    <n v="7.62"/>
    <x v="4"/>
    <n v="47244094"/>
  </r>
  <r>
    <x v="6092"/>
    <x v="6092"/>
    <n v="360000000"/>
    <x v="2"/>
    <n v="4.25"/>
    <x v="14"/>
    <n v="84705882"/>
  </r>
  <r>
    <x v="6093"/>
    <x v="6093"/>
    <n v="350000000"/>
    <x v="2"/>
    <n v="11.11"/>
    <x v="0"/>
    <n v="31503150"/>
  </r>
  <r>
    <x v="6094"/>
    <x v="6094"/>
    <n v="350000000"/>
    <x v="2"/>
    <n v="9.5399999999999991"/>
    <x v="33"/>
    <n v="36687631"/>
  </r>
  <r>
    <x v="6095"/>
    <x v="6095"/>
    <n v="350000000"/>
    <x v="2"/>
    <n v="26.62"/>
    <x v="30"/>
    <n v="13148009"/>
  </r>
  <r>
    <x v="6096"/>
    <x v="6096"/>
    <n v="350000000"/>
    <x v="2"/>
    <n v="41.5"/>
    <x v="0"/>
    <n v="8433735"/>
  </r>
  <r>
    <x v="6097"/>
    <x v="6097"/>
    <n v="350000000"/>
    <x v="2"/>
    <n v="0.52"/>
    <x v="7"/>
    <n v="673076923"/>
  </r>
  <r>
    <x v="6098"/>
    <x v="6098"/>
    <n v="350000000"/>
    <x v="2"/>
    <n v="1.46"/>
    <x v="7"/>
    <n v="239726027"/>
  </r>
  <r>
    <x v="6099"/>
    <x v="6099"/>
    <n v="350000000"/>
    <x v="2"/>
    <n v="2.89"/>
    <x v="11"/>
    <n v="121107266"/>
  </r>
  <r>
    <x v="6100"/>
    <x v="6100"/>
    <n v="350000000"/>
    <x v="2"/>
    <n v="6.63"/>
    <x v="11"/>
    <n v="52790347"/>
  </r>
  <r>
    <x v="6101"/>
    <x v="6101"/>
    <n v="350000000"/>
    <x v="2"/>
    <n v="11.89"/>
    <x v="13"/>
    <n v="29436501"/>
  </r>
  <r>
    <x v="6102"/>
    <x v="6102"/>
    <n v="350000000"/>
    <x v="2"/>
    <n v="3.83"/>
    <x v="0"/>
    <n v="91383812"/>
  </r>
  <r>
    <x v="6103"/>
    <x v="6103"/>
    <n v="350000000"/>
    <x v="2"/>
    <n v="1.43"/>
    <x v="0"/>
    <n v="244755245"/>
  </r>
  <r>
    <x v="6104"/>
    <x v="6104"/>
    <n v="350000000"/>
    <x v="2"/>
    <n v="6.02"/>
    <x v="18"/>
    <n v="58139535"/>
  </r>
  <r>
    <x v="6105"/>
    <x v="6105"/>
    <n v="350000000"/>
    <x v="2"/>
    <n v="9.4600000000000009"/>
    <x v="61"/>
    <n v="36997886"/>
  </r>
  <r>
    <x v="6106"/>
    <x v="6106"/>
    <n v="350000000"/>
    <x v="2"/>
    <n v="5.58"/>
    <x v="14"/>
    <n v="62724014"/>
  </r>
  <r>
    <x v="6107"/>
    <x v="6107"/>
    <n v="350000000"/>
    <x v="2"/>
    <n v="21.89"/>
    <x v="0"/>
    <n v="15989036"/>
  </r>
  <r>
    <x v="6108"/>
    <x v="6108"/>
    <n v="350000000"/>
    <x v="2"/>
    <n v="6.41"/>
    <x v="9"/>
    <n v="54602184"/>
  </r>
  <r>
    <x v="6109"/>
    <x v="6109"/>
    <n v="350000000"/>
    <x v="2"/>
    <n v="3.73"/>
    <x v="0"/>
    <n v="93833780"/>
  </r>
  <r>
    <x v="6110"/>
    <x v="6110"/>
    <n v="350000000"/>
    <x v="2"/>
    <n v="2.56"/>
    <x v="0"/>
    <n v="136718750"/>
  </r>
  <r>
    <x v="6111"/>
    <x v="6111"/>
    <n v="350000000"/>
    <x v="2"/>
    <n v="40.78"/>
    <x v="11"/>
    <n v="8582639"/>
  </r>
  <r>
    <x v="6112"/>
    <x v="6112"/>
    <n v="350000000"/>
    <x v="2"/>
    <n v="14.98"/>
    <x v="0"/>
    <n v="23364486"/>
  </r>
  <r>
    <x v="6113"/>
    <x v="6113"/>
    <n v="350000000"/>
    <x v="2"/>
    <n v="4.95"/>
    <x v="0"/>
    <n v="70707071"/>
  </r>
  <r>
    <x v="6114"/>
    <x v="6114"/>
    <n v="350000000"/>
    <x v="2"/>
    <n v="50.85"/>
    <x v="3"/>
    <n v="6882989"/>
  </r>
  <r>
    <x v="6115"/>
    <x v="6115"/>
    <n v="350000000"/>
    <x v="2"/>
    <n v="1.94"/>
    <x v="0"/>
    <n v="180412371"/>
  </r>
  <r>
    <x v="6116"/>
    <x v="6116"/>
    <n v="350000000"/>
    <x v="2"/>
    <n v="10.84"/>
    <x v="16"/>
    <n v="32287823"/>
  </r>
  <r>
    <x v="6117"/>
    <x v="6117"/>
    <n v="350000000"/>
    <x v="2"/>
    <n v="48.06"/>
    <x v="14"/>
    <n v="7282563"/>
  </r>
  <r>
    <x v="6118"/>
    <x v="6118"/>
    <n v="340000000"/>
    <x v="2"/>
    <n v="35.28"/>
    <x v="11"/>
    <n v="9637188"/>
  </r>
  <r>
    <x v="6119"/>
    <x v="6119"/>
    <n v="340000000"/>
    <x v="2"/>
    <n v="7.92"/>
    <x v="16"/>
    <n v="42929293"/>
  </r>
  <r>
    <x v="6120"/>
    <x v="6120"/>
    <n v="340000000"/>
    <x v="2"/>
    <n v="18.78"/>
    <x v="0"/>
    <n v="18104366"/>
  </r>
  <r>
    <x v="6121"/>
    <x v="6121"/>
    <n v="340000000"/>
    <x v="2"/>
    <n v="5.25"/>
    <x v="2"/>
    <n v="64761905"/>
  </r>
  <r>
    <x v="6122"/>
    <x v="6122"/>
    <n v="340000000"/>
    <x v="2"/>
    <n v="0.65"/>
    <x v="7"/>
    <n v="523076923"/>
  </r>
  <r>
    <x v="6123"/>
    <x v="6123"/>
    <n v="340000000"/>
    <x v="2"/>
    <n v="11.8"/>
    <x v="5"/>
    <n v="28813559"/>
  </r>
  <r>
    <x v="6124"/>
    <x v="6124"/>
    <n v="340000000"/>
    <x v="2"/>
    <n v="17.5"/>
    <x v="0"/>
    <n v="19428571"/>
  </r>
  <r>
    <x v="6125"/>
    <x v="6125"/>
    <n v="340000000"/>
    <x v="2"/>
    <n v="17.66"/>
    <x v="9"/>
    <n v="19252548"/>
  </r>
  <r>
    <x v="6126"/>
    <x v="6126"/>
    <n v="340000000"/>
    <x v="2"/>
    <n v="11.23"/>
    <x v="0"/>
    <n v="30276046"/>
  </r>
  <r>
    <x v="6127"/>
    <x v="6127"/>
    <n v="340000000"/>
    <x v="2"/>
    <n v="3.06"/>
    <x v="53"/>
    <n v="111111111"/>
  </r>
  <r>
    <x v="6128"/>
    <x v="6128"/>
    <n v="340000000"/>
    <x v="2"/>
    <n v="1.97"/>
    <x v="0"/>
    <n v="172588832"/>
  </r>
  <r>
    <x v="6129"/>
    <x v="6129"/>
    <n v="340000000"/>
    <x v="2"/>
    <n v="0.89"/>
    <x v="0"/>
    <n v="382022472"/>
  </r>
  <r>
    <x v="6130"/>
    <x v="6130"/>
    <n v="340000000"/>
    <x v="2"/>
    <n v="15.42"/>
    <x v="0"/>
    <n v="22049287"/>
  </r>
  <r>
    <x v="6131"/>
    <x v="6131"/>
    <n v="340000000"/>
    <x v="2"/>
    <n v="0.38"/>
    <x v="21"/>
    <n v="894736842"/>
  </r>
  <r>
    <x v="6132"/>
    <x v="6132"/>
    <n v="340000000"/>
    <x v="2"/>
    <n v="0.54"/>
    <x v="11"/>
    <n v="629629630"/>
  </r>
  <r>
    <x v="6133"/>
    <x v="6133"/>
    <n v="340000000"/>
    <x v="2"/>
    <n v="11.06"/>
    <x v="11"/>
    <n v="30741410"/>
  </r>
  <r>
    <x v="6134"/>
    <x v="6134"/>
    <n v="340000000"/>
    <x v="2"/>
    <n v="141.54"/>
    <x v="44"/>
    <n v="2402148"/>
  </r>
  <r>
    <x v="6135"/>
    <x v="6135"/>
    <n v="340000000"/>
    <x v="2"/>
    <n v="7.73"/>
    <x v="0"/>
    <n v="43984476"/>
  </r>
  <r>
    <x v="6136"/>
    <x v="6136"/>
    <n v="340000000"/>
    <x v="2"/>
    <n v="2.23"/>
    <x v="15"/>
    <n v="152466368"/>
  </r>
  <r>
    <x v="6137"/>
    <x v="6137"/>
    <n v="340000000"/>
    <x v="2"/>
    <n v="19.63"/>
    <x v="14"/>
    <n v="17320428"/>
  </r>
  <r>
    <x v="6138"/>
    <x v="6138"/>
    <n v="340000000"/>
    <x v="2"/>
    <n v="6.75"/>
    <x v="12"/>
    <n v="50370370"/>
  </r>
  <r>
    <x v="6139"/>
    <x v="6139"/>
    <n v="340000000"/>
    <x v="2"/>
    <n v="17.86"/>
    <x v="0"/>
    <n v="19036954"/>
  </r>
  <r>
    <x v="6140"/>
    <x v="6140"/>
    <n v="340000000"/>
    <x v="2"/>
    <n v="5.04"/>
    <x v="30"/>
    <n v="67460317"/>
  </r>
  <r>
    <x v="6141"/>
    <x v="6141"/>
    <n v="330000000"/>
    <x v="2"/>
    <n v="9.2100000000000009"/>
    <x v="51"/>
    <n v="35830619"/>
  </r>
  <r>
    <x v="6142"/>
    <x v="6142"/>
    <n v="330000000"/>
    <x v="2"/>
    <n v="9.68"/>
    <x v="0"/>
    <n v="34090909"/>
  </r>
  <r>
    <x v="6143"/>
    <x v="6143"/>
    <n v="330000000"/>
    <x v="2"/>
    <n v="2.75"/>
    <x v="0"/>
    <n v="120000000"/>
  </r>
  <r>
    <x v="6144"/>
    <x v="6144"/>
    <n v="330000000"/>
    <x v="2"/>
    <n v="18.84"/>
    <x v="0"/>
    <n v="17515924"/>
  </r>
  <r>
    <x v="6145"/>
    <x v="6145"/>
    <n v="330000000"/>
    <x v="2"/>
    <n v="49.3"/>
    <x v="0"/>
    <n v="6693712"/>
  </r>
  <r>
    <x v="6146"/>
    <x v="6146"/>
    <n v="330000000"/>
    <x v="2"/>
    <n v="25.78"/>
    <x v="0"/>
    <n v="12800621"/>
  </r>
  <r>
    <x v="6147"/>
    <x v="6147"/>
    <n v="330000000"/>
    <x v="2"/>
    <n v="5.46"/>
    <x v="0"/>
    <n v="60439560"/>
  </r>
  <r>
    <x v="6148"/>
    <x v="6148"/>
    <n v="330000000"/>
    <x v="2"/>
    <n v="9.94"/>
    <x v="7"/>
    <n v="33199195"/>
  </r>
  <r>
    <x v="6149"/>
    <x v="6149"/>
    <n v="330000000"/>
    <x v="2"/>
    <n v="4.05"/>
    <x v="19"/>
    <n v="81481481"/>
  </r>
  <r>
    <x v="6150"/>
    <x v="6150"/>
    <n v="330000000"/>
    <x v="2"/>
    <n v="8.14"/>
    <x v="11"/>
    <n v="40540541"/>
  </r>
  <r>
    <x v="6151"/>
    <x v="6151"/>
    <n v="330000000"/>
    <x v="2"/>
    <n v="18.59"/>
    <x v="0"/>
    <n v="17751479"/>
  </r>
  <r>
    <x v="6152"/>
    <x v="6152"/>
    <n v="330000000"/>
    <x v="2"/>
    <n v="5.53"/>
    <x v="11"/>
    <n v="59674503"/>
  </r>
  <r>
    <x v="6153"/>
    <x v="6153"/>
    <n v="330000000"/>
    <x v="2"/>
    <n v="47.2"/>
    <x v="0"/>
    <n v="6991525"/>
  </r>
  <r>
    <x v="6154"/>
    <x v="6154"/>
    <n v="330000000"/>
    <x v="2"/>
    <n v="16.62"/>
    <x v="0"/>
    <n v="19855596"/>
  </r>
  <r>
    <x v="6155"/>
    <x v="6155"/>
    <n v="330000000"/>
    <x v="2"/>
    <n v="11.57"/>
    <x v="18"/>
    <n v="28522040"/>
  </r>
  <r>
    <x v="6156"/>
    <x v="6156"/>
    <n v="330000000"/>
    <x v="2"/>
    <n v="21.53"/>
    <x v="0"/>
    <n v="15327450"/>
  </r>
  <r>
    <x v="6157"/>
    <x v="6157"/>
    <n v="330000000"/>
    <x v="2"/>
    <n v="7.56"/>
    <x v="11"/>
    <n v="43650794"/>
  </r>
  <r>
    <x v="6158"/>
    <x v="6158"/>
    <n v="330000000"/>
    <x v="2"/>
    <n v="3.24"/>
    <x v="7"/>
    <n v="101851852"/>
  </r>
  <r>
    <x v="6159"/>
    <x v="6159"/>
    <n v="330000000"/>
    <x v="2"/>
    <n v="8.5399999999999991"/>
    <x v="0"/>
    <n v="38641686"/>
  </r>
  <r>
    <x v="6160"/>
    <x v="6160"/>
    <n v="330000000"/>
    <x v="2"/>
    <n v="22.42"/>
    <x v="0"/>
    <n v="14719001"/>
  </r>
  <r>
    <x v="6161"/>
    <x v="6161"/>
    <n v="330000000"/>
    <x v="2"/>
    <n v="6.69"/>
    <x v="16"/>
    <n v="49327354"/>
  </r>
  <r>
    <x v="6162"/>
    <x v="6162"/>
    <n v="320000000"/>
    <x v="2"/>
    <n v="39.68"/>
    <x v="0"/>
    <n v="8064516"/>
  </r>
  <r>
    <x v="6163"/>
    <x v="6163"/>
    <n v="320000000"/>
    <x v="2"/>
    <n v="1.75"/>
    <x v="0"/>
    <n v="182857143"/>
  </r>
  <r>
    <x v="6164"/>
    <x v="6164"/>
    <n v="320000000"/>
    <x v="2"/>
    <n v="3.63"/>
    <x v="0"/>
    <n v="88154270"/>
  </r>
  <r>
    <x v="6165"/>
    <x v="6165"/>
    <n v="320000000"/>
    <x v="2"/>
    <n v="25.27"/>
    <x v="5"/>
    <n v="12663237"/>
  </r>
  <r>
    <x v="6166"/>
    <x v="6166"/>
    <n v="320000000"/>
    <x v="2"/>
    <n v="8.39"/>
    <x v="11"/>
    <n v="38140644"/>
  </r>
  <r>
    <x v="6167"/>
    <x v="6167"/>
    <n v="320000000"/>
    <x v="2"/>
    <n v="17.66"/>
    <x v="0"/>
    <n v="18120045"/>
  </r>
  <r>
    <x v="6168"/>
    <x v="6168"/>
    <n v="320000000"/>
    <x v="2"/>
    <n v="13.28"/>
    <x v="0"/>
    <n v="24096386"/>
  </r>
  <r>
    <x v="6169"/>
    <x v="6169"/>
    <n v="320000000"/>
    <x v="2"/>
    <n v="40.18"/>
    <x v="0"/>
    <n v="7964161"/>
  </r>
  <r>
    <x v="6170"/>
    <x v="6170"/>
    <n v="320000000"/>
    <x v="2"/>
    <n v="21.94"/>
    <x v="11"/>
    <n v="14585232"/>
  </r>
  <r>
    <x v="6171"/>
    <x v="6171"/>
    <n v="320000000"/>
    <x v="2"/>
    <n v="0.73"/>
    <x v="11"/>
    <n v="438356164"/>
  </r>
  <r>
    <x v="6172"/>
    <x v="6172"/>
    <n v="320000000"/>
    <x v="2"/>
    <n v="7.23"/>
    <x v="21"/>
    <n v="44260028"/>
  </r>
  <r>
    <x v="6173"/>
    <x v="6173"/>
    <n v="320000000"/>
    <x v="2"/>
    <n v="0.87"/>
    <x v="0"/>
    <n v="367816092"/>
  </r>
  <r>
    <x v="6174"/>
    <x v="6174"/>
    <n v="320000000"/>
    <x v="2"/>
    <n v="0.15"/>
    <x v="7"/>
    <n v="2133333333"/>
  </r>
  <r>
    <x v="6175"/>
    <x v="6175"/>
    <n v="320000000"/>
    <x v="2"/>
    <n v="5.68"/>
    <x v="39"/>
    <n v="56338028"/>
  </r>
  <r>
    <x v="6176"/>
    <x v="6176"/>
    <n v="320000000"/>
    <x v="2"/>
    <n v="19.510000000000002"/>
    <x v="0"/>
    <n v="16401845"/>
  </r>
  <r>
    <x v="6177"/>
    <x v="6177"/>
    <n v="320000000"/>
    <x v="2"/>
    <n v="10.61"/>
    <x v="14"/>
    <n v="30160226"/>
  </r>
  <r>
    <x v="6178"/>
    <x v="6178"/>
    <n v="320000000"/>
    <x v="2"/>
    <n v="4.12"/>
    <x v="0"/>
    <n v="77669903"/>
  </r>
  <r>
    <x v="6179"/>
    <x v="6179"/>
    <n v="320000000"/>
    <x v="2"/>
    <n v="5.64"/>
    <x v="39"/>
    <n v="56737589"/>
  </r>
  <r>
    <x v="6180"/>
    <x v="6180"/>
    <n v="320000000"/>
    <x v="2"/>
    <n v="11.91"/>
    <x v="11"/>
    <n v="26868178"/>
  </r>
  <r>
    <x v="6181"/>
    <x v="6181"/>
    <n v="320000000"/>
    <x v="2"/>
    <n v="6.35"/>
    <x v="0"/>
    <n v="50393701"/>
  </r>
  <r>
    <x v="6182"/>
    <x v="6182"/>
    <n v="320000000"/>
    <x v="2"/>
    <n v="5.07"/>
    <x v="37"/>
    <n v="63116371"/>
  </r>
  <r>
    <x v="6183"/>
    <x v="6183"/>
    <n v="320000000"/>
    <x v="2"/>
    <n v="10.68"/>
    <x v="0"/>
    <n v="29962547"/>
  </r>
  <r>
    <x v="6184"/>
    <x v="6184"/>
    <n v="320000000"/>
    <x v="2"/>
    <n v="7.8"/>
    <x v="0"/>
    <n v="41025641"/>
  </r>
  <r>
    <x v="6185"/>
    <x v="6185"/>
    <n v="320000000"/>
    <x v="2"/>
    <n v="22"/>
    <x v="0"/>
    <n v="14545455"/>
  </r>
  <r>
    <x v="6186"/>
    <x v="6186"/>
    <n v="320000000"/>
    <x v="2"/>
    <n v="8.92"/>
    <x v="27"/>
    <n v="35874439"/>
  </r>
  <r>
    <x v="6187"/>
    <x v="6187"/>
    <n v="320000000"/>
    <x v="2"/>
    <n v="16.82"/>
    <x v="15"/>
    <n v="19024970"/>
  </r>
  <r>
    <x v="6188"/>
    <x v="6188"/>
    <n v="320000000"/>
    <x v="2"/>
    <n v="13.38"/>
    <x v="0"/>
    <n v="23916293"/>
  </r>
  <r>
    <x v="6189"/>
    <x v="6189"/>
    <n v="320000000"/>
    <x v="2"/>
    <n v="19.510000000000002"/>
    <x v="11"/>
    <n v="16401845"/>
  </r>
  <r>
    <x v="6190"/>
    <x v="6190"/>
    <n v="320000000"/>
    <x v="2"/>
    <n v="3.86"/>
    <x v="0"/>
    <n v="82901554"/>
  </r>
  <r>
    <x v="6191"/>
    <x v="6191"/>
    <n v="320000000"/>
    <x v="2"/>
    <n v="23.5"/>
    <x v="0"/>
    <n v="13617021"/>
  </r>
  <r>
    <x v="6192"/>
    <x v="6192"/>
    <n v="320000000"/>
    <x v="2"/>
    <n v="31.87"/>
    <x v="0"/>
    <n v="10040791"/>
  </r>
  <r>
    <x v="6193"/>
    <x v="6193"/>
    <n v="320000000"/>
    <x v="2"/>
    <n v="7.35"/>
    <x v="11"/>
    <n v="43537415"/>
  </r>
  <r>
    <x v="6194"/>
    <x v="6194"/>
    <n v="320000000"/>
    <x v="2"/>
    <n v="1.6"/>
    <x v="16"/>
    <n v="200000000"/>
  </r>
  <r>
    <x v="6195"/>
    <x v="6195"/>
    <n v="320000000"/>
    <x v="2"/>
    <n v="27.86"/>
    <x v="0"/>
    <n v="11486001"/>
  </r>
  <r>
    <x v="6196"/>
    <x v="6196"/>
    <n v="310000000"/>
    <x v="2"/>
    <n v="2.78"/>
    <x v="0"/>
    <n v="111510791"/>
  </r>
  <r>
    <x v="6197"/>
    <x v="6197"/>
    <n v="310000000"/>
    <x v="2"/>
    <n v="1.1100000000000001"/>
    <x v="0"/>
    <n v="279279279"/>
  </r>
  <r>
    <x v="6198"/>
    <x v="6198"/>
    <n v="310000000"/>
    <x v="2"/>
    <n v="1.48"/>
    <x v="7"/>
    <n v="209459459"/>
  </r>
  <r>
    <x v="6199"/>
    <x v="6199"/>
    <n v="310000000"/>
    <x v="2"/>
    <n v="168.39"/>
    <x v="0"/>
    <n v="1840964"/>
  </r>
  <r>
    <x v="6200"/>
    <x v="6200"/>
    <n v="310000000"/>
    <x v="2"/>
    <n v="19.73"/>
    <x v="0"/>
    <n v="15712114"/>
  </r>
  <r>
    <x v="6201"/>
    <x v="6201"/>
    <n v="310000000"/>
    <x v="2"/>
    <n v="3.22"/>
    <x v="8"/>
    <n v="96273292"/>
  </r>
  <r>
    <x v="6202"/>
    <x v="6202"/>
    <n v="310000000"/>
    <x v="2"/>
    <n v="8.26"/>
    <x v="0"/>
    <n v="37530266"/>
  </r>
  <r>
    <x v="6203"/>
    <x v="6203"/>
    <n v="310000000"/>
    <x v="2"/>
    <n v="25.59"/>
    <x v="9"/>
    <n v="12114107"/>
  </r>
  <r>
    <x v="6204"/>
    <x v="6204"/>
    <n v="310000000"/>
    <x v="2"/>
    <n v="0.04"/>
    <x v="24"/>
    <n v="7750000000"/>
  </r>
  <r>
    <x v="6205"/>
    <x v="6205"/>
    <n v="310000000"/>
    <x v="2"/>
    <n v="23.25"/>
    <x v="0"/>
    <n v="13333333"/>
  </r>
  <r>
    <x v="6206"/>
    <x v="6206"/>
    <n v="310000000"/>
    <x v="2"/>
    <n v="0.64"/>
    <x v="0"/>
    <n v="484375000"/>
  </r>
  <r>
    <x v="6207"/>
    <x v="6207"/>
    <n v="310000000"/>
    <x v="2"/>
    <n v="3.05"/>
    <x v="0"/>
    <n v="101639344"/>
  </r>
  <r>
    <x v="6208"/>
    <x v="6208"/>
    <n v="310000000"/>
    <x v="2"/>
    <n v="0.28999999999999998"/>
    <x v="0"/>
    <n v="1068965517"/>
  </r>
  <r>
    <x v="6209"/>
    <x v="6209"/>
    <n v="310000000"/>
    <x v="2"/>
    <n v="12.78"/>
    <x v="0"/>
    <n v="24256651"/>
  </r>
  <r>
    <x v="6210"/>
    <x v="6210"/>
    <n v="310000000"/>
    <x v="2"/>
    <n v="25.92"/>
    <x v="11"/>
    <n v="11959877"/>
  </r>
  <r>
    <x v="6211"/>
    <x v="6211"/>
    <n v="310000000"/>
    <x v="2"/>
    <n v="156.53"/>
    <x v="11"/>
    <n v="1980451"/>
  </r>
  <r>
    <x v="6212"/>
    <x v="6212"/>
    <n v="310000000"/>
    <x v="2"/>
    <n v="10.9"/>
    <x v="0"/>
    <n v="28440367"/>
  </r>
  <r>
    <x v="6213"/>
    <x v="6213"/>
    <n v="310000000"/>
    <x v="2"/>
    <n v="2.5099999999999998"/>
    <x v="49"/>
    <n v="123505976"/>
  </r>
  <r>
    <x v="6214"/>
    <x v="6214"/>
    <n v="310000000"/>
    <x v="2"/>
    <n v="1.75"/>
    <x v="8"/>
    <n v="177142857"/>
  </r>
  <r>
    <x v="6215"/>
    <x v="6215"/>
    <n v="310000000"/>
    <x v="2"/>
    <n v="20.420000000000002"/>
    <x v="0"/>
    <n v="15181195"/>
  </r>
  <r>
    <x v="6216"/>
    <x v="6216"/>
    <n v="310000000"/>
    <x v="2"/>
    <n v="0.4"/>
    <x v="5"/>
    <n v="775000000"/>
  </r>
  <r>
    <x v="6217"/>
    <x v="6217"/>
    <n v="310000000"/>
    <x v="2"/>
    <n v="5.04"/>
    <x v="0"/>
    <n v="61507937"/>
  </r>
  <r>
    <x v="6218"/>
    <x v="6218"/>
    <n v="310000000"/>
    <x v="2"/>
    <n v="21.77"/>
    <x v="0"/>
    <n v="14239780"/>
  </r>
  <r>
    <x v="6219"/>
    <x v="6219"/>
    <n v="310000000"/>
    <x v="2"/>
    <n v="8.2799999999999994"/>
    <x v="0"/>
    <n v="37439614"/>
  </r>
  <r>
    <x v="6220"/>
    <x v="6220"/>
    <n v="310000000"/>
    <x v="2"/>
    <n v="5.15"/>
    <x v="9"/>
    <n v="60194175"/>
  </r>
  <r>
    <x v="6221"/>
    <x v="6221"/>
    <n v="310000000"/>
    <x v="2"/>
    <n v="11.46"/>
    <x v="0"/>
    <n v="27050611"/>
  </r>
  <r>
    <x v="6222"/>
    <x v="6222"/>
    <n v="310000000"/>
    <x v="2"/>
    <n v="38.46"/>
    <x v="0"/>
    <n v="8060322"/>
  </r>
  <r>
    <x v="6223"/>
    <x v="6223"/>
    <n v="310000000"/>
    <x v="2"/>
    <n v="5.47"/>
    <x v="11"/>
    <n v="56672761"/>
  </r>
  <r>
    <x v="6224"/>
    <x v="6224"/>
    <n v="300000000"/>
    <x v="2"/>
    <n v="4.8899999999999997"/>
    <x v="0"/>
    <n v="61349693"/>
  </r>
  <r>
    <x v="6225"/>
    <x v="6225"/>
    <n v="300000000"/>
    <x v="2"/>
    <n v="15.25"/>
    <x v="0"/>
    <n v="19672131"/>
  </r>
  <r>
    <x v="6226"/>
    <x v="6226"/>
    <n v="300000000"/>
    <x v="2"/>
    <n v="1.86"/>
    <x v="14"/>
    <n v="161290323"/>
  </r>
  <r>
    <x v="6227"/>
    <x v="6227"/>
    <n v="300000000"/>
    <x v="2"/>
    <n v="4.08"/>
    <x v="11"/>
    <n v="73529412"/>
  </r>
  <r>
    <x v="6228"/>
    <x v="6228"/>
    <n v="300000000"/>
    <x v="2"/>
    <n v="1.47"/>
    <x v="17"/>
    <n v="204081633"/>
  </r>
  <r>
    <x v="6229"/>
    <x v="6229"/>
    <n v="300000000"/>
    <x v="2"/>
    <n v="3.68"/>
    <x v="0"/>
    <n v="81521739"/>
  </r>
  <r>
    <x v="6230"/>
    <x v="6230"/>
    <n v="300000000"/>
    <x v="2"/>
    <n v="5.98"/>
    <x v="0"/>
    <n v="50167224"/>
  </r>
  <r>
    <x v="6231"/>
    <x v="6231"/>
    <n v="300000000"/>
    <x v="2"/>
    <n v="8.27"/>
    <x v="14"/>
    <n v="36275695"/>
  </r>
  <r>
    <x v="6232"/>
    <x v="6232"/>
    <n v="300000000"/>
    <x v="2"/>
    <n v="12.81"/>
    <x v="4"/>
    <n v="23419204"/>
  </r>
  <r>
    <x v="6233"/>
    <x v="6233"/>
    <n v="300000000"/>
    <x v="2"/>
    <n v="44.78"/>
    <x v="0"/>
    <n v="6699419"/>
  </r>
  <r>
    <x v="6234"/>
    <x v="6234"/>
    <n v="300000000"/>
    <x v="2"/>
    <n v="4.72"/>
    <x v="8"/>
    <n v="63559322"/>
  </r>
  <r>
    <x v="6235"/>
    <x v="6235"/>
    <n v="300000000"/>
    <x v="2"/>
    <n v="10.7"/>
    <x v="0"/>
    <n v="28037383"/>
  </r>
  <r>
    <x v="6236"/>
    <x v="6236"/>
    <n v="300000000"/>
    <x v="2"/>
    <n v="32.33"/>
    <x v="0"/>
    <n v="9279307"/>
  </r>
  <r>
    <x v="6237"/>
    <x v="6237"/>
    <n v="300000000"/>
    <x v="2"/>
    <n v="12.27"/>
    <x v="21"/>
    <n v="24449878"/>
  </r>
  <r>
    <x v="6238"/>
    <x v="6238"/>
    <n v="300000000"/>
    <x v="2"/>
    <n v="1.86"/>
    <x v="7"/>
    <n v="161290323"/>
  </r>
  <r>
    <x v="6239"/>
    <x v="6239"/>
    <n v="300000000"/>
    <x v="2"/>
    <n v="4.8499999999999996"/>
    <x v="11"/>
    <n v="61855670"/>
  </r>
  <r>
    <x v="6240"/>
    <x v="6240"/>
    <n v="300000000"/>
    <x v="2"/>
    <n v="6.52"/>
    <x v="0"/>
    <n v="46012270"/>
  </r>
  <r>
    <x v="6241"/>
    <x v="6241"/>
    <n v="300000000"/>
    <x v="2"/>
    <n v="4.49"/>
    <x v="0"/>
    <n v="66815145"/>
  </r>
  <r>
    <x v="6242"/>
    <x v="6242"/>
    <n v="300000000"/>
    <x v="2"/>
    <n v="28.74"/>
    <x v="0"/>
    <n v="10438413"/>
  </r>
  <r>
    <x v="6243"/>
    <x v="6243"/>
    <n v="300000000"/>
    <x v="2"/>
    <n v="2.2799999999999998"/>
    <x v="0"/>
    <n v="131578947"/>
  </r>
  <r>
    <x v="6244"/>
    <x v="6244"/>
    <n v="300000000"/>
    <x v="2"/>
    <n v="30.41"/>
    <x v="0"/>
    <n v="9865176"/>
  </r>
  <r>
    <x v="6245"/>
    <x v="6245"/>
    <n v="300000000"/>
    <x v="2"/>
    <n v="0.8"/>
    <x v="0"/>
    <n v="375000000"/>
  </r>
  <r>
    <x v="6246"/>
    <x v="6246"/>
    <n v="300000000"/>
    <x v="2"/>
    <n v="26.74"/>
    <x v="9"/>
    <n v="11219147"/>
  </r>
  <r>
    <x v="6247"/>
    <x v="6247"/>
    <n v="300000000"/>
    <x v="2"/>
    <n v="2.12"/>
    <x v="23"/>
    <n v="141509434"/>
  </r>
  <r>
    <x v="6248"/>
    <x v="6248"/>
    <n v="300000000"/>
    <x v="2"/>
    <n v="3.02"/>
    <x v="14"/>
    <n v="99337748"/>
  </r>
  <r>
    <x v="6249"/>
    <x v="6249"/>
    <n v="300000000"/>
    <x v="2"/>
    <n v="4.8499999999999996"/>
    <x v="11"/>
    <n v="61855670"/>
  </r>
  <r>
    <x v="6250"/>
    <x v="6250"/>
    <n v="300000000"/>
    <x v="2"/>
    <n v="3.18"/>
    <x v="0"/>
    <n v="94339623"/>
  </r>
  <r>
    <x v="6251"/>
    <x v="6251"/>
    <n v="300000000"/>
    <x v="2"/>
    <n v="30.44"/>
    <x v="5"/>
    <n v="9855453"/>
  </r>
  <r>
    <x v="6252"/>
    <x v="6252"/>
    <n v="300000000"/>
    <x v="2"/>
    <n v="4.5199999999999996"/>
    <x v="15"/>
    <n v="66371681"/>
  </r>
  <r>
    <x v="6253"/>
    <x v="6253"/>
    <n v="300000000"/>
    <x v="2"/>
    <n v="3.44"/>
    <x v="16"/>
    <n v="87209302"/>
  </r>
  <r>
    <x v="6254"/>
    <x v="6254"/>
    <n v="300000000"/>
    <x v="2"/>
    <n v="1.7"/>
    <x v="0"/>
    <n v="176470588"/>
  </r>
  <r>
    <x v="6255"/>
    <x v="6255"/>
    <n v="300000000"/>
    <x v="2"/>
    <n v="0.19"/>
    <x v="7"/>
    <n v="1578947368"/>
  </r>
  <r>
    <x v="6256"/>
    <x v="6256"/>
    <n v="300000000"/>
    <x v="2"/>
    <n v="83"/>
    <x v="0"/>
    <n v="3614458"/>
  </r>
  <r>
    <x v="6257"/>
    <x v="6257"/>
    <n v="300000000"/>
    <x v="2"/>
    <n v="2.86"/>
    <x v="11"/>
    <n v="104895105"/>
  </r>
  <r>
    <x v="6258"/>
    <x v="6258"/>
    <n v="300000000"/>
    <x v="2"/>
    <n v="35.18"/>
    <x v="0"/>
    <n v="8527572"/>
  </r>
  <r>
    <x v="6259"/>
    <x v="6259"/>
    <n v="300000000"/>
    <x v="2"/>
    <n v="2.33"/>
    <x v="11"/>
    <n v="128755365"/>
  </r>
  <r>
    <x v="6260"/>
    <x v="6260"/>
    <n v="290000000"/>
    <x v="2"/>
    <n v="17.5"/>
    <x v="11"/>
    <n v="16571429"/>
  </r>
  <r>
    <x v="6261"/>
    <x v="6261"/>
    <n v="290000000"/>
    <x v="2"/>
    <n v="29.8"/>
    <x v="0"/>
    <n v="9731544"/>
  </r>
  <r>
    <x v="6262"/>
    <x v="6262"/>
    <n v="290000000"/>
    <x v="2"/>
    <n v="0.56000000000000005"/>
    <x v="21"/>
    <n v="517857143"/>
  </r>
  <r>
    <x v="6263"/>
    <x v="6263"/>
    <n v="290000000"/>
    <x v="2"/>
    <n v="15.39"/>
    <x v="35"/>
    <n v="18843405"/>
  </r>
  <r>
    <x v="6264"/>
    <x v="6264"/>
    <n v="290000000"/>
    <x v="2"/>
    <n v="29.48"/>
    <x v="11"/>
    <n v="9837178"/>
  </r>
  <r>
    <x v="6265"/>
    <x v="6265"/>
    <n v="290000000"/>
    <x v="2"/>
    <n v="18.87"/>
    <x v="9"/>
    <n v="15368309"/>
  </r>
  <r>
    <x v="6266"/>
    <x v="6266"/>
    <n v="290000000"/>
    <x v="2"/>
    <n v="5.6"/>
    <x v="11"/>
    <n v="51785714"/>
  </r>
  <r>
    <x v="6267"/>
    <x v="6267"/>
    <n v="290000000"/>
    <x v="2"/>
    <n v="2.25"/>
    <x v="11"/>
    <n v="128888889"/>
  </r>
  <r>
    <x v="6268"/>
    <x v="6268"/>
    <n v="290000000"/>
    <x v="2"/>
    <n v="3.34"/>
    <x v="0"/>
    <n v="86826347"/>
  </r>
  <r>
    <x v="6269"/>
    <x v="6269"/>
    <n v="290000000"/>
    <x v="2"/>
    <n v="54"/>
    <x v="0"/>
    <n v="5370370"/>
  </r>
  <r>
    <x v="6270"/>
    <x v="6270"/>
    <n v="290000000"/>
    <x v="2"/>
    <n v="73"/>
    <x v="0"/>
    <n v="3972603"/>
  </r>
  <r>
    <x v="6271"/>
    <x v="6271"/>
    <n v="290000000"/>
    <x v="2"/>
    <n v="29.86"/>
    <x v="18"/>
    <n v="9711989"/>
  </r>
  <r>
    <x v="6272"/>
    <x v="6272"/>
    <n v="290000000"/>
    <x v="2"/>
    <n v="6.77"/>
    <x v="33"/>
    <n v="42836041"/>
  </r>
  <r>
    <x v="6273"/>
    <x v="6273"/>
    <n v="290000000"/>
    <x v="2"/>
    <n v="16.34"/>
    <x v="0"/>
    <n v="17747858"/>
  </r>
  <r>
    <x v="6274"/>
    <x v="6274"/>
    <n v="290000000"/>
    <x v="2"/>
    <n v="23.8"/>
    <x v="0"/>
    <n v="12184874"/>
  </r>
  <r>
    <x v="6275"/>
    <x v="6275"/>
    <n v="290000000"/>
    <x v="2"/>
    <n v="5.32"/>
    <x v="0"/>
    <n v="54511278"/>
  </r>
  <r>
    <x v="6276"/>
    <x v="6276"/>
    <n v="290000000"/>
    <x v="2"/>
    <n v="6.46"/>
    <x v="11"/>
    <n v="44891641"/>
  </r>
  <r>
    <x v="6277"/>
    <x v="6277"/>
    <n v="290000000"/>
    <x v="2"/>
    <n v="1.58"/>
    <x v="0"/>
    <n v="183544304"/>
  </r>
  <r>
    <x v="6278"/>
    <x v="6278"/>
    <n v="290000000"/>
    <x v="2"/>
    <n v="1.42"/>
    <x v="16"/>
    <n v="204225352"/>
  </r>
  <r>
    <x v="6279"/>
    <x v="6279"/>
    <n v="290000000"/>
    <x v="2"/>
    <n v="11.39"/>
    <x v="16"/>
    <n v="25460931"/>
  </r>
  <r>
    <x v="6280"/>
    <x v="6280"/>
    <n v="290000000"/>
    <x v="2"/>
    <n v="11.67"/>
    <x v="0"/>
    <n v="24850043"/>
  </r>
  <r>
    <x v="6281"/>
    <x v="6281"/>
    <n v="290000000"/>
    <x v="2"/>
    <n v="1.02"/>
    <x v="11"/>
    <n v="284313725"/>
  </r>
  <r>
    <x v="6282"/>
    <x v="6282"/>
    <n v="290000000"/>
    <x v="2"/>
    <n v="2.5099999999999998"/>
    <x v="11"/>
    <n v="115537849"/>
  </r>
  <r>
    <x v="6283"/>
    <x v="6283"/>
    <n v="290000000"/>
    <x v="2"/>
    <n v="7.9"/>
    <x v="0"/>
    <n v="36708861"/>
  </r>
  <r>
    <x v="6284"/>
    <x v="6284"/>
    <n v="290000000"/>
    <x v="2"/>
    <n v="4.3899999999999997"/>
    <x v="25"/>
    <n v="66059226"/>
  </r>
  <r>
    <x v="6285"/>
    <x v="6285"/>
    <n v="290000000"/>
    <x v="2"/>
    <n v="4.82"/>
    <x v="0"/>
    <n v="60165975"/>
  </r>
  <r>
    <x v="6286"/>
    <x v="6286"/>
    <n v="290000000"/>
    <x v="2"/>
    <n v="5.41"/>
    <x v="0"/>
    <n v="53604436"/>
  </r>
  <r>
    <x v="6287"/>
    <x v="6287"/>
    <n v="290000000"/>
    <x v="2"/>
    <n v="9.31"/>
    <x v="0"/>
    <n v="31149302"/>
  </r>
  <r>
    <x v="6288"/>
    <x v="6288"/>
    <n v="290000000"/>
    <x v="2"/>
    <n v="12.59"/>
    <x v="0"/>
    <n v="23034154"/>
  </r>
  <r>
    <x v="6289"/>
    <x v="6289"/>
    <n v="290000000"/>
    <x v="2"/>
    <n v="16.77"/>
    <x v="11"/>
    <n v="17292785"/>
  </r>
  <r>
    <x v="6290"/>
    <x v="6290"/>
    <n v="290000000"/>
    <x v="2"/>
    <n v="32.51"/>
    <x v="14"/>
    <n v="8920332"/>
  </r>
  <r>
    <x v="6291"/>
    <x v="6291"/>
    <n v="290000000"/>
    <x v="2"/>
    <n v="51.68"/>
    <x v="0"/>
    <n v="5611455"/>
  </r>
  <r>
    <x v="6292"/>
    <x v="6292"/>
    <n v="290000000"/>
    <x v="2"/>
    <n v="4.1900000000000004"/>
    <x v="0"/>
    <n v="69212411"/>
  </r>
  <r>
    <x v="6293"/>
    <x v="6293"/>
    <n v="290000000"/>
    <x v="2"/>
    <n v="7.42"/>
    <x v="0"/>
    <n v="39083558"/>
  </r>
  <r>
    <x v="6294"/>
    <x v="6294"/>
    <n v="290000000"/>
    <x v="2"/>
    <n v="0.55000000000000004"/>
    <x v="0"/>
    <n v="527272727"/>
  </r>
  <r>
    <x v="6295"/>
    <x v="6295"/>
    <n v="290000000"/>
    <x v="2"/>
    <n v="22.8"/>
    <x v="0"/>
    <n v="12719298"/>
  </r>
  <r>
    <x v="6296"/>
    <x v="6296"/>
    <n v="280000000"/>
    <x v="2"/>
    <n v="8.74"/>
    <x v="0"/>
    <n v="32036613"/>
  </r>
  <r>
    <x v="6297"/>
    <x v="6297"/>
    <n v="280000000"/>
    <x v="2"/>
    <n v="14.04"/>
    <x v="0"/>
    <n v="19943020"/>
  </r>
  <r>
    <x v="6298"/>
    <x v="6298"/>
    <n v="280000000"/>
    <x v="2"/>
    <n v="5.84"/>
    <x v="0"/>
    <n v="47945205"/>
  </r>
  <r>
    <x v="6299"/>
    <x v="6299"/>
    <n v="280000000"/>
    <x v="2"/>
    <n v="4.28"/>
    <x v="0"/>
    <n v="65420561"/>
  </r>
  <r>
    <x v="6300"/>
    <x v="6300"/>
    <n v="280000000"/>
    <x v="2"/>
    <n v="0.42"/>
    <x v="23"/>
    <n v="666666667"/>
  </r>
  <r>
    <x v="6301"/>
    <x v="6301"/>
    <n v="280000000"/>
    <x v="2"/>
    <n v="2.4300000000000002"/>
    <x v="2"/>
    <n v="115226337"/>
  </r>
  <r>
    <x v="6302"/>
    <x v="6302"/>
    <n v="280000000"/>
    <x v="2"/>
    <n v="12.31"/>
    <x v="0"/>
    <n v="22745735"/>
  </r>
  <r>
    <x v="6303"/>
    <x v="6303"/>
    <n v="280000000"/>
    <x v="2"/>
    <n v="5.58"/>
    <x v="0"/>
    <n v="50179211"/>
  </r>
  <r>
    <x v="6304"/>
    <x v="6304"/>
    <n v="280000000"/>
    <x v="2"/>
    <n v="26.71"/>
    <x v="9"/>
    <n v="10482965"/>
  </r>
  <r>
    <x v="6305"/>
    <x v="6305"/>
    <n v="280000000"/>
    <x v="2"/>
    <n v="4.38"/>
    <x v="0"/>
    <n v="63926941"/>
  </r>
  <r>
    <x v="6306"/>
    <x v="6306"/>
    <n v="280000000"/>
    <x v="2"/>
    <n v="16.61"/>
    <x v="0"/>
    <n v="16857315"/>
  </r>
  <r>
    <x v="6307"/>
    <x v="6307"/>
    <n v="280000000"/>
    <x v="2"/>
    <n v="14.8"/>
    <x v="0"/>
    <n v="18918919"/>
  </r>
  <r>
    <x v="6308"/>
    <x v="6308"/>
    <n v="280000000"/>
    <x v="2"/>
    <n v="7.29"/>
    <x v="11"/>
    <n v="38408779"/>
  </r>
  <r>
    <x v="6309"/>
    <x v="6309"/>
    <n v="280000000"/>
    <x v="2"/>
    <n v="1.1100000000000001"/>
    <x v="11"/>
    <n v="252252252"/>
  </r>
  <r>
    <x v="6310"/>
    <x v="6310"/>
    <n v="280000000"/>
    <x v="2"/>
    <n v="2.2599999999999998"/>
    <x v="0"/>
    <n v="123893805"/>
  </r>
  <r>
    <x v="6311"/>
    <x v="6311"/>
    <n v="280000000"/>
    <x v="2"/>
    <n v="3.58"/>
    <x v="0"/>
    <n v="78212291"/>
  </r>
  <r>
    <x v="6312"/>
    <x v="6312"/>
    <n v="280000000"/>
    <x v="2"/>
    <n v="6.39"/>
    <x v="0"/>
    <n v="43818466"/>
  </r>
  <r>
    <x v="6313"/>
    <x v="6313"/>
    <n v="280000000"/>
    <x v="2"/>
    <n v="10.5"/>
    <x v="0"/>
    <n v="26666667"/>
  </r>
  <r>
    <x v="6314"/>
    <x v="6314"/>
    <n v="280000000"/>
    <x v="2"/>
    <n v="9.0299999999999994"/>
    <x v="0"/>
    <n v="31007752"/>
  </r>
  <r>
    <x v="6315"/>
    <x v="6315"/>
    <n v="280000000"/>
    <x v="2"/>
    <n v="3.03"/>
    <x v="23"/>
    <n v="92409241"/>
  </r>
  <r>
    <x v="6316"/>
    <x v="6316"/>
    <n v="280000000"/>
    <x v="2"/>
    <n v="10.98"/>
    <x v="0"/>
    <n v="25500911"/>
  </r>
  <r>
    <x v="6317"/>
    <x v="6317"/>
    <n v="280000000"/>
    <x v="2"/>
    <n v="15.05"/>
    <x v="0"/>
    <n v="18604651"/>
  </r>
  <r>
    <x v="6318"/>
    <x v="6318"/>
    <n v="280000000"/>
    <x v="2"/>
    <n v="0.6"/>
    <x v="16"/>
    <n v="466666667"/>
  </r>
  <r>
    <x v="6319"/>
    <x v="6319"/>
    <n v="280000000"/>
    <x v="2"/>
    <n v="2.76"/>
    <x v="7"/>
    <n v="101449275"/>
  </r>
  <r>
    <x v="6320"/>
    <x v="6320"/>
    <n v="280000000"/>
    <x v="2"/>
    <n v="14.99"/>
    <x v="0"/>
    <n v="18679119"/>
  </r>
  <r>
    <x v="6321"/>
    <x v="6321"/>
    <n v="280000000"/>
    <x v="2"/>
    <n v="10.54"/>
    <x v="0"/>
    <n v="26565465"/>
  </r>
  <r>
    <x v="6322"/>
    <x v="6322"/>
    <n v="280000000"/>
    <x v="2"/>
    <n v="17.84"/>
    <x v="0"/>
    <n v="15695067"/>
  </r>
  <r>
    <x v="6323"/>
    <x v="6323"/>
    <n v="270000000"/>
    <x v="2"/>
    <n v="2.13"/>
    <x v="7"/>
    <n v="126760563"/>
  </r>
  <r>
    <x v="6324"/>
    <x v="6324"/>
    <n v="270000000"/>
    <x v="2"/>
    <n v="11.66"/>
    <x v="5"/>
    <n v="23156089"/>
  </r>
  <r>
    <x v="6325"/>
    <x v="6325"/>
    <n v="270000000"/>
    <x v="2"/>
    <n v="1.69"/>
    <x v="39"/>
    <n v="159763314"/>
  </r>
  <r>
    <x v="6326"/>
    <x v="6326"/>
    <n v="270000000"/>
    <x v="2"/>
    <n v="1.71"/>
    <x v="13"/>
    <n v="157894737"/>
  </r>
  <r>
    <x v="6327"/>
    <x v="6327"/>
    <n v="270000000"/>
    <x v="2"/>
    <n v="5.34"/>
    <x v="0"/>
    <n v="50561798"/>
  </r>
  <r>
    <x v="6328"/>
    <x v="6328"/>
    <n v="270000000"/>
    <x v="2"/>
    <n v="0.16"/>
    <x v="16"/>
    <n v="1687500000"/>
  </r>
  <r>
    <x v="6329"/>
    <x v="6329"/>
    <n v="270000000"/>
    <x v="2"/>
    <n v="13.5"/>
    <x v="0"/>
    <n v="20000000"/>
  </r>
  <r>
    <x v="6330"/>
    <x v="6330"/>
    <n v="270000000"/>
    <x v="2"/>
    <n v="1.35"/>
    <x v="0"/>
    <n v="200000000"/>
  </r>
  <r>
    <x v="6331"/>
    <x v="6331"/>
    <n v="270000000"/>
    <x v="2"/>
    <n v="6.59"/>
    <x v="16"/>
    <n v="40971168"/>
  </r>
  <r>
    <x v="6332"/>
    <x v="6332"/>
    <n v="270000000"/>
    <x v="2"/>
    <n v="29.68"/>
    <x v="11"/>
    <n v="9097035"/>
  </r>
  <r>
    <x v="6333"/>
    <x v="6333"/>
    <n v="270000000"/>
    <x v="2"/>
    <n v="25.94"/>
    <x v="16"/>
    <n v="10408635"/>
  </r>
  <r>
    <x v="6334"/>
    <x v="6334"/>
    <n v="270000000"/>
    <x v="2"/>
    <n v="5.79"/>
    <x v="6"/>
    <n v="46632124"/>
  </r>
  <r>
    <x v="6335"/>
    <x v="6335"/>
    <n v="270000000"/>
    <x v="2"/>
    <n v="39.79"/>
    <x v="53"/>
    <n v="6785625"/>
  </r>
  <r>
    <x v="6336"/>
    <x v="6336"/>
    <n v="270000000"/>
    <x v="2"/>
    <n v="22.44"/>
    <x v="0"/>
    <n v="12032086"/>
  </r>
  <r>
    <x v="6337"/>
    <x v="6337"/>
    <n v="270000000"/>
    <x v="2"/>
    <n v="12.35"/>
    <x v="0"/>
    <n v="21862348"/>
  </r>
  <r>
    <x v="6338"/>
    <x v="6338"/>
    <n v="270000000"/>
    <x v="2"/>
    <n v="43.18"/>
    <x v="11"/>
    <n v="6252895"/>
  </r>
  <r>
    <x v="6339"/>
    <x v="6339"/>
    <n v="270000000"/>
    <x v="2"/>
    <n v="1.76"/>
    <x v="0"/>
    <n v="153409091"/>
  </r>
  <r>
    <x v="6340"/>
    <x v="6340"/>
    <n v="270000000"/>
    <x v="2"/>
    <n v="5.5"/>
    <x v="0"/>
    <n v="49090909"/>
  </r>
  <r>
    <x v="6341"/>
    <x v="6341"/>
    <n v="270000000"/>
    <x v="2"/>
    <n v="4.18"/>
    <x v="0"/>
    <n v="64593301"/>
  </r>
  <r>
    <x v="6342"/>
    <x v="6342"/>
    <n v="270000000"/>
    <x v="2"/>
    <n v="0.52"/>
    <x v="16"/>
    <n v="519230769"/>
  </r>
  <r>
    <x v="6343"/>
    <x v="6343"/>
    <n v="270000000"/>
    <x v="2"/>
    <n v="2.59"/>
    <x v="4"/>
    <n v="104247104"/>
  </r>
  <r>
    <x v="6344"/>
    <x v="6344"/>
    <n v="270000000"/>
    <x v="2"/>
    <n v="31.73"/>
    <x v="0"/>
    <n v="8509297"/>
  </r>
  <r>
    <x v="6345"/>
    <x v="6345"/>
    <n v="270000000"/>
    <x v="2"/>
    <n v="0.87"/>
    <x v="0"/>
    <n v="310344828"/>
  </r>
  <r>
    <x v="6346"/>
    <x v="6346"/>
    <n v="270000000"/>
    <x v="2"/>
    <n v="1.74"/>
    <x v="0"/>
    <n v="155172414"/>
  </r>
  <r>
    <x v="6347"/>
    <x v="6347"/>
    <n v="270000000"/>
    <x v="2"/>
    <n v="36.5"/>
    <x v="0"/>
    <n v="7397260"/>
  </r>
  <r>
    <x v="6348"/>
    <x v="6348"/>
    <n v="270000000"/>
    <x v="2"/>
    <n v="1.22"/>
    <x v="7"/>
    <n v="221311475"/>
  </r>
  <r>
    <x v="6349"/>
    <x v="6349"/>
    <n v="270000000"/>
    <x v="2"/>
    <n v="7.13"/>
    <x v="0"/>
    <n v="37868163"/>
  </r>
  <r>
    <x v="6350"/>
    <x v="6350"/>
    <n v="270000000"/>
    <x v="2"/>
    <n v="0.49"/>
    <x v="16"/>
    <n v="551020408"/>
  </r>
  <r>
    <x v="6351"/>
    <x v="6351"/>
    <n v="270000000"/>
    <x v="2"/>
    <n v="10.92"/>
    <x v="0"/>
    <n v="24725275"/>
  </r>
  <r>
    <x v="6352"/>
    <x v="6352"/>
    <n v="270000000"/>
    <x v="2"/>
    <n v="1.73"/>
    <x v="7"/>
    <n v="156069364"/>
  </r>
  <r>
    <x v="6353"/>
    <x v="6353"/>
    <n v="270000000"/>
    <x v="2"/>
    <n v="25.51"/>
    <x v="0"/>
    <n v="10584085"/>
  </r>
  <r>
    <x v="6354"/>
    <x v="6354"/>
    <n v="270000000"/>
    <x v="2"/>
    <n v="3.21"/>
    <x v="11"/>
    <n v="84112150"/>
  </r>
  <r>
    <x v="6355"/>
    <x v="6355"/>
    <n v="270000000"/>
    <x v="2"/>
    <n v="1.02"/>
    <x v="6"/>
    <n v="264705882"/>
  </r>
  <r>
    <x v="6356"/>
    <x v="6356"/>
    <n v="270000000"/>
    <x v="2"/>
    <n v="7.68"/>
    <x v="53"/>
    <n v="35156250"/>
  </r>
  <r>
    <x v="6357"/>
    <x v="6357"/>
    <n v="270000000"/>
    <x v="2"/>
    <n v="5.4"/>
    <x v="0"/>
    <n v="50000000"/>
  </r>
  <r>
    <x v="6358"/>
    <x v="6358"/>
    <n v="260000000"/>
    <x v="2"/>
    <n v="78.19"/>
    <x v="44"/>
    <n v="3325233"/>
  </r>
  <r>
    <x v="6359"/>
    <x v="6359"/>
    <n v="260000000"/>
    <x v="2"/>
    <n v="1.9"/>
    <x v="0"/>
    <n v="136842105"/>
  </r>
  <r>
    <x v="6360"/>
    <x v="6360"/>
    <n v="260000000"/>
    <x v="2"/>
    <n v="0.02"/>
    <x v="11"/>
    <n v="13000000000"/>
  </r>
  <r>
    <x v="6361"/>
    <x v="6361"/>
    <n v="260000000"/>
    <x v="2"/>
    <n v="4.8499999999999996"/>
    <x v="7"/>
    <n v="53608247"/>
  </r>
  <r>
    <x v="6362"/>
    <x v="6362"/>
    <n v="260000000"/>
    <x v="2"/>
    <n v="2.77"/>
    <x v="0"/>
    <n v="93862816"/>
  </r>
  <r>
    <x v="6363"/>
    <x v="6363"/>
    <n v="260000000"/>
    <x v="2"/>
    <n v="11.12"/>
    <x v="11"/>
    <n v="23381295"/>
  </r>
  <r>
    <x v="6364"/>
    <x v="6364"/>
    <n v="260000000"/>
    <x v="2"/>
    <n v="3.8"/>
    <x v="0"/>
    <n v="68421053"/>
  </r>
  <r>
    <x v="6365"/>
    <x v="6365"/>
    <n v="260000000"/>
    <x v="2"/>
    <n v="19.66"/>
    <x v="0"/>
    <n v="13224822"/>
  </r>
  <r>
    <x v="6366"/>
    <x v="6366"/>
    <n v="260000000"/>
    <x v="2"/>
    <n v="2.38"/>
    <x v="11"/>
    <n v="109243697"/>
  </r>
  <r>
    <x v="6367"/>
    <x v="6367"/>
    <n v="260000000"/>
    <x v="2"/>
    <n v="2.79"/>
    <x v="0"/>
    <n v="93189964"/>
  </r>
  <r>
    <x v="6368"/>
    <x v="6368"/>
    <n v="260000000"/>
    <x v="2"/>
    <n v="1.36"/>
    <x v="0"/>
    <n v="191176471"/>
  </r>
  <r>
    <x v="6369"/>
    <x v="6369"/>
    <n v="260000000"/>
    <x v="2"/>
    <n v="2.93"/>
    <x v="0"/>
    <n v="88737201"/>
  </r>
  <r>
    <x v="6370"/>
    <x v="6370"/>
    <n v="260000000"/>
    <x v="2"/>
    <n v="8.99"/>
    <x v="16"/>
    <n v="28921023"/>
  </r>
  <r>
    <x v="6371"/>
    <x v="6371"/>
    <n v="260000000"/>
    <x v="2"/>
    <n v="3.46"/>
    <x v="0"/>
    <n v="75144509"/>
  </r>
  <r>
    <x v="6372"/>
    <x v="6372"/>
    <n v="260000000"/>
    <x v="2"/>
    <n v="19.5"/>
    <x v="0"/>
    <n v="13333333"/>
  </r>
  <r>
    <x v="6373"/>
    <x v="6373"/>
    <n v="260000000"/>
    <x v="2"/>
    <n v="1.78"/>
    <x v="7"/>
    <n v="146067416"/>
  </r>
  <r>
    <x v="6374"/>
    <x v="6374"/>
    <n v="260000000"/>
    <x v="2"/>
    <n v="2.16"/>
    <x v="15"/>
    <n v="120370370"/>
  </r>
  <r>
    <x v="6375"/>
    <x v="6375"/>
    <n v="260000000"/>
    <x v="2"/>
    <n v="7.4"/>
    <x v="0"/>
    <n v="35135135"/>
  </r>
  <r>
    <x v="6376"/>
    <x v="6376"/>
    <n v="260000000"/>
    <x v="2"/>
    <n v="2.2599999999999998"/>
    <x v="5"/>
    <n v="115044248"/>
  </r>
  <r>
    <x v="6377"/>
    <x v="6377"/>
    <n v="260000000"/>
    <x v="2"/>
    <n v="9.3699999999999992"/>
    <x v="16"/>
    <n v="27748132"/>
  </r>
  <r>
    <x v="6378"/>
    <x v="6378"/>
    <n v="260000000"/>
    <x v="2"/>
    <n v="23.74"/>
    <x v="0"/>
    <n v="10951980"/>
  </r>
  <r>
    <x v="6379"/>
    <x v="6379"/>
    <n v="260000000"/>
    <x v="2"/>
    <n v="34.85"/>
    <x v="11"/>
    <n v="7460545"/>
  </r>
  <r>
    <x v="6380"/>
    <x v="6380"/>
    <n v="260000000"/>
    <x v="2"/>
    <n v="2.75"/>
    <x v="0"/>
    <n v="94545455"/>
  </r>
  <r>
    <x v="6381"/>
    <x v="6381"/>
    <n v="260000000"/>
    <x v="2"/>
    <n v="12.45"/>
    <x v="0"/>
    <n v="20883534"/>
  </r>
  <r>
    <x v="6382"/>
    <x v="6382"/>
    <n v="260000000"/>
    <x v="2"/>
    <n v="8.11"/>
    <x v="0"/>
    <n v="32059186"/>
  </r>
  <r>
    <x v="6383"/>
    <x v="6383"/>
    <n v="260000000"/>
    <x v="2"/>
    <n v="36.39"/>
    <x v="11"/>
    <n v="7144820"/>
  </r>
  <r>
    <x v="6384"/>
    <x v="6384"/>
    <n v="260000000"/>
    <x v="2"/>
    <n v="1.2"/>
    <x v="11"/>
    <n v="216666667"/>
  </r>
  <r>
    <x v="6385"/>
    <x v="6385"/>
    <n v="260000000"/>
    <x v="2"/>
    <n v="16"/>
    <x v="0"/>
    <n v="16250000"/>
  </r>
  <r>
    <x v="6386"/>
    <x v="6386"/>
    <n v="260000000"/>
    <x v="2"/>
    <n v="19.809999999999999"/>
    <x v="0"/>
    <n v="13124685"/>
  </r>
  <r>
    <x v="6387"/>
    <x v="6387"/>
    <n v="260000000"/>
    <x v="2"/>
    <n v="14.36"/>
    <x v="0"/>
    <n v="18105850"/>
  </r>
  <r>
    <x v="6388"/>
    <x v="6388"/>
    <n v="260000000"/>
    <x v="2"/>
    <n v="9.57"/>
    <x v="0"/>
    <n v="27168234"/>
  </r>
  <r>
    <x v="6389"/>
    <x v="6389"/>
    <n v="260000000"/>
    <x v="2"/>
    <n v="18.8"/>
    <x v="0"/>
    <n v="13829787"/>
  </r>
  <r>
    <x v="6390"/>
    <x v="6390"/>
    <n v="260000000"/>
    <x v="2"/>
    <n v="23.89"/>
    <x v="16"/>
    <n v="10883215"/>
  </r>
  <r>
    <x v="6391"/>
    <x v="6391"/>
    <n v="260000000"/>
    <x v="2"/>
    <n v="4.93"/>
    <x v="29"/>
    <n v="52738337"/>
  </r>
  <r>
    <x v="6392"/>
    <x v="6392"/>
    <n v="250000000"/>
    <x v="2"/>
    <n v="1.42"/>
    <x v="11"/>
    <n v="176056338"/>
  </r>
  <r>
    <x v="6393"/>
    <x v="6393"/>
    <n v="250000000"/>
    <x v="2"/>
    <n v="1.83"/>
    <x v="0"/>
    <n v="136612022"/>
  </r>
  <r>
    <x v="6394"/>
    <x v="6394"/>
    <n v="250000000"/>
    <x v="2"/>
    <n v="6.69"/>
    <x v="40"/>
    <n v="37369208"/>
  </r>
  <r>
    <x v="6395"/>
    <x v="6395"/>
    <n v="250000000"/>
    <x v="2"/>
    <n v="3.75"/>
    <x v="11"/>
    <n v="66666667"/>
  </r>
  <r>
    <x v="6396"/>
    <x v="6396"/>
    <n v="250000000"/>
    <x v="2"/>
    <n v="1.72"/>
    <x v="0"/>
    <n v="145348837"/>
  </r>
  <r>
    <x v="6397"/>
    <x v="6397"/>
    <n v="250000000"/>
    <x v="2"/>
    <n v="0.14000000000000001"/>
    <x v="21"/>
    <n v="1785714286"/>
  </r>
  <r>
    <x v="6398"/>
    <x v="6398"/>
    <n v="250000000"/>
    <x v="2"/>
    <n v="0.81"/>
    <x v="7"/>
    <n v="308641975"/>
  </r>
  <r>
    <x v="6399"/>
    <x v="6399"/>
    <n v="250000000"/>
    <x v="2"/>
    <n v="4.9000000000000004"/>
    <x v="0"/>
    <n v="51020408"/>
  </r>
  <r>
    <x v="6400"/>
    <x v="6400"/>
    <n v="250000000"/>
    <x v="2"/>
    <n v="23.17"/>
    <x v="0"/>
    <n v="10789814"/>
  </r>
  <r>
    <x v="6401"/>
    <x v="6401"/>
    <n v="250000000"/>
    <x v="2"/>
    <n v="2.1800000000000002"/>
    <x v="0"/>
    <n v="114678899"/>
  </r>
  <r>
    <x v="6402"/>
    <x v="6402"/>
    <n v="250000000"/>
    <x v="2"/>
    <n v="3.06"/>
    <x v="11"/>
    <n v="81699346"/>
  </r>
  <r>
    <x v="6403"/>
    <x v="6403"/>
    <n v="250000000"/>
    <x v="2"/>
    <n v="2.87"/>
    <x v="16"/>
    <n v="87108014"/>
  </r>
  <r>
    <x v="6404"/>
    <x v="6404"/>
    <n v="250000000"/>
    <x v="2"/>
    <n v="17.05"/>
    <x v="11"/>
    <n v="14662757"/>
  </r>
  <r>
    <x v="6405"/>
    <x v="6405"/>
    <n v="250000000"/>
    <x v="2"/>
    <n v="26.11"/>
    <x v="0"/>
    <n v="9574876"/>
  </r>
  <r>
    <x v="6406"/>
    <x v="6406"/>
    <n v="250000000"/>
    <x v="2"/>
    <n v="2.48"/>
    <x v="0"/>
    <n v="100806452"/>
  </r>
  <r>
    <x v="6407"/>
    <x v="6407"/>
    <n v="250000000"/>
    <x v="2"/>
    <n v="20.16"/>
    <x v="0"/>
    <n v="12400794"/>
  </r>
  <r>
    <x v="6408"/>
    <x v="6408"/>
    <n v="250000000"/>
    <x v="2"/>
    <n v="3.22"/>
    <x v="11"/>
    <n v="77639752"/>
  </r>
  <r>
    <x v="6409"/>
    <x v="6409"/>
    <n v="250000000"/>
    <x v="2"/>
    <n v="2.2999999999999998"/>
    <x v="0"/>
    <n v="108695652"/>
  </r>
  <r>
    <x v="6410"/>
    <x v="6410"/>
    <n v="250000000"/>
    <x v="2"/>
    <n v="2.92"/>
    <x v="7"/>
    <n v="85616438"/>
  </r>
  <r>
    <x v="6411"/>
    <x v="6411"/>
    <n v="250000000"/>
    <x v="2"/>
    <n v="24.04"/>
    <x v="0"/>
    <n v="10399334"/>
  </r>
  <r>
    <x v="6412"/>
    <x v="6412"/>
    <n v="250000000"/>
    <x v="2"/>
    <n v="20.9"/>
    <x v="0"/>
    <n v="11961722"/>
  </r>
  <r>
    <x v="6413"/>
    <x v="6413"/>
    <n v="250000000"/>
    <x v="2"/>
    <n v="0.64"/>
    <x v="13"/>
    <n v="390625000"/>
  </r>
  <r>
    <x v="6414"/>
    <x v="6414"/>
    <n v="250000000"/>
    <x v="2"/>
    <n v="10.55"/>
    <x v="0"/>
    <n v="23696682"/>
  </r>
  <r>
    <x v="6415"/>
    <x v="6415"/>
    <n v="250000000"/>
    <x v="2"/>
    <n v="7.24"/>
    <x v="0"/>
    <n v="34530387"/>
  </r>
  <r>
    <x v="6416"/>
    <x v="6416"/>
    <n v="250000000"/>
    <x v="2"/>
    <n v="9.61"/>
    <x v="0"/>
    <n v="26014568"/>
  </r>
  <r>
    <x v="6417"/>
    <x v="6417"/>
    <n v="250000000"/>
    <x v="2"/>
    <n v="10.35"/>
    <x v="0"/>
    <n v="24154589"/>
  </r>
  <r>
    <x v="6418"/>
    <x v="6418"/>
    <n v="250000000"/>
    <x v="2"/>
    <n v="5.75"/>
    <x v="0"/>
    <n v="43478261"/>
  </r>
  <r>
    <x v="6419"/>
    <x v="6419"/>
    <n v="250000000"/>
    <x v="2"/>
    <n v="4.18"/>
    <x v="0"/>
    <n v="59808612"/>
  </r>
  <r>
    <x v="6420"/>
    <x v="6420"/>
    <n v="250000000"/>
    <x v="2"/>
    <n v="5.97"/>
    <x v="0"/>
    <n v="41876047"/>
  </r>
  <r>
    <x v="6421"/>
    <x v="6421"/>
    <n v="250000000"/>
    <x v="2"/>
    <n v="17.600000000000001"/>
    <x v="0"/>
    <n v="14204545"/>
  </r>
  <r>
    <x v="6422"/>
    <x v="6422"/>
    <n v="250000000"/>
    <x v="2"/>
    <n v="0.79"/>
    <x v="13"/>
    <n v="316455696"/>
  </r>
  <r>
    <x v="6423"/>
    <x v="6423"/>
    <n v="250000000"/>
    <x v="2"/>
    <n v="8.84"/>
    <x v="16"/>
    <n v="28280543"/>
  </r>
  <r>
    <x v="6424"/>
    <x v="6424"/>
    <n v="240000000"/>
    <x v="3"/>
    <n v="10.92"/>
    <x v="0"/>
    <n v="21978022"/>
  </r>
  <r>
    <x v="6425"/>
    <x v="6425"/>
    <n v="240000000"/>
    <x v="3"/>
    <n v="21.82"/>
    <x v="14"/>
    <n v="10999083"/>
  </r>
  <r>
    <x v="6426"/>
    <x v="6426"/>
    <n v="240000000"/>
    <x v="3"/>
    <n v="0.02"/>
    <x v="13"/>
    <n v="12000000000"/>
  </r>
  <r>
    <x v="6427"/>
    <x v="6427"/>
    <n v="240000000"/>
    <x v="3"/>
    <n v="2.94"/>
    <x v="14"/>
    <n v="81632653"/>
  </r>
  <r>
    <x v="6428"/>
    <x v="6428"/>
    <n v="240000000"/>
    <x v="3"/>
    <n v="22.68"/>
    <x v="35"/>
    <n v="10582011"/>
  </r>
  <r>
    <x v="6429"/>
    <x v="6429"/>
    <n v="240000000"/>
    <x v="3"/>
    <n v="9.15"/>
    <x v="0"/>
    <n v="26229508"/>
  </r>
  <r>
    <x v="6430"/>
    <x v="6430"/>
    <n v="240000000"/>
    <x v="3"/>
    <n v="21.57"/>
    <x v="0"/>
    <n v="11126565"/>
  </r>
  <r>
    <x v="6431"/>
    <x v="6431"/>
    <n v="240000000"/>
    <x v="3"/>
    <n v="1.1399999999999999"/>
    <x v="37"/>
    <n v="210526316"/>
  </r>
  <r>
    <x v="6432"/>
    <x v="6432"/>
    <n v="240000000"/>
    <x v="3"/>
    <n v="0.65"/>
    <x v="0"/>
    <n v="369230769"/>
  </r>
  <r>
    <x v="6433"/>
    <x v="6433"/>
    <n v="240000000"/>
    <x v="3"/>
    <n v="11.15"/>
    <x v="0"/>
    <n v="21524664"/>
  </r>
  <r>
    <x v="6434"/>
    <x v="6434"/>
    <n v="240000000"/>
    <x v="3"/>
    <n v="4.75"/>
    <x v="0"/>
    <n v="50526316"/>
  </r>
  <r>
    <x v="6435"/>
    <x v="6435"/>
    <n v="240000000"/>
    <x v="3"/>
    <n v="4.4400000000000004"/>
    <x v="11"/>
    <n v="54054054"/>
  </r>
  <r>
    <x v="6436"/>
    <x v="6436"/>
    <n v="240000000"/>
    <x v="3"/>
    <n v="5.17"/>
    <x v="0"/>
    <n v="46421663"/>
  </r>
  <r>
    <x v="6437"/>
    <x v="6437"/>
    <n v="240000000"/>
    <x v="3"/>
    <n v="7.12"/>
    <x v="0"/>
    <n v="33707865"/>
  </r>
  <r>
    <x v="6438"/>
    <x v="6438"/>
    <n v="240000000"/>
    <x v="3"/>
    <n v="4.7"/>
    <x v="0"/>
    <n v="51063830"/>
  </r>
  <r>
    <x v="6439"/>
    <x v="6439"/>
    <n v="240000000"/>
    <x v="3"/>
    <n v="4.93"/>
    <x v="11"/>
    <n v="48681542"/>
  </r>
  <r>
    <x v="6440"/>
    <x v="6440"/>
    <n v="240000000"/>
    <x v="3"/>
    <n v="2.78"/>
    <x v="0"/>
    <n v="86330935"/>
  </r>
  <r>
    <x v="6441"/>
    <x v="6441"/>
    <n v="240000000"/>
    <x v="3"/>
    <n v="11.27"/>
    <x v="3"/>
    <n v="21295475"/>
  </r>
  <r>
    <x v="6442"/>
    <x v="6442"/>
    <n v="240000000"/>
    <x v="3"/>
    <n v="26.68"/>
    <x v="0"/>
    <n v="8995502"/>
  </r>
  <r>
    <x v="6443"/>
    <x v="6443"/>
    <n v="240000000"/>
    <x v="3"/>
    <n v="6.82"/>
    <x v="44"/>
    <n v="35190616"/>
  </r>
  <r>
    <x v="6444"/>
    <x v="6444"/>
    <n v="240000000"/>
    <x v="3"/>
    <n v="6.26"/>
    <x v="0"/>
    <n v="38338658"/>
  </r>
  <r>
    <x v="6445"/>
    <x v="6445"/>
    <n v="240000000"/>
    <x v="3"/>
    <n v="2.36"/>
    <x v="39"/>
    <n v="101694915"/>
  </r>
  <r>
    <x v="6446"/>
    <x v="6446"/>
    <n v="240000000"/>
    <x v="3"/>
    <n v="2.2799999999999998"/>
    <x v="0"/>
    <n v="105263158"/>
  </r>
  <r>
    <x v="6447"/>
    <x v="6447"/>
    <n v="240000000"/>
    <x v="3"/>
    <n v="15.87"/>
    <x v="0"/>
    <n v="15122873"/>
  </r>
  <r>
    <x v="6448"/>
    <x v="6448"/>
    <n v="240000000"/>
    <x v="3"/>
    <n v="3.77"/>
    <x v="11"/>
    <n v="63660477"/>
  </r>
  <r>
    <x v="6449"/>
    <x v="6449"/>
    <n v="240000000"/>
    <x v="3"/>
    <n v="6.55"/>
    <x v="0"/>
    <n v="36641221"/>
  </r>
  <r>
    <x v="6450"/>
    <x v="6450"/>
    <n v="240000000"/>
    <x v="3"/>
    <n v="27.58"/>
    <x v="0"/>
    <n v="8701958"/>
  </r>
  <r>
    <x v="6451"/>
    <x v="6451"/>
    <n v="240000000"/>
    <x v="3"/>
    <n v="1.02"/>
    <x v="11"/>
    <n v="235294118"/>
  </r>
  <r>
    <x v="6452"/>
    <x v="6452"/>
    <n v="240000000"/>
    <x v="3"/>
    <n v="0.16"/>
    <x v="21"/>
    <n v="1500000000"/>
  </r>
  <r>
    <x v="6453"/>
    <x v="6453"/>
    <n v="240000000"/>
    <x v="3"/>
    <n v="11.9"/>
    <x v="0"/>
    <n v="20168067"/>
  </r>
  <r>
    <x v="6454"/>
    <x v="6454"/>
    <n v="240000000"/>
    <x v="3"/>
    <n v="3"/>
    <x v="8"/>
    <n v="80000000"/>
  </r>
  <r>
    <x v="6455"/>
    <x v="6455"/>
    <n v="240000000"/>
    <x v="3"/>
    <n v="3"/>
    <x v="0"/>
    <n v="80000000"/>
  </r>
  <r>
    <x v="6456"/>
    <x v="6456"/>
    <n v="240000000"/>
    <x v="3"/>
    <n v="34.67"/>
    <x v="14"/>
    <n v="6922411"/>
  </r>
  <r>
    <x v="6457"/>
    <x v="6457"/>
    <n v="240000000"/>
    <x v="3"/>
    <n v="4.92"/>
    <x v="0"/>
    <n v="48780488"/>
  </r>
  <r>
    <x v="6458"/>
    <x v="6458"/>
    <n v="240000000"/>
    <x v="3"/>
    <n v="6.05"/>
    <x v="0"/>
    <n v="39669421"/>
  </r>
  <r>
    <x v="6459"/>
    <x v="6459"/>
    <n v="240000000"/>
    <x v="3"/>
    <n v="0.19"/>
    <x v="21"/>
    <n v="1263157895"/>
  </r>
  <r>
    <x v="6460"/>
    <x v="6460"/>
    <n v="240000000"/>
    <x v="3"/>
    <n v="2.37"/>
    <x v="23"/>
    <n v="101265823"/>
  </r>
  <r>
    <x v="6461"/>
    <x v="6461"/>
    <n v="240000000"/>
    <x v="3"/>
    <n v="29.7"/>
    <x v="0"/>
    <n v="8080808"/>
  </r>
  <r>
    <x v="6462"/>
    <x v="6462"/>
    <n v="240000000"/>
    <x v="3"/>
    <n v="6.31"/>
    <x v="9"/>
    <n v="38034865"/>
  </r>
  <r>
    <x v="6463"/>
    <x v="6463"/>
    <n v="240000000"/>
    <x v="3"/>
    <n v="7.63"/>
    <x v="0"/>
    <n v="31454784"/>
  </r>
  <r>
    <x v="6464"/>
    <x v="6464"/>
    <n v="230000000"/>
    <x v="3"/>
    <n v="1.38"/>
    <x v="16"/>
    <n v="166666667"/>
  </r>
  <r>
    <x v="6465"/>
    <x v="6465"/>
    <n v="230000000"/>
    <x v="3"/>
    <n v="7.4"/>
    <x v="0"/>
    <n v="31081081"/>
  </r>
  <r>
    <x v="6466"/>
    <x v="6466"/>
    <n v="230000000"/>
    <x v="3"/>
    <n v="24.82"/>
    <x v="0"/>
    <n v="9266720"/>
  </r>
  <r>
    <x v="6467"/>
    <x v="6467"/>
    <n v="230000000"/>
    <x v="3"/>
    <n v="2.35"/>
    <x v="21"/>
    <n v="97872340"/>
  </r>
  <r>
    <x v="6468"/>
    <x v="6468"/>
    <n v="230000000"/>
    <x v="3"/>
    <n v="7.85"/>
    <x v="0"/>
    <n v="29299363"/>
  </r>
  <r>
    <x v="6469"/>
    <x v="6469"/>
    <n v="230000000"/>
    <x v="3"/>
    <n v="1.68"/>
    <x v="0"/>
    <n v="136904762"/>
  </r>
  <r>
    <x v="6470"/>
    <x v="6470"/>
    <n v="230000000"/>
    <x v="3"/>
    <n v="9"/>
    <x v="9"/>
    <n v="25555556"/>
  </r>
  <r>
    <x v="6471"/>
    <x v="6471"/>
    <n v="230000000"/>
    <x v="3"/>
    <n v="2.17"/>
    <x v="10"/>
    <n v="105990783"/>
  </r>
  <r>
    <x v="6472"/>
    <x v="6472"/>
    <n v="230000000"/>
    <x v="3"/>
    <n v="0.16"/>
    <x v="21"/>
    <n v="1437500000"/>
  </r>
  <r>
    <x v="6473"/>
    <x v="6473"/>
    <n v="230000000"/>
    <x v="3"/>
    <n v="3.4"/>
    <x v="28"/>
    <n v="67647059"/>
  </r>
  <r>
    <x v="6474"/>
    <x v="6474"/>
    <n v="230000000"/>
    <x v="3"/>
    <n v="3.44"/>
    <x v="0"/>
    <n v="66860465"/>
  </r>
  <r>
    <x v="6475"/>
    <x v="6475"/>
    <n v="230000000"/>
    <x v="3"/>
    <n v="0.06"/>
    <x v="21"/>
    <n v="3833333333"/>
  </r>
  <r>
    <x v="6476"/>
    <x v="6476"/>
    <n v="230000000"/>
    <x v="3"/>
    <n v="2.4900000000000002"/>
    <x v="2"/>
    <n v="92369478"/>
  </r>
  <r>
    <x v="6477"/>
    <x v="6477"/>
    <n v="230000000"/>
    <x v="3"/>
    <n v="20.100000000000001"/>
    <x v="0"/>
    <n v="11442786"/>
  </r>
  <r>
    <x v="6478"/>
    <x v="6478"/>
    <n v="230000000"/>
    <x v="3"/>
    <n v="7.7"/>
    <x v="0"/>
    <n v="29870130"/>
  </r>
  <r>
    <x v="6479"/>
    <x v="6479"/>
    <n v="230000000"/>
    <x v="3"/>
    <n v="6.04"/>
    <x v="0"/>
    <n v="38079470"/>
  </r>
  <r>
    <x v="6480"/>
    <x v="6480"/>
    <n v="230000000"/>
    <x v="3"/>
    <n v="6.2"/>
    <x v="0"/>
    <n v="37096774"/>
  </r>
  <r>
    <x v="6481"/>
    <x v="6481"/>
    <n v="230000000"/>
    <x v="3"/>
    <n v="30"/>
    <x v="0"/>
    <n v="7666667"/>
  </r>
  <r>
    <x v="6482"/>
    <x v="6482"/>
    <n v="230000000"/>
    <x v="3"/>
    <n v="29.08"/>
    <x v="0"/>
    <n v="7909216"/>
  </r>
  <r>
    <x v="6483"/>
    <x v="6483"/>
    <n v="230000000"/>
    <x v="3"/>
    <n v="4.95"/>
    <x v="0"/>
    <n v="46464646"/>
  </r>
  <r>
    <x v="6484"/>
    <x v="6484"/>
    <n v="230000000"/>
    <x v="3"/>
    <n v="0.26"/>
    <x v="21"/>
    <n v="884615385"/>
  </r>
  <r>
    <x v="6485"/>
    <x v="6485"/>
    <n v="230000000"/>
    <x v="3"/>
    <n v="4.8899999999999997"/>
    <x v="0"/>
    <n v="47034765"/>
  </r>
  <r>
    <x v="6486"/>
    <x v="6486"/>
    <n v="230000000"/>
    <x v="3"/>
    <n v="3.07"/>
    <x v="0"/>
    <n v="74918567"/>
  </r>
  <r>
    <x v="6487"/>
    <x v="6487"/>
    <n v="230000000"/>
    <x v="3"/>
    <n v="6.65"/>
    <x v="0"/>
    <n v="34586466"/>
  </r>
  <r>
    <x v="6488"/>
    <x v="6488"/>
    <n v="230000000"/>
    <x v="3"/>
    <n v="4.51"/>
    <x v="0"/>
    <n v="50997783"/>
  </r>
  <r>
    <x v="6489"/>
    <x v="6489"/>
    <n v="230000000"/>
    <x v="3"/>
    <n v="2.4700000000000002"/>
    <x v="16"/>
    <n v="93117409"/>
  </r>
  <r>
    <x v="6490"/>
    <x v="6490"/>
    <n v="230000000"/>
    <x v="3"/>
    <n v="1.62"/>
    <x v="0"/>
    <n v="141975309"/>
  </r>
  <r>
    <x v="6491"/>
    <x v="6491"/>
    <n v="230000000"/>
    <x v="3"/>
    <n v="15.91"/>
    <x v="0"/>
    <n v="14456317"/>
  </r>
  <r>
    <x v="6492"/>
    <x v="6492"/>
    <n v="230000000"/>
    <x v="3"/>
    <n v="16.11"/>
    <x v="11"/>
    <n v="14276847"/>
  </r>
  <r>
    <x v="6493"/>
    <x v="6493"/>
    <n v="230000000"/>
    <x v="3"/>
    <n v="65"/>
    <x v="0"/>
    <n v="3538462"/>
  </r>
  <r>
    <x v="6494"/>
    <x v="6494"/>
    <n v="230000000"/>
    <x v="3"/>
    <n v="2.35"/>
    <x v="0"/>
    <n v="97872340"/>
  </r>
  <r>
    <x v="6495"/>
    <x v="6495"/>
    <n v="230000000"/>
    <x v="3"/>
    <n v="4.2"/>
    <x v="0"/>
    <n v="54761905"/>
  </r>
  <r>
    <x v="6496"/>
    <x v="6496"/>
    <n v="230000000"/>
    <x v="3"/>
    <n v="5.69"/>
    <x v="0"/>
    <n v="40421793"/>
  </r>
  <r>
    <x v="6497"/>
    <x v="6497"/>
    <n v="230000000"/>
    <x v="3"/>
    <n v="8.4"/>
    <x v="11"/>
    <n v="27380952"/>
  </r>
  <r>
    <x v="6498"/>
    <x v="6498"/>
    <n v="220000000"/>
    <x v="3"/>
    <n v="13.92"/>
    <x v="0"/>
    <n v="15804598"/>
  </r>
  <r>
    <x v="6499"/>
    <x v="6499"/>
    <n v="220000000"/>
    <x v="3"/>
    <n v="0.95"/>
    <x v="0"/>
    <n v="231578947"/>
  </r>
  <r>
    <x v="6500"/>
    <x v="6500"/>
    <n v="220000000"/>
    <x v="3"/>
    <n v="2.13"/>
    <x v="16"/>
    <n v="103286385"/>
  </r>
  <r>
    <x v="6501"/>
    <x v="6501"/>
    <n v="220000000"/>
    <x v="3"/>
    <n v="19.2"/>
    <x v="0"/>
    <n v="11458333"/>
  </r>
  <r>
    <x v="6502"/>
    <x v="6502"/>
    <n v="220000000"/>
    <x v="3"/>
    <n v="19.93"/>
    <x v="0"/>
    <n v="11038635"/>
  </r>
  <r>
    <x v="6503"/>
    <x v="6503"/>
    <n v="220000000"/>
    <x v="3"/>
    <n v="3.07"/>
    <x v="0"/>
    <n v="71661238"/>
  </r>
  <r>
    <x v="6504"/>
    <x v="6504"/>
    <n v="220000000"/>
    <x v="3"/>
    <n v="4.83"/>
    <x v="0"/>
    <n v="45548654"/>
  </r>
  <r>
    <x v="6505"/>
    <x v="6505"/>
    <n v="220000000"/>
    <x v="3"/>
    <n v="30.03"/>
    <x v="0"/>
    <n v="7326007"/>
  </r>
  <r>
    <x v="6506"/>
    <x v="6506"/>
    <n v="220000000"/>
    <x v="3"/>
    <n v="6.19"/>
    <x v="0"/>
    <n v="35541195"/>
  </r>
  <r>
    <x v="6507"/>
    <x v="6507"/>
    <n v="220000000"/>
    <x v="3"/>
    <n v="13.54"/>
    <x v="0"/>
    <n v="16248154"/>
  </r>
  <r>
    <x v="6508"/>
    <x v="6508"/>
    <n v="220000000"/>
    <x v="3"/>
    <n v="38.83"/>
    <x v="0"/>
    <n v="5665722"/>
  </r>
  <r>
    <x v="6509"/>
    <x v="6509"/>
    <n v="220000000"/>
    <x v="3"/>
    <n v="3.22"/>
    <x v="9"/>
    <n v="68322981"/>
  </r>
  <r>
    <x v="6510"/>
    <x v="6510"/>
    <n v="220000000"/>
    <x v="3"/>
    <n v="7.16"/>
    <x v="0"/>
    <n v="30726257"/>
  </r>
  <r>
    <x v="6511"/>
    <x v="6511"/>
    <n v="220000000"/>
    <x v="3"/>
    <n v="4.6500000000000004"/>
    <x v="0"/>
    <n v="47311828"/>
  </r>
  <r>
    <x v="6512"/>
    <x v="6512"/>
    <n v="220000000"/>
    <x v="3"/>
    <n v="4.68"/>
    <x v="0"/>
    <n v="47008547"/>
  </r>
  <r>
    <x v="6513"/>
    <x v="6513"/>
    <n v="220000000"/>
    <x v="3"/>
    <n v="16.489999999999998"/>
    <x v="0"/>
    <n v="13341419"/>
  </r>
  <r>
    <x v="6514"/>
    <x v="6514"/>
    <n v="220000000"/>
    <x v="3"/>
    <n v="11.54"/>
    <x v="11"/>
    <n v="19064125"/>
  </r>
  <r>
    <x v="6515"/>
    <x v="6515"/>
    <n v="220000000"/>
    <x v="3"/>
    <n v="2.71"/>
    <x v="4"/>
    <n v="81180812"/>
  </r>
  <r>
    <x v="6516"/>
    <x v="6516"/>
    <n v="220000000"/>
    <x v="3"/>
    <n v="5.65"/>
    <x v="30"/>
    <n v="38938053"/>
  </r>
  <r>
    <x v="6517"/>
    <x v="6517"/>
    <n v="220000000"/>
    <x v="3"/>
    <n v="29.33"/>
    <x v="0"/>
    <n v="7500852"/>
  </r>
  <r>
    <x v="6518"/>
    <x v="6518"/>
    <n v="220000000"/>
    <x v="3"/>
    <n v="2.74"/>
    <x v="0"/>
    <n v="80291971"/>
  </r>
  <r>
    <x v="6519"/>
    <x v="6519"/>
    <n v="220000000"/>
    <x v="3"/>
    <n v="9.26"/>
    <x v="11"/>
    <n v="23758099"/>
  </r>
  <r>
    <x v="6520"/>
    <x v="6520"/>
    <n v="220000000"/>
    <x v="3"/>
    <n v="3.23"/>
    <x v="39"/>
    <n v="68111455"/>
  </r>
  <r>
    <x v="6521"/>
    <x v="6521"/>
    <n v="220000000"/>
    <x v="3"/>
    <n v="4.59"/>
    <x v="0"/>
    <n v="47930283"/>
  </r>
  <r>
    <x v="6522"/>
    <x v="6522"/>
    <n v="220000000"/>
    <x v="3"/>
    <n v="28.54"/>
    <x v="0"/>
    <n v="7708479"/>
  </r>
  <r>
    <x v="6523"/>
    <x v="6523"/>
    <n v="220000000"/>
    <x v="3"/>
    <n v="7.44"/>
    <x v="0"/>
    <n v="29569892"/>
  </r>
  <r>
    <x v="6524"/>
    <x v="6524"/>
    <n v="220000000"/>
    <x v="3"/>
    <n v="552.98"/>
    <x v="18"/>
    <n v="397844"/>
  </r>
  <r>
    <x v="6525"/>
    <x v="6525"/>
    <n v="220000000"/>
    <x v="3"/>
    <n v="6.61"/>
    <x v="0"/>
    <n v="33282905"/>
  </r>
  <r>
    <x v="6526"/>
    <x v="6526"/>
    <n v="220000000"/>
    <x v="3"/>
    <n v="9.1199999999999992"/>
    <x v="16"/>
    <n v="24122807"/>
  </r>
  <r>
    <x v="6527"/>
    <x v="6527"/>
    <n v="220000000"/>
    <x v="3"/>
    <n v="8.49"/>
    <x v="0"/>
    <n v="25912839"/>
  </r>
  <r>
    <x v="6528"/>
    <x v="6528"/>
    <n v="220000000"/>
    <x v="3"/>
    <n v="5.55"/>
    <x v="16"/>
    <n v="39639640"/>
  </r>
  <r>
    <x v="6529"/>
    <x v="6529"/>
    <n v="220000000"/>
    <x v="3"/>
    <n v="8.92"/>
    <x v="0"/>
    <n v="24663677"/>
  </r>
  <r>
    <x v="6530"/>
    <x v="6530"/>
    <n v="220000000"/>
    <x v="3"/>
    <n v="4.96"/>
    <x v="0"/>
    <n v="44354839"/>
  </r>
  <r>
    <x v="6531"/>
    <x v="6531"/>
    <n v="220000000"/>
    <x v="3"/>
    <n v="9.26"/>
    <x v="0"/>
    <n v="23758099"/>
  </r>
  <r>
    <x v="6532"/>
    <x v="6532"/>
    <n v="220000000"/>
    <x v="3"/>
    <n v="0.78"/>
    <x v="11"/>
    <n v="282051282"/>
  </r>
  <r>
    <x v="6533"/>
    <x v="6533"/>
    <n v="220000000"/>
    <x v="3"/>
    <n v="2.02"/>
    <x v="0"/>
    <n v="108910891"/>
  </r>
  <r>
    <x v="6534"/>
    <x v="6534"/>
    <n v="220000000"/>
    <x v="3"/>
    <n v="15.81"/>
    <x v="0"/>
    <n v="13915244"/>
  </r>
  <r>
    <x v="6535"/>
    <x v="6535"/>
    <n v="220000000"/>
    <x v="3"/>
    <n v="9.67"/>
    <x v="11"/>
    <n v="22750776"/>
  </r>
  <r>
    <x v="6536"/>
    <x v="6536"/>
    <n v="220000000"/>
    <x v="3"/>
    <n v="8.19"/>
    <x v="13"/>
    <n v="26862027"/>
  </r>
  <r>
    <x v="6537"/>
    <x v="6537"/>
    <n v="210000000"/>
    <x v="3"/>
    <n v="5"/>
    <x v="0"/>
    <n v="42000000"/>
  </r>
  <r>
    <x v="6538"/>
    <x v="6538"/>
    <n v="210000000"/>
    <x v="3"/>
    <n v="3.82"/>
    <x v="0"/>
    <n v="54973822"/>
  </r>
  <r>
    <x v="6539"/>
    <x v="6539"/>
    <n v="210000000"/>
    <x v="3"/>
    <n v="9.2799999999999994"/>
    <x v="0"/>
    <n v="22629310"/>
  </r>
  <r>
    <x v="6540"/>
    <x v="6540"/>
    <n v="210000000"/>
    <x v="3"/>
    <n v="0.84"/>
    <x v="0"/>
    <n v="250000000"/>
  </r>
  <r>
    <x v="6541"/>
    <x v="6541"/>
    <n v="210000000"/>
    <x v="3"/>
    <n v="1.2"/>
    <x v="11"/>
    <n v="175000000"/>
  </r>
  <r>
    <x v="6542"/>
    <x v="6542"/>
    <n v="210000000"/>
    <x v="3"/>
    <n v="2.85"/>
    <x v="0"/>
    <n v="73684211"/>
  </r>
  <r>
    <x v="6543"/>
    <x v="6543"/>
    <n v="210000000"/>
    <x v="3"/>
    <n v="97.76"/>
    <x v="35"/>
    <n v="2148118"/>
  </r>
  <r>
    <x v="6544"/>
    <x v="6544"/>
    <n v="210000000"/>
    <x v="3"/>
    <n v="17.5"/>
    <x v="0"/>
    <n v="12000000"/>
  </r>
  <r>
    <x v="6545"/>
    <x v="6545"/>
    <n v="210000000"/>
    <x v="3"/>
    <n v="41.58"/>
    <x v="0"/>
    <n v="5050505"/>
  </r>
  <r>
    <x v="6546"/>
    <x v="6546"/>
    <n v="210000000"/>
    <x v="3"/>
    <n v="2.35"/>
    <x v="16"/>
    <n v="89361702"/>
  </r>
  <r>
    <x v="6547"/>
    <x v="6547"/>
    <n v="210000000"/>
    <x v="3"/>
    <n v="38.369999999999997"/>
    <x v="0"/>
    <n v="5473026"/>
  </r>
  <r>
    <x v="6548"/>
    <x v="6548"/>
    <n v="210000000"/>
    <x v="3"/>
    <n v="3.38"/>
    <x v="0"/>
    <n v="62130178"/>
  </r>
  <r>
    <x v="6549"/>
    <x v="6549"/>
    <n v="210000000"/>
    <x v="3"/>
    <n v="2.63"/>
    <x v="15"/>
    <n v="79847909"/>
  </r>
  <r>
    <x v="6550"/>
    <x v="6550"/>
    <n v="210000000"/>
    <x v="3"/>
    <n v="2.82"/>
    <x v="0"/>
    <n v="74468085"/>
  </r>
  <r>
    <x v="6551"/>
    <x v="6551"/>
    <n v="210000000"/>
    <x v="3"/>
    <n v="1.24"/>
    <x v="0"/>
    <n v="169354839"/>
  </r>
  <r>
    <x v="6552"/>
    <x v="6552"/>
    <n v="210000000"/>
    <x v="3"/>
    <n v="1.26"/>
    <x v="16"/>
    <n v="166666667"/>
  </r>
  <r>
    <x v="6553"/>
    <x v="6553"/>
    <n v="210000000"/>
    <x v="3"/>
    <n v="2.56"/>
    <x v="39"/>
    <n v="82031250"/>
  </r>
  <r>
    <x v="6554"/>
    <x v="6554"/>
    <n v="210000000"/>
    <x v="3"/>
    <n v="1.7"/>
    <x v="6"/>
    <n v="123529412"/>
  </r>
  <r>
    <x v="6555"/>
    <x v="6555"/>
    <n v="210000000"/>
    <x v="3"/>
    <n v="16.5"/>
    <x v="39"/>
    <n v="12727273"/>
  </r>
  <r>
    <x v="6556"/>
    <x v="6556"/>
    <n v="210000000"/>
    <x v="3"/>
    <n v="11.23"/>
    <x v="61"/>
    <n v="18699911"/>
  </r>
  <r>
    <x v="6557"/>
    <x v="6557"/>
    <n v="210000000"/>
    <x v="3"/>
    <n v="0.78"/>
    <x v="19"/>
    <n v="269230769"/>
  </r>
  <r>
    <x v="6558"/>
    <x v="6558"/>
    <n v="210000000"/>
    <x v="3"/>
    <n v="5.08"/>
    <x v="0"/>
    <n v="41338583"/>
  </r>
  <r>
    <x v="6559"/>
    <x v="6559"/>
    <n v="210000000"/>
    <x v="3"/>
    <n v="1.95"/>
    <x v="0"/>
    <n v="107692308"/>
  </r>
  <r>
    <x v="6560"/>
    <x v="6560"/>
    <n v="210000000"/>
    <x v="3"/>
    <n v="1.08"/>
    <x v="0"/>
    <n v="194444444"/>
  </r>
  <r>
    <x v="6561"/>
    <x v="6561"/>
    <n v="210000000"/>
    <x v="3"/>
    <n v="1.65"/>
    <x v="11"/>
    <n v="127272727"/>
  </r>
  <r>
    <x v="6562"/>
    <x v="6562"/>
    <n v="210000000"/>
    <x v="3"/>
    <n v="3"/>
    <x v="4"/>
    <n v="70000000"/>
  </r>
  <r>
    <x v="6563"/>
    <x v="6563"/>
    <n v="210000000"/>
    <x v="3"/>
    <n v="33.979999999999997"/>
    <x v="0"/>
    <n v="6180106"/>
  </r>
  <r>
    <x v="6564"/>
    <x v="6564"/>
    <n v="210000000"/>
    <x v="3"/>
    <n v="1.72"/>
    <x v="39"/>
    <n v="122093023"/>
  </r>
  <r>
    <x v="6565"/>
    <x v="6565"/>
    <n v="210000000"/>
    <x v="3"/>
    <n v="2.4900000000000002"/>
    <x v="0"/>
    <n v="84337349"/>
  </r>
  <r>
    <x v="6566"/>
    <x v="6566"/>
    <n v="210000000"/>
    <x v="3"/>
    <n v="11.66"/>
    <x v="14"/>
    <n v="18010292"/>
  </r>
  <r>
    <x v="6567"/>
    <x v="6567"/>
    <n v="210000000"/>
    <x v="3"/>
    <n v="19.920000000000002"/>
    <x v="0"/>
    <n v="10542169"/>
  </r>
  <r>
    <x v="6568"/>
    <x v="6568"/>
    <n v="210000000"/>
    <x v="3"/>
    <n v="2.06"/>
    <x v="0"/>
    <n v="101941748"/>
  </r>
  <r>
    <x v="6569"/>
    <x v="6569"/>
    <n v="210000000"/>
    <x v="3"/>
    <n v="15.98"/>
    <x v="0"/>
    <n v="13141427"/>
  </r>
  <r>
    <x v="6570"/>
    <x v="6570"/>
    <n v="210000000"/>
    <x v="3"/>
    <n v="18.57"/>
    <x v="0"/>
    <n v="11308562"/>
  </r>
  <r>
    <x v="6571"/>
    <x v="6571"/>
    <n v="210000000"/>
    <x v="3"/>
    <n v="1.79"/>
    <x v="11"/>
    <n v="117318436"/>
  </r>
  <r>
    <x v="6572"/>
    <x v="6572"/>
    <n v="210000000"/>
    <x v="3"/>
    <n v="1.1000000000000001"/>
    <x v="0"/>
    <n v="190909091"/>
  </r>
  <r>
    <x v="6573"/>
    <x v="6573"/>
    <n v="210000000"/>
    <x v="3"/>
    <n v="1.5"/>
    <x v="0"/>
    <n v="140000000"/>
  </r>
  <r>
    <x v="6574"/>
    <x v="6574"/>
    <n v="210000000"/>
    <x v="3"/>
    <n v="0.89"/>
    <x v="37"/>
    <n v="235955056"/>
  </r>
  <r>
    <x v="6575"/>
    <x v="6575"/>
    <n v="210000000"/>
    <x v="3"/>
    <n v="1.02"/>
    <x v="0"/>
    <n v="205882353"/>
  </r>
  <r>
    <x v="6576"/>
    <x v="6576"/>
    <n v="210000000"/>
    <x v="3"/>
    <n v="1.03"/>
    <x v="11"/>
    <n v="203883495"/>
  </r>
  <r>
    <x v="6577"/>
    <x v="6577"/>
    <n v="200000000"/>
    <x v="3"/>
    <n v="9.91"/>
    <x v="0"/>
    <n v="20181635"/>
  </r>
  <r>
    <x v="6578"/>
    <x v="6578"/>
    <n v="200000000"/>
    <x v="3"/>
    <n v="2.4900000000000002"/>
    <x v="16"/>
    <n v="80321285"/>
  </r>
  <r>
    <x v="6579"/>
    <x v="6579"/>
    <n v="200000000"/>
    <x v="3"/>
    <n v="18.12"/>
    <x v="9"/>
    <n v="11037528"/>
  </r>
  <r>
    <x v="6580"/>
    <x v="6580"/>
    <n v="200000000"/>
    <x v="3"/>
    <n v="2.46"/>
    <x v="0"/>
    <n v="81300813"/>
  </r>
  <r>
    <x v="6581"/>
    <x v="6581"/>
    <n v="200000000"/>
    <x v="3"/>
    <n v="2.35"/>
    <x v="39"/>
    <n v="85106383"/>
  </r>
  <r>
    <x v="6582"/>
    <x v="6582"/>
    <n v="200000000"/>
    <x v="3"/>
    <n v="0.57999999999999996"/>
    <x v="21"/>
    <n v="344827586"/>
  </r>
  <r>
    <x v="6583"/>
    <x v="6583"/>
    <n v="200000000"/>
    <x v="3"/>
    <n v="7.0000000000000007E-2"/>
    <x v="13"/>
    <n v="2857142857"/>
  </r>
  <r>
    <x v="6584"/>
    <x v="6584"/>
    <n v="200000000"/>
    <x v="3"/>
    <n v="12.53"/>
    <x v="14"/>
    <n v="15961692"/>
  </r>
  <r>
    <x v="6585"/>
    <x v="6585"/>
    <n v="200000000"/>
    <x v="3"/>
    <n v="14.5"/>
    <x v="11"/>
    <n v="13793103"/>
  </r>
  <r>
    <x v="6586"/>
    <x v="6586"/>
    <n v="200000000"/>
    <x v="3"/>
    <n v="4.12"/>
    <x v="0"/>
    <n v="48543689"/>
  </r>
  <r>
    <x v="6587"/>
    <x v="6587"/>
    <n v="200000000"/>
    <x v="3"/>
    <n v="4.82"/>
    <x v="0"/>
    <n v="41493776"/>
  </r>
  <r>
    <x v="6588"/>
    <x v="6588"/>
    <n v="200000000"/>
    <x v="3"/>
    <n v="6.57"/>
    <x v="0"/>
    <n v="30441400"/>
  </r>
  <r>
    <x v="6589"/>
    <x v="6589"/>
    <n v="200000000"/>
    <x v="3"/>
    <n v="3.1"/>
    <x v="11"/>
    <n v="64516129"/>
  </r>
  <r>
    <x v="6590"/>
    <x v="6590"/>
    <n v="200000000"/>
    <x v="3"/>
    <n v="6.96"/>
    <x v="0"/>
    <n v="28735632"/>
  </r>
  <r>
    <x v="6591"/>
    <x v="6591"/>
    <n v="200000000"/>
    <x v="3"/>
    <n v="3.63"/>
    <x v="7"/>
    <n v="55096419"/>
  </r>
  <r>
    <x v="6592"/>
    <x v="6592"/>
    <n v="200000000"/>
    <x v="3"/>
    <n v="1.1200000000000001"/>
    <x v="0"/>
    <n v="178571429"/>
  </r>
  <r>
    <x v="6593"/>
    <x v="6593"/>
    <n v="200000000"/>
    <x v="3"/>
    <n v="1.36"/>
    <x v="11"/>
    <n v="147058824"/>
  </r>
  <r>
    <x v="6594"/>
    <x v="6594"/>
    <n v="200000000"/>
    <x v="3"/>
    <n v="0.72"/>
    <x v="25"/>
    <n v="277777778"/>
  </r>
  <r>
    <x v="6595"/>
    <x v="6595"/>
    <n v="200000000"/>
    <x v="3"/>
    <n v="0.9"/>
    <x v="16"/>
    <n v="222222222"/>
  </r>
  <r>
    <x v="6596"/>
    <x v="6596"/>
    <n v="200000000"/>
    <x v="3"/>
    <n v="7.92"/>
    <x v="0"/>
    <n v="25252525"/>
  </r>
  <r>
    <x v="6597"/>
    <x v="6597"/>
    <n v="200000000"/>
    <x v="3"/>
    <n v="8.35"/>
    <x v="11"/>
    <n v="23952096"/>
  </r>
  <r>
    <x v="6598"/>
    <x v="6598"/>
    <n v="200000000"/>
    <x v="3"/>
    <n v="2.61"/>
    <x v="12"/>
    <n v="76628352"/>
  </r>
  <r>
    <x v="6599"/>
    <x v="6599"/>
    <n v="200000000"/>
    <x v="3"/>
    <n v="12.46"/>
    <x v="0"/>
    <n v="16051364"/>
  </r>
  <r>
    <x v="6600"/>
    <x v="6600"/>
    <n v="200000000"/>
    <x v="3"/>
    <n v="3.03"/>
    <x v="11"/>
    <n v="66006601"/>
  </r>
  <r>
    <x v="6601"/>
    <x v="6601"/>
    <n v="200000000"/>
    <x v="3"/>
    <n v="3.26"/>
    <x v="5"/>
    <n v="61349693"/>
  </r>
  <r>
    <x v="6602"/>
    <x v="6602"/>
    <n v="200000000"/>
    <x v="3"/>
    <n v="26.44"/>
    <x v="0"/>
    <n v="7564297"/>
  </r>
  <r>
    <x v="6603"/>
    <x v="6603"/>
    <n v="200000000"/>
    <x v="3"/>
    <n v="27.55"/>
    <x v="0"/>
    <n v="7259528"/>
  </r>
  <r>
    <x v="6604"/>
    <x v="6604"/>
    <n v="200000000"/>
    <x v="3"/>
    <n v="0.62"/>
    <x v="0"/>
    <n v="322580645"/>
  </r>
  <r>
    <x v="6605"/>
    <x v="6605"/>
    <n v="200000000"/>
    <x v="3"/>
    <n v="19.96"/>
    <x v="0"/>
    <n v="10020040"/>
  </r>
  <r>
    <x v="6606"/>
    <x v="6606"/>
    <n v="200000000"/>
    <x v="3"/>
    <n v="3.21"/>
    <x v="0"/>
    <n v="62305296"/>
  </r>
  <r>
    <x v="6607"/>
    <x v="6607"/>
    <n v="200000000"/>
    <x v="3"/>
    <n v="24.02"/>
    <x v="0"/>
    <n v="8326395"/>
  </r>
  <r>
    <x v="6608"/>
    <x v="6608"/>
    <n v="200000000"/>
    <x v="3"/>
    <n v="11.39"/>
    <x v="0"/>
    <n v="17559263"/>
  </r>
  <r>
    <x v="6609"/>
    <x v="6609"/>
    <n v="200000000"/>
    <x v="3"/>
    <n v="6.38"/>
    <x v="11"/>
    <n v="31347962"/>
  </r>
  <r>
    <x v="6610"/>
    <x v="6610"/>
    <n v="200000000"/>
    <x v="3"/>
    <n v="0.79"/>
    <x v="27"/>
    <n v="253164557"/>
  </r>
  <r>
    <x v="6611"/>
    <x v="6611"/>
    <n v="200000000"/>
    <x v="3"/>
    <n v="11.53"/>
    <x v="0"/>
    <n v="17346054"/>
  </r>
  <r>
    <x v="6612"/>
    <x v="6612"/>
    <n v="200000000"/>
    <x v="3"/>
    <n v="3.66"/>
    <x v="0"/>
    <n v="54644809"/>
  </r>
  <r>
    <x v="6613"/>
    <x v="6613"/>
    <n v="200000000"/>
    <x v="3"/>
    <n v="25.63"/>
    <x v="9"/>
    <n v="7803355"/>
  </r>
  <r>
    <x v="6614"/>
    <x v="6614"/>
    <n v="200000000"/>
    <x v="3"/>
    <n v="8.8699999999999992"/>
    <x v="0"/>
    <n v="22547914"/>
  </r>
  <r>
    <x v="6615"/>
    <x v="6615"/>
    <n v="200000000"/>
    <x v="3"/>
    <n v="0.08"/>
    <x v="58"/>
    <n v="2500000000"/>
  </r>
  <r>
    <x v="6616"/>
    <x v="6616"/>
    <n v="190000000"/>
    <x v="3"/>
    <n v="13.44"/>
    <x v="0"/>
    <n v="14136905"/>
  </r>
  <r>
    <x v="6617"/>
    <x v="6617"/>
    <n v="190000000"/>
    <x v="3"/>
    <n v="19.850000000000001"/>
    <x v="3"/>
    <n v="9571788"/>
  </r>
  <r>
    <x v="6618"/>
    <x v="6618"/>
    <n v="190000000"/>
    <x v="3"/>
    <n v="7.56"/>
    <x v="11"/>
    <n v="25132275"/>
  </r>
  <r>
    <x v="6619"/>
    <x v="6619"/>
    <n v="190000000"/>
    <x v="3"/>
    <n v="8.75"/>
    <x v="11"/>
    <n v="21714286"/>
  </r>
  <r>
    <x v="6620"/>
    <x v="6620"/>
    <n v="190000000"/>
    <x v="3"/>
    <n v="6.96"/>
    <x v="0"/>
    <n v="27298851"/>
  </r>
  <r>
    <x v="6621"/>
    <x v="6621"/>
    <n v="190000000"/>
    <x v="3"/>
    <n v="6.98"/>
    <x v="0"/>
    <n v="27220630"/>
  </r>
  <r>
    <x v="6622"/>
    <x v="6622"/>
    <n v="190000000"/>
    <x v="3"/>
    <n v="4.9400000000000004"/>
    <x v="0"/>
    <n v="38461538"/>
  </r>
  <r>
    <x v="6623"/>
    <x v="6623"/>
    <n v="190000000"/>
    <x v="3"/>
    <n v="8.35"/>
    <x v="0"/>
    <n v="22754491"/>
  </r>
  <r>
    <x v="6624"/>
    <x v="6624"/>
    <n v="190000000"/>
    <x v="3"/>
    <n v="1.36"/>
    <x v="16"/>
    <n v="139705882"/>
  </r>
  <r>
    <x v="6625"/>
    <x v="6625"/>
    <n v="190000000"/>
    <x v="3"/>
    <n v="1.4"/>
    <x v="40"/>
    <n v="135714286"/>
  </r>
  <r>
    <x v="6626"/>
    <x v="6626"/>
    <n v="190000000"/>
    <x v="3"/>
    <n v="1.1599999999999999"/>
    <x v="0"/>
    <n v="163793103"/>
  </r>
  <r>
    <x v="6627"/>
    <x v="6627"/>
    <n v="190000000"/>
    <x v="3"/>
    <n v="0.86"/>
    <x v="0"/>
    <n v="220930233"/>
  </r>
  <r>
    <x v="6628"/>
    <x v="6628"/>
    <n v="190000000"/>
    <x v="3"/>
    <n v="16.14"/>
    <x v="0"/>
    <n v="11771995"/>
  </r>
  <r>
    <x v="6629"/>
    <x v="6629"/>
    <n v="190000000"/>
    <x v="3"/>
    <n v="5.59"/>
    <x v="16"/>
    <n v="33989267"/>
  </r>
  <r>
    <x v="6630"/>
    <x v="6630"/>
    <n v="190000000"/>
    <x v="3"/>
    <n v="3.3"/>
    <x v="0"/>
    <n v="57575758"/>
  </r>
  <r>
    <x v="6631"/>
    <x v="6631"/>
    <n v="190000000"/>
    <x v="3"/>
    <n v="7.44"/>
    <x v="0"/>
    <n v="25537634"/>
  </r>
  <r>
    <x v="6632"/>
    <x v="6632"/>
    <n v="190000000"/>
    <x v="3"/>
    <n v="2.23"/>
    <x v="0"/>
    <n v="85201794"/>
  </r>
  <r>
    <x v="6633"/>
    <x v="6633"/>
    <n v="190000000"/>
    <x v="3"/>
    <n v="9.86"/>
    <x v="0"/>
    <n v="19269777"/>
  </r>
  <r>
    <x v="6634"/>
    <x v="6634"/>
    <n v="190000000"/>
    <x v="3"/>
    <n v="21.49"/>
    <x v="0"/>
    <n v="8841322"/>
  </r>
  <r>
    <x v="6635"/>
    <x v="6635"/>
    <n v="190000000"/>
    <x v="3"/>
    <n v="19.260000000000002"/>
    <x v="0"/>
    <n v="9865005"/>
  </r>
  <r>
    <x v="6636"/>
    <x v="6636"/>
    <n v="190000000"/>
    <x v="3"/>
    <n v="57.25"/>
    <x v="0"/>
    <n v="3318777"/>
  </r>
  <r>
    <x v="6637"/>
    <x v="6637"/>
    <n v="190000000"/>
    <x v="3"/>
    <n v="3.33"/>
    <x v="11"/>
    <n v="57057057"/>
  </r>
  <r>
    <x v="6638"/>
    <x v="6638"/>
    <n v="190000000"/>
    <x v="3"/>
    <n v="8.11"/>
    <x v="14"/>
    <n v="23427867"/>
  </r>
  <r>
    <x v="6639"/>
    <x v="6639"/>
    <n v="190000000"/>
    <x v="3"/>
    <n v="5"/>
    <x v="13"/>
    <n v="38000000"/>
  </r>
  <r>
    <x v="6640"/>
    <x v="6640"/>
    <n v="190000000"/>
    <x v="3"/>
    <n v="4.57"/>
    <x v="0"/>
    <n v="41575492"/>
  </r>
  <r>
    <x v="6641"/>
    <x v="6641"/>
    <n v="190000000"/>
    <x v="3"/>
    <n v="24.02"/>
    <x v="0"/>
    <n v="7910075"/>
  </r>
  <r>
    <x v="6642"/>
    <x v="6642"/>
    <n v="190000000"/>
    <x v="3"/>
    <n v="13.83"/>
    <x v="0"/>
    <n v="13738250"/>
  </r>
  <r>
    <x v="6643"/>
    <x v="6643"/>
    <n v="190000000"/>
    <x v="3"/>
    <n v="8.83"/>
    <x v="0"/>
    <n v="21517554"/>
  </r>
  <r>
    <x v="6644"/>
    <x v="6644"/>
    <n v="190000000"/>
    <x v="3"/>
    <n v="13.35"/>
    <x v="0"/>
    <n v="14232210"/>
  </r>
  <r>
    <x v="6645"/>
    <x v="6645"/>
    <n v="190000000"/>
    <x v="3"/>
    <n v="5.88"/>
    <x v="0"/>
    <n v="32312925"/>
  </r>
  <r>
    <x v="6646"/>
    <x v="6646"/>
    <n v="190000000"/>
    <x v="3"/>
    <n v="0.4"/>
    <x v="16"/>
    <n v="475000000"/>
  </r>
  <r>
    <x v="6647"/>
    <x v="6647"/>
    <n v="190000000"/>
    <x v="3"/>
    <n v="5.32"/>
    <x v="0"/>
    <n v="35714286"/>
  </r>
  <r>
    <x v="6648"/>
    <x v="6648"/>
    <n v="190000000"/>
    <x v="3"/>
    <n v="4.03"/>
    <x v="0"/>
    <n v="47146402"/>
  </r>
  <r>
    <x v="6649"/>
    <x v="6649"/>
    <n v="180000000"/>
    <x v="3"/>
    <n v="1.54"/>
    <x v="15"/>
    <n v="116883117"/>
  </r>
  <r>
    <x v="6650"/>
    <x v="6650"/>
    <n v="180000000"/>
    <x v="3"/>
    <n v="1.92"/>
    <x v="11"/>
    <n v="93750000"/>
  </r>
  <r>
    <x v="6651"/>
    <x v="6651"/>
    <n v="180000000"/>
    <x v="3"/>
    <n v="6.43"/>
    <x v="0"/>
    <n v="27993779"/>
  </r>
  <r>
    <x v="6652"/>
    <x v="6652"/>
    <n v="180000000"/>
    <x v="3"/>
    <n v="1.08"/>
    <x v="0"/>
    <n v="166666667"/>
  </r>
  <r>
    <x v="6653"/>
    <x v="6653"/>
    <n v="180000000"/>
    <x v="3"/>
    <n v="2.7"/>
    <x v="0"/>
    <n v="66666667"/>
  </r>
  <r>
    <x v="6654"/>
    <x v="6654"/>
    <n v="180000000"/>
    <x v="3"/>
    <n v="0.77"/>
    <x v="0"/>
    <n v="233766234"/>
  </r>
  <r>
    <x v="6655"/>
    <x v="6655"/>
    <n v="180000000"/>
    <x v="3"/>
    <n v="1.0900000000000001"/>
    <x v="0"/>
    <n v="165137615"/>
  </r>
  <r>
    <x v="6656"/>
    <x v="6656"/>
    <n v="180000000"/>
    <x v="3"/>
    <n v="0.1"/>
    <x v="15"/>
    <n v="1800000000"/>
  </r>
  <r>
    <x v="6657"/>
    <x v="6657"/>
    <n v="180000000"/>
    <x v="3"/>
    <n v="2.16"/>
    <x v="11"/>
    <n v="83333333"/>
  </r>
  <r>
    <x v="6658"/>
    <x v="6658"/>
    <n v="180000000"/>
    <x v="3"/>
    <n v="0.92"/>
    <x v="4"/>
    <n v="195652174"/>
  </r>
  <r>
    <x v="6659"/>
    <x v="6659"/>
    <n v="180000000"/>
    <x v="3"/>
    <n v="8.1199999999999992"/>
    <x v="0"/>
    <n v="22167488"/>
  </r>
  <r>
    <x v="6660"/>
    <x v="6660"/>
    <n v="180000000"/>
    <x v="3"/>
    <n v="31.75"/>
    <x v="0"/>
    <n v="5669291"/>
  </r>
  <r>
    <x v="6661"/>
    <x v="6661"/>
    <n v="180000000"/>
    <x v="3"/>
    <n v="1.23"/>
    <x v="25"/>
    <n v="146341463"/>
  </r>
  <r>
    <x v="6662"/>
    <x v="6662"/>
    <n v="180000000"/>
    <x v="3"/>
    <n v="12.72"/>
    <x v="0"/>
    <n v="14150943"/>
  </r>
  <r>
    <x v="6663"/>
    <x v="6663"/>
    <n v="180000000"/>
    <x v="3"/>
    <n v="2.95"/>
    <x v="0"/>
    <n v="61016949"/>
  </r>
  <r>
    <x v="6664"/>
    <x v="6664"/>
    <n v="180000000"/>
    <x v="3"/>
    <n v="34.67"/>
    <x v="0"/>
    <n v="5191808"/>
  </r>
  <r>
    <x v="6665"/>
    <x v="6665"/>
    <n v="180000000"/>
    <x v="3"/>
    <n v="102.14"/>
    <x v="0"/>
    <n v="1762287"/>
  </r>
  <r>
    <x v="6666"/>
    <x v="6666"/>
    <n v="180000000"/>
    <x v="3"/>
    <n v="3.21"/>
    <x v="0"/>
    <n v="56074766"/>
  </r>
  <r>
    <x v="6667"/>
    <x v="6667"/>
    <n v="180000000"/>
    <x v="3"/>
    <n v="14.83"/>
    <x v="0"/>
    <n v="12137559"/>
  </r>
  <r>
    <x v="6668"/>
    <x v="6668"/>
    <n v="180000000"/>
    <x v="3"/>
    <n v="1.3"/>
    <x v="0"/>
    <n v="138461538"/>
  </r>
  <r>
    <x v="6669"/>
    <x v="6669"/>
    <n v="180000000"/>
    <x v="3"/>
    <n v="6.09"/>
    <x v="0"/>
    <n v="29556650"/>
  </r>
  <r>
    <x v="6670"/>
    <x v="6670"/>
    <n v="180000000"/>
    <x v="3"/>
    <n v="2.84"/>
    <x v="0"/>
    <n v="63380282"/>
  </r>
  <r>
    <x v="6671"/>
    <x v="6671"/>
    <n v="180000000"/>
    <x v="3"/>
    <n v="5.96"/>
    <x v="11"/>
    <n v="30201342"/>
  </r>
  <r>
    <x v="6672"/>
    <x v="6672"/>
    <n v="180000000"/>
    <x v="3"/>
    <n v="6.27"/>
    <x v="0"/>
    <n v="28708134"/>
  </r>
  <r>
    <x v="6673"/>
    <x v="6673"/>
    <n v="180000000"/>
    <x v="3"/>
    <n v="11.15"/>
    <x v="0"/>
    <n v="16143498"/>
  </r>
  <r>
    <x v="6674"/>
    <x v="6674"/>
    <n v="180000000"/>
    <x v="3"/>
    <n v="10.31"/>
    <x v="0"/>
    <n v="17458778"/>
  </r>
  <r>
    <x v="6675"/>
    <x v="6675"/>
    <n v="180000000"/>
    <x v="3"/>
    <n v="2.81"/>
    <x v="0"/>
    <n v="64056940"/>
  </r>
  <r>
    <x v="6676"/>
    <x v="6676"/>
    <n v="180000000"/>
    <x v="3"/>
    <n v="3.56"/>
    <x v="0"/>
    <n v="50561798"/>
  </r>
  <r>
    <x v="6677"/>
    <x v="6677"/>
    <n v="180000000"/>
    <x v="3"/>
    <n v="0.13"/>
    <x v="21"/>
    <n v="1384615385"/>
  </r>
  <r>
    <x v="6678"/>
    <x v="6678"/>
    <n v="180000000"/>
    <x v="3"/>
    <n v="16.05"/>
    <x v="21"/>
    <n v="11214953"/>
  </r>
  <r>
    <x v="6679"/>
    <x v="6679"/>
    <n v="180000000"/>
    <x v="3"/>
    <n v="4.12"/>
    <x v="0"/>
    <n v="43689320"/>
  </r>
  <r>
    <x v="6680"/>
    <x v="6680"/>
    <n v="180000000"/>
    <x v="3"/>
    <n v="2.72"/>
    <x v="0"/>
    <n v="66176471"/>
  </r>
  <r>
    <x v="6681"/>
    <x v="6681"/>
    <n v="180000000"/>
    <x v="3"/>
    <n v="2"/>
    <x v="0"/>
    <n v="90000000"/>
  </r>
  <r>
    <x v="6682"/>
    <x v="6682"/>
    <n v="180000000"/>
    <x v="3"/>
    <n v="0.69"/>
    <x v="11"/>
    <n v="260869565"/>
  </r>
  <r>
    <x v="6683"/>
    <x v="6683"/>
    <n v="180000000"/>
    <x v="3"/>
    <n v="13.74"/>
    <x v="5"/>
    <n v="13100437"/>
  </r>
  <r>
    <x v="6684"/>
    <x v="6684"/>
    <n v="170000000"/>
    <x v="3"/>
    <n v="12.61"/>
    <x v="0"/>
    <n v="13481364"/>
  </r>
  <r>
    <x v="6685"/>
    <x v="6685"/>
    <n v="170000000"/>
    <x v="3"/>
    <n v="0.24"/>
    <x v="13"/>
    <n v="708333333"/>
  </r>
  <r>
    <x v="6686"/>
    <x v="6686"/>
    <n v="170000000"/>
    <x v="3"/>
    <n v="3.75"/>
    <x v="0"/>
    <n v="45333333"/>
  </r>
  <r>
    <x v="6687"/>
    <x v="6687"/>
    <n v="170000000"/>
    <x v="3"/>
    <n v="8.5399999999999991"/>
    <x v="0"/>
    <n v="19906323"/>
  </r>
  <r>
    <x v="6688"/>
    <x v="6688"/>
    <n v="170000000"/>
    <x v="3"/>
    <n v="1.08"/>
    <x v="16"/>
    <n v="157407407"/>
  </r>
  <r>
    <x v="6689"/>
    <x v="6689"/>
    <n v="170000000"/>
    <x v="3"/>
    <n v="3.27"/>
    <x v="0"/>
    <n v="51987768"/>
  </r>
  <r>
    <x v="6690"/>
    <x v="6690"/>
    <n v="170000000"/>
    <x v="3"/>
    <n v="39.950000000000003"/>
    <x v="5"/>
    <n v="4255319"/>
  </r>
  <r>
    <x v="6691"/>
    <x v="6691"/>
    <n v="170000000"/>
    <x v="3"/>
    <n v="2.91"/>
    <x v="4"/>
    <n v="58419244"/>
  </r>
  <r>
    <x v="6692"/>
    <x v="6692"/>
    <n v="170000000"/>
    <x v="3"/>
    <n v="18.920000000000002"/>
    <x v="0"/>
    <n v="8985201"/>
  </r>
  <r>
    <x v="6693"/>
    <x v="6693"/>
    <n v="170000000"/>
    <x v="3"/>
    <n v="4"/>
    <x v="0"/>
    <n v="42500000"/>
  </r>
  <r>
    <x v="6694"/>
    <x v="6694"/>
    <n v="170000000"/>
    <x v="3"/>
    <n v="2.68"/>
    <x v="11"/>
    <n v="63432836"/>
  </r>
  <r>
    <x v="6695"/>
    <x v="6695"/>
    <n v="170000000"/>
    <x v="3"/>
    <n v="4.42"/>
    <x v="0"/>
    <n v="38461538"/>
  </r>
  <r>
    <x v="6696"/>
    <x v="6696"/>
    <n v="170000000"/>
    <x v="3"/>
    <n v="25.32"/>
    <x v="0"/>
    <n v="6714060"/>
  </r>
  <r>
    <x v="6697"/>
    <x v="6697"/>
    <n v="170000000"/>
    <x v="3"/>
    <n v="9.8000000000000007"/>
    <x v="0"/>
    <n v="17346939"/>
  </r>
  <r>
    <x v="6698"/>
    <x v="6698"/>
    <n v="170000000"/>
    <x v="3"/>
    <n v="3.06"/>
    <x v="0"/>
    <n v="55555556"/>
  </r>
  <r>
    <x v="6699"/>
    <x v="6699"/>
    <n v="170000000"/>
    <x v="3"/>
    <n v="1.94"/>
    <x v="59"/>
    <n v="87628866"/>
  </r>
  <r>
    <x v="6700"/>
    <x v="6700"/>
    <n v="170000000"/>
    <x v="3"/>
    <n v="14.23"/>
    <x v="11"/>
    <n v="11946592"/>
  </r>
  <r>
    <x v="6701"/>
    <x v="6701"/>
    <n v="170000000"/>
    <x v="3"/>
    <n v="0.89"/>
    <x v="11"/>
    <n v="191011236"/>
  </r>
  <r>
    <x v="6702"/>
    <x v="6702"/>
    <n v="170000000"/>
    <x v="3"/>
    <n v="3.64"/>
    <x v="0"/>
    <n v="46703297"/>
  </r>
  <r>
    <x v="6703"/>
    <x v="6703"/>
    <n v="170000000"/>
    <x v="3"/>
    <n v="24.19"/>
    <x v="44"/>
    <n v="7027697"/>
  </r>
  <r>
    <x v="6704"/>
    <x v="6704"/>
    <n v="170000000"/>
    <x v="3"/>
    <n v="19.52"/>
    <x v="0"/>
    <n v="8709016"/>
  </r>
  <r>
    <x v="6705"/>
    <x v="6705"/>
    <n v="170000000"/>
    <x v="3"/>
    <n v="23.65"/>
    <x v="35"/>
    <n v="7188161"/>
  </r>
  <r>
    <x v="6706"/>
    <x v="6706"/>
    <n v="170000000"/>
    <x v="3"/>
    <n v="1.63"/>
    <x v="11"/>
    <n v="104294479"/>
  </r>
  <r>
    <x v="6707"/>
    <x v="6707"/>
    <n v="170000000"/>
    <x v="3"/>
    <n v="7.93"/>
    <x v="0"/>
    <n v="21437579"/>
  </r>
  <r>
    <x v="6708"/>
    <x v="6708"/>
    <n v="170000000"/>
    <x v="3"/>
    <n v="16.739999999999998"/>
    <x v="4"/>
    <n v="10155317"/>
  </r>
  <r>
    <x v="6709"/>
    <x v="6709"/>
    <n v="170000000"/>
    <x v="3"/>
    <n v="0.05"/>
    <x v="15"/>
    <n v="3400000000"/>
  </r>
  <r>
    <x v="6710"/>
    <x v="6710"/>
    <n v="170000000"/>
    <x v="3"/>
    <n v="5.28"/>
    <x v="16"/>
    <n v="32196970"/>
  </r>
  <r>
    <x v="6711"/>
    <x v="6711"/>
    <n v="170000000"/>
    <x v="3"/>
    <n v="5.64"/>
    <x v="0"/>
    <n v="30141844"/>
  </r>
  <r>
    <x v="6712"/>
    <x v="6712"/>
    <n v="170000000"/>
    <x v="3"/>
    <n v="6"/>
    <x v="0"/>
    <n v="28333333"/>
  </r>
  <r>
    <x v="6713"/>
    <x v="6713"/>
    <n v="170000000"/>
    <x v="3"/>
    <n v="9"/>
    <x v="29"/>
    <n v="18888889"/>
  </r>
  <r>
    <x v="6714"/>
    <x v="6714"/>
    <n v="170000000"/>
    <x v="3"/>
    <n v="9.94"/>
    <x v="11"/>
    <n v="17102616"/>
  </r>
  <r>
    <x v="6715"/>
    <x v="6715"/>
    <n v="170000000"/>
    <x v="3"/>
    <n v="17.920000000000002"/>
    <x v="0"/>
    <n v="9486607"/>
  </r>
  <r>
    <x v="6716"/>
    <x v="6716"/>
    <n v="170000000"/>
    <x v="3"/>
    <n v="8.41"/>
    <x v="11"/>
    <n v="20214031"/>
  </r>
  <r>
    <x v="6717"/>
    <x v="6717"/>
    <n v="170000000"/>
    <x v="3"/>
    <n v="0.4"/>
    <x v="21"/>
    <n v="425000000"/>
  </r>
  <r>
    <x v="6718"/>
    <x v="6718"/>
    <n v="170000000"/>
    <x v="3"/>
    <n v="1.74"/>
    <x v="11"/>
    <n v="97701149"/>
  </r>
  <r>
    <x v="6719"/>
    <x v="6719"/>
    <n v="170000000"/>
    <x v="3"/>
    <n v="1.5"/>
    <x v="16"/>
    <n v="113333333"/>
  </r>
  <r>
    <x v="6720"/>
    <x v="6720"/>
    <n v="170000000"/>
    <x v="3"/>
    <n v="12.48"/>
    <x v="0"/>
    <n v="13621795"/>
  </r>
  <r>
    <x v="6721"/>
    <x v="6721"/>
    <n v="170000000"/>
    <x v="3"/>
    <n v="48.32"/>
    <x v="0"/>
    <n v="3518212"/>
  </r>
  <r>
    <x v="6722"/>
    <x v="6722"/>
    <n v="170000000"/>
    <x v="3"/>
    <n v="3.94"/>
    <x v="7"/>
    <n v="43147208"/>
  </r>
  <r>
    <x v="6723"/>
    <x v="6723"/>
    <n v="170000000"/>
    <x v="3"/>
    <n v="4.68"/>
    <x v="0"/>
    <n v="36324786"/>
  </r>
  <r>
    <x v="6724"/>
    <x v="6724"/>
    <n v="170000000"/>
    <x v="3"/>
    <n v="3.43"/>
    <x v="0"/>
    <n v="49562682"/>
  </r>
  <r>
    <x v="6725"/>
    <x v="6725"/>
    <n v="170000000"/>
    <x v="3"/>
    <n v="2.0699999999999998"/>
    <x v="0"/>
    <n v="82125604"/>
  </r>
  <r>
    <x v="6726"/>
    <x v="6726"/>
    <n v="170000000"/>
    <x v="3"/>
    <n v="0.77"/>
    <x v="0"/>
    <n v="220779221"/>
  </r>
  <r>
    <x v="6727"/>
    <x v="6727"/>
    <n v="170000000"/>
    <x v="3"/>
    <n v="2.5499999999999998"/>
    <x v="0"/>
    <n v="66666667"/>
  </r>
  <r>
    <x v="6728"/>
    <x v="6728"/>
    <n v="170000000"/>
    <x v="3"/>
    <n v="2.12"/>
    <x v="0"/>
    <n v="80188679"/>
  </r>
  <r>
    <x v="6729"/>
    <x v="6729"/>
    <n v="170000000"/>
    <x v="3"/>
    <n v="0.96"/>
    <x v="0"/>
    <n v="177083333"/>
  </r>
  <r>
    <x v="6730"/>
    <x v="6730"/>
    <n v="170000000"/>
    <x v="3"/>
    <n v="7.18"/>
    <x v="0"/>
    <n v="23676880"/>
  </r>
  <r>
    <x v="6731"/>
    <x v="6731"/>
    <n v="170000000"/>
    <x v="3"/>
    <n v="4.95"/>
    <x v="0"/>
    <n v="34343434"/>
  </r>
  <r>
    <x v="6732"/>
    <x v="6732"/>
    <n v="170000000"/>
    <x v="3"/>
    <n v="11.38"/>
    <x v="0"/>
    <n v="14938489"/>
  </r>
  <r>
    <x v="6733"/>
    <x v="6733"/>
    <n v="170000000"/>
    <x v="3"/>
    <n v="7.49"/>
    <x v="0"/>
    <n v="22696929"/>
  </r>
  <r>
    <x v="6734"/>
    <x v="6734"/>
    <n v="160000000"/>
    <x v="3"/>
    <n v="16.38"/>
    <x v="0"/>
    <n v="9768010"/>
  </r>
  <r>
    <x v="6735"/>
    <x v="6735"/>
    <n v="160000000"/>
    <x v="3"/>
    <n v="2.93"/>
    <x v="0"/>
    <n v="54607509"/>
  </r>
  <r>
    <x v="6736"/>
    <x v="6736"/>
    <n v="160000000"/>
    <x v="3"/>
    <n v="3.74"/>
    <x v="0"/>
    <n v="42780749"/>
  </r>
  <r>
    <x v="6737"/>
    <x v="6737"/>
    <n v="160000000"/>
    <x v="3"/>
    <n v="2.4500000000000002"/>
    <x v="14"/>
    <n v="65306122"/>
  </r>
  <r>
    <x v="6738"/>
    <x v="6738"/>
    <n v="160000000"/>
    <x v="3"/>
    <n v="3.84"/>
    <x v="0"/>
    <n v="41666667"/>
  </r>
  <r>
    <x v="6739"/>
    <x v="6739"/>
    <n v="160000000"/>
    <x v="3"/>
    <n v="6.92"/>
    <x v="0"/>
    <n v="23121387"/>
  </r>
  <r>
    <x v="6740"/>
    <x v="6740"/>
    <n v="160000000"/>
    <x v="3"/>
    <n v="0.05"/>
    <x v="21"/>
    <n v="3200000000"/>
  </r>
  <r>
    <x v="6741"/>
    <x v="6741"/>
    <n v="160000000"/>
    <x v="3"/>
    <n v="1.5"/>
    <x v="16"/>
    <n v="106666667"/>
  </r>
  <r>
    <x v="6742"/>
    <x v="6742"/>
    <n v="160000000"/>
    <x v="3"/>
    <n v="0.56000000000000005"/>
    <x v="23"/>
    <n v="285714286"/>
  </r>
  <r>
    <x v="6743"/>
    <x v="6743"/>
    <n v="160000000"/>
    <x v="3"/>
    <n v="17.62"/>
    <x v="0"/>
    <n v="9080590"/>
  </r>
  <r>
    <x v="6744"/>
    <x v="6744"/>
    <n v="160000000"/>
    <x v="3"/>
    <n v="2.08"/>
    <x v="6"/>
    <n v="76923077"/>
  </r>
  <r>
    <x v="6745"/>
    <x v="6745"/>
    <n v="160000000"/>
    <x v="3"/>
    <n v="11.34"/>
    <x v="0"/>
    <n v="14109347"/>
  </r>
  <r>
    <x v="6746"/>
    <x v="6746"/>
    <n v="160000000"/>
    <x v="3"/>
    <n v="3.33"/>
    <x v="0"/>
    <n v="48048048"/>
  </r>
  <r>
    <x v="6747"/>
    <x v="6747"/>
    <n v="160000000"/>
    <x v="3"/>
    <n v="1.67"/>
    <x v="33"/>
    <n v="95808383"/>
  </r>
  <r>
    <x v="6748"/>
    <x v="6748"/>
    <n v="160000000"/>
    <x v="3"/>
    <n v="4.8600000000000003"/>
    <x v="0"/>
    <n v="32921811"/>
  </r>
  <r>
    <x v="6749"/>
    <x v="6749"/>
    <n v="160000000"/>
    <x v="3"/>
    <n v="0.74"/>
    <x v="13"/>
    <n v="216216216"/>
  </r>
  <r>
    <x v="6750"/>
    <x v="6750"/>
    <n v="160000000"/>
    <x v="3"/>
    <n v="30.56"/>
    <x v="0"/>
    <n v="5235602"/>
  </r>
  <r>
    <x v="6751"/>
    <x v="6751"/>
    <n v="160000000"/>
    <x v="3"/>
    <n v="11.71"/>
    <x v="27"/>
    <n v="13663535"/>
  </r>
  <r>
    <x v="6752"/>
    <x v="6752"/>
    <n v="160000000"/>
    <x v="3"/>
    <n v="1.25"/>
    <x v="21"/>
    <n v="128000000"/>
  </r>
  <r>
    <x v="6753"/>
    <x v="6753"/>
    <n v="160000000"/>
    <x v="3"/>
    <n v="4.8600000000000003"/>
    <x v="0"/>
    <n v="32921811"/>
  </r>
  <r>
    <x v="6754"/>
    <x v="6754"/>
    <n v="160000000"/>
    <x v="3"/>
    <n v="0.52"/>
    <x v="64"/>
    <n v="307692308"/>
  </r>
  <r>
    <x v="6755"/>
    <x v="6755"/>
    <n v="160000000"/>
    <x v="3"/>
    <n v="0.69"/>
    <x v="0"/>
    <n v="231884058"/>
  </r>
  <r>
    <x v="6756"/>
    <x v="6756"/>
    <n v="160000000"/>
    <x v="3"/>
    <n v="3.9"/>
    <x v="0"/>
    <n v="41025641"/>
  </r>
  <r>
    <x v="6757"/>
    <x v="6757"/>
    <n v="160000000"/>
    <x v="3"/>
    <n v="1.88"/>
    <x v="4"/>
    <n v="85106383"/>
  </r>
  <r>
    <x v="6758"/>
    <x v="6758"/>
    <n v="160000000"/>
    <x v="3"/>
    <n v="2.88"/>
    <x v="0"/>
    <n v="55555556"/>
  </r>
  <r>
    <x v="6759"/>
    <x v="6759"/>
    <n v="160000000"/>
    <x v="3"/>
    <n v="3.49"/>
    <x v="16"/>
    <n v="45845272"/>
  </r>
  <r>
    <x v="6760"/>
    <x v="6760"/>
    <n v="160000000"/>
    <x v="3"/>
    <n v="4.42"/>
    <x v="0"/>
    <n v="36199095"/>
  </r>
  <r>
    <x v="6761"/>
    <x v="6761"/>
    <n v="160000000"/>
    <x v="3"/>
    <n v="10.07"/>
    <x v="0"/>
    <n v="15888779"/>
  </r>
  <r>
    <x v="6762"/>
    <x v="6762"/>
    <n v="160000000"/>
    <x v="3"/>
    <n v="29.74"/>
    <x v="0"/>
    <n v="5379960"/>
  </r>
  <r>
    <x v="6763"/>
    <x v="6763"/>
    <n v="160000000"/>
    <x v="3"/>
    <n v="0.76"/>
    <x v="14"/>
    <n v="210526316"/>
  </r>
  <r>
    <x v="6764"/>
    <x v="6764"/>
    <n v="160000000"/>
    <x v="3"/>
    <n v="1.21"/>
    <x v="11"/>
    <n v="132231405"/>
  </r>
  <r>
    <x v="6765"/>
    <x v="6765"/>
    <n v="160000000"/>
    <x v="3"/>
    <n v="7.5"/>
    <x v="0"/>
    <n v="21333333"/>
  </r>
  <r>
    <x v="6766"/>
    <x v="6766"/>
    <n v="160000000"/>
    <x v="3"/>
    <n v="4.51"/>
    <x v="0"/>
    <n v="35476718"/>
  </r>
  <r>
    <x v="6767"/>
    <x v="6767"/>
    <n v="160000000"/>
    <x v="3"/>
    <n v="21.68"/>
    <x v="0"/>
    <n v="7380074"/>
  </r>
  <r>
    <x v="6768"/>
    <x v="6768"/>
    <n v="160000000"/>
    <x v="3"/>
    <n v="4.78"/>
    <x v="16"/>
    <n v="33472803"/>
  </r>
  <r>
    <x v="6769"/>
    <x v="6769"/>
    <n v="160000000"/>
    <x v="3"/>
    <n v="0.4"/>
    <x v="15"/>
    <n v="400000000"/>
  </r>
  <r>
    <x v="6770"/>
    <x v="6770"/>
    <n v="160000000"/>
    <x v="3"/>
    <n v="8.02"/>
    <x v="0"/>
    <n v="19950125"/>
  </r>
  <r>
    <x v="6771"/>
    <x v="6771"/>
    <n v="160000000"/>
    <x v="3"/>
    <n v="2.42"/>
    <x v="0"/>
    <n v="66115702"/>
  </r>
  <r>
    <x v="6772"/>
    <x v="6772"/>
    <n v="160000000"/>
    <x v="3"/>
    <n v="10.45"/>
    <x v="0"/>
    <n v="15311005"/>
  </r>
  <r>
    <x v="6773"/>
    <x v="6773"/>
    <n v="160000000"/>
    <x v="3"/>
    <n v="4.0999999999999996"/>
    <x v="9"/>
    <n v="39024390"/>
  </r>
  <r>
    <x v="6774"/>
    <x v="6774"/>
    <n v="160000000"/>
    <x v="3"/>
    <n v="0.83"/>
    <x v="16"/>
    <n v="192771084"/>
  </r>
  <r>
    <x v="6775"/>
    <x v="6775"/>
    <n v="160000000"/>
    <x v="3"/>
    <n v="0.17"/>
    <x v="0"/>
    <n v="941176471"/>
  </r>
  <r>
    <x v="6776"/>
    <x v="6776"/>
    <n v="160000000"/>
    <x v="3"/>
    <n v="0.83"/>
    <x v="0"/>
    <n v="192771084"/>
  </r>
  <r>
    <x v="6777"/>
    <x v="6777"/>
    <n v="160000000"/>
    <x v="3"/>
    <n v="4.45"/>
    <x v="11"/>
    <n v="35955056"/>
  </r>
  <r>
    <x v="6778"/>
    <x v="6778"/>
    <n v="160000000"/>
    <x v="3"/>
    <n v="2.78"/>
    <x v="0"/>
    <n v="57553957"/>
  </r>
  <r>
    <x v="6779"/>
    <x v="6779"/>
    <n v="160000000"/>
    <x v="3"/>
    <n v="0.02"/>
    <x v="21"/>
    <n v="8000000000"/>
  </r>
  <r>
    <x v="6780"/>
    <x v="6780"/>
    <n v="160000000"/>
    <x v="3"/>
    <n v="0.74"/>
    <x v="16"/>
    <n v="216216216"/>
  </r>
  <r>
    <x v="6781"/>
    <x v="6781"/>
    <n v="160000000"/>
    <x v="3"/>
    <n v="2.17"/>
    <x v="0"/>
    <n v="73732719"/>
  </r>
  <r>
    <x v="6782"/>
    <x v="6782"/>
    <n v="160000000"/>
    <x v="3"/>
    <n v="3.99"/>
    <x v="0"/>
    <n v="40100251"/>
  </r>
  <r>
    <x v="6783"/>
    <x v="6783"/>
    <n v="150000000"/>
    <x v="3"/>
    <n v="6.27"/>
    <x v="0"/>
    <n v="23923445"/>
  </r>
  <r>
    <x v="6784"/>
    <x v="6784"/>
    <n v="150000000"/>
    <x v="3"/>
    <n v="5.82"/>
    <x v="0"/>
    <n v="25773196"/>
  </r>
  <r>
    <x v="6785"/>
    <x v="6785"/>
    <n v="150000000"/>
    <x v="3"/>
    <n v="17.059999999999999"/>
    <x v="0"/>
    <n v="8792497"/>
  </r>
  <r>
    <x v="6786"/>
    <x v="6786"/>
    <n v="150000000"/>
    <x v="3"/>
    <n v="3.02"/>
    <x v="15"/>
    <n v="49668874"/>
  </r>
  <r>
    <x v="6787"/>
    <x v="6787"/>
    <n v="150000000"/>
    <x v="3"/>
    <n v="5.55"/>
    <x v="9"/>
    <n v="27027027"/>
  </r>
  <r>
    <x v="6788"/>
    <x v="6788"/>
    <n v="150000000"/>
    <x v="3"/>
    <n v="16.690000000000001"/>
    <x v="14"/>
    <n v="8987418"/>
  </r>
  <r>
    <x v="6789"/>
    <x v="6789"/>
    <n v="150000000"/>
    <x v="3"/>
    <n v="1.41"/>
    <x v="0"/>
    <n v="106382979"/>
  </r>
  <r>
    <x v="6790"/>
    <x v="6790"/>
    <n v="150000000"/>
    <x v="3"/>
    <n v="16.309999999999999"/>
    <x v="9"/>
    <n v="9196812"/>
  </r>
  <r>
    <x v="6791"/>
    <x v="6791"/>
    <n v="150000000"/>
    <x v="3"/>
    <n v="12.67"/>
    <x v="0"/>
    <n v="11838990"/>
  </r>
  <r>
    <x v="6792"/>
    <x v="6792"/>
    <n v="150000000"/>
    <x v="3"/>
    <n v="0.99"/>
    <x v="63"/>
    <n v="151515152"/>
  </r>
  <r>
    <x v="6793"/>
    <x v="6793"/>
    <n v="150000000"/>
    <x v="3"/>
    <n v="0.8"/>
    <x v="16"/>
    <n v="187500000"/>
  </r>
  <r>
    <x v="6794"/>
    <x v="6794"/>
    <n v="150000000"/>
    <x v="3"/>
    <n v="1.83"/>
    <x v="15"/>
    <n v="81967213"/>
  </r>
  <r>
    <x v="6795"/>
    <x v="6795"/>
    <n v="150000000"/>
    <x v="3"/>
    <n v="2.31"/>
    <x v="0"/>
    <n v="64935065"/>
  </r>
  <r>
    <x v="6796"/>
    <x v="6796"/>
    <n v="150000000"/>
    <x v="3"/>
    <n v="24.17"/>
    <x v="0"/>
    <n v="6206041"/>
  </r>
  <r>
    <x v="6797"/>
    <x v="6797"/>
    <n v="150000000"/>
    <x v="3"/>
    <n v="1.03"/>
    <x v="43"/>
    <n v="145631068"/>
  </r>
  <r>
    <x v="6798"/>
    <x v="6798"/>
    <n v="150000000"/>
    <x v="3"/>
    <n v="21.79"/>
    <x v="0"/>
    <n v="6883892"/>
  </r>
  <r>
    <x v="6799"/>
    <x v="6799"/>
    <n v="150000000"/>
    <x v="3"/>
    <n v="18.239999999999998"/>
    <x v="11"/>
    <n v="8223684"/>
  </r>
  <r>
    <x v="6800"/>
    <x v="6800"/>
    <n v="150000000"/>
    <x v="3"/>
    <n v="3.46"/>
    <x v="44"/>
    <n v="43352601"/>
  </r>
  <r>
    <x v="6801"/>
    <x v="6801"/>
    <n v="150000000"/>
    <x v="3"/>
    <n v="1.06"/>
    <x v="0"/>
    <n v="141509434"/>
  </r>
  <r>
    <x v="6802"/>
    <x v="6802"/>
    <n v="150000000"/>
    <x v="3"/>
    <n v="0.73"/>
    <x v="11"/>
    <n v="205479452"/>
  </r>
  <r>
    <x v="6803"/>
    <x v="6803"/>
    <n v="150000000"/>
    <x v="3"/>
    <n v="1.1599999999999999"/>
    <x v="0"/>
    <n v="129310345"/>
  </r>
  <r>
    <x v="6804"/>
    <x v="6804"/>
    <n v="150000000"/>
    <x v="3"/>
    <n v="1"/>
    <x v="0"/>
    <n v="150000000"/>
  </r>
  <r>
    <x v="6805"/>
    <x v="6805"/>
    <n v="150000000"/>
    <x v="3"/>
    <n v="7.78"/>
    <x v="53"/>
    <n v="19280206"/>
  </r>
  <r>
    <x v="6806"/>
    <x v="6806"/>
    <n v="150000000"/>
    <x v="3"/>
    <n v="4.63"/>
    <x v="8"/>
    <n v="32397408"/>
  </r>
  <r>
    <x v="6807"/>
    <x v="6807"/>
    <n v="150000000"/>
    <x v="3"/>
    <n v="4.5199999999999996"/>
    <x v="11"/>
    <n v="33185841"/>
  </r>
  <r>
    <x v="6808"/>
    <x v="6808"/>
    <n v="150000000"/>
    <x v="3"/>
    <n v="1.84"/>
    <x v="7"/>
    <n v="81521739"/>
  </r>
  <r>
    <x v="6809"/>
    <x v="6809"/>
    <n v="150000000"/>
    <x v="3"/>
    <n v="7.28"/>
    <x v="0"/>
    <n v="20604396"/>
  </r>
  <r>
    <x v="6810"/>
    <x v="6810"/>
    <n v="150000000"/>
    <x v="3"/>
    <n v="3.37"/>
    <x v="16"/>
    <n v="44510386"/>
  </r>
  <r>
    <x v="6811"/>
    <x v="6811"/>
    <n v="150000000"/>
    <x v="3"/>
    <n v="0.17"/>
    <x v="19"/>
    <n v="882352941"/>
  </r>
  <r>
    <x v="6812"/>
    <x v="6812"/>
    <n v="150000000"/>
    <x v="3"/>
    <n v="1.17"/>
    <x v="0"/>
    <n v="128205128"/>
  </r>
  <r>
    <x v="6813"/>
    <x v="6813"/>
    <n v="150000000"/>
    <x v="3"/>
    <n v="10.38"/>
    <x v="0"/>
    <n v="14450867"/>
  </r>
  <r>
    <x v="6814"/>
    <x v="6814"/>
    <n v="150000000"/>
    <x v="3"/>
    <n v="0.37"/>
    <x v="16"/>
    <n v="405405405"/>
  </r>
  <r>
    <x v="6815"/>
    <x v="6815"/>
    <n v="140000000"/>
    <x v="3"/>
    <n v="2.44"/>
    <x v="0"/>
    <n v="57377049"/>
  </r>
  <r>
    <x v="6816"/>
    <x v="6816"/>
    <n v="140000000"/>
    <x v="3"/>
    <n v="5.43"/>
    <x v="0"/>
    <n v="25782689"/>
  </r>
  <r>
    <x v="6817"/>
    <x v="6817"/>
    <n v="140000000"/>
    <x v="3"/>
    <n v="28.65"/>
    <x v="0"/>
    <n v="4886562"/>
  </r>
  <r>
    <x v="6818"/>
    <x v="6818"/>
    <n v="140000000"/>
    <x v="3"/>
    <n v="12.24"/>
    <x v="0"/>
    <n v="11437908"/>
  </r>
  <r>
    <x v="6819"/>
    <x v="6819"/>
    <n v="140000000"/>
    <x v="3"/>
    <n v="1.96"/>
    <x v="0"/>
    <n v="71428571"/>
  </r>
  <r>
    <x v="6820"/>
    <x v="6820"/>
    <n v="140000000"/>
    <x v="3"/>
    <n v="1.58"/>
    <x v="16"/>
    <n v="88607595"/>
  </r>
  <r>
    <x v="6821"/>
    <x v="6821"/>
    <n v="140000000"/>
    <x v="3"/>
    <n v="3.96"/>
    <x v="0"/>
    <n v="35353535"/>
  </r>
  <r>
    <x v="6822"/>
    <x v="6822"/>
    <n v="140000000"/>
    <x v="3"/>
    <n v="1.8"/>
    <x v="7"/>
    <n v="77777778"/>
  </r>
  <r>
    <x v="6823"/>
    <x v="6823"/>
    <n v="140000000"/>
    <x v="3"/>
    <n v="2.81"/>
    <x v="0"/>
    <n v="49822064"/>
  </r>
  <r>
    <x v="6824"/>
    <x v="6824"/>
    <n v="140000000"/>
    <x v="3"/>
    <n v="1.33"/>
    <x v="0"/>
    <n v="105263158"/>
  </r>
  <r>
    <x v="6825"/>
    <x v="6825"/>
    <n v="140000000"/>
    <x v="3"/>
    <n v="4.24"/>
    <x v="25"/>
    <n v="33018868"/>
  </r>
  <r>
    <x v="6826"/>
    <x v="6826"/>
    <n v="140000000"/>
    <x v="3"/>
    <n v="1.89"/>
    <x v="39"/>
    <n v="74074074"/>
  </r>
  <r>
    <x v="6827"/>
    <x v="6827"/>
    <n v="140000000"/>
    <x v="3"/>
    <n v="23.9"/>
    <x v="0"/>
    <n v="5857741"/>
  </r>
  <r>
    <x v="6828"/>
    <x v="6828"/>
    <n v="140000000"/>
    <x v="3"/>
    <n v="7.05"/>
    <x v="0"/>
    <n v="19858156"/>
  </r>
  <r>
    <x v="6829"/>
    <x v="6829"/>
    <n v="140000000"/>
    <x v="3"/>
    <n v="0.01"/>
    <x v="24"/>
    <n v="14000000000"/>
  </r>
  <r>
    <x v="6830"/>
    <x v="6830"/>
    <n v="140000000"/>
    <x v="3"/>
    <n v="0.1"/>
    <x v="21"/>
    <n v="1400000000"/>
  </r>
  <r>
    <x v="6831"/>
    <x v="6831"/>
    <n v="140000000"/>
    <x v="3"/>
    <n v="15.08"/>
    <x v="0"/>
    <n v="9283820"/>
  </r>
  <r>
    <x v="6832"/>
    <x v="6832"/>
    <n v="140000000"/>
    <x v="3"/>
    <n v="3.99"/>
    <x v="0"/>
    <n v="35087719"/>
  </r>
  <r>
    <x v="6833"/>
    <x v="6833"/>
    <n v="140000000"/>
    <x v="3"/>
    <n v="1.68"/>
    <x v="13"/>
    <n v="83333333"/>
  </r>
  <r>
    <x v="6834"/>
    <x v="6834"/>
    <n v="140000000"/>
    <x v="3"/>
    <n v="9.56"/>
    <x v="39"/>
    <n v="14644351"/>
  </r>
  <r>
    <x v="6835"/>
    <x v="6835"/>
    <n v="140000000"/>
    <x v="3"/>
    <n v="3.41"/>
    <x v="0"/>
    <n v="41055718"/>
  </r>
  <r>
    <x v="6836"/>
    <x v="6836"/>
    <n v="140000000"/>
    <x v="3"/>
    <n v="0.65"/>
    <x v="13"/>
    <n v="215384615"/>
  </r>
  <r>
    <x v="6837"/>
    <x v="6837"/>
    <n v="140000000"/>
    <x v="3"/>
    <n v="10.08"/>
    <x v="0"/>
    <n v="13888889"/>
  </r>
  <r>
    <x v="6838"/>
    <x v="6838"/>
    <n v="140000000"/>
    <x v="3"/>
    <n v="1.9"/>
    <x v="16"/>
    <n v="73684211"/>
  </r>
  <r>
    <x v="6839"/>
    <x v="6839"/>
    <n v="140000000"/>
    <x v="3"/>
    <n v="16.27"/>
    <x v="0"/>
    <n v="8604794"/>
  </r>
  <r>
    <x v="6840"/>
    <x v="6840"/>
    <n v="140000000"/>
    <x v="3"/>
    <n v="0.26"/>
    <x v="16"/>
    <n v="538461538"/>
  </r>
  <r>
    <x v="6841"/>
    <x v="6841"/>
    <n v="140000000"/>
    <x v="3"/>
    <n v="0.56000000000000005"/>
    <x v="0"/>
    <n v="250000000"/>
  </r>
  <r>
    <x v="6842"/>
    <x v="6842"/>
    <n v="140000000"/>
    <x v="3"/>
    <n v="0.62"/>
    <x v="16"/>
    <n v="225806452"/>
  </r>
  <r>
    <x v="6843"/>
    <x v="6843"/>
    <n v="140000000"/>
    <x v="3"/>
    <n v="2.85"/>
    <x v="0"/>
    <n v="49122807"/>
  </r>
  <r>
    <x v="6844"/>
    <x v="6844"/>
    <n v="140000000"/>
    <x v="3"/>
    <n v="0.67"/>
    <x v="11"/>
    <n v="208955224"/>
  </r>
  <r>
    <x v="6845"/>
    <x v="6845"/>
    <n v="140000000"/>
    <x v="3"/>
    <n v="0.72"/>
    <x v="0"/>
    <n v="194444444"/>
  </r>
  <r>
    <x v="6846"/>
    <x v="6846"/>
    <n v="140000000"/>
    <x v="3"/>
    <n v="1.84"/>
    <x v="7"/>
    <n v="76086957"/>
  </r>
  <r>
    <x v="6847"/>
    <x v="6847"/>
    <n v="140000000"/>
    <x v="3"/>
    <n v="1.36"/>
    <x v="11"/>
    <n v="102941176"/>
  </r>
  <r>
    <x v="6848"/>
    <x v="6848"/>
    <n v="140000000"/>
    <x v="3"/>
    <n v="4.1100000000000003"/>
    <x v="39"/>
    <n v="34063260"/>
  </r>
  <r>
    <x v="6849"/>
    <x v="6849"/>
    <n v="140000000"/>
    <x v="3"/>
    <n v="0.72"/>
    <x v="0"/>
    <n v="194444444"/>
  </r>
  <r>
    <x v="6850"/>
    <x v="6850"/>
    <n v="140000000"/>
    <x v="3"/>
    <n v="8.11"/>
    <x v="0"/>
    <n v="17262639"/>
  </r>
  <r>
    <x v="6851"/>
    <x v="6851"/>
    <n v="140000000"/>
    <x v="3"/>
    <n v="4.46"/>
    <x v="0"/>
    <n v="31390135"/>
  </r>
  <r>
    <x v="6852"/>
    <x v="6852"/>
    <n v="140000000"/>
    <x v="3"/>
    <n v="4.5199999999999996"/>
    <x v="0"/>
    <n v="30973451"/>
  </r>
  <r>
    <x v="6853"/>
    <x v="6853"/>
    <n v="140000000"/>
    <x v="3"/>
    <n v="1.63"/>
    <x v="19"/>
    <n v="85889571"/>
  </r>
  <r>
    <x v="6854"/>
    <x v="6854"/>
    <n v="140000000"/>
    <x v="3"/>
    <n v="2.34"/>
    <x v="7"/>
    <n v="59829060"/>
  </r>
  <r>
    <x v="6855"/>
    <x v="6855"/>
    <n v="140000000"/>
    <x v="3"/>
    <n v="9.1999999999999993"/>
    <x v="0"/>
    <n v="15217391"/>
  </r>
  <r>
    <x v="6856"/>
    <x v="6856"/>
    <n v="140000000"/>
    <x v="3"/>
    <n v="2.85"/>
    <x v="0"/>
    <n v="49122807"/>
  </r>
  <r>
    <x v="6857"/>
    <x v="6857"/>
    <n v="140000000"/>
    <x v="3"/>
    <n v="6.67"/>
    <x v="0"/>
    <n v="20989505"/>
  </r>
  <r>
    <x v="6858"/>
    <x v="6858"/>
    <n v="140000000"/>
    <x v="3"/>
    <n v="1.0900000000000001"/>
    <x v="21"/>
    <n v="128440367"/>
  </r>
  <r>
    <x v="6859"/>
    <x v="6859"/>
    <n v="140000000"/>
    <x v="3"/>
    <n v="3.27"/>
    <x v="0"/>
    <n v="42813456"/>
  </r>
  <r>
    <x v="6860"/>
    <x v="6860"/>
    <n v="140000000"/>
    <x v="3"/>
    <n v="2.86"/>
    <x v="0"/>
    <n v="48951049"/>
  </r>
  <r>
    <x v="6861"/>
    <x v="6861"/>
    <n v="140000000"/>
    <x v="3"/>
    <n v="1.68"/>
    <x v="0"/>
    <n v="83333333"/>
  </r>
  <r>
    <x v="6862"/>
    <x v="6862"/>
    <n v="140000000"/>
    <x v="3"/>
    <n v="2.3199999999999998"/>
    <x v="44"/>
    <n v="60344828"/>
  </r>
  <r>
    <x v="6863"/>
    <x v="6863"/>
    <n v="140000000"/>
    <x v="3"/>
    <n v="2.4300000000000002"/>
    <x v="13"/>
    <n v="57613169"/>
  </r>
  <r>
    <x v="6864"/>
    <x v="6864"/>
    <n v="130000000"/>
    <x v="3"/>
    <n v="5.18"/>
    <x v="0"/>
    <n v="25096525"/>
  </r>
  <r>
    <x v="6865"/>
    <x v="6865"/>
    <n v="130000000"/>
    <x v="3"/>
    <n v="3.54"/>
    <x v="0"/>
    <n v="36723164"/>
  </r>
  <r>
    <x v="6866"/>
    <x v="6866"/>
    <n v="130000000"/>
    <x v="3"/>
    <n v="7.0000000000000007E-2"/>
    <x v="15"/>
    <n v="1857142857"/>
  </r>
  <r>
    <x v="6867"/>
    <x v="6867"/>
    <n v="130000000"/>
    <x v="3"/>
    <n v="3.43"/>
    <x v="0"/>
    <n v="37900875"/>
  </r>
  <r>
    <x v="6868"/>
    <x v="6868"/>
    <n v="130000000"/>
    <x v="3"/>
    <n v="9.44"/>
    <x v="0"/>
    <n v="13771186"/>
  </r>
  <r>
    <x v="6869"/>
    <x v="6869"/>
    <n v="130000000"/>
    <x v="3"/>
    <n v="11.09"/>
    <x v="0"/>
    <n v="11722272"/>
  </r>
  <r>
    <x v="6870"/>
    <x v="6870"/>
    <n v="130000000"/>
    <x v="3"/>
    <n v="1.52"/>
    <x v="0"/>
    <n v="85526316"/>
  </r>
  <r>
    <x v="6871"/>
    <x v="6871"/>
    <n v="130000000"/>
    <x v="3"/>
    <n v="1.41"/>
    <x v="0"/>
    <n v="92198582"/>
  </r>
  <r>
    <x v="6872"/>
    <x v="6872"/>
    <n v="130000000"/>
    <x v="3"/>
    <n v="1.53"/>
    <x v="11"/>
    <n v="84967320"/>
  </r>
  <r>
    <x v="6873"/>
    <x v="6873"/>
    <n v="130000000"/>
    <x v="3"/>
    <n v="6.89"/>
    <x v="0"/>
    <n v="18867925"/>
  </r>
  <r>
    <x v="6874"/>
    <x v="6874"/>
    <n v="130000000"/>
    <x v="3"/>
    <n v="4.03"/>
    <x v="0"/>
    <n v="32258065"/>
  </r>
  <r>
    <x v="6875"/>
    <x v="6875"/>
    <n v="130000000"/>
    <x v="3"/>
    <n v="6.06"/>
    <x v="0"/>
    <n v="21452145"/>
  </r>
  <r>
    <x v="6876"/>
    <x v="6876"/>
    <n v="130000000"/>
    <x v="3"/>
    <n v="0.84"/>
    <x v="0"/>
    <n v="154761905"/>
  </r>
  <r>
    <x v="6877"/>
    <x v="6877"/>
    <n v="130000000"/>
    <x v="3"/>
    <n v="5.5"/>
    <x v="14"/>
    <n v="23636364"/>
  </r>
  <r>
    <x v="6878"/>
    <x v="6878"/>
    <n v="130000000"/>
    <x v="3"/>
    <n v="77.38"/>
    <x v="34"/>
    <n v="1680021"/>
  </r>
  <r>
    <x v="6879"/>
    <x v="6879"/>
    <n v="130000000"/>
    <x v="3"/>
    <n v="3.2"/>
    <x v="34"/>
    <n v="40625000"/>
  </r>
  <r>
    <x v="6880"/>
    <x v="6880"/>
    <n v="130000000"/>
    <x v="3"/>
    <n v="18.559999999999999"/>
    <x v="0"/>
    <n v="7004310"/>
  </r>
  <r>
    <x v="6881"/>
    <x v="6881"/>
    <n v="130000000"/>
    <x v="3"/>
    <n v="1.89"/>
    <x v="7"/>
    <n v="68783069"/>
  </r>
  <r>
    <x v="6882"/>
    <x v="6882"/>
    <n v="130000000"/>
    <x v="3"/>
    <n v="2.4300000000000002"/>
    <x v="0"/>
    <n v="53497942"/>
  </r>
  <r>
    <x v="6883"/>
    <x v="6883"/>
    <n v="130000000"/>
    <x v="3"/>
    <n v="5.82"/>
    <x v="0"/>
    <n v="22336770"/>
  </r>
  <r>
    <x v="6884"/>
    <x v="6884"/>
    <n v="130000000"/>
    <x v="3"/>
    <n v="1.53"/>
    <x v="25"/>
    <n v="84967320"/>
  </r>
  <r>
    <x v="6885"/>
    <x v="6885"/>
    <n v="130000000"/>
    <x v="3"/>
    <n v="30.03"/>
    <x v="0"/>
    <n v="4329004"/>
  </r>
  <r>
    <x v="6886"/>
    <x v="6886"/>
    <n v="130000000"/>
    <x v="3"/>
    <n v="1.04"/>
    <x v="0"/>
    <n v="125000000"/>
  </r>
  <r>
    <x v="6887"/>
    <x v="6887"/>
    <n v="130000000"/>
    <x v="3"/>
    <n v="6.99"/>
    <x v="0"/>
    <n v="18597997"/>
  </r>
  <r>
    <x v="6888"/>
    <x v="6888"/>
    <n v="130000000"/>
    <x v="3"/>
    <n v="0.88"/>
    <x v="0"/>
    <n v="147727273"/>
  </r>
  <r>
    <x v="6889"/>
    <x v="6889"/>
    <n v="130000000"/>
    <x v="3"/>
    <n v="1.44"/>
    <x v="0"/>
    <n v="90277778"/>
  </r>
  <r>
    <x v="6890"/>
    <x v="6890"/>
    <n v="130000000"/>
    <x v="3"/>
    <n v="5.71"/>
    <x v="16"/>
    <n v="22767075"/>
  </r>
  <r>
    <x v="6891"/>
    <x v="6891"/>
    <n v="130000000"/>
    <x v="3"/>
    <n v="2.88"/>
    <x v="0"/>
    <n v="45138889"/>
  </r>
  <r>
    <x v="6892"/>
    <x v="6892"/>
    <n v="130000000"/>
    <x v="3"/>
    <n v="0.17"/>
    <x v="7"/>
    <n v="764705882"/>
  </r>
  <r>
    <x v="6893"/>
    <x v="6893"/>
    <n v="130000000"/>
    <x v="3"/>
    <n v="0.8"/>
    <x v="0"/>
    <n v="162500000"/>
  </r>
  <r>
    <x v="6894"/>
    <x v="6894"/>
    <n v="130000000"/>
    <x v="3"/>
    <n v="4.26"/>
    <x v="0"/>
    <n v="30516432"/>
  </r>
  <r>
    <x v="6895"/>
    <x v="6895"/>
    <n v="130000000"/>
    <x v="3"/>
    <n v="1.45"/>
    <x v="0"/>
    <n v="89655172"/>
  </r>
  <r>
    <x v="6896"/>
    <x v="6896"/>
    <n v="130000000"/>
    <x v="3"/>
    <n v="0.37"/>
    <x v="16"/>
    <n v="351351351"/>
  </r>
  <r>
    <x v="6897"/>
    <x v="6897"/>
    <n v="130000000"/>
    <x v="3"/>
    <n v="1.1499999999999999"/>
    <x v="4"/>
    <n v="113043478"/>
  </r>
  <r>
    <x v="6898"/>
    <x v="6898"/>
    <n v="130000000"/>
    <x v="3"/>
    <n v="0.87"/>
    <x v="0"/>
    <n v="149425287"/>
  </r>
  <r>
    <x v="6899"/>
    <x v="6899"/>
    <n v="130000000"/>
    <x v="3"/>
    <n v="10.55"/>
    <x v="11"/>
    <n v="12322275"/>
  </r>
  <r>
    <x v="6900"/>
    <x v="6900"/>
    <n v="130000000"/>
    <x v="3"/>
    <n v="1.42"/>
    <x v="19"/>
    <n v="91549296"/>
  </r>
  <r>
    <x v="6901"/>
    <x v="6901"/>
    <n v="130000000"/>
    <x v="3"/>
    <n v="21.61"/>
    <x v="23"/>
    <n v="6015733"/>
  </r>
  <r>
    <x v="6902"/>
    <x v="6902"/>
    <n v="130000000"/>
    <x v="3"/>
    <n v="3.08"/>
    <x v="0"/>
    <n v="42207792"/>
  </r>
  <r>
    <x v="6903"/>
    <x v="6903"/>
    <n v="130000000"/>
    <x v="3"/>
    <n v="11.8"/>
    <x v="0"/>
    <n v="11016949"/>
  </r>
  <r>
    <x v="6904"/>
    <x v="6904"/>
    <n v="130000000"/>
    <x v="3"/>
    <n v="17.899999999999999"/>
    <x v="0"/>
    <n v="7262570"/>
  </r>
  <r>
    <x v="6905"/>
    <x v="6905"/>
    <n v="130000000"/>
    <x v="3"/>
    <n v="0.82"/>
    <x v="16"/>
    <n v="158536585"/>
  </r>
  <r>
    <x v="6906"/>
    <x v="6906"/>
    <n v="130000000"/>
    <x v="3"/>
    <n v="2.5"/>
    <x v="7"/>
    <n v="52000000"/>
  </r>
  <r>
    <x v="6907"/>
    <x v="6907"/>
    <n v="130000000"/>
    <x v="3"/>
    <n v="1.99"/>
    <x v="2"/>
    <n v="65326633"/>
  </r>
  <r>
    <x v="6908"/>
    <x v="6908"/>
    <n v="130000000"/>
    <x v="3"/>
    <n v="0.13"/>
    <x v="0"/>
    <n v="1000000000"/>
  </r>
  <r>
    <x v="6909"/>
    <x v="6909"/>
    <n v="130000000"/>
    <x v="3"/>
    <n v="2.16"/>
    <x v="16"/>
    <n v="60185185"/>
  </r>
  <r>
    <x v="6910"/>
    <x v="6910"/>
    <n v="130000000"/>
    <x v="3"/>
    <n v="1.43"/>
    <x v="0"/>
    <n v="90909091"/>
  </r>
  <r>
    <x v="6911"/>
    <x v="6911"/>
    <n v="130000000"/>
    <x v="3"/>
    <n v="2.5099999999999998"/>
    <x v="0"/>
    <n v="51792829"/>
  </r>
  <r>
    <x v="6912"/>
    <x v="6912"/>
    <n v="130000000"/>
    <x v="3"/>
    <n v="2.0499999999999998"/>
    <x v="16"/>
    <n v="63414634"/>
  </r>
  <r>
    <x v="6913"/>
    <x v="6913"/>
    <n v="130000000"/>
    <x v="3"/>
    <n v="16.350000000000001"/>
    <x v="0"/>
    <n v="7951070"/>
  </r>
  <r>
    <x v="6914"/>
    <x v="6914"/>
    <n v="130000000"/>
    <x v="3"/>
    <n v="7.84"/>
    <x v="0"/>
    <n v="16581633"/>
  </r>
  <r>
    <x v="6915"/>
    <x v="6915"/>
    <n v="130000000"/>
    <x v="3"/>
    <n v="0.09"/>
    <x v="21"/>
    <n v="1444444444"/>
  </r>
  <r>
    <x v="6916"/>
    <x v="6916"/>
    <n v="130000000"/>
    <x v="3"/>
    <n v="1.48"/>
    <x v="0"/>
    <n v="87837838"/>
  </r>
  <r>
    <x v="6917"/>
    <x v="6917"/>
    <n v="130000000"/>
    <x v="3"/>
    <n v="1.38"/>
    <x v="16"/>
    <n v="94202899"/>
  </r>
  <r>
    <x v="6918"/>
    <x v="6918"/>
    <n v="130000000"/>
    <x v="3"/>
    <n v="11.72"/>
    <x v="0"/>
    <n v="11092150"/>
  </r>
  <r>
    <x v="6919"/>
    <x v="6919"/>
    <n v="120000000"/>
    <x v="3"/>
    <n v="7.5"/>
    <x v="0"/>
    <n v="16000000"/>
  </r>
  <r>
    <x v="6920"/>
    <x v="6920"/>
    <n v="120000000"/>
    <x v="3"/>
    <n v="4.25"/>
    <x v="0"/>
    <n v="28235294"/>
  </r>
  <r>
    <x v="6921"/>
    <x v="6921"/>
    <n v="120000000"/>
    <x v="3"/>
    <n v="19.600000000000001"/>
    <x v="0"/>
    <n v="6122449"/>
  </r>
  <r>
    <x v="6922"/>
    <x v="6922"/>
    <n v="120000000"/>
    <x v="3"/>
    <n v="7.15"/>
    <x v="0"/>
    <n v="16783217"/>
  </r>
  <r>
    <x v="6923"/>
    <x v="6923"/>
    <n v="120000000"/>
    <x v="3"/>
    <n v="3.12"/>
    <x v="7"/>
    <n v="38461538"/>
  </r>
  <r>
    <x v="6924"/>
    <x v="6924"/>
    <n v="120000000"/>
    <x v="3"/>
    <n v="8.76"/>
    <x v="0"/>
    <n v="13698630"/>
  </r>
  <r>
    <x v="6925"/>
    <x v="6925"/>
    <n v="120000000"/>
    <x v="3"/>
    <n v="11.43"/>
    <x v="0"/>
    <n v="10498688"/>
  </r>
  <r>
    <x v="6926"/>
    <x v="6926"/>
    <n v="120000000"/>
    <x v="3"/>
    <n v="0.16"/>
    <x v="23"/>
    <n v="750000000"/>
  </r>
  <r>
    <x v="6927"/>
    <x v="6927"/>
    <n v="120000000"/>
    <x v="3"/>
    <n v="3.93"/>
    <x v="25"/>
    <n v="30534351"/>
  </r>
  <r>
    <x v="6928"/>
    <x v="6928"/>
    <n v="120000000"/>
    <x v="3"/>
    <n v="4.1100000000000003"/>
    <x v="0"/>
    <n v="29197080"/>
  </r>
  <r>
    <x v="6929"/>
    <x v="6929"/>
    <n v="120000000"/>
    <x v="3"/>
    <n v="13.49"/>
    <x v="0"/>
    <n v="8895478"/>
  </r>
  <r>
    <x v="6930"/>
    <x v="6930"/>
    <n v="120000000"/>
    <x v="3"/>
    <n v="15.61"/>
    <x v="25"/>
    <n v="7687380"/>
  </r>
  <r>
    <x v="6931"/>
    <x v="6931"/>
    <n v="120000000"/>
    <x v="3"/>
    <n v="0.72"/>
    <x v="0"/>
    <n v="166666667"/>
  </r>
  <r>
    <x v="6932"/>
    <x v="6932"/>
    <n v="120000000"/>
    <x v="3"/>
    <n v="4.1500000000000004"/>
    <x v="18"/>
    <n v="28915663"/>
  </r>
  <r>
    <x v="6933"/>
    <x v="6933"/>
    <n v="120000000"/>
    <x v="3"/>
    <n v="2.46"/>
    <x v="2"/>
    <n v="48780488"/>
  </r>
  <r>
    <x v="6934"/>
    <x v="6934"/>
    <n v="120000000"/>
    <x v="3"/>
    <n v="1"/>
    <x v="0"/>
    <n v="120000000"/>
  </r>
  <r>
    <x v="6935"/>
    <x v="6935"/>
    <n v="120000000"/>
    <x v="3"/>
    <n v="1.23"/>
    <x v="16"/>
    <n v="97560976"/>
  </r>
  <r>
    <x v="6936"/>
    <x v="6936"/>
    <n v="120000000"/>
    <x v="3"/>
    <n v="12.89"/>
    <x v="0"/>
    <n v="9309542"/>
  </r>
  <r>
    <x v="6937"/>
    <x v="6937"/>
    <n v="120000000"/>
    <x v="3"/>
    <n v="0.04"/>
    <x v="24"/>
    <n v="3000000000"/>
  </r>
  <r>
    <x v="6938"/>
    <x v="6938"/>
    <n v="120000000"/>
    <x v="3"/>
    <n v="5.84"/>
    <x v="0"/>
    <n v="20547945"/>
  </r>
  <r>
    <x v="6939"/>
    <x v="6939"/>
    <n v="120000000"/>
    <x v="3"/>
    <n v="6.04"/>
    <x v="44"/>
    <n v="19867550"/>
  </r>
  <r>
    <x v="6940"/>
    <x v="6940"/>
    <n v="120000000"/>
    <x v="3"/>
    <n v="8.7799999999999994"/>
    <x v="0"/>
    <n v="13667426"/>
  </r>
  <r>
    <x v="6941"/>
    <x v="6941"/>
    <n v="120000000"/>
    <x v="3"/>
    <n v="0.33"/>
    <x v="0"/>
    <n v="363636364"/>
  </r>
  <r>
    <x v="6942"/>
    <x v="6942"/>
    <n v="120000000"/>
    <x v="3"/>
    <n v="3.02"/>
    <x v="9"/>
    <n v="39735099"/>
  </r>
  <r>
    <x v="6943"/>
    <x v="6943"/>
    <n v="120000000"/>
    <x v="3"/>
    <n v="14.85"/>
    <x v="0"/>
    <n v="8080808"/>
  </r>
  <r>
    <x v="6944"/>
    <x v="6944"/>
    <n v="120000000"/>
    <x v="3"/>
    <n v="3.59"/>
    <x v="14"/>
    <n v="33426184"/>
  </r>
  <r>
    <x v="6945"/>
    <x v="6945"/>
    <n v="120000000"/>
    <x v="3"/>
    <n v="1.41"/>
    <x v="2"/>
    <n v="85106383"/>
  </r>
  <r>
    <x v="6946"/>
    <x v="6946"/>
    <n v="120000000"/>
    <x v="3"/>
    <n v="1.36"/>
    <x v="0"/>
    <n v="88235294"/>
  </r>
  <r>
    <x v="6947"/>
    <x v="6947"/>
    <n v="120000000"/>
    <x v="3"/>
    <n v="7.03"/>
    <x v="0"/>
    <n v="17069701"/>
  </r>
  <r>
    <x v="6948"/>
    <x v="6948"/>
    <n v="120000000"/>
    <x v="3"/>
    <n v="1.45"/>
    <x v="7"/>
    <n v="82758621"/>
  </r>
  <r>
    <x v="6949"/>
    <x v="6949"/>
    <n v="120000000"/>
    <x v="3"/>
    <n v="0.72"/>
    <x v="11"/>
    <n v="166666667"/>
  </r>
  <r>
    <x v="6950"/>
    <x v="6950"/>
    <n v="120000000"/>
    <x v="3"/>
    <n v="0.97"/>
    <x v="11"/>
    <n v="123711340"/>
  </r>
  <r>
    <x v="6951"/>
    <x v="6951"/>
    <n v="120000000"/>
    <x v="3"/>
    <n v="2.06"/>
    <x v="0"/>
    <n v="58252427"/>
  </r>
  <r>
    <x v="6952"/>
    <x v="6952"/>
    <n v="120000000"/>
    <x v="3"/>
    <n v="1.84"/>
    <x v="0"/>
    <n v="65217391"/>
  </r>
  <r>
    <x v="6953"/>
    <x v="6953"/>
    <n v="120000000"/>
    <x v="3"/>
    <n v="5.32"/>
    <x v="16"/>
    <n v="22556391"/>
  </r>
  <r>
    <x v="6954"/>
    <x v="6954"/>
    <n v="120000000"/>
    <x v="3"/>
    <n v="11.97"/>
    <x v="39"/>
    <n v="10025063"/>
  </r>
  <r>
    <x v="6955"/>
    <x v="6955"/>
    <n v="120000000"/>
    <x v="3"/>
    <n v="0.42"/>
    <x v="0"/>
    <n v="285714286"/>
  </r>
  <r>
    <x v="6956"/>
    <x v="6956"/>
    <n v="120000000"/>
    <x v="3"/>
    <n v="0.57999999999999996"/>
    <x v="16"/>
    <n v="206896552"/>
  </r>
  <r>
    <x v="6957"/>
    <x v="6957"/>
    <n v="120000000"/>
    <x v="3"/>
    <n v="4.8600000000000003"/>
    <x v="0"/>
    <n v="24691358"/>
  </r>
  <r>
    <x v="6958"/>
    <x v="6958"/>
    <n v="120000000"/>
    <x v="3"/>
    <n v="1.38"/>
    <x v="0"/>
    <n v="86956522"/>
  </r>
  <r>
    <x v="6959"/>
    <x v="6959"/>
    <n v="120000000"/>
    <x v="3"/>
    <n v="6.64"/>
    <x v="0"/>
    <n v="18072289"/>
  </r>
  <r>
    <x v="6960"/>
    <x v="6960"/>
    <n v="110000000"/>
    <x v="3"/>
    <n v="2.67"/>
    <x v="0"/>
    <n v="41198502"/>
  </r>
  <r>
    <x v="6961"/>
    <x v="6961"/>
    <n v="110000000"/>
    <x v="3"/>
    <n v="12.98"/>
    <x v="39"/>
    <n v="8474576"/>
  </r>
  <r>
    <x v="6962"/>
    <x v="6962"/>
    <n v="110000000"/>
    <x v="3"/>
    <n v="1.82"/>
    <x v="3"/>
    <n v="60439560"/>
  </r>
  <r>
    <x v="6963"/>
    <x v="6963"/>
    <n v="110000000"/>
    <x v="3"/>
    <n v="2.72"/>
    <x v="0"/>
    <n v="40441176"/>
  </r>
  <r>
    <x v="6964"/>
    <x v="6964"/>
    <n v="110000000"/>
    <x v="3"/>
    <n v="4.3099999999999996"/>
    <x v="0"/>
    <n v="25522042"/>
  </r>
  <r>
    <x v="6965"/>
    <x v="6965"/>
    <n v="110000000"/>
    <x v="3"/>
    <n v="5.53"/>
    <x v="0"/>
    <n v="19891501"/>
  </r>
  <r>
    <x v="6966"/>
    <x v="6966"/>
    <n v="110000000"/>
    <x v="3"/>
    <n v="3.2"/>
    <x v="0"/>
    <n v="34375000"/>
  </r>
  <r>
    <x v="6967"/>
    <x v="6967"/>
    <n v="110000000"/>
    <x v="3"/>
    <n v="3.11"/>
    <x v="0"/>
    <n v="35369775"/>
  </r>
  <r>
    <x v="6968"/>
    <x v="6968"/>
    <n v="110000000"/>
    <x v="3"/>
    <n v="1.43"/>
    <x v="0"/>
    <n v="76923077"/>
  </r>
  <r>
    <x v="6969"/>
    <x v="6969"/>
    <n v="110000000"/>
    <x v="3"/>
    <n v="7.18"/>
    <x v="0"/>
    <n v="15320334"/>
  </r>
  <r>
    <x v="6970"/>
    <x v="6970"/>
    <n v="110000000"/>
    <x v="3"/>
    <n v="5.26"/>
    <x v="0"/>
    <n v="20912548"/>
  </r>
  <r>
    <x v="6971"/>
    <x v="6971"/>
    <n v="110000000"/>
    <x v="3"/>
    <n v="1.22"/>
    <x v="11"/>
    <n v="90163934"/>
  </r>
  <r>
    <x v="6972"/>
    <x v="6972"/>
    <n v="110000000"/>
    <x v="3"/>
    <n v="7.94"/>
    <x v="7"/>
    <n v="13853904"/>
  </r>
  <r>
    <x v="6973"/>
    <x v="6973"/>
    <n v="110000000"/>
    <x v="3"/>
    <n v="2.5099999999999998"/>
    <x v="0"/>
    <n v="43824701"/>
  </r>
  <r>
    <x v="6974"/>
    <x v="6974"/>
    <n v="110000000"/>
    <x v="3"/>
    <n v="16.82"/>
    <x v="0"/>
    <n v="6539834"/>
  </r>
  <r>
    <x v="6975"/>
    <x v="6975"/>
    <n v="110000000"/>
    <x v="3"/>
    <n v="1.04"/>
    <x v="29"/>
    <n v="105769231"/>
  </r>
  <r>
    <x v="6976"/>
    <x v="6976"/>
    <n v="110000000"/>
    <x v="3"/>
    <n v="9.0399999999999991"/>
    <x v="0"/>
    <n v="12168142"/>
  </r>
  <r>
    <x v="6977"/>
    <x v="6977"/>
    <n v="110000000"/>
    <x v="3"/>
    <n v="10.74"/>
    <x v="0"/>
    <n v="10242086"/>
  </r>
  <r>
    <x v="6978"/>
    <x v="6978"/>
    <n v="110000000"/>
    <x v="3"/>
    <n v="2.4"/>
    <x v="0"/>
    <n v="45833333"/>
  </r>
  <r>
    <x v="6979"/>
    <x v="6979"/>
    <n v="110000000"/>
    <x v="3"/>
    <n v="2.2200000000000002"/>
    <x v="0"/>
    <n v="49549550"/>
  </r>
  <r>
    <x v="6980"/>
    <x v="6980"/>
    <n v="110000000"/>
    <x v="3"/>
    <n v="24.03"/>
    <x v="0"/>
    <n v="4577611"/>
  </r>
  <r>
    <x v="6981"/>
    <x v="6981"/>
    <n v="110000000"/>
    <x v="3"/>
    <n v="17.28"/>
    <x v="39"/>
    <n v="6365741"/>
  </r>
  <r>
    <x v="6982"/>
    <x v="6982"/>
    <n v="110000000"/>
    <x v="3"/>
    <n v="1.85"/>
    <x v="0"/>
    <n v="59459459"/>
  </r>
  <r>
    <x v="6983"/>
    <x v="6983"/>
    <n v="110000000"/>
    <x v="3"/>
    <n v="1.82"/>
    <x v="0"/>
    <n v="60439560"/>
  </r>
  <r>
    <x v="6984"/>
    <x v="6984"/>
    <n v="110000000"/>
    <x v="3"/>
    <n v="3.3"/>
    <x v="21"/>
    <n v="33333333"/>
  </r>
  <r>
    <x v="6985"/>
    <x v="6985"/>
    <n v="110000000"/>
    <x v="3"/>
    <n v="21.08"/>
    <x v="0"/>
    <n v="5218216"/>
  </r>
  <r>
    <x v="6986"/>
    <x v="6986"/>
    <n v="110000000"/>
    <x v="3"/>
    <n v="7.07"/>
    <x v="0"/>
    <n v="15558699"/>
  </r>
  <r>
    <x v="6987"/>
    <x v="6987"/>
    <n v="110000000"/>
    <x v="3"/>
    <n v="1.08"/>
    <x v="27"/>
    <n v="101851852"/>
  </r>
  <r>
    <x v="6988"/>
    <x v="6988"/>
    <n v="110000000"/>
    <x v="3"/>
    <n v="7.79"/>
    <x v="9"/>
    <n v="14120668"/>
  </r>
  <r>
    <x v="6989"/>
    <x v="6989"/>
    <n v="110000000"/>
    <x v="3"/>
    <n v="4.34"/>
    <x v="0"/>
    <n v="25345622"/>
  </r>
  <r>
    <x v="6990"/>
    <x v="6990"/>
    <n v="110000000"/>
    <x v="3"/>
    <n v="0.23"/>
    <x v="36"/>
    <n v="478260870"/>
  </r>
  <r>
    <x v="6991"/>
    <x v="6991"/>
    <n v="110000000"/>
    <x v="3"/>
    <n v="1.52"/>
    <x v="0"/>
    <n v="72368421"/>
  </r>
  <r>
    <x v="6992"/>
    <x v="6992"/>
    <n v="110000000"/>
    <x v="3"/>
    <n v="14.69"/>
    <x v="14"/>
    <n v="7488087"/>
  </r>
  <r>
    <x v="6993"/>
    <x v="6993"/>
    <n v="110000000"/>
    <x v="3"/>
    <n v="15"/>
    <x v="0"/>
    <n v="7333333"/>
  </r>
  <r>
    <x v="6994"/>
    <x v="6994"/>
    <n v="110000000"/>
    <x v="3"/>
    <n v="0.9"/>
    <x v="11"/>
    <n v="122222222"/>
  </r>
  <r>
    <x v="6995"/>
    <x v="6995"/>
    <n v="110000000"/>
    <x v="3"/>
    <n v="8.84"/>
    <x v="0"/>
    <n v="12443439"/>
  </r>
  <r>
    <x v="6996"/>
    <x v="6996"/>
    <n v="110000000"/>
    <x v="3"/>
    <n v="8.33"/>
    <x v="0"/>
    <n v="13205282"/>
  </r>
  <r>
    <x v="6997"/>
    <x v="6997"/>
    <n v="110000000"/>
    <x v="3"/>
    <n v="2.58"/>
    <x v="0"/>
    <n v="42635659"/>
  </r>
  <r>
    <x v="6998"/>
    <x v="6998"/>
    <n v="110000000"/>
    <x v="3"/>
    <n v="5.87"/>
    <x v="67"/>
    <n v="18739353"/>
  </r>
  <r>
    <x v="6999"/>
    <x v="6999"/>
    <n v="110000000"/>
    <x v="3"/>
    <n v="4.59"/>
    <x v="0"/>
    <n v="23965142"/>
  </r>
  <r>
    <x v="7000"/>
    <x v="7000"/>
    <n v="110000000"/>
    <x v="3"/>
    <n v="1.75"/>
    <x v="11"/>
    <n v="62857143"/>
  </r>
  <r>
    <x v="7001"/>
    <x v="7001"/>
    <n v="110000000"/>
    <x v="3"/>
    <n v="0.51"/>
    <x v="49"/>
    <n v="215686275"/>
  </r>
  <r>
    <x v="7002"/>
    <x v="7002"/>
    <n v="110000000"/>
    <x v="3"/>
    <n v="3.69"/>
    <x v="0"/>
    <n v="29810298"/>
  </r>
  <r>
    <x v="7003"/>
    <x v="7003"/>
    <n v="110000000"/>
    <x v="3"/>
    <n v="1.43"/>
    <x v="0"/>
    <n v="76923077"/>
  </r>
  <r>
    <x v="7004"/>
    <x v="7004"/>
    <n v="110000000"/>
    <x v="3"/>
    <n v="2.38"/>
    <x v="0"/>
    <n v="46218487"/>
  </r>
  <r>
    <x v="7005"/>
    <x v="7005"/>
    <n v="110000000"/>
    <x v="3"/>
    <n v="3.35"/>
    <x v="0"/>
    <n v="32835821"/>
  </r>
  <r>
    <x v="7006"/>
    <x v="7006"/>
    <n v="110000000"/>
    <x v="3"/>
    <n v="7.84"/>
    <x v="16"/>
    <n v="14030612"/>
  </r>
  <r>
    <x v="7007"/>
    <x v="7007"/>
    <n v="110000000"/>
    <x v="3"/>
    <n v="4.42"/>
    <x v="25"/>
    <n v="24886878"/>
  </r>
  <r>
    <x v="7008"/>
    <x v="7008"/>
    <n v="110000000"/>
    <x v="3"/>
    <n v="12.14"/>
    <x v="0"/>
    <n v="9060956"/>
  </r>
  <r>
    <x v="7009"/>
    <x v="7009"/>
    <n v="110000000"/>
    <x v="3"/>
    <n v="1.1000000000000001"/>
    <x v="0"/>
    <n v="100000000"/>
  </r>
  <r>
    <x v="7010"/>
    <x v="7010"/>
    <n v="110000000"/>
    <x v="3"/>
    <n v="3.67"/>
    <x v="0"/>
    <n v="29972752"/>
  </r>
  <r>
    <x v="7011"/>
    <x v="7011"/>
    <n v="100000000"/>
    <x v="3"/>
    <n v="2.78"/>
    <x v="9"/>
    <n v="35971223"/>
  </r>
  <r>
    <x v="7012"/>
    <x v="7012"/>
    <n v="100000000"/>
    <x v="3"/>
    <n v="1.5"/>
    <x v="39"/>
    <n v="66666667"/>
  </r>
  <r>
    <x v="7013"/>
    <x v="7013"/>
    <n v="100000000"/>
    <x v="3"/>
    <n v="6.38"/>
    <x v="16"/>
    <n v="15673981"/>
  </r>
  <r>
    <x v="7014"/>
    <x v="7014"/>
    <n v="100000000"/>
    <x v="3"/>
    <n v="0.03"/>
    <x v="36"/>
    <n v="3333333333"/>
  </r>
  <r>
    <x v="7015"/>
    <x v="7015"/>
    <n v="100000000"/>
    <x v="3"/>
    <n v="1.76"/>
    <x v="0"/>
    <n v="56818182"/>
  </r>
  <r>
    <x v="7016"/>
    <x v="7016"/>
    <n v="100000000"/>
    <x v="3"/>
    <n v="1.08"/>
    <x v="11"/>
    <n v="92592593"/>
  </r>
  <r>
    <x v="7017"/>
    <x v="7017"/>
    <n v="100000000"/>
    <x v="3"/>
    <n v="0.35"/>
    <x v="15"/>
    <n v="285714286"/>
  </r>
  <r>
    <x v="7018"/>
    <x v="7018"/>
    <n v="100000000"/>
    <x v="3"/>
    <n v="1.03"/>
    <x v="0"/>
    <n v="97087379"/>
  </r>
  <r>
    <x v="7019"/>
    <x v="7019"/>
    <n v="100000000"/>
    <x v="3"/>
    <n v="3.6"/>
    <x v="7"/>
    <n v="27777778"/>
  </r>
  <r>
    <x v="7020"/>
    <x v="7020"/>
    <n v="100000000"/>
    <x v="3"/>
    <n v="4.5199999999999996"/>
    <x v="0"/>
    <n v="22123894"/>
  </r>
  <r>
    <x v="7021"/>
    <x v="7021"/>
    <n v="100000000"/>
    <x v="3"/>
    <n v="1.71"/>
    <x v="0"/>
    <n v="58479532"/>
  </r>
  <r>
    <x v="7022"/>
    <x v="7022"/>
    <n v="100000000"/>
    <x v="3"/>
    <n v="0.86"/>
    <x v="0"/>
    <n v="116279070"/>
  </r>
  <r>
    <x v="7023"/>
    <x v="7023"/>
    <n v="100000000"/>
    <x v="3"/>
    <n v="3"/>
    <x v="0"/>
    <n v="33333333"/>
  </r>
  <r>
    <x v="7024"/>
    <x v="7024"/>
    <n v="100000000"/>
    <x v="3"/>
    <n v="1.6"/>
    <x v="0"/>
    <n v="62500000"/>
  </r>
  <r>
    <x v="7025"/>
    <x v="7025"/>
    <n v="100000000"/>
    <x v="3"/>
    <n v="1.04"/>
    <x v="16"/>
    <n v="96153846"/>
  </r>
  <r>
    <x v="7026"/>
    <x v="7026"/>
    <n v="100000000"/>
    <x v="3"/>
    <n v="1.04"/>
    <x v="7"/>
    <n v="96153846"/>
  </r>
  <r>
    <x v="7027"/>
    <x v="7027"/>
    <n v="100000000"/>
    <x v="3"/>
    <n v="0.17"/>
    <x v="7"/>
    <n v="588235294"/>
  </r>
  <r>
    <x v="7028"/>
    <x v="7028"/>
    <n v="100000000"/>
    <x v="3"/>
    <n v="0.24"/>
    <x v="0"/>
    <n v="416666667"/>
  </r>
  <r>
    <x v="7029"/>
    <x v="7029"/>
    <n v="100000000"/>
    <x v="3"/>
    <n v="24.2"/>
    <x v="0"/>
    <n v="4132231"/>
  </r>
  <r>
    <x v="7030"/>
    <x v="7030"/>
    <n v="100000000"/>
    <x v="3"/>
    <n v="0.41"/>
    <x v="0"/>
    <n v="243902439"/>
  </r>
  <r>
    <x v="7031"/>
    <x v="7031"/>
    <n v="100000000"/>
    <x v="3"/>
    <n v="2.87"/>
    <x v="0"/>
    <n v="34843206"/>
  </r>
  <r>
    <x v="7032"/>
    <x v="7032"/>
    <n v="100000000"/>
    <x v="3"/>
    <n v="2.65"/>
    <x v="7"/>
    <n v="37735849"/>
  </r>
  <r>
    <x v="7033"/>
    <x v="7033"/>
    <n v="100000000"/>
    <x v="3"/>
    <n v="26.51"/>
    <x v="9"/>
    <n v="3772161"/>
  </r>
  <r>
    <x v="7034"/>
    <x v="7034"/>
    <n v="100000000"/>
    <x v="3"/>
    <n v="8.15"/>
    <x v="21"/>
    <n v="12269939"/>
  </r>
  <r>
    <x v="7035"/>
    <x v="7035"/>
    <n v="100000000"/>
    <x v="3"/>
    <n v="1.85"/>
    <x v="0"/>
    <n v="54054054"/>
  </r>
  <r>
    <x v="7036"/>
    <x v="7036"/>
    <n v="100000000"/>
    <x v="3"/>
    <n v="151.19"/>
    <x v="44"/>
    <n v="661419"/>
  </r>
  <r>
    <x v="7037"/>
    <x v="7037"/>
    <n v="100000000"/>
    <x v="3"/>
    <n v="15.1"/>
    <x v="0"/>
    <n v="6622517"/>
  </r>
  <r>
    <x v="7038"/>
    <x v="7038"/>
    <n v="100000000"/>
    <x v="3"/>
    <n v="2.41"/>
    <x v="0"/>
    <n v="41493776"/>
  </r>
  <r>
    <x v="7039"/>
    <x v="7039"/>
    <n v="100000000"/>
    <x v="3"/>
    <n v="2.84"/>
    <x v="0"/>
    <n v="35211268"/>
  </r>
  <r>
    <x v="7040"/>
    <x v="7040"/>
    <n v="100000000"/>
    <x v="3"/>
    <n v="4.9400000000000004"/>
    <x v="16"/>
    <n v="20242915"/>
  </r>
  <r>
    <x v="7041"/>
    <x v="7041"/>
    <n v="100000000"/>
    <x v="3"/>
    <n v="3.39"/>
    <x v="9"/>
    <n v="29498525"/>
  </r>
  <r>
    <x v="7042"/>
    <x v="7042"/>
    <n v="100000000"/>
    <x v="3"/>
    <n v="1.61"/>
    <x v="0"/>
    <n v="62111801"/>
  </r>
  <r>
    <x v="7043"/>
    <x v="7043"/>
    <n v="100000000"/>
    <x v="3"/>
    <n v="4.42"/>
    <x v="2"/>
    <n v="22624434"/>
  </r>
  <r>
    <x v="7044"/>
    <x v="7044"/>
    <n v="100000000"/>
    <x v="3"/>
    <n v="0.16"/>
    <x v="15"/>
    <n v="625000000"/>
  </r>
  <r>
    <x v="7045"/>
    <x v="7045"/>
    <n v="100000000"/>
    <x v="3"/>
    <n v="3.08"/>
    <x v="0"/>
    <n v="32467532"/>
  </r>
  <r>
    <x v="7046"/>
    <x v="7046"/>
    <n v="100000000"/>
    <x v="3"/>
    <n v="9.76"/>
    <x v="0"/>
    <n v="10245902"/>
  </r>
  <r>
    <x v="7047"/>
    <x v="7047"/>
    <n v="100000000"/>
    <x v="3"/>
    <n v="16.309999999999999"/>
    <x v="4"/>
    <n v="6131208"/>
  </r>
  <r>
    <x v="7048"/>
    <x v="7048"/>
    <n v="100000000"/>
    <x v="3"/>
    <n v="3.44"/>
    <x v="2"/>
    <n v="29069767"/>
  </r>
  <r>
    <x v="7049"/>
    <x v="7049"/>
    <n v="100000000"/>
    <x v="3"/>
    <n v="1.6"/>
    <x v="0"/>
    <n v="62500000"/>
  </r>
  <r>
    <x v="7050"/>
    <x v="7050"/>
    <n v="100000000"/>
    <x v="3"/>
    <n v="0.65"/>
    <x v="0"/>
    <n v="153846154"/>
  </r>
  <r>
    <x v="7051"/>
    <x v="7051"/>
    <n v="100000000"/>
    <x v="3"/>
    <n v="0.9"/>
    <x v="0"/>
    <n v="111111111"/>
  </r>
  <r>
    <x v="7052"/>
    <x v="7052"/>
    <n v="100000000"/>
    <x v="3"/>
    <n v="1.1399999999999999"/>
    <x v="7"/>
    <n v="87719298"/>
  </r>
  <r>
    <x v="7053"/>
    <x v="7053"/>
    <n v="100000000"/>
    <x v="3"/>
    <n v="6.24"/>
    <x v="0"/>
    <n v="16025641"/>
  </r>
  <r>
    <x v="7054"/>
    <x v="7054"/>
    <n v="100000000"/>
    <x v="3"/>
    <n v="2.0699999999999998"/>
    <x v="0"/>
    <n v="48309179"/>
  </r>
  <r>
    <x v="7055"/>
    <x v="7055"/>
    <n v="100000000"/>
    <x v="3"/>
    <n v="0.53"/>
    <x v="0"/>
    <n v="188679245"/>
  </r>
  <r>
    <x v="7056"/>
    <x v="7056"/>
    <n v="100000000"/>
    <x v="3"/>
    <n v="3.48"/>
    <x v="14"/>
    <n v="28735632"/>
  </r>
  <r>
    <x v="7057"/>
    <x v="7057"/>
    <n v="100000000"/>
    <x v="3"/>
    <n v="26.99"/>
    <x v="0"/>
    <n v="3705076"/>
  </r>
  <r>
    <x v="7058"/>
    <x v="7058"/>
    <n v="100000000"/>
    <x v="3"/>
    <n v="4.97"/>
    <x v="5"/>
    <n v="20120724"/>
  </r>
  <r>
    <x v="7059"/>
    <x v="7059"/>
    <n v="100000000"/>
    <x v="3"/>
    <n v="5.14"/>
    <x v="0"/>
    <n v="19455253"/>
  </r>
  <r>
    <x v="7060"/>
    <x v="7060"/>
    <n v="100000000"/>
    <x v="3"/>
    <n v="3.36"/>
    <x v="0"/>
    <n v="29761905"/>
  </r>
  <r>
    <x v="7061"/>
    <x v="7061"/>
    <n v="100000000"/>
    <x v="3"/>
    <n v="11.35"/>
    <x v="0"/>
    <n v="8810573"/>
  </r>
  <r>
    <x v="7062"/>
    <x v="7062"/>
    <n v="100000000"/>
    <x v="3"/>
    <n v="2.48"/>
    <x v="0"/>
    <n v="40322581"/>
  </r>
  <r>
    <x v="7063"/>
    <x v="7063"/>
    <n v="99970000"/>
    <x v="3"/>
    <n v="12.99"/>
    <x v="0"/>
    <n v="7695920"/>
  </r>
  <r>
    <x v="7064"/>
    <x v="7064"/>
    <n v="99940000"/>
    <x v="3"/>
    <n v="2.08"/>
    <x v="0"/>
    <n v="48048077"/>
  </r>
  <r>
    <x v="7065"/>
    <x v="7065"/>
    <n v="99860000"/>
    <x v="3"/>
    <n v="0.13"/>
    <x v="0"/>
    <n v="768153846"/>
  </r>
  <r>
    <x v="7066"/>
    <x v="7066"/>
    <n v="99690000"/>
    <x v="3"/>
    <n v="2.75"/>
    <x v="0"/>
    <n v="36250909"/>
  </r>
  <r>
    <x v="7067"/>
    <x v="7067"/>
    <n v="99390000"/>
    <x v="3"/>
    <n v="3.84"/>
    <x v="0"/>
    <n v="25882813"/>
  </r>
  <r>
    <x v="7068"/>
    <x v="7068"/>
    <n v="99280000"/>
    <x v="3"/>
    <n v="1.52"/>
    <x v="7"/>
    <n v="65315789"/>
  </r>
  <r>
    <x v="7069"/>
    <x v="7069"/>
    <n v="98830000"/>
    <x v="3"/>
    <n v="0.41"/>
    <x v="44"/>
    <n v="241048780"/>
  </r>
  <r>
    <x v="7070"/>
    <x v="7070"/>
    <n v="98790000"/>
    <x v="3"/>
    <n v="1"/>
    <x v="0"/>
    <n v="98790000"/>
  </r>
  <r>
    <x v="7071"/>
    <x v="7071"/>
    <n v="98240000"/>
    <x v="3"/>
    <n v="6.06"/>
    <x v="29"/>
    <n v="16211221"/>
  </r>
  <r>
    <x v="7072"/>
    <x v="7072"/>
    <n v="97060000"/>
    <x v="3"/>
    <n v="1.52"/>
    <x v="0"/>
    <n v="63855263"/>
  </r>
  <r>
    <x v="7073"/>
    <x v="7073"/>
    <n v="96870000"/>
    <x v="3"/>
    <n v="4.04"/>
    <x v="9"/>
    <n v="23977723"/>
  </r>
  <r>
    <x v="7074"/>
    <x v="7074"/>
    <n v="96780000"/>
    <x v="3"/>
    <n v="3.35"/>
    <x v="0"/>
    <n v="28889552"/>
  </r>
  <r>
    <x v="7075"/>
    <x v="7075"/>
    <n v="96470000"/>
    <x v="3"/>
    <n v="7.24"/>
    <x v="27"/>
    <n v="13324586"/>
  </r>
  <r>
    <x v="7076"/>
    <x v="7076"/>
    <n v="96130000"/>
    <x v="3"/>
    <n v="0.25"/>
    <x v="0"/>
    <n v="384520000"/>
  </r>
  <r>
    <x v="7077"/>
    <x v="7077"/>
    <n v="95800000"/>
    <x v="3"/>
    <n v="3.76"/>
    <x v="0"/>
    <n v="25478723"/>
  </r>
  <r>
    <x v="7078"/>
    <x v="7078"/>
    <n v="95760000"/>
    <x v="3"/>
    <n v="0.28000000000000003"/>
    <x v="0"/>
    <n v="342000000"/>
  </r>
  <r>
    <x v="7079"/>
    <x v="7079"/>
    <n v="95410000"/>
    <x v="3"/>
    <n v="0.43"/>
    <x v="11"/>
    <n v="221883721"/>
  </r>
  <r>
    <x v="7080"/>
    <x v="7080"/>
    <n v="95110000"/>
    <x v="3"/>
    <n v="0.69"/>
    <x v="11"/>
    <n v="137840580"/>
  </r>
  <r>
    <x v="7081"/>
    <x v="7081"/>
    <n v="94990000"/>
    <x v="3"/>
    <n v="2.08"/>
    <x v="0"/>
    <n v="45668269"/>
  </r>
  <r>
    <x v="7082"/>
    <x v="7082"/>
    <n v="94910000"/>
    <x v="3"/>
    <n v="0.86"/>
    <x v="16"/>
    <n v="110360465"/>
  </r>
  <r>
    <x v="7083"/>
    <x v="7083"/>
    <n v="94890000"/>
    <x v="3"/>
    <n v="0.34"/>
    <x v="16"/>
    <n v="279088235"/>
  </r>
  <r>
    <x v="7084"/>
    <x v="7084"/>
    <n v="94810000"/>
    <x v="3"/>
    <n v="1.94"/>
    <x v="16"/>
    <n v="48871134"/>
  </r>
  <r>
    <x v="7085"/>
    <x v="7085"/>
    <n v="94730000"/>
    <x v="3"/>
    <n v="2.42"/>
    <x v="0"/>
    <n v="39144628"/>
  </r>
  <r>
    <x v="7086"/>
    <x v="7086"/>
    <n v="94660000"/>
    <x v="3"/>
    <n v="3.37"/>
    <x v="0"/>
    <n v="28089021"/>
  </r>
  <r>
    <x v="7087"/>
    <x v="7087"/>
    <n v="94430000"/>
    <x v="3"/>
    <n v="3.02"/>
    <x v="11"/>
    <n v="31268212"/>
  </r>
  <r>
    <x v="7088"/>
    <x v="7088"/>
    <n v="94200000"/>
    <x v="3"/>
    <n v="1.6"/>
    <x v="14"/>
    <n v="58875000"/>
  </r>
  <r>
    <x v="7089"/>
    <x v="7089"/>
    <n v="93700000"/>
    <x v="3"/>
    <n v="1.6"/>
    <x v="0"/>
    <n v="58562500"/>
  </r>
  <r>
    <x v="7090"/>
    <x v="7090"/>
    <n v="93430000"/>
    <x v="3"/>
    <n v="0.15"/>
    <x v="15"/>
    <n v="622866667"/>
  </r>
  <r>
    <x v="7091"/>
    <x v="7091"/>
    <n v="93180000"/>
    <x v="3"/>
    <n v="0.91"/>
    <x v="7"/>
    <n v="102395604"/>
  </r>
  <r>
    <x v="7092"/>
    <x v="7092"/>
    <n v="93070000"/>
    <x v="3"/>
    <n v="0.82"/>
    <x v="0"/>
    <n v="113500000"/>
  </r>
  <r>
    <x v="7093"/>
    <x v="7093"/>
    <n v="93050000"/>
    <x v="3"/>
    <n v="2.76"/>
    <x v="16"/>
    <n v="33713768"/>
  </r>
  <r>
    <x v="7094"/>
    <x v="7094"/>
    <n v="92870000"/>
    <x v="3"/>
    <n v="1.79"/>
    <x v="0"/>
    <n v="51882682"/>
  </r>
  <r>
    <x v="7095"/>
    <x v="7095"/>
    <n v="92420000"/>
    <x v="3"/>
    <n v="18.34"/>
    <x v="0"/>
    <n v="5039258"/>
  </r>
  <r>
    <x v="7096"/>
    <x v="7096"/>
    <n v="92320000"/>
    <x v="3"/>
    <n v="4.5599999999999996"/>
    <x v="0"/>
    <n v="20245614"/>
  </r>
  <r>
    <x v="7097"/>
    <x v="7097"/>
    <n v="92250000"/>
    <x v="3"/>
    <n v="3.11"/>
    <x v="0"/>
    <n v="29662379"/>
  </r>
  <r>
    <x v="7098"/>
    <x v="7098"/>
    <n v="91990000"/>
    <x v="3"/>
    <n v="30.04"/>
    <x v="0"/>
    <n v="3062250"/>
  </r>
  <r>
    <x v="7099"/>
    <x v="7099"/>
    <n v="91910000"/>
    <x v="3"/>
    <n v="1.1200000000000001"/>
    <x v="0"/>
    <n v="82062500"/>
  </r>
  <r>
    <x v="7100"/>
    <x v="7100"/>
    <n v="91680000"/>
    <x v="3"/>
    <n v="5.82"/>
    <x v="0"/>
    <n v="15752577"/>
  </r>
  <r>
    <x v="7101"/>
    <x v="7101"/>
    <n v="91610000"/>
    <x v="3"/>
    <n v="4.95"/>
    <x v="0"/>
    <n v="18507071"/>
  </r>
  <r>
    <x v="7102"/>
    <x v="7102"/>
    <n v="91340000"/>
    <x v="3"/>
    <n v="3.2"/>
    <x v="7"/>
    <n v="28543750"/>
  </r>
  <r>
    <x v="7103"/>
    <x v="7103"/>
    <n v="91310000"/>
    <x v="3"/>
    <n v="2.58"/>
    <x v="0"/>
    <n v="35391473"/>
  </r>
  <r>
    <x v="7104"/>
    <x v="7104"/>
    <n v="90860000"/>
    <x v="3"/>
    <n v="1.24"/>
    <x v="11"/>
    <n v="73274194"/>
  </r>
  <r>
    <x v="7105"/>
    <x v="7105"/>
    <n v="90580000"/>
    <x v="3"/>
    <n v="1.23"/>
    <x v="16"/>
    <n v="73642276"/>
  </r>
  <r>
    <x v="7106"/>
    <x v="7106"/>
    <n v="90540000"/>
    <x v="3"/>
    <n v="1.77"/>
    <x v="0"/>
    <n v="51152542"/>
  </r>
  <r>
    <x v="7107"/>
    <x v="7107"/>
    <n v="90180000"/>
    <x v="3"/>
    <n v="6.77"/>
    <x v="0"/>
    <n v="13320532"/>
  </r>
  <r>
    <x v="7108"/>
    <x v="7108"/>
    <n v="89990000"/>
    <x v="3"/>
    <n v="2.23"/>
    <x v="0"/>
    <n v="40354260"/>
  </r>
  <r>
    <x v="7109"/>
    <x v="7109"/>
    <n v="88970000"/>
    <x v="3"/>
    <n v="0.03"/>
    <x v="7"/>
    <n v="2965666667"/>
  </r>
  <r>
    <x v="7110"/>
    <x v="7110"/>
    <n v="88720000"/>
    <x v="3"/>
    <n v="0.7"/>
    <x v="0"/>
    <n v="126742857"/>
  </r>
  <r>
    <x v="7111"/>
    <x v="7111"/>
    <n v="88710000"/>
    <x v="3"/>
    <n v="2.2799999999999998"/>
    <x v="0"/>
    <n v="38907895"/>
  </r>
  <r>
    <x v="7112"/>
    <x v="7112"/>
    <n v="88630000"/>
    <x v="3"/>
    <n v="18.64"/>
    <x v="0"/>
    <n v="4754828"/>
  </r>
  <r>
    <x v="7113"/>
    <x v="7113"/>
    <n v="88520000"/>
    <x v="3"/>
    <n v="6.14"/>
    <x v="0"/>
    <n v="14416938"/>
  </r>
  <r>
    <x v="7114"/>
    <x v="7114"/>
    <n v="88300000"/>
    <x v="3"/>
    <n v="9.34"/>
    <x v="0"/>
    <n v="9453961"/>
  </r>
  <r>
    <x v="7115"/>
    <x v="7115"/>
    <n v="88260000"/>
    <x v="3"/>
    <n v="2.86"/>
    <x v="0"/>
    <n v="30860140"/>
  </r>
  <r>
    <x v="7116"/>
    <x v="7116"/>
    <n v="87970000"/>
    <x v="3"/>
    <n v="1.24"/>
    <x v="0"/>
    <n v="70943548"/>
  </r>
  <r>
    <x v="7117"/>
    <x v="7117"/>
    <n v="87890000"/>
    <x v="3"/>
    <n v="14.41"/>
    <x v="0"/>
    <n v="6099237"/>
  </r>
  <r>
    <x v="7118"/>
    <x v="7118"/>
    <n v="87290000"/>
    <x v="3"/>
    <n v="0.56000000000000005"/>
    <x v="16"/>
    <n v="155875000"/>
  </r>
  <r>
    <x v="7119"/>
    <x v="7119"/>
    <n v="87260000"/>
    <x v="3"/>
    <n v="31.3"/>
    <x v="0"/>
    <n v="2787859"/>
  </r>
  <r>
    <x v="7120"/>
    <x v="7120"/>
    <n v="87150000"/>
    <x v="3"/>
    <n v="4.83"/>
    <x v="0"/>
    <n v="18043478"/>
  </r>
  <r>
    <x v="7121"/>
    <x v="7121"/>
    <n v="87080000"/>
    <x v="3"/>
    <n v="0.25"/>
    <x v="11"/>
    <n v="348320000"/>
  </r>
  <r>
    <x v="7122"/>
    <x v="7122"/>
    <n v="87040000"/>
    <x v="3"/>
    <n v="3.38"/>
    <x v="0"/>
    <n v="25751479"/>
  </r>
  <r>
    <x v="7123"/>
    <x v="7123"/>
    <n v="86750000"/>
    <x v="3"/>
    <n v="1.88"/>
    <x v="0"/>
    <n v="46143617"/>
  </r>
  <r>
    <x v="7124"/>
    <x v="7124"/>
    <n v="86560000"/>
    <x v="3"/>
    <n v="0.6"/>
    <x v="0"/>
    <n v="144266667"/>
  </r>
  <r>
    <x v="7125"/>
    <x v="7125"/>
    <n v="86480000"/>
    <x v="3"/>
    <n v="0.49"/>
    <x v="16"/>
    <n v="176489796"/>
  </r>
  <r>
    <x v="7126"/>
    <x v="7126"/>
    <n v="86320000"/>
    <x v="3"/>
    <n v="4"/>
    <x v="16"/>
    <n v="21580000"/>
  </r>
  <r>
    <x v="7127"/>
    <x v="7127"/>
    <n v="86030000"/>
    <x v="3"/>
    <n v="1.95"/>
    <x v="0"/>
    <n v="44117949"/>
  </r>
  <r>
    <x v="7128"/>
    <x v="7128"/>
    <n v="85910000"/>
    <x v="3"/>
    <n v="1.1599999999999999"/>
    <x v="0"/>
    <n v="74060345"/>
  </r>
  <r>
    <x v="7129"/>
    <x v="7129"/>
    <n v="85520000"/>
    <x v="3"/>
    <n v="3.4"/>
    <x v="53"/>
    <n v="25152941"/>
  </r>
  <r>
    <x v="7130"/>
    <x v="7130"/>
    <n v="84990000"/>
    <x v="3"/>
    <n v="5.31"/>
    <x v="9"/>
    <n v="16005650"/>
  </r>
  <r>
    <x v="7131"/>
    <x v="7131"/>
    <n v="84580000"/>
    <x v="3"/>
    <n v="2.09"/>
    <x v="0"/>
    <n v="40468900"/>
  </r>
  <r>
    <x v="7132"/>
    <x v="7132"/>
    <n v="84340000"/>
    <x v="3"/>
    <n v="0.68"/>
    <x v="7"/>
    <n v="124029412"/>
  </r>
  <r>
    <x v="7133"/>
    <x v="7133"/>
    <n v="84090000"/>
    <x v="3"/>
    <n v="1.63"/>
    <x v="16"/>
    <n v="51588957"/>
  </r>
  <r>
    <x v="7134"/>
    <x v="7134"/>
    <n v="84090000"/>
    <x v="3"/>
    <n v="11.06"/>
    <x v="0"/>
    <n v="7603074"/>
  </r>
  <r>
    <x v="7135"/>
    <x v="7135"/>
    <n v="84000000"/>
    <x v="3"/>
    <n v="6"/>
    <x v="21"/>
    <n v="14000000"/>
  </r>
  <r>
    <x v="7136"/>
    <x v="7136"/>
    <n v="83950000"/>
    <x v="3"/>
    <n v="1.47"/>
    <x v="0"/>
    <n v="57108844"/>
  </r>
  <r>
    <x v="7137"/>
    <x v="7137"/>
    <n v="83870000"/>
    <x v="3"/>
    <n v="9.92"/>
    <x v="0"/>
    <n v="8454637"/>
  </r>
  <r>
    <x v="7138"/>
    <x v="7138"/>
    <n v="83560000"/>
    <x v="3"/>
    <n v="0.94"/>
    <x v="0"/>
    <n v="88893617"/>
  </r>
  <r>
    <x v="7139"/>
    <x v="7139"/>
    <n v="83530000"/>
    <x v="3"/>
    <n v="1.62"/>
    <x v="0"/>
    <n v="51561728"/>
  </r>
  <r>
    <x v="7140"/>
    <x v="7140"/>
    <n v="83230000"/>
    <x v="3"/>
    <n v="8.1"/>
    <x v="9"/>
    <n v="10275309"/>
  </r>
  <r>
    <x v="7141"/>
    <x v="7141"/>
    <n v="83090000"/>
    <x v="3"/>
    <n v="1.42"/>
    <x v="0"/>
    <n v="58514085"/>
  </r>
  <r>
    <x v="7142"/>
    <x v="7142"/>
    <n v="82780000"/>
    <x v="3"/>
    <n v="3.73"/>
    <x v="0"/>
    <n v="22193029"/>
  </r>
  <r>
    <x v="7143"/>
    <x v="7143"/>
    <n v="82670000"/>
    <x v="3"/>
    <n v="1.56"/>
    <x v="0"/>
    <n v="52993590"/>
  </r>
  <r>
    <x v="7144"/>
    <x v="7144"/>
    <n v="82620000"/>
    <x v="3"/>
    <n v="1.05"/>
    <x v="0"/>
    <n v="78685714"/>
  </r>
  <r>
    <x v="7145"/>
    <x v="7145"/>
    <n v="82590000"/>
    <x v="3"/>
    <n v="0.55000000000000004"/>
    <x v="14"/>
    <n v="150163636"/>
  </r>
  <r>
    <x v="7146"/>
    <x v="7146"/>
    <n v="82310000"/>
    <x v="3"/>
    <n v="0.87"/>
    <x v="0"/>
    <n v="94609195"/>
  </r>
  <r>
    <x v="7147"/>
    <x v="7147"/>
    <n v="82180000"/>
    <x v="3"/>
    <n v="1.35"/>
    <x v="7"/>
    <n v="60874074"/>
  </r>
  <r>
    <x v="7148"/>
    <x v="7148"/>
    <n v="82030000"/>
    <x v="3"/>
    <n v="7.91"/>
    <x v="0"/>
    <n v="10370417"/>
  </r>
  <r>
    <x v="7149"/>
    <x v="7149"/>
    <n v="81930000"/>
    <x v="3"/>
    <n v="10.57"/>
    <x v="11"/>
    <n v="7751183"/>
  </r>
  <r>
    <x v="7150"/>
    <x v="7150"/>
    <n v="81750000"/>
    <x v="3"/>
    <n v="2.36"/>
    <x v="0"/>
    <n v="34639831"/>
  </r>
  <r>
    <x v="7151"/>
    <x v="7151"/>
    <n v="81500000"/>
    <x v="3"/>
    <n v="7.31"/>
    <x v="11"/>
    <n v="11149111"/>
  </r>
  <r>
    <x v="7152"/>
    <x v="7152"/>
    <n v="81010000"/>
    <x v="3"/>
    <n v="3.02"/>
    <x v="4"/>
    <n v="26824503"/>
  </r>
  <r>
    <x v="7153"/>
    <x v="7153"/>
    <n v="80990000"/>
    <x v="3"/>
    <n v="0.71"/>
    <x v="0"/>
    <n v="114070423"/>
  </r>
  <r>
    <x v="7154"/>
    <x v="7154"/>
    <n v="80980000"/>
    <x v="3"/>
    <n v="1.1000000000000001"/>
    <x v="0"/>
    <n v="73618182"/>
  </r>
  <r>
    <x v="7155"/>
    <x v="7155"/>
    <n v="80810000"/>
    <x v="3"/>
    <n v="3.05"/>
    <x v="40"/>
    <n v="26495082"/>
  </r>
  <r>
    <x v="7156"/>
    <x v="7156"/>
    <n v="80390000"/>
    <x v="3"/>
    <n v="11.85"/>
    <x v="0"/>
    <n v="6783966"/>
  </r>
  <r>
    <x v="7157"/>
    <x v="7157"/>
    <n v="79940000"/>
    <x v="3"/>
    <n v="1.61"/>
    <x v="16"/>
    <n v="49652174"/>
  </r>
  <r>
    <x v="7158"/>
    <x v="7158"/>
    <n v="79450000"/>
    <x v="3"/>
    <n v="3.82"/>
    <x v="0"/>
    <n v="20798429"/>
  </r>
  <r>
    <x v="7159"/>
    <x v="7159"/>
    <n v="79280000"/>
    <x v="3"/>
    <n v="11.69"/>
    <x v="0"/>
    <n v="6781865"/>
  </r>
  <r>
    <x v="7160"/>
    <x v="7160"/>
    <n v="79050000"/>
    <x v="3"/>
    <n v="10.93"/>
    <x v="0"/>
    <n v="7232388"/>
  </r>
  <r>
    <x v="7161"/>
    <x v="7161"/>
    <n v="78930000"/>
    <x v="3"/>
    <n v="4.25"/>
    <x v="0"/>
    <n v="18571765"/>
  </r>
  <r>
    <x v="7162"/>
    <x v="7162"/>
    <n v="78880000"/>
    <x v="3"/>
    <n v="12"/>
    <x v="0"/>
    <n v="6573333"/>
  </r>
  <r>
    <x v="7163"/>
    <x v="7163"/>
    <n v="78600000"/>
    <x v="3"/>
    <n v="0.93"/>
    <x v="16"/>
    <n v="84516129"/>
  </r>
  <r>
    <x v="7164"/>
    <x v="7164"/>
    <n v="78390000"/>
    <x v="3"/>
    <n v="1.2"/>
    <x v="7"/>
    <n v="65325000"/>
  </r>
  <r>
    <x v="7165"/>
    <x v="7165"/>
    <n v="78170000"/>
    <x v="3"/>
    <n v="13.94"/>
    <x v="0"/>
    <n v="5607604"/>
  </r>
  <r>
    <x v="7166"/>
    <x v="7166"/>
    <n v="78000000"/>
    <x v="3"/>
    <n v="1.25"/>
    <x v="0"/>
    <n v="62400000"/>
  </r>
  <r>
    <x v="7167"/>
    <x v="7167"/>
    <n v="77980000"/>
    <x v="3"/>
    <n v="1.98"/>
    <x v="13"/>
    <n v="39383838"/>
  </r>
  <r>
    <x v="7168"/>
    <x v="7168"/>
    <n v="77720000"/>
    <x v="3"/>
    <n v="11.95"/>
    <x v="0"/>
    <n v="6503766"/>
  </r>
  <r>
    <x v="7169"/>
    <x v="7169"/>
    <n v="77500000"/>
    <x v="3"/>
    <n v="1.88"/>
    <x v="0"/>
    <n v="41223404"/>
  </r>
  <r>
    <x v="7170"/>
    <x v="7170"/>
    <n v="77350000"/>
    <x v="3"/>
    <n v="7.77"/>
    <x v="0"/>
    <n v="9954955"/>
  </r>
  <r>
    <x v="7171"/>
    <x v="7171"/>
    <n v="77310000"/>
    <x v="3"/>
    <n v="0.3"/>
    <x v="0"/>
    <n v="257700000"/>
  </r>
  <r>
    <x v="7172"/>
    <x v="7172"/>
    <n v="77110000"/>
    <x v="3"/>
    <n v="21.74"/>
    <x v="0"/>
    <n v="3546918"/>
  </r>
  <r>
    <x v="7173"/>
    <x v="7173"/>
    <n v="77030000"/>
    <x v="3"/>
    <n v="0.34"/>
    <x v="0"/>
    <n v="226558824"/>
  </r>
  <r>
    <x v="7174"/>
    <x v="7174"/>
    <n v="76990000"/>
    <x v="3"/>
    <n v="1.2"/>
    <x v="11"/>
    <n v="64158333"/>
  </r>
  <r>
    <x v="7175"/>
    <x v="7175"/>
    <n v="76930000"/>
    <x v="3"/>
    <n v="1.96"/>
    <x v="0"/>
    <n v="39250000"/>
  </r>
  <r>
    <x v="7176"/>
    <x v="7176"/>
    <n v="76570000"/>
    <x v="3"/>
    <n v="0.28999999999999998"/>
    <x v="0"/>
    <n v="264034483"/>
  </r>
  <r>
    <x v="7177"/>
    <x v="7177"/>
    <n v="76430000"/>
    <x v="3"/>
    <n v="0.96"/>
    <x v="0"/>
    <n v="79614583"/>
  </r>
  <r>
    <x v="7178"/>
    <x v="7178"/>
    <n v="76190000"/>
    <x v="3"/>
    <n v="1.78"/>
    <x v="40"/>
    <n v="42803371"/>
  </r>
  <r>
    <x v="7179"/>
    <x v="7179"/>
    <n v="75660000"/>
    <x v="3"/>
    <n v="1.59"/>
    <x v="0"/>
    <n v="47584906"/>
  </r>
  <r>
    <x v="7180"/>
    <x v="7180"/>
    <n v="75270000"/>
    <x v="3"/>
    <n v="0.01"/>
    <x v="24"/>
    <n v="7527000000"/>
  </r>
  <r>
    <x v="7181"/>
    <x v="7181"/>
    <n v="75080000"/>
    <x v="3"/>
    <n v="4.59"/>
    <x v="0"/>
    <n v="16357298"/>
  </r>
  <r>
    <x v="7182"/>
    <x v="7182"/>
    <n v="74900000"/>
    <x v="3"/>
    <n v="5.34"/>
    <x v="0"/>
    <n v="14026217"/>
  </r>
  <r>
    <x v="7183"/>
    <x v="7183"/>
    <n v="74450000"/>
    <x v="3"/>
    <n v="0.9"/>
    <x v="0"/>
    <n v="82722222"/>
  </r>
  <r>
    <x v="7184"/>
    <x v="7184"/>
    <n v="74450000"/>
    <x v="3"/>
    <n v="2.97"/>
    <x v="0"/>
    <n v="25067340"/>
  </r>
  <r>
    <x v="7185"/>
    <x v="7185"/>
    <n v="74390000"/>
    <x v="3"/>
    <n v="1.65"/>
    <x v="0"/>
    <n v="45084848"/>
  </r>
  <r>
    <x v="7186"/>
    <x v="7186"/>
    <n v="74380000"/>
    <x v="3"/>
    <n v="6.07"/>
    <x v="0"/>
    <n v="12253707"/>
  </r>
  <r>
    <x v="7187"/>
    <x v="7187"/>
    <n v="74350000"/>
    <x v="3"/>
    <n v="5.85"/>
    <x v="0"/>
    <n v="12709402"/>
  </r>
  <r>
    <x v="7188"/>
    <x v="7188"/>
    <n v="74300000"/>
    <x v="3"/>
    <n v="0.42"/>
    <x v="0"/>
    <n v="176904762"/>
  </r>
  <r>
    <x v="7189"/>
    <x v="7189"/>
    <n v="74140000"/>
    <x v="3"/>
    <n v="4.07"/>
    <x v="27"/>
    <n v="18216216"/>
  </r>
  <r>
    <x v="7190"/>
    <x v="7190"/>
    <n v="74010000"/>
    <x v="3"/>
    <n v="13.35"/>
    <x v="0"/>
    <n v="5543820"/>
  </r>
  <r>
    <x v="7191"/>
    <x v="7191"/>
    <n v="73770000"/>
    <x v="3"/>
    <n v="3.21"/>
    <x v="43"/>
    <n v="22981308"/>
  </r>
  <r>
    <x v="7192"/>
    <x v="7192"/>
    <n v="73600000"/>
    <x v="3"/>
    <n v="9"/>
    <x v="0"/>
    <n v="8177778"/>
  </r>
  <r>
    <x v="7193"/>
    <x v="7193"/>
    <n v="73270000"/>
    <x v="3"/>
    <n v="0.45"/>
    <x v="13"/>
    <n v="162822222"/>
  </r>
  <r>
    <x v="7194"/>
    <x v="7194"/>
    <n v="73150000"/>
    <x v="3"/>
    <n v="0.11"/>
    <x v="0"/>
    <n v="665000000"/>
  </r>
  <r>
    <x v="7195"/>
    <x v="7195"/>
    <n v="72820000"/>
    <x v="3"/>
    <n v="1.84"/>
    <x v="0"/>
    <n v="39576087"/>
  </r>
  <r>
    <x v="7196"/>
    <x v="7196"/>
    <n v="72730000"/>
    <x v="3"/>
    <n v="1.48"/>
    <x v="0"/>
    <n v="49141892"/>
  </r>
  <r>
    <x v="7197"/>
    <x v="7197"/>
    <n v="72630000"/>
    <x v="3"/>
    <n v="1.65"/>
    <x v="0"/>
    <n v="44018182"/>
  </r>
  <r>
    <x v="7198"/>
    <x v="7198"/>
    <n v="72190000"/>
    <x v="3"/>
    <n v="1.31"/>
    <x v="0"/>
    <n v="55106870"/>
  </r>
  <r>
    <x v="7199"/>
    <x v="7199"/>
    <n v="72050000"/>
    <x v="3"/>
    <n v="0.41"/>
    <x v="0"/>
    <n v="175731707"/>
  </r>
  <r>
    <x v="7200"/>
    <x v="7200"/>
    <n v="71960000"/>
    <x v="3"/>
    <n v="0.38"/>
    <x v="40"/>
    <n v="189368421"/>
  </r>
  <r>
    <x v="7201"/>
    <x v="7201"/>
    <n v="71840000"/>
    <x v="3"/>
    <n v="3.87"/>
    <x v="9"/>
    <n v="18563307"/>
  </r>
  <r>
    <x v="7202"/>
    <x v="7202"/>
    <n v="71770000"/>
    <x v="3"/>
    <n v="6.23"/>
    <x v="0"/>
    <n v="11520064"/>
  </r>
  <r>
    <x v="7203"/>
    <x v="7203"/>
    <n v="71720000"/>
    <x v="3"/>
    <n v="1.23"/>
    <x v="0"/>
    <n v="58308943"/>
  </r>
  <r>
    <x v="7204"/>
    <x v="7204"/>
    <n v="71660000"/>
    <x v="3"/>
    <n v="0.66"/>
    <x v="4"/>
    <n v="108575758"/>
  </r>
  <r>
    <x v="7205"/>
    <x v="7205"/>
    <n v="71610000"/>
    <x v="3"/>
    <n v="5.25"/>
    <x v="9"/>
    <n v="13640000"/>
  </r>
  <r>
    <x v="7206"/>
    <x v="7206"/>
    <n v="71580000"/>
    <x v="3"/>
    <n v="3.72"/>
    <x v="0"/>
    <n v="19241935"/>
  </r>
  <r>
    <x v="7207"/>
    <x v="7207"/>
    <n v="71480000"/>
    <x v="3"/>
    <n v="6.49"/>
    <x v="27"/>
    <n v="11013867"/>
  </r>
  <r>
    <x v="7208"/>
    <x v="7208"/>
    <n v="71450000"/>
    <x v="3"/>
    <n v="2.0099999999999998"/>
    <x v="29"/>
    <n v="35547264"/>
  </r>
  <r>
    <x v="7209"/>
    <x v="7209"/>
    <n v="71440000"/>
    <x v="3"/>
    <n v="0.27"/>
    <x v="0"/>
    <n v="264592593"/>
  </r>
  <r>
    <x v="7210"/>
    <x v="7210"/>
    <n v="71080000"/>
    <x v="3"/>
    <n v="3.9"/>
    <x v="0"/>
    <n v="18225641"/>
  </r>
  <r>
    <x v="7211"/>
    <x v="7211"/>
    <n v="71040000"/>
    <x v="3"/>
    <n v="5.73"/>
    <x v="0"/>
    <n v="12397906"/>
  </r>
  <r>
    <x v="7212"/>
    <x v="7212"/>
    <n v="70760000"/>
    <x v="3"/>
    <n v="1.57"/>
    <x v="13"/>
    <n v="45070064"/>
  </r>
  <r>
    <x v="7213"/>
    <x v="7213"/>
    <n v="70630000"/>
    <x v="3"/>
    <n v="1.44"/>
    <x v="0"/>
    <n v="49048611"/>
  </r>
  <r>
    <x v="7214"/>
    <x v="7214"/>
    <n v="70310000"/>
    <x v="3"/>
    <n v="1.89"/>
    <x v="0"/>
    <n v="37201058"/>
  </r>
  <r>
    <x v="7215"/>
    <x v="7215"/>
    <n v="70120000"/>
    <x v="3"/>
    <n v="1.3"/>
    <x v="0"/>
    <n v="53938462"/>
  </r>
  <r>
    <x v="7216"/>
    <x v="7216"/>
    <n v="69940000"/>
    <x v="3"/>
    <n v="5.09"/>
    <x v="0"/>
    <n v="13740668"/>
  </r>
  <r>
    <x v="7217"/>
    <x v="7217"/>
    <n v="69190000"/>
    <x v="3"/>
    <n v="0.38"/>
    <x v="16"/>
    <n v="182078947"/>
  </r>
  <r>
    <x v="7218"/>
    <x v="7218"/>
    <n v="69170000"/>
    <x v="3"/>
    <n v="5.83"/>
    <x v="0"/>
    <n v="11864494"/>
  </r>
  <r>
    <x v="7219"/>
    <x v="7219"/>
    <n v="69000000"/>
    <x v="3"/>
    <n v="1.64"/>
    <x v="2"/>
    <n v="42073171"/>
  </r>
  <r>
    <x v="7220"/>
    <x v="7220"/>
    <n v="68910000"/>
    <x v="3"/>
    <n v="2.5"/>
    <x v="7"/>
    <n v="27564000"/>
  </r>
  <r>
    <x v="7221"/>
    <x v="7221"/>
    <n v="68830000"/>
    <x v="3"/>
    <n v="5.3"/>
    <x v="0"/>
    <n v="12986792"/>
  </r>
  <r>
    <x v="7222"/>
    <x v="7222"/>
    <n v="68590000"/>
    <x v="3"/>
    <n v="3.61"/>
    <x v="27"/>
    <n v="19000000"/>
  </r>
  <r>
    <x v="7223"/>
    <x v="7223"/>
    <n v="68060000"/>
    <x v="3"/>
    <n v="2.72"/>
    <x v="16"/>
    <n v="25022059"/>
  </r>
  <r>
    <x v="7224"/>
    <x v="7224"/>
    <n v="67430000"/>
    <x v="3"/>
    <n v="1.68"/>
    <x v="9"/>
    <n v="40136905"/>
  </r>
  <r>
    <x v="7225"/>
    <x v="7225"/>
    <n v="67110000"/>
    <x v="3"/>
    <n v="5.64"/>
    <x v="44"/>
    <n v="11898936"/>
  </r>
  <r>
    <x v="7226"/>
    <x v="7226"/>
    <n v="66860000"/>
    <x v="3"/>
    <n v="11.75"/>
    <x v="0"/>
    <n v="5690213"/>
  </r>
  <r>
    <x v="7227"/>
    <x v="7227"/>
    <n v="66750000"/>
    <x v="3"/>
    <n v="1.74"/>
    <x v="39"/>
    <n v="38362069"/>
  </r>
  <r>
    <x v="7228"/>
    <x v="7228"/>
    <n v="66440000"/>
    <x v="3"/>
    <n v="0.65"/>
    <x v="0"/>
    <n v="102215385"/>
  </r>
  <r>
    <x v="7229"/>
    <x v="7229"/>
    <n v="66400000.000000007"/>
    <x v="3"/>
    <n v="2.76"/>
    <x v="0"/>
    <n v="24057971"/>
  </r>
  <r>
    <x v="7230"/>
    <x v="7230"/>
    <n v="66370000.000000007"/>
    <x v="3"/>
    <n v="0.88"/>
    <x v="0"/>
    <n v="75420455"/>
  </r>
  <r>
    <x v="7231"/>
    <x v="7231"/>
    <n v="66340000"/>
    <x v="3"/>
    <n v="0.31"/>
    <x v="0"/>
    <n v="214000000"/>
  </r>
  <r>
    <x v="7232"/>
    <x v="7232"/>
    <n v="66170000"/>
    <x v="3"/>
    <n v="6.89"/>
    <x v="9"/>
    <n v="9603774"/>
  </r>
  <r>
    <x v="7233"/>
    <x v="7233"/>
    <n v="66099999.999999993"/>
    <x v="3"/>
    <n v="8.31"/>
    <x v="0"/>
    <n v="7954272"/>
  </r>
  <r>
    <x v="7234"/>
    <x v="7234"/>
    <n v="65730000.000000007"/>
    <x v="3"/>
    <n v="0.9"/>
    <x v="0"/>
    <n v="73033333"/>
  </r>
  <r>
    <x v="7235"/>
    <x v="7235"/>
    <n v="64920000"/>
    <x v="3"/>
    <n v="9.5"/>
    <x v="0"/>
    <n v="6833684"/>
  </r>
  <r>
    <x v="7236"/>
    <x v="7236"/>
    <n v="64860000"/>
    <x v="3"/>
    <n v="0.02"/>
    <x v="7"/>
    <n v="3243000000"/>
  </r>
  <r>
    <x v="7237"/>
    <x v="7237"/>
    <n v="64670000"/>
    <x v="3"/>
    <n v="10.53"/>
    <x v="0"/>
    <n v="6141500"/>
  </r>
  <r>
    <x v="7238"/>
    <x v="7238"/>
    <n v="64620000.000000007"/>
    <x v="3"/>
    <n v="1.28"/>
    <x v="0"/>
    <n v="50484375"/>
  </r>
  <r>
    <x v="7239"/>
    <x v="7239"/>
    <n v="64599999.999999993"/>
    <x v="3"/>
    <n v="0.84"/>
    <x v="13"/>
    <n v="76904762"/>
  </r>
  <r>
    <x v="7240"/>
    <x v="7240"/>
    <n v="64410000"/>
    <x v="3"/>
    <n v="1.72"/>
    <x v="0"/>
    <n v="37447674"/>
  </r>
  <r>
    <x v="7241"/>
    <x v="7241"/>
    <n v="64180000.000000007"/>
    <x v="3"/>
    <n v="1.33"/>
    <x v="0"/>
    <n v="48255639"/>
  </r>
  <r>
    <x v="7242"/>
    <x v="7242"/>
    <n v="64150000.000000007"/>
    <x v="3"/>
    <n v="4.91"/>
    <x v="4"/>
    <n v="13065173"/>
  </r>
  <r>
    <x v="7243"/>
    <x v="7243"/>
    <n v="64090000"/>
    <x v="3"/>
    <n v="2.14"/>
    <x v="7"/>
    <n v="29948598"/>
  </r>
  <r>
    <x v="7244"/>
    <x v="7244"/>
    <n v="64069999.999999993"/>
    <x v="3"/>
    <n v="13.85"/>
    <x v="53"/>
    <n v="4625993"/>
  </r>
  <r>
    <x v="7245"/>
    <x v="7245"/>
    <n v="63850000"/>
    <x v="3"/>
    <n v="0.44"/>
    <x v="0"/>
    <n v="145113636"/>
  </r>
  <r>
    <x v="7246"/>
    <x v="7246"/>
    <n v="63840000"/>
    <x v="3"/>
    <n v="5.12"/>
    <x v="0"/>
    <n v="12468750"/>
  </r>
  <r>
    <x v="7247"/>
    <x v="7247"/>
    <n v="63680000"/>
    <x v="3"/>
    <n v="2.96"/>
    <x v="39"/>
    <n v="21513514"/>
  </r>
  <r>
    <x v="7248"/>
    <x v="7248"/>
    <n v="63490000"/>
    <x v="3"/>
    <n v="1.71"/>
    <x v="0"/>
    <n v="37128655"/>
  </r>
  <r>
    <x v="7249"/>
    <x v="7249"/>
    <n v="63440000"/>
    <x v="3"/>
    <n v="42.5"/>
    <x v="0"/>
    <n v="1492706"/>
  </r>
  <r>
    <x v="7250"/>
    <x v="7250"/>
    <n v="63080000"/>
    <x v="3"/>
    <n v="3"/>
    <x v="0"/>
    <n v="21026667"/>
  </r>
  <r>
    <x v="7251"/>
    <x v="7251"/>
    <n v="63060000"/>
    <x v="3"/>
    <n v="4.5999999999999996"/>
    <x v="0"/>
    <n v="13708696"/>
  </r>
  <r>
    <x v="7252"/>
    <x v="7252"/>
    <n v="63010000"/>
    <x v="3"/>
    <n v="1.05"/>
    <x v="39"/>
    <n v="60009524"/>
  </r>
  <r>
    <x v="7253"/>
    <x v="7253"/>
    <n v="62720000"/>
    <x v="3"/>
    <n v="1.67"/>
    <x v="0"/>
    <n v="37556886"/>
  </r>
  <r>
    <x v="7254"/>
    <x v="7254"/>
    <n v="62710000"/>
    <x v="3"/>
    <n v="1.2"/>
    <x v="0"/>
    <n v="52258333"/>
  </r>
  <r>
    <x v="7255"/>
    <x v="7255"/>
    <n v="62350000"/>
    <x v="3"/>
    <n v="2.7"/>
    <x v="0"/>
    <n v="23092593"/>
  </r>
  <r>
    <x v="7256"/>
    <x v="7256"/>
    <n v="62280000"/>
    <x v="3"/>
    <n v="3.27"/>
    <x v="21"/>
    <n v="19045872"/>
  </r>
  <r>
    <x v="7257"/>
    <x v="7257"/>
    <n v="62120000"/>
    <x v="3"/>
    <n v="2.4300000000000002"/>
    <x v="0"/>
    <n v="25563786"/>
  </r>
  <r>
    <x v="7258"/>
    <x v="7258"/>
    <n v="61830000"/>
    <x v="3"/>
    <n v="0.21"/>
    <x v="0"/>
    <n v="294428571"/>
  </r>
  <r>
    <x v="7259"/>
    <x v="7259"/>
    <n v="61790000"/>
    <x v="3"/>
    <n v="1.32"/>
    <x v="0"/>
    <n v="46810606"/>
  </r>
  <r>
    <x v="7260"/>
    <x v="7260"/>
    <n v="61750000"/>
    <x v="3"/>
    <n v="0.49"/>
    <x v="16"/>
    <n v="126020408"/>
  </r>
  <r>
    <x v="7261"/>
    <x v="7261"/>
    <n v="61740000"/>
    <x v="3"/>
    <n v="1.44"/>
    <x v="0"/>
    <n v="42875000"/>
  </r>
  <r>
    <x v="7262"/>
    <x v="7262"/>
    <n v="61650000"/>
    <x v="3"/>
    <n v="0.14000000000000001"/>
    <x v="4"/>
    <n v="440357143"/>
  </r>
  <r>
    <x v="7263"/>
    <x v="7263"/>
    <n v="61610000"/>
    <x v="3"/>
    <n v="1.94"/>
    <x v="0"/>
    <n v="31757732"/>
  </r>
  <r>
    <x v="7264"/>
    <x v="7264"/>
    <n v="61420000"/>
    <x v="3"/>
    <n v="10.24"/>
    <x v="9"/>
    <n v="5998047"/>
  </r>
  <r>
    <x v="7265"/>
    <x v="7265"/>
    <n v="61300000"/>
    <x v="3"/>
    <n v="1.05"/>
    <x v="7"/>
    <n v="58380952"/>
  </r>
  <r>
    <x v="7266"/>
    <x v="7266"/>
    <n v="61040000"/>
    <x v="3"/>
    <n v="0.14000000000000001"/>
    <x v="15"/>
    <n v="436000000"/>
  </r>
  <r>
    <x v="7267"/>
    <x v="7267"/>
    <n v="60980000"/>
    <x v="3"/>
    <n v="9.73"/>
    <x v="0"/>
    <n v="6267215"/>
  </r>
  <r>
    <x v="7268"/>
    <x v="7268"/>
    <n v="60700000"/>
    <x v="3"/>
    <n v="0.7"/>
    <x v="7"/>
    <n v="86714286"/>
  </r>
  <r>
    <x v="7269"/>
    <x v="7269"/>
    <n v="60650000"/>
    <x v="3"/>
    <n v="4.97"/>
    <x v="21"/>
    <n v="12203219"/>
  </r>
  <r>
    <x v="7270"/>
    <x v="7270"/>
    <n v="60650000"/>
    <x v="3"/>
    <n v="1.37"/>
    <x v="0"/>
    <n v="44270073"/>
  </r>
  <r>
    <x v="7271"/>
    <x v="7271"/>
    <n v="60200000"/>
    <x v="3"/>
    <n v="22.5"/>
    <x v="0"/>
    <n v="2675556"/>
  </r>
  <r>
    <x v="7272"/>
    <x v="7272"/>
    <n v="60170000"/>
    <x v="3"/>
    <n v="1.35"/>
    <x v="0"/>
    <n v="44570370"/>
  </r>
  <r>
    <x v="7273"/>
    <x v="7273"/>
    <n v="60140000"/>
    <x v="3"/>
    <n v="8.6"/>
    <x v="0"/>
    <n v="6993023"/>
  </r>
  <r>
    <x v="7274"/>
    <x v="7274"/>
    <n v="60070000"/>
    <x v="3"/>
    <n v="0.84"/>
    <x v="0"/>
    <n v="71511905"/>
  </r>
  <r>
    <x v="7275"/>
    <x v="7275"/>
    <n v="59720000"/>
    <x v="3"/>
    <n v="0.02"/>
    <x v="11"/>
    <n v="2986000000"/>
  </r>
  <r>
    <x v="7276"/>
    <x v="7276"/>
    <n v="59240000"/>
    <x v="3"/>
    <n v="2.96"/>
    <x v="0"/>
    <n v="20013514"/>
  </r>
  <r>
    <x v="7277"/>
    <x v="7277"/>
    <n v="59190000"/>
    <x v="3"/>
    <n v="0.43"/>
    <x v="0"/>
    <n v="137651163"/>
  </r>
  <r>
    <x v="7278"/>
    <x v="7278"/>
    <n v="59070000"/>
    <x v="3"/>
    <n v="3.72"/>
    <x v="15"/>
    <n v="15879032"/>
  </r>
  <r>
    <x v="7279"/>
    <x v="7279"/>
    <n v="59040000"/>
    <x v="3"/>
    <n v="0.25"/>
    <x v="0"/>
    <n v="236160000"/>
  </r>
  <r>
    <x v="7280"/>
    <x v="7280"/>
    <n v="58920000"/>
    <x v="3"/>
    <n v="0.57999999999999996"/>
    <x v="0"/>
    <n v="101586207"/>
  </r>
  <r>
    <x v="7281"/>
    <x v="7281"/>
    <n v="58740000"/>
    <x v="3"/>
    <n v="0.23"/>
    <x v="25"/>
    <n v="255391304"/>
  </r>
  <r>
    <x v="7282"/>
    <x v="7282"/>
    <n v="58690000"/>
    <x v="3"/>
    <n v="0.38"/>
    <x v="16"/>
    <n v="154447368"/>
  </r>
  <r>
    <x v="7283"/>
    <x v="7283"/>
    <n v="58650000"/>
    <x v="3"/>
    <n v="0.84"/>
    <x v="16"/>
    <n v="69821429"/>
  </r>
  <r>
    <x v="7284"/>
    <x v="7284"/>
    <n v="58520000"/>
    <x v="3"/>
    <n v="0.86"/>
    <x v="27"/>
    <n v="68046512"/>
  </r>
  <r>
    <x v="7285"/>
    <x v="7285"/>
    <n v="58230000"/>
    <x v="3"/>
    <n v="9.8800000000000008"/>
    <x v="0"/>
    <n v="5893725"/>
  </r>
  <r>
    <x v="7286"/>
    <x v="7286"/>
    <n v="57090000"/>
    <x v="3"/>
    <n v="2.75"/>
    <x v="0"/>
    <n v="20760000"/>
  </r>
  <r>
    <x v="7287"/>
    <x v="7287"/>
    <n v="56970000"/>
    <x v="3"/>
    <n v="4.68"/>
    <x v="0"/>
    <n v="12173077"/>
  </r>
  <r>
    <x v="7288"/>
    <x v="7288"/>
    <n v="56790000"/>
    <x v="3"/>
    <n v="0.65"/>
    <x v="0"/>
    <n v="87369231"/>
  </r>
  <r>
    <x v="7289"/>
    <x v="7289"/>
    <n v="56730000"/>
    <x v="3"/>
    <n v="0.39"/>
    <x v="16"/>
    <n v="145461538"/>
  </r>
  <r>
    <x v="7290"/>
    <x v="7290"/>
    <n v="56680000"/>
    <x v="3"/>
    <n v="0.04"/>
    <x v="25"/>
    <n v="1417000000"/>
  </r>
  <r>
    <x v="7291"/>
    <x v="7291"/>
    <n v="56450000"/>
    <x v="3"/>
    <n v="1.42"/>
    <x v="0"/>
    <n v="39753521"/>
  </r>
  <r>
    <x v="7292"/>
    <x v="7292"/>
    <n v="56380000"/>
    <x v="3"/>
    <n v="0.43"/>
    <x v="39"/>
    <n v="131116279"/>
  </r>
  <r>
    <x v="7293"/>
    <x v="7293"/>
    <n v="56350000"/>
    <x v="3"/>
    <n v="0.82"/>
    <x v="7"/>
    <n v="68719512"/>
  </r>
  <r>
    <x v="7294"/>
    <x v="7294"/>
    <n v="56340000"/>
    <x v="3"/>
    <n v="1.69"/>
    <x v="0"/>
    <n v="33337278"/>
  </r>
  <r>
    <x v="7295"/>
    <x v="7295"/>
    <n v="56230000"/>
    <x v="3"/>
    <n v="22.89"/>
    <x v="11"/>
    <n v="2456531"/>
  </r>
  <r>
    <x v="7296"/>
    <x v="7296"/>
    <n v="56050000"/>
    <x v="3"/>
    <n v="1.23"/>
    <x v="39"/>
    <n v="45569106"/>
  </r>
  <r>
    <x v="7297"/>
    <x v="7297"/>
    <n v="55630000"/>
    <x v="3"/>
    <n v="7.69"/>
    <x v="0"/>
    <n v="7234070"/>
  </r>
  <r>
    <x v="7298"/>
    <x v="7298"/>
    <n v="55530000"/>
    <x v="3"/>
    <n v="9.18"/>
    <x v="0"/>
    <n v="6049020"/>
  </r>
  <r>
    <x v="7299"/>
    <x v="7299"/>
    <n v="55500000"/>
    <x v="3"/>
    <n v="1.4"/>
    <x v="13"/>
    <n v="39642857"/>
  </r>
  <r>
    <x v="7300"/>
    <x v="7300"/>
    <n v="55250000"/>
    <x v="3"/>
    <n v="7.89"/>
    <x v="0"/>
    <n v="7002535"/>
  </r>
  <r>
    <x v="7301"/>
    <x v="7301"/>
    <n v="54950000"/>
    <x v="3"/>
    <n v="4.8"/>
    <x v="0"/>
    <n v="11447917"/>
  </r>
  <r>
    <x v="7302"/>
    <x v="7302"/>
    <n v="54870000"/>
    <x v="3"/>
    <n v="0.55000000000000004"/>
    <x v="13"/>
    <n v="99763636"/>
  </r>
  <r>
    <x v="7303"/>
    <x v="7303"/>
    <n v="54440000"/>
    <x v="3"/>
    <n v="4.9000000000000004"/>
    <x v="9"/>
    <n v="11110204"/>
  </r>
  <r>
    <x v="7304"/>
    <x v="7304"/>
    <n v="54420000"/>
    <x v="3"/>
    <n v="0.47"/>
    <x v="0"/>
    <n v="115787234"/>
  </r>
  <r>
    <x v="7305"/>
    <x v="7305"/>
    <n v="54410000"/>
    <x v="3"/>
    <n v="4.05"/>
    <x v="0"/>
    <n v="13434568"/>
  </r>
  <r>
    <x v="7306"/>
    <x v="7306"/>
    <n v="54320000"/>
    <x v="3"/>
    <n v="1.39"/>
    <x v="0"/>
    <n v="39079137"/>
  </r>
  <r>
    <x v="7307"/>
    <x v="7307"/>
    <n v="54010000"/>
    <x v="3"/>
    <n v="24.5"/>
    <x v="0"/>
    <n v="2204490"/>
  </r>
  <r>
    <x v="7308"/>
    <x v="7308"/>
    <n v="53900000"/>
    <x v="3"/>
    <n v="1.61"/>
    <x v="16"/>
    <n v="33478261"/>
  </r>
  <r>
    <x v="7309"/>
    <x v="7309"/>
    <n v="53580000"/>
    <x v="3"/>
    <n v="1.25"/>
    <x v="0"/>
    <n v="42864000"/>
  </r>
  <r>
    <x v="7310"/>
    <x v="7310"/>
    <n v="53060000"/>
    <x v="3"/>
    <n v="1.04"/>
    <x v="0"/>
    <n v="51019231"/>
  </r>
  <r>
    <x v="7311"/>
    <x v="7311"/>
    <n v="53040000"/>
    <x v="3"/>
    <n v="7.16"/>
    <x v="0"/>
    <n v="7407821"/>
  </r>
  <r>
    <x v="7312"/>
    <x v="7312"/>
    <n v="52880000"/>
    <x v="3"/>
    <n v="1.23"/>
    <x v="16"/>
    <n v="42991870"/>
  </r>
  <r>
    <x v="7313"/>
    <x v="7313"/>
    <n v="52840000"/>
    <x v="3"/>
    <n v="1.59"/>
    <x v="0"/>
    <n v="33232704"/>
  </r>
  <r>
    <x v="7314"/>
    <x v="7314"/>
    <n v="52830000"/>
    <x v="3"/>
    <n v="0.7"/>
    <x v="64"/>
    <n v="75471429"/>
  </r>
  <r>
    <x v="7315"/>
    <x v="7315"/>
    <n v="52370000"/>
    <x v="3"/>
    <n v="5.3"/>
    <x v="39"/>
    <n v="9881132"/>
  </r>
  <r>
    <x v="7316"/>
    <x v="7316"/>
    <n v="52360000"/>
    <x v="3"/>
    <n v="0.48"/>
    <x v="0"/>
    <n v="109083333"/>
  </r>
  <r>
    <x v="7317"/>
    <x v="7317"/>
    <n v="52250000"/>
    <x v="3"/>
    <n v="9.5"/>
    <x v="44"/>
    <n v="5500000"/>
  </r>
  <r>
    <x v="7318"/>
    <x v="7318"/>
    <n v="52030000"/>
    <x v="3"/>
    <n v="0.24"/>
    <x v="40"/>
    <n v="216791667"/>
  </r>
  <r>
    <x v="7319"/>
    <x v="7319"/>
    <n v="51930000"/>
    <x v="3"/>
    <n v="2.42"/>
    <x v="0"/>
    <n v="21458678"/>
  </r>
  <r>
    <x v="7320"/>
    <x v="7320"/>
    <n v="51910000"/>
    <x v="3"/>
    <n v="1.36"/>
    <x v="0"/>
    <n v="38169118"/>
  </r>
  <r>
    <x v="7321"/>
    <x v="7321"/>
    <n v="51840000"/>
    <x v="3"/>
    <n v="1.56"/>
    <x v="13"/>
    <n v="33230769"/>
  </r>
  <r>
    <x v="7322"/>
    <x v="7322"/>
    <n v="51810000"/>
    <x v="3"/>
    <n v="2.27"/>
    <x v="60"/>
    <n v="22823789"/>
  </r>
  <r>
    <x v="7323"/>
    <x v="7323"/>
    <n v="51770000"/>
    <x v="3"/>
    <n v="1.4"/>
    <x v="21"/>
    <n v="36978571"/>
  </r>
  <r>
    <x v="7324"/>
    <x v="7324"/>
    <n v="51760000"/>
    <x v="3"/>
    <n v="7.0000000000000007E-2"/>
    <x v="7"/>
    <n v="739428571"/>
  </r>
  <r>
    <x v="7325"/>
    <x v="7325"/>
    <n v="51690000"/>
    <x v="3"/>
    <n v="1.1399999999999999"/>
    <x v="0"/>
    <n v="45342105"/>
  </r>
  <r>
    <x v="7326"/>
    <x v="7326"/>
    <n v="51630000"/>
    <x v="3"/>
    <n v="9.1"/>
    <x v="0"/>
    <n v="5673626"/>
  </r>
  <r>
    <x v="7327"/>
    <x v="7327"/>
    <n v="51610000"/>
    <x v="3"/>
    <n v="0.73"/>
    <x v="0"/>
    <n v="70698630"/>
  </r>
  <r>
    <x v="7328"/>
    <x v="7328"/>
    <n v="51200000"/>
    <x v="3"/>
    <n v="2.86"/>
    <x v="0"/>
    <n v="17902098"/>
  </r>
  <r>
    <x v="7329"/>
    <x v="7329"/>
    <n v="51170000"/>
    <x v="3"/>
    <n v="0.63"/>
    <x v="0"/>
    <n v="81222222"/>
  </r>
  <r>
    <x v="7330"/>
    <x v="7330"/>
    <n v="51160000"/>
    <x v="3"/>
    <n v="0.65"/>
    <x v="19"/>
    <n v="78707692"/>
  </r>
  <r>
    <x v="7331"/>
    <x v="7331"/>
    <n v="51020000"/>
    <x v="3"/>
    <n v="1.36"/>
    <x v="0"/>
    <n v="37514706"/>
  </r>
  <r>
    <x v="7332"/>
    <x v="7332"/>
    <n v="50640000"/>
    <x v="3"/>
    <n v="1.34"/>
    <x v="0"/>
    <n v="37791045"/>
  </r>
  <r>
    <x v="7333"/>
    <x v="7333"/>
    <n v="50600000"/>
    <x v="3"/>
    <n v="0.97"/>
    <x v="0"/>
    <n v="52164948"/>
  </r>
  <r>
    <x v="7334"/>
    <x v="7334"/>
    <n v="50540000"/>
    <x v="3"/>
    <n v="5.09"/>
    <x v="0"/>
    <n v="9929273"/>
  </r>
  <r>
    <x v="7335"/>
    <x v="7335"/>
    <n v="50410000"/>
    <x v="3"/>
    <n v="9.94"/>
    <x v="14"/>
    <n v="5071429"/>
  </r>
  <r>
    <x v="7336"/>
    <x v="7336"/>
    <n v="50220000"/>
    <x v="3"/>
    <n v="1.18"/>
    <x v="16"/>
    <n v="42559322"/>
  </r>
  <r>
    <x v="7337"/>
    <x v="7337"/>
    <n v="49670000"/>
    <x v="3"/>
    <n v="4.47"/>
    <x v="7"/>
    <n v="11111857"/>
  </r>
  <r>
    <x v="7338"/>
    <x v="7338"/>
    <n v="49610000"/>
    <x v="3"/>
    <n v="2.23"/>
    <x v="9"/>
    <n v="22246637"/>
  </r>
  <r>
    <x v="7339"/>
    <x v="7339"/>
    <n v="49220000"/>
    <x v="3"/>
    <n v="5.74"/>
    <x v="0"/>
    <n v="8574913"/>
  </r>
  <r>
    <x v="7340"/>
    <x v="7340"/>
    <n v="49180000"/>
    <x v="3"/>
    <n v="2.17"/>
    <x v="0"/>
    <n v="22663594"/>
  </r>
  <r>
    <x v="7341"/>
    <x v="7341"/>
    <n v="49030000"/>
    <x v="3"/>
    <n v="0.57999999999999996"/>
    <x v="0"/>
    <n v="84534483"/>
  </r>
  <r>
    <x v="7342"/>
    <x v="7342"/>
    <n v="48970000"/>
    <x v="3"/>
    <n v="1.86"/>
    <x v="0"/>
    <n v="26327957"/>
  </r>
  <r>
    <x v="7343"/>
    <x v="7343"/>
    <n v="48940000"/>
    <x v="3"/>
    <n v="0.66"/>
    <x v="0"/>
    <n v="74151515"/>
  </r>
  <r>
    <x v="7344"/>
    <x v="7344"/>
    <n v="48760000"/>
    <x v="3"/>
    <n v="0.22"/>
    <x v="16"/>
    <n v="221636364"/>
  </r>
  <r>
    <x v="7345"/>
    <x v="7345"/>
    <n v="48610000"/>
    <x v="3"/>
    <n v="0.63"/>
    <x v="0"/>
    <n v="77158730"/>
  </r>
  <r>
    <x v="7346"/>
    <x v="7346"/>
    <n v="48560000"/>
    <x v="3"/>
    <n v="0.91"/>
    <x v="0"/>
    <n v="53362637"/>
  </r>
  <r>
    <x v="7347"/>
    <x v="7347"/>
    <n v="48160000"/>
    <x v="3"/>
    <n v="2.5299999999999998"/>
    <x v="14"/>
    <n v="19035573"/>
  </r>
  <r>
    <x v="7348"/>
    <x v="7348"/>
    <n v="48130000"/>
    <x v="3"/>
    <n v="1.43"/>
    <x v="11"/>
    <n v="33657343"/>
  </r>
  <r>
    <x v="7349"/>
    <x v="7349"/>
    <n v="48020000"/>
    <x v="3"/>
    <n v="8.08"/>
    <x v="0"/>
    <n v="5943069"/>
  </r>
  <r>
    <x v="7350"/>
    <x v="7350"/>
    <n v="47940000"/>
    <x v="3"/>
    <n v="0.03"/>
    <x v="7"/>
    <n v="1598000000"/>
  </r>
  <r>
    <x v="7351"/>
    <x v="7351"/>
    <n v="47730000"/>
    <x v="3"/>
    <n v="1.23"/>
    <x v="0"/>
    <n v="38804878"/>
  </r>
  <r>
    <x v="7352"/>
    <x v="7352"/>
    <n v="47690000"/>
    <x v="3"/>
    <n v="0.22"/>
    <x v="15"/>
    <n v="216772727"/>
  </r>
  <r>
    <x v="7353"/>
    <x v="7353"/>
    <n v="47460000"/>
    <x v="3"/>
    <n v="1.9"/>
    <x v="9"/>
    <n v="24978947"/>
  </r>
  <r>
    <x v="7354"/>
    <x v="7354"/>
    <n v="47420000"/>
    <x v="3"/>
    <n v="7.63"/>
    <x v="0"/>
    <n v="6214941"/>
  </r>
  <r>
    <x v="7355"/>
    <x v="7355"/>
    <n v="47130000"/>
    <x v="3"/>
    <n v="1.03"/>
    <x v="0"/>
    <n v="45757282"/>
  </r>
  <r>
    <x v="7356"/>
    <x v="7356"/>
    <n v="46660000"/>
    <x v="3"/>
    <n v="0.17"/>
    <x v="3"/>
    <n v="274470588"/>
  </r>
  <r>
    <x v="7357"/>
    <x v="7357"/>
    <n v="46320000"/>
    <x v="3"/>
    <n v="5.59"/>
    <x v="0"/>
    <n v="8286225"/>
  </r>
  <r>
    <x v="7358"/>
    <x v="7358"/>
    <n v="46240000"/>
    <x v="3"/>
    <n v="5.52"/>
    <x v="39"/>
    <n v="8376812"/>
  </r>
  <r>
    <x v="7359"/>
    <x v="7359"/>
    <n v="45950000"/>
    <x v="3"/>
    <n v="1.75"/>
    <x v="0"/>
    <n v="26257143"/>
  </r>
  <r>
    <x v="7360"/>
    <x v="7360"/>
    <n v="45890000"/>
    <x v="3"/>
    <n v="0.38"/>
    <x v="0"/>
    <n v="120763158"/>
  </r>
  <r>
    <x v="7361"/>
    <x v="7361"/>
    <n v="45600000"/>
    <x v="3"/>
    <n v="1.3"/>
    <x v="0"/>
    <n v="35076923"/>
  </r>
  <r>
    <x v="7362"/>
    <x v="7362"/>
    <n v="45310000"/>
    <x v="3"/>
    <n v="7.55"/>
    <x v="0"/>
    <n v="6001325"/>
  </r>
  <r>
    <x v="7363"/>
    <x v="7363"/>
    <n v="45170000"/>
    <x v="3"/>
    <n v="0.61"/>
    <x v="0"/>
    <n v="74049180"/>
  </r>
  <r>
    <x v="7364"/>
    <x v="7364"/>
    <n v="45030000"/>
    <x v="3"/>
    <n v="4.2"/>
    <x v="0"/>
    <n v="10721429"/>
  </r>
  <r>
    <x v="7365"/>
    <x v="7365"/>
    <n v="44850000"/>
    <x v="3"/>
    <n v="1.31"/>
    <x v="0"/>
    <n v="34236641"/>
  </r>
  <r>
    <x v="7366"/>
    <x v="7366"/>
    <n v="44720000"/>
    <x v="3"/>
    <n v="0.59"/>
    <x v="0"/>
    <n v="75796610"/>
  </r>
  <r>
    <x v="7367"/>
    <x v="7367"/>
    <n v="44440000"/>
    <x v="3"/>
    <n v="1.39"/>
    <x v="0"/>
    <n v="31971223"/>
  </r>
  <r>
    <x v="7368"/>
    <x v="7368"/>
    <n v="44190000"/>
    <x v="3"/>
    <n v="0.36"/>
    <x v="0"/>
    <n v="122750000"/>
  </r>
  <r>
    <x v="7369"/>
    <x v="7369"/>
    <n v="44070000"/>
    <x v="3"/>
    <n v="0.84"/>
    <x v="0"/>
    <n v="52464286"/>
  </r>
  <r>
    <x v="7370"/>
    <x v="7370"/>
    <n v="44010000"/>
    <x v="3"/>
    <n v="1.21"/>
    <x v="0"/>
    <n v="36371901"/>
  </r>
  <r>
    <x v="7371"/>
    <x v="7371"/>
    <n v="43860000"/>
    <x v="3"/>
    <n v="1.79"/>
    <x v="0"/>
    <n v="24502793"/>
  </r>
  <r>
    <x v="7372"/>
    <x v="7372"/>
    <n v="43820000"/>
    <x v="3"/>
    <n v="0.39"/>
    <x v="0"/>
    <n v="112358974"/>
  </r>
  <r>
    <x v="7373"/>
    <x v="7373"/>
    <n v="43450000"/>
    <x v="3"/>
    <n v="1.24"/>
    <x v="0"/>
    <n v="35040323"/>
  </r>
  <r>
    <x v="7374"/>
    <x v="7374"/>
    <n v="43210000"/>
    <x v="3"/>
    <n v="10.63"/>
    <x v="0"/>
    <n v="4064911"/>
  </r>
  <r>
    <x v="7375"/>
    <x v="7375"/>
    <n v="43130000"/>
    <x v="3"/>
    <n v="3.45"/>
    <x v="0"/>
    <n v="12501449"/>
  </r>
  <r>
    <x v="7376"/>
    <x v="7376"/>
    <n v="43100000"/>
    <x v="3"/>
    <n v="2.72"/>
    <x v="0"/>
    <n v="15845588"/>
  </r>
  <r>
    <x v="7377"/>
    <x v="7377"/>
    <n v="42950000"/>
    <x v="3"/>
    <n v="17.61"/>
    <x v="0"/>
    <n v="2438955"/>
  </r>
  <r>
    <x v="7378"/>
    <x v="7378"/>
    <n v="42890000"/>
    <x v="3"/>
    <n v="13.69"/>
    <x v="0"/>
    <n v="3132944"/>
  </r>
  <r>
    <x v="7379"/>
    <x v="7379"/>
    <n v="42880000"/>
    <x v="3"/>
    <n v="3.72"/>
    <x v="29"/>
    <n v="11526882"/>
  </r>
  <r>
    <x v="7380"/>
    <x v="7380"/>
    <n v="42770000"/>
    <x v="3"/>
    <n v="0.2"/>
    <x v="0"/>
    <n v="213850000"/>
  </r>
  <r>
    <x v="7381"/>
    <x v="7381"/>
    <n v="42760000"/>
    <x v="3"/>
    <n v="0.54"/>
    <x v="0"/>
    <n v="79185185"/>
  </r>
  <r>
    <x v="7382"/>
    <x v="7382"/>
    <n v="42540000"/>
    <x v="3"/>
    <n v="14.19"/>
    <x v="39"/>
    <n v="2997886"/>
  </r>
  <r>
    <x v="7383"/>
    <x v="7383"/>
    <n v="42400000"/>
    <x v="3"/>
    <n v="0.37"/>
    <x v="0"/>
    <n v="114594595"/>
  </r>
  <r>
    <x v="7384"/>
    <x v="7384"/>
    <n v="42380000"/>
    <x v="3"/>
    <n v="0.56000000000000005"/>
    <x v="0"/>
    <n v="75678571"/>
  </r>
  <r>
    <x v="7385"/>
    <x v="7385"/>
    <n v="42360000"/>
    <x v="3"/>
    <n v="1.61"/>
    <x v="0"/>
    <n v="26310559"/>
  </r>
  <r>
    <x v="7386"/>
    <x v="7386"/>
    <n v="42090000"/>
    <x v="3"/>
    <n v="1.83"/>
    <x v="0"/>
    <n v="23000000"/>
  </r>
  <r>
    <x v="7387"/>
    <x v="7387"/>
    <n v="41960000"/>
    <x v="3"/>
    <n v="1.93"/>
    <x v="2"/>
    <n v="21740933"/>
  </r>
  <r>
    <x v="7388"/>
    <x v="7388"/>
    <n v="41670000"/>
    <x v="3"/>
    <n v="7.01"/>
    <x v="0"/>
    <n v="5944365"/>
  </r>
  <r>
    <x v="7389"/>
    <x v="7389"/>
    <n v="41440000"/>
    <x v="3"/>
    <n v="1.69"/>
    <x v="0"/>
    <n v="24520710"/>
  </r>
  <r>
    <x v="7390"/>
    <x v="7390"/>
    <n v="41130000"/>
    <x v="3"/>
    <n v="6.99"/>
    <x v="0"/>
    <n v="5884120"/>
  </r>
  <r>
    <x v="7391"/>
    <x v="7391"/>
    <n v="40610000"/>
    <x v="3"/>
    <n v="1.03"/>
    <x v="0"/>
    <n v="39427184"/>
  </r>
  <r>
    <x v="7392"/>
    <x v="7392"/>
    <n v="40500000"/>
    <x v="3"/>
    <n v="0.57999999999999996"/>
    <x v="0"/>
    <n v="69827586"/>
  </r>
  <r>
    <x v="7393"/>
    <x v="7393"/>
    <n v="40470000"/>
    <x v="3"/>
    <n v="0.98"/>
    <x v="0"/>
    <n v="41295918"/>
  </r>
  <r>
    <x v="7394"/>
    <x v="7394"/>
    <n v="40400000"/>
    <x v="3"/>
    <n v="2"/>
    <x v="0"/>
    <n v="20200000"/>
  </r>
  <r>
    <x v="7395"/>
    <x v="7395"/>
    <n v="40330000"/>
    <x v="3"/>
    <n v="0.95"/>
    <x v="0"/>
    <n v="42452632"/>
  </r>
  <r>
    <x v="7396"/>
    <x v="7396"/>
    <n v="40310000"/>
    <x v="3"/>
    <n v="3.11"/>
    <x v="0"/>
    <n v="12961415"/>
  </r>
  <r>
    <x v="7397"/>
    <x v="7397"/>
    <n v="40220000"/>
    <x v="3"/>
    <n v="0.99"/>
    <x v="0"/>
    <n v="40626263"/>
  </r>
  <r>
    <x v="7398"/>
    <x v="7398"/>
    <n v="39740000"/>
    <x v="3"/>
    <n v="1.4"/>
    <x v="0"/>
    <n v="28385714"/>
  </r>
  <r>
    <x v="7399"/>
    <x v="7399"/>
    <n v="39670000"/>
    <x v="3"/>
    <n v="3.07"/>
    <x v="0"/>
    <n v="12921824"/>
  </r>
  <r>
    <x v="7400"/>
    <x v="7400"/>
    <n v="39590000"/>
    <x v="3"/>
    <n v="0.41"/>
    <x v="29"/>
    <n v="96560976"/>
  </r>
  <r>
    <x v="7401"/>
    <x v="7401"/>
    <n v="39570000"/>
    <x v="3"/>
    <n v="1.25"/>
    <x v="0"/>
    <n v="31656000"/>
  </r>
  <r>
    <x v="7402"/>
    <x v="7402"/>
    <n v="39360000"/>
    <x v="3"/>
    <n v="1.1599999999999999"/>
    <x v="13"/>
    <n v="33931034"/>
  </r>
  <r>
    <x v="7403"/>
    <x v="7403"/>
    <n v="39140000"/>
    <x v="3"/>
    <n v="1.28"/>
    <x v="0"/>
    <n v="30578125"/>
  </r>
  <r>
    <x v="7404"/>
    <x v="7404"/>
    <n v="38630000"/>
    <x v="3"/>
    <n v="0.02"/>
    <x v="15"/>
    <n v="1931500000"/>
  </r>
  <r>
    <x v="7405"/>
    <x v="7405"/>
    <n v="38610000"/>
    <x v="3"/>
    <n v="0.36"/>
    <x v="13"/>
    <n v="107250000"/>
  </r>
  <r>
    <x v="7406"/>
    <x v="7406"/>
    <n v="38590000"/>
    <x v="3"/>
    <n v="2.1"/>
    <x v="0"/>
    <n v="18376190"/>
  </r>
  <r>
    <x v="7407"/>
    <x v="7407"/>
    <n v="38500000"/>
    <x v="3"/>
    <n v="0.16"/>
    <x v="0"/>
    <n v="240625000"/>
  </r>
  <r>
    <x v="7408"/>
    <x v="7408"/>
    <n v="38490000"/>
    <x v="3"/>
    <n v="7.64"/>
    <x v="9"/>
    <n v="5037958"/>
  </r>
  <r>
    <x v="7409"/>
    <x v="7409"/>
    <n v="38450000"/>
    <x v="3"/>
    <n v="0.64"/>
    <x v="7"/>
    <n v="60078125"/>
  </r>
  <r>
    <x v="7410"/>
    <x v="7410"/>
    <n v="38310000"/>
    <x v="3"/>
    <n v="0.53"/>
    <x v="64"/>
    <n v="72283019"/>
  </r>
  <r>
    <x v="7411"/>
    <x v="7411"/>
    <n v="38130000"/>
    <x v="3"/>
    <n v="0.06"/>
    <x v="0"/>
    <n v="635500000"/>
  </r>
  <r>
    <x v="7412"/>
    <x v="7412"/>
    <n v="37960000"/>
    <x v="3"/>
    <n v="1.55"/>
    <x v="16"/>
    <n v="24490323"/>
  </r>
  <r>
    <x v="7413"/>
    <x v="7413"/>
    <n v="37770000"/>
    <x v="3"/>
    <n v="0.38"/>
    <x v="0"/>
    <n v="99394737"/>
  </r>
  <r>
    <x v="7414"/>
    <x v="7414"/>
    <n v="37700000"/>
    <x v="3"/>
    <n v="1.43"/>
    <x v="0"/>
    <n v="26363636"/>
  </r>
  <r>
    <x v="7415"/>
    <x v="7415"/>
    <n v="37570000"/>
    <x v="3"/>
    <n v="1.23"/>
    <x v="0"/>
    <n v="30544715"/>
  </r>
  <r>
    <x v="7416"/>
    <x v="7416"/>
    <n v="37350000"/>
    <x v="3"/>
    <n v="4.07"/>
    <x v="7"/>
    <n v="9176904"/>
  </r>
  <r>
    <x v="7417"/>
    <x v="7417"/>
    <n v="37320000"/>
    <x v="3"/>
    <n v="0.13"/>
    <x v="16"/>
    <n v="287076923"/>
  </r>
  <r>
    <x v="7418"/>
    <x v="7418"/>
    <n v="37230000"/>
    <x v="3"/>
    <n v="2.09"/>
    <x v="0"/>
    <n v="17813397"/>
  </r>
  <r>
    <x v="7419"/>
    <x v="7419"/>
    <n v="37210000"/>
    <x v="3"/>
    <n v="0.16"/>
    <x v="16"/>
    <n v="232562500"/>
  </r>
  <r>
    <x v="7420"/>
    <x v="7420"/>
    <n v="36750000"/>
    <x v="3"/>
    <n v="0.65"/>
    <x v="0"/>
    <n v="56538462"/>
  </r>
  <r>
    <x v="7421"/>
    <x v="7421"/>
    <n v="36690000"/>
    <x v="3"/>
    <n v="4.84"/>
    <x v="9"/>
    <n v="7580579"/>
  </r>
  <r>
    <x v="7422"/>
    <x v="7422"/>
    <n v="36670000"/>
    <x v="3"/>
    <n v="1.22"/>
    <x v="0"/>
    <n v="30057377"/>
  </r>
  <r>
    <x v="7423"/>
    <x v="7423"/>
    <n v="36510000"/>
    <x v="3"/>
    <n v="2.7"/>
    <x v="44"/>
    <n v="13522222"/>
  </r>
  <r>
    <x v="7424"/>
    <x v="7424"/>
    <n v="36500000"/>
    <x v="3"/>
    <n v="0.96"/>
    <x v="37"/>
    <n v="38020833"/>
  </r>
  <r>
    <x v="7425"/>
    <x v="7425"/>
    <n v="36310000"/>
    <x v="3"/>
    <n v="0.09"/>
    <x v="14"/>
    <n v="403444444"/>
  </r>
  <r>
    <x v="7426"/>
    <x v="7426"/>
    <n v="36290000"/>
    <x v="3"/>
    <n v="0.12"/>
    <x v="0"/>
    <n v="302416667"/>
  </r>
  <r>
    <x v="7427"/>
    <x v="7427"/>
    <n v="36190000"/>
    <x v="3"/>
    <n v="1.1100000000000001"/>
    <x v="0"/>
    <n v="32603604"/>
  </r>
  <r>
    <x v="7428"/>
    <x v="7428"/>
    <n v="36010000"/>
    <x v="3"/>
    <n v="4.57"/>
    <x v="9"/>
    <n v="7879650"/>
  </r>
  <r>
    <x v="7429"/>
    <x v="7429"/>
    <n v="35880000"/>
    <x v="3"/>
    <n v="0.49"/>
    <x v="0"/>
    <n v="73224490"/>
  </r>
  <r>
    <x v="7430"/>
    <x v="7430"/>
    <n v="35840000"/>
    <x v="3"/>
    <n v="1.1599999999999999"/>
    <x v="0"/>
    <n v="30896552"/>
  </r>
  <r>
    <x v="7431"/>
    <x v="7431"/>
    <n v="35830000"/>
    <x v="3"/>
    <n v="0.34"/>
    <x v="0"/>
    <n v="105382353"/>
  </r>
  <r>
    <x v="7432"/>
    <x v="7432"/>
    <n v="35600000"/>
    <x v="3"/>
    <n v="2.48"/>
    <x v="16"/>
    <n v="14354839"/>
  </r>
  <r>
    <x v="7433"/>
    <x v="7433"/>
    <n v="35310000"/>
    <x v="3"/>
    <n v="6.42"/>
    <x v="9"/>
    <n v="5500000"/>
  </r>
  <r>
    <x v="7434"/>
    <x v="7434"/>
    <n v="35160000"/>
    <x v="3"/>
    <n v="0.37"/>
    <x v="0"/>
    <n v="95027027"/>
  </r>
  <r>
    <x v="7435"/>
    <x v="7435"/>
    <n v="35050000"/>
    <x v="3"/>
    <n v="0.33"/>
    <x v="16"/>
    <n v="106212121"/>
  </r>
  <r>
    <x v="7436"/>
    <x v="7436"/>
    <n v="35040000"/>
    <x v="3"/>
    <n v="0.9"/>
    <x v="0"/>
    <n v="38933333"/>
  </r>
  <r>
    <x v="7437"/>
    <x v="7437"/>
    <n v="35010000"/>
    <x v="3"/>
    <n v="3.39"/>
    <x v="9"/>
    <n v="10327434"/>
  </r>
  <r>
    <x v="7438"/>
    <x v="7438"/>
    <n v="34820000"/>
    <x v="3"/>
    <n v="0.63"/>
    <x v="0"/>
    <n v="55269841"/>
  </r>
  <r>
    <x v="7439"/>
    <x v="7439"/>
    <n v="34750000"/>
    <x v="3"/>
    <n v="11.6"/>
    <x v="0"/>
    <n v="2995690"/>
  </r>
  <r>
    <x v="7440"/>
    <x v="7440"/>
    <n v="34620000"/>
    <x v="3"/>
    <n v="0.24"/>
    <x v="0"/>
    <n v="144250000"/>
  </r>
  <r>
    <x v="7441"/>
    <x v="7441"/>
    <n v="34460000"/>
    <x v="3"/>
    <n v="0.5"/>
    <x v="2"/>
    <n v="68920000"/>
  </r>
  <r>
    <x v="7442"/>
    <x v="7442"/>
    <n v="34340000"/>
    <x v="3"/>
    <n v="3.68"/>
    <x v="0"/>
    <n v="9331522"/>
  </r>
  <r>
    <x v="7443"/>
    <x v="7443"/>
    <n v="34080000"/>
    <x v="3"/>
    <n v="1.76"/>
    <x v="0"/>
    <n v="19363636"/>
  </r>
  <r>
    <x v="7444"/>
    <x v="7444"/>
    <n v="34070000"/>
    <x v="3"/>
    <n v="0.87"/>
    <x v="0"/>
    <n v="39160920"/>
  </r>
  <r>
    <x v="7445"/>
    <x v="7445"/>
    <n v="34030000"/>
    <x v="3"/>
    <n v="6.97"/>
    <x v="11"/>
    <n v="4882353"/>
  </r>
  <r>
    <x v="7446"/>
    <x v="7446"/>
    <n v="33950000"/>
    <x v="3"/>
    <n v="0.22"/>
    <x v="0"/>
    <n v="154318182"/>
  </r>
  <r>
    <x v="7447"/>
    <x v="7447"/>
    <n v="33930000"/>
    <x v="3"/>
    <n v="1.37"/>
    <x v="0"/>
    <n v="24766423"/>
  </r>
  <r>
    <x v="7448"/>
    <x v="7448"/>
    <n v="33910000"/>
    <x v="3"/>
    <n v="1.08"/>
    <x v="7"/>
    <n v="31398148"/>
  </r>
  <r>
    <x v="7449"/>
    <x v="7449"/>
    <n v="33900000"/>
    <x v="3"/>
    <n v="5.68"/>
    <x v="0"/>
    <n v="5968310"/>
  </r>
  <r>
    <x v="7450"/>
    <x v="7450"/>
    <n v="33730000"/>
    <x v="3"/>
    <n v="3.85"/>
    <x v="0"/>
    <n v="8761039"/>
  </r>
  <r>
    <x v="7451"/>
    <x v="7451"/>
    <n v="33460000"/>
    <x v="3"/>
    <n v="3.11"/>
    <x v="0"/>
    <n v="10758842"/>
  </r>
  <r>
    <x v="7452"/>
    <x v="7452"/>
    <n v="33430000"/>
    <x v="3"/>
    <n v="15.31"/>
    <x v="9"/>
    <n v="2183540"/>
  </r>
  <r>
    <x v="7453"/>
    <x v="7453"/>
    <n v="33430000"/>
    <x v="3"/>
    <n v="0.15"/>
    <x v="34"/>
    <n v="222866667"/>
  </r>
  <r>
    <x v="7454"/>
    <x v="7454"/>
    <n v="33340000.000000004"/>
    <x v="3"/>
    <n v="0.91"/>
    <x v="7"/>
    <n v="36637363"/>
  </r>
  <r>
    <x v="7455"/>
    <x v="7455"/>
    <n v="33330000"/>
    <x v="3"/>
    <n v="0.18"/>
    <x v="11"/>
    <n v="185166667"/>
  </r>
  <r>
    <x v="7456"/>
    <x v="7456"/>
    <n v="33330000"/>
    <x v="3"/>
    <n v="0.41"/>
    <x v="16"/>
    <n v="81292683"/>
  </r>
  <r>
    <x v="7457"/>
    <x v="7457"/>
    <n v="33159999.999999996"/>
    <x v="3"/>
    <n v="1.19"/>
    <x v="39"/>
    <n v="27865546"/>
  </r>
  <r>
    <x v="7458"/>
    <x v="7458"/>
    <n v="32930000"/>
    <x v="3"/>
    <n v="0.39"/>
    <x v="0"/>
    <n v="84435897"/>
  </r>
  <r>
    <x v="7459"/>
    <x v="7459"/>
    <n v="32900000"/>
    <x v="3"/>
    <n v="0.28000000000000003"/>
    <x v="16"/>
    <n v="117500000"/>
  </r>
  <r>
    <x v="7460"/>
    <x v="7460"/>
    <n v="32890000"/>
    <x v="3"/>
    <n v="1.59"/>
    <x v="0"/>
    <n v="20685535"/>
  </r>
  <r>
    <x v="7461"/>
    <x v="7461"/>
    <n v="32820000"/>
    <x v="3"/>
    <n v="0.33"/>
    <x v="0"/>
    <n v="99454545"/>
  </r>
  <r>
    <x v="7462"/>
    <x v="7462"/>
    <n v="32780000"/>
    <x v="3"/>
    <n v="0.02"/>
    <x v="15"/>
    <n v="1639000000"/>
  </r>
  <r>
    <x v="7463"/>
    <x v="7463"/>
    <n v="32759999.999999996"/>
    <x v="3"/>
    <n v="0.42"/>
    <x v="37"/>
    <n v="78000000"/>
  </r>
  <r>
    <x v="7464"/>
    <x v="7464"/>
    <n v="32720000"/>
    <x v="3"/>
    <n v="5.37"/>
    <x v="0"/>
    <n v="6093110"/>
  </r>
  <r>
    <x v="7465"/>
    <x v="7465"/>
    <n v="32670000"/>
    <x v="3"/>
    <n v="0.16"/>
    <x v="0"/>
    <n v="204187500"/>
  </r>
  <r>
    <x v="7466"/>
    <x v="7466"/>
    <n v="32540000"/>
    <x v="3"/>
    <n v="0.4"/>
    <x v="0"/>
    <n v="81350000"/>
  </r>
  <r>
    <x v="7467"/>
    <x v="7467"/>
    <n v="32500000"/>
    <x v="3"/>
    <n v="0.46"/>
    <x v="25"/>
    <n v="70652174"/>
  </r>
  <r>
    <x v="7468"/>
    <x v="7468"/>
    <n v="32490000.000000004"/>
    <x v="3"/>
    <n v="1.3"/>
    <x v="37"/>
    <n v="24992308"/>
  </r>
  <r>
    <x v="7469"/>
    <x v="7469"/>
    <n v="32460000"/>
    <x v="3"/>
    <n v="4.4800000000000004"/>
    <x v="0"/>
    <n v="7245536"/>
  </r>
  <r>
    <x v="7470"/>
    <x v="7470"/>
    <n v="32189999.999999996"/>
    <x v="3"/>
    <n v="0.53"/>
    <x v="21"/>
    <n v="60735849"/>
  </r>
  <r>
    <x v="7471"/>
    <x v="7471"/>
    <n v="32130000.000000004"/>
    <x v="3"/>
    <n v="7.87"/>
    <x v="9"/>
    <n v="4082592"/>
  </r>
  <r>
    <x v="7472"/>
    <x v="7472"/>
    <n v="32030000"/>
    <x v="3"/>
    <n v="3.49"/>
    <x v="0"/>
    <n v="9177650"/>
  </r>
  <r>
    <x v="7473"/>
    <x v="7473"/>
    <n v="31790000"/>
    <x v="3"/>
    <n v="13.95"/>
    <x v="0"/>
    <n v="2278853"/>
  </r>
  <r>
    <x v="7474"/>
    <x v="7474"/>
    <n v="31590000"/>
    <x v="3"/>
    <n v="0.57999999999999996"/>
    <x v="0"/>
    <n v="54465517"/>
  </r>
  <r>
    <x v="7475"/>
    <x v="7475"/>
    <n v="31590000"/>
    <x v="3"/>
    <n v="1.4"/>
    <x v="43"/>
    <n v="22564286"/>
  </r>
  <r>
    <x v="7476"/>
    <x v="7476"/>
    <n v="31520000"/>
    <x v="3"/>
    <n v="2.04"/>
    <x v="0"/>
    <n v="15450980"/>
  </r>
  <r>
    <x v="7477"/>
    <x v="7477"/>
    <n v="31430000"/>
    <x v="3"/>
    <n v="0.73"/>
    <x v="0"/>
    <n v="43054795"/>
  </r>
  <r>
    <x v="7478"/>
    <x v="7478"/>
    <n v="31250000"/>
    <x v="3"/>
    <n v="0.39"/>
    <x v="39"/>
    <n v="80128205"/>
  </r>
  <r>
    <x v="7479"/>
    <x v="7479"/>
    <n v="30900000"/>
    <x v="3"/>
    <n v="1.65"/>
    <x v="7"/>
    <n v="18727273"/>
  </r>
  <r>
    <x v="7480"/>
    <x v="7480"/>
    <n v="30880000"/>
    <x v="3"/>
    <n v="0.57999999999999996"/>
    <x v="5"/>
    <n v="53241379"/>
  </r>
  <r>
    <x v="7481"/>
    <x v="7481"/>
    <n v="30850000"/>
    <x v="3"/>
    <n v="4.5199999999999996"/>
    <x v="0"/>
    <n v="6825221"/>
  </r>
  <r>
    <x v="7482"/>
    <x v="7482"/>
    <n v="30570000"/>
    <x v="3"/>
    <n v="0.32"/>
    <x v="15"/>
    <n v="95531250"/>
  </r>
  <r>
    <x v="7483"/>
    <x v="7483"/>
    <n v="30420000"/>
    <x v="3"/>
    <n v="4.3600000000000003"/>
    <x v="0"/>
    <n v="6977064"/>
  </r>
  <r>
    <x v="7484"/>
    <x v="7484"/>
    <n v="30370000"/>
    <x v="3"/>
    <n v="0.51"/>
    <x v="0"/>
    <n v="59549020"/>
  </r>
  <r>
    <x v="7485"/>
    <x v="7485"/>
    <n v="30130000"/>
    <x v="3"/>
    <n v="0.1"/>
    <x v="0"/>
    <n v="301300000"/>
  </r>
  <r>
    <x v="7486"/>
    <x v="7486"/>
    <n v="29830000"/>
    <x v="3"/>
    <n v="6.83"/>
    <x v="0"/>
    <n v="4367496"/>
  </r>
  <r>
    <x v="7487"/>
    <x v="7487"/>
    <n v="29730000"/>
    <x v="3"/>
    <n v="4.04"/>
    <x v="0"/>
    <n v="7358911"/>
  </r>
  <r>
    <x v="7488"/>
    <x v="7488"/>
    <n v="29680000"/>
    <x v="3"/>
    <n v="0.86"/>
    <x v="0"/>
    <n v="34511628"/>
  </r>
  <r>
    <x v="7489"/>
    <x v="7489"/>
    <n v="29500000"/>
    <x v="3"/>
    <n v="3.53"/>
    <x v="9"/>
    <n v="8356941"/>
  </r>
  <r>
    <x v="7490"/>
    <x v="7490"/>
    <n v="29370000"/>
    <x v="3"/>
    <n v="1.75"/>
    <x v="0"/>
    <n v="16782857"/>
  </r>
  <r>
    <x v="7491"/>
    <x v="7491"/>
    <n v="29210000"/>
    <x v="3"/>
    <n v="0.49"/>
    <x v="0"/>
    <n v="59612245"/>
  </r>
  <r>
    <x v="7492"/>
    <x v="7492"/>
    <n v="29170000"/>
    <x v="3"/>
    <n v="2"/>
    <x v="0"/>
    <n v="14585000"/>
  </r>
  <r>
    <x v="7493"/>
    <x v="7493"/>
    <n v="29140000"/>
    <x v="3"/>
    <n v="0.19"/>
    <x v="0"/>
    <n v="153368421"/>
  </r>
  <r>
    <x v="7494"/>
    <x v="7494"/>
    <n v="29140000"/>
    <x v="3"/>
    <n v="5.4"/>
    <x v="0"/>
    <n v="5396296"/>
  </r>
  <r>
    <x v="7495"/>
    <x v="7495"/>
    <n v="29100000"/>
    <x v="3"/>
    <n v="0.08"/>
    <x v="0"/>
    <n v="363750000"/>
  </r>
  <r>
    <x v="7496"/>
    <x v="7496"/>
    <n v="29040000"/>
    <x v="3"/>
    <n v="5.15"/>
    <x v="16"/>
    <n v="5638835"/>
  </r>
  <r>
    <x v="7497"/>
    <x v="7497"/>
    <n v="28770000"/>
    <x v="3"/>
    <n v="0.39"/>
    <x v="0"/>
    <n v="73769231"/>
  </r>
  <r>
    <x v="7498"/>
    <x v="7498"/>
    <n v="28240000"/>
    <x v="3"/>
    <n v="0.19"/>
    <x v="0"/>
    <n v="148631579"/>
  </r>
  <r>
    <x v="7499"/>
    <x v="7499"/>
    <n v="28160000"/>
    <x v="3"/>
    <n v="0.94"/>
    <x v="0"/>
    <n v="29957447"/>
  </r>
  <r>
    <x v="7500"/>
    <x v="7500"/>
    <n v="27960000"/>
    <x v="3"/>
    <n v="0.51"/>
    <x v="0"/>
    <n v="54823529"/>
  </r>
  <r>
    <x v="7501"/>
    <x v="7501"/>
    <n v="27860000"/>
    <x v="3"/>
    <n v="0.08"/>
    <x v="11"/>
    <n v="348250000"/>
  </r>
  <r>
    <x v="7502"/>
    <x v="7502"/>
    <n v="27510000"/>
    <x v="3"/>
    <n v="0.69"/>
    <x v="64"/>
    <n v="39869565"/>
  </r>
  <r>
    <x v="7503"/>
    <x v="7503"/>
    <n v="27430000"/>
    <x v="3"/>
    <n v="4.04"/>
    <x v="10"/>
    <n v="6789604"/>
  </r>
  <r>
    <x v="7504"/>
    <x v="7504"/>
    <n v="27410000"/>
    <x v="3"/>
    <n v="1.1499999999999999"/>
    <x v="0"/>
    <n v="23834783"/>
  </r>
  <r>
    <x v="7505"/>
    <x v="7505"/>
    <n v="27240000"/>
    <x v="3"/>
    <n v="5.74"/>
    <x v="7"/>
    <n v="4745645"/>
  </r>
  <r>
    <x v="7506"/>
    <x v="7506"/>
    <n v="27220000"/>
    <x v="3"/>
    <n v="5.57"/>
    <x v="0"/>
    <n v="4886894"/>
  </r>
  <r>
    <x v="7507"/>
    <x v="7507"/>
    <n v="27160000"/>
    <x v="3"/>
    <n v="1.34"/>
    <x v="0"/>
    <n v="20268657"/>
  </r>
  <r>
    <x v="7508"/>
    <x v="7508"/>
    <n v="27140000"/>
    <x v="3"/>
    <n v="6.45"/>
    <x v="0"/>
    <n v="4207752"/>
  </r>
  <r>
    <x v="7509"/>
    <x v="7509"/>
    <n v="27120000"/>
    <x v="3"/>
    <n v="1"/>
    <x v="0"/>
    <n v="27120000"/>
  </r>
  <r>
    <x v="7510"/>
    <x v="7510"/>
    <n v="27100000"/>
    <x v="3"/>
    <n v="2.4500000000000002"/>
    <x v="0"/>
    <n v="11061224"/>
  </r>
  <r>
    <x v="7511"/>
    <x v="7511"/>
    <n v="27070000"/>
    <x v="3"/>
    <n v="0.3"/>
    <x v="0"/>
    <n v="90233333"/>
  </r>
  <r>
    <x v="7512"/>
    <x v="7512"/>
    <n v="27010000"/>
    <x v="3"/>
    <n v="1.1200000000000001"/>
    <x v="39"/>
    <n v="24116071"/>
  </r>
  <r>
    <x v="7513"/>
    <x v="7513"/>
    <n v="26930000"/>
    <x v="3"/>
    <n v="2.66"/>
    <x v="24"/>
    <n v="10124060"/>
  </r>
  <r>
    <x v="7514"/>
    <x v="7514"/>
    <n v="26780000"/>
    <x v="3"/>
    <n v="2.9"/>
    <x v="0"/>
    <n v="9234483"/>
  </r>
  <r>
    <x v="7515"/>
    <x v="7515"/>
    <n v="26740000"/>
    <x v="3"/>
    <n v="0.4"/>
    <x v="21"/>
    <n v="66850000"/>
  </r>
  <r>
    <x v="7516"/>
    <x v="7516"/>
    <n v="26630000"/>
    <x v="3"/>
    <n v="7.11"/>
    <x v="0"/>
    <n v="3745429"/>
  </r>
  <r>
    <x v="7517"/>
    <x v="7517"/>
    <n v="26520000"/>
    <x v="3"/>
    <n v="1"/>
    <x v="25"/>
    <n v="26520000"/>
  </r>
  <r>
    <x v="7518"/>
    <x v="7518"/>
    <n v="26480000"/>
    <x v="3"/>
    <n v="0.02"/>
    <x v="7"/>
    <n v="1324000000"/>
  </r>
  <r>
    <x v="7519"/>
    <x v="7519"/>
    <n v="26380000"/>
    <x v="3"/>
    <n v="0.11"/>
    <x v="16"/>
    <n v="239818182"/>
  </r>
  <r>
    <x v="7520"/>
    <x v="7520"/>
    <n v="26270000"/>
    <x v="3"/>
    <n v="0.28999999999999998"/>
    <x v="16"/>
    <n v="90586207"/>
  </r>
  <r>
    <x v="7521"/>
    <x v="7521"/>
    <n v="26260000"/>
    <x v="3"/>
    <n v="3.18"/>
    <x v="0"/>
    <n v="8257862"/>
  </r>
  <r>
    <x v="7522"/>
    <x v="7522"/>
    <n v="26210000"/>
    <x v="3"/>
    <n v="1.44"/>
    <x v="0"/>
    <n v="18201389"/>
  </r>
  <r>
    <x v="7523"/>
    <x v="7523"/>
    <n v="25800000"/>
    <x v="3"/>
    <n v="2.2000000000000002"/>
    <x v="0"/>
    <n v="11727273"/>
  </r>
  <r>
    <x v="7524"/>
    <x v="7524"/>
    <n v="25680000"/>
    <x v="3"/>
    <n v="2.74"/>
    <x v="0"/>
    <n v="9372263"/>
  </r>
  <r>
    <x v="7525"/>
    <x v="7525"/>
    <n v="25490000"/>
    <x v="3"/>
    <n v="0.19"/>
    <x v="0"/>
    <n v="134157895"/>
  </r>
  <r>
    <x v="7526"/>
    <x v="7526"/>
    <n v="25120000"/>
    <x v="3"/>
    <n v="1.24"/>
    <x v="0"/>
    <n v="20258065"/>
  </r>
  <r>
    <x v="7527"/>
    <x v="7527"/>
    <n v="25070000"/>
    <x v="3"/>
    <n v="1.24"/>
    <x v="0"/>
    <n v="20217742"/>
  </r>
  <r>
    <x v="7528"/>
    <x v="7528"/>
    <n v="25060000"/>
    <x v="3"/>
    <n v="0.48"/>
    <x v="29"/>
    <n v="52208333"/>
  </r>
  <r>
    <x v="7529"/>
    <x v="7529"/>
    <n v="24890000"/>
    <x v="3"/>
    <n v="1.17"/>
    <x v="0"/>
    <n v="21273504"/>
  </r>
  <r>
    <x v="7530"/>
    <x v="7530"/>
    <n v="24800000"/>
    <x v="3"/>
    <n v="0.05"/>
    <x v="0"/>
    <n v="496000000"/>
  </r>
  <r>
    <x v="7531"/>
    <x v="7531"/>
    <n v="24800000"/>
    <x v="3"/>
    <n v="1.1599999999999999"/>
    <x v="0"/>
    <n v="21379310"/>
  </r>
  <r>
    <x v="7532"/>
    <x v="7532"/>
    <n v="24670000"/>
    <x v="3"/>
    <n v="0.7"/>
    <x v="44"/>
    <n v="35242857"/>
  </r>
  <r>
    <x v="7533"/>
    <x v="7533"/>
    <n v="24570000"/>
    <x v="3"/>
    <n v="2.5"/>
    <x v="29"/>
    <n v="9828000"/>
  </r>
  <r>
    <x v="7534"/>
    <x v="7534"/>
    <n v="24420000"/>
    <x v="3"/>
    <n v="1.44"/>
    <x v="0"/>
    <n v="16958333"/>
  </r>
  <r>
    <x v="7535"/>
    <x v="7535"/>
    <n v="24330000"/>
    <x v="3"/>
    <n v="0.56000000000000005"/>
    <x v="0"/>
    <n v="43446429"/>
  </r>
  <r>
    <x v="7536"/>
    <x v="7536"/>
    <n v="24140000"/>
    <x v="3"/>
    <n v="1.73"/>
    <x v="0"/>
    <n v="13953757"/>
  </r>
  <r>
    <x v="7537"/>
    <x v="7537"/>
    <n v="24060000"/>
    <x v="3"/>
    <n v="2.2799999999999998"/>
    <x v="0"/>
    <n v="10552632"/>
  </r>
  <r>
    <x v="7538"/>
    <x v="7538"/>
    <n v="24060000"/>
    <x v="3"/>
    <n v="0.26"/>
    <x v="0"/>
    <n v="92538462"/>
  </r>
  <r>
    <x v="7539"/>
    <x v="7539"/>
    <n v="23940000"/>
    <x v="3"/>
    <n v="1.97"/>
    <x v="53"/>
    <n v="12152284"/>
  </r>
  <r>
    <x v="7540"/>
    <x v="7540"/>
    <n v="23830000"/>
    <x v="3"/>
    <n v="9.3699999999999992"/>
    <x v="9"/>
    <n v="2543223"/>
  </r>
  <r>
    <x v="7541"/>
    <x v="7541"/>
    <n v="23720000"/>
    <x v="3"/>
    <n v="2.0299999999999998"/>
    <x v="9"/>
    <n v="11684729"/>
  </r>
  <r>
    <x v="7542"/>
    <x v="7542"/>
    <n v="23590000"/>
    <x v="3"/>
    <n v="2.5099999999999998"/>
    <x v="16"/>
    <n v="9398406"/>
  </r>
  <r>
    <x v="7543"/>
    <x v="7543"/>
    <n v="23400000"/>
    <x v="3"/>
    <n v="0.77"/>
    <x v="7"/>
    <n v="30389610"/>
  </r>
  <r>
    <x v="7544"/>
    <x v="7544"/>
    <n v="23190000"/>
    <x v="3"/>
    <n v="0.89"/>
    <x v="7"/>
    <n v="26056180"/>
  </r>
  <r>
    <x v="7545"/>
    <x v="7545"/>
    <n v="23100000"/>
    <x v="3"/>
    <n v="1.72"/>
    <x v="12"/>
    <n v="13430233"/>
  </r>
  <r>
    <x v="7546"/>
    <x v="7546"/>
    <n v="22910000"/>
    <x v="3"/>
    <n v="5.54"/>
    <x v="44"/>
    <n v="4135379"/>
  </r>
  <r>
    <x v="7547"/>
    <x v="7547"/>
    <n v="22810000"/>
    <x v="3"/>
    <n v="1.1599999999999999"/>
    <x v="9"/>
    <n v="19663793"/>
  </r>
  <r>
    <x v="7548"/>
    <x v="7548"/>
    <n v="22740000"/>
    <x v="3"/>
    <n v="0.63"/>
    <x v="0"/>
    <n v="36095238"/>
  </r>
  <r>
    <x v="7549"/>
    <x v="7549"/>
    <n v="22680000"/>
    <x v="3"/>
    <n v="0.71"/>
    <x v="7"/>
    <n v="31943662"/>
  </r>
  <r>
    <x v="7550"/>
    <x v="7550"/>
    <n v="22550000"/>
    <x v="3"/>
    <n v="2.85"/>
    <x v="0"/>
    <n v="7912281"/>
  </r>
  <r>
    <x v="7551"/>
    <x v="7551"/>
    <n v="22450000"/>
    <x v="3"/>
    <n v="1.05"/>
    <x v="0"/>
    <n v="21380952"/>
  </r>
  <r>
    <x v="7552"/>
    <x v="7552"/>
    <n v="22430000"/>
    <x v="3"/>
    <n v="0.37"/>
    <x v="25"/>
    <n v="60621622"/>
  </r>
  <r>
    <x v="7553"/>
    <x v="7553"/>
    <n v="22260000"/>
    <x v="3"/>
    <n v="0.37"/>
    <x v="44"/>
    <n v="60162162"/>
  </r>
  <r>
    <x v="7554"/>
    <x v="7554"/>
    <n v="22220000"/>
    <x v="3"/>
    <n v="1.33"/>
    <x v="0"/>
    <n v="16706767"/>
  </r>
  <r>
    <x v="7555"/>
    <x v="7555"/>
    <n v="22130000"/>
    <x v="3"/>
    <n v="1.7"/>
    <x v="0"/>
    <n v="13017647"/>
  </r>
  <r>
    <x v="7556"/>
    <x v="7556"/>
    <n v="22060000"/>
    <x v="3"/>
    <n v="1.44"/>
    <x v="39"/>
    <n v="15319444"/>
  </r>
  <r>
    <x v="7557"/>
    <x v="7557"/>
    <n v="21940000"/>
    <x v="3"/>
    <n v="0.16"/>
    <x v="14"/>
    <n v="137125000"/>
  </r>
  <r>
    <x v="7558"/>
    <x v="7558"/>
    <n v="21760000"/>
    <x v="3"/>
    <n v="0.37"/>
    <x v="0"/>
    <n v="58810811"/>
  </r>
  <r>
    <x v="7559"/>
    <x v="7559"/>
    <n v="21320000"/>
    <x v="3"/>
    <n v="0.55000000000000004"/>
    <x v="0"/>
    <n v="38763636"/>
  </r>
  <r>
    <x v="7560"/>
    <x v="7560"/>
    <n v="21310000"/>
    <x v="3"/>
    <n v="0.87"/>
    <x v="29"/>
    <n v="24494253"/>
  </r>
  <r>
    <x v="7561"/>
    <x v="7561"/>
    <n v="21180000"/>
    <x v="3"/>
    <n v="0.27"/>
    <x v="0"/>
    <n v="78444444"/>
  </r>
  <r>
    <x v="7562"/>
    <x v="7562"/>
    <n v="21160000"/>
    <x v="3"/>
    <n v="3.76"/>
    <x v="44"/>
    <n v="5627660"/>
  </r>
  <r>
    <x v="7563"/>
    <x v="7563"/>
    <n v="21000000"/>
    <x v="3"/>
    <n v="0.42"/>
    <x v="0"/>
    <n v="50000000"/>
  </r>
  <r>
    <x v="7564"/>
    <x v="7564"/>
    <n v="20990000"/>
    <x v="3"/>
    <n v="3.95"/>
    <x v="0"/>
    <n v="5313924"/>
  </r>
  <r>
    <x v="7565"/>
    <x v="7565"/>
    <n v="20990000"/>
    <x v="3"/>
    <n v="17.5"/>
    <x v="43"/>
    <n v="1199429"/>
  </r>
  <r>
    <x v="7566"/>
    <x v="7566"/>
    <n v="20550000"/>
    <x v="3"/>
    <n v="0.04"/>
    <x v="11"/>
    <n v="513750000"/>
  </r>
  <r>
    <x v="7567"/>
    <x v="7567"/>
    <n v="20510000"/>
    <x v="3"/>
    <n v="0.42"/>
    <x v="0"/>
    <n v="48833333"/>
  </r>
  <r>
    <x v="7568"/>
    <x v="7568"/>
    <n v="20460000"/>
    <x v="3"/>
    <n v="1"/>
    <x v="14"/>
    <n v="20460000"/>
  </r>
  <r>
    <x v="7569"/>
    <x v="7569"/>
    <n v="20370000"/>
    <x v="3"/>
    <n v="0.01"/>
    <x v="7"/>
    <n v="2037000000"/>
  </r>
  <r>
    <x v="7570"/>
    <x v="7570"/>
    <n v="20360000"/>
    <x v="3"/>
    <n v="1.56"/>
    <x v="39"/>
    <n v="13051282"/>
  </r>
  <r>
    <x v="7571"/>
    <x v="7571"/>
    <n v="20350000"/>
    <x v="3"/>
    <n v="0.4"/>
    <x v="0"/>
    <n v="50875000"/>
  </r>
  <r>
    <x v="7572"/>
    <x v="7572"/>
    <n v="20190000"/>
    <x v="3"/>
    <n v="16.260000000000002"/>
    <x v="0"/>
    <n v="1241697"/>
  </r>
  <r>
    <x v="7573"/>
    <x v="7573"/>
    <n v="20100000"/>
    <x v="3"/>
    <n v="0.59"/>
    <x v="0"/>
    <n v="34067797"/>
  </r>
  <r>
    <x v="7574"/>
    <x v="7574"/>
    <n v="20060000"/>
    <x v="3"/>
    <n v="0.42"/>
    <x v="0"/>
    <n v="47761905"/>
  </r>
  <r>
    <x v="7575"/>
    <x v="7575"/>
    <n v="20020000"/>
    <x v="3"/>
    <n v="3.45"/>
    <x v="0"/>
    <n v="5802899"/>
  </r>
  <r>
    <x v="7576"/>
    <x v="7576"/>
    <n v="19930000"/>
    <x v="3"/>
    <n v="1.02"/>
    <x v="9"/>
    <n v="19539216"/>
  </r>
  <r>
    <x v="7577"/>
    <x v="7577"/>
    <n v="19890000"/>
    <x v="3"/>
    <n v="3.26"/>
    <x v="0"/>
    <n v="6101227"/>
  </r>
  <r>
    <x v="7578"/>
    <x v="7578"/>
    <n v="19840000"/>
    <x v="3"/>
    <n v="5.31"/>
    <x v="0"/>
    <n v="3736347"/>
  </r>
  <r>
    <x v="7579"/>
    <x v="7579"/>
    <n v="19770000"/>
    <x v="3"/>
    <n v="0.44"/>
    <x v="0"/>
    <n v="44931818"/>
  </r>
  <r>
    <x v="7580"/>
    <x v="7580"/>
    <n v="19750000"/>
    <x v="3"/>
    <n v="0.22"/>
    <x v="0"/>
    <n v="89772727"/>
  </r>
  <r>
    <x v="7581"/>
    <x v="7581"/>
    <n v="19700000"/>
    <x v="3"/>
    <n v="1.1000000000000001"/>
    <x v="0"/>
    <n v="17909091"/>
  </r>
  <r>
    <x v="7582"/>
    <x v="7582"/>
    <n v="19600000"/>
    <x v="3"/>
    <n v="1.59"/>
    <x v="0"/>
    <n v="12327044"/>
  </r>
  <r>
    <x v="7583"/>
    <x v="7583"/>
    <n v="19580000"/>
    <x v="3"/>
    <n v="0.01"/>
    <x v="15"/>
    <n v="1958000000"/>
  </r>
  <r>
    <x v="7584"/>
    <x v="7584"/>
    <n v="19460000"/>
    <x v="3"/>
    <n v="6.83"/>
    <x v="9"/>
    <n v="2849195"/>
  </r>
  <r>
    <x v="7585"/>
    <x v="7585"/>
    <n v="19420000"/>
    <x v="3"/>
    <n v="1.66"/>
    <x v="0"/>
    <n v="11698795"/>
  </r>
  <r>
    <x v="7586"/>
    <x v="7586"/>
    <n v="19360000"/>
    <x v="3"/>
    <n v="7.19"/>
    <x v="0"/>
    <n v="2692629"/>
  </r>
  <r>
    <x v="7587"/>
    <x v="7587"/>
    <n v="19230000"/>
    <x v="3"/>
    <n v="0.46"/>
    <x v="0"/>
    <n v="41804348"/>
  </r>
  <r>
    <x v="7588"/>
    <x v="7588"/>
    <n v="18960000"/>
    <x v="3"/>
    <n v="0.6"/>
    <x v="0"/>
    <n v="31600000"/>
  </r>
  <r>
    <x v="7589"/>
    <x v="7589"/>
    <n v="18910000"/>
    <x v="3"/>
    <n v="3.87"/>
    <x v="13"/>
    <n v="4886305"/>
  </r>
  <r>
    <x v="7590"/>
    <x v="7590"/>
    <n v="18860000"/>
    <x v="3"/>
    <n v="0.69"/>
    <x v="0"/>
    <n v="27333333"/>
  </r>
  <r>
    <x v="7591"/>
    <x v="7591"/>
    <n v="18830000"/>
    <x v="3"/>
    <n v="0.32"/>
    <x v="0"/>
    <n v="58843750"/>
  </r>
  <r>
    <x v="7592"/>
    <x v="7592"/>
    <n v="18810000"/>
    <x v="3"/>
    <n v="1.77"/>
    <x v="9"/>
    <n v="10627119"/>
  </r>
  <r>
    <x v="7593"/>
    <x v="7593"/>
    <n v="18800000"/>
    <x v="3"/>
    <n v="0.24"/>
    <x v="0"/>
    <n v="78333333"/>
  </r>
  <r>
    <x v="7594"/>
    <x v="7594"/>
    <n v="18800000"/>
    <x v="3"/>
    <n v="1.24"/>
    <x v="0"/>
    <n v="15161290"/>
  </r>
  <r>
    <x v="7595"/>
    <x v="7595"/>
    <n v="18620000"/>
    <x v="3"/>
    <n v="0.97"/>
    <x v="29"/>
    <n v="19195876"/>
  </r>
  <r>
    <x v="7596"/>
    <x v="7596"/>
    <n v="18530000"/>
    <x v="3"/>
    <n v="0.14000000000000001"/>
    <x v="16"/>
    <n v="132357143"/>
  </r>
  <r>
    <x v="7597"/>
    <x v="7597"/>
    <n v="18510000"/>
    <x v="3"/>
    <n v="2.2999999999999998"/>
    <x v="0"/>
    <n v="8047826"/>
  </r>
  <r>
    <x v="7598"/>
    <x v="7598"/>
    <n v="18430000"/>
    <x v="3"/>
    <n v="0.17"/>
    <x v="0"/>
    <n v="108411765"/>
  </r>
  <r>
    <x v="7599"/>
    <x v="7599"/>
    <n v="18390000"/>
    <x v="3"/>
    <n v="0.93"/>
    <x v="72"/>
    <n v="19774194"/>
  </r>
  <r>
    <x v="7600"/>
    <x v="7600"/>
    <n v="18310000"/>
    <x v="3"/>
    <n v="0.38"/>
    <x v="16"/>
    <n v="48184211"/>
  </r>
  <r>
    <x v="7601"/>
    <x v="7601"/>
    <n v="18250000"/>
    <x v="3"/>
    <n v="2.4500000000000002"/>
    <x v="53"/>
    <n v="7448980"/>
  </r>
  <r>
    <x v="7602"/>
    <x v="7602"/>
    <n v="18250000"/>
    <x v="3"/>
    <n v="0.2"/>
    <x v="66"/>
    <n v="91250000"/>
  </r>
  <r>
    <x v="7603"/>
    <x v="7603"/>
    <n v="18120000"/>
    <x v="3"/>
    <n v="2.68"/>
    <x v="30"/>
    <n v="6761194"/>
  </r>
  <r>
    <x v="7604"/>
    <x v="7604"/>
    <n v="18060000"/>
    <x v="3"/>
    <n v="0.31"/>
    <x v="0"/>
    <n v="58258065"/>
  </r>
  <r>
    <x v="7605"/>
    <x v="7605"/>
    <n v="18020000"/>
    <x v="3"/>
    <n v="3.41"/>
    <x v="9"/>
    <n v="5284457"/>
  </r>
  <r>
    <x v="7606"/>
    <x v="7606"/>
    <n v="17880000"/>
    <x v="3"/>
    <n v="2.27"/>
    <x v="0"/>
    <n v="7876652"/>
  </r>
  <r>
    <x v="7607"/>
    <x v="7607"/>
    <n v="17850000"/>
    <x v="3"/>
    <n v="0.28000000000000003"/>
    <x v="0"/>
    <n v="63750000"/>
  </r>
  <r>
    <x v="7608"/>
    <x v="7608"/>
    <n v="17820000"/>
    <x v="3"/>
    <n v="0.88"/>
    <x v="21"/>
    <n v="20250000"/>
  </r>
  <r>
    <x v="7609"/>
    <x v="7609"/>
    <n v="17690000"/>
    <x v="3"/>
    <n v="0.78"/>
    <x v="14"/>
    <n v="22679487"/>
  </r>
  <r>
    <x v="7610"/>
    <x v="7610"/>
    <n v="17670000"/>
    <x v="3"/>
    <n v="1.32"/>
    <x v="0"/>
    <n v="13386364"/>
  </r>
  <r>
    <x v="7611"/>
    <x v="7611"/>
    <n v="17650000"/>
    <x v="3"/>
    <n v="0.1"/>
    <x v="0"/>
    <n v="176500000"/>
  </r>
  <r>
    <x v="7612"/>
    <x v="7612"/>
    <n v="17540000"/>
    <x v="3"/>
    <n v="1.45"/>
    <x v="0"/>
    <n v="12096552"/>
  </r>
  <r>
    <x v="7613"/>
    <x v="7613"/>
    <n v="17450000"/>
    <x v="3"/>
    <n v="1.6"/>
    <x v="0"/>
    <n v="10906250"/>
  </r>
  <r>
    <x v="7614"/>
    <x v="7614"/>
    <n v="17420000"/>
    <x v="3"/>
    <n v="0.73"/>
    <x v="2"/>
    <n v="23863014"/>
  </r>
  <r>
    <x v="7615"/>
    <x v="7615"/>
    <n v="17370000"/>
    <x v="3"/>
    <n v="4.29"/>
    <x v="0"/>
    <n v="4048951"/>
  </r>
  <r>
    <x v="7616"/>
    <x v="7616"/>
    <n v="17360000"/>
    <x v="3"/>
    <n v="3.93"/>
    <x v="4"/>
    <n v="4417303"/>
  </r>
  <r>
    <x v="7617"/>
    <x v="7617"/>
    <n v="17320000"/>
    <x v="3"/>
    <n v="2.1"/>
    <x v="0"/>
    <n v="8247619"/>
  </r>
  <r>
    <x v="7618"/>
    <x v="7618"/>
    <n v="17300000"/>
    <x v="3"/>
    <n v="0.8"/>
    <x v="0"/>
    <n v="21625000"/>
  </r>
  <r>
    <x v="7619"/>
    <x v="7619"/>
    <n v="17230000"/>
    <x v="3"/>
    <n v="4.3099999999999996"/>
    <x v="14"/>
    <n v="3997680"/>
  </r>
  <r>
    <x v="7620"/>
    <x v="7620"/>
    <n v="17220000"/>
    <x v="3"/>
    <n v="0.39"/>
    <x v="9"/>
    <n v="44153846"/>
  </r>
  <r>
    <x v="7621"/>
    <x v="7621"/>
    <n v="17200000"/>
    <x v="3"/>
    <n v="0.26"/>
    <x v="0"/>
    <n v="66153846"/>
  </r>
  <r>
    <x v="7622"/>
    <x v="7622"/>
    <n v="17160000"/>
    <x v="3"/>
    <n v="0.68"/>
    <x v="0"/>
    <n v="25235294"/>
  </r>
  <r>
    <x v="7623"/>
    <x v="7623"/>
    <n v="17100000"/>
    <x v="3"/>
    <n v="0.16"/>
    <x v="25"/>
    <n v="106875000"/>
  </r>
  <r>
    <x v="7624"/>
    <x v="7624"/>
    <n v="17060000"/>
    <x v="3"/>
    <n v="1.07"/>
    <x v="7"/>
    <n v="15943925"/>
  </r>
  <r>
    <x v="7625"/>
    <x v="7625"/>
    <n v="17030000"/>
    <x v="3"/>
    <n v="0.17"/>
    <x v="0"/>
    <n v="100176471"/>
  </r>
  <r>
    <x v="7626"/>
    <x v="7626"/>
    <n v="17010000"/>
    <x v="3"/>
    <n v="0.28999999999999998"/>
    <x v="0"/>
    <n v="58655172"/>
  </r>
  <r>
    <x v="7627"/>
    <x v="7627"/>
    <n v="17010000"/>
    <x v="3"/>
    <n v="0.35"/>
    <x v="0"/>
    <n v="48600000"/>
  </r>
  <r>
    <x v="7628"/>
    <x v="7628"/>
    <n v="16920000"/>
    <x v="3"/>
    <n v="0.97"/>
    <x v="0"/>
    <n v="17443299"/>
  </r>
  <r>
    <x v="7629"/>
    <x v="7629"/>
    <n v="16510000.000000002"/>
    <x v="3"/>
    <n v="1.96"/>
    <x v="9"/>
    <n v="8423469"/>
  </r>
  <r>
    <x v="7630"/>
    <x v="7630"/>
    <n v="16500000"/>
    <x v="3"/>
    <n v="0.43"/>
    <x v="12"/>
    <n v="38372093"/>
  </r>
  <r>
    <x v="7631"/>
    <x v="7631"/>
    <n v="16480000"/>
    <x v="3"/>
    <n v="1.62"/>
    <x v="0"/>
    <n v="10172840"/>
  </r>
  <r>
    <x v="7632"/>
    <x v="7632"/>
    <n v="16350000.000000002"/>
    <x v="3"/>
    <n v="1.0900000000000001"/>
    <x v="15"/>
    <n v="15000000"/>
  </r>
  <r>
    <x v="7633"/>
    <x v="7633"/>
    <n v="16340000"/>
    <x v="3"/>
    <n v="8.02"/>
    <x v="0"/>
    <n v="2037406"/>
  </r>
  <r>
    <x v="7634"/>
    <x v="7634"/>
    <n v="16219999.999999998"/>
    <x v="3"/>
    <n v="2.65"/>
    <x v="9"/>
    <n v="6120755"/>
  </r>
  <r>
    <x v="7635"/>
    <x v="7635"/>
    <n v="16170000.000000002"/>
    <x v="3"/>
    <n v="0.31"/>
    <x v="13"/>
    <n v="52161290"/>
  </r>
  <r>
    <x v="7636"/>
    <x v="7636"/>
    <n v="15960000"/>
    <x v="3"/>
    <n v="1"/>
    <x v="0"/>
    <n v="15960000"/>
  </r>
  <r>
    <x v="7637"/>
    <x v="7637"/>
    <n v="15930000"/>
    <x v="3"/>
    <n v="0.22"/>
    <x v="37"/>
    <n v="72409091"/>
  </r>
  <r>
    <x v="7638"/>
    <x v="7638"/>
    <n v="15930000"/>
    <x v="3"/>
    <n v="0.09"/>
    <x v="15"/>
    <n v="177000000"/>
  </r>
  <r>
    <x v="7639"/>
    <x v="7639"/>
    <n v="15710000"/>
    <x v="3"/>
    <n v="0.59"/>
    <x v="7"/>
    <n v="26627119"/>
  </r>
  <r>
    <x v="7640"/>
    <x v="7640"/>
    <n v="15660000"/>
    <x v="3"/>
    <n v="1.35"/>
    <x v="12"/>
    <n v="11600000"/>
  </r>
  <r>
    <x v="7641"/>
    <x v="7641"/>
    <n v="15640000"/>
    <x v="3"/>
    <n v="1.97"/>
    <x v="16"/>
    <n v="7939086"/>
  </r>
  <r>
    <x v="7642"/>
    <x v="7642"/>
    <n v="15530000"/>
    <x v="3"/>
    <n v="0.31"/>
    <x v="13"/>
    <n v="50096774"/>
  </r>
  <r>
    <x v="7643"/>
    <x v="7643"/>
    <n v="15470000"/>
    <x v="3"/>
    <n v="1.4"/>
    <x v="2"/>
    <n v="11050000"/>
  </r>
  <r>
    <x v="7644"/>
    <x v="7644"/>
    <n v="15440000"/>
    <x v="3"/>
    <n v="0.41"/>
    <x v="0"/>
    <n v="37658537"/>
  </r>
  <r>
    <x v="7645"/>
    <x v="7645"/>
    <n v="15430000"/>
    <x v="3"/>
    <n v="0.55000000000000004"/>
    <x v="0"/>
    <n v="28054545"/>
  </r>
  <r>
    <x v="7646"/>
    <x v="7646"/>
    <n v="15420000"/>
    <x v="3"/>
    <n v="2.77"/>
    <x v="0"/>
    <n v="5566787"/>
  </r>
  <r>
    <x v="7647"/>
    <x v="7647"/>
    <n v="15320000"/>
    <x v="3"/>
    <n v="1.61"/>
    <x v="0"/>
    <n v="9515528"/>
  </r>
  <r>
    <x v="7648"/>
    <x v="7648"/>
    <n v="15270000"/>
    <x v="3"/>
    <n v="0.64"/>
    <x v="0"/>
    <n v="23859375"/>
  </r>
  <r>
    <x v="7649"/>
    <x v="7649"/>
    <n v="15240000"/>
    <x v="3"/>
    <n v="2.4"/>
    <x v="0"/>
    <n v="6350000"/>
  </r>
  <r>
    <x v="7650"/>
    <x v="7650"/>
    <n v="15040000"/>
    <x v="3"/>
    <n v="0.1"/>
    <x v="7"/>
    <n v="150400000"/>
  </r>
  <r>
    <x v="7651"/>
    <x v="7651"/>
    <n v="14980000"/>
    <x v="3"/>
    <n v="0.89"/>
    <x v="0"/>
    <n v="16831461"/>
  </r>
  <r>
    <x v="7652"/>
    <x v="7652"/>
    <n v="14790000"/>
    <x v="3"/>
    <n v="1.1399999999999999"/>
    <x v="2"/>
    <n v="12973684"/>
  </r>
  <r>
    <x v="7653"/>
    <x v="7653"/>
    <n v="14630000"/>
    <x v="3"/>
    <n v="0.56000000000000005"/>
    <x v="0"/>
    <n v="26125000"/>
  </r>
  <r>
    <x v="7654"/>
    <x v="7654"/>
    <n v="14630000"/>
    <x v="3"/>
    <n v="1.54"/>
    <x v="0"/>
    <n v="9500000"/>
  </r>
  <r>
    <x v="7655"/>
    <x v="7655"/>
    <n v="14570000"/>
    <x v="3"/>
    <n v="0.86"/>
    <x v="0"/>
    <n v="16941860"/>
  </r>
  <r>
    <x v="7656"/>
    <x v="7656"/>
    <n v="14550000"/>
    <x v="3"/>
    <n v="4.72"/>
    <x v="0"/>
    <n v="3082627"/>
  </r>
  <r>
    <x v="7657"/>
    <x v="7657"/>
    <n v="14510000"/>
    <x v="3"/>
    <n v="0.69"/>
    <x v="0"/>
    <n v="21028986"/>
  </r>
  <r>
    <x v="7658"/>
    <x v="7658"/>
    <n v="14510000"/>
    <x v="3"/>
    <n v="0.01"/>
    <x v="15"/>
    <n v="1451000000"/>
  </r>
  <r>
    <x v="7659"/>
    <x v="7659"/>
    <n v="14490000"/>
    <x v="3"/>
    <n v="7.96"/>
    <x v="0"/>
    <n v="1820352"/>
  </r>
  <r>
    <x v="7660"/>
    <x v="7660"/>
    <n v="14400000"/>
    <x v="3"/>
    <n v="0.51"/>
    <x v="3"/>
    <n v="28235294"/>
  </r>
  <r>
    <x v="7661"/>
    <x v="7661"/>
    <n v="14310000"/>
    <x v="3"/>
    <n v="1.56"/>
    <x v="21"/>
    <n v="9173077"/>
  </r>
  <r>
    <x v="7662"/>
    <x v="7662"/>
    <n v="14210000"/>
    <x v="3"/>
    <n v="2.63"/>
    <x v="0"/>
    <n v="5403042"/>
  </r>
  <r>
    <x v="7663"/>
    <x v="7663"/>
    <n v="14090000"/>
    <x v="3"/>
    <n v="0.55000000000000004"/>
    <x v="13"/>
    <n v="25618182"/>
  </r>
  <r>
    <x v="7664"/>
    <x v="7664"/>
    <n v="14070000"/>
    <x v="3"/>
    <n v="2.15"/>
    <x v="0"/>
    <n v="6544186"/>
  </r>
  <r>
    <x v="7665"/>
    <x v="7665"/>
    <n v="13800000"/>
    <x v="3"/>
    <n v="0.03"/>
    <x v="7"/>
    <n v="460000000"/>
  </r>
  <r>
    <x v="7666"/>
    <x v="7666"/>
    <n v="13770000"/>
    <x v="3"/>
    <n v="0.84"/>
    <x v="0"/>
    <n v="16392857"/>
  </r>
  <r>
    <x v="7667"/>
    <x v="7667"/>
    <n v="13640000"/>
    <x v="3"/>
    <n v="0.77"/>
    <x v="0"/>
    <n v="17714286"/>
  </r>
  <r>
    <x v="7668"/>
    <x v="7668"/>
    <n v="13510000"/>
    <x v="3"/>
    <n v="0.01"/>
    <x v="15"/>
    <n v="1351000000"/>
  </r>
  <r>
    <x v="7669"/>
    <x v="7669"/>
    <n v="13420000"/>
    <x v="3"/>
    <n v="4.07"/>
    <x v="0"/>
    <n v="3297297"/>
  </r>
  <r>
    <x v="7670"/>
    <x v="7670"/>
    <n v="13220000"/>
    <x v="3"/>
    <n v="0.6"/>
    <x v="21"/>
    <n v="22033333"/>
  </r>
  <r>
    <x v="7671"/>
    <x v="7671"/>
    <n v="13210000"/>
    <x v="3"/>
    <n v="1.1200000000000001"/>
    <x v="0"/>
    <n v="11794643"/>
  </r>
  <r>
    <x v="7672"/>
    <x v="7672"/>
    <n v="13190000"/>
    <x v="3"/>
    <n v="0.23"/>
    <x v="0"/>
    <n v="57347826"/>
  </r>
  <r>
    <x v="7673"/>
    <x v="7673"/>
    <n v="13120000"/>
    <x v="3"/>
    <n v="0.65"/>
    <x v="7"/>
    <n v="20184615"/>
  </r>
  <r>
    <x v="7674"/>
    <x v="7674"/>
    <n v="13090000"/>
    <x v="3"/>
    <n v="0.85"/>
    <x v="0"/>
    <n v="15400000"/>
  </r>
  <r>
    <x v="7675"/>
    <x v="7675"/>
    <n v="13040000"/>
    <x v="3"/>
    <n v="1.86"/>
    <x v="0"/>
    <n v="7010753"/>
  </r>
  <r>
    <x v="7676"/>
    <x v="7676"/>
    <n v="13010000"/>
    <x v="3"/>
    <n v="0.81"/>
    <x v="0"/>
    <n v="16061728"/>
  </r>
  <r>
    <x v="7677"/>
    <x v="7677"/>
    <n v="12810000"/>
    <x v="3"/>
    <n v="2.12"/>
    <x v="39"/>
    <n v="6042453"/>
  </r>
  <r>
    <x v="7678"/>
    <x v="7678"/>
    <n v="12760000"/>
    <x v="3"/>
    <n v="7.5"/>
    <x v="0"/>
    <n v="1701333"/>
  </r>
  <r>
    <x v="7679"/>
    <x v="7679"/>
    <n v="12750000"/>
    <x v="3"/>
    <n v="2.44"/>
    <x v="44"/>
    <n v="5225410"/>
  </r>
  <r>
    <x v="7680"/>
    <x v="7680"/>
    <n v="12730000"/>
    <x v="3"/>
    <n v="0.91"/>
    <x v="39"/>
    <n v="13989011"/>
  </r>
  <r>
    <x v="7681"/>
    <x v="7681"/>
    <n v="12720000"/>
    <x v="3"/>
    <n v="0.09"/>
    <x v="0"/>
    <n v="141333333"/>
  </r>
  <r>
    <x v="7682"/>
    <x v="7682"/>
    <n v="12690000"/>
    <x v="3"/>
    <n v="0.73"/>
    <x v="0"/>
    <n v="17383562"/>
  </r>
  <r>
    <x v="7683"/>
    <x v="7683"/>
    <n v="12690000"/>
    <x v="3"/>
    <n v="0.64"/>
    <x v="39"/>
    <n v="19828125"/>
  </r>
  <r>
    <x v="7684"/>
    <x v="7684"/>
    <n v="12670000"/>
    <x v="3"/>
    <n v="0.03"/>
    <x v="11"/>
    <n v="422333333"/>
  </r>
  <r>
    <x v="7685"/>
    <x v="7685"/>
    <n v="12590000"/>
    <x v="3"/>
    <n v="1.62"/>
    <x v="15"/>
    <n v="7771605"/>
  </r>
  <r>
    <x v="7686"/>
    <x v="7686"/>
    <n v="12560000"/>
    <x v="3"/>
    <n v="0.17"/>
    <x v="0"/>
    <n v="73882353"/>
  </r>
  <r>
    <x v="7687"/>
    <x v="7687"/>
    <n v="12540000"/>
    <x v="3"/>
    <n v="0.04"/>
    <x v="0"/>
    <n v="313500000"/>
  </r>
  <r>
    <x v="7688"/>
    <x v="7688"/>
    <n v="12510000"/>
    <x v="3"/>
    <n v="1.04"/>
    <x v="0"/>
    <n v="12028846"/>
  </r>
  <r>
    <x v="7689"/>
    <x v="7689"/>
    <n v="12500000"/>
    <x v="3"/>
    <n v="0.68"/>
    <x v="7"/>
    <n v="18382353"/>
  </r>
  <r>
    <x v="7690"/>
    <x v="7690"/>
    <n v="12420000"/>
    <x v="3"/>
    <n v="0.23"/>
    <x v="0"/>
    <n v="54000000"/>
  </r>
  <r>
    <x v="7691"/>
    <x v="7691"/>
    <n v="12340000"/>
    <x v="3"/>
    <n v="1.31"/>
    <x v="0"/>
    <n v="9419847"/>
  </r>
  <r>
    <x v="7692"/>
    <x v="7692"/>
    <n v="12280000"/>
    <x v="3"/>
    <n v="0.22"/>
    <x v="0"/>
    <n v="55818182"/>
  </r>
  <r>
    <x v="7693"/>
    <x v="7693"/>
    <n v="12230000"/>
    <x v="3"/>
    <n v="1.48"/>
    <x v="0"/>
    <n v="8263514"/>
  </r>
  <r>
    <x v="7694"/>
    <x v="7694"/>
    <n v="12190000"/>
    <x v="3"/>
    <n v="1.22"/>
    <x v="0"/>
    <n v="9991803"/>
  </r>
  <r>
    <x v="7695"/>
    <x v="7695"/>
    <n v="12020000"/>
    <x v="3"/>
    <n v="0.01"/>
    <x v="7"/>
    <n v="1202000000"/>
  </r>
  <r>
    <x v="7696"/>
    <x v="7696"/>
    <n v="11970000"/>
    <x v="3"/>
    <n v="2.54"/>
    <x v="7"/>
    <n v="4712598"/>
  </r>
  <r>
    <x v="7697"/>
    <x v="7697"/>
    <n v="11910000"/>
    <x v="3"/>
    <n v="1.86"/>
    <x v="9"/>
    <n v="6403226"/>
  </r>
  <r>
    <x v="7698"/>
    <x v="7698"/>
    <n v="11840000"/>
    <x v="3"/>
    <n v="0.28000000000000003"/>
    <x v="16"/>
    <n v="42285714"/>
  </r>
  <r>
    <x v="7699"/>
    <x v="7699"/>
    <n v="11660000"/>
    <x v="3"/>
    <n v="0.12"/>
    <x v="11"/>
    <n v="97166667"/>
  </r>
  <r>
    <x v="7700"/>
    <x v="7700"/>
    <n v="11270000"/>
    <x v="3"/>
    <n v="1.57"/>
    <x v="16"/>
    <n v="7178344"/>
  </r>
  <r>
    <x v="7701"/>
    <x v="7701"/>
    <n v="11210000"/>
    <x v="3"/>
    <n v="0.61"/>
    <x v="13"/>
    <n v="18377049"/>
  </r>
  <r>
    <x v="7702"/>
    <x v="7702"/>
    <n v="11160000"/>
    <x v="3"/>
    <n v="1.1399999999999999"/>
    <x v="0"/>
    <n v="9789474"/>
  </r>
  <r>
    <x v="7703"/>
    <x v="7703"/>
    <n v="11040000"/>
    <x v="3"/>
    <n v="0.64"/>
    <x v="0"/>
    <n v="17250000"/>
  </r>
  <r>
    <x v="7704"/>
    <x v="7704"/>
    <n v="10790000"/>
    <x v="3"/>
    <n v="0.94"/>
    <x v="2"/>
    <n v="11478723"/>
  </r>
  <r>
    <x v="7705"/>
    <x v="7705"/>
    <n v="10740000"/>
    <x v="3"/>
    <n v="2.1800000000000002"/>
    <x v="0"/>
    <n v="4926606"/>
  </r>
  <r>
    <x v="7706"/>
    <x v="7706"/>
    <n v="10450000"/>
    <x v="3"/>
    <n v="0.99"/>
    <x v="39"/>
    <n v="10555556"/>
  </r>
  <r>
    <x v="7707"/>
    <x v="7707"/>
    <n v="10440000"/>
    <x v="3"/>
    <n v="3.25"/>
    <x v="0"/>
    <n v="3212308"/>
  </r>
  <r>
    <x v="7708"/>
    <x v="7708"/>
    <n v="10350000"/>
    <x v="3"/>
    <n v="0.35"/>
    <x v="0"/>
    <n v="29571429"/>
  </r>
  <r>
    <x v="7709"/>
    <x v="7709"/>
    <n v="10330000"/>
    <x v="3"/>
    <n v="0.62"/>
    <x v="29"/>
    <n v="16661290"/>
  </r>
  <r>
    <x v="7710"/>
    <x v="7710"/>
    <n v="10320000"/>
    <x v="3"/>
    <n v="0.2"/>
    <x v="0"/>
    <n v="51600000"/>
  </r>
  <r>
    <x v="7711"/>
    <x v="7711"/>
    <n v="10310000"/>
    <x v="3"/>
    <n v="0.05"/>
    <x v="0"/>
    <n v="206200000"/>
  </r>
  <r>
    <x v="7712"/>
    <x v="7712"/>
    <n v="10190000"/>
    <x v="3"/>
    <n v="1.04"/>
    <x v="0"/>
    <n v="9798077"/>
  </r>
  <r>
    <x v="7713"/>
    <x v="7713"/>
    <n v="10170000"/>
    <x v="3"/>
    <n v="0.77"/>
    <x v="0"/>
    <n v="13207792"/>
  </r>
  <r>
    <x v="7714"/>
    <x v="7714"/>
    <n v="10140000"/>
    <x v="3"/>
    <n v="0.38"/>
    <x v="16"/>
    <n v="26684211"/>
  </r>
  <r>
    <x v="7715"/>
    <x v="7715"/>
    <n v="9970000"/>
    <x v="3"/>
    <n v="4.58"/>
    <x v="0"/>
    <n v="2176856"/>
  </r>
  <r>
    <x v="7716"/>
    <x v="7716"/>
    <n v="9920000"/>
    <x v="3"/>
    <n v="0.37"/>
    <x v="2"/>
    <n v="26810811"/>
  </r>
  <r>
    <x v="7717"/>
    <x v="7717"/>
    <n v="9910000"/>
    <x v="3"/>
    <n v="9.15"/>
    <x v="0"/>
    <n v="1083060"/>
  </r>
  <r>
    <x v="7718"/>
    <x v="7718"/>
    <n v="9910000"/>
    <x v="3"/>
    <n v="0.1"/>
    <x v="7"/>
    <n v="99100000"/>
  </r>
  <r>
    <x v="7719"/>
    <x v="7719"/>
    <n v="9880000"/>
    <x v="3"/>
    <n v="0.03"/>
    <x v="7"/>
    <n v="329333333"/>
  </r>
  <r>
    <x v="7720"/>
    <x v="7720"/>
    <n v="9810000"/>
    <x v="3"/>
    <n v="0.05"/>
    <x v="16"/>
    <n v="196200000"/>
  </r>
  <r>
    <x v="7721"/>
    <x v="7721"/>
    <n v="9800000"/>
    <x v="3"/>
    <n v="0.82"/>
    <x v="16"/>
    <n v="11951220"/>
  </r>
  <r>
    <x v="7722"/>
    <x v="7722"/>
    <n v="9690000"/>
    <x v="3"/>
    <n v="0.88"/>
    <x v="17"/>
    <n v="11011364"/>
  </r>
  <r>
    <x v="7723"/>
    <x v="7723"/>
    <n v="9680000"/>
    <x v="3"/>
    <n v="0.33"/>
    <x v="0"/>
    <n v="29333333"/>
  </r>
  <r>
    <x v="7724"/>
    <x v="7724"/>
    <n v="9630000"/>
    <x v="3"/>
    <n v="3"/>
    <x v="0"/>
    <n v="3210000"/>
  </r>
  <r>
    <x v="7725"/>
    <x v="7725"/>
    <n v="9630000"/>
    <x v="3"/>
    <n v="1.78"/>
    <x v="0"/>
    <n v="5410112"/>
  </r>
  <r>
    <x v="7726"/>
    <x v="7726"/>
    <n v="9620000"/>
    <x v="3"/>
    <n v="1.85"/>
    <x v="0"/>
    <n v="5200000"/>
  </r>
  <r>
    <x v="7727"/>
    <x v="7727"/>
    <n v="9610000"/>
    <x v="3"/>
    <n v="2.5"/>
    <x v="0"/>
    <n v="3844000"/>
  </r>
  <r>
    <x v="7728"/>
    <x v="7728"/>
    <n v="9510000"/>
    <x v="3"/>
    <n v="4.51"/>
    <x v="0"/>
    <n v="2108647"/>
  </r>
  <r>
    <x v="7729"/>
    <x v="7729"/>
    <n v="9500000"/>
    <x v="3"/>
    <n v="7.45"/>
    <x v="15"/>
    <n v="1275168"/>
  </r>
  <r>
    <x v="7730"/>
    <x v="7730"/>
    <n v="9450000"/>
    <x v="3"/>
    <n v="1.6"/>
    <x v="0"/>
    <n v="5906250"/>
  </r>
  <r>
    <x v="7731"/>
    <x v="7731"/>
    <n v="9330000"/>
    <x v="3"/>
    <n v="1.92"/>
    <x v="0"/>
    <n v="4859375"/>
  </r>
  <r>
    <x v="7732"/>
    <x v="7732"/>
    <n v="9300000"/>
    <x v="3"/>
    <n v="0.52"/>
    <x v="37"/>
    <n v="17884615"/>
  </r>
  <r>
    <x v="7733"/>
    <x v="7733"/>
    <n v="9220000"/>
    <x v="3"/>
    <n v="0.01"/>
    <x v="29"/>
    <n v="922000000"/>
  </r>
  <r>
    <x v="7734"/>
    <x v="7734"/>
    <n v="9170000"/>
    <x v="3"/>
    <n v="0.43"/>
    <x v="16"/>
    <n v="21325581"/>
  </r>
  <r>
    <x v="7735"/>
    <x v="7735"/>
    <n v="9060000"/>
    <x v="3"/>
    <n v="0.15"/>
    <x v="25"/>
    <n v="60400000"/>
  </r>
  <r>
    <x v="7736"/>
    <x v="7736"/>
    <n v="9050000"/>
    <x v="3"/>
    <n v="0.94"/>
    <x v="0"/>
    <n v="9627660"/>
  </r>
  <r>
    <x v="7737"/>
    <x v="7737"/>
    <n v="8950000"/>
    <x v="3"/>
    <n v="3.41"/>
    <x v="7"/>
    <n v="2624633"/>
  </r>
  <r>
    <x v="7738"/>
    <x v="7738"/>
    <n v="8820000"/>
    <x v="3"/>
    <n v="0.66"/>
    <x v="0"/>
    <n v="13363636"/>
  </r>
  <r>
    <x v="7739"/>
    <x v="7739"/>
    <n v="8820000"/>
    <x v="3"/>
    <n v="1.1200000000000001"/>
    <x v="0"/>
    <n v="7875000"/>
  </r>
  <r>
    <x v="7740"/>
    <x v="7740"/>
    <n v="8800000"/>
    <x v="3"/>
    <n v="6.2"/>
    <x v="0"/>
    <n v="1419355"/>
  </r>
  <r>
    <x v="7741"/>
    <x v="7741"/>
    <n v="8740000"/>
    <x v="3"/>
    <n v="0.35"/>
    <x v="30"/>
    <n v="24971429"/>
  </r>
  <r>
    <x v="7742"/>
    <x v="7742"/>
    <n v="8660000"/>
    <x v="3"/>
    <n v="1.05"/>
    <x v="0"/>
    <n v="8247619"/>
  </r>
  <r>
    <x v="7743"/>
    <x v="7743"/>
    <n v="8560000"/>
    <x v="3"/>
    <n v="0.13"/>
    <x v="0"/>
    <n v="65846154"/>
  </r>
  <r>
    <x v="7744"/>
    <x v="7744"/>
    <n v="8520000"/>
    <x v="3"/>
    <n v="0.17"/>
    <x v="0"/>
    <n v="50117647"/>
  </r>
  <r>
    <x v="7745"/>
    <x v="7745"/>
    <n v="8510000"/>
    <x v="3"/>
    <n v="0.31"/>
    <x v="0"/>
    <n v="27451613"/>
  </r>
  <r>
    <x v="7746"/>
    <x v="7746"/>
    <n v="8470000"/>
    <x v="3"/>
    <n v="0.62"/>
    <x v="0"/>
    <n v="13661290"/>
  </r>
  <r>
    <x v="7747"/>
    <x v="7747"/>
    <n v="8420000"/>
    <x v="3"/>
    <n v="0.9"/>
    <x v="0"/>
    <n v="9355556"/>
  </r>
  <r>
    <x v="7748"/>
    <x v="7748"/>
    <n v="8369999.9999999991"/>
    <x v="3"/>
    <n v="0.53"/>
    <x v="0"/>
    <n v="15792453"/>
  </r>
  <r>
    <x v="7749"/>
    <x v="7749"/>
    <n v="8340000"/>
    <x v="3"/>
    <n v="1.61"/>
    <x v="21"/>
    <n v="5180124"/>
  </r>
  <r>
    <x v="7750"/>
    <x v="7750"/>
    <n v="8330000"/>
    <x v="3"/>
    <n v="0.12"/>
    <x v="16"/>
    <n v="69416667"/>
  </r>
  <r>
    <x v="7751"/>
    <x v="7751"/>
    <n v="8289999.9999999991"/>
    <x v="3"/>
    <n v="1.1299999999999999"/>
    <x v="0"/>
    <n v="7336283"/>
  </r>
  <r>
    <x v="7752"/>
    <x v="7752"/>
    <n v="8230000"/>
    <x v="3"/>
    <n v="1.31"/>
    <x v="0"/>
    <n v="6282443"/>
  </r>
  <r>
    <x v="7753"/>
    <x v="7753"/>
    <n v="8210000.0000000009"/>
    <x v="3"/>
    <n v="0.77"/>
    <x v="39"/>
    <n v="10662338"/>
  </r>
  <r>
    <x v="7754"/>
    <x v="7754"/>
    <n v="8160000"/>
    <x v="3"/>
    <n v="0.3"/>
    <x v="0"/>
    <n v="27200000"/>
  </r>
  <r>
    <x v="7755"/>
    <x v="7755"/>
    <n v="8150000"/>
    <x v="3"/>
    <n v="0.44"/>
    <x v="0"/>
    <n v="18522727"/>
  </r>
  <r>
    <x v="7756"/>
    <x v="7756"/>
    <n v="8140000.0000000009"/>
    <x v="3"/>
    <n v="1"/>
    <x v="7"/>
    <n v="8140000"/>
  </r>
  <r>
    <x v="7757"/>
    <x v="7757"/>
    <n v="8100000"/>
    <x v="3"/>
    <n v="0.35"/>
    <x v="11"/>
    <n v="23142857"/>
  </r>
  <r>
    <x v="7758"/>
    <x v="7758"/>
    <n v="8090000"/>
    <x v="3"/>
    <n v="3"/>
    <x v="0"/>
    <n v="2696667"/>
  </r>
  <r>
    <x v="7759"/>
    <x v="7759"/>
    <n v="8050000.0000000009"/>
    <x v="3"/>
    <n v="0.64"/>
    <x v="0"/>
    <n v="12578125"/>
  </r>
  <r>
    <x v="7760"/>
    <x v="7760"/>
    <n v="8039999.9999999991"/>
    <x v="3"/>
    <n v="2.09"/>
    <x v="15"/>
    <n v="3846890"/>
  </r>
  <r>
    <x v="7761"/>
    <x v="7761"/>
    <n v="7990000"/>
    <x v="3"/>
    <n v="0.9"/>
    <x v="0"/>
    <n v="8877778"/>
  </r>
  <r>
    <x v="7762"/>
    <x v="7762"/>
    <n v="7930000"/>
    <x v="3"/>
    <n v="1.83"/>
    <x v="0"/>
    <n v="4333333"/>
  </r>
  <r>
    <x v="7763"/>
    <x v="7763"/>
    <n v="7890000"/>
    <x v="3"/>
    <n v="3.07"/>
    <x v="0"/>
    <n v="2570033"/>
  </r>
  <r>
    <x v="7764"/>
    <x v="7764"/>
    <n v="7880000"/>
    <x v="3"/>
    <n v="0.66"/>
    <x v="0"/>
    <n v="11939394"/>
  </r>
  <r>
    <x v="7765"/>
    <x v="7765"/>
    <n v="7870000"/>
    <x v="3"/>
    <n v="0.17"/>
    <x v="13"/>
    <n v="46294118"/>
  </r>
  <r>
    <x v="7766"/>
    <x v="7766"/>
    <n v="7860000"/>
    <x v="3"/>
    <n v="3.29"/>
    <x v="0"/>
    <n v="2389058"/>
  </r>
  <r>
    <x v="7767"/>
    <x v="7767"/>
    <n v="7840000"/>
    <x v="3"/>
    <n v="0.14000000000000001"/>
    <x v="0"/>
    <n v="56000000"/>
  </r>
  <r>
    <x v="7768"/>
    <x v="7768"/>
    <n v="7600000"/>
    <x v="3"/>
    <n v="0.93"/>
    <x v="15"/>
    <n v="8172043"/>
  </r>
  <r>
    <x v="7769"/>
    <x v="7769"/>
    <n v="7560000"/>
    <x v="3"/>
    <n v="0.17"/>
    <x v="0"/>
    <n v="44470588"/>
  </r>
  <r>
    <x v="7770"/>
    <x v="7770"/>
    <n v="7460000"/>
    <x v="3"/>
    <n v="0.33"/>
    <x v="9"/>
    <n v="22606061"/>
  </r>
  <r>
    <x v="7771"/>
    <x v="7771"/>
    <n v="7250000"/>
    <x v="3"/>
    <n v="0.78"/>
    <x v="0"/>
    <n v="9294872"/>
  </r>
  <r>
    <x v="7772"/>
    <x v="7772"/>
    <n v="7220000"/>
    <x v="3"/>
    <n v="0.61"/>
    <x v="0"/>
    <n v="11836066"/>
  </r>
  <r>
    <x v="7773"/>
    <x v="7773"/>
    <n v="7160000"/>
    <x v="3"/>
    <n v="0.78"/>
    <x v="0"/>
    <n v="9179487"/>
  </r>
  <r>
    <x v="7774"/>
    <x v="7774"/>
    <n v="7120000"/>
    <x v="3"/>
    <n v="0.06"/>
    <x v="16"/>
    <n v="118666667"/>
  </r>
  <r>
    <x v="7775"/>
    <x v="7775"/>
    <n v="7110000"/>
    <x v="3"/>
    <n v="0.34"/>
    <x v="0"/>
    <n v="20911765"/>
  </r>
  <r>
    <x v="7776"/>
    <x v="7776"/>
    <n v="7100000"/>
    <x v="3"/>
    <n v="2.75"/>
    <x v="0"/>
    <n v="2581818"/>
  </r>
  <r>
    <x v="7777"/>
    <x v="7777"/>
    <n v="7020000"/>
    <x v="3"/>
    <n v="2.58"/>
    <x v="0"/>
    <n v="2720930"/>
  </r>
  <r>
    <x v="7778"/>
    <x v="7778"/>
    <n v="7020000"/>
    <x v="3"/>
    <n v="0.4"/>
    <x v="0"/>
    <n v="17550000"/>
  </r>
  <r>
    <x v="7779"/>
    <x v="7779"/>
    <n v="6970000"/>
    <x v="3"/>
    <n v="0.61"/>
    <x v="25"/>
    <n v="11426230"/>
  </r>
  <r>
    <x v="7780"/>
    <x v="7780"/>
    <n v="6820000"/>
    <x v="3"/>
    <n v="2.79"/>
    <x v="0"/>
    <n v="2444444"/>
  </r>
  <r>
    <x v="7781"/>
    <x v="7781"/>
    <n v="6810000"/>
    <x v="3"/>
    <n v="0.11"/>
    <x v="7"/>
    <n v="61909091"/>
  </r>
  <r>
    <x v="7782"/>
    <x v="7782"/>
    <n v="6780000"/>
    <x v="3"/>
    <n v="0.37"/>
    <x v="0"/>
    <n v="18324324"/>
  </r>
  <r>
    <x v="7783"/>
    <x v="7783"/>
    <n v="6740000"/>
    <x v="3"/>
    <n v="0.17"/>
    <x v="0"/>
    <n v="39647059"/>
  </r>
  <r>
    <x v="7784"/>
    <x v="7784"/>
    <n v="6700000"/>
    <x v="3"/>
    <n v="2.4"/>
    <x v="0"/>
    <n v="2791667"/>
  </r>
  <r>
    <x v="7785"/>
    <x v="7785"/>
    <n v="6680000"/>
    <x v="3"/>
    <n v="1.83"/>
    <x v="0"/>
    <n v="3650273"/>
  </r>
  <r>
    <x v="7786"/>
    <x v="7786"/>
    <n v="6660000"/>
    <x v="3"/>
    <n v="0.02"/>
    <x v="15"/>
    <n v="333000000"/>
  </r>
  <r>
    <x v="7787"/>
    <x v="7787"/>
    <n v="6640000"/>
    <x v="3"/>
    <n v="1.1200000000000001"/>
    <x v="7"/>
    <n v="5928571"/>
  </r>
  <r>
    <x v="7788"/>
    <x v="7788"/>
    <n v="6620000"/>
    <x v="3"/>
    <n v="0.37"/>
    <x v="0"/>
    <n v="17891892"/>
  </r>
  <r>
    <x v="7789"/>
    <x v="7789"/>
    <n v="6500000"/>
    <x v="3"/>
    <n v="0.1"/>
    <x v="0"/>
    <n v="65000000"/>
  </r>
  <r>
    <x v="7790"/>
    <x v="7790"/>
    <n v="6490000"/>
    <x v="3"/>
    <n v="0.62"/>
    <x v="0"/>
    <n v="10467742"/>
  </r>
  <r>
    <x v="7791"/>
    <x v="7791"/>
    <n v="6430000"/>
    <x v="3"/>
    <n v="0.02"/>
    <x v="16"/>
    <n v="321500000"/>
  </r>
  <r>
    <x v="7792"/>
    <x v="7792"/>
    <n v="6370000"/>
    <x v="3"/>
    <n v="0.25"/>
    <x v="0"/>
    <n v="25480000"/>
  </r>
  <r>
    <x v="7793"/>
    <x v="7793"/>
    <n v="6330000"/>
    <x v="3"/>
    <n v="0.23"/>
    <x v="0"/>
    <n v="27521739"/>
  </r>
  <r>
    <x v="7794"/>
    <x v="7794"/>
    <n v="6290000"/>
    <x v="3"/>
    <n v="0.44"/>
    <x v="0"/>
    <n v="14295455"/>
  </r>
  <r>
    <x v="7795"/>
    <x v="7795"/>
    <n v="6260000"/>
    <x v="3"/>
    <n v="1.3"/>
    <x v="15"/>
    <n v="4815385"/>
  </r>
  <r>
    <x v="7796"/>
    <x v="7796"/>
    <n v="6240000"/>
    <x v="3"/>
    <n v="0.19"/>
    <x v="29"/>
    <n v="32842105"/>
  </r>
  <r>
    <x v="7797"/>
    <x v="7797"/>
    <n v="6190000"/>
    <x v="3"/>
    <n v="0.38"/>
    <x v="0"/>
    <n v="16289474"/>
  </r>
  <r>
    <x v="7798"/>
    <x v="7798"/>
    <n v="6180000"/>
    <x v="3"/>
    <n v="0.16"/>
    <x v="0"/>
    <n v="38625000"/>
  </r>
  <r>
    <x v="7799"/>
    <x v="7799"/>
    <n v="6160000"/>
    <x v="3"/>
    <n v="0.7"/>
    <x v="0"/>
    <n v="8800000"/>
  </r>
  <r>
    <x v="7800"/>
    <x v="7800"/>
    <n v="6160000"/>
    <x v="3"/>
    <n v="0.44"/>
    <x v="0"/>
    <n v="14000000"/>
  </r>
  <r>
    <x v="7801"/>
    <x v="7801"/>
    <n v="6150000"/>
    <x v="3"/>
    <n v="0.2"/>
    <x v="0"/>
    <n v="30750000"/>
  </r>
  <r>
    <x v="7802"/>
    <x v="7802"/>
    <n v="6080000"/>
    <x v="3"/>
    <n v="2.4"/>
    <x v="16"/>
    <n v="2533333"/>
  </r>
  <r>
    <x v="7803"/>
    <x v="7803"/>
    <n v="6040000"/>
    <x v="3"/>
    <n v="1.39"/>
    <x v="0"/>
    <n v="4345324"/>
  </r>
  <r>
    <x v="7804"/>
    <x v="7804"/>
    <n v="6020000"/>
    <x v="3"/>
    <n v="0.09"/>
    <x v="37"/>
    <n v="66888889"/>
  </r>
  <r>
    <x v="7805"/>
    <x v="7805"/>
    <n v="6010000"/>
    <x v="3"/>
    <n v="0.5"/>
    <x v="7"/>
    <n v="12020000"/>
  </r>
  <r>
    <x v="7806"/>
    <x v="7806"/>
    <n v="5990000"/>
    <x v="3"/>
    <n v="1.38"/>
    <x v="0"/>
    <n v="4340580"/>
  </r>
  <r>
    <x v="7807"/>
    <x v="7807"/>
    <n v="5970000"/>
    <x v="3"/>
    <n v="0.19"/>
    <x v="44"/>
    <n v="31421053"/>
  </r>
  <r>
    <x v="7808"/>
    <x v="7808"/>
    <n v="5840000"/>
    <x v="3"/>
    <n v="0.06"/>
    <x v="16"/>
    <n v="97333333"/>
  </r>
  <r>
    <x v="7809"/>
    <x v="7809"/>
    <n v="5820000"/>
    <x v="3"/>
    <n v="0.28999999999999998"/>
    <x v="0"/>
    <n v="20068966"/>
  </r>
  <r>
    <x v="7810"/>
    <x v="7810"/>
    <n v="5800000"/>
    <x v="3"/>
    <n v="1"/>
    <x v="0"/>
    <n v="5800000"/>
  </r>
  <r>
    <x v="7811"/>
    <x v="7811"/>
    <n v="5800000"/>
    <x v="3"/>
    <n v="0.39"/>
    <x v="9"/>
    <n v="14871795"/>
  </r>
  <r>
    <x v="7812"/>
    <x v="7812"/>
    <n v="5750000"/>
    <x v="3"/>
    <n v="0.13"/>
    <x v="11"/>
    <n v="44230769"/>
  </r>
  <r>
    <x v="7813"/>
    <x v="7813"/>
    <n v="5750000"/>
    <x v="3"/>
    <n v="0.41"/>
    <x v="0"/>
    <n v="14024390"/>
  </r>
  <r>
    <x v="7814"/>
    <x v="7814"/>
    <n v="5660000"/>
    <x v="3"/>
    <n v="0.37"/>
    <x v="0"/>
    <n v="15297297"/>
  </r>
  <r>
    <x v="7815"/>
    <x v="7815"/>
    <n v="5630000"/>
    <x v="3"/>
    <n v="0.17"/>
    <x v="0"/>
    <n v="33117647"/>
  </r>
  <r>
    <x v="7816"/>
    <x v="7816"/>
    <n v="5620000"/>
    <x v="3"/>
    <n v="2.62"/>
    <x v="15"/>
    <n v="2145038"/>
  </r>
  <r>
    <x v="7817"/>
    <x v="7817"/>
    <n v="5580000"/>
    <x v="3"/>
    <n v="0.38"/>
    <x v="0"/>
    <n v="14684211"/>
  </r>
  <r>
    <x v="7818"/>
    <x v="7818"/>
    <n v="5570000"/>
    <x v="3"/>
    <n v="1.99"/>
    <x v="0"/>
    <n v="2798995"/>
  </r>
  <r>
    <x v="7819"/>
    <x v="7819"/>
    <n v="5560000"/>
    <x v="3"/>
    <n v="0.21"/>
    <x v="14"/>
    <n v="26476190"/>
  </r>
  <r>
    <x v="7820"/>
    <x v="7820"/>
    <n v="5530000"/>
    <x v="3"/>
    <n v="3.61"/>
    <x v="7"/>
    <n v="1531856"/>
  </r>
  <r>
    <x v="7821"/>
    <x v="7821"/>
    <n v="5470000"/>
    <x v="3"/>
    <n v="1.74"/>
    <x v="0"/>
    <n v="3143678"/>
  </r>
  <r>
    <x v="7822"/>
    <x v="7822"/>
    <n v="5420000"/>
    <x v="3"/>
    <n v="2.06"/>
    <x v="0"/>
    <n v="2631068"/>
  </r>
  <r>
    <x v="7823"/>
    <x v="7823"/>
    <n v="5410000"/>
    <x v="3"/>
    <n v="0.42"/>
    <x v="0"/>
    <n v="12880952"/>
  </r>
  <r>
    <x v="7824"/>
    <x v="7824"/>
    <n v="5380000"/>
    <x v="3"/>
    <n v="0.11"/>
    <x v="0"/>
    <n v="48909091"/>
  </r>
  <r>
    <x v="7825"/>
    <x v="7825"/>
    <n v="5350000"/>
    <x v="3"/>
    <n v="0.56999999999999995"/>
    <x v="0"/>
    <n v="9385965"/>
  </r>
  <r>
    <x v="7826"/>
    <x v="7826"/>
    <n v="5350000"/>
    <x v="3"/>
    <n v="3.47"/>
    <x v="0"/>
    <n v="1541787"/>
  </r>
  <r>
    <x v="7827"/>
    <x v="7827"/>
    <n v="5350000"/>
    <x v="3"/>
    <n v="4.4400000000000004"/>
    <x v="0"/>
    <n v="1204955"/>
  </r>
  <r>
    <x v="7828"/>
    <x v="7828"/>
    <n v="5340000"/>
    <x v="3"/>
    <n v="0.87"/>
    <x v="0"/>
    <n v="6137931"/>
  </r>
  <r>
    <x v="7829"/>
    <x v="7829"/>
    <n v="5330000"/>
    <x v="3"/>
    <n v="0.3"/>
    <x v="0"/>
    <n v="17766667"/>
  </r>
  <r>
    <x v="7830"/>
    <x v="7830"/>
    <n v="5140000"/>
    <x v="3"/>
    <n v="0.04"/>
    <x v="25"/>
    <n v="128500000"/>
  </r>
  <r>
    <x v="7831"/>
    <x v="7831"/>
    <n v="5020000"/>
    <x v="3"/>
    <n v="3.12"/>
    <x v="0"/>
    <n v="1608974"/>
  </r>
  <r>
    <x v="7832"/>
    <x v="7832"/>
    <n v="5020000"/>
    <x v="3"/>
    <n v="0.14000000000000001"/>
    <x v="21"/>
    <n v="35857143"/>
  </r>
  <r>
    <x v="7833"/>
    <x v="7833"/>
    <n v="4960000"/>
    <x v="3"/>
    <n v="1.36"/>
    <x v="39"/>
    <n v="3647059"/>
  </r>
  <r>
    <x v="7834"/>
    <x v="7834"/>
    <n v="4950000"/>
    <x v="3"/>
    <n v="6.99"/>
    <x v="0"/>
    <n v="708155"/>
  </r>
  <r>
    <x v="7835"/>
    <x v="7835"/>
    <n v="4930000"/>
    <x v="3"/>
    <n v="1.1499999999999999"/>
    <x v="7"/>
    <n v="4286957"/>
  </r>
  <r>
    <x v="7836"/>
    <x v="7836"/>
    <n v="4810000"/>
    <x v="3"/>
    <n v="3.32"/>
    <x v="0"/>
    <n v="1448795"/>
  </r>
  <r>
    <x v="7837"/>
    <x v="7837"/>
    <n v="4750000"/>
    <x v="3"/>
    <n v="1.17"/>
    <x v="0"/>
    <n v="4059829"/>
  </r>
  <r>
    <x v="7838"/>
    <x v="7838"/>
    <n v="4650000"/>
    <x v="3"/>
    <n v="1.1499999999999999"/>
    <x v="0"/>
    <n v="4043478"/>
  </r>
  <r>
    <x v="7839"/>
    <x v="7839"/>
    <n v="4570000"/>
    <x v="3"/>
    <n v="0.42"/>
    <x v="0"/>
    <n v="10880952"/>
  </r>
  <r>
    <x v="7840"/>
    <x v="7840"/>
    <n v="4520000"/>
    <x v="3"/>
    <n v="0.5"/>
    <x v="0"/>
    <n v="9040000"/>
  </r>
  <r>
    <x v="7841"/>
    <x v="7841"/>
    <n v="4520000"/>
    <x v="3"/>
    <n v="0.34"/>
    <x v="13"/>
    <n v="13294118"/>
  </r>
  <r>
    <x v="7842"/>
    <x v="7842"/>
    <n v="4380000"/>
    <x v="3"/>
    <n v="1.76"/>
    <x v="0"/>
    <n v="2488636"/>
  </r>
  <r>
    <x v="7843"/>
    <x v="7843"/>
    <n v="4190000.0000000005"/>
    <x v="3"/>
    <n v="5.57"/>
    <x v="0"/>
    <n v="752244"/>
  </r>
  <r>
    <x v="7844"/>
    <x v="7844"/>
    <n v="4170000"/>
    <x v="3"/>
    <n v="0.24"/>
    <x v="0"/>
    <n v="17375000"/>
  </r>
  <r>
    <x v="7845"/>
    <x v="7845"/>
    <n v="4080000"/>
    <x v="3"/>
    <n v="0.17"/>
    <x v="44"/>
    <n v="24000000"/>
  </r>
  <r>
    <x v="7846"/>
    <x v="7846"/>
    <n v="4040000"/>
    <x v="3"/>
    <n v="1.3"/>
    <x v="13"/>
    <n v="3107692"/>
  </r>
  <r>
    <x v="7847"/>
    <x v="7847"/>
    <n v="4030000.0000000005"/>
    <x v="3"/>
    <n v="1.99"/>
    <x v="39"/>
    <n v="2025126"/>
  </r>
  <r>
    <x v="7848"/>
    <x v="7848"/>
    <n v="3990000"/>
    <x v="3"/>
    <n v="0.25"/>
    <x v="0"/>
    <n v="15960000"/>
  </r>
  <r>
    <x v="7849"/>
    <x v="7849"/>
    <n v="3980000"/>
    <x v="3"/>
    <n v="1.42"/>
    <x v="0"/>
    <n v="2802817"/>
  </r>
  <r>
    <x v="7850"/>
    <x v="7850"/>
    <n v="3950000"/>
    <x v="3"/>
    <n v="0.22"/>
    <x v="16"/>
    <n v="17954545"/>
  </r>
  <r>
    <x v="7851"/>
    <x v="7851"/>
    <n v="3940000"/>
    <x v="3"/>
    <n v="0.13"/>
    <x v="44"/>
    <n v="30307692"/>
  </r>
  <r>
    <x v="7852"/>
    <x v="7852"/>
    <n v="3890000"/>
    <x v="3"/>
    <n v="1.55"/>
    <x v="0"/>
    <n v="2509677"/>
  </r>
  <r>
    <x v="7853"/>
    <x v="7853"/>
    <n v="3840000"/>
    <x v="3"/>
    <n v="3.64"/>
    <x v="0"/>
    <n v="1054945"/>
  </r>
  <r>
    <x v="7854"/>
    <x v="7854"/>
    <n v="3830000"/>
    <x v="3"/>
    <n v="0.59"/>
    <x v="0"/>
    <n v="6491525"/>
  </r>
  <r>
    <x v="7855"/>
    <x v="7855"/>
    <n v="3800000"/>
    <x v="3"/>
    <n v="0.28999999999999998"/>
    <x v="0"/>
    <n v="13103448"/>
  </r>
  <r>
    <x v="7856"/>
    <x v="7856"/>
    <n v="3800000"/>
    <x v="3"/>
    <n v="3.2"/>
    <x v="39"/>
    <n v="1187500"/>
  </r>
  <r>
    <x v="7857"/>
    <x v="7857"/>
    <n v="3760000"/>
    <x v="3"/>
    <n v="0.01"/>
    <x v="15"/>
    <n v="376000000"/>
  </r>
  <r>
    <x v="7858"/>
    <x v="7858"/>
    <n v="3720000"/>
    <x v="3"/>
    <n v="2.91"/>
    <x v="0"/>
    <n v="1278351"/>
  </r>
  <r>
    <x v="7859"/>
    <x v="7859"/>
    <n v="3720000"/>
    <x v="3"/>
    <n v="0.28000000000000003"/>
    <x v="39"/>
    <n v="13285714"/>
  </r>
  <r>
    <x v="7860"/>
    <x v="7860"/>
    <n v="3720000"/>
    <x v="3"/>
    <n v="3.77"/>
    <x v="0"/>
    <n v="986737"/>
  </r>
  <r>
    <x v="7861"/>
    <x v="7861"/>
    <n v="3700000"/>
    <x v="3"/>
    <n v="0.36"/>
    <x v="0"/>
    <n v="10277778"/>
  </r>
  <r>
    <x v="7862"/>
    <x v="7862"/>
    <n v="3700000"/>
    <x v="3"/>
    <n v="0.04"/>
    <x v="16"/>
    <n v="92500000"/>
  </r>
  <r>
    <x v="7863"/>
    <x v="7863"/>
    <n v="3550000"/>
    <x v="3"/>
    <n v="0.36"/>
    <x v="0"/>
    <n v="9861111"/>
  </r>
  <r>
    <x v="7864"/>
    <x v="7864"/>
    <n v="3520000"/>
    <x v="3"/>
    <n v="0.05"/>
    <x v="0"/>
    <n v="70400000"/>
  </r>
  <r>
    <x v="7865"/>
    <x v="7865"/>
    <n v="3470000"/>
    <x v="3"/>
    <n v="1.1499999999999999"/>
    <x v="0"/>
    <n v="3017391"/>
  </r>
  <r>
    <x v="7866"/>
    <x v="7866"/>
    <n v="3350000"/>
    <x v="3"/>
    <n v="1.08"/>
    <x v="0"/>
    <n v="3101852"/>
  </r>
  <r>
    <x v="7867"/>
    <x v="7867"/>
    <n v="3350000"/>
    <x v="3"/>
    <n v="5.91"/>
    <x v="0"/>
    <n v="566836"/>
  </r>
  <r>
    <x v="7868"/>
    <x v="7868"/>
    <n v="3270000"/>
    <x v="3"/>
    <n v="0.03"/>
    <x v="16"/>
    <n v="109000000"/>
  </r>
  <r>
    <x v="7869"/>
    <x v="7869"/>
    <n v="3180000"/>
    <x v="3"/>
    <n v="0.34"/>
    <x v="0"/>
    <n v="9352941"/>
  </r>
  <r>
    <x v="7870"/>
    <x v="7870"/>
    <n v="3150000"/>
    <x v="3"/>
    <n v="0.01"/>
    <x v="5"/>
    <n v="315000000"/>
  </r>
  <r>
    <x v="7871"/>
    <x v="7871"/>
    <n v="3140000"/>
    <x v="3"/>
    <n v="0.03"/>
    <x v="0"/>
    <n v="104666667"/>
  </r>
  <r>
    <x v="7872"/>
    <x v="7872"/>
    <n v="2970000"/>
    <x v="3"/>
    <n v="1.89"/>
    <x v="33"/>
    <n v="1571429"/>
  </r>
  <r>
    <x v="7873"/>
    <x v="7873"/>
    <n v="2960000"/>
    <x v="3"/>
    <n v="0.25"/>
    <x v="0"/>
    <n v="11840000"/>
  </r>
  <r>
    <x v="7874"/>
    <x v="7874"/>
    <n v="2920000"/>
    <x v="3"/>
    <n v="0.27"/>
    <x v="0"/>
    <n v="10814815"/>
  </r>
  <r>
    <x v="7875"/>
    <x v="7875"/>
    <n v="2920000"/>
    <x v="3"/>
    <n v="0.14000000000000001"/>
    <x v="0"/>
    <n v="20857143"/>
  </r>
  <r>
    <x v="7876"/>
    <x v="7876"/>
    <n v="2920000"/>
    <x v="3"/>
    <n v="0.18"/>
    <x v="0"/>
    <n v="16222222"/>
  </r>
  <r>
    <x v="7877"/>
    <x v="7877"/>
    <n v="2890000"/>
    <x v="3"/>
    <n v="0.17"/>
    <x v="0"/>
    <n v="17000000"/>
  </r>
  <r>
    <x v="7878"/>
    <x v="7878"/>
    <n v="2850000"/>
    <x v="3"/>
    <n v="0.84"/>
    <x v="0"/>
    <n v="3392857"/>
  </r>
  <r>
    <x v="7879"/>
    <x v="7879"/>
    <n v="2750000"/>
    <x v="3"/>
    <n v="1.25"/>
    <x v="0"/>
    <n v="2200000"/>
  </r>
  <r>
    <x v="7880"/>
    <x v="7880"/>
    <n v="2730000"/>
    <x v="3"/>
    <n v="0.48"/>
    <x v="0"/>
    <n v="5687500"/>
  </r>
  <r>
    <x v="7881"/>
    <x v="7881"/>
    <n v="2730000"/>
    <x v="3"/>
    <n v="0.23"/>
    <x v="0"/>
    <n v="11869565"/>
  </r>
  <r>
    <x v="7882"/>
    <x v="7882"/>
    <n v="2690000"/>
    <x v="3"/>
    <n v="0.48"/>
    <x v="0"/>
    <n v="5604167"/>
  </r>
  <r>
    <x v="7883"/>
    <x v="7883"/>
    <n v="2690000"/>
    <x v="3"/>
    <n v="0.5"/>
    <x v="0"/>
    <n v="5380000"/>
  </r>
  <r>
    <x v="7884"/>
    <x v="7884"/>
    <n v="2660000"/>
    <x v="3"/>
    <n v="1.1299999999999999"/>
    <x v="13"/>
    <n v="2353982"/>
  </r>
  <r>
    <x v="7885"/>
    <x v="7885"/>
    <n v="2660000"/>
    <x v="3"/>
    <n v="0.52"/>
    <x v="0"/>
    <n v="5115385"/>
  </r>
  <r>
    <x v="7886"/>
    <x v="7886"/>
    <n v="2660000"/>
    <x v="3"/>
    <n v="2.4"/>
    <x v="0"/>
    <n v="1108333"/>
  </r>
  <r>
    <x v="7887"/>
    <x v="7887"/>
    <n v="2650000"/>
    <x v="3"/>
    <n v="0.28999999999999998"/>
    <x v="25"/>
    <n v="9137931"/>
  </r>
  <r>
    <x v="7888"/>
    <x v="7888"/>
    <n v="2640000"/>
    <x v="3"/>
    <n v="0.15"/>
    <x v="0"/>
    <n v="17600000"/>
  </r>
  <r>
    <x v="7889"/>
    <x v="7889"/>
    <n v="2600000"/>
    <x v="3"/>
    <n v="0.18"/>
    <x v="0"/>
    <n v="14444444"/>
  </r>
  <r>
    <x v="7890"/>
    <x v="7890"/>
    <n v="2570000"/>
    <x v="3"/>
    <n v="6.76"/>
    <x v="0"/>
    <n v="380178"/>
  </r>
  <r>
    <x v="7891"/>
    <x v="7891"/>
    <n v="2530000"/>
    <x v="3"/>
    <n v="0.56000000000000005"/>
    <x v="0"/>
    <n v="4517857"/>
  </r>
  <r>
    <x v="7892"/>
    <x v="7892"/>
    <n v="2530000"/>
    <x v="3"/>
    <n v="0.32"/>
    <x v="0"/>
    <n v="7906250"/>
  </r>
  <r>
    <x v="7893"/>
    <x v="7893"/>
    <n v="2480000"/>
    <x v="3"/>
    <n v="0.5"/>
    <x v="0"/>
    <n v="4960000"/>
  </r>
  <r>
    <x v="7894"/>
    <x v="7894"/>
    <n v="2440000"/>
    <x v="3"/>
    <n v="2.2999999999999998"/>
    <x v="63"/>
    <n v="1060870"/>
  </r>
  <r>
    <x v="7895"/>
    <x v="7895"/>
    <n v="2400000"/>
    <x v="3"/>
    <n v="0.71"/>
    <x v="0"/>
    <n v="3380282"/>
  </r>
  <r>
    <x v="7896"/>
    <x v="7896"/>
    <n v="2390000"/>
    <x v="3"/>
    <n v="0.22"/>
    <x v="0"/>
    <n v="10863636"/>
  </r>
  <r>
    <x v="7897"/>
    <x v="7897"/>
    <n v="2350000"/>
    <x v="3"/>
    <n v="0.52"/>
    <x v="0"/>
    <n v="4519231"/>
  </r>
  <r>
    <x v="7898"/>
    <x v="7898"/>
    <n v="2340000"/>
    <x v="3"/>
    <n v="0.28999999999999998"/>
    <x v="33"/>
    <n v="8068966"/>
  </r>
  <r>
    <x v="7899"/>
    <x v="7899"/>
    <n v="2320000"/>
    <x v="3"/>
    <n v="1.1599999999999999"/>
    <x v="0"/>
    <n v="2000000"/>
  </r>
  <r>
    <x v="7900"/>
    <x v="7900"/>
    <n v="2290000"/>
    <x v="3"/>
    <n v="0.78"/>
    <x v="0"/>
    <n v="2935897"/>
  </r>
  <r>
    <x v="7901"/>
    <x v="7901"/>
    <n v="2250000"/>
    <x v="3"/>
    <n v="1.76"/>
    <x v="0"/>
    <n v="1278409"/>
  </r>
  <r>
    <x v="7902"/>
    <x v="7902"/>
    <n v="2250000"/>
    <x v="3"/>
    <n v="0.16"/>
    <x v="0"/>
    <n v="14062500"/>
  </r>
  <r>
    <x v="7903"/>
    <x v="7903"/>
    <n v="2240000"/>
    <x v="3"/>
    <n v="0.02"/>
    <x v="0"/>
    <n v="112000000"/>
  </r>
  <r>
    <x v="7904"/>
    <x v="7904"/>
    <n v="2210000"/>
    <x v="3"/>
    <n v="0.13"/>
    <x v="0"/>
    <n v="17000000"/>
  </r>
  <r>
    <x v="7905"/>
    <x v="7905"/>
    <n v="2150000"/>
    <x v="3"/>
    <n v="0.22"/>
    <x v="0"/>
    <n v="9772727"/>
  </r>
  <r>
    <x v="7906"/>
    <x v="7906"/>
    <n v="2150000"/>
    <x v="3"/>
    <n v="1.42"/>
    <x v="0"/>
    <n v="1514085"/>
  </r>
  <r>
    <x v="7907"/>
    <x v="7907"/>
    <n v="2130000"/>
    <x v="3"/>
    <n v="0.64"/>
    <x v="0"/>
    <n v="3328125"/>
  </r>
  <r>
    <x v="7908"/>
    <x v="7908"/>
    <n v="2080000"/>
    <x v="3"/>
    <n v="1.25"/>
    <x v="0"/>
    <n v="1664000"/>
  </r>
  <r>
    <x v="7909"/>
    <x v="7909"/>
    <n v="2060000"/>
    <x v="3"/>
    <n v="0.46"/>
    <x v="16"/>
    <n v="4478261"/>
  </r>
  <r>
    <x v="7910"/>
    <x v="7910"/>
    <n v="2060000"/>
    <x v="3"/>
    <n v="0.37"/>
    <x v="13"/>
    <n v="5567568"/>
  </r>
  <r>
    <x v="7911"/>
    <x v="7911"/>
    <n v="2029999.9999999998"/>
    <x v="3"/>
    <n v="2.16"/>
    <x v="0"/>
    <n v="939815"/>
  </r>
  <r>
    <x v="7912"/>
    <x v="7912"/>
    <n v="1950000"/>
    <x v="3"/>
    <n v="1.34"/>
    <x v="0"/>
    <n v="1455224"/>
  </r>
  <r>
    <x v="7913"/>
    <x v="7913"/>
    <n v="1870000"/>
    <x v="3"/>
    <n v="0.05"/>
    <x v="0"/>
    <n v="37400000"/>
  </r>
  <r>
    <x v="7914"/>
    <x v="7914"/>
    <n v="1770000"/>
    <x v="3"/>
    <n v="0.24"/>
    <x v="0"/>
    <n v="7375000"/>
  </r>
  <r>
    <x v="7915"/>
    <x v="7915"/>
    <n v="1770000"/>
    <x v="3"/>
    <n v="0.18"/>
    <x v="39"/>
    <n v="9833333"/>
  </r>
  <r>
    <x v="7916"/>
    <x v="7916"/>
    <n v="1750000"/>
    <x v="3"/>
    <n v="0.47"/>
    <x v="0"/>
    <n v="3723404"/>
  </r>
  <r>
    <x v="7917"/>
    <x v="7917"/>
    <n v="1680000"/>
    <x v="3"/>
    <n v="0.61"/>
    <x v="0"/>
    <n v="2754098"/>
  </r>
  <r>
    <x v="7918"/>
    <x v="7918"/>
    <n v="1660000"/>
    <x v="3"/>
    <n v="0.92"/>
    <x v="0"/>
    <n v="1804348"/>
  </r>
  <r>
    <x v="7919"/>
    <x v="7919"/>
    <n v="1640000"/>
    <x v="3"/>
    <n v="1.39"/>
    <x v="44"/>
    <n v="11798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3E3DD4-5E04-4236-B551-1E85F755A5E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untry Names">
  <location ref="B12:C32" firstHeaderRow="1" firstDataRow="1" firstDataCol="1"/>
  <pivotFields count="7">
    <pivotField showAll="0">
      <items count="7921">
        <item x="0"/>
        <item x="9"/>
        <item x="99"/>
        <item x="998"/>
        <item x="999"/>
        <item x="1000"/>
        <item x="1001"/>
        <item x="1002"/>
        <item x="1003"/>
        <item x="1004"/>
        <item x="1005"/>
        <item x="1006"/>
        <item x="1007"/>
        <item x="100"/>
        <item x="1008"/>
        <item x="1009"/>
        <item x="1010"/>
        <item x="1011"/>
        <item x="1012"/>
        <item x="1013"/>
        <item x="1014"/>
        <item x="1015"/>
        <item x="1016"/>
        <item x="1017"/>
        <item x="101"/>
        <item x="1018"/>
        <item x="1019"/>
        <item x="1020"/>
        <item x="1021"/>
        <item x="1022"/>
        <item x="1023"/>
        <item x="1024"/>
        <item x="1025"/>
        <item x="1026"/>
        <item x="1027"/>
        <item x="102"/>
        <item x="1028"/>
        <item x="1029"/>
        <item x="1030"/>
        <item x="1031"/>
        <item x="1032"/>
        <item x="1033"/>
        <item x="1034"/>
        <item x="1035"/>
        <item x="1036"/>
        <item x="1037"/>
        <item x="103"/>
        <item x="1038"/>
        <item x="1039"/>
        <item x="1040"/>
        <item x="1041"/>
        <item x="1042"/>
        <item x="1043"/>
        <item x="1044"/>
        <item x="1045"/>
        <item x="1046"/>
        <item x="1047"/>
        <item x="104"/>
        <item x="1048"/>
        <item x="1049"/>
        <item x="1050"/>
        <item x="1051"/>
        <item x="1052"/>
        <item x="1053"/>
        <item x="1054"/>
        <item x="1055"/>
        <item x="1056"/>
        <item x="1057"/>
        <item x="105"/>
        <item x="1058"/>
        <item x="1059"/>
        <item x="1060"/>
        <item x="1061"/>
        <item x="1062"/>
        <item x="1063"/>
        <item x="1064"/>
        <item x="1065"/>
        <item x="1066"/>
        <item x="1067"/>
        <item x="106"/>
        <item x="1068"/>
        <item x="1069"/>
        <item x="1070"/>
        <item x="1071"/>
        <item x="1072"/>
        <item x="1073"/>
        <item x="1074"/>
        <item x="1075"/>
        <item x="1076"/>
        <item x="1077"/>
        <item x="107"/>
        <item x="1078"/>
        <item x="1079"/>
        <item x="1080"/>
        <item x="1081"/>
        <item x="1082"/>
        <item x="1083"/>
        <item x="1084"/>
        <item x="1085"/>
        <item x="1086"/>
        <item x="1087"/>
        <item x="108"/>
        <item x="1088"/>
        <item x="1089"/>
        <item x="1090"/>
        <item x="1091"/>
        <item x="1092"/>
        <item x="1093"/>
        <item x="1094"/>
        <item x="1095"/>
        <item x="1096"/>
        <item x="1097"/>
        <item x="10"/>
        <item x="109"/>
        <item x="1098"/>
        <item x="1099"/>
        <item x="1100"/>
        <item x="1101"/>
        <item x="1102"/>
        <item x="1103"/>
        <item x="1104"/>
        <item x="1105"/>
        <item x="1106"/>
        <item x="1107"/>
        <item x="110"/>
        <item x="1108"/>
        <item x="1109"/>
        <item x="1110"/>
        <item x="1111"/>
        <item x="1112"/>
        <item x="1113"/>
        <item x="1114"/>
        <item x="1115"/>
        <item x="1116"/>
        <item x="1117"/>
        <item x="111"/>
        <item x="1118"/>
        <item x="1119"/>
        <item x="1120"/>
        <item x="1121"/>
        <item x="1122"/>
        <item x="1123"/>
        <item x="1124"/>
        <item x="1125"/>
        <item x="1126"/>
        <item x="1127"/>
        <item x="112"/>
        <item x="1128"/>
        <item x="1129"/>
        <item x="1130"/>
        <item x="1131"/>
        <item x="1132"/>
        <item x="1133"/>
        <item x="1134"/>
        <item x="1135"/>
        <item x="1136"/>
        <item x="1137"/>
        <item x="113"/>
        <item x="1138"/>
        <item x="1139"/>
        <item x="1140"/>
        <item x="1141"/>
        <item x="1142"/>
        <item x="1143"/>
        <item x="1144"/>
        <item x="1145"/>
        <item x="1146"/>
        <item x="1147"/>
        <item x="114"/>
        <item x="1148"/>
        <item x="1149"/>
        <item x="1150"/>
        <item x="1151"/>
        <item x="1152"/>
        <item x="1153"/>
        <item x="1154"/>
        <item x="1155"/>
        <item x="1156"/>
        <item x="1157"/>
        <item x="115"/>
        <item x="1158"/>
        <item x="1159"/>
        <item x="1160"/>
        <item x="1161"/>
        <item x="1162"/>
        <item x="1163"/>
        <item x="1164"/>
        <item x="1165"/>
        <item x="1166"/>
        <item x="1167"/>
        <item x="116"/>
        <item x="1168"/>
        <item x="1169"/>
        <item x="1170"/>
        <item x="1171"/>
        <item x="1172"/>
        <item x="1173"/>
        <item x="1174"/>
        <item x="1175"/>
        <item x="1176"/>
        <item x="1177"/>
        <item x="117"/>
        <item x="1178"/>
        <item x="1179"/>
        <item x="1180"/>
        <item x="1181"/>
        <item x="1182"/>
        <item x="1183"/>
        <item x="1184"/>
        <item x="1185"/>
        <item x="1186"/>
        <item x="1187"/>
        <item x="118"/>
        <item x="1188"/>
        <item x="1189"/>
        <item x="1190"/>
        <item x="1191"/>
        <item x="1192"/>
        <item x="1193"/>
        <item x="1194"/>
        <item x="1195"/>
        <item x="1196"/>
        <item x="1197"/>
        <item x="11"/>
        <item x="119"/>
        <item x="1198"/>
        <item x="1199"/>
        <item x="1200"/>
        <item x="1201"/>
        <item x="1202"/>
        <item x="1203"/>
        <item x="1204"/>
        <item x="1205"/>
        <item x="1206"/>
        <item x="1207"/>
        <item x="120"/>
        <item x="1208"/>
        <item x="1209"/>
        <item x="1210"/>
        <item x="1211"/>
        <item x="1212"/>
        <item x="1213"/>
        <item x="1214"/>
        <item x="1215"/>
        <item x="1216"/>
        <item x="1217"/>
        <item x="121"/>
        <item x="1218"/>
        <item x="1219"/>
        <item x="1220"/>
        <item x="1221"/>
        <item x="1222"/>
        <item x="1223"/>
        <item x="1224"/>
        <item x="1225"/>
        <item x="1226"/>
        <item x="1227"/>
        <item x="122"/>
        <item x="1228"/>
        <item x="1229"/>
        <item x="1230"/>
        <item x="1231"/>
        <item x="1232"/>
        <item x="1233"/>
        <item x="1234"/>
        <item x="1235"/>
        <item x="1236"/>
        <item x="1237"/>
        <item x="123"/>
        <item x="1238"/>
        <item x="1239"/>
        <item x="1240"/>
        <item x="1241"/>
        <item x="1242"/>
        <item x="1243"/>
        <item x="1244"/>
        <item x="1245"/>
        <item x="1246"/>
        <item x="1247"/>
        <item x="124"/>
        <item x="1248"/>
        <item x="1249"/>
        <item x="1250"/>
        <item x="1251"/>
        <item x="1252"/>
        <item x="1253"/>
        <item x="1254"/>
        <item x="1255"/>
        <item x="1256"/>
        <item x="1257"/>
        <item x="125"/>
        <item x="1258"/>
        <item x="1259"/>
        <item x="1260"/>
        <item x="1261"/>
        <item x="1262"/>
        <item x="1263"/>
        <item x="1264"/>
        <item x="1265"/>
        <item x="1266"/>
        <item x="1267"/>
        <item x="126"/>
        <item x="1268"/>
        <item x="1269"/>
        <item x="1270"/>
        <item x="1271"/>
        <item x="1272"/>
        <item x="1273"/>
        <item x="1274"/>
        <item x="1275"/>
        <item x="1276"/>
        <item x="1277"/>
        <item x="127"/>
        <item x="1278"/>
        <item x="1279"/>
        <item x="1280"/>
        <item x="1281"/>
        <item x="1282"/>
        <item x="1283"/>
        <item x="1284"/>
        <item x="1285"/>
        <item x="1286"/>
        <item x="1287"/>
        <item x="128"/>
        <item x="1288"/>
        <item x="1289"/>
        <item x="1290"/>
        <item x="1291"/>
        <item x="1292"/>
        <item x="1293"/>
        <item x="1294"/>
        <item x="1295"/>
        <item x="1296"/>
        <item x="1297"/>
        <item x="12"/>
        <item x="129"/>
        <item x="1298"/>
        <item x="1299"/>
        <item x="1300"/>
        <item x="1301"/>
        <item x="1302"/>
        <item x="1303"/>
        <item x="1304"/>
        <item x="1305"/>
        <item x="1306"/>
        <item x="1307"/>
        <item x="130"/>
        <item x="1308"/>
        <item x="1309"/>
        <item x="1310"/>
        <item x="1311"/>
        <item x="1312"/>
        <item x="1313"/>
        <item x="1314"/>
        <item x="1315"/>
        <item x="1316"/>
        <item x="1317"/>
        <item x="131"/>
        <item x="1318"/>
        <item x="1319"/>
        <item x="1320"/>
        <item x="1321"/>
        <item x="1322"/>
        <item x="1323"/>
        <item x="1324"/>
        <item x="1325"/>
        <item x="1326"/>
        <item x="1327"/>
        <item x="132"/>
        <item x="1328"/>
        <item x="1329"/>
        <item x="1330"/>
        <item x="1331"/>
        <item x="1332"/>
        <item x="1333"/>
        <item x="1334"/>
        <item x="1335"/>
        <item x="1336"/>
        <item x="1337"/>
        <item x="133"/>
        <item x="1338"/>
        <item x="1339"/>
        <item x="1340"/>
        <item x="1341"/>
        <item x="1342"/>
        <item x="1343"/>
        <item x="1344"/>
        <item x="1345"/>
        <item x="1346"/>
        <item x="1347"/>
        <item x="134"/>
        <item x="1348"/>
        <item x="1349"/>
        <item x="1350"/>
        <item x="1351"/>
        <item x="1352"/>
        <item x="1353"/>
        <item x="1354"/>
        <item x="1355"/>
        <item x="1356"/>
        <item x="1357"/>
        <item x="135"/>
        <item x="1358"/>
        <item x="1359"/>
        <item x="1360"/>
        <item x="1361"/>
        <item x="1362"/>
        <item x="1363"/>
        <item x="1364"/>
        <item x="1365"/>
        <item x="1366"/>
        <item x="1367"/>
        <item x="136"/>
        <item x="1368"/>
        <item x="1369"/>
        <item x="1370"/>
        <item x="1371"/>
        <item x="1372"/>
        <item x="1373"/>
        <item x="1374"/>
        <item x="1375"/>
        <item x="1376"/>
        <item x="1377"/>
        <item x="137"/>
        <item x="1378"/>
        <item x="1379"/>
        <item x="1380"/>
        <item x="1381"/>
        <item x="1382"/>
        <item x="1383"/>
        <item x="1384"/>
        <item x="1385"/>
        <item x="1386"/>
        <item x="1387"/>
        <item x="138"/>
        <item x="1388"/>
        <item x="1389"/>
        <item x="1390"/>
        <item x="1391"/>
        <item x="1392"/>
        <item x="1393"/>
        <item x="1394"/>
        <item x="1395"/>
        <item x="1396"/>
        <item x="1397"/>
        <item x="13"/>
        <item x="139"/>
        <item x="1398"/>
        <item x="1399"/>
        <item x="1400"/>
        <item x="1401"/>
        <item x="1402"/>
        <item x="1403"/>
        <item x="1404"/>
        <item x="1405"/>
        <item x="1406"/>
        <item x="1407"/>
        <item x="140"/>
        <item x="1408"/>
        <item x="1409"/>
        <item x="1410"/>
        <item x="1411"/>
        <item x="1412"/>
        <item x="1413"/>
        <item x="1414"/>
        <item x="1415"/>
        <item x="1416"/>
        <item x="1417"/>
        <item x="141"/>
        <item x="1418"/>
        <item x="1419"/>
        <item x="1420"/>
        <item x="1421"/>
        <item x="1422"/>
        <item x="1423"/>
        <item x="1424"/>
        <item x="1425"/>
        <item x="1426"/>
        <item x="1427"/>
        <item x="142"/>
        <item x="1428"/>
        <item x="1429"/>
        <item x="1430"/>
        <item x="1431"/>
        <item x="1432"/>
        <item x="1433"/>
        <item x="1434"/>
        <item x="1435"/>
        <item x="1436"/>
        <item x="1437"/>
        <item x="143"/>
        <item x="1438"/>
        <item x="1439"/>
        <item x="1440"/>
        <item x="1441"/>
        <item x="1442"/>
        <item x="1443"/>
        <item x="1444"/>
        <item x="1445"/>
        <item x="1446"/>
        <item x="1447"/>
        <item x="144"/>
        <item x="1448"/>
        <item x="1449"/>
        <item x="1450"/>
        <item x="1451"/>
        <item x="1452"/>
        <item x="1453"/>
        <item x="1454"/>
        <item x="1455"/>
        <item x="1456"/>
        <item x="1457"/>
        <item x="145"/>
        <item x="1458"/>
        <item x="1459"/>
        <item x="1460"/>
        <item x="1461"/>
        <item x="1462"/>
        <item x="1463"/>
        <item x="1464"/>
        <item x="1465"/>
        <item x="1466"/>
        <item x="1467"/>
        <item x="146"/>
        <item x="1468"/>
        <item x="1469"/>
        <item x="1470"/>
        <item x="1471"/>
        <item x="1472"/>
        <item x="1473"/>
        <item x="1474"/>
        <item x="1475"/>
        <item x="1476"/>
        <item x="1477"/>
        <item x="147"/>
        <item x="1478"/>
        <item x="1479"/>
        <item x="1480"/>
        <item x="1481"/>
        <item x="1482"/>
        <item x="1483"/>
        <item x="1484"/>
        <item x="1485"/>
        <item x="1486"/>
        <item x="1487"/>
        <item x="148"/>
        <item x="1488"/>
        <item x="1489"/>
        <item x="1490"/>
        <item x="1491"/>
        <item x="1492"/>
        <item x="1493"/>
        <item x="1494"/>
        <item x="1495"/>
        <item x="1496"/>
        <item x="1497"/>
        <item x="14"/>
        <item x="149"/>
        <item x="1498"/>
        <item x="1499"/>
        <item x="1500"/>
        <item x="1501"/>
        <item x="1502"/>
        <item x="1503"/>
        <item x="1504"/>
        <item x="1505"/>
        <item x="1506"/>
        <item x="1507"/>
        <item x="150"/>
        <item x="1508"/>
        <item x="1509"/>
        <item x="1510"/>
        <item x="1511"/>
        <item x="1512"/>
        <item x="1513"/>
        <item x="1514"/>
        <item x="1515"/>
        <item x="1516"/>
        <item x="1517"/>
        <item x="151"/>
        <item x="1518"/>
        <item x="1519"/>
        <item x="1520"/>
        <item x="1521"/>
        <item x="1522"/>
        <item x="1523"/>
        <item x="1524"/>
        <item x="1525"/>
        <item x="1526"/>
        <item x="1527"/>
        <item x="152"/>
        <item x="1528"/>
        <item x="1529"/>
        <item x="1530"/>
        <item x="1531"/>
        <item x="1532"/>
        <item x="1533"/>
        <item x="1534"/>
        <item x="1535"/>
        <item x="1536"/>
        <item x="1537"/>
        <item x="153"/>
        <item x="1538"/>
        <item x="1539"/>
        <item x="1540"/>
        <item x="1541"/>
        <item x="1542"/>
        <item x="1543"/>
        <item x="1544"/>
        <item x="1545"/>
        <item x="1546"/>
        <item x="1547"/>
        <item x="154"/>
        <item x="1548"/>
        <item x="1549"/>
        <item x="1550"/>
        <item x="1551"/>
        <item x="1552"/>
        <item x="1553"/>
        <item x="1554"/>
        <item x="1555"/>
        <item x="1556"/>
        <item x="1557"/>
        <item x="155"/>
        <item x="1558"/>
        <item x="1559"/>
        <item x="1560"/>
        <item x="1561"/>
        <item x="1562"/>
        <item x="1563"/>
        <item x="1564"/>
        <item x="1565"/>
        <item x="1566"/>
        <item x="1567"/>
        <item x="156"/>
        <item x="1568"/>
        <item x="1569"/>
        <item x="1570"/>
        <item x="1571"/>
        <item x="1572"/>
        <item x="1573"/>
        <item x="1574"/>
        <item x="1575"/>
        <item x="1576"/>
        <item x="1577"/>
        <item x="157"/>
        <item x="1578"/>
        <item x="1579"/>
        <item x="1580"/>
        <item x="1581"/>
        <item x="1582"/>
        <item x="1583"/>
        <item x="1584"/>
        <item x="1585"/>
        <item x="1586"/>
        <item x="1587"/>
        <item x="158"/>
        <item x="1588"/>
        <item x="1589"/>
        <item x="1590"/>
        <item x="1591"/>
        <item x="1592"/>
        <item x="1593"/>
        <item x="1594"/>
        <item x="1595"/>
        <item x="1596"/>
        <item x="1597"/>
        <item x="15"/>
        <item x="159"/>
        <item x="1598"/>
        <item x="1599"/>
        <item x="1600"/>
        <item x="1601"/>
        <item x="1602"/>
        <item x="1603"/>
        <item x="1604"/>
        <item x="1605"/>
        <item x="1606"/>
        <item x="1607"/>
        <item x="160"/>
        <item x="1608"/>
        <item x="1609"/>
        <item x="1610"/>
        <item x="1611"/>
        <item x="1612"/>
        <item x="1613"/>
        <item x="1614"/>
        <item x="1615"/>
        <item x="1616"/>
        <item x="1617"/>
        <item x="161"/>
        <item x="1618"/>
        <item x="1619"/>
        <item x="1620"/>
        <item x="1621"/>
        <item x="1622"/>
        <item x="1623"/>
        <item x="1624"/>
        <item x="1625"/>
        <item x="1626"/>
        <item x="1627"/>
        <item x="162"/>
        <item x="1628"/>
        <item x="1629"/>
        <item x="1630"/>
        <item x="1631"/>
        <item x="1632"/>
        <item x="1633"/>
        <item x="1634"/>
        <item x="1635"/>
        <item x="1636"/>
        <item x="1637"/>
        <item x="163"/>
        <item x="1638"/>
        <item x="1639"/>
        <item x="1640"/>
        <item x="1641"/>
        <item x="1642"/>
        <item x="1643"/>
        <item x="1644"/>
        <item x="1645"/>
        <item x="1646"/>
        <item x="1647"/>
        <item x="164"/>
        <item x="1648"/>
        <item x="1649"/>
        <item x="1650"/>
        <item x="1651"/>
        <item x="1652"/>
        <item x="1653"/>
        <item x="1654"/>
        <item x="1655"/>
        <item x="1656"/>
        <item x="1657"/>
        <item x="165"/>
        <item x="1658"/>
        <item x="1659"/>
        <item x="1660"/>
        <item x="1661"/>
        <item x="1662"/>
        <item x="1663"/>
        <item x="1664"/>
        <item x="1665"/>
        <item x="1666"/>
        <item x="1667"/>
        <item x="166"/>
        <item x="1668"/>
        <item x="1669"/>
        <item x="1670"/>
        <item x="1671"/>
        <item x="1672"/>
        <item x="1673"/>
        <item x="1674"/>
        <item x="1675"/>
        <item x="1676"/>
        <item x="1677"/>
        <item x="167"/>
        <item x="1678"/>
        <item x="1679"/>
        <item x="1680"/>
        <item x="1681"/>
        <item x="1682"/>
        <item x="1683"/>
        <item x="1684"/>
        <item x="1685"/>
        <item x="1686"/>
        <item x="1687"/>
        <item x="168"/>
        <item x="1688"/>
        <item x="1689"/>
        <item x="1690"/>
        <item x="1691"/>
        <item x="1692"/>
        <item x="1693"/>
        <item x="1694"/>
        <item x="1695"/>
        <item x="1696"/>
        <item x="1697"/>
        <item x="16"/>
        <item x="169"/>
        <item x="1698"/>
        <item x="1699"/>
        <item x="1700"/>
        <item x="1701"/>
        <item x="1702"/>
        <item x="1703"/>
        <item x="1704"/>
        <item x="1705"/>
        <item x="1706"/>
        <item x="1707"/>
        <item x="170"/>
        <item x="1708"/>
        <item x="1709"/>
        <item x="1710"/>
        <item x="1711"/>
        <item x="1712"/>
        <item x="1713"/>
        <item x="1714"/>
        <item x="1715"/>
        <item x="1716"/>
        <item x="1717"/>
        <item x="171"/>
        <item x="1718"/>
        <item x="1719"/>
        <item x="1720"/>
        <item x="1721"/>
        <item x="1722"/>
        <item x="1723"/>
        <item x="1724"/>
        <item x="1725"/>
        <item x="1726"/>
        <item x="1727"/>
        <item x="172"/>
        <item x="1728"/>
        <item x="1729"/>
        <item x="1730"/>
        <item x="1731"/>
        <item x="1732"/>
        <item x="1733"/>
        <item x="1734"/>
        <item x="1735"/>
        <item x="1736"/>
        <item x="1737"/>
        <item x="173"/>
        <item x="1738"/>
        <item x="1739"/>
        <item x="1740"/>
        <item x="1741"/>
        <item x="1742"/>
        <item x="1743"/>
        <item x="1744"/>
        <item x="1745"/>
        <item x="1746"/>
        <item x="1747"/>
        <item x="174"/>
        <item x="1748"/>
        <item x="1749"/>
        <item x="1750"/>
        <item x="1751"/>
        <item x="1752"/>
        <item x="1753"/>
        <item x="1754"/>
        <item x="1755"/>
        <item x="1756"/>
        <item x="1757"/>
        <item x="175"/>
        <item x="1758"/>
        <item x="1759"/>
        <item x="1760"/>
        <item x="1761"/>
        <item x="1762"/>
        <item x="1763"/>
        <item x="1764"/>
        <item x="1765"/>
        <item x="1766"/>
        <item x="1767"/>
        <item x="176"/>
        <item x="1768"/>
        <item x="1769"/>
        <item x="1770"/>
        <item x="1771"/>
        <item x="1772"/>
        <item x="1773"/>
        <item x="1774"/>
        <item x="1775"/>
        <item x="1776"/>
        <item x="1777"/>
        <item x="177"/>
        <item x="1778"/>
        <item x="1779"/>
        <item x="1780"/>
        <item x="1781"/>
        <item x="1782"/>
        <item x="1783"/>
        <item x="1784"/>
        <item x="1785"/>
        <item x="1786"/>
        <item x="1787"/>
        <item x="178"/>
        <item x="1788"/>
        <item x="1789"/>
        <item x="1790"/>
        <item x="1791"/>
        <item x="1792"/>
        <item x="1793"/>
        <item x="1794"/>
        <item x="1795"/>
        <item x="1796"/>
        <item x="1797"/>
        <item x="17"/>
        <item x="179"/>
        <item x="1798"/>
        <item x="1799"/>
        <item x="1800"/>
        <item x="1801"/>
        <item x="1802"/>
        <item x="1803"/>
        <item x="1804"/>
        <item x="1805"/>
        <item x="1806"/>
        <item x="1807"/>
        <item x="180"/>
        <item x="1808"/>
        <item x="1809"/>
        <item x="1810"/>
        <item x="1811"/>
        <item x="1812"/>
        <item x="1813"/>
        <item x="1814"/>
        <item x="1815"/>
        <item x="1816"/>
        <item x="1817"/>
        <item x="181"/>
        <item x="1818"/>
        <item x="1819"/>
        <item x="1820"/>
        <item x="1821"/>
        <item x="1822"/>
        <item x="1823"/>
        <item x="1824"/>
        <item x="1825"/>
        <item x="1826"/>
        <item x="1827"/>
        <item x="182"/>
        <item x="1828"/>
        <item x="1829"/>
        <item x="1830"/>
        <item x="1831"/>
        <item x="1832"/>
        <item x="1833"/>
        <item x="1834"/>
        <item x="1835"/>
        <item x="1836"/>
        <item x="1837"/>
        <item x="183"/>
        <item x="1838"/>
        <item x="1839"/>
        <item x="1840"/>
        <item x="1841"/>
        <item x="1842"/>
        <item x="1843"/>
        <item x="1844"/>
        <item x="1845"/>
        <item x="1846"/>
        <item x="1847"/>
        <item x="184"/>
        <item x="1848"/>
        <item x="1849"/>
        <item x="1850"/>
        <item x="1851"/>
        <item x="1852"/>
        <item x="1853"/>
        <item x="1854"/>
        <item x="1855"/>
        <item x="1856"/>
        <item x="1857"/>
        <item x="185"/>
        <item x="1858"/>
        <item x="1859"/>
        <item x="1860"/>
        <item x="1861"/>
        <item x="1862"/>
        <item x="1863"/>
        <item x="1864"/>
        <item x="1865"/>
        <item x="1866"/>
        <item x="1867"/>
        <item x="186"/>
        <item x="1868"/>
        <item x="1869"/>
        <item x="1870"/>
        <item x="1871"/>
        <item x="1872"/>
        <item x="1873"/>
        <item x="1874"/>
        <item x="1875"/>
        <item x="1876"/>
        <item x="1877"/>
        <item x="187"/>
        <item x="1878"/>
        <item x="1879"/>
        <item x="1880"/>
        <item x="1881"/>
        <item x="1882"/>
        <item x="1883"/>
        <item x="1884"/>
        <item x="1885"/>
        <item x="1886"/>
        <item x="1887"/>
        <item x="188"/>
        <item x="1888"/>
        <item x="1889"/>
        <item x="1890"/>
        <item x="1891"/>
        <item x="1892"/>
        <item x="1893"/>
        <item x="1894"/>
        <item x="1895"/>
        <item x="1896"/>
        <item x="1897"/>
        <item x="18"/>
        <item x="189"/>
        <item x="1898"/>
        <item x="1899"/>
        <item x="1900"/>
        <item x="1901"/>
        <item x="1902"/>
        <item x="1903"/>
        <item x="1904"/>
        <item x="1905"/>
        <item x="1906"/>
        <item x="1907"/>
        <item x="190"/>
        <item x="1908"/>
        <item x="1909"/>
        <item x="1910"/>
        <item x="1911"/>
        <item x="1912"/>
        <item x="1913"/>
        <item x="1914"/>
        <item x="1915"/>
        <item x="1916"/>
        <item x="1917"/>
        <item x="191"/>
        <item x="1918"/>
        <item x="1919"/>
        <item x="1920"/>
        <item x="1921"/>
        <item x="1922"/>
        <item x="1923"/>
        <item x="1924"/>
        <item x="1925"/>
        <item x="1926"/>
        <item x="1927"/>
        <item x="192"/>
        <item x="1928"/>
        <item x="1929"/>
        <item x="1930"/>
        <item x="1931"/>
        <item x="1932"/>
        <item x="1933"/>
        <item x="1934"/>
        <item x="1935"/>
        <item x="1936"/>
        <item x="1937"/>
        <item x="193"/>
        <item x="1938"/>
        <item x="1939"/>
        <item x="1940"/>
        <item x="1941"/>
        <item x="1942"/>
        <item x="1943"/>
        <item x="1944"/>
        <item x="1945"/>
        <item x="1946"/>
        <item x="1947"/>
        <item x="194"/>
        <item x="1948"/>
        <item x="1949"/>
        <item x="1950"/>
        <item x="1951"/>
        <item x="1952"/>
        <item x="1953"/>
        <item x="1954"/>
        <item x="1955"/>
        <item x="1956"/>
        <item x="1957"/>
        <item x="195"/>
        <item x="1958"/>
        <item x="1959"/>
        <item x="1960"/>
        <item x="1961"/>
        <item x="1962"/>
        <item x="1963"/>
        <item x="1964"/>
        <item x="1965"/>
        <item x="1966"/>
        <item x="1967"/>
        <item x="196"/>
        <item x="1968"/>
        <item x="1969"/>
        <item x="1970"/>
        <item x="1971"/>
        <item x="1972"/>
        <item x="1973"/>
        <item x="1974"/>
        <item x="1975"/>
        <item x="1976"/>
        <item x="1977"/>
        <item x="197"/>
        <item x="1978"/>
        <item x="1979"/>
        <item x="1980"/>
        <item x="1981"/>
        <item x="1982"/>
        <item x="1983"/>
        <item x="1984"/>
        <item x="1985"/>
        <item x="1986"/>
        <item x="1987"/>
        <item x="198"/>
        <item x="1988"/>
        <item x="1989"/>
        <item x="1990"/>
        <item x="1991"/>
        <item x="1992"/>
        <item x="1993"/>
        <item x="1994"/>
        <item x="1995"/>
        <item x="1996"/>
        <item x="1997"/>
        <item x="1"/>
        <item x="19"/>
        <item x="199"/>
        <item x="1998"/>
        <item x="1999"/>
        <item x="2000"/>
        <item x="2001"/>
        <item x="2002"/>
        <item x="2003"/>
        <item x="2004"/>
        <item x="2005"/>
        <item x="2006"/>
        <item x="2007"/>
        <item x="200"/>
        <item x="2008"/>
        <item x="2009"/>
        <item x="2010"/>
        <item x="2011"/>
        <item x="2012"/>
        <item x="2013"/>
        <item x="2014"/>
        <item x="2015"/>
        <item x="2016"/>
        <item x="2017"/>
        <item x="201"/>
        <item x="2018"/>
        <item x="2019"/>
        <item x="2020"/>
        <item x="2021"/>
        <item x="2022"/>
        <item x="2023"/>
        <item x="2024"/>
        <item x="2025"/>
        <item x="2026"/>
        <item x="2027"/>
        <item x="202"/>
        <item x="2028"/>
        <item x="2029"/>
        <item x="2030"/>
        <item x="2031"/>
        <item x="2032"/>
        <item x="2033"/>
        <item x="2034"/>
        <item x="2035"/>
        <item x="2036"/>
        <item x="2037"/>
        <item x="203"/>
        <item x="2038"/>
        <item x="2039"/>
        <item x="2040"/>
        <item x="2041"/>
        <item x="2042"/>
        <item x="2043"/>
        <item x="2044"/>
        <item x="2045"/>
        <item x="2046"/>
        <item x="2047"/>
        <item x="204"/>
        <item x="2048"/>
        <item x="2049"/>
        <item x="2050"/>
        <item x="2051"/>
        <item x="2052"/>
        <item x="2053"/>
        <item x="2054"/>
        <item x="2055"/>
        <item x="2056"/>
        <item x="2057"/>
        <item x="205"/>
        <item x="2058"/>
        <item x="2059"/>
        <item x="2060"/>
        <item x="2061"/>
        <item x="2062"/>
        <item x="2063"/>
        <item x="2064"/>
        <item x="2065"/>
        <item x="2066"/>
        <item x="2067"/>
        <item x="206"/>
        <item x="2068"/>
        <item x="2069"/>
        <item x="2070"/>
        <item x="2071"/>
        <item x="2072"/>
        <item x="2073"/>
        <item x="2074"/>
        <item x="2075"/>
        <item x="2076"/>
        <item x="2077"/>
        <item x="207"/>
        <item x="2078"/>
        <item x="2079"/>
        <item x="2080"/>
        <item x="2081"/>
        <item x="2082"/>
        <item x="2083"/>
        <item x="2084"/>
        <item x="2085"/>
        <item x="2086"/>
        <item x="2087"/>
        <item x="208"/>
        <item x="2088"/>
        <item x="2089"/>
        <item x="2090"/>
        <item x="2091"/>
        <item x="2092"/>
        <item x="2093"/>
        <item x="2094"/>
        <item x="2095"/>
        <item x="2096"/>
        <item x="2097"/>
        <item x="20"/>
        <item x="209"/>
        <item x="2098"/>
        <item x="2099"/>
        <item x="2100"/>
        <item x="2101"/>
        <item x="2102"/>
        <item x="2103"/>
        <item x="2104"/>
        <item x="2105"/>
        <item x="2106"/>
        <item x="2107"/>
        <item x="210"/>
        <item x="2108"/>
        <item x="2109"/>
        <item x="2110"/>
        <item x="2111"/>
        <item x="2112"/>
        <item x="2113"/>
        <item x="2114"/>
        <item x="2115"/>
        <item x="2116"/>
        <item x="2117"/>
        <item x="211"/>
        <item x="2118"/>
        <item x="2119"/>
        <item x="2120"/>
        <item x="2121"/>
        <item x="2122"/>
        <item x="2123"/>
        <item x="2124"/>
        <item x="2125"/>
        <item x="2126"/>
        <item x="2127"/>
        <item x="212"/>
        <item x="2128"/>
        <item x="2129"/>
        <item x="2130"/>
        <item x="2131"/>
        <item x="2132"/>
        <item x="2133"/>
        <item x="2134"/>
        <item x="2135"/>
        <item x="2136"/>
        <item x="2137"/>
        <item x="213"/>
        <item x="2138"/>
        <item x="2139"/>
        <item x="2140"/>
        <item x="2141"/>
        <item x="2142"/>
        <item x="2143"/>
        <item x="2144"/>
        <item x="2145"/>
        <item x="2146"/>
        <item x="2147"/>
        <item x="214"/>
        <item x="2148"/>
        <item x="2149"/>
        <item x="2150"/>
        <item x="2151"/>
        <item x="2152"/>
        <item x="2153"/>
        <item x="2154"/>
        <item x="2155"/>
        <item x="2156"/>
        <item x="2157"/>
        <item x="215"/>
        <item x="2158"/>
        <item x="2159"/>
        <item x="2160"/>
        <item x="2161"/>
        <item x="2162"/>
        <item x="2163"/>
        <item x="2164"/>
        <item x="2165"/>
        <item x="2166"/>
        <item x="2167"/>
        <item x="216"/>
        <item x="2168"/>
        <item x="2169"/>
        <item x="2170"/>
        <item x="2171"/>
        <item x="2172"/>
        <item x="2173"/>
        <item x="2174"/>
        <item x="2175"/>
        <item x="2176"/>
        <item x="2177"/>
        <item x="217"/>
        <item x="2178"/>
        <item x="2179"/>
        <item x="2180"/>
        <item x="2181"/>
        <item x="2182"/>
        <item x="2183"/>
        <item x="2184"/>
        <item x="2185"/>
        <item x="2186"/>
        <item x="2187"/>
        <item x="218"/>
        <item x="2188"/>
        <item x="2189"/>
        <item x="2190"/>
        <item x="2191"/>
        <item x="2192"/>
        <item x="2193"/>
        <item x="2194"/>
        <item x="2195"/>
        <item x="2196"/>
        <item x="2197"/>
        <item x="21"/>
        <item x="219"/>
        <item x="2198"/>
        <item x="2199"/>
        <item x="2200"/>
        <item x="2201"/>
        <item x="2202"/>
        <item x="2203"/>
        <item x="2204"/>
        <item x="2205"/>
        <item x="2206"/>
        <item x="2207"/>
        <item x="220"/>
        <item x="2208"/>
        <item x="2209"/>
        <item x="2210"/>
        <item x="2211"/>
        <item x="2212"/>
        <item x="2213"/>
        <item x="2214"/>
        <item x="2215"/>
        <item x="2216"/>
        <item x="2217"/>
        <item x="221"/>
        <item x="2218"/>
        <item x="2219"/>
        <item x="2220"/>
        <item x="2221"/>
        <item x="2222"/>
        <item x="2223"/>
        <item x="2224"/>
        <item x="2225"/>
        <item x="2226"/>
        <item x="2227"/>
        <item x="222"/>
        <item x="2228"/>
        <item x="2229"/>
        <item x="2230"/>
        <item x="2231"/>
        <item x="2232"/>
        <item x="2233"/>
        <item x="2234"/>
        <item x="2235"/>
        <item x="2236"/>
        <item x="2237"/>
        <item x="223"/>
        <item x="2238"/>
        <item x="2239"/>
        <item x="2240"/>
        <item x="2241"/>
        <item x="2242"/>
        <item x="2243"/>
        <item x="2244"/>
        <item x="2245"/>
        <item x="2246"/>
        <item x="2247"/>
        <item x="224"/>
        <item x="2248"/>
        <item x="2249"/>
        <item x="2250"/>
        <item x="2251"/>
        <item x="2252"/>
        <item x="2253"/>
        <item x="2254"/>
        <item x="2255"/>
        <item x="2256"/>
        <item x="2257"/>
        <item x="225"/>
        <item x="2258"/>
        <item x="2259"/>
        <item x="2260"/>
        <item x="2261"/>
        <item x="2262"/>
        <item x="2263"/>
        <item x="2264"/>
        <item x="2265"/>
        <item x="2266"/>
        <item x="2267"/>
        <item x="226"/>
        <item x="2268"/>
        <item x="2269"/>
        <item x="2270"/>
        <item x="2271"/>
        <item x="2272"/>
        <item x="2273"/>
        <item x="2274"/>
        <item x="2275"/>
        <item x="2276"/>
        <item x="2277"/>
        <item x="227"/>
        <item x="2278"/>
        <item x="2279"/>
        <item x="2280"/>
        <item x="2281"/>
        <item x="2282"/>
        <item x="2283"/>
        <item x="2284"/>
        <item x="2285"/>
        <item x="2286"/>
        <item x="2287"/>
        <item x="228"/>
        <item x="2288"/>
        <item x="2289"/>
        <item x="2290"/>
        <item x="2291"/>
        <item x="2292"/>
        <item x="2293"/>
        <item x="2294"/>
        <item x="2295"/>
        <item x="2296"/>
        <item x="2297"/>
        <item x="22"/>
        <item x="229"/>
        <item x="2298"/>
        <item x="2299"/>
        <item x="2300"/>
        <item x="2301"/>
        <item x="2302"/>
        <item x="2303"/>
        <item x="2304"/>
        <item x="2305"/>
        <item x="2306"/>
        <item x="2307"/>
        <item x="230"/>
        <item x="2308"/>
        <item x="2309"/>
        <item x="2310"/>
        <item x="2311"/>
        <item x="2312"/>
        <item x="2313"/>
        <item x="2314"/>
        <item x="2315"/>
        <item x="2316"/>
        <item x="2317"/>
        <item x="231"/>
        <item x="2318"/>
        <item x="2319"/>
        <item x="2320"/>
        <item x="2321"/>
        <item x="2322"/>
        <item x="2323"/>
        <item x="2324"/>
        <item x="2325"/>
        <item x="2326"/>
        <item x="2327"/>
        <item x="232"/>
        <item x="2328"/>
        <item x="2329"/>
        <item x="2330"/>
        <item x="2331"/>
        <item x="2332"/>
        <item x="2333"/>
        <item x="2334"/>
        <item x="2335"/>
        <item x="2336"/>
        <item x="2337"/>
        <item x="233"/>
        <item x="2338"/>
        <item x="2339"/>
        <item x="2340"/>
        <item x="2341"/>
        <item x="2342"/>
        <item x="2343"/>
        <item x="2344"/>
        <item x="2345"/>
        <item x="2346"/>
        <item x="2347"/>
        <item x="234"/>
        <item x="2348"/>
        <item x="2349"/>
        <item x="2350"/>
        <item x="2351"/>
        <item x="2352"/>
        <item x="2353"/>
        <item x="2354"/>
        <item x="2355"/>
        <item x="2356"/>
        <item x="2357"/>
        <item x="235"/>
        <item x="2358"/>
        <item x="2359"/>
        <item x="2360"/>
        <item x="2361"/>
        <item x="2362"/>
        <item x="2363"/>
        <item x="2364"/>
        <item x="2365"/>
        <item x="2366"/>
        <item x="2367"/>
        <item x="236"/>
        <item x="2368"/>
        <item x="2369"/>
        <item x="2370"/>
        <item x="2371"/>
        <item x="2372"/>
        <item x="2373"/>
        <item x="2374"/>
        <item x="2375"/>
        <item x="2376"/>
        <item x="2377"/>
        <item x="237"/>
        <item x="2378"/>
        <item x="2379"/>
        <item x="2380"/>
        <item x="2381"/>
        <item x="2382"/>
        <item x="2383"/>
        <item x="2384"/>
        <item x="2385"/>
        <item x="2386"/>
        <item x="2387"/>
        <item x="238"/>
        <item x="2388"/>
        <item x="2389"/>
        <item x="2390"/>
        <item x="2391"/>
        <item x="2392"/>
        <item x="2393"/>
        <item x="2394"/>
        <item x="2395"/>
        <item x="2396"/>
        <item x="2397"/>
        <item x="23"/>
        <item x="239"/>
        <item x="2398"/>
        <item x="2399"/>
        <item x="2400"/>
        <item x="2401"/>
        <item x="2402"/>
        <item x="2403"/>
        <item x="2404"/>
        <item x="2405"/>
        <item x="2406"/>
        <item x="2407"/>
        <item x="240"/>
        <item x="2408"/>
        <item x="2409"/>
        <item x="2410"/>
        <item x="2411"/>
        <item x="2412"/>
        <item x="2413"/>
        <item x="2414"/>
        <item x="2415"/>
        <item x="2416"/>
        <item x="2417"/>
        <item x="241"/>
        <item x="2418"/>
        <item x="2419"/>
        <item x="2420"/>
        <item x="2421"/>
        <item x="2422"/>
        <item x="2423"/>
        <item x="2424"/>
        <item x="2425"/>
        <item x="2426"/>
        <item x="2427"/>
        <item x="242"/>
        <item x="2428"/>
        <item x="2429"/>
        <item x="2430"/>
        <item x="2431"/>
        <item x="2432"/>
        <item x="2433"/>
        <item x="2434"/>
        <item x="2435"/>
        <item x="2436"/>
        <item x="2437"/>
        <item x="243"/>
        <item x="2438"/>
        <item x="2439"/>
        <item x="2440"/>
        <item x="2441"/>
        <item x="2442"/>
        <item x="2443"/>
        <item x="2444"/>
        <item x="2445"/>
        <item x="2446"/>
        <item x="2447"/>
        <item x="244"/>
        <item x="2448"/>
        <item x="2449"/>
        <item x="2450"/>
        <item x="2451"/>
        <item x="2452"/>
        <item x="2453"/>
        <item x="2454"/>
        <item x="2455"/>
        <item x="2456"/>
        <item x="2457"/>
        <item x="245"/>
        <item x="2458"/>
        <item x="2459"/>
        <item x="2460"/>
        <item x="2461"/>
        <item x="2462"/>
        <item x="2463"/>
        <item x="2464"/>
        <item x="2465"/>
        <item x="2466"/>
        <item x="2467"/>
        <item x="246"/>
        <item x="2468"/>
        <item x="2469"/>
        <item x="2470"/>
        <item x="2471"/>
        <item x="2472"/>
        <item x="2473"/>
        <item x="2474"/>
        <item x="2475"/>
        <item x="2476"/>
        <item x="2477"/>
        <item x="247"/>
        <item x="2478"/>
        <item x="2479"/>
        <item x="2480"/>
        <item x="2481"/>
        <item x="2482"/>
        <item x="2483"/>
        <item x="2484"/>
        <item x="2485"/>
        <item x="2486"/>
        <item x="2487"/>
        <item x="248"/>
        <item x="2488"/>
        <item x="2489"/>
        <item x="2490"/>
        <item x="2491"/>
        <item x="2492"/>
        <item x="2493"/>
        <item x="2494"/>
        <item x="2495"/>
        <item x="2496"/>
        <item x="2497"/>
        <item x="24"/>
        <item x="249"/>
        <item x="2498"/>
        <item x="2499"/>
        <item x="2500"/>
        <item x="2501"/>
        <item x="2502"/>
        <item x="2503"/>
        <item x="2504"/>
        <item x="2505"/>
        <item x="2506"/>
        <item x="2507"/>
        <item x="250"/>
        <item x="2508"/>
        <item x="2509"/>
        <item x="2510"/>
        <item x="2511"/>
        <item x="2512"/>
        <item x="2513"/>
        <item x="2514"/>
        <item x="2515"/>
        <item x="2516"/>
        <item x="2517"/>
        <item x="251"/>
        <item x="2518"/>
        <item x="2519"/>
        <item x="2520"/>
        <item x="2521"/>
        <item x="2522"/>
        <item x="2523"/>
        <item x="2524"/>
        <item x="2525"/>
        <item x="2526"/>
        <item x="2527"/>
        <item x="252"/>
        <item x="2528"/>
        <item x="2529"/>
        <item x="2530"/>
        <item x="2531"/>
        <item x="2532"/>
        <item x="2533"/>
        <item x="2534"/>
        <item x="2535"/>
        <item x="2536"/>
        <item x="2537"/>
        <item x="253"/>
        <item x="2538"/>
        <item x="2539"/>
        <item x="2540"/>
        <item x="2541"/>
        <item x="2542"/>
        <item x="2543"/>
        <item x="2544"/>
        <item x="2545"/>
        <item x="2546"/>
        <item x="2547"/>
        <item x="254"/>
        <item x="2548"/>
        <item x="2549"/>
        <item x="2550"/>
        <item x="2551"/>
        <item x="2552"/>
        <item x="2553"/>
        <item x="2554"/>
        <item x="2555"/>
        <item x="2556"/>
        <item x="2557"/>
        <item x="255"/>
        <item x="2558"/>
        <item x="2559"/>
        <item x="2560"/>
        <item x="2561"/>
        <item x="2562"/>
        <item x="2563"/>
        <item x="2564"/>
        <item x="2565"/>
        <item x="2566"/>
        <item x="2567"/>
        <item x="256"/>
        <item x="2568"/>
        <item x="2569"/>
        <item x="2570"/>
        <item x="2571"/>
        <item x="2572"/>
        <item x="2573"/>
        <item x="2574"/>
        <item x="2575"/>
        <item x="2576"/>
        <item x="2577"/>
        <item x="257"/>
        <item x="2578"/>
        <item x="2579"/>
        <item x="2580"/>
        <item x="2581"/>
        <item x="2582"/>
        <item x="2583"/>
        <item x="2584"/>
        <item x="2585"/>
        <item x="2586"/>
        <item x="2587"/>
        <item x="258"/>
        <item x="2588"/>
        <item x="2589"/>
        <item x="2590"/>
        <item x="2591"/>
        <item x="2592"/>
        <item x="2593"/>
        <item x="2594"/>
        <item x="2595"/>
        <item x="2596"/>
        <item x="2597"/>
        <item x="25"/>
        <item x="259"/>
        <item x="2598"/>
        <item x="2599"/>
        <item x="2600"/>
        <item x="2601"/>
        <item x="2602"/>
        <item x="2603"/>
        <item x="2604"/>
        <item x="2605"/>
        <item x="2606"/>
        <item x="2607"/>
        <item x="260"/>
        <item x="2608"/>
        <item x="2609"/>
        <item x="2610"/>
        <item x="2611"/>
        <item x="2612"/>
        <item x="2613"/>
        <item x="2614"/>
        <item x="2615"/>
        <item x="2616"/>
        <item x="2617"/>
        <item x="261"/>
        <item x="2618"/>
        <item x="2619"/>
        <item x="2620"/>
        <item x="2621"/>
        <item x="2622"/>
        <item x="2623"/>
        <item x="2624"/>
        <item x="2625"/>
        <item x="2626"/>
        <item x="2627"/>
        <item x="262"/>
        <item x="2628"/>
        <item x="2629"/>
        <item x="2630"/>
        <item x="2631"/>
        <item x="2632"/>
        <item x="2633"/>
        <item x="2634"/>
        <item x="2635"/>
        <item x="2636"/>
        <item x="2637"/>
        <item x="263"/>
        <item x="2638"/>
        <item x="2639"/>
        <item x="2640"/>
        <item x="2641"/>
        <item x="2642"/>
        <item x="2643"/>
        <item x="2644"/>
        <item x="2645"/>
        <item x="2646"/>
        <item x="2647"/>
        <item x="264"/>
        <item x="2648"/>
        <item x="2649"/>
        <item x="2650"/>
        <item x="2651"/>
        <item x="2652"/>
        <item x="2653"/>
        <item x="2654"/>
        <item x="2655"/>
        <item x="2656"/>
        <item x="2657"/>
        <item x="265"/>
        <item x="2658"/>
        <item x="2659"/>
        <item x="2660"/>
        <item x="2661"/>
        <item x="2662"/>
        <item x="2663"/>
        <item x="2664"/>
        <item x="2665"/>
        <item x="2666"/>
        <item x="2667"/>
        <item x="266"/>
        <item x="2668"/>
        <item x="2669"/>
        <item x="2670"/>
        <item x="2671"/>
        <item x="2672"/>
        <item x="2673"/>
        <item x="2674"/>
        <item x="2675"/>
        <item x="2676"/>
        <item x="2677"/>
        <item x="267"/>
        <item x="2678"/>
        <item x="2679"/>
        <item x="2680"/>
        <item x="2681"/>
        <item x="2682"/>
        <item x="2683"/>
        <item x="2684"/>
        <item x="2685"/>
        <item x="2686"/>
        <item x="2687"/>
        <item x="268"/>
        <item x="2688"/>
        <item x="2689"/>
        <item x="2690"/>
        <item x="2691"/>
        <item x="2692"/>
        <item x="2693"/>
        <item x="2694"/>
        <item x="2695"/>
        <item x="2696"/>
        <item x="2697"/>
        <item x="26"/>
        <item x="269"/>
        <item x="2698"/>
        <item x="2699"/>
        <item x="2700"/>
        <item x="2701"/>
        <item x="2702"/>
        <item x="2703"/>
        <item x="2704"/>
        <item x="2705"/>
        <item x="2706"/>
        <item x="2707"/>
        <item x="270"/>
        <item x="2708"/>
        <item x="2709"/>
        <item x="2710"/>
        <item x="2711"/>
        <item x="2712"/>
        <item x="2713"/>
        <item x="2714"/>
        <item x="2715"/>
        <item x="2716"/>
        <item x="2717"/>
        <item x="271"/>
        <item x="2718"/>
        <item x="2719"/>
        <item x="2720"/>
        <item x="2721"/>
        <item x="2722"/>
        <item x="2723"/>
        <item x="2724"/>
        <item x="2725"/>
        <item x="2726"/>
        <item x="2727"/>
        <item x="272"/>
        <item x="2728"/>
        <item x="2729"/>
        <item x="2730"/>
        <item x="2731"/>
        <item x="2732"/>
        <item x="2733"/>
        <item x="2734"/>
        <item x="2735"/>
        <item x="2736"/>
        <item x="2737"/>
        <item x="273"/>
        <item x="2738"/>
        <item x="2739"/>
        <item x="2740"/>
        <item x="2741"/>
        <item x="2742"/>
        <item x="2743"/>
        <item x="2744"/>
        <item x="2745"/>
        <item x="2746"/>
        <item x="2747"/>
        <item x="274"/>
        <item x="2748"/>
        <item x="2749"/>
        <item x="2750"/>
        <item x="2751"/>
        <item x="2752"/>
        <item x="2753"/>
        <item x="2754"/>
        <item x="2755"/>
        <item x="2756"/>
        <item x="2757"/>
        <item x="275"/>
        <item x="2758"/>
        <item x="2759"/>
        <item x="2760"/>
        <item x="2761"/>
        <item x="2762"/>
        <item x="2763"/>
        <item x="2764"/>
        <item x="2765"/>
        <item x="2766"/>
        <item x="2767"/>
        <item x="276"/>
        <item x="2768"/>
        <item x="2769"/>
        <item x="2770"/>
        <item x="2771"/>
        <item x="2772"/>
        <item x="2773"/>
        <item x="2774"/>
        <item x="2775"/>
        <item x="2776"/>
        <item x="2777"/>
        <item x="277"/>
        <item x="2778"/>
        <item x="2779"/>
        <item x="2780"/>
        <item x="2781"/>
        <item x="2782"/>
        <item x="2783"/>
        <item x="2784"/>
        <item x="2785"/>
        <item x="2786"/>
        <item x="2787"/>
        <item x="278"/>
        <item x="2788"/>
        <item x="2789"/>
        <item x="2790"/>
        <item x="2791"/>
        <item x="2792"/>
        <item x="2793"/>
        <item x="2794"/>
        <item x="2795"/>
        <item x="2796"/>
        <item x="2797"/>
        <item x="27"/>
        <item x="279"/>
        <item x="2798"/>
        <item x="2799"/>
        <item x="2800"/>
        <item x="2801"/>
        <item x="2802"/>
        <item x="2803"/>
        <item x="2804"/>
        <item x="2805"/>
        <item x="2806"/>
        <item x="2807"/>
        <item x="280"/>
        <item x="2808"/>
        <item x="2809"/>
        <item x="2810"/>
        <item x="2811"/>
        <item x="2812"/>
        <item x="2813"/>
        <item x="2814"/>
        <item x="2815"/>
        <item x="2816"/>
        <item x="2817"/>
        <item x="281"/>
        <item x="2818"/>
        <item x="2819"/>
        <item x="2820"/>
        <item x="2821"/>
        <item x="2822"/>
        <item x="2823"/>
        <item x="2824"/>
        <item x="2825"/>
        <item x="2826"/>
        <item x="2827"/>
        <item x="282"/>
        <item x="2828"/>
        <item x="2829"/>
        <item x="2830"/>
        <item x="2831"/>
        <item x="2832"/>
        <item x="2833"/>
        <item x="2834"/>
        <item x="2835"/>
        <item x="2836"/>
        <item x="2837"/>
        <item x="283"/>
        <item x="2838"/>
        <item x="2839"/>
        <item x="2840"/>
        <item x="2841"/>
        <item x="2842"/>
        <item x="2843"/>
        <item x="2844"/>
        <item x="2845"/>
        <item x="2846"/>
        <item x="2847"/>
        <item x="284"/>
        <item x="2848"/>
        <item x="2849"/>
        <item x="2850"/>
        <item x="2851"/>
        <item x="2852"/>
        <item x="2853"/>
        <item x="2854"/>
        <item x="2855"/>
        <item x="2856"/>
        <item x="2857"/>
        <item x="285"/>
        <item x="2858"/>
        <item x="2859"/>
        <item x="2860"/>
        <item x="2861"/>
        <item x="2862"/>
        <item x="2863"/>
        <item x="2864"/>
        <item x="2865"/>
        <item x="2866"/>
        <item x="2867"/>
        <item x="286"/>
        <item x="2868"/>
        <item x="2869"/>
        <item x="2870"/>
        <item x="2871"/>
        <item x="2872"/>
        <item x="2873"/>
        <item x="2874"/>
        <item x="2875"/>
        <item x="2876"/>
        <item x="2877"/>
        <item x="287"/>
        <item x="2878"/>
        <item x="2879"/>
        <item x="2880"/>
        <item x="2881"/>
        <item x="2882"/>
        <item x="2883"/>
        <item x="2884"/>
        <item x="2885"/>
        <item x="2886"/>
        <item x="2887"/>
        <item x="288"/>
        <item x="2888"/>
        <item x="2889"/>
        <item x="2890"/>
        <item x="2891"/>
        <item x="2892"/>
        <item x="2893"/>
        <item x="2894"/>
        <item x="2895"/>
        <item x="2896"/>
        <item x="2897"/>
        <item x="28"/>
        <item x="289"/>
        <item x="2898"/>
        <item x="2899"/>
        <item x="2900"/>
        <item x="2901"/>
        <item x="2902"/>
        <item x="2903"/>
        <item x="2904"/>
        <item x="2905"/>
        <item x="2906"/>
        <item x="2907"/>
        <item x="290"/>
        <item x="2908"/>
        <item x="2909"/>
        <item x="2910"/>
        <item x="2911"/>
        <item x="2912"/>
        <item x="2913"/>
        <item x="2914"/>
        <item x="2915"/>
        <item x="2916"/>
        <item x="2917"/>
        <item x="291"/>
        <item x="2918"/>
        <item x="2919"/>
        <item x="2920"/>
        <item x="2921"/>
        <item x="2922"/>
        <item x="2923"/>
        <item x="2924"/>
        <item x="2925"/>
        <item x="2926"/>
        <item x="2927"/>
        <item x="292"/>
        <item x="2928"/>
        <item x="2929"/>
        <item x="2930"/>
        <item x="2931"/>
        <item x="2932"/>
        <item x="2933"/>
        <item x="2934"/>
        <item x="2935"/>
        <item x="2936"/>
        <item x="2937"/>
        <item x="293"/>
        <item x="2938"/>
        <item x="2939"/>
        <item x="2940"/>
        <item x="2941"/>
        <item x="2942"/>
        <item x="2943"/>
        <item x="2944"/>
        <item x="2945"/>
        <item x="2946"/>
        <item x="2947"/>
        <item x="294"/>
        <item x="2948"/>
        <item x="2949"/>
        <item x="2950"/>
        <item x="2951"/>
        <item x="2952"/>
        <item x="2953"/>
        <item x="2954"/>
        <item x="2955"/>
        <item x="2956"/>
        <item x="2957"/>
        <item x="295"/>
        <item x="2958"/>
        <item x="2959"/>
        <item x="2960"/>
        <item x="2961"/>
        <item x="2962"/>
        <item x="2963"/>
        <item x="2964"/>
        <item x="2965"/>
        <item x="2966"/>
        <item x="2967"/>
        <item x="296"/>
        <item x="2968"/>
        <item x="2969"/>
        <item x="2970"/>
        <item x="2971"/>
        <item x="2972"/>
        <item x="2973"/>
        <item x="2974"/>
        <item x="2975"/>
        <item x="2976"/>
        <item x="2977"/>
        <item x="297"/>
        <item x="2978"/>
        <item x="2979"/>
        <item x="2980"/>
        <item x="2981"/>
        <item x="2982"/>
        <item x="2983"/>
        <item x="2984"/>
        <item x="2985"/>
        <item x="2986"/>
        <item x="2987"/>
        <item x="298"/>
        <item x="2988"/>
        <item x="2989"/>
        <item x="2990"/>
        <item x="2991"/>
        <item x="2992"/>
        <item x="2993"/>
        <item x="2994"/>
        <item x="2995"/>
        <item x="2996"/>
        <item x="2997"/>
        <item x="2"/>
        <item x="29"/>
        <item x="299"/>
        <item x="2998"/>
        <item x="2999"/>
        <item x="3000"/>
        <item x="3001"/>
        <item x="3002"/>
        <item x="3003"/>
        <item x="3004"/>
        <item x="3005"/>
        <item x="3006"/>
        <item x="3007"/>
        <item x="300"/>
        <item x="3008"/>
        <item x="3009"/>
        <item x="3010"/>
        <item x="3011"/>
        <item x="3012"/>
        <item x="3013"/>
        <item x="3014"/>
        <item x="3015"/>
        <item x="3016"/>
        <item x="3017"/>
        <item x="301"/>
        <item x="3018"/>
        <item x="3019"/>
        <item x="3020"/>
        <item x="3021"/>
        <item x="3022"/>
        <item x="3023"/>
        <item x="3024"/>
        <item x="3025"/>
        <item x="3026"/>
        <item x="3027"/>
        <item x="302"/>
        <item x="3028"/>
        <item x="3029"/>
        <item x="3030"/>
        <item x="3031"/>
        <item x="3032"/>
        <item x="3033"/>
        <item x="3034"/>
        <item x="3035"/>
        <item x="3036"/>
        <item x="3037"/>
        <item x="303"/>
        <item x="3038"/>
        <item x="3039"/>
        <item x="3040"/>
        <item x="3041"/>
        <item x="3042"/>
        <item x="3043"/>
        <item x="3044"/>
        <item x="3045"/>
        <item x="3046"/>
        <item x="3047"/>
        <item x="304"/>
        <item x="3048"/>
        <item x="3049"/>
        <item x="3050"/>
        <item x="3051"/>
        <item x="3052"/>
        <item x="3053"/>
        <item x="3054"/>
        <item x="3055"/>
        <item x="3056"/>
        <item x="3057"/>
        <item x="305"/>
        <item x="3058"/>
        <item x="3059"/>
        <item x="3060"/>
        <item x="3061"/>
        <item x="3062"/>
        <item x="3063"/>
        <item x="3064"/>
        <item x="3065"/>
        <item x="3066"/>
        <item x="3067"/>
        <item x="306"/>
        <item x="3068"/>
        <item x="3069"/>
        <item x="3070"/>
        <item x="3071"/>
        <item x="3072"/>
        <item x="3073"/>
        <item x="3074"/>
        <item x="3075"/>
        <item x="3076"/>
        <item x="3077"/>
        <item x="307"/>
        <item x="3078"/>
        <item x="3079"/>
        <item x="3080"/>
        <item x="3081"/>
        <item x="3082"/>
        <item x="3083"/>
        <item x="3084"/>
        <item x="3085"/>
        <item x="3086"/>
        <item x="3087"/>
        <item x="308"/>
        <item x="3088"/>
        <item x="3089"/>
        <item x="3090"/>
        <item x="3091"/>
        <item x="3092"/>
        <item x="3093"/>
        <item x="3094"/>
        <item x="3095"/>
        <item x="3096"/>
        <item x="3097"/>
        <item x="30"/>
        <item x="309"/>
        <item x="3098"/>
        <item x="3099"/>
        <item x="3100"/>
        <item x="3101"/>
        <item x="3102"/>
        <item x="3103"/>
        <item x="3104"/>
        <item x="3105"/>
        <item x="3106"/>
        <item x="3107"/>
        <item x="310"/>
        <item x="3108"/>
        <item x="3109"/>
        <item x="3110"/>
        <item x="3111"/>
        <item x="3112"/>
        <item x="3113"/>
        <item x="3114"/>
        <item x="3115"/>
        <item x="3116"/>
        <item x="3117"/>
        <item x="311"/>
        <item x="3118"/>
        <item x="3119"/>
        <item x="3120"/>
        <item x="3121"/>
        <item x="3122"/>
        <item x="3123"/>
        <item x="3124"/>
        <item x="3125"/>
        <item x="3126"/>
        <item x="3127"/>
        <item x="312"/>
        <item x="3128"/>
        <item x="3129"/>
        <item x="3130"/>
        <item x="3131"/>
        <item x="3132"/>
        <item x="3133"/>
        <item x="3134"/>
        <item x="3135"/>
        <item x="3136"/>
        <item x="3137"/>
        <item x="313"/>
        <item x="3138"/>
        <item x="3139"/>
        <item x="3140"/>
        <item x="3141"/>
        <item x="3142"/>
        <item x="3143"/>
        <item x="3144"/>
        <item x="3145"/>
        <item x="3146"/>
        <item x="3147"/>
        <item x="314"/>
        <item x="3148"/>
        <item x="3149"/>
        <item x="3150"/>
        <item x="3151"/>
        <item x="3152"/>
        <item x="3153"/>
        <item x="3154"/>
        <item x="3155"/>
        <item x="3156"/>
        <item x="3157"/>
        <item x="315"/>
        <item x="3158"/>
        <item x="3159"/>
        <item x="3160"/>
        <item x="3161"/>
        <item x="3162"/>
        <item x="3163"/>
        <item x="3164"/>
        <item x="3165"/>
        <item x="3166"/>
        <item x="3167"/>
        <item x="316"/>
        <item x="3168"/>
        <item x="3169"/>
        <item x="3170"/>
        <item x="3171"/>
        <item x="3172"/>
        <item x="3173"/>
        <item x="3174"/>
        <item x="3175"/>
        <item x="3176"/>
        <item x="3177"/>
        <item x="317"/>
        <item x="3178"/>
        <item x="3179"/>
        <item x="3180"/>
        <item x="3181"/>
        <item x="3182"/>
        <item x="3183"/>
        <item x="3184"/>
        <item x="3185"/>
        <item x="3186"/>
        <item x="3187"/>
        <item x="318"/>
        <item x="3188"/>
        <item x="3189"/>
        <item x="3190"/>
        <item x="3191"/>
        <item x="3192"/>
        <item x="3193"/>
        <item x="3194"/>
        <item x="3195"/>
        <item x="3196"/>
        <item x="3197"/>
        <item x="31"/>
        <item x="319"/>
        <item x="3198"/>
        <item x="3199"/>
        <item x="3200"/>
        <item x="3201"/>
        <item x="3202"/>
        <item x="3203"/>
        <item x="3204"/>
        <item x="3205"/>
        <item x="3206"/>
        <item x="3207"/>
        <item x="320"/>
        <item x="3208"/>
        <item x="3209"/>
        <item x="3210"/>
        <item x="3211"/>
        <item x="3212"/>
        <item x="3213"/>
        <item x="3214"/>
        <item x="3215"/>
        <item x="3216"/>
        <item x="3217"/>
        <item x="321"/>
        <item x="3218"/>
        <item x="3219"/>
        <item x="3220"/>
        <item x="3221"/>
        <item x="3222"/>
        <item x="3223"/>
        <item x="3224"/>
        <item x="3225"/>
        <item x="3226"/>
        <item x="3227"/>
        <item x="322"/>
        <item x="3228"/>
        <item x="3229"/>
        <item x="3230"/>
        <item x="3231"/>
        <item x="3232"/>
        <item x="3233"/>
        <item x="3234"/>
        <item x="3235"/>
        <item x="3236"/>
        <item x="3237"/>
        <item x="323"/>
        <item x="3238"/>
        <item x="3239"/>
        <item x="3240"/>
        <item x="3241"/>
        <item x="3242"/>
        <item x="3243"/>
        <item x="3244"/>
        <item x="3245"/>
        <item x="3246"/>
        <item x="3247"/>
        <item x="324"/>
        <item x="3248"/>
        <item x="3249"/>
        <item x="3250"/>
        <item x="3251"/>
        <item x="3252"/>
        <item x="3253"/>
        <item x="3254"/>
        <item x="3255"/>
        <item x="3256"/>
        <item x="3257"/>
        <item x="325"/>
        <item x="3258"/>
        <item x="3259"/>
        <item x="3260"/>
        <item x="3261"/>
        <item x="3262"/>
        <item x="3263"/>
        <item x="3264"/>
        <item x="3265"/>
        <item x="3266"/>
        <item x="3267"/>
        <item x="326"/>
        <item x="3268"/>
        <item x="3269"/>
        <item x="3270"/>
        <item x="3271"/>
        <item x="3272"/>
        <item x="3273"/>
        <item x="3274"/>
        <item x="3275"/>
        <item x="3276"/>
        <item x="3277"/>
        <item x="327"/>
        <item x="3278"/>
        <item x="3279"/>
        <item x="3280"/>
        <item x="3281"/>
        <item x="3282"/>
        <item x="3283"/>
        <item x="3284"/>
        <item x="3285"/>
        <item x="3286"/>
        <item x="3287"/>
        <item x="328"/>
        <item x="3288"/>
        <item x="3289"/>
        <item x="3290"/>
        <item x="3291"/>
        <item x="3292"/>
        <item x="3293"/>
        <item x="3294"/>
        <item x="3295"/>
        <item x="3296"/>
        <item x="3297"/>
        <item x="32"/>
        <item x="329"/>
        <item x="3298"/>
        <item x="3299"/>
        <item x="3300"/>
        <item x="3301"/>
        <item x="3302"/>
        <item x="3303"/>
        <item x="3304"/>
        <item x="3305"/>
        <item x="3306"/>
        <item x="3307"/>
        <item x="330"/>
        <item x="3308"/>
        <item x="3309"/>
        <item x="3310"/>
        <item x="3311"/>
        <item x="3312"/>
        <item x="3313"/>
        <item x="3314"/>
        <item x="3315"/>
        <item x="3316"/>
        <item x="3317"/>
        <item x="331"/>
        <item x="3318"/>
        <item x="3319"/>
        <item x="3320"/>
        <item x="3321"/>
        <item x="3322"/>
        <item x="3323"/>
        <item x="3324"/>
        <item x="3325"/>
        <item x="3326"/>
        <item x="3327"/>
        <item x="332"/>
        <item x="3328"/>
        <item x="3329"/>
        <item x="3330"/>
        <item x="3331"/>
        <item x="3332"/>
        <item x="3333"/>
        <item x="3334"/>
        <item x="3335"/>
        <item x="3336"/>
        <item x="3337"/>
        <item x="333"/>
        <item x="3338"/>
        <item x="3339"/>
        <item x="3340"/>
        <item x="3341"/>
        <item x="3342"/>
        <item x="3343"/>
        <item x="3344"/>
        <item x="3345"/>
        <item x="3346"/>
        <item x="3347"/>
        <item x="334"/>
        <item x="3348"/>
        <item x="3349"/>
        <item x="3350"/>
        <item x="3351"/>
        <item x="3352"/>
        <item x="3353"/>
        <item x="3354"/>
        <item x="3355"/>
        <item x="3356"/>
        <item x="3357"/>
        <item x="335"/>
        <item x="3358"/>
        <item x="3359"/>
        <item x="3360"/>
        <item x="3361"/>
        <item x="3362"/>
        <item x="3363"/>
        <item x="3364"/>
        <item x="3365"/>
        <item x="3366"/>
        <item x="3367"/>
        <item x="336"/>
        <item x="3368"/>
        <item x="3369"/>
        <item x="3370"/>
        <item x="3371"/>
        <item x="3372"/>
        <item x="3373"/>
        <item x="3374"/>
        <item x="3375"/>
        <item x="3376"/>
        <item x="3377"/>
        <item x="337"/>
        <item x="3378"/>
        <item x="3379"/>
        <item x="3380"/>
        <item x="3381"/>
        <item x="3382"/>
        <item x="3383"/>
        <item x="3384"/>
        <item x="3385"/>
        <item x="3386"/>
        <item x="3387"/>
        <item x="338"/>
        <item x="3388"/>
        <item x="3389"/>
        <item x="3390"/>
        <item x="3391"/>
        <item x="3392"/>
        <item x="3393"/>
        <item x="3394"/>
        <item x="3395"/>
        <item x="3396"/>
        <item x="3397"/>
        <item x="33"/>
        <item x="339"/>
        <item x="3398"/>
        <item x="3399"/>
        <item x="3400"/>
        <item x="3401"/>
        <item x="3402"/>
        <item x="3403"/>
        <item x="3404"/>
        <item x="3405"/>
        <item x="3406"/>
        <item x="3407"/>
        <item x="340"/>
        <item x="3408"/>
        <item x="3409"/>
        <item x="3410"/>
        <item x="3411"/>
        <item x="3412"/>
        <item x="3413"/>
        <item x="3414"/>
        <item x="3415"/>
        <item x="3416"/>
        <item x="3417"/>
        <item x="341"/>
        <item x="3418"/>
        <item x="3419"/>
        <item x="3420"/>
        <item x="3421"/>
        <item x="3422"/>
        <item x="3423"/>
        <item x="3424"/>
        <item x="3425"/>
        <item x="3426"/>
        <item x="3427"/>
        <item x="342"/>
        <item x="3428"/>
        <item x="3429"/>
        <item x="3430"/>
        <item x="3431"/>
        <item x="3432"/>
        <item x="3433"/>
        <item x="3434"/>
        <item x="3435"/>
        <item x="3436"/>
        <item x="3437"/>
        <item x="343"/>
        <item x="3438"/>
        <item x="3439"/>
        <item x="3440"/>
        <item x="3441"/>
        <item x="3442"/>
        <item x="3443"/>
        <item x="3444"/>
        <item x="3445"/>
        <item x="3446"/>
        <item x="3447"/>
        <item x="344"/>
        <item x="3448"/>
        <item x="3449"/>
        <item x="3450"/>
        <item x="3451"/>
        <item x="3452"/>
        <item x="3453"/>
        <item x="3454"/>
        <item x="3455"/>
        <item x="3456"/>
        <item x="3457"/>
        <item x="345"/>
        <item x="3458"/>
        <item x="3459"/>
        <item x="3460"/>
        <item x="3461"/>
        <item x="3462"/>
        <item x="3463"/>
        <item x="3464"/>
        <item x="3465"/>
        <item x="3466"/>
        <item x="3467"/>
        <item x="346"/>
        <item x="3468"/>
        <item x="3469"/>
        <item x="3470"/>
        <item x="3471"/>
        <item x="3472"/>
        <item x="3473"/>
        <item x="3474"/>
        <item x="3475"/>
        <item x="3476"/>
        <item x="3477"/>
        <item x="347"/>
        <item x="3478"/>
        <item x="3479"/>
        <item x="3480"/>
        <item x="3481"/>
        <item x="3482"/>
        <item x="3483"/>
        <item x="3484"/>
        <item x="3485"/>
        <item x="3486"/>
        <item x="3487"/>
        <item x="348"/>
        <item x="3488"/>
        <item x="3489"/>
        <item x="3490"/>
        <item x="3491"/>
        <item x="3492"/>
        <item x="3493"/>
        <item x="3494"/>
        <item x="3495"/>
        <item x="3496"/>
        <item x="3497"/>
        <item x="34"/>
        <item x="349"/>
        <item x="3498"/>
        <item x="3499"/>
        <item x="3500"/>
        <item x="3501"/>
        <item x="3502"/>
        <item x="3503"/>
        <item x="3504"/>
        <item x="3505"/>
        <item x="3506"/>
        <item x="3507"/>
        <item x="350"/>
        <item x="3508"/>
        <item x="3509"/>
        <item x="3510"/>
        <item x="3511"/>
        <item x="3512"/>
        <item x="3513"/>
        <item x="3514"/>
        <item x="3515"/>
        <item x="3516"/>
        <item x="3517"/>
        <item x="351"/>
        <item x="3518"/>
        <item x="3519"/>
        <item x="3520"/>
        <item x="3521"/>
        <item x="3522"/>
        <item x="3523"/>
        <item x="3524"/>
        <item x="3525"/>
        <item x="3526"/>
        <item x="3527"/>
        <item x="352"/>
        <item x="3528"/>
        <item x="3529"/>
        <item x="3530"/>
        <item x="3531"/>
        <item x="3532"/>
        <item x="3533"/>
        <item x="3534"/>
        <item x="3535"/>
        <item x="3536"/>
        <item x="3537"/>
        <item x="353"/>
        <item x="3538"/>
        <item x="3539"/>
        <item x="3540"/>
        <item x="3541"/>
        <item x="3542"/>
        <item x="3543"/>
        <item x="3544"/>
        <item x="3545"/>
        <item x="3546"/>
        <item x="3547"/>
        <item x="354"/>
        <item x="3548"/>
        <item x="3549"/>
        <item x="3550"/>
        <item x="3551"/>
        <item x="3552"/>
        <item x="3553"/>
        <item x="3554"/>
        <item x="3555"/>
        <item x="3556"/>
        <item x="3557"/>
        <item x="355"/>
        <item x="3558"/>
        <item x="3559"/>
        <item x="3560"/>
        <item x="3561"/>
        <item x="3562"/>
        <item x="3563"/>
        <item x="3564"/>
        <item x="3565"/>
        <item x="3566"/>
        <item x="3567"/>
        <item x="356"/>
        <item x="3568"/>
        <item x="3569"/>
        <item x="3570"/>
        <item x="3571"/>
        <item x="3572"/>
        <item x="3573"/>
        <item x="3574"/>
        <item x="3575"/>
        <item x="3576"/>
        <item x="3577"/>
        <item x="357"/>
        <item x="3578"/>
        <item x="3579"/>
        <item x="3580"/>
        <item x="3581"/>
        <item x="3582"/>
        <item x="3583"/>
        <item x="3584"/>
        <item x="3585"/>
        <item x="3586"/>
        <item x="3587"/>
        <item x="358"/>
        <item x="3588"/>
        <item x="3589"/>
        <item x="3590"/>
        <item x="3591"/>
        <item x="3592"/>
        <item x="3593"/>
        <item x="3594"/>
        <item x="3595"/>
        <item x="3596"/>
        <item x="3597"/>
        <item x="35"/>
        <item x="359"/>
        <item x="3598"/>
        <item x="3599"/>
        <item x="3600"/>
        <item x="3601"/>
        <item x="3602"/>
        <item x="3603"/>
        <item x="3604"/>
        <item x="3605"/>
        <item x="3606"/>
        <item x="3607"/>
        <item x="360"/>
        <item x="3608"/>
        <item x="3609"/>
        <item x="3610"/>
        <item x="3611"/>
        <item x="3612"/>
        <item x="3613"/>
        <item x="3614"/>
        <item x="3615"/>
        <item x="3616"/>
        <item x="3617"/>
        <item x="361"/>
        <item x="3618"/>
        <item x="3619"/>
        <item x="3620"/>
        <item x="3621"/>
        <item x="3622"/>
        <item x="3623"/>
        <item x="3624"/>
        <item x="3625"/>
        <item x="3626"/>
        <item x="3627"/>
        <item x="362"/>
        <item x="3628"/>
        <item x="3629"/>
        <item x="3630"/>
        <item x="3631"/>
        <item x="3632"/>
        <item x="3633"/>
        <item x="3634"/>
        <item x="3635"/>
        <item x="3636"/>
        <item x="3637"/>
        <item x="363"/>
        <item x="3638"/>
        <item x="3639"/>
        <item x="3640"/>
        <item x="3641"/>
        <item x="3642"/>
        <item x="3643"/>
        <item x="3644"/>
        <item x="3645"/>
        <item x="3646"/>
        <item x="3647"/>
        <item x="364"/>
        <item x="3648"/>
        <item x="3649"/>
        <item x="3650"/>
        <item x="3651"/>
        <item x="3652"/>
        <item x="3653"/>
        <item x="3654"/>
        <item x="3655"/>
        <item x="3656"/>
        <item x="3657"/>
        <item x="365"/>
        <item x="3658"/>
        <item x="3659"/>
        <item x="3660"/>
        <item x="3661"/>
        <item x="3662"/>
        <item x="3663"/>
        <item x="3664"/>
        <item x="3665"/>
        <item x="3666"/>
        <item x="3667"/>
        <item x="366"/>
        <item x="3668"/>
        <item x="3669"/>
        <item x="3670"/>
        <item x="3671"/>
        <item x="3672"/>
        <item x="3673"/>
        <item x="3674"/>
        <item x="3675"/>
        <item x="3676"/>
        <item x="3677"/>
        <item x="367"/>
        <item x="3678"/>
        <item x="3679"/>
        <item x="3680"/>
        <item x="3681"/>
        <item x="3682"/>
        <item x="3683"/>
        <item x="3684"/>
        <item x="3685"/>
        <item x="3686"/>
        <item x="3687"/>
        <item x="368"/>
        <item x="3688"/>
        <item x="3689"/>
        <item x="3690"/>
        <item x="3691"/>
        <item x="3692"/>
        <item x="3693"/>
        <item x="3694"/>
        <item x="3695"/>
        <item x="3696"/>
        <item x="3697"/>
        <item x="36"/>
        <item x="369"/>
        <item x="3698"/>
        <item x="3699"/>
        <item x="3700"/>
        <item x="3701"/>
        <item x="3702"/>
        <item x="3703"/>
        <item x="3704"/>
        <item x="3705"/>
        <item x="3706"/>
        <item x="3707"/>
        <item x="370"/>
        <item x="3708"/>
        <item x="3709"/>
        <item x="3710"/>
        <item x="3711"/>
        <item x="3712"/>
        <item x="3713"/>
        <item x="3714"/>
        <item x="3715"/>
        <item x="3716"/>
        <item x="3717"/>
        <item x="371"/>
        <item x="3718"/>
        <item x="3719"/>
        <item x="3720"/>
        <item x="3721"/>
        <item x="3722"/>
        <item x="3723"/>
        <item x="3724"/>
        <item x="3725"/>
        <item x="3726"/>
        <item x="3727"/>
        <item x="372"/>
        <item x="3728"/>
        <item x="3729"/>
        <item x="3730"/>
        <item x="3731"/>
        <item x="3732"/>
        <item x="3733"/>
        <item x="3734"/>
        <item x="3735"/>
        <item x="3736"/>
        <item x="3737"/>
        <item x="373"/>
        <item x="3738"/>
        <item x="3739"/>
        <item x="3740"/>
        <item x="3741"/>
        <item x="3742"/>
        <item x="3743"/>
        <item x="3744"/>
        <item x="3745"/>
        <item x="3746"/>
        <item x="3747"/>
        <item x="374"/>
        <item x="3748"/>
        <item x="3749"/>
        <item x="3750"/>
        <item x="3751"/>
        <item x="3752"/>
        <item x="3753"/>
        <item x="3754"/>
        <item x="3755"/>
        <item x="3756"/>
        <item x="3757"/>
        <item x="375"/>
        <item x="3758"/>
        <item x="3759"/>
        <item x="3760"/>
        <item x="3761"/>
        <item x="3762"/>
        <item x="3763"/>
        <item x="3764"/>
        <item x="3765"/>
        <item x="3766"/>
        <item x="3767"/>
        <item x="376"/>
        <item x="3768"/>
        <item x="3769"/>
        <item x="3770"/>
        <item x="3771"/>
        <item x="3772"/>
        <item x="3773"/>
        <item x="3774"/>
        <item x="3775"/>
        <item x="3776"/>
        <item x="3777"/>
        <item x="377"/>
        <item x="3778"/>
        <item x="3779"/>
        <item x="3780"/>
        <item x="3781"/>
        <item x="3782"/>
        <item x="3783"/>
        <item x="3784"/>
        <item x="3785"/>
        <item x="3786"/>
        <item x="3787"/>
        <item x="378"/>
        <item x="3788"/>
        <item x="3789"/>
        <item x="3790"/>
        <item x="3791"/>
        <item x="3792"/>
        <item x="3793"/>
        <item x="3794"/>
        <item x="3795"/>
        <item x="3796"/>
        <item x="3797"/>
        <item x="37"/>
        <item x="379"/>
        <item x="3798"/>
        <item x="3799"/>
        <item x="3800"/>
        <item x="3801"/>
        <item x="3802"/>
        <item x="3803"/>
        <item x="3804"/>
        <item x="3805"/>
        <item x="3806"/>
        <item x="3807"/>
        <item x="380"/>
        <item x="3808"/>
        <item x="3809"/>
        <item x="3810"/>
        <item x="3811"/>
        <item x="3812"/>
        <item x="3813"/>
        <item x="3814"/>
        <item x="3815"/>
        <item x="3816"/>
        <item x="3817"/>
        <item x="381"/>
        <item x="3818"/>
        <item x="3819"/>
        <item x="3820"/>
        <item x="3821"/>
        <item x="3822"/>
        <item x="3823"/>
        <item x="3824"/>
        <item x="3825"/>
        <item x="3826"/>
        <item x="3827"/>
        <item x="382"/>
        <item x="3828"/>
        <item x="3829"/>
        <item x="3830"/>
        <item x="3831"/>
        <item x="3832"/>
        <item x="3833"/>
        <item x="3834"/>
        <item x="3835"/>
        <item x="3836"/>
        <item x="3837"/>
        <item x="383"/>
        <item x="3838"/>
        <item x="3839"/>
        <item x="3840"/>
        <item x="3841"/>
        <item x="3842"/>
        <item x="3843"/>
        <item x="3844"/>
        <item x="3845"/>
        <item x="3846"/>
        <item x="3847"/>
        <item x="384"/>
        <item x="3848"/>
        <item x="3849"/>
        <item x="3850"/>
        <item x="3851"/>
        <item x="3852"/>
        <item x="3853"/>
        <item x="3854"/>
        <item x="3855"/>
        <item x="3856"/>
        <item x="3857"/>
        <item x="385"/>
        <item x="3858"/>
        <item x="3859"/>
        <item x="3860"/>
        <item x="3861"/>
        <item x="3862"/>
        <item x="3863"/>
        <item x="3864"/>
        <item x="3865"/>
        <item x="3866"/>
        <item x="3867"/>
        <item x="386"/>
        <item x="3868"/>
        <item x="3869"/>
        <item x="3870"/>
        <item x="3871"/>
        <item x="3872"/>
        <item x="3873"/>
        <item x="3874"/>
        <item x="3875"/>
        <item x="3876"/>
        <item x="3877"/>
        <item x="387"/>
        <item x="3878"/>
        <item x="3879"/>
        <item x="3880"/>
        <item x="3881"/>
        <item x="3882"/>
        <item x="3883"/>
        <item x="3884"/>
        <item x="3885"/>
        <item x="3886"/>
        <item x="3887"/>
        <item x="388"/>
        <item x="3888"/>
        <item x="3889"/>
        <item x="3890"/>
        <item x="3891"/>
        <item x="3892"/>
        <item x="3893"/>
        <item x="3894"/>
        <item x="3895"/>
        <item x="3896"/>
        <item x="3897"/>
        <item x="38"/>
        <item x="389"/>
        <item x="3898"/>
        <item x="3899"/>
        <item x="3900"/>
        <item x="3901"/>
        <item x="3902"/>
        <item x="3903"/>
        <item x="3904"/>
        <item x="3905"/>
        <item x="3906"/>
        <item x="3907"/>
        <item x="390"/>
        <item x="3908"/>
        <item x="3909"/>
        <item x="3910"/>
        <item x="3911"/>
        <item x="3912"/>
        <item x="3913"/>
        <item x="3914"/>
        <item x="3915"/>
        <item x="3916"/>
        <item x="3917"/>
        <item x="391"/>
        <item x="3918"/>
        <item x="3919"/>
        <item x="3920"/>
        <item x="3921"/>
        <item x="3922"/>
        <item x="3923"/>
        <item x="3924"/>
        <item x="3925"/>
        <item x="3926"/>
        <item x="3927"/>
        <item x="392"/>
        <item x="3928"/>
        <item x="3929"/>
        <item x="3930"/>
        <item x="3931"/>
        <item x="3932"/>
        <item x="3933"/>
        <item x="3934"/>
        <item x="3935"/>
        <item x="3936"/>
        <item x="3937"/>
        <item x="393"/>
        <item x="3938"/>
        <item x="3939"/>
        <item x="3940"/>
        <item x="3941"/>
        <item x="3942"/>
        <item x="3943"/>
        <item x="3944"/>
        <item x="3945"/>
        <item x="3946"/>
        <item x="3947"/>
        <item x="394"/>
        <item x="3948"/>
        <item x="3949"/>
        <item x="3950"/>
        <item x="3951"/>
        <item x="3952"/>
        <item x="3953"/>
        <item x="3954"/>
        <item x="3955"/>
        <item x="3956"/>
        <item x="3957"/>
        <item x="395"/>
        <item x="3958"/>
        <item x="3959"/>
        <item x="3960"/>
        <item x="3961"/>
        <item x="3962"/>
        <item x="3963"/>
        <item x="3964"/>
        <item x="3965"/>
        <item x="3966"/>
        <item x="3967"/>
        <item x="396"/>
        <item x="3968"/>
        <item x="3969"/>
        <item x="3970"/>
        <item x="3971"/>
        <item x="3972"/>
        <item x="3973"/>
        <item x="3974"/>
        <item x="3975"/>
        <item x="3976"/>
        <item x="3977"/>
        <item x="397"/>
        <item x="3978"/>
        <item x="3979"/>
        <item x="3980"/>
        <item x="3981"/>
        <item x="3982"/>
        <item x="3983"/>
        <item x="3984"/>
        <item x="3985"/>
        <item x="3986"/>
        <item x="3987"/>
        <item x="398"/>
        <item x="3988"/>
        <item x="3989"/>
        <item x="3990"/>
        <item x="3991"/>
        <item x="3992"/>
        <item x="3993"/>
        <item x="3994"/>
        <item x="3995"/>
        <item x="3996"/>
        <item x="3997"/>
        <item x="3"/>
        <item x="39"/>
        <item x="399"/>
        <item x="3998"/>
        <item x="3999"/>
        <item x="4000"/>
        <item x="4001"/>
        <item x="4002"/>
        <item x="4003"/>
        <item x="4004"/>
        <item x="4005"/>
        <item x="4006"/>
        <item x="4007"/>
        <item x="400"/>
        <item x="4008"/>
        <item x="4009"/>
        <item x="4010"/>
        <item x="4011"/>
        <item x="4012"/>
        <item x="4013"/>
        <item x="4014"/>
        <item x="4015"/>
        <item x="4016"/>
        <item x="4017"/>
        <item x="401"/>
        <item x="4018"/>
        <item x="4019"/>
        <item x="4020"/>
        <item x="4021"/>
        <item x="4022"/>
        <item x="4023"/>
        <item x="4024"/>
        <item x="4025"/>
        <item x="4026"/>
        <item x="4027"/>
        <item x="402"/>
        <item x="4028"/>
        <item x="4029"/>
        <item x="4030"/>
        <item x="4031"/>
        <item x="4032"/>
        <item x="4033"/>
        <item x="4034"/>
        <item x="4035"/>
        <item x="4036"/>
        <item x="4037"/>
        <item x="403"/>
        <item x="4038"/>
        <item x="4039"/>
        <item x="4040"/>
        <item x="4041"/>
        <item x="4042"/>
        <item x="4043"/>
        <item x="4044"/>
        <item x="4045"/>
        <item x="4046"/>
        <item x="4047"/>
        <item x="404"/>
        <item x="4048"/>
        <item x="4049"/>
        <item x="4050"/>
        <item x="4051"/>
        <item x="4052"/>
        <item x="4053"/>
        <item x="4054"/>
        <item x="4055"/>
        <item x="4056"/>
        <item x="4057"/>
        <item x="405"/>
        <item x="4058"/>
        <item x="4059"/>
        <item x="4060"/>
        <item x="4061"/>
        <item x="4062"/>
        <item x="4063"/>
        <item x="4064"/>
        <item x="4065"/>
        <item x="4066"/>
        <item x="4067"/>
        <item x="406"/>
        <item x="4068"/>
        <item x="4069"/>
        <item x="4070"/>
        <item x="4071"/>
        <item x="4072"/>
        <item x="4073"/>
        <item x="4074"/>
        <item x="4075"/>
        <item x="4076"/>
        <item x="4077"/>
        <item x="407"/>
        <item x="4078"/>
        <item x="4079"/>
        <item x="4080"/>
        <item x="4081"/>
        <item x="4082"/>
        <item x="4083"/>
        <item x="4084"/>
        <item x="4085"/>
        <item x="4086"/>
        <item x="4087"/>
        <item x="408"/>
        <item x="4088"/>
        <item x="4089"/>
        <item x="4090"/>
        <item x="4091"/>
        <item x="4092"/>
        <item x="4093"/>
        <item x="4094"/>
        <item x="4095"/>
        <item x="4096"/>
        <item x="4097"/>
        <item x="40"/>
        <item x="409"/>
        <item x="4098"/>
        <item x="4099"/>
        <item x="4100"/>
        <item x="4101"/>
        <item x="4102"/>
        <item x="4103"/>
        <item x="4104"/>
        <item x="4105"/>
        <item x="4106"/>
        <item x="4107"/>
        <item x="410"/>
        <item x="4108"/>
        <item x="4109"/>
        <item x="4110"/>
        <item x="4111"/>
        <item x="4112"/>
        <item x="4113"/>
        <item x="4114"/>
        <item x="4115"/>
        <item x="4116"/>
        <item x="4117"/>
        <item x="411"/>
        <item x="4118"/>
        <item x="4119"/>
        <item x="4120"/>
        <item x="4121"/>
        <item x="4122"/>
        <item x="4123"/>
        <item x="4124"/>
        <item x="4125"/>
        <item x="4126"/>
        <item x="4127"/>
        <item x="412"/>
        <item x="4128"/>
        <item x="4129"/>
        <item x="4130"/>
        <item x="4131"/>
        <item x="4132"/>
        <item x="4133"/>
        <item x="4134"/>
        <item x="4135"/>
        <item x="4136"/>
        <item x="4137"/>
        <item x="413"/>
        <item x="4138"/>
        <item x="4139"/>
        <item x="4140"/>
        <item x="4141"/>
        <item x="4142"/>
        <item x="4143"/>
        <item x="4144"/>
        <item x="4145"/>
        <item x="4146"/>
        <item x="4147"/>
        <item x="414"/>
        <item x="4148"/>
        <item x="4149"/>
        <item x="4150"/>
        <item x="4151"/>
        <item x="4152"/>
        <item x="4153"/>
        <item x="4154"/>
        <item x="4155"/>
        <item x="4156"/>
        <item x="4157"/>
        <item x="415"/>
        <item x="4158"/>
        <item x="4159"/>
        <item x="4160"/>
        <item x="4161"/>
        <item x="4162"/>
        <item x="4163"/>
        <item x="4164"/>
        <item x="4165"/>
        <item x="4166"/>
        <item x="4167"/>
        <item x="416"/>
        <item x="4168"/>
        <item x="4169"/>
        <item x="4170"/>
        <item x="4171"/>
        <item x="4172"/>
        <item x="4173"/>
        <item x="4174"/>
        <item x="4175"/>
        <item x="4176"/>
        <item x="4177"/>
        <item x="417"/>
        <item x="4178"/>
        <item x="4179"/>
        <item x="4180"/>
        <item x="4181"/>
        <item x="4182"/>
        <item x="4183"/>
        <item x="4184"/>
        <item x="4185"/>
        <item x="4186"/>
        <item x="4187"/>
        <item x="418"/>
        <item x="4188"/>
        <item x="4189"/>
        <item x="4190"/>
        <item x="4191"/>
        <item x="4192"/>
        <item x="4193"/>
        <item x="4194"/>
        <item x="4195"/>
        <item x="4196"/>
        <item x="4197"/>
        <item x="41"/>
        <item x="419"/>
        <item x="4198"/>
        <item x="4199"/>
        <item x="4200"/>
        <item x="4201"/>
        <item x="4202"/>
        <item x="4203"/>
        <item x="4204"/>
        <item x="4205"/>
        <item x="4206"/>
        <item x="4207"/>
        <item x="420"/>
        <item x="4208"/>
        <item x="4209"/>
        <item x="4210"/>
        <item x="4211"/>
        <item x="4212"/>
        <item x="4213"/>
        <item x="4214"/>
        <item x="4215"/>
        <item x="4216"/>
        <item x="4217"/>
        <item x="421"/>
        <item x="4218"/>
        <item x="4219"/>
        <item x="4220"/>
        <item x="4221"/>
        <item x="4222"/>
        <item x="4223"/>
        <item x="4224"/>
        <item x="4225"/>
        <item x="4226"/>
        <item x="4227"/>
        <item x="422"/>
        <item x="4228"/>
        <item x="4229"/>
        <item x="4230"/>
        <item x="4231"/>
        <item x="4232"/>
        <item x="4233"/>
        <item x="4234"/>
        <item x="4235"/>
        <item x="4236"/>
        <item x="4237"/>
        <item x="423"/>
        <item x="4238"/>
        <item x="4239"/>
        <item x="4240"/>
        <item x="4241"/>
        <item x="4242"/>
        <item x="4243"/>
        <item x="4244"/>
        <item x="4245"/>
        <item x="4246"/>
        <item x="4247"/>
        <item x="424"/>
        <item x="4248"/>
        <item x="4249"/>
        <item x="4250"/>
        <item x="4251"/>
        <item x="4252"/>
        <item x="4253"/>
        <item x="4254"/>
        <item x="4255"/>
        <item x="4256"/>
        <item x="4257"/>
        <item x="425"/>
        <item x="4258"/>
        <item x="4259"/>
        <item x="4260"/>
        <item x="4261"/>
        <item x="4262"/>
        <item x="4263"/>
        <item x="4264"/>
        <item x="4265"/>
        <item x="4266"/>
        <item x="4267"/>
        <item x="426"/>
        <item x="4268"/>
        <item x="4269"/>
        <item x="4270"/>
        <item x="4271"/>
        <item x="4272"/>
        <item x="4273"/>
        <item x="4274"/>
        <item x="4275"/>
        <item x="4276"/>
        <item x="4277"/>
        <item x="427"/>
        <item x="4278"/>
        <item x="4279"/>
        <item x="4280"/>
        <item x="4281"/>
        <item x="4282"/>
        <item x="4283"/>
        <item x="4284"/>
        <item x="4285"/>
        <item x="4286"/>
        <item x="4287"/>
        <item x="428"/>
        <item x="4288"/>
        <item x="4289"/>
        <item x="4290"/>
        <item x="4291"/>
        <item x="4292"/>
        <item x="4293"/>
        <item x="4294"/>
        <item x="4295"/>
        <item x="4296"/>
        <item x="4297"/>
        <item x="42"/>
        <item x="429"/>
        <item x="4298"/>
        <item x="4299"/>
        <item x="4300"/>
        <item x="4301"/>
        <item x="4302"/>
        <item x="4303"/>
        <item x="4304"/>
        <item x="4305"/>
        <item x="4306"/>
        <item x="4307"/>
        <item x="430"/>
        <item x="4308"/>
        <item x="4309"/>
        <item x="4310"/>
        <item x="4311"/>
        <item x="4312"/>
        <item x="4313"/>
        <item x="4314"/>
        <item x="4315"/>
        <item x="4316"/>
        <item x="4317"/>
        <item x="431"/>
        <item x="4318"/>
        <item x="4319"/>
        <item x="4320"/>
        <item x="4321"/>
        <item x="4322"/>
        <item x="4323"/>
        <item x="4324"/>
        <item x="4325"/>
        <item x="4326"/>
        <item x="4327"/>
        <item x="432"/>
        <item x="4328"/>
        <item x="4329"/>
        <item x="4330"/>
        <item x="4331"/>
        <item x="4332"/>
        <item x="4333"/>
        <item x="4334"/>
        <item x="4335"/>
        <item x="4336"/>
        <item x="4337"/>
        <item x="433"/>
        <item x="4338"/>
        <item x="4339"/>
        <item x="4340"/>
        <item x="4341"/>
        <item x="4342"/>
        <item x="4343"/>
        <item x="4344"/>
        <item x="4345"/>
        <item x="4346"/>
        <item x="4347"/>
        <item x="434"/>
        <item x="4348"/>
        <item x="4349"/>
        <item x="4350"/>
        <item x="4351"/>
        <item x="4352"/>
        <item x="4353"/>
        <item x="4354"/>
        <item x="4355"/>
        <item x="4356"/>
        <item x="4357"/>
        <item x="435"/>
        <item x="4358"/>
        <item x="4359"/>
        <item x="4360"/>
        <item x="4361"/>
        <item x="4362"/>
        <item x="4363"/>
        <item x="4364"/>
        <item x="4365"/>
        <item x="4366"/>
        <item x="4367"/>
        <item x="436"/>
        <item x="4368"/>
        <item x="4369"/>
        <item x="4370"/>
        <item x="4371"/>
        <item x="4372"/>
        <item x="4373"/>
        <item x="4374"/>
        <item x="4375"/>
        <item x="4376"/>
        <item x="4377"/>
        <item x="437"/>
        <item x="4378"/>
        <item x="4379"/>
        <item x="4380"/>
        <item x="4381"/>
        <item x="4382"/>
        <item x="4383"/>
        <item x="4384"/>
        <item x="4385"/>
        <item x="4386"/>
        <item x="4387"/>
        <item x="438"/>
        <item x="4388"/>
        <item x="4389"/>
        <item x="4390"/>
        <item x="4391"/>
        <item x="4392"/>
        <item x="4393"/>
        <item x="4394"/>
        <item x="4395"/>
        <item x="4396"/>
        <item x="4397"/>
        <item x="43"/>
        <item x="439"/>
        <item x="4398"/>
        <item x="4399"/>
        <item x="4400"/>
        <item x="4401"/>
        <item x="4402"/>
        <item x="4403"/>
        <item x="4404"/>
        <item x="4405"/>
        <item x="4406"/>
        <item x="4407"/>
        <item x="440"/>
        <item x="4408"/>
        <item x="4409"/>
        <item x="4410"/>
        <item x="4411"/>
        <item x="4412"/>
        <item x="4413"/>
        <item x="4414"/>
        <item x="4415"/>
        <item x="4416"/>
        <item x="4417"/>
        <item x="441"/>
        <item x="4418"/>
        <item x="4419"/>
        <item x="4420"/>
        <item x="4421"/>
        <item x="4422"/>
        <item x="4423"/>
        <item x="4424"/>
        <item x="4425"/>
        <item x="4426"/>
        <item x="4427"/>
        <item x="442"/>
        <item x="4428"/>
        <item x="4429"/>
        <item x="4430"/>
        <item x="4431"/>
        <item x="4432"/>
        <item x="4433"/>
        <item x="4434"/>
        <item x="4435"/>
        <item x="4436"/>
        <item x="4437"/>
        <item x="443"/>
        <item x="4438"/>
        <item x="4439"/>
        <item x="4440"/>
        <item x="4441"/>
        <item x="4442"/>
        <item x="4443"/>
        <item x="4444"/>
        <item x="4445"/>
        <item x="4446"/>
        <item x="4447"/>
        <item x="444"/>
        <item x="4448"/>
        <item x="4449"/>
        <item x="4450"/>
        <item x="4451"/>
        <item x="4452"/>
        <item x="4453"/>
        <item x="4454"/>
        <item x="4455"/>
        <item x="4456"/>
        <item x="4457"/>
        <item x="445"/>
        <item x="4458"/>
        <item x="4459"/>
        <item x="4460"/>
        <item x="4461"/>
        <item x="4462"/>
        <item x="4463"/>
        <item x="4464"/>
        <item x="4465"/>
        <item x="4466"/>
        <item x="4467"/>
        <item x="446"/>
        <item x="4468"/>
        <item x="4469"/>
        <item x="4470"/>
        <item x="4471"/>
        <item x="4472"/>
        <item x="4473"/>
        <item x="4474"/>
        <item x="4475"/>
        <item x="4476"/>
        <item x="4477"/>
        <item x="447"/>
        <item x="4478"/>
        <item x="4479"/>
        <item x="4480"/>
        <item x="4481"/>
        <item x="4482"/>
        <item x="4483"/>
        <item x="4484"/>
        <item x="4485"/>
        <item x="4486"/>
        <item x="4487"/>
        <item x="448"/>
        <item x="4488"/>
        <item x="4489"/>
        <item x="4490"/>
        <item x="4491"/>
        <item x="4492"/>
        <item x="4493"/>
        <item x="4494"/>
        <item x="4495"/>
        <item x="4496"/>
        <item x="4497"/>
        <item x="44"/>
        <item x="449"/>
        <item x="4498"/>
        <item x="4499"/>
        <item x="4500"/>
        <item x="4501"/>
        <item x="4502"/>
        <item x="4503"/>
        <item x="4504"/>
        <item x="4505"/>
        <item x="4506"/>
        <item x="4507"/>
        <item x="450"/>
        <item x="4508"/>
        <item x="4509"/>
        <item x="4510"/>
        <item x="4511"/>
        <item x="4512"/>
        <item x="4513"/>
        <item x="4514"/>
        <item x="4515"/>
        <item x="4516"/>
        <item x="4517"/>
        <item x="451"/>
        <item x="4518"/>
        <item x="4519"/>
        <item x="4520"/>
        <item x="4521"/>
        <item x="4522"/>
        <item x="4523"/>
        <item x="4524"/>
        <item x="4525"/>
        <item x="4526"/>
        <item x="4527"/>
        <item x="452"/>
        <item x="4528"/>
        <item x="4529"/>
        <item x="4530"/>
        <item x="4531"/>
        <item x="4532"/>
        <item x="4533"/>
        <item x="4534"/>
        <item x="4535"/>
        <item x="4536"/>
        <item x="4537"/>
        <item x="453"/>
        <item x="4538"/>
        <item x="4539"/>
        <item x="4540"/>
        <item x="4541"/>
        <item x="4542"/>
        <item x="4543"/>
        <item x="4544"/>
        <item x="4545"/>
        <item x="4546"/>
        <item x="4547"/>
        <item x="454"/>
        <item x="4548"/>
        <item x="4549"/>
        <item x="4550"/>
        <item x="4551"/>
        <item x="4552"/>
        <item x="4553"/>
        <item x="4554"/>
        <item x="4555"/>
        <item x="4556"/>
        <item x="4557"/>
        <item x="455"/>
        <item x="4558"/>
        <item x="4559"/>
        <item x="4560"/>
        <item x="4561"/>
        <item x="4562"/>
        <item x="4563"/>
        <item x="4564"/>
        <item x="4565"/>
        <item x="4566"/>
        <item x="4567"/>
        <item x="456"/>
        <item x="4568"/>
        <item x="4569"/>
        <item x="4570"/>
        <item x="4571"/>
        <item x="4572"/>
        <item x="4573"/>
        <item x="4574"/>
        <item x="4575"/>
        <item x="4576"/>
        <item x="4577"/>
        <item x="457"/>
        <item x="4578"/>
        <item x="4579"/>
        <item x="4580"/>
        <item x="4581"/>
        <item x="4582"/>
        <item x="4583"/>
        <item x="4584"/>
        <item x="4585"/>
        <item x="4586"/>
        <item x="4587"/>
        <item x="458"/>
        <item x="4588"/>
        <item x="4589"/>
        <item x="4590"/>
        <item x="4591"/>
        <item x="4592"/>
        <item x="4593"/>
        <item x="4594"/>
        <item x="4595"/>
        <item x="4596"/>
        <item x="4597"/>
        <item x="45"/>
        <item x="459"/>
        <item x="4598"/>
        <item x="4599"/>
        <item x="4600"/>
        <item x="4601"/>
        <item x="4602"/>
        <item x="4603"/>
        <item x="4604"/>
        <item x="4605"/>
        <item x="4606"/>
        <item x="4607"/>
        <item x="460"/>
        <item x="4608"/>
        <item x="4609"/>
        <item x="4610"/>
        <item x="4611"/>
        <item x="4612"/>
        <item x="4613"/>
        <item x="4614"/>
        <item x="4615"/>
        <item x="4616"/>
        <item x="4617"/>
        <item x="461"/>
        <item x="4618"/>
        <item x="4619"/>
        <item x="4620"/>
        <item x="4621"/>
        <item x="4622"/>
        <item x="4623"/>
        <item x="4624"/>
        <item x="4625"/>
        <item x="4626"/>
        <item x="4627"/>
        <item x="462"/>
        <item x="4628"/>
        <item x="4629"/>
        <item x="4630"/>
        <item x="4631"/>
        <item x="4632"/>
        <item x="4633"/>
        <item x="4634"/>
        <item x="4635"/>
        <item x="4636"/>
        <item x="4637"/>
        <item x="463"/>
        <item x="4638"/>
        <item x="4639"/>
        <item x="4640"/>
        <item x="4641"/>
        <item x="4642"/>
        <item x="4643"/>
        <item x="4644"/>
        <item x="4645"/>
        <item x="4646"/>
        <item x="4647"/>
        <item x="464"/>
        <item x="4648"/>
        <item x="4649"/>
        <item x="4650"/>
        <item x="4651"/>
        <item x="4652"/>
        <item x="4653"/>
        <item x="4654"/>
        <item x="4655"/>
        <item x="4656"/>
        <item x="4657"/>
        <item x="465"/>
        <item x="4658"/>
        <item x="4659"/>
        <item x="4660"/>
        <item x="4661"/>
        <item x="4662"/>
        <item x="4663"/>
        <item x="4664"/>
        <item x="4665"/>
        <item x="4666"/>
        <item x="4667"/>
        <item x="466"/>
        <item x="4668"/>
        <item x="4669"/>
        <item x="4670"/>
        <item x="4671"/>
        <item x="4672"/>
        <item x="4673"/>
        <item x="4674"/>
        <item x="4675"/>
        <item x="4676"/>
        <item x="4677"/>
        <item x="467"/>
        <item x="4678"/>
        <item x="4679"/>
        <item x="4680"/>
        <item x="4681"/>
        <item x="4682"/>
        <item x="4683"/>
        <item x="4684"/>
        <item x="4685"/>
        <item x="4686"/>
        <item x="4687"/>
        <item x="468"/>
        <item x="4688"/>
        <item x="4689"/>
        <item x="4690"/>
        <item x="4691"/>
        <item x="4692"/>
        <item x="4693"/>
        <item x="4694"/>
        <item x="4695"/>
        <item x="4696"/>
        <item x="4697"/>
        <item x="46"/>
        <item x="469"/>
        <item x="4698"/>
        <item x="4699"/>
        <item x="4700"/>
        <item x="4701"/>
        <item x="4702"/>
        <item x="4703"/>
        <item x="4704"/>
        <item x="4705"/>
        <item x="4706"/>
        <item x="4707"/>
        <item x="470"/>
        <item x="4708"/>
        <item x="4709"/>
        <item x="4710"/>
        <item x="4711"/>
        <item x="4712"/>
        <item x="4713"/>
        <item x="4714"/>
        <item x="4715"/>
        <item x="4716"/>
        <item x="4717"/>
        <item x="471"/>
        <item x="4718"/>
        <item x="4719"/>
        <item x="4720"/>
        <item x="4721"/>
        <item x="4722"/>
        <item x="4723"/>
        <item x="4724"/>
        <item x="4725"/>
        <item x="4726"/>
        <item x="4727"/>
        <item x="472"/>
        <item x="4728"/>
        <item x="4729"/>
        <item x="4730"/>
        <item x="4731"/>
        <item x="4732"/>
        <item x="4733"/>
        <item x="4734"/>
        <item x="4735"/>
        <item x="4736"/>
        <item x="4737"/>
        <item x="473"/>
        <item x="4738"/>
        <item x="4739"/>
        <item x="4740"/>
        <item x="4741"/>
        <item x="4742"/>
        <item x="4743"/>
        <item x="4744"/>
        <item x="4745"/>
        <item x="4746"/>
        <item x="4747"/>
        <item x="474"/>
        <item x="4748"/>
        <item x="4749"/>
        <item x="4750"/>
        <item x="4751"/>
        <item x="4752"/>
        <item x="4753"/>
        <item x="4754"/>
        <item x="4755"/>
        <item x="4756"/>
        <item x="4757"/>
        <item x="475"/>
        <item x="4758"/>
        <item x="4759"/>
        <item x="4760"/>
        <item x="4761"/>
        <item x="4762"/>
        <item x="4763"/>
        <item x="4764"/>
        <item x="4765"/>
        <item x="4766"/>
        <item x="4767"/>
        <item x="476"/>
        <item x="4768"/>
        <item x="4769"/>
        <item x="4770"/>
        <item x="4771"/>
        <item x="4772"/>
        <item x="4773"/>
        <item x="4774"/>
        <item x="4775"/>
        <item x="4776"/>
        <item x="4777"/>
        <item x="477"/>
        <item x="4778"/>
        <item x="4779"/>
        <item x="4780"/>
        <item x="4781"/>
        <item x="4782"/>
        <item x="4783"/>
        <item x="4784"/>
        <item x="4785"/>
        <item x="4786"/>
        <item x="4787"/>
        <item x="478"/>
        <item x="4788"/>
        <item x="4789"/>
        <item x="4790"/>
        <item x="4791"/>
        <item x="4792"/>
        <item x="4793"/>
        <item x="4794"/>
        <item x="4795"/>
        <item x="4796"/>
        <item x="4797"/>
        <item x="47"/>
        <item x="479"/>
        <item x="4798"/>
        <item x="4799"/>
        <item x="4800"/>
        <item x="4801"/>
        <item x="4802"/>
        <item x="4803"/>
        <item x="4804"/>
        <item x="4805"/>
        <item x="4806"/>
        <item x="4807"/>
        <item x="480"/>
        <item x="4808"/>
        <item x="4809"/>
        <item x="4810"/>
        <item x="4811"/>
        <item x="4812"/>
        <item x="4813"/>
        <item x="4814"/>
        <item x="4815"/>
        <item x="4816"/>
        <item x="4817"/>
        <item x="481"/>
        <item x="4818"/>
        <item x="4819"/>
        <item x="4820"/>
        <item x="4821"/>
        <item x="4822"/>
        <item x="4823"/>
        <item x="4824"/>
        <item x="4825"/>
        <item x="4826"/>
        <item x="4827"/>
        <item x="482"/>
        <item x="4828"/>
        <item x="4829"/>
        <item x="4830"/>
        <item x="4831"/>
        <item x="4832"/>
        <item x="4833"/>
        <item x="4834"/>
        <item x="4835"/>
        <item x="4836"/>
        <item x="4837"/>
        <item x="483"/>
        <item x="4838"/>
        <item x="4839"/>
        <item x="4840"/>
        <item x="4841"/>
        <item x="4842"/>
        <item x="4843"/>
        <item x="4844"/>
        <item x="4845"/>
        <item x="4846"/>
        <item x="4847"/>
        <item x="484"/>
        <item x="4848"/>
        <item x="4849"/>
        <item x="4850"/>
        <item x="4851"/>
        <item x="4852"/>
        <item x="4853"/>
        <item x="4854"/>
        <item x="4855"/>
        <item x="4856"/>
        <item x="4857"/>
        <item x="485"/>
        <item x="4858"/>
        <item x="4859"/>
        <item x="4860"/>
        <item x="4861"/>
        <item x="4862"/>
        <item x="4863"/>
        <item x="4864"/>
        <item x="4865"/>
        <item x="4866"/>
        <item x="4867"/>
        <item x="486"/>
        <item x="4868"/>
        <item x="4869"/>
        <item x="4870"/>
        <item x="4871"/>
        <item x="4872"/>
        <item x="4873"/>
        <item x="4874"/>
        <item x="4875"/>
        <item x="4876"/>
        <item x="4877"/>
        <item x="487"/>
        <item x="4878"/>
        <item x="4879"/>
        <item x="4880"/>
        <item x="4881"/>
        <item x="4882"/>
        <item x="4883"/>
        <item x="4884"/>
        <item x="4885"/>
        <item x="4886"/>
        <item x="4887"/>
        <item x="488"/>
        <item x="4888"/>
        <item x="4889"/>
        <item x="4890"/>
        <item x="4891"/>
        <item x="4892"/>
        <item x="4893"/>
        <item x="4894"/>
        <item x="4895"/>
        <item x="4896"/>
        <item x="4897"/>
        <item x="48"/>
        <item x="489"/>
        <item x="4898"/>
        <item x="4899"/>
        <item x="4900"/>
        <item x="4901"/>
        <item x="4902"/>
        <item x="4903"/>
        <item x="4904"/>
        <item x="4905"/>
        <item x="4906"/>
        <item x="4907"/>
        <item x="490"/>
        <item x="4908"/>
        <item x="4909"/>
        <item x="4910"/>
        <item x="4911"/>
        <item x="4912"/>
        <item x="4913"/>
        <item x="4914"/>
        <item x="4915"/>
        <item x="4916"/>
        <item x="4917"/>
        <item x="491"/>
        <item x="4918"/>
        <item x="4919"/>
        <item x="4920"/>
        <item x="4921"/>
        <item x="4922"/>
        <item x="4923"/>
        <item x="4924"/>
        <item x="4925"/>
        <item x="4926"/>
        <item x="4927"/>
        <item x="492"/>
        <item x="4928"/>
        <item x="4929"/>
        <item x="4930"/>
        <item x="4931"/>
        <item x="4932"/>
        <item x="4933"/>
        <item x="4934"/>
        <item x="4935"/>
        <item x="4936"/>
        <item x="4937"/>
        <item x="493"/>
        <item x="4938"/>
        <item x="4939"/>
        <item x="4940"/>
        <item x="4941"/>
        <item x="4942"/>
        <item x="4943"/>
        <item x="4944"/>
        <item x="4945"/>
        <item x="4946"/>
        <item x="4947"/>
        <item x="494"/>
        <item x="4948"/>
        <item x="4949"/>
        <item x="4950"/>
        <item x="4951"/>
        <item x="4952"/>
        <item x="4953"/>
        <item x="4954"/>
        <item x="4955"/>
        <item x="4956"/>
        <item x="4957"/>
        <item x="495"/>
        <item x="4958"/>
        <item x="4959"/>
        <item x="4960"/>
        <item x="4961"/>
        <item x="4962"/>
        <item x="4963"/>
        <item x="4964"/>
        <item x="4965"/>
        <item x="4966"/>
        <item x="4967"/>
        <item x="496"/>
        <item x="4968"/>
        <item x="4969"/>
        <item x="4970"/>
        <item x="4971"/>
        <item x="4972"/>
        <item x="4973"/>
        <item x="4974"/>
        <item x="4975"/>
        <item x="4976"/>
        <item x="4977"/>
        <item x="497"/>
        <item x="4978"/>
        <item x="4979"/>
        <item x="4980"/>
        <item x="4981"/>
        <item x="4982"/>
        <item x="4983"/>
        <item x="4984"/>
        <item x="4985"/>
        <item x="4986"/>
        <item x="4987"/>
        <item x="498"/>
        <item x="4988"/>
        <item x="4989"/>
        <item x="4990"/>
        <item x="4991"/>
        <item x="4992"/>
        <item x="4993"/>
        <item x="4994"/>
        <item x="4995"/>
        <item x="4996"/>
        <item x="4997"/>
        <item x="4"/>
        <item x="49"/>
        <item x="499"/>
        <item x="4998"/>
        <item x="4999"/>
        <item x="5000"/>
        <item x="5001"/>
        <item x="5002"/>
        <item x="5003"/>
        <item x="5004"/>
        <item x="5005"/>
        <item x="5006"/>
        <item x="5007"/>
        <item x="500"/>
        <item x="5008"/>
        <item x="5009"/>
        <item x="5010"/>
        <item x="5011"/>
        <item x="5012"/>
        <item x="5013"/>
        <item x="5014"/>
        <item x="5015"/>
        <item x="5016"/>
        <item x="5017"/>
        <item x="501"/>
        <item x="5018"/>
        <item x="5019"/>
        <item x="5020"/>
        <item x="5021"/>
        <item x="5022"/>
        <item x="5023"/>
        <item x="5024"/>
        <item x="5025"/>
        <item x="5026"/>
        <item x="5027"/>
        <item x="502"/>
        <item x="5028"/>
        <item x="5029"/>
        <item x="5030"/>
        <item x="5031"/>
        <item x="5032"/>
        <item x="5033"/>
        <item x="5034"/>
        <item x="5035"/>
        <item x="5036"/>
        <item x="5037"/>
        <item x="503"/>
        <item x="5038"/>
        <item x="5039"/>
        <item x="5040"/>
        <item x="5041"/>
        <item x="5042"/>
        <item x="5043"/>
        <item x="5044"/>
        <item x="5045"/>
        <item x="5046"/>
        <item x="5047"/>
        <item x="504"/>
        <item x="5048"/>
        <item x="5049"/>
        <item x="5050"/>
        <item x="5051"/>
        <item x="5052"/>
        <item x="5053"/>
        <item x="5054"/>
        <item x="5055"/>
        <item x="5056"/>
        <item x="5057"/>
        <item x="505"/>
        <item x="5058"/>
        <item x="5059"/>
        <item x="5060"/>
        <item x="5061"/>
        <item x="5062"/>
        <item x="5063"/>
        <item x="5064"/>
        <item x="5065"/>
        <item x="5066"/>
        <item x="5067"/>
        <item x="506"/>
        <item x="5068"/>
        <item x="5069"/>
        <item x="5070"/>
        <item x="5071"/>
        <item x="5072"/>
        <item x="5073"/>
        <item x="5074"/>
        <item x="5075"/>
        <item x="5076"/>
        <item x="5077"/>
        <item x="507"/>
        <item x="5078"/>
        <item x="5079"/>
        <item x="5080"/>
        <item x="5081"/>
        <item x="5082"/>
        <item x="5083"/>
        <item x="5084"/>
        <item x="5085"/>
        <item x="5086"/>
        <item x="5087"/>
        <item x="508"/>
        <item x="5088"/>
        <item x="5089"/>
        <item x="5090"/>
        <item x="5091"/>
        <item x="5092"/>
        <item x="5093"/>
        <item x="5094"/>
        <item x="5095"/>
        <item x="5096"/>
        <item x="5097"/>
        <item x="50"/>
        <item x="509"/>
        <item x="5098"/>
        <item x="5099"/>
        <item x="5100"/>
        <item x="5101"/>
        <item x="5102"/>
        <item x="5103"/>
        <item x="5104"/>
        <item x="5105"/>
        <item x="5106"/>
        <item x="5107"/>
        <item x="510"/>
        <item x="5108"/>
        <item x="5109"/>
        <item x="5110"/>
        <item x="5111"/>
        <item x="5112"/>
        <item x="5113"/>
        <item x="5114"/>
        <item x="5115"/>
        <item x="5116"/>
        <item x="5117"/>
        <item x="511"/>
        <item x="5118"/>
        <item x="5119"/>
        <item x="5120"/>
        <item x="5121"/>
        <item x="5122"/>
        <item x="5123"/>
        <item x="5124"/>
        <item x="5125"/>
        <item x="5126"/>
        <item x="5127"/>
        <item x="512"/>
        <item x="5128"/>
        <item x="5129"/>
        <item x="5130"/>
        <item x="5131"/>
        <item x="5132"/>
        <item x="5133"/>
        <item x="5134"/>
        <item x="5135"/>
        <item x="5136"/>
        <item x="5137"/>
        <item x="513"/>
        <item x="5138"/>
        <item x="5139"/>
        <item x="5140"/>
        <item x="5141"/>
        <item x="5142"/>
        <item x="5143"/>
        <item x="5144"/>
        <item x="5145"/>
        <item x="5146"/>
        <item x="5147"/>
        <item x="514"/>
        <item x="5148"/>
        <item x="5149"/>
        <item x="5150"/>
        <item x="5151"/>
        <item x="5152"/>
        <item x="5153"/>
        <item x="5154"/>
        <item x="5155"/>
        <item x="5156"/>
        <item x="5157"/>
        <item x="515"/>
        <item x="5158"/>
        <item x="5159"/>
        <item x="5160"/>
        <item x="5161"/>
        <item x="5162"/>
        <item x="5163"/>
        <item x="5164"/>
        <item x="5165"/>
        <item x="5166"/>
        <item x="5167"/>
        <item x="516"/>
        <item x="5168"/>
        <item x="5169"/>
        <item x="5170"/>
        <item x="5171"/>
        <item x="5172"/>
        <item x="5173"/>
        <item x="5174"/>
        <item x="5175"/>
        <item x="5176"/>
        <item x="5177"/>
        <item x="517"/>
        <item x="5178"/>
        <item x="5179"/>
        <item x="5180"/>
        <item x="5181"/>
        <item x="5182"/>
        <item x="5183"/>
        <item x="5184"/>
        <item x="5185"/>
        <item x="5186"/>
        <item x="5187"/>
        <item x="518"/>
        <item x="5188"/>
        <item x="5189"/>
        <item x="5190"/>
        <item x="5191"/>
        <item x="5192"/>
        <item x="5193"/>
        <item x="5194"/>
        <item x="5195"/>
        <item x="5196"/>
        <item x="5197"/>
        <item x="51"/>
        <item x="519"/>
        <item x="5198"/>
        <item x="5199"/>
        <item x="5200"/>
        <item x="5201"/>
        <item x="5202"/>
        <item x="5203"/>
        <item x="5204"/>
        <item x="5205"/>
        <item x="5206"/>
        <item x="5207"/>
        <item x="520"/>
        <item x="5208"/>
        <item x="5209"/>
        <item x="5210"/>
        <item x="5211"/>
        <item x="5212"/>
        <item x="5213"/>
        <item x="5214"/>
        <item x="5215"/>
        <item x="5216"/>
        <item x="5217"/>
        <item x="521"/>
        <item x="5218"/>
        <item x="5219"/>
        <item x="5220"/>
        <item x="5221"/>
        <item x="5222"/>
        <item x="5223"/>
        <item x="5224"/>
        <item x="5225"/>
        <item x="5226"/>
        <item x="5227"/>
        <item x="522"/>
        <item x="5228"/>
        <item x="5229"/>
        <item x="5230"/>
        <item x="5231"/>
        <item x="5232"/>
        <item x="5233"/>
        <item x="5234"/>
        <item x="5235"/>
        <item x="5236"/>
        <item x="5237"/>
        <item x="523"/>
        <item x="5238"/>
        <item x="5239"/>
        <item x="5240"/>
        <item x="5241"/>
        <item x="5242"/>
        <item x="5243"/>
        <item x="5244"/>
        <item x="5245"/>
        <item x="5246"/>
        <item x="5247"/>
        <item x="524"/>
        <item x="5248"/>
        <item x="5249"/>
        <item x="5250"/>
        <item x="5251"/>
        <item x="5252"/>
        <item x="5253"/>
        <item x="5254"/>
        <item x="5255"/>
        <item x="5256"/>
        <item x="5257"/>
        <item x="525"/>
        <item x="5258"/>
        <item x="5259"/>
        <item x="5260"/>
        <item x="5261"/>
        <item x="5262"/>
        <item x="5263"/>
        <item x="5264"/>
        <item x="5265"/>
        <item x="5266"/>
        <item x="5267"/>
        <item x="526"/>
        <item x="5268"/>
        <item x="5269"/>
        <item x="5270"/>
        <item x="5271"/>
        <item x="5272"/>
        <item x="5273"/>
        <item x="5274"/>
        <item x="5275"/>
        <item x="5276"/>
        <item x="5277"/>
        <item x="527"/>
        <item x="5278"/>
        <item x="5279"/>
        <item x="5280"/>
        <item x="5281"/>
        <item x="5282"/>
        <item x="5283"/>
        <item x="5284"/>
        <item x="5285"/>
        <item x="5286"/>
        <item x="5287"/>
        <item x="528"/>
        <item x="5288"/>
        <item x="5289"/>
        <item x="5290"/>
        <item x="5291"/>
        <item x="5292"/>
        <item x="5293"/>
        <item x="5294"/>
        <item x="5295"/>
        <item x="5296"/>
        <item x="5297"/>
        <item x="52"/>
        <item x="529"/>
        <item x="5298"/>
        <item x="5299"/>
        <item x="5300"/>
        <item x="5301"/>
        <item x="5302"/>
        <item x="5303"/>
        <item x="5304"/>
        <item x="5305"/>
        <item x="5306"/>
        <item x="5307"/>
        <item x="530"/>
        <item x="5308"/>
        <item x="5309"/>
        <item x="5310"/>
        <item x="5311"/>
        <item x="5312"/>
        <item x="5313"/>
        <item x="5314"/>
        <item x="5315"/>
        <item x="5316"/>
        <item x="5317"/>
        <item x="531"/>
        <item x="5318"/>
        <item x="5319"/>
        <item x="5320"/>
        <item x="5321"/>
        <item x="5322"/>
        <item x="5323"/>
        <item x="5324"/>
        <item x="5325"/>
        <item x="5326"/>
        <item x="5327"/>
        <item x="532"/>
        <item x="5328"/>
        <item x="5329"/>
        <item x="5330"/>
        <item x="5331"/>
        <item x="5332"/>
        <item x="5333"/>
        <item x="5334"/>
        <item x="5335"/>
        <item x="5336"/>
        <item x="5337"/>
        <item x="533"/>
        <item x="5338"/>
        <item x="5339"/>
        <item x="5340"/>
        <item x="5341"/>
        <item x="5342"/>
        <item x="5343"/>
        <item x="5344"/>
        <item x="5345"/>
        <item x="5346"/>
        <item x="5347"/>
        <item x="534"/>
        <item x="5348"/>
        <item x="5349"/>
        <item x="5350"/>
        <item x="5351"/>
        <item x="5352"/>
        <item x="5353"/>
        <item x="5354"/>
        <item x="5355"/>
        <item x="5356"/>
        <item x="5357"/>
        <item x="535"/>
        <item x="5358"/>
        <item x="5359"/>
        <item x="5360"/>
        <item x="5361"/>
        <item x="5362"/>
        <item x="5363"/>
        <item x="5364"/>
        <item x="5365"/>
        <item x="5366"/>
        <item x="5367"/>
        <item x="536"/>
        <item x="5368"/>
        <item x="5369"/>
        <item x="5370"/>
        <item x="5371"/>
        <item x="5372"/>
        <item x="5373"/>
        <item x="5374"/>
        <item x="5375"/>
        <item x="5376"/>
        <item x="5377"/>
        <item x="537"/>
        <item x="5378"/>
        <item x="5379"/>
        <item x="5380"/>
        <item x="5381"/>
        <item x="5382"/>
        <item x="5383"/>
        <item x="5384"/>
        <item x="5385"/>
        <item x="5386"/>
        <item x="5387"/>
        <item x="538"/>
        <item x="5388"/>
        <item x="5389"/>
        <item x="5390"/>
        <item x="5391"/>
        <item x="5392"/>
        <item x="5393"/>
        <item x="5394"/>
        <item x="5395"/>
        <item x="5396"/>
        <item x="5397"/>
        <item x="53"/>
        <item x="539"/>
        <item x="5398"/>
        <item x="5399"/>
        <item x="5400"/>
        <item x="5401"/>
        <item x="5402"/>
        <item x="5403"/>
        <item x="5404"/>
        <item x="5405"/>
        <item x="5406"/>
        <item x="5407"/>
        <item x="540"/>
        <item x="5408"/>
        <item x="5409"/>
        <item x="5410"/>
        <item x="5411"/>
        <item x="5412"/>
        <item x="5413"/>
        <item x="5414"/>
        <item x="5415"/>
        <item x="5416"/>
        <item x="5417"/>
        <item x="541"/>
        <item x="5418"/>
        <item x="5419"/>
        <item x="5420"/>
        <item x="5421"/>
        <item x="5422"/>
        <item x="5423"/>
        <item x="5424"/>
        <item x="5425"/>
        <item x="5426"/>
        <item x="5427"/>
        <item x="542"/>
        <item x="5428"/>
        <item x="5429"/>
        <item x="5430"/>
        <item x="5431"/>
        <item x="5432"/>
        <item x="5433"/>
        <item x="5434"/>
        <item x="5435"/>
        <item x="5436"/>
        <item x="5437"/>
        <item x="543"/>
        <item x="5438"/>
        <item x="5439"/>
        <item x="5440"/>
        <item x="5441"/>
        <item x="5442"/>
        <item x="5443"/>
        <item x="5444"/>
        <item x="5445"/>
        <item x="5446"/>
        <item x="5447"/>
        <item x="544"/>
        <item x="5448"/>
        <item x="5449"/>
        <item x="5450"/>
        <item x="5451"/>
        <item x="5452"/>
        <item x="5453"/>
        <item x="5454"/>
        <item x="5455"/>
        <item x="5456"/>
        <item x="5457"/>
        <item x="545"/>
        <item x="5458"/>
        <item x="5459"/>
        <item x="5460"/>
        <item x="5461"/>
        <item x="5462"/>
        <item x="5463"/>
        <item x="5464"/>
        <item x="5465"/>
        <item x="5466"/>
        <item x="5467"/>
        <item x="546"/>
        <item x="5468"/>
        <item x="5469"/>
        <item x="5470"/>
        <item x="5471"/>
        <item x="5472"/>
        <item x="5473"/>
        <item x="5474"/>
        <item x="5475"/>
        <item x="5476"/>
        <item x="5477"/>
        <item x="547"/>
        <item x="5478"/>
        <item x="5479"/>
        <item x="5480"/>
        <item x="5481"/>
        <item x="5482"/>
        <item x="5483"/>
        <item x="5484"/>
        <item x="5485"/>
        <item x="5486"/>
        <item x="5487"/>
        <item x="548"/>
        <item x="5488"/>
        <item x="5489"/>
        <item x="5490"/>
        <item x="5491"/>
        <item x="5492"/>
        <item x="5493"/>
        <item x="5494"/>
        <item x="5495"/>
        <item x="5496"/>
        <item x="5497"/>
        <item x="54"/>
        <item x="549"/>
        <item x="5498"/>
        <item x="5499"/>
        <item x="5500"/>
        <item x="5501"/>
        <item x="5502"/>
        <item x="5503"/>
        <item x="5504"/>
        <item x="5505"/>
        <item x="5506"/>
        <item x="5507"/>
        <item x="550"/>
        <item x="5508"/>
        <item x="5509"/>
        <item x="5510"/>
        <item x="5511"/>
        <item x="5512"/>
        <item x="5513"/>
        <item x="5514"/>
        <item x="5515"/>
        <item x="5516"/>
        <item x="5517"/>
        <item x="551"/>
        <item x="5518"/>
        <item x="5519"/>
        <item x="5520"/>
        <item x="5521"/>
        <item x="5522"/>
        <item x="5523"/>
        <item x="5524"/>
        <item x="5525"/>
        <item x="5526"/>
        <item x="5527"/>
        <item x="552"/>
        <item x="5528"/>
        <item x="5529"/>
        <item x="5530"/>
        <item x="5531"/>
        <item x="5532"/>
        <item x="5533"/>
        <item x="5534"/>
        <item x="5535"/>
        <item x="5536"/>
        <item x="5537"/>
        <item x="553"/>
        <item x="5538"/>
        <item x="5539"/>
        <item x="5540"/>
        <item x="5541"/>
        <item x="5542"/>
        <item x="5543"/>
        <item x="5544"/>
        <item x="5545"/>
        <item x="5546"/>
        <item x="5547"/>
        <item x="554"/>
        <item x="5548"/>
        <item x="5549"/>
        <item x="5550"/>
        <item x="5551"/>
        <item x="5552"/>
        <item x="5553"/>
        <item x="5554"/>
        <item x="5555"/>
        <item x="5556"/>
        <item x="5557"/>
        <item x="555"/>
        <item x="5558"/>
        <item x="5559"/>
        <item x="5560"/>
        <item x="5561"/>
        <item x="5562"/>
        <item x="5563"/>
        <item x="5564"/>
        <item x="5565"/>
        <item x="5566"/>
        <item x="5567"/>
        <item x="556"/>
        <item x="5568"/>
        <item x="5569"/>
        <item x="5570"/>
        <item x="5571"/>
        <item x="5572"/>
        <item x="5573"/>
        <item x="5574"/>
        <item x="5575"/>
        <item x="5576"/>
        <item x="5577"/>
        <item x="557"/>
        <item x="5578"/>
        <item x="5579"/>
        <item x="5580"/>
        <item x="5581"/>
        <item x="5582"/>
        <item x="5583"/>
        <item x="5584"/>
        <item x="5585"/>
        <item x="5586"/>
        <item x="5587"/>
        <item x="558"/>
        <item x="5588"/>
        <item x="5589"/>
        <item x="5590"/>
        <item x="5591"/>
        <item x="5592"/>
        <item x="5593"/>
        <item x="5594"/>
        <item x="5595"/>
        <item x="5596"/>
        <item x="5597"/>
        <item x="55"/>
        <item x="559"/>
        <item x="5598"/>
        <item x="5599"/>
        <item x="5600"/>
        <item x="5601"/>
        <item x="5602"/>
        <item x="5603"/>
        <item x="5604"/>
        <item x="5605"/>
        <item x="5606"/>
        <item x="5607"/>
        <item x="560"/>
        <item x="5608"/>
        <item x="5609"/>
        <item x="5610"/>
        <item x="5611"/>
        <item x="5612"/>
        <item x="5613"/>
        <item x="5614"/>
        <item x="5615"/>
        <item x="5616"/>
        <item x="5617"/>
        <item x="561"/>
        <item x="5618"/>
        <item x="5619"/>
        <item x="5620"/>
        <item x="5621"/>
        <item x="5622"/>
        <item x="5623"/>
        <item x="5624"/>
        <item x="5625"/>
        <item x="5626"/>
        <item x="5627"/>
        <item x="562"/>
        <item x="5628"/>
        <item x="5629"/>
        <item x="5630"/>
        <item x="5631"/>
        <item x="5632"/>
        <item x="5633"/>
        <item x="5634"/>
        <item x="5635"/>
        <item x="5636"/>
        <item x="5637"/>
        <item x="563"/>
        <item x="5638"/>
        <item x="5639"/>
        <item x="5640"/>
        <item x="5641"/>
        <item x="5642"/>
        <item x="5643"/>
        <item x="5644"/>
        <item x="5645"/>
        <item x="5646"/>
        <item x="5647"/>
        <item x="564"/>
        <item x="5648"/>
        <item x="5649"/>
        <item x="5650"/>
        <item x="5651"/>
        <item x="5652"/>
        <item x="5653"/>
        <item x="5654"/>
        <item x="5655"/>
        <item x="5656"/>
        <item x="5657"/>
        <item x="565"/>
        <item x="5658"/>
        <item x="5659"/>
        <item x="5660"/>
        <item x="5661"/>
        <item x="5662"/>
        <item x="5663"/>
        <item x="5664"/>
        <item x="5665"/>
        <item x="5666"/>
        <item x="5667"/>
        <item x="566"/>
        <item x="5668"/>
        <item x="5669"/>
        <item x="5670"/>
        <item x="5671"/>
        <item x="5672"/>
        <item x="5673"/>
        <item x="5674"/>
        <item x="5675"/>
        <item x="5676"/>
        <item x="5677"/>
        <item x="567"/>
        <item x="5678"/>
        <item x="5679"/>
        <item x="5680"/>
        <item x="5681"/>
        <item x="5682"/>
        <item x="5683"/>
        <item x="5684"/>
        <item x="5685"/>
        <item x="5686"/>
        <item x="5687"/>
        <item x="568"/>
        <item x="5688"/>
        <item x="5689"/>
        <item x="5690"/>
        <item x="5691"/>
        <item x="5692"/>
        <item x="5693"/>
        <item x="5694"/>
        <item x="5695"/>
        <item x="5696"/>
        <item x="5697"/>
        <item x="56"/>
        <item x="569"/>
        <item x="5698"/>
        <item x="5699"/>
        <item x="5700"/>
        <item x="5701"/>
        <item x="5702"/>
        <item x="5703"/>
        <item x="5704"/>
        <item x="5705"/>
        <item x="5706"/>
        <item x="5707"/>
        <item x="570"/>
        <item x="5708"/>
        <item x="5709"/>
        <item x="5710"/>
        <item x="5711"/>
        <item x="5712"/>
        <item x="5713"/>
        <item x="5714"/>
        <item x="5715"/>
        <item x="5716"/>
        <item x="5717"/>
        <item x="571"/>
        <item x="5718"/>
        <item x="5719"/>
        <item x="5720"/>
        <item x="5721"/>
        <item x="5722"/>
        <item x="5723"/>
        <item x="5724"/>
        <item x="5725"/>
        <item x="5726"/>
        <item x="5727"/>
        <item x="572"/>
        <item x="5728"/>
        <item x="5729"/>
        <item x="5730"/>
        <item x="5731"/>
        <item x="5732"/>
        <item x="5733"/>
        <item x="5734"/>
        <item x="5735"/>
        <item x="5736"/>
        <item x="5737"/>
        <item x="573"/>
        <item x="5738"/>
        <item x="5739"/>
        <item x="5740"/>
        <item x="5741"/>
        <item x="5742"/>
        <item x="5743"/>
        <item x="5744"/>
        <item x="5745"/>
        <item x="5746"/>
        <item x="5747"/>
        <item x="574"/>
        <item x="5748"/>
        <item x="5749"/>
        <item x="5750"/>
        <item x="5751"/>
        <item x="5752"/>
        <item x="5753"/>
        <item x="5754"/>
        <item x="5755"/>
        <item x="5756"/>
        <item x="5757"/>
        <item x="575"/>
        <item x="5758"/>
        <item x="5759"/>
        <item x="5760"/>
        <item x="5761"/>
        <item x="5762"/>
        <item x="5763"/>
        <item x="5764"/>
        <item x="5765"/>
        <item x="5766"/>
        <item x="5767"/>
        <item x="576"/>
        <item x="5768"/>
        <item x="5769"/>
        <item x="5770"/>
        <item x="5771"/>
        <item x="5772"/>
        <item x="5773"/>
        <item x="5774"/>
        <item x="5775"/>
        <item x="5776"/>
        <item x="5777"/>
        <item x="577"/>
        <item x="5778"/>
        <item x="5779"/>
        <item x="5780"/>
        <item x="5781"/>
        <item x="5782"/>
        <item x="5783"/>
        <item x="5784"/>
        <item x="5785"/>
        <item x="5786"/>
        <item x="5787"/>
        <item x="578"/>
        <item x="5788"/>
        <item x="5789"/>
        <item x="5790"/>
        <item x="5791"/>
        <item x="5792"/>
        <item x="5793"/>
        <item x="5794"/>
        <item x="5795"/>
        <item x="5796"/>
        <item x="5797"/>
        <item x="57"/>
        <item x="579"/>
        <item x="5798"/>
        <item x="5799"/>
        <item x="5800"/>
        <item x="5801"/>
        <item x="5802"/>
        <item x="5803"/>
        <item x="5804"/>
        <item x="5805"/>
        <item x="5806"/>
        <item x="5807"/>
        <item x="580"/>
        <item x="5808"/>
        <item x="5809"/>
        <item x="5810"/>
        <item x="5811"/>
        <item x="5812"/>
        <item x="5813"/>
        <item x="5814"/>
        <item x="5815"/>
        <item x="5816"/>
        <item x="5817"/>
        <item x="581"/>
        <item x="5818"/>
        <item x="5819"/>
        <item x="5820"/>
        <item x="5821"/>
        <item x="5822"/>
        <item x="5823"/>
        <item x="5824"/>
        <item x="5825"/>
        <item x="5826"/>
        <item x="5827"/>
        <item x="582"/>
        <item x="5828"/>
        <item x="5829"/>
        <item x="5830"/>
        <item x="5831"/>
        <item x="5832"/>
        <item x="5833"/>
        <item x="5834"/>
        <item x="5835"/>
        <item x="5836"/>
        <item x="5837"/>
        <item x="583"/>
        <item x="5838"/>
        <item x="5839"/>
        <item x="5840"/>
        <item x="5841"/>
        <item x="5842"/>
        <item x="5843"/>
        <item x="5844"/>
        <item x="5845"/>
        <item x="5846"/>
        <item x="5847"/>
        <item x="584"/>
        <item x="5848"/>
        <item x="5849"/>
        <item x="5850"/>
        <item x="5851"/>
        <item x="5852"/>
        <item x="5853"/>
        <item x="5854"/>
        <item x="5855"/>
        <item x="5856"/>
        <item x="5857"/>
        <item x="585"/>
        <item x="5858"/>
        <item x="5859"/>
        <item x="5860"/>
        <item x="5861"/>
        <item x="5862"/>
        <item x="5863"/>
        <item x="5864"/>
        <item x="5865"/>
        <item x="5866"/>
        <item x="5867"/>
        <item x="586"/>
        <item x="5868"/>
        <item x="5869"/>
        <item x="5870"/>
        <item x="5871"/>
        <item x="5872"/>
        <item x="5873"/>
        <item x="5874"/>
        <item x="5875"/>
        <item x="5876"/>
        <item x="5877"/>
        <item x="587"/>
        <item x="5878"/>
        <item x="5879"/>
        <item x="5880"/>
        <item x="5881"/>
        <item x="5882"/>
        <item x="5883"/>
        <item x="5884"/>
        <item x="5885"/>
        <item x="5886"/>
        <item x="5887"/>
        <item x="588"/>
        <item x="5888"/>
        <item x="5889"/>
        <item x="5890"/>
        <item x="5891"/>
        <item x="5892"/>
        <item x="5893"/>
        <item x="5894"/>
        <item x="5895"/>
        <item x="5896"/>
        <item x="5897"/>
        <item x="58"/>
        <item x="589"/>
        <item x="5898"/>
        <item x="5899"/>
        <item x="5900"/>
        <item x="5901"/>
        <item x="5902"/>
        <item x="5903"/>
        <item x="5904"/>
        <item x="5905"/>
        <item x="5906"/>
        <item x="5907"/>
        <item x="590"/>
        <item x="5908"/>
        <item x="5909"/>
        <item x="5910"/>
        <item x="5911"/>
        <item x="5912"/>
        <item x="5913"/>
        <item x="5914"/>
        <item x="5915"/>
        <item x="5916"/>
        <item x="5917"/>
        <item x="591"/>
        <item x="5918"/>
        <item x="5919"/>
        <item x="5920"/>
        <item x="5921"/>
        <item x="5922"/>
        <item x="5923"/>
        <item x="5924"/>
        <item x="5925"/>
        <item x="5926"/>
        <item x="5927"/>
        <item x="592"/>
        <item x="5928"/>
        <item x="5929"/>
        <item x="5930"/>
        <item x="5931"/>
        <item x="5932"/>
        <item x="5933"/>
        <item x="5934"/>
        <item x="5935"/>
        <item x="5936"/>
        <item x="5937"/>
        <item x="593"/>
        <item x="5938"/>
        <item x="5939"/>
        <item x="5940"/>
        <item x="5941"/>
        <item x="5942"/>
        <item x="5943"/>
        <item x="5944"/>
        <item x="5945"/>
        <item x="5946"/>
        <item x="5947"/>
        <item x="594"/>
        <item x="5948"/>
        <item x="5949"/>
        <item x="5950"/>
        <item x="5951"/>
        <item x="5952"/>
        <item x="5953"/>
        <item x="5954"/>
        <item x="5955"/>
        <item x="5956"/>
        <item x="5957"/>
        <item x="595"/>
        <item x="5958"/>
        <item x="5959"/>
        <item x="5960"/>
        <item x="5961"/>
        <item x="5962"/>
        <item x="5963"/>
        <item x="5964"/>
        <item x="5965"/>
        <item x="5966"/>
        <item x="5967"/>
        <item x="596"/>
        <item x="5968"/>
        <item x="5969"/>
        <item x="5970"/>
        <item x="5971"/>
        <item x="5972"/>
        <item x="5973"/>
        <item x="5974"/>
        <item x="5975"/>
        <item x="5976"/>
        <item x="5977"/>
        <item x="597"/>
        <item x="5978"/>
        <item x="5979"/>
        <item x="5980"/>
        <item x="5981"/>
        <item x="5982"/>
        <item x="5983"/>
        <item x="5984"/>
        <item x="5985"/>
        <item x="5986"/>
        <item x="5987"/>
        <item x="598"/>
        <item x="5988"/>
        <item x="5989"/>
        <item x="5990"/>
        <item x="5991"/>
        <item x="5992"/>
        <item x="5993"/>
        <item x="5994"/>
        <item x="5995"/>
        <item x="5996"/>
        <item x="5997"/>
        <item x="5"/>
        <item x="59"/>
        <item x="599"/>
        <item x="5998"/>
        <item x="5999"/>
        <item x="6000"/>
        <item x="6001"/>
        <item x="6002"/>
        <item x="6003"/>
        <item x="6004"/>
        <item x="6005"/>
        <item x="6006"/>
        <item x="6007"/>
        <item x="600"/>
        <item x="6008"/>
        <item x="6009"/>
        <item x="6010"/>
        <item x="6011"/>
        <item x="6012"/>
        <item x="6013"/>
        <item x="6014"/>
        <item x="6015"/>
        <item x="6016"/>
        <item x="6017"/>
        <item x="601"/>
        <item x="6018"/>
        <item x="6019"/>
        <item x="6020"/>
        <item x="6021"/>
        <item x="6022"/>
        <item x="6023"/>
        <item x="6024"/>
        <item x="6025"/>
        <item x="6026"/>
        <item x="6027"/>
        <item x="602"/>
        <item x="6028"/>
        <item x="6029"/>
        <item x="6030"/>
        <item x="6031"/>
        <item x="6032"/>
        <item x="6033"/>
        <item x="6034"/>
        <item x="6035"/>
        <item x="6036"/>
        <item x="6037"/>
        <item x="603"/>
        <item x="6038"/>
        <item x="6039"/>
        <item x="6040"/>
        <item x="6041"/>
        <item x="6042"/>
        <item x="6043"/>
        <item x="6044"/>
        <item x="6045"/>
        <item x="6046"/>
        <item x="6047"/>
        <item x="604"/>
        <item x="6048"/>
        <item x="6049"/>
        <item x="6050"/>
        <item x="6051"/>
        <item x="6052"/>
        <item x="6053"/>
        <item x="6054"/>
        <item x="6055"/>
        <item x="6056"/>
        <item x="6057"/>
        <item x="605"/>
        <item x="6058"/>
        <item x="6059"/>
        <item x="6060"/>
        <item x="6061"/>
        <item x="6062"/>
        <item x="6063"/>
        <item x="6064"/>
        <item x="6065"/>
        <item x="6066"/>
        <item x="6067"/>
        <item x="606"/>
        <item x="6068"/>
        <item x="6069"/>
        <item x="6070"/>
        <item x="6071"/>
        <item x="6072"/>
        <item x="6073"/>
        <item x="6074"/>
        <item x="6075"/>
        <item x="6076"/>
        <item x="6077"/>
        <item x="607"/>
        <item x="6078"/>
        <item x="6079"/>
        <item x="6080"/>
        <item x="6081"/>
        <item x="6082"/>
        <item x="6083"/>
        <item x="6084"/>
        <item x="6085"/>
        <item x="6086"/>
        <item x="6087"/>
        <item x="608"/>
        <item x="6088"/>
        <item x="6089"/>
        <item x="6090"/>
        <item x="6091"/>
        <item x="6092"/>
        <item x="6093"/>
        <item x="6094"/>
        <item x="6095"/>
        <item x="6096"/>
        <item x="6097"/>
        <item x="60"/>
        <item x="609"/>
        <item x="6098"/>
        <item x="6099"/>
        <item x="6100"/>
        <item x="6101"/>
        <item x="6102"/>
        <item x="6103"/>
        <item x="6104"/>
        <item x="6105"/>
        <item x="6106"/>
        <item x="6107"/>
        <item x="610"/>
        <item x="6108"/>
        <item x="6109"/>
        <item x="6110"/>
        <item x="6111"/>
        <item x="6112"/>
        <item x="6113"/>
        <item x="6114"/>
        <item x="6115"/>
        <item x="6116"/>
        <item x="6117"/>
        <item x="611"/>
        <item x="6118"/>
        <item x="6119"/>
        <item x="6120"/>
        <item x="6121"/>
        <item x="6122"/>
        <item x="6123"/>
        <item x="6124"/>
        <item x="6125"/>
        <item x="6126"/>
        <item x="6127"/>
        <item x="612"/>
        <item x="6128"/>
        <item x="6129"/>
        <item x="6130"/>
        <item x="6131"/>
        <item x="6132"/>
        <item x="6133"/>
        <item x="6134"/>
        <item x="6135"/>
        <item x="6136"/>
        <item x="6137"/>
        <item x="613"/>
        <item x="6138"/>
        <item x="6139"/>
        <item x="6140"/>
        <item x="6141"/>
        <item x="6142"/>
        <item x="6143"/>
        <item x="6144"/>
        <item x="6145"/>
        <item x="6146"/>
        <item x="6147"/>
        <item x="614"/>
        <item x="6148"/>
        <item x="6149"/>
        <item x="6150"/>
        <item x="6151"/>
        <item x="6152"/>
        <item x="6153"/>
        <item x="6154"/>
        <item x="6155"/>
        <item x="6156"/>
        <item x="6157"/>
        <item x="615"/>
        <item x="6158"/>
        <item x="6159"/>
        <item x="6160"/>
        <item x="6161"/>
        <item x="6162"/>
        <item x="6163"/>
        <item x="6164"/>
        <item x="6165"/>
        <item x="6166"/>
        <item x="6167"/>
        <item x="616"/>
        <item x="6168"/>
        <item x="6169"/>
        <item x="6170"/>
        <item x="6171"/>
        <item x="6172"/>
        <item x="6173"/>
        <item x="6174"/>
        <item x="6175"/>
        <item x="6176"/>
        <item x="6177"/>
        <item x="617"/>
        <item x="6178"/>
        <item x="6179"/>
        <item x="6180"/>
        <item x="6181"/>
        <item x="6182"/>
        <item x="6183"/>
        <item x="6184"/>
        <item x="6185"/>
        <item x="6186"/>
        <item x="6187"/>
        <item x="618"/>
        <item x="6188"/>
        <item x="6189"/>
        <item x="6190"/>
        <item x="6191"/>
        <item x="6192"/>
        <item x="6193"/>
        <item x="6194"/>
        <item x="6195"/>
        <item x="6196"/>
        <item x="6197"/>
        <item x="61"/>
        <item x="619"/>
        <item x="6198"/>
        <item x="6199"/>
        <item x="6200"/>
        <item x="6201"/>
        <item x="6202"/>
        <item x="6203"/>
        <item x="6204"/>
        <item x="6205"/>
        <item x="6206"/>
        <item x="6207"/>
        <item x="620"/>
        <item x="6208"/>
        <item x="6209"/>
        <item x="6210"/>
        <item x="6211"/>
        <item x="6212"/>
        <item x="6213"/>
        <item x="6214"/>
        <item x="6215"/>
        <item x="6216"/>
        <item x="6217"/>
        <item x="621"/>
        <item x="6218"/>
        <item x="6219"/>
        <item x="6220"/>
        <item x="6221"/>
        <item x="6222"/>
        <item x="6223"/>
        <item x="6224"/>
        <item x="6225"/>
        <item x="6226"/>
        <item x="6227"/>
        <item x="622"/>
        <item x="6228"/>
        <item x="6229"/>
        <item x="6230"/>
        <item x="6231"/>
        <item x="6232"/>
        <item x="6233"/>
        <item x="6234"/>
        <item x="6235"/>
        <item x="6236"/>
        <item x="6237"/>
        <item x="623"/>
        <item x="6238"/>
        <item x="6239"/>
        <item x="6240"/>
        <item x="6241"/>
        <item x="6242"/>
        <item x="6243"/>
        <item x="6244"/>
        <item x="6245"/>
        <item x="6246"/>
        <item x="6247"/>
        <item x="624"/>
        <item x="6248"/>
        <item x="6249"/>
        <item x="6250"/>
        <item x="6251"/>
        <item x="6252"/>
        <item x="6253"/>
        <item x="6254"/>
        <item x="6255"/>
        <item x="6256"/>
        <item x="6257"/>
        <item x="625"/>
        <item x="6258"/>
        <item x="6259"/>
        <item x="6260"/>
        <item x="6261"/>
        <item x="6262"/>
        <item x="6263"/>
        <item x="6264"/>
        <item x="6265"/>
        <item x="6266"/>
        <item x="6267"/>
        <item x="626"/>
        <item x="6268"/>
        <item x="6269"/>
        <item x="6270"/>
        <item x="6271"/>
        <item x="6272"/>
        <item x="6273"/>
        <item x="6274"/>
        <item x="6275"/>
        <item x="6276"/>
        <item x="6277"/>
        <item x="627"/>
        <item x="6278"/>
        <item x="6279"/>
        <item x="6280"/>
        <item x="6281"/>
        <item x="6282"/>
        <item x="6283"/>
        <item x="6284"/>
        <item x="6285"/>
        <item x="6286"/>
        <item x="628"/>
        <item x="6287"/>
        <item x="6288"/>
        <item x="6289"/>
        <item x="6290"/>
        <item x="6291"/>
        <item x="6292"/>
        <item x="6293"/>
        <item x="6294"/>
        <item x="6295"/>
        <item x="6296"/>
        <item x="62"/>
        <item x="629"/>
        <item x="6297"/>
        <item x="6298"/>
        <item x="6299"/>
        <item x="6300"/>
        <item x="6301"/>
        <item x="6302"/>
        <item x="6303"/>
        <item x="6304"/>
        <item x="6305"/>
        <item x="6306"/>
        <item x="630"/>
        <item x="6307"/>
        <item x="6308"/>
        <item x="6309"/>
        <item x="6310"/>
        <item x="6311"/>
        <item x="6312"/>
        <item x="6313"/>
        <item x="6314"/>
        <item x="6315"/>
        <item x="6316"/>
        <item x="631"/>
        <item x="6317"/>
        <item x="6318"/>
        <item x="6319"/>
        <item x="6320"/>
        <item x="6321"/>
        <item x="6322"/>
        <item x="6323"/>
        <item x="6324"/>
        <item x="6325"/>
        <item x="6326"/>
        <item x="632"/>
        <item x="6327"/>
        <item x="6328"/>
        <item x="6329"/>
        <item x="6330"/>
        <item x="6331"/>
        <item x="6332"/>
        <item x="6333"/>
        <item x="6334"/>
        <item x="6335"/>
        <item x="6336"/>
        <item x="633"/>
        <item x="6337"/>
        <item x="6338"/>
        <item x="6339"/>
        <item x="6340"/>
        <item x="6341"/>
        <item x="6342"/>
        <item x="6343"/>
        <item x="6344"/>
        <item x="6345"/>
        <item x="6346"/>
        <item x="634"/>
        <item x="6347"/>
        <item x="6348"/>
        <item x="6349"/>
        <item x="6350"/>
        <item x="6351"/>
        <item x="6352"/>
        <item x="6353"/>
        <item x="6354"/>
        <item x="6355"/>
        <item x="6356"/>
        <item x="635"/>
        <item x="6357"/>
        <item x="6358"/>
        <item x="6359"/>
        <item x="6360"/>
        <item x="6361"/>
        <item x="6362"/>
        <item x="6363"/>
        <item x="6364"/>
        <item x="6365"/>
        <item x="6366"/>
        <item x="636"/>
        <item x="6367"/>
        <item x="6368"/>
        <item x="6369"/>
        <item x="6370"/>
        <item x="6371"/>
        <item x="6372"/>
        <item x="6373"/>
        <item x="6374"/>
        <item x="6375"/>
        <item x="6376"/>
        <item x="637"/>
        <item x="6377"/>
        <item x="6378"/>
        <item x="6379"/>
        <item x="6380"/>
        <item x="6381"/>
        <item x="6382"/>
        <item x="6383"/>
        <item x="6384"/>
        <item x="6385"/>
        <item x="6386"/>
        <item x="638"/>
        <item x="6387"/>
        <item x="6388"/>
        <item x="6389"/>
        <item x="6390"/>
        <item x="6391"/>
        <item x="6392"/>
        <item x="6393"/>
        <item x="6394"/>
        <item x="6395"/>
        <item x="6396"/>
        <item x="63"/>
        <item x="639"/>
        <item x="6397"/>
        <item x="6398"/>
        <item x="6399"/>
        <item x="6400"/>
        <item x="6401"/>
        <item x="6402"/>
        <item x="6403"/>
        <item x="6404"/>
        <item x="6405"/>
        <item x="6406"/>
        <item x="640"/>
        <item x="6407"/>
        <item x="6408"/>
        <item x="6409"/>
        <item x="6410"/>
        <item x="6411"/>
        <item x="6412"/>
        <item x="6413"/>
        <item x="6414"/>
        <item x="6415"/>
        <item x="6416"/>
        <item x="641"/>
        <item x="6417"/>
        <item x="6418"/>
        <item x="6419"/>
        <item x="6420"/>
        <item x="6421"/>
        <item x="6422"/>
        <item x="6423"/>
        <item x="6424"/>
        <item x="6425"/>
        <item x="6426"/>
        <item x="642"/>
        <item x="6427"/>
        <item x="6428"/>
        <item x="6429"/>
        <item x="6430"/>
        <item x="6431"/>
        <item x="6432"/>
        <item x="6433"/>
        <item x="6434"/>
        <item x="6435"/>
        <item x="6436"/>
        <item x="643"/>
        <item x="6437"/>
        <item x="6438"/>
        <item x="6439"/>
        <item x="6440"/>
        <item x="6441"/>
        <item x="6442"/>
        <item x="6443"/>
        <item x="6444"/>
        <item x="6445"/>
        <item x="6446"/>
        <item x="644"/>
        <item x="6447"/>
        <item x="6448"/>
        <item x="6449"/>
        <item x="6450"/>
        <item x="6451"/>
        <item x="6452"/>
        <item x="6453"/>
        <item x="6454"/>
        <item x="6455"/>
        <item x="6456"/>
        <item x="645"/>
        <item x="6457"/>
        <item x="6458"/>
        <item x="6459"/>
        <item x="6460"/>
        <item x="6461"/>
        <item x="6462"/>
        <item x="6463"/>
        <item x="6464"/>
        <item x="6465"/>
        <item x="6466"/>
        <item x="646"/>
        <item x="6467"/>
        <item x="6468"/>
        <item x="6469"/>
        <item x="6470"/>
        <item x="6471"/>
        <item x="6472"/>
        <item x="6473"/>
        <item x="6474"/>
        <item x="6475"/>
        <item x="6476"/>
        <item x="647"/>
        <item x="6477"/>
        <item x="6478"/>
        <item x="6479"/>
        <item x="6480"/>
        <item x="6481"/>
        <item x="6482"/>
        <item x="6483"/>
        <item x="6484"/>
        <item x="6485"/>
        <item x="6486"/>
        <item x="648"/>
        <item x="6487"/>
        <item x="6488"/>
        <item x="6489"/>
        <item x="6490"/>
        <item x="6491"/>
        <item x="6492"/>
        <item x="6493"/>
        <item x="6494"/>
        <item x="6495"/>
        <item x="6496"/>
        <item x="64"/>
        <item x="649"/>
        <item x="6497"/>
        <item x="6498"/>
        <item x="6499"/>
        <item x="6500"/>
        <item x="6501"/>
        <item x="6502"/>
        <item x="6503"/>
        <item x="6504"/>
        <item x="6505"/>
        <item x="6506"/>
        <item x="650"/>
        <item x="6507"/>
        <item x="6508"/>
        <item x="6509"/>
        <item x="6510"/>
        <item x="6511"/>
        <item x="6512"/>
        <item x="6513"/>
        <item x="6514"/>
        <item x="6515"/>
        <item x="6516"/>
        <item x="651"/>
        <item x="6517"/>
        <item x="6518"/>
        <item x="6519"/>
        <item x="6520"/>
        <item x="6521"/>
        <item x="6522"/>
        <item x="6523"/>
        <item x="6524"/>
        <item x="6525"/>
        <item x="6526"/>
        <item x="652"/>
        <item x="6527"/>
        <item x="6528"/>
        <item x="6529"/>
        <item x="6530"/>
        <item x="6531"/>
        <item x="6532"/>
        <item x="6533"/>
        <item x="6534"/>
        <item x="6535"/>
        <item x="6536"/>
        <item x="653"/>
        <item x="6537"/>
        <item x="6538"/>
        <item x="6539"/>
        <item x="6540"/>
        <item x="6541"/>
        <item x="6542"/>
        <item x="6543"/>
        <item x="6544"/>
        <item x="6545"/>
        <item x="6546"/>
        <item x="654"/>
        <item x="6547"/>
        <item x="6548"/>
        <item x="6549"/>
        <item x="6550"/>
        <item x="6551"/>
        <item x="6552"/>
        <item x="6553"/>
        <item x="6554"/>
        <item x="6555"/>
        <item x="6556"/>
        <item x="655"/>
        <item x="6557"/>
        <item x="6558"/>
        <item x="6559"/>
        <item x="6560"/>
        <item x="6561"/>
        <item x="6562"/>
        <item x="6563"/>
        <item x="6564"/>
        <item x="6565"/>
        <item x="6566"/>
        <item x="656"/>
        <item x="6567"/>
        <item x="6568"/>
        <item x="6569"/>
        <item x="6570"/>
        <item x="6571"/>
        <item x="6572"/>
        <item x="6573"/>
        <item x="6574"/>
        <item x="6575"/>
        <item x="6576"/>
        <item x="657"/>
        <item x="6577"/>
        <item x="6578"/>
        <item x="6579"/>
        <item x="6580"/>
        <item x="6581"/>
        <item x="6582"/>
        <item x="6583"/>
        <item x="6584"/>
        <item x="6585"/>
        <item x="6586"/>
        <item x="658"/>
        <item x="6587"/>
        <item x="6588"/>
        <item x="6589"/>
        <item x="6590"/>
        <item x="6591"/>
        <item x="6592"/>
        <item x="6593"/>
        <item x="6594"/>
        <item x="6595"/>
        <item x="6596"/>
        <item x="65"/>
        <item x="659"/>
        <item x="6597"/>
        <item x="6598"/>
        <item x="6599"/>
        <item x="6600"/>
        <item x="6601"/>
        <item x="6602"/>
        <item x="6603"/>
        <item x="6604"/>
        <item x="6605"/>
        <item x="6606"/>
        <item x="660"/>
        <item x="6607"/>
        <item x="6608"/>
        <item x="6609"/>
        <item x="6610"/>
        <item x="6611"/>
        <item x="6612"/>
        <item x="6613"/>
        <item x="6614"/>
        <item x="6615"/>
        <item x="6616"/>
        <item x="661"/>
        <item x="6617"/>
        <item x="6618"/>
        <item x="6619"/>
        <item x="6620"/>
        <item x="6621"/>
        <item x="6622"/>
        <item x="6623"/>
        <item x="6624"/>
        <item x="6625"/>
        <item x="6626"/>
        <item x="662"/>
        <item x="6627"/>
        <item x="6628"/>
        <item x="6629"/>
        <item x="6630"/>
        <item x="6631"/>
        <item x="6632"/>
        <item x="6633"/>
        <item x="6634"/>
        <item x="6635"/>
        <item x="6636"/>
        <item x="663"/>
        <item x="6637"/>
        <item x="6638"/>
        <item x="6639"/>
        <item x="6640"/>
        <item x="6641"/>
        <item x="6642"/>
        <item x="6643"/>
        <item x="6644"/>
        <item x="6645"/>
        <item x="6646"/>
        <item x="664"/>
        <item x="6647"/>
        <item x="6648"/>
        <item x="6649"/>
        <item x="6650"/>
        <item x="6651"/>
        <item x="6652"/>
        <item x="6653"/>
        <item x="6654"/>
        <item x="6655"/>
        <item x="6656"/>
        <item x="665"/>
        <item x="6657"/>
        <item x="6658"/>
        <item x="6659"/>
        <item x="6660"/>
        <item x="6661"/>
        <item x="6662"/>
        <item x="6663"/>
        <item x="6664"/>
        <item x="6665"/>
        <item x="6666"/>
        <item x="666"/>
        <item x="6667"/>
        <item x="6668"/>
        <item x="6669"/>
        <item x="6670"/>
        <item x="6671"/>
        <item x="6672"/>
        <item x="6673"/>
        <item x="6674"/>
        <item x="6675"/>
        <item x="6676"/>
        <item x="667"/>
        <item x="6677"/>
        <item x="6678"/>
        <item x="6679"/>
        <item x="6680"/>
        <item x="6681"/>
        <item x="6682"/>
        <item x="6683"/>
        <item x="6684"/>
        <item x="6685"/>
        <item x="6686"/>
        <item x="668"/>
        <item x="6687"/>
        <item x="6688"/>
        <item x="6689"/>
        <item x="6690"/>
        <item x="6691"/>
        <item x="6692"/>
        <item x="6693"/>
        <item x="6694"/>
        <item x="6695"/>
        <item x="6696"/>
        <item x="66"/>
        <item x="669"/>
        <item x="6697"/>
        <item x="6698"/>
        <item x="6699"/>
        <item x="6700"/>
        <item x="6701"/>
        <item x="6702"/>
        <item x="6703"/>
        <item x="6704"/>
        <item x="6705"/>
        <item x="6706"/>
        <item x="670"/>
        <item x="6707"/>
        <item x="6708"/>
        <item x="6709"/>
        <item x="6710"/>
        <item x="6711"/>
        <item x="6712"/>
        <item x="6713"/>
        <item x="6714"/>
        <item x="6715"/>
        <item x="6716"/>
        <item x="671"/>
        <item x="6717"/>
        <item x="6718"/>
        <item x="6719"/>
        <item x="6720"/>
        <item x="6721"/>
        <item x="6722"/>
        <item x="6723"/>
        <item x="6724"/>
        <item x="6725"/>
        <item x="6726"/>
        <item x="672"/>
        <item x="6727"/>
        <item x="6728"/>
        <item x="6729"/>
        <item x="6730"/>
        <item x="6731"/>
        <item x="6732"/>
        <item x="6733"/>
        <item x="6734"/>
        <item x="6735"/>
        <item x="6736"/>
        <item x="673"/>
        <item x="6737"/>
        <item x="6738"/>
        <item x="6739"/>
        <item x="6740"/>
        <item x="6741"/>
        <item x="6742"/>
        <item x="6743"/>
        <item x="6744"/>
        <item x="6745"/>
        <item x="6746"/>
        <item x="674"/>
        <item x="6747"/>
        <item x="6748"/>
        <item x="6749"/>
        <item x="6750"/>
        <item x="6751"/>
        <item x="6752"/>
        <item x="6753"/>
        <item x="6754"/>
        <item x="6755"/>
        <item x="6756"/>
        <item x="675"/>
        <item x="6757"/>
        <item x="6758"/>
        <item x="6759"/>
        <item x="6760"/>
        <item x="6761"/>
        <item x="6762"/>
        <item x="6763"/>
        <item x="6764"/>
        <item x="6765"/>
        <item x="6766"/>
        <item x="676"/>
        <item x="6767"/>
        <item x="6768"/>
        <item x="6769"/>
        <item x="6770"/>
        <item x="6771"/>
        <item x="6772"/>
        <item x="6773"/>
        <item x="6774"/>
        <item x="6775"/>
        <item x="6776"/>
        <item x="677"/>
        <item x="6777"/>
        <item x="6778"/>
        <item x="6779"/>
        <item x="6780"/>
        <item x="6781"/>
        <item x="6782"/>
        <item x="6783"/>
        <item x="6784"/>
        <item x="6785"/>
        <item x="6786"/>
        <item x="678"/>
        <item x="6787"/>
        <item x="6788"/>
        <item x="6789"/>
        <item x="6790"/>
        <item x="6791"/>
        <item x="6792"/>
        <item x="6793"/>
        <item x="6794"/>
        <item x="6795"/>
        <item x="6796"/>
        <item x="67"/>
        <item x="679"/>
        <item x="6797"/>
        <item x="6798"/>
        <item x="6799"/>
        <item x="6800"/>
        <item x="6801"/>
        <item x="6802"/>
        <item x="6803"/>
        <item x="6804"/>
        <item x="6805"/>
        <item x="6806"/>
        <item x="680"/>
        <item x="6807"/>
        <item x="6808"/>
        <item x="6809"/>
        <item x="6810"/>
        <item x="6811"/>
        <item x="6812"/>
        <item x="6813"/>
        <item x="6814"/>
        <item x="6815"/>
        <item x="6816"/>
        <item x="681"/>
        <item x="6817"/>
        <item x="6818"/>
        <item x="6819"/>
        <item x="6820"/>
        <item x="6821"/>
        <item x="6822"/>
        <item x="6823"/>
        <item x="6824"/>
        <item x="6825"/>
        <item x="6826"/>
        <item x="682"/>
        <item x="6827"/>
        <item x="6828"/>
        <item x="6829"/>
        <item x="6830"/>
        <item x="6831"/>
        <item x="6832"/>
        <item x="6833"/>
        <item x="6834"/>
        <item x="6835"/>
        <item x="6836"/>
        <item x="683"/>
        <item x="6837"/>
        <item x="6838"/>
        <item x="6839"/>
        <item x="6840"/>
        <item x="6841"/>
        <item x="6842"/>
        <item x="6843"/>
        <item x="6844"/>
        <item x="6845"/>
        <item x="6846"/>
        <item x="684"/>
        <item x="6847"/>
        <item x="6848"/>
        <item x="6849"/>
        <item x="6850"/>
        <item x="6851"/>
        <item x="6852"/>
        <item x="6853"/>
        <item x="6854"/>
        <item x="6855"/>
        <item x="6856"/>
        <item x="685"/>
        <item x="6857"/>
        <item x="6858"/>
        <item x="6859"/>
        <item x="6860"/>
        <item x="6861"/>
        <item x="6862"/>
        <item x="6863"/>
        <item x="6864"/>
        <item x="6865"/>
        <item x="6866"/>
        <item x="686"/>
        <item x="6867"/>
        <item x="6868"/>
        <item x="6869"/>
        <item x="6870"/>
        <item x="6871"/>
        <item x="6872"/>
        <item x="6873"/>
        <item x="6874"/>
        <item x="6875"/>
        <item x="6876"/>
        <item x="687"/>
        <item x="6877"/>
        <item x="6878"/>
        <item x="6879"/>
        <item x="6880"/>
        <item x="6881"/>
        <item x="6882"/>
        <item x="6883"/>
        <item x="6884"/>
        <item x="6885"/>
        <item x="6886"/>
        <item x="688"/>
        <item x="6887"/>
        <item x="6888"/>
        <item x="6889"/>
        <item x="6890"/>
        <item x="6891"/>
        <item x="6892"/>
        <item x="6893"/>
        <item x="6894"/>
        <item x="6895"/>
        <item x="6896"/>
        <item x="68"/>
        <item x="689"/>
        <item x="6897"/>
        <item x="6898"/>
        <item x="6899"/>
        <item x="6900"/>
        <item x="6901"/>
        <item x="6902"/>
        <item x="6903"/>
        <item x="6904"/>
        <item x="6905"/>
        <item x="6906"/>
        <item x="690"/>
        <item x="6907"/>
        <item x="6908"/>
        <item x="6909"/>
        <item x="6910"/>
        <item x="6911"/>
        <item x="6912"/>
        <item x="6913"/>
        <item x="6914"/>
        <item x="6915"/>
        <item x="6916"/>
        <item x="691"/>
        <item x="6917"/>
        <item x="6918"/>
        <item x="6919"/>
        <item x="6920"/>
        <item x="6921"/>
        <item x="6922"/>
        <item x="6923"/>
        <item x="6924"/>
        <item x="6925"/>
        <item x="6926"/>
        <item x="692"/>
        <item x="6927"/>
        <item x="6928"/>
        <item x="6929"/>
        <item x="6930"/>
        <item x="6931"/>
        <item x="6932"/>
        <item x="6933"/>
        <item x="6934"/>
        <item x="6935"/>
        <item x="6936"/>
        <item x="693"/>
        <item x="6937"/>
        <item x="6938"/>
        <item x="6939"/>
        <item x="6940"/>
        <item x="6941"/>
        <item x="6942"/>
        <item x="6943"/>
        <item x="6944"/>
        <item x="6945"/>
        <item x="6946"/>
        <item x="694"/>
        <item x="6947"/>
        <item x="6948"/>
        <item x="6949"/>
        <item x="6950"/>
        <item x="6951"/>
        <item x="6952"/>
        <item x="6953"/>
        <item x="6954"/>
        <item x="6955"/>
        <item x="6956"/>
        <item x="695"/>
        <item x="6957"/>
        <item x="6958"/>
        <item x="6959"/>
        <item x="6960"/>
        <item x="6961"/>
        <item x="6962"/>
        <item x="6963"/>
        <item x="6964"/>
        <item x="6965"/>
        <item x="6966"/>
        <item x="696"/>
        <item x="6967"/>
        <item x="6968"/>
        <item x="6969"/>
        <item x="6970"/>
        <item x="6971"/>
        <item x="6972"/>
        <item x="6973"/>
        <item x="6974"/>
        <item x="6975"/>
        <item x="6976"/>
        <item x="697"/>
        <item x="6977"/>
        <item x="6978"/>
        <item x="6979"/>
        <item x="6980"/>
        <item x="6981"/>
        <item x="6982"/>
        <item x="6983"/>
        <item x="6984"/>
        <item x="6985"/>
        <item x="6986"/>
        <item x="698"/>
        <item x="6987"/>
        <item x="6988"/>
        <item x="6989"/>
        <item x="6990"/>
        <item x="6991"/>
        <item x="6992"/>
        <item x="6993"/>
        <item x="6994"/>
        <item x="6995"/>
        <item x="6996"/>
        <item x="6"/>
        <item x="69"/>
        <item x="699"/>
        <item x="6997"/>
        <item x="6998"/>
        <item x="6999"/>
        <item x="7000"/>
        <item x="7001"/>
        <item x="7002"/>
        <item x="7003"/>
        <item x="7004"/>
        <item x="7005"/>
        <item x="7006"/>
        <item x="700"/>
        <item x="7007"/>
        <item x="7008"/>
        <item x="7009"/>
        <item x="7010"/>
        <item x="7011"/>
        <item x="7012"/>
        <item x="7013"/>
        <item x="7014"/>
        <item x="7015"/>
        <item x="7016"/>
        <item x="701"/>
        <item x="7017"/>
        <item x="7018"/>
        <item x="7019"/>
        <item x="7020"/>
        <item x="7021"/>
        <item x="7022"/>
        <item x="7023"/>
        <item x="7024"/>
        <item x="7025"/>
        <item x="7026"/>
        <item x="702"/>
        <item x="7027"/>
        <item x="7028"/>
        <item x="7029"/>
        <item x="7030"/>
        <item x="7031"/>
        <item x="7032"/>
        <item x="7033"/>
        <item x="7034"/>
        <item x="7035"/>
        <item x="7036"/>
        <item x="703"/>
        <item x="7037"/>
        <item x="7038"/>
        <item x="7039"/>
        <item x="7040"/>
        <item x="7041"/>
        <item x="7042"/>
        <item x="7043"/>
        <item x="7044"/>
        <item x="7045"/>
        <item x="7046"/>
        <item x="704"/>
        <item x="7047"/>
        <item x="7048"/>
        <item x="7049"/>
        <item x="7050"/>
        <item x="7051"/>
        <item x="7052"/>
        <item x="7053"/>
        <item x="7054"/>
        <item x="7055"/>
        <item x="7056"/>
        <item x="705"/>
        <item x="7057"/>
        <item x="7058"/>
        <item x="7059"/>
        <item x="7060"/>
        <item x="7061"/>
        <item x="7062"/>
        <item x="7063"/>
        <item x="7064"/>
        <item x="7065"/>
        <item x="7066"/>
        <item x="706"/>
        <item x="7067"/>
        <item x="7068"/>
        <item x="7069"/>
        <item x="7070"/>
        <item x="7071"/>
        <item x="7072"/>
        <item x="7073"/>
        <item x="7074"/>
        <item x="7075"/>
        <item x="7076"/>
        <item x="707"/>
        <item x="7077"/>
        <item x="7078"/>
        <item x="7079"/>
        <item x="7080"/>
        <item x="7081"/>
        <item x="7082"/>
        <item x="7083"/>
        <item x="7084"/>
        <item x="7085"/>
        <item x="7086"/>
        <item x="708"/>
        <item x="7087"/>
        <item x="7088"/>
        <item x="7089"/>
        <item x="7090"/>
        <item x="7091"/>
        <item x="7092"/>
        <item x="7093"/>
        <item x="7094"/>
        <item x="7095"/>
        <item x="7096"/>
        <item x="70"/>
        <item x="709"/>
        <item x="7097"/>
        <item x="7098"/>
        <item x="7099"/>
        <item x="7100"/>
        <item x="7101"/>
        <item x="7102"/>
        <item x="7103"/>
        <item x="7104"/>
        <item x="7105"/>
        <item x="7106"/>
        <item x="710"/>
        <item x="7107"/>
        <item x="7108"/>
        <item x="7109"/>
        <item x="7110"/>
        <item x="7111"/>
        <item x="7112"/>
        <item x="7113"/>
        <item x="7114"/>
        <item x="7115"/>
        <item x="7116"/>
        <item x="711"/>
        <item x="7117"/>
        <item x="7118"/>
        <item x="7119"/>
        <item x="7120"/>
        <item x="7121"/>
        <item x="7122"/>
        <item x="7123"/>
        <item x="7124"/>
        <item x="7125"/>
        <item x="7126"/>
        <item x="712"/>
        <item x="7127"/>
        <item x="7128"/>
        <item x="7129"/>
        <item x="7130"/>
        <item x="7131"/>
        <item x="7132"/>
        <item x="7133"/>
        <item x="7134"/>
        <item x="7135"/>
        <item x="7136"/>
        <item x="713"/>
        <item x="7137"/>
        <item x="7138"/>
        <item x="7139"/>
        <item x="7140"/>
        <item x="7141"/>
        <item x="7142"/>
        <item x="7143"/>
        <item x="7144"/>
        <item x="7145"/>
        <item x="7146"/>
        <item x="714"/>
        <item x="7147"/>
        <item x="7148"/>
        <item x="7149"/>
        <item x="7150"/>
        <item x="7151"/>
        <item x="7152"/>
        <item x="7153"/>
        <item x="7154"/>
        <item x="7155"/>
        <item x="7156"/>
        <item x="7157"/>
        <item x="7158"/>
        <item x="7159"/>
        <item x="7160"/>
        <item x="7161"/>
        <item x="7162"/>
        <item x="7163"/>
        <item x="7164"/>
        <item x="7165"/>
        <item x="7166"/>
        <item x="715"/>
        <item x="7167"/>
        <item x="7168"/>
        <item x="7169"/>
        <item x="7170"/>
        <item x="7171"/>
        <item x="7172"/>
        <item x="7173"/>
        <item x="7174"/>
        <item x="7175"/>
        <item x="7176"/>
        <item x="716"/>
        <item x="7177"/>
        <item x="7178"/>
        <item x="7179"/>
        <item x="7180"/>
        <item x="7181"/>
        <item x="7182"/>
        <item x="7183"/>
        <item x="7184"/>
        <item x="7185"/>
        <item x="7186"/>
        <item x="717"/>
        <item x="7187"/>
        <item x="7188"/>
        <item x="7189"/>
        <item x="7190"/>
        <item x="7191"/>
        <item x="7192"/>
        <item x="7193"/>
        <item x="7194"/>
        <item x="7195"/>
        <item x="7196"/>
        <item x="71"/>
        <item x="718"/>
        <item x="7197"/>
        <item x="7198"/>
        <item x="7199"/>
        <item x="7200"/>
        <item x="7201"/>
        <item x="7202"/>
        <item x="7203"/>
        <item x="7204"/>
        <item x="7205"/>
        <item x="7206"/>
        <item x="719"/>
        <item x="7207"/>
        <item x="7208"/>
        <item x="7209"/>
        <item x="7210"/>
        <item x="7211"/>
        <item x="7212"/>
        <item x="7213"/>
        <item x="7214"/>
        <item x="7215"/>
        <item x="7216"/>
        <item x="720"/>
        <item x="7217"/>
        <item x="7218"/>
        <item x="7219"/>
        <item x="7220"/>
        <item x="7221"/>
        <item x="7222"/>
        <item x="7223"/>
        <item x="7224"/>
        <item x="7225"/>
        <item x="7226"/>
        <item x="721"/>
        <item x="7227"/>
        <item x="7228"/>
        <item x="7229"/>
        <item x="7230"/>
        <item x="7231"/>
        <item x="7232"/>
        <item x="7233"/>
        <item x="7234"/>
        <item x="7235"/>
        <item x="7236"/>
        <item x="722"/>
        <item x="7237"/>
        <item x="7238"/>
        <item x="7239"/>
        <item x="7240"/>
        <item x="7241"/>
        <item x="7242"/>
        <item x="7243"/>
        <item x="7244"/>
        <item x="7245"/>
        <item x="7246"/>
        <item x="723"/>
        <item x="7247"/>
        <item x="7248"/>
        <item x="7249"/>
        <item x="7250"/>
        <item x="7251"/>
        <item x="7252"/>
        <item x="7253"/>
        <item x="7254"/>
        <item x="7255"/>
        <item x="7256"/>
        <item x="724"/>
        <item x="7257"/>
        <item x="7258"/>
        <item x="7259"/>
        <item x="7260"/>
        <item x="7261"/>
        <item x="7262"/>
        <item x="7263"/>
        <item x="7264"/>
        <item x="7265"/>
        <item x="7266"/>
        <item x="725"/>
        <item x="7267"/>
        <item x="7268"/>
        <item x="7269"/>
        <item x="7270"/>
        <item x="7271"/>
        <item x="7272"/>
        <item x="7273"/>
        <item x="7274"/>
        <item x="7275"/>
        <item x="7276"/>
        <item x="726"/>
        <item x="7277"/>
        <item x="7278"/>
        <item x="7279"/>
        <item x="7280"/>
        <item x="7281"/>
        <item x="7282"/>
        <item x="7283"/>
        <item x="7284"/>
        <item x="7285"/>
        <item x="7286"/>
        <item x="727"/>
        <item x="7287"/>
        <item x="7288"/>
        <item x="7289"/>
        <item x="7290"/>
        <item x="7291"/>
        <item x="7292"/>
        <item x="7293"/>
        <item x="7294"/>
        <item x="7295"/>
        <item x="7296"/>
        <item x="72"/>
        <item x="728"/>
        <item x="7297"/>
        <item x="7298"/>
        <item x="7299"/>
        <item x="7300"/>
        <item x="7301"/>
        <item x="7302"/>
        <item x="7303"/>
        <item x="7304"/>
        <item x="7305"/>
        <item x="7306"/>
        <item x="729"/>
        <item x="7307"/>
        <item x="7308"/>
        <item x="7309"/>
        <item x="7310"/>
        <item x="7311"/>
        <item x="7312"/>
        <item x="7313"/>
        <item x="7314"/>
        <item x="7315"/>
        <item x="7316"/>
        <item x="730"/>
        <item x="7317"/>
        <item x="7318"/>
        <item x="7319"/>
        <item x="7320"/>
        <item x="7321"/>
        <item x="7322"/>
        <item x="7323"/>
        <item x="7324"/>
        <item x="7325"/>
        <item x="7326"/>
        <item x="731"/>
        <item x="7327"/>
        <item x="7328"/>
        <item x="7329"/>
        <item x="7330"/>
        <item x="7331"/>
        <item x="7332"/>
        <item x="7333"/>
        <item x="7334"/>
        <item x="7335"/>
        <item x="7336"/>
        <item x="732"/>
        <item x="7337"/>
        <item x="7338"/>
        <item x="7339"/>
        <item x="7340"/>
        <item x="7341"/>
        <item x="7342"/>
        <item x="7343"/>
        <item x="7344"/>
        <item x="7345"/>
        <item x="7346"/>
        <item x="733"/>
        <item x="7347"/>
        <item x="7348"/>
        <item x="7349"/>
        <item x="7350"/>
        <item x="7351"/>
        <item x="7352"/>
        <item x="7353"/>
        <item x="7354"/>
        <item x="7355"/>
        <item x="7356"/>
        <item x="734"/>
        <item x="7357"/>
        <item x="7358"/>
        <item x="7359"/>
        <item x="7360"/>
        <item x="7361"/>
        <item x="7362"/>
        <item x="7363"/>
        <item x="7364"/>
        <item x="7365"/>
        <item x="7366"/>
        <item x="735"/>
        <item x="7367"/>
        <item x="7368"/>
        <item x="7369"/>
        <item x="7370"/>
        <item x="7371"/>
        <item x="7372"/>
        <item x="7373"/>
        <item x="7374"/>
        <item x="7375"/>
        <item x="7376"/>
        <item x="736"/>
        <item x="7377"/>
        <item x="7378"/>
        <item x="7379"/>
        <item x="7380"/>
        <item x="7381"/>
        <item x="7382"/>
        <item x="7383"/>
        <item x="7384"/>
        <item x="7385"/>
        <item x="7386"/>
        <item x="737"/>
        <item x="7387"/>
        <item x="7388"/>
        <item x="7389"/>
        <item x="7390"/>
        <item x="7391"/>
        <item x="7392"/>
        <item x="7393"/>
        <item x="7394"/>
        <item x="7395"/>
        <item x="7396"/>
        <item x="73"/>
        <item x="738"/>
        <item x="7397"/>
        <item x="7398"/>
        <item x="7399"/>
        <item x="7400"/>
        <item x="7401"/>
        <item x="7402"/>
        <item x="7403"/>
        <item x="7404"/>
        <item x="7405"/>
        <item x="7406"/>
        <item x="739"/>
        <item x="7407"/>
        <item x="7408"/>
        <item x="7409"/>
        <item x="7410"/>
        <item x="7411"/>
        <item x="7412"/>
        <item x="7413"/>
        <item x="7414"/>
        <item x="7415"/>
        <item x="7416"/>
        <item x="740"/>
        <item x="7417"/>
        <item x="7418"/>
        <item x="7419"/>
        <item x="7420"/>
        <item x="7421"/>
        <item x="7422"/>
        <item x="7423"/>
        <item x="7424"/>
        <item x="7425"/>
        <item x="7426"/>
        <item x="741"/>
        <item x="7427"/>
        <item x="7428"/>
        <item x="7429"/>
        <item x="7430"/>
        <item x="7431"/>
        <item x="7432"/>
        <item x="7433"/>
        <item x="7434"/>
        <item x="7435"/>
        <item x="7436"/>
        <item x="742"/>
        <item x="7437"/>
        <item x="7438"/>
        <item x="7439"/>
        <item x="7440"/>
        <item x="7441"/>
        <item x="7442"/>
        <item x="7443"/>
        <item x="7444"/>
        <item x="7445"/>
        <item x="7446"/>
        <item x="743"/>
        <item x="7447"/>
        <item x="7448"/>
        <item x="7449"/>
        <item x="7450"/>
        <item x="7451"/>
        <item x="7452"/>
        <item x="7453"/>
        <item x="7454"/>
        <item x="7455"/>
        <item x="7456"/>
        <item x="744"/>
        <item x="7457"/>
        <item x="7458"/>
        <item x="7459"/>
        <item x="7460"/>
        <item x="7461"/>
        <item x="7462"/>
        <item x="7463"/>
        <item x="7464"/>
        <item x="7465"/>
        <item x="7466"/>
        <item x="745"/>
        <item x="7467"/>
        <item x="7468"/>
        <item x="7469"/>
        <item x="7470"/>
        <item x="7471"/>
        <item x="7472"/>
        <item x="7473"/>
        <item x="7474"/>
        <item x="7475"/>
        <item x="7476"/>
        <item x="746"/>
        <item x="7477"/>
        <item x="7478"/>
        <item x="7479"/>
        <item x="7480"/>
        <item x="7481"/>
        <item x="7482"/>
        <item x="7483"/>
        <item x="7484"/>
        <item x="7485"/>
        <item x="7486"/>
        <item x="747"/>
        <item x="7487"/>
        <item x="7488"/>
        <item x="7489"/>
        <item x="7490"/>
        <item x="7491"/>
        <item x="7492"/>
        <item x="7493"/>
        <item x="7494"/>
        <item x="7495"/>
        <item x="7496"/>
        <item x="74"/>
        <item x="748"/>
        <item x="7497"/>
        <item x="7498"/>
        <item x="7499"/>
        <item x="7500"/>
        <item x="7501"/>
        <item x="7502"/>
        <item x="7503"/>
        <item x="7504"/>
        <item x="7505"/>
        <item x="7506"/>
        <item x="749"/>
        <item x="7507"/>
        <item x="7508"/>
        <item x="7509"/>
        <item x="7510"/>
        <item x="7511"/>
        <item x="7512"/>
        <item x="7513"/>
        <item x="7514"/>
        <item x="7515"/>
        <item x="7516"/>
        <item x="750"/>
        <item x="7517"/>
        <item x="7518"/>
        <item x="7519"/>
        <item x="7520"/>
        <item x="7521"/>
        <item x="7522"/>
        <item x="7523"/>
        <item x="7524"/>
        <item x="7525"/>
        <item x="7526"/>
        <item x="751"/>
        <item x="7527"/>
        <item x="7528"/>
        <item x="7529"/>
        <item x="7530"/>
        <item x="7531"/>
        <item x="7532"/>
        <item x="7533"/>
        <item x="7534"/>
        <item x="7535"/>
        <item x="7536"/>
        <item x="752"/>
        <item x="7537"/>
        <item x="7538"/>
        <item x="7539"/>
        <item x="7540"/>
        <item x="7541"/>
        <item x="7542"/>
        <item x="7543"/>
        <item x="7544"/>
        <item x="7545"/>
        <item x="7546"/>
        <item x="753"/>
        <item x="7547"/>
        <item x="7548"/>
        <item x="7549"/>
        <item x="7550"/>
        <item x="7551"/>
        <item x="7552"/>
        <item x="7553"/>
        <item x="7554"/>
        <item x="7555"/>
        <item x="7556"/>
        <item x="754"/>
        <item x="7557"/>
        <item x="7558"/>
        <item x="7559"/>
        <item x="7560"/>
        <item x="7561"/>
        <item x="7562"/>
        <item x="7563"/>
        <item x="7564"/>
        <item x="7565"/>
        <item x="7566"/>
        <item x="755"/>
        <item x="7567"/>
        <item x="7568"/>
        <item x="7569"/>
        <item x="7570"/>
        <item x="7571"/>
        <item x="7572"/>
        <item x="7573"/>
        <item x="7574"/>
        <item x="7575"/>
        <item x="7576"/>
        <item x="756"/>
        <item x="7577"/>
        <item x="7578"/>
        <item x="7579"/>
        <item x="7580"/>
        <item x="7581"/>
        <item x="7582"/>
        <item x="7583"/>
        <item x="7584"/>
        <item x="7585"/>
        <item x="7586"/>
        <item x="757"/>
        <item x="7587"/>
        <item x="7588"/>
        <item x="7589"/>
        <item x="7590"/>
        <item x="7591"/>
        <item x="7592"/>
        <item x="7593"/>
        <item x="7594"/>
        <item x="7595"/>
        <item x="7596"/>
        <item x="75"/>
        <item x="758"/>
        <item x="7597"/>
        <item x="7598"/>
        <item x="7599"/>
        <item x="7600"/>
        <item x="7601"/>
        <item x="7602"/>
        <item x="7603"/>
        <item x="7604"/>
        <item x="7605"/>
        <item x="7606"/>
        <item x="759"/>
        <item x="7607"/>
        <item x="7608"/>
        <item x="7609"/>
        <item x="7610"/>
        <item x="7611"/>
        <item x="7612"/>
        <item x="7613"/>
        <item x="7614"/>
        <item x="7615"/>
        <item x="760"/>
        <item x="7616"/>
        <item x="7617"/>
        <item x="7618"/>
        <item x="7619"/>
        <item x="7620"/>
        <item x="7621"/>
        <item x="7622"/>
        <item x="7623"/>
        <item x="7624"/>
        <item x="7625"/>
        <item x="761"/>
        <item x="7626"/>
        <item x="7627"/>
        <item x="7628"/>
        <item x="7629"/>
        <item x="7630"/>
        <item x="7631"/>
        <item x="7632"/>
        <item x="7633"/>
        <item x="7634"/>
        <item x="7635"/>
        <item x="762"/>
        <item x="7636"/>
        <item x="7637"/>
        <item x="7638"/>
        <item x="7639"/>
        <item x="7640"/>
        <item x="7641"/>
        <item x="7642"/>
        <item x="7643"/>
        <item x="7644"/>
        <item x="7645"/>
        <item x="763"/>
        <item x="7646"/>
        <item x="7647"/>
        <item x="7648"/>
        <item x="7649"/>
        <item x="7650"/>
        <item x="7651"/>
        <item x="7652"/>
        <item x="7653"/>
        <item x="7654"/>
        <item x="7655"/>
        <item x="764"/>
        <item x="7656"/>
        <item x="7657"/>
        <item x="7658"/>
        <item x="7659"/>
        <item x="7660"/>
        <item x="7661"/>
        <item x="7662"/>
        <item x="7663"/>
        <item x="7664"/>
        <item x="765"/>
        <item x="7665"/>
        <item x="7666"/>
        <item x="7667"/>
        <item x="7668"/>
        <item x="7669"/>
        <item x="7670"/>
        <item x="7671"/>
        <item x="7672"/>
        <item x="7673"/>
        <item x="7674"/>
        <item x="766"/>
        <item x="7675"/>
        <item x="7676"/>
        <item x="7677"/>
        <item x="7678"/>
        <item x="7679"/>
        <item x="7680"/>
        <item x="7681"/>
        <item x="7682"/>
        <item x="7683"/>
        <item x="7684"/>
        <item x="767"/>
        <item x="7685"/>
        <item x="7686"/>
        <item x="7687"/>
        <item x="7688"/>
        <item x="7689"/>
        <item x="7690"/>
        <item x="7691"/>
        <item x="7692"/>
        <item x="7693"/>
        <item x="7694"/>
        <item x="76"/>
        <item x="768"/>
        <item x="7695"/>
        <item x="7696"/>
        <item x="7697"/>
        <item x="7698"/>
        <item x="7699"/>
        <item x="7700"/>
        <item x="7701"/>
        <item x="7702"/>
        <item x="7703"/>
        <item x="7704"/>
        <item x="769"/>
        <item x="7705"/>
        <item x="7706"/>
        <item x="7707"/>
        <item x="7708"/>
        <item x="7709"/>
        <item x="7710"/>
        <item x="7711"/>
        <item x="7712"/>
        <item x="7713"/>
        <item x="7714"/>
        <item x="770"/>
        <item x="7715"/>
        <item x="7716"/>
        <item x="7717"/>
        <item x="7718"/>
        <item x="7719"/>
        <item x="7720"/>
        <item x="7721"/>
        <item x="7722"/>
        <item x="7723"/>
        <item x="7724"/>
        <item x="771"/>
        <item x="7725"/>
        <item x="7726"/>
        <item x="7727"/>
        <item x="7728"/>
        <item x="7729"/>
        <item x="7730"/>
        <item x="7731"/>
        <item x="7732"/>
        <item x="7733"/>
        <item x="7734"/>
        <item x="772"/>
        <item x="7735"/>
        <item x="7736"/>
        <item x="7737"/>
        <item x="7738"/>
        <item x="7739"/>
        <item x="7740"/>
        <item x="7741"/>
        <item x="7742"/>
        <item x="7743"/>
        <item x="7744"/>
        <item x="773"/>
        <item x="7745"/>
        <item x="7746"/>
        <item x="7747"/>
        <item x="7748"/>
        <item x="7749"/>
        <item x="7750"/>
        <item x="7751"/>
        <item x="7752"/>
        <item x="7753"/>
        <item x="7754"/>
        <item x="774"/>
        <item x="7755"/>
        <item x="7756"/>
        <item x="7757"/>
        <item x="7758"/>
        <item x="7759"/>
        <item x="7760"/>
        <item x="7761"/>
        <item x="7762"/>
        <item x="7763"/>
        <item x="7764"/>
        <item x="775"/>
        <item x="7765"/>
        <item x="7766"/>
        <item x="7767"/>
        <item x="7768"/>
        <item x="7769"/>
        <item x="7770"/>
        <item x="7771"/>
        <item x="7772"/>
        <item x="7773"/>
        <item x="7774"/>
        <item x="776"/>
        <item x="7775"/>
        <item x="7776"/>
        <item x="7777"/>
        <item x="7778"/>
        <item x="7779"/>
        <item x="7780"/>
        <item x="7781"/>
        <item x="7782"/>
        <item x="7783"/>
        <item x="7784"/>
        <item x="777"/>
        <item x="7785"/>
        <item x="7786"/>
        <item x="7787"/>
        <item x="7788"/>
        <item x="7789"/>
        <item x="7790"/>
        <item x="7791"/>
        <item x="7792"/>
        <item x="7793"/>
        <item x="7794"/>
        <item x="77"/>
        <item x="778"/>
        <item x="7795"/>
        <item x="7796"/>
        <item x="7797"/>
        <item x="7798"/>
        <item x="7799"/>
        <item x="7800"/>
        <item x="7801"/>
        <item x="7802"/>
        <item x="7803"/>
        <item x="7804"/>
        <item x="779"/>
        <item x="7805"/>
        <item x="7806"/>
        <item x="7807"/>
        <item x="7808"/>
        <item x="7809"/>
        <item x="7810"/>
        <item x="7811"/>
        <item x="7812"/>
        <item x="7813"/>
        <item x="7814"/>
        <item x="780"/>
        <item x="7815"/>
        <item x="7816"/>
        <item x="7817"/>
        <item x="7818"/>
        <item x="7819"/>
        <item x="7820"/>
        <item x="7821"/>
        <item x="7822"/>
        <item x="7823"/>
        <item x="7824"/>
        <item x="781"/>
        <item x="7825"/>
        <item x="7826"/>
        <item x="7827"/>
        <item x="7828"/>
        <item x="7829"/>
        <item x="7830"/>
        <item x="7831"/>
        <item x="7832"/>
        <item x="7833"/>
        <item x="782"/>
        <item x="7834"/>
        <item x="7835"/>
        <item x="7836"/>
        <item x="7837"/>
        <item x="7838"/>
        <item x="7839"/>
        <item x="7840"/>
        <item x="7841"/>
        <item x="7842"/>
        <item x="7843"/>
        <item x="783"/>
        <item x="7844"/>
        <item x="7845"/>
        <item x="7846"/>
        <item x="7847"/>
        <item x="7848"/>
        <item x="7849"/>
        <item x="7850"/>
        <item x="7851"/>
        <item x="7852"/>
        <item x="7853"/>
        <item x="784"/>
        <item x="7854"/>
        <item x="7855"/>
        <item x="7856"/>
        <item x="7857"/>
        <item x="7858"/>
        <item x="7859"/>
        <item x="7860"/>
        <item x="7861"/>
        <item x="7862"/>
        <item x="7863"/>
        <item x="785"/>
        <item x="7864"/>
        <item x="7865"/>
        <item x="7866"/>
        <item x="7867"/>
        <item x="7868"/>
        <item x="7869"/>
        <item x="7870"/>
        <item x="7871"/>
        <item x="7872"/>
        <item x="7873"/>
        <item x="786"/>
        <item x="7874"/>
        <item x="7875"/>
        <item x="7876"/>
        <item x="7877"/>
        <item x="7878"/>
        <item x="7879"/>
        <item x="7880"/>
        <item x="7881"/>
        <item x="7882"/>
        <item x="787"/>
        <item x="7883"/>
        <item x="7884"/>
        <item x="7885"/>
        <item x="7886"/>
        <item x="7887"/>
        <item x="7888"/>
        <item x="7889"/>
        <item x="7890"/>
        <item x="7891"/>
        <item x="7892"/>
        <item x="78"/>
        <item x="788"/>
        <item x="7893"/>
        <item x="7894"/>
        <item x="7895"/>
        <item x="7896"/>
        <item x="7897"/>
        <item x="7898"/>
        <item x="7899"/>
        <item x="7900"/>
        <item x="7901"/>
        <item x="7902"/>
        <item x="789"/>
        <item x="7903"/>
        <item x="7904"/>
        <item x="7905"/>
        <item x="7906"/>
        <item x="7907"/>
        <item x="7908"/>
        <item x="7909"/>
        <item x="7910"/>
        <item x="7911"/>
        <item x="7912"/>
        <item x="790"/>
        <item x="7913"/>
        <item x="7914"/>
        <item x="7915"/>
        <item x="7916"/>
        <item x="7917"/>
        <item x="7918"/>
        <item x="7919"/>
        <item x="791"/>
        <item x="792"/>
        <item x="793"/>
        <item x="794"/>
        <item x="795"/>
        <item x="796"/>
        <item x="797"/>
        <item x="7"/>
        <item x="79"/>
        <item x="798"/>
        <item x="799"/>
        <item x="800"/>
        <item x="801"/>
        <item x="802"/>
        <item x="803"/>
        <item x="804"/>
        <item x="805"/>
        <item x="806"/>
        <item x="807"/>
        <item x="80"/>
        <item x="808"/>
        <item x="809"/>
        <item x="810"/>
        <item x="811"/>
        <item x="812"/>
        <item x="813"/>
        <item x="814"/>
        <item x="815"/>
        <item x="816"/>
        <item x="817"/>
        <item x="81"/>
        <item x="818"/>
        <item x="819"/>
        <item x="820"/>
        <item x="821"/>
        <item x="822"/>
        <item x="823"/>
        <item x="824"/>
        <item x="825"/>
        <item x="826"/>
        <item x="827"/>
        <item x="82"/>
        <item x="828"/>
        <item x="829"/>
        <item x="830"/>
        <item x="831"/>
        <item x="832"/>
        <item x="833"/>
        <item x="834"/>
        <item x="835"/>
        <item x="836"/>
        <item x="837"/>
        <item x="83"/>
        <item x="838"/>
        <item x="839"/>
        <item x="840"/>
        <item x="841"/>
        <item x="842"/>
        <item x="843"/>
        <item x="844"/>
        <item x="845"/>
        <item x="846"/>
        <item x="847"/>
        <item x="84"/>
        <item x="848"/>
        <item x="849"/>
        <item x="850"/>
        <item x="851"/>
        <item x="852"/>
        <item x="853"/>
        <item x="854"/>
        <item x="855"/>
        <item x="856"/>
        <item x="857"/>
        <item x="85"/>
        <item x="858"/>
        <item x="859"/>
        <item x="860"/>
        <item x="861"/>
        <item x="862"/>
        <item x="863"/>
        <item x="864"/>
        <item x="865"/>
        <item x="866"/>
        <item x="867"/>
        <item x="86"/>
        <item x="868"/>
        <item x="869"/>
        <item x="870"/>
        <item x="871"/>
        <item x="872"/>
        <item x="873"/>
        <item x="874"/>
        <item x="875"/>
        <item x="876"/>
        <item x="877"/>
        <item x="87"/>
        <item x="878"/>
        <item x="879"/>
        <item x="880"/>
        <item x="881"/>
        <item x="882"/>
        <item x="883"/>
        <item x="884"/>
        <item x="885"/>
        <item x="886"/>
        <item x="887"/>
        <item x="88"/>
        <item x="888"/>
        <item x="889"/>
        <item x="890"/>
        <item x="891"/>
        <item x="892"/>
        <item x="893"/>
        <item x="894"/>
        <item x="895"/>
        <item x="896"/>
        <item x="897"/>
        <item x="8"/>
        <item x="89"/>
        <item x="898"/>
        <item x="899"/>
        <item x="900"/>
        <item x="901"/>
        <item x="902"/>
        <item x="903"/>
        <item x="904"/>
        <item x="905"/>
        <item x="906"/>
        <item x="907"/>
        <item x="90"/>
        <item x="908"/>
        <item x="909"/>
        <item x="910"/>
        <item x="911"/>
        <item x="912"/>
        <item x="913"/>
        <item x="914"/>
        <item x="915"/>
        <item x="916"/>
        <item x="917"/>
        <item x="91"/>
        <item x="918"/>
        <item x="919"/>
        <item x="920"/>
        <item x="921"/>
        <item x="922"/>
        <item x="923"/>
        <item x="924"/>
        <item x="925"/>
        <item x="926"/>
        <item x="927"/>
        <item x="92"/>
        <item x="928"/>
        <item x="929"/>
        <item x="930"/>
        <item x="931"/>
        <item x="932"/>
        <item x="933"/>
        <item x="934"/>
        <item x="935"/>
        <item x="936"/>
        <item x="937"/>
        <item x="93"/>
        <item x="938"/>
        <item x="939"/>
        <item x="940"/>
        <item x="941"/>
        <item x="942"/>
        <item x="943"/>
        <item x="944"/>
        <item x="945"/>
        <item x="946"/>
        <item x="947"/>
        <item x="94"/>
        <item x="948"/>
        <item x="949"/>
        <item x="950"/>
        <item x="951"/>
        <item x="952"/>
        <item x="953"/>
        <item x="954"/>
        <item x="955"/>
        <item x="956"/>
        <item x="957"/>
        <item x="95"/>
        <item x="958"/>
        <item x="959"/>
        <item x="960"/>
        <item x="961"/>
        <item x="962"/>
        <item x="963"/>
        <item x="964"/>
        <item x="965"/>
        <item x="966"/>
        <item x="967"/>
        <item x="96"/>
        <item x="968"/>
        <item x="969"/>
        <item x="970"/>
        <item x="971"/>
        <item x="972"/>
        <item x="973"/>
        <item x="974"/>
        <item x="975"/>
        <item x="976"/>
        <item x="977"/>
        <item x="97"/>
        <item x="978"/>
        <item x="979"/>
        <item x="980"/>
        <item x="981"/>
        <item x="982"/>
        <item x="983"/>
        <item x="984"/>
        <item x="985"/>
        <item x="986"/>
        <item x="987"/>
        <item x="98"/>
        <item x="988"/>
        <item x="989"/>
        <item x="990"/>
        <item x="991"/>
        <item x="992"/>
        <item x="993"/>
        <item x="994"/>
        <item x="995"/>
        <item x="996"/>
        <item x="997"/>
        <item t="default"/>
      </items>
    </pivotField>
    <pivotField showAll="0" sumSubtotal="1">
      <items count="7921">
        <item x="1815"/>
        <item x="5317"/>
        <item x="1773"/>
        <item x="1392"/>
        <item x="3101"/>
        <item x="2506"/>
        <item x="6134"/>
        <item x="6948"/>
        <item x="7905"/>
        <item x="5451"/>
        <item x="6857"/>
        <item x="4633"/>
        <item x="6622"/>
        <item x="7769"/>
        <item x="6090"/>
        <item x="6746"/>
        <item x="7099"/>
        <item x="3804"/>
        <item x="2419"/>
        <item x="6803"/>
        <item x="5454"/>
        <item x="606"/>
        <item x="6949"/>
        <item x="337"/>
        <item x="2689"/>
        <item x="4575"/>
        <item x="5327"/>
        <item x="7194"/>
        <item x="4035"/>
        <item x="7198"/>
        <item x="7356"/>
        <item x="529"/>
        <item x="5061"/>
        <item x="5019"/>
        <item x="5907"/>
        <item x="6465"/>
        <item x="1356"/>
        <item x="7046"/>
        <item x="2322"/>
        <item x="4986"/>
        <item x="2267"/>
        <item x="7312"/>
        <item x="7389"/>
        <item x="2336"/>
        <item x="2735"/>
        <item x="4435"/>
        <item x="2368"/>
        <item x="3949"/>
        <item x="3905"/>
        <item x="6183"/>
        <item x="5652"/>
        <item x="3499"/>
        <item x="4516"/>
        <item x="190"/>
        <item x="1335"/>
        <item x="2151"/>
        <item x="56"/>
        <item x="30"/>
        <item x="2413"/>
        <item x="4382"/>
        <item x="2788"/>
        <item x="6957"/>
        <item x="2495"/>
        <item x="1023"/>
        <item x="5232"/>
        <item x="3610"/>
        <item x="1287"/>
        <item x="5255"/>
        <item x="2951"/>
        <item x="6690"/>
        <item x="6102"/>
        <item x="985"/>
        <item x="1472"/>
        <item x="3440"/>
        <item x="1345"/>
        <item x="1732"/>
        <item x="6201"/>
        <item x="5978"/>
        <item x="2624"/>
        <item x="1893"/>
        <item x="2741"/>
        <item x="4098"/>
        <item x="7542"/>
        <item x="2373"/>
        <item x="5143"/>
        <item x="7507"/>
        <item x="3410"/>
        <item x="6170"/>
        <item x="44"/>
        <item x="2019"/>
        <item x="1753"/>
        <item x="5604"/>
        <item x="5056"/>
        <item x="1555"/>
        <item x="1655"/>
        <item x="6362"/>
        <item x="5126"/>
        <item x="3213"/>
        <item x="7655"/>
        <item x="5403"/>
        <item x="2722"/>
        <item x="3559"/>
        <item x="7040"/>
        <item x="3199"/>
        <item x="2405"/>
        <item x="7116"/>
        <item x="4919"/>
        <item x="4840"/>
        <item x="6721"/>
        <item x="6005"/>
        <item x="2938"/>
        <item x="7572"/>
        <item x="7137"/>
        <item x="7142"/>
        <item x="7865"/>
        <item x="6784"/>
        <item x="4624"/>
        <item x="1979"/>
        <item x="6666"/>
        <item x="2812"/>
        <item x="3872"/>
        <item x="6722"/>
        <item x="7645"/>
        <item x="7771"/>
        <item x="437"/>
        <item x="553"/>
        <item x="579"/>
        <item x="694"/>
        <item x="1216"/>
        <item x="1365"/>
        <item x="2379"/>
        <item x="5036"/>
        <item x="6749"/>
        <item x="5613"/>
        <item x="2653"/>
        <item x="6454"/>
        <item x="7835"/>
        <item x="6263"/>
        <item x="2434"/>
        <item x="4524"/>
        <item x="2016"/>
        <item x="4886"/>
        <item x="4014"/>
        <item x="5494"/>
        <item x="1259"/>
        <item x="7908"/>
        <item x="6518"/>
        <item x="538"/>
        <item x="3272"/>
        <item x="2485"/>
        <item x="6141"/>
        <item x="7200"/>
        <item x="4905"/>
        <item x="4800"/>
        <item x="1618"/>
        <item x="1041"/>
        <item x="249"/>
        <item x="1832"/>
        <item x="33"/>
        <item x="6138"/>
        <item x="2290"/>
        <item x="3780"/>
        <item x="6440"/>
        <item x="5661"/>
        <item x="2922"/>
        <item x="1528"/>
        <item x="7005"/>
        <item x="2960"/>
        <item x="7685"/>
        <item x="973"/>
        <item x="5413"/>
        <item x="4890"/>
        <item x="4616"/>
        <item x="1656"/>
        <item x="642"/>
        <item x="7772"/>
        <item x="7686"/>
        <item x="7009"/>
        <item x="7765"/>
        <item x="471"/>
        <item x="1344"/>
        <item x="5249"/>
        <item x="3367"/>
        <item x="1499"/>
        <item x="5876"/>
        <item x="6865"/>
        <item x="693"/>
        <item x="6699"/>
        <item x="896"/>
        <item x="3978"/>
        <item x="1105"/>
        <item x="7338"/>
        <item x="6186"/>
        <item x="1258"/>
        <item x="5813"/>
        <item x="3161"/>
        <item x="5718"/>
        <item x="1413"/>
        <item x="7731"/>
        <item x="4587"/>
        <item x="7842"/>
        <item x="6540"/>
        <item x="7752"/>
        <item x="4722"/>
        <item x="6685"/>
        <item x="6453"/>
        <item x="2527"/>
        <item x="7145"/>
        <item x="1274"/>
        <item x="356"/>
        <item x="5129"/>
        <item x="4074"/>
        <item x="7870"/>
        <item x="4128"/>
        <item x="6651"/>
        <item x="7463"/>
        <item x="7515"/>
        <item x="1857"/>
        <item x="1674"/>
        <item x="7681"/>
        <item x="1869"/>
        <item x="6432"/>
        <item x="7644"/>
        <item x="7852"/>
        <item x="477"/>
        <item x="7710"/>
        <item x="5023"/>
        <item x="2652"/>
        <item x="3752"/>
        <item x="3757"/>
        <item x="4650"/>
        <item x="2966"/>
        <item x="2084"/>
        <item x="748"/>
        <item x="6319"/>
        <item x="5062"/>
        <item x="2265"/>
        <item x="60"/>
        <item x="3496"/>
        <item x="3934"/>
        <item x="685"/>
        <item x="158"/>
        <item x="1422"/>
        <item x="4464"/>
        <item x="1007"/>
        <item x="7506"/>
        <item x="7567"/>
        <item x="4855"/>
        <item x="6489"/>
        <item x="7224"/>
        <item x="6376"/>
        <item x="2550"/>
        <item x="1145"/>
        <item x="3171"/>
        <item x="7669"/>
        <item x="2637"/>
        <item x="149"/>
        <item x="4614"/>
        <item x="306"/>
        <item x="4903"/>
        <item x="6431"/>
        <item x="152"/>
        <item x="104"/>
        <item x="755"/>
        <item x="5911"/>
        <item x="2217"/>
        <item x="2348"/>
        <item x="1550"/>
        <item x="2789"/>
        <item x="4320"/>
        <item x="852"/>
        <item x="959"/>
        <item x="7910"/>
        <item x="7041"/>
        <item x="6579"/>
        <item x="2097"/>
        <item x="6163"/>
        <item x="2690"/>
        <item x="1030"/>
        <item x="5571"/>
        <item x="6300"/>
        <item x="4087"/>
        <item x="7861"/>
        <item x="4678"/>
        <item x="2770"/>
        <item x="7561"/>
        <item x="7384"/>
        <item x="6457"/>
        <item x="4510"/>
        <item x="5355"/>
        <item x="4104"/>
        <item x="7520"/>
        <item x="1267"/>
        <item x="4049"/>
        <item x="1491"/>
        <item x="5388"/>
        <item x="4899"/>
        <item x="154"/>
        <item x="4187"/>
        <item x="4387"/>
        <item x="5518"/>
        <item x="3648"/>
        <item x="2592"/>
        <item x="3352"/>
        <item x="2672"/>
        <item x="7407"/>
        <item x="3489"/>
        <item x="1195"/>
        <item x="1318"/>
        <item x="1695"/>
        <item x="2441"/>
        <item x="505"/>
        <item x="2474"/>
        <item x="6630"/>
        <item x="5619"/>
        <item x="6309"/>
        <item x="3885"/>
        <item x="5837"/>
        <item x="4669"/>
        <item x="828"/>
        <item x="1156"/>
        <item x="2040"/>
        <item x="4646"/>
        <item x="5146"/>
        <item x="2871"/>
        <item x="3533"/>
        <item x="63"/>
        <item x="2172"/>
        <item x="6505"/>
        <item x="2583"/>
        <item x="868"/>
        <item x="4636"/>
        <item x="310"/>
        <item x="794"/>
        <item x="6917"/>
        <item x="3168"/>
        <item x="7855"/>
        <item x="3746"/>
        <item x="2021"/>
        <item x="2651"/>
        <item x="7553"/>
        <item x="6958"/>
        <item x="6804"/>
        <item x="5078"/>
        <item x="2497"/>
        <item x="4483"/>
        <item x="1456"/>
        <item x="6355"/>
        <item x="2513"/>
        <item x="1876"/>
        <item x="3183"/>
        <item x="6425"/>
        <item x="6824"/>
        <item x="3608"/>
        <item x="3034"/>
        <item x="1320"/>
        <item x="138"/>
        <item x="7306"/>
        <item x="5371"/>
        <item x="5668"/>
        <item x="4041"/>
        <item x="6900"/>
        <item x="6709"/>
        <item x="2444"/>
        <item x="5638"/>
        <item x="7227"/>
        <item x="7153"/>
        <item x="3416"/>
        <item x="4938"/>
        <item x="445"/>
        <item x="1431"/>
        <item x="3490"/>
        <item x="7596"/>
        <item x="1083"/>
        <item x="4042"/>
        <item x="818"/>
        <item x="4077"/>
        <item x="4563"/>
        <item x="5349"/>
        <item x="361"/>
        <item x="5138"/>
        <item x="2508"/>
        <item x="2911"/>
        <item x="6520"/>
        <item x="3"/>
        <item x="6790"/>
        <item x="4475"/>
        <item x="6447"/>
        <item x="2908"/>
        <item x="3044"/>
        <item x="3539"/>
        <item x="2607"/>
        <item x="6093"/>
        <item x="2245"/>
        <item x="2052"/>
        <item x="7872"/>
        <item x="4178"/>
        <item x="2460"/>
        <item x="3174"/>
        <item x="4765"/>
        <item x="5758"/>
        <item x="7155"/>
        <item x="6819"/>
        <item x="7576"/>
        <item x="4978"/>
        <item x="224"/>
        <item x="4420"/>
        <item x="5156"/>
        <item x="3177"/>
        <item x="3847"/>
        <item x="1314"/>
        <item x="2936"/>
        <item x="5382"/>
        <item x="5480"/>
        <item x="580"/>
        <item x="4887"/>
        <item x="5254"/>
        <item x="4705"/>
        <item x="5702"/>
        <item x="5520"/>
        <item x="4"/>
        <item x="5364"/>
        <item x="3848"/>
        <item x="4188"/>
        <item x="440"/>
        <item x="2759"/>
        <item x="1215"/>
        <item x="4974"/>
        <item x="5277"/>
        <item x="1212"/>
        <item x="32"/>
        <item x="1477"/>
        <item x="1500"/>
        <item x="3341"/>
        <item x="5243"/>
        <item x="1283"/>
        <item x="970"/>
        <item x="4832"/>
        <item x="319"/>
        <item x="1607"/>
        <item x="4164"/>
        <item x="5092"/>
        <item x="6860"/>
        <item x="5804"/>
        <item x="2913"/>
        <item x="446"/>
        <item x="2765"/>
        <item x="85"/>
        <item x="1558"/>
        <item x="358"/>
        <item x="5756"/>
        <item x="6674"/>
        <item x="6107"/>
        <item x="7003"/>
        <item x="5994"/>
        <item x="3509"/>
        <item x="164"/>
        <item x="6212"/>
        <item x="762"/>
        <item x="6197"/>
        <item x="4457"/>
        <item x="1951"/>
        <item x="6811"/>
        <item x="5983"/>
        <item x="7344"/>
        <item x="1837"/>
        <item x="472"/>
        <item x="3076"/>
        <item x="5079"/>
        <item x="6634"/>
        <item x="492"/>
        <item x="72"/>
        <item x="1168"/>
        <item x="3035"/>
        <item x="1843"/>
        <item x="6401"/>
        <item x="3468"/>
        <item x="4217"/>
        <item x="2224"/>
        <item x="3686"/>
        <item x="4227"/>
        <item x="3591"/>
        <item x="294"/>
        <item x="1995"/>
        <item x="6444"/>
        <item x="4358"/>
        <item x="2364"/>
        <item x="6062"/>
        <item x="4585"/>
        <item x="3702"/>
        <item x="5420"/>
        <item x="3143"/>
        <item x="3396"/>
        <item x="1201"/>
        <item x="4925"/>
        <item x="5584"/>
        <item x="1524"/>
        <item x="153"/>
        <item x="6677"/>
        <item x="4676"/>
        <item x="5532"/>
        <item x="5683"/>
        <item x="4725"/>
        <item x="6810"/>
        <item x="2238"/>
        <item x="6351"/>
        <item x="4713"/>
        <item x="6458"/>
        <item x="561"/>
        <item x="1970"/>
        <item x="108"/>
        <item x="1068"/>
        <item x="4847"/>
        <item x="6068"/>
        <item x="4530"/>
        <item x="6851"/>
        <item x="1588"/>
        <item x="6069"/>
        <item x="6140"/>
        <item x="3988"/>
        <item x="638"/>
        <item x="703"/>
        <item x="3121"/>
        <item x="5628"/>
        <item x="2307"/>
        <item x="2127"/>
        <item x="844"/>
        <item x="6118"/>
        <item x="5229"/>
        <item x="336"/>
        <item x="5488"/>
        <item x="297"/>
        <item x="1629"/>
        <item x="3511"/>
        <item x="2590"/>
        <item x="1923"/>
        <item x="3784"/>
        <item x="7087"/>
        <item x="1885"/>
        <item x="2521"/>
        <item x="4760"/>
        <item x="4138"/>
        <item x="4294"/>
        <item x="312"/>
        <item x="1460"/>
        <item x="4368"/>
        <item x="6166"/>
        <item x="2912"/>
        <item x="7352"/>
        <item x="1872"/>
        <item x="3667"/>
        <item x="7471"/>
        <item x="1"/>
        <item x="3009"/>
        <item x="5523"/>
        <item x="7746"/>
        <item x="2079"/>
        <item x="93"/>
        <item x="1121"/>
        <item x="4397"/>
        <item x="7460"/>
        <item x="7578"/>
        <item x="1738"/>
        <item x="6637"/>
        <item x="7789"/>
        <item x="756"/>
        <item x="7749"/>
        <item x="7641"/>
        <item x="7150"/>
        <item x="7727"/>
        <item x="6771"/>
        <item x="1505"/>
        <item x="1463"/>
        <item x="1955"/>
        <item x="6826"/>
        <item x="3585"/>
        <item x="5950"/>
        <item x="6902"/>
        <item x="1634"/>
        <item x="949"/>
        <item x="7886"/>
        <item x="2598"/>
        <item x="3446"/>
        <item x="3476"/>
        <item x="3206"/>
        <item x="817"/>
        <item x="617"/>
        <item x="3248"/>
        <item x="4440"/>
        <item x="632"/>
        <item x="6892"/>
        <item x="3647"/>
        <item x="7799"/>
        <item x="5087"/>
        <item x="3593"/>
        <item x="2986"/>
        <item x="6046"/>
        <item x="5165"/>
        <item x="4842"/>
        <item x="5715"/>
        <item x="3829"/>
        <item x="3904"/>
        <item x="5467"/>
        <item x="5185"/>
        <item x="1397"/>
        <item x="5650"/>
        <item x="502"/>
        <item x="4645"/>
        <item x="5588"/>
        <item x="804"/>
        <item x="6863"/>
        <item x="4929"/>
        <item x="2723"/>
        <item x="6208"/>
        <item x="4260"/>
        <item x="4292"/>
        <item x="5790"/>
        <item x="179"/>
        <item x="962"/>
        <item x="3710"/>
        <item x="3502"/>
        <item x="6719"/>
        <item x="1809"/>
        <item x="5096"/>
        <item x="5201"/>
        <item x="211"/>
        <item x="4896"/>
        <item x="6832"/>
        <item x="5018"/>
        <item x="2777"/>
        <item x="6021"/>
        <item x="5491"/>
        <item x="3714"/>
        <item x="7193"/>
        <item x="4025"/>
        <item x="7701"/>
        <item x="5538"/>
        <item x="2254"/>
        <item x="5869"/>
        <item x="2877"/>
        <item x="6506"/>
        <item x="6016"/>
        <item x="352"/>
        <item x="7225"/>
        <item x="5686"/>
        <item x="3441"/>
        <item x="5425"/>
        <item x="3901"/>
        <item x="5004"/>
        <item x="6204"/>
        <item x="4583"/>
        <item x="6307"/>
        <item x="947"/>
        <item x="4363"/>
        <item x="2480"/>
        <item x="1504"/>
        <item x="2849"/>
        <item x="2756"/>
        <item x="6330"/>
        <item x="1651"/>
        <item x="1957"/>
        <item x="7895"/>
        <item x="4263"/>
        <item x="6350"/>
        <item x="894"/>
        <item x="1906"/>
        <item x="7209"/>
        <item x="2719"/>
        <item x="7320"/>
        <item x="7724"/>
        <item x="6057"/>
        <item x="2889"/>
        <item x="4083"/>
        <item x="2249"/>
        <item x="5598"/>
        <item x="634"/>
        <item x="2706"/>
        <item x="5951"/>
        <item x="6994"/>
        <item x="537"/>
        <item x="5487"/>
        <item x="6990"/>
        <item x="2339"/>
        <item x="7709"/>
        <item x="659"/>
        <item x="2898"/>
        <item x="24"/>
        <item x="5599"/>
        <item x="6978"/>
        <item x="5117"/>
        <item x="2693"/>
        <item x="1282"/>
        <item x="1581"/>
        <item x="592"/>
        <item x="2968"/>
        <item x="4730"/>
        <item x="7146"/>
        <item x="7813"/>
        <item x="3062"/>
        <item x="3807"/>
        <item x="3254"/>
        <item x="800"/>
        <item x="5362"/>
        <item x="4237"/>
        <item x="1704"/>
        <item x="2640"/>
        <item x="5414"/>
        <item x="5231"/>
        <item x="6514"/>
        <item x="867"/>
        <item x="4033"/>
        <item x="5199"/>
        <item x="1308"/>
        <item x="5525"/>
        <item x="7340"/>
        <item x="2273"/>
        <item x="52"/>
        <item x="7652"/>
        <item x="5601"/>
        <item x="7678"/>
        <item x="6529"/>
        <item x="1495"/>
        <item x="1771"/>
        <item x="4988"/>
        <item x="110"/>
        <item x="7448"/>
        <item x="2744"/>
        <item x="6226"/>
        <item x="7280"/>
        <item x="7262"/>
        <item x="3282"/>
        <item x="4469"/>
        <item x="6190"/>
        <item x="7201"/>
        <item x="7511"/>
        <item x="6967"/>
        <item x="7508"/>
        <item x="2345"/>
        <item x="2349"/>
        <item x="6926"/>
        <item x="3572"/>
        <item x="3855"/>
        <item x="5720"/>
        <item x="2520"/>
        <item x="210"/>
        <item x="4232"/>
        <item x="6400"/>
        <item x="261"/>
        <item x="1024"/>
        <item x="4124"/>
        <item x="5614"/>
        <item x="6596"/>
        <item x="5701"/>
        <item x="3974"/>
        <item x="7022"/>
        <item x="6348"/>
        <item x="4346"/>
        <item x="5625"/>
        <item x="2797"/>
        <item x="3850"/>
        <item x="7089"/>
        <item x="2545"/>
        <item x="3880"/>
        <item x="1905"/>
        <item x="6047"/>
        <item x="6512"/>
        <item x="6049"/>
        <item x="7044"/>
        <item x="5747"/>
        <item x="4834"/>
        <item x="1826"/>
        <item x="6646"/>
        <item x="7638"/>
        <item x="2604"/>
        <item x="3287"/>
        <item x="4476"/>
        <item x="7738"/>
        <item x="7114"/>
        <item x="4528"/>
        <item x="324"/>
        <item x="3364"/>
        <item x="1689"/>
        <item x="4902"/>
        <item x="151"/>
        <item x="6015"/>
        <item x="2276"/>
        <item x="2253"/>
        <item x="363"/>
        <item x="6065"/>
        <item x="4628"/>
        <item x="7839"/>
        <item x="5960"/>
        <item x="729"/>
        <item x="1380"/>
        <item x="5128"/>
        <item x="5049"/>
        <item x="1113"/>
        <item x="5843"/>
        <item x="4526"/>
        <item x="1076"/>
        <item x="4488"/>
        <item x="6028"/>
        <item x="5897"/>
        <item x="4766"/>
        <item x="5024"/>
        <item x="3824"/>
        <item x="3198"/>
        <item x="7858"/>
        <item x="7260"/>
        <item x="2208"/>
        <item x="3613"/>
        <item x="5936"/>
        <item x="1130"/>
        <item x="2843"/>
        <item x="6101"/>
        <item x="7272"/>
        <item x="202"/>
        <item x="2022"/>
        <item x="2793"/>
        <item x="7592"/>
        <item x="2454"/>
        <item x="2483"/>
        <item x="467"/>
        <item x="2532"/>
        <item x="5970"/>
        <item x="945"/>
        <item x="3156"/>
        <item x="3260"/>
        <item x="2799"/>
        <item x="6997"/>
        <item x="6486"/>
        <item x="7646"/>
        <item x="2535"/>
        <item x="3040"/>
        <item x="6554"/>
        <item x="2999"/>
        <item x="7612"/>
        <item x="1788"/>
        <item x="5007"/>
        <item x="7174"/>
        <item x="4391"/>
        <item x="5992"/>
        <item x="5242"/>
        <item x="2099"/>
        <item x="5545"/>
        <item x="3994"/>
        <item x="3089"/>
        <item x="1147"/>
        <item x="6946"/>
        <item x="3434"/>
        <item x="7663"/>
        <item x="2556"/>
        <item x="3654"/>
        <item x="6219"/>
        <item x="4749"/>
        <item x="2827"/>
        <item x="394"/>
        <item x="6121"/>
        <item x="6044"/>
        <item x="500"/>
        <item x="4992"/>
        <item x="7109"/>
        <item x="718"/>
        <item x="4520"/>
        <item x="334"/>
        <item x="572"/>
        <item x="1445"/>
        <item x="603"/>
        <item x="7485"/>
        <item x="3197"/>
        <item x="6870"/>
        <item x="5602"/>
        <item x="7016"/>
        <item x="2715"/>
        <item x="3794"/>
        <item x="2323"/>
        <item x="993"/>
        <item x="4996"/>
        <item x="5708"/>
        <item x="2011"/>
        <item x="3690"/>
        <item x="2813"/>
        <item x="1956"/>
        <item x="2728"/>
        <item x="3253"/>
        <item x="3378"/>
        <item x="346"/>
        <item x="1877"/>
        <item x="551"/>
        <item x="2760"/>
        <item x="4994"/>
        <item x="1423"/>
        <item x="2409"/>
        <item x="2754"/>
        <item x="557"/>
        <item x="5148"/>
        <item x="2528"/>
        <item x="2210"/>
        <item x="2096"/>
        <item x="415"/>
        <item x="1719"/>
        <item x="1934"/>
        <item x="1178"/>
        <item x="2787"/>
        <item x="6067"/>
        <item x="5123"/>
        <item x="1907"/>
        <item x="1336"/>
        <item x="3290"/>
        <item x="1316"/>
        <item x="2673"/>
        <item x="207"/>
        <item x="4233"/>
        <item x="5112"/>
        <item x="4132"/>
        <item x="1398"/>
        <item x="4552"/>
        <item x="3521"/>
        <item x="1383"/>
        <item x="481"/>
        <item x="6829"/>
        <item x="2977"/>
        <item x="1265"/>
        <item x="37"/>
        <item x="1163"/>
        <item x="1142"/>
        <item x="75"/>
        <item x="707"/>
        <item x="329"/>
        <item x="3338"/>
        <item x="3886"/>
        <item x="3628"/>
        <item x="1973"/>
        <item x="7033"/>
        <item x="1638"/>
        <item x="958"/>
        <item x="2680"/>
        <item x="6200"/>
        <item x="239"/>
        <item x="4431"/>
        <item x="1357"/>
        <item x="436"/>
        <item x="899"/>
        <item x="1301"/>
        <item x="2425"/>
        <item x="1636"/>
        <item x="325"/>
        <item x="6442"/>
        <item x="6869"/>
        <item x="2399"/>
        <item x="3888"/>
        <item x="6481"/>
        <item x="4300"/>
        <item x="6136"/>
        <item x="644"/>
        <item x="4145"/>
        <item x="1454"/>
        <item x="6524"/>
        <item x="1226"/>
        <item x="7820"/>
        <item x="6854"/>
        <item x="5953"/>
        <item x="6308"/>
        <item x="640"/>
        <item x="4399"/>
        <item x="5038"/>
        <item x="2226"/>
        <item x="5372"/>
        <item x="7346"/>
        <item x="4321"/>
        <item x="2120"/>
        <item x="5340"/>
        <item x="672"/>
        <item x="1830"/>
        <item x="3350"/>
        <item x="416"/>
        <item x="4401"/>
        <item x="4062"/>
        <item x="6177"/>
        <item x="6839"/>
        <item x="3833"/>
        <item x="1626"/>
        <item x="6969"/>
        <item x="2518"/>
        <item x="3366"/>
        <item x="4180"/>
        <item x="2878"/>
        <item x="911"/>
        <item x="439"/>
        <item x="4000"/>
        <item x="6430"/>
        <item x="555"/>
        <item x="3297"/>
        <item x="3566"/>
        <item x="4746"/>
        <item x="3495"/>
        <item x="1233"/>
        <item x="4141"/>
        <item x="6855"/>
        <item x="6507"/>
        <item x="503"/>
        <item x="1280"/>
        <item x="1332"/>
        <item x="3713"/>
        <item x="2452"/>
        <item x="3912"/>
        <item x="7570"/>
        <item x="7419"/>
        <item x="7499"/>
        <item x="4975"/>
        <item x="2677"/>
        <item x="2102"/>
        <item x="2068"/>
        <item x="238"/>
        <item x="4432"/>
        <item x="549"/>
        <item x="1049"/>
        <item x="2236"/>
        <item x="4549"/>
        <item x="2674"/>
        <item x="5187"/>
        <item x="3325"/>
        <item x="2344"/>
        <item x="4792"/>
        <item x="2006"/>
        <item x="2904"/>
        <item x="6493"/>
        <item x="4352"/>
        <item x="5058"/>
        <item x="3059"/>
        <item x="5033"/>
        <item x="7763"/>
        <item x="7465"/>
        <item x="1136"/>
        <item x="1880"/>
        <item x="6825"/>
        <item x="7"/>
        <item x="4870"/>
        <item x="3563"/>
        <item x="3663"/>
        <item x="5725"/>
        <item x="1902"/>
        <item x="5676"/>
        <item x="1096"/>
        <item x="4470"/>
        <item x="5770"/>
        <item x="7367"/>
        <item x="5900"/>
        <item x="7436"/>
        <item x="3055"/>
        <item x="4012"/>
        <item x="6977"/>
        <item x="3046"/>
        <item x="4114"/>
        <item x="3042"/>
        <item x="1040"/>
        <item x="2061"/>
        <item x="1292"/>
        <item x="181"/>
        <item x="76"/>
        <item x="3421"/>
        <item x="5470"/>
        <item x="1860"/>
        <item x="6970"/>
        <item x="7546"/>
        <item x="6712"/>
        <item x="3466"/>
        <item x="6339"/>
        <item x="5506"/>
        <item x="5818"/>
        <item x="7090"/>
        <item x="4351"/>
        <item x="2987"/>
        <item x="1799"/>
        <item x="3799"/>
        <item x="1997"/>
        <item x="7647"/>
        <item x="7064"/>
        <item x="5189"/>
        <item x="3015"/>
        <item x="4848"/>
        <item x="6681"/>
        <item x="7906"/>
        <item x="523"/>
        <item x="3066"/>
        <item x="7911"/>
        <item x="7258"/>
        <item x="7878"/>
        <item x="5285"/>
        <item x="1026"/>
        <item x="7651"/>
        <item x="1279"/>
        <item x="7351"/>
        <item x="7833"/>
        <item x="7732"/>
        <item x="7768"/>
        <item x="814"/>
        <item x="7509"/>
        <item x="1632"/>
        <item x="7580"/>
        <item x="1421"/>
        <item x="4455"/>
        <item x="7060"/>
        <item x="4958"/>
        <item x="1694"/>
        <item x="6369"/>
        <item x="7337"/>
        <item x="5017"/>
        <item x="5266"/>
        <item x="7007"/>
        <item x="5248"/>
        <item x="1735"/>
        <item x="1820"/>
        <item x="5630"/>
        <item x="3124"/>
        <item x="5196"/>
        <item x="3142"/>
        <item x="2718"/>
        <item x="4270"/>
        <item x="7707"/>
        <item x="3016"/>
        <item x="119"/>
        <item x="6668"/>
        <item x="165"/>
        <item x="3060"/>
        <item x="6503"/>
        <item x="5453"/>
        <item x="6727"/>
        <item x="6847"/>
        <item x="442"/>
        <item x="6939"/>
        <item x="3638"/>
        <item x="3792"/>
        <item x="4020"/>
        <item x="7063"/>
        <item x="5093"/>
        <item x="4111"/>
        <item x="7265"/>
        <item x="808"/>
        <item x="3568"/>
        <item x="6572"/>
        <item x="4985"/>
        <item x="5045"/>
        <item x="4685"/>
        <item x="2505"/>
        <item x="2069"/>
        <item x="5343"/>
        <item x="4821"/>
        <item x="247"/>
        <item x="196"/>
        <item x="3488"/>
        <item x="2494"/>
        <item x="6950"/>
        <item x="4398"/>
        <item x="924"/>
        <item x="5646"/>
        <item x="106"/>
        <item x="2459"/>
        <item x="2392"/>
        <item x="1990"/>
        <item x="984"/>
        <item x="3094"/>
        <item x="2543"/>
        <item x="4558"/>
        <item x="5149"/>
        <item x="5530"/>
        <item x="111"/>
        <item x="7423"/>
        <item x="3846"/>
        <item x="954"/>
        <item x="2979"/>
        <item x="3717"/>
        <item x="1848"/>
        <item x="5008"/>
        <item x="920"/>
        <item x="4120"/>
        <item x="4349"/>
        <item x="5894"/>
        <item x="1806"/>
        <item x="2547"/>
        <item x="4522"/>
        <item x="2776"/>
        <item x="5761"/>
        <item x="1434"/>
        <item x="170"/>
        <item x="1828"/>
        <item x="4931"/>
        <item x="5541"/>
        <item x="1205"/>
        <item x="7548"/>
        <item x="4221"/>
        <item x="3006"/>
        <item x="7736"/>
        <item x="7324"/>
        <item x="2216"/>
        <item x="2630"/>
        <item x="144"/>
        <item x="2562"/>
        <item x="5178"/>
        <item x="4213"/>
        <item x="3417"/>
        <item x="6580"/>
        <item x="6953"/>
        <item x="6656"/>
        <item x="7627"/>
        <item x="1237"/>
        <item x="7838"/>
        <item x="5152"/>
        <item x="6092"/>
        <item x="5782"/>
        <item x="3392"/>
        <item x="3662"/>
        <item x="2375"/>
        <item x="4226"/>
        <item x="3134"/>
        <item x="2949"/>
        <item x="1281"/>
        <item x="7640"/>
        <item x="3640"/>
        <item x="2623"/>
        <item x="2212"/>
        <item x="613"/>
        <item x="6055"/>
        <item x="6913"/>
        <item x="2333"/>
        <item x="7038"/>
        <item x="3166"/>
        <item x="5091"/>
        <item x="5000"/>
        <item x="4119"/>
        <item x="5205"/>
        <item x="4775"/>
        <item x="4202"/>
        <item x="3041"/>
        <item x="143"/>
        <item x="5299"/>
        <item x="1149"/>
        <item x="252"/>
        <item x="2746"/>
        <item x="3501"/>
        <item x="2104"/>
        <item x="11"/>
        <item x="754"/>
        <item x="3284"/>
        <item x="7319"/>
        <item x="6441"/>
        <item x="6114"/>
        <item x="6471"/>
        <item x="4913"/>
        <item x="1088"/>
        <item x="273"/>
        <item x="1173"/>
        <item x="1687"/>
        <item x="2539"/>
        <item x="1022"/>
        <item x="4977"/>
        <item x="827"/>
        <item x="687"/>
        <item x="4360"/>
        <item x="6167"/>
        <item x="1562"/>
        <item x="2115"/>
        <item x="2326"/>
        <item x="7750"/>
        <item x="3140"/>
        <item x="1175"/>
        <item x="513"/>
        <item x="3701"/>
        <item x="2786"/>
        <item x="4146"/>
        <item x="2882"/>
        <item x="839"/>
        <item x="2948"/>
        <item x="6218"/>
        <item x="842"/>
        <item x="4748"/>
        <item x="7464"/>
        <item x="3565"/>
        <item x="2449"/>
        <item x="1286"/>
        <item x="1221"/>
        <item x="1708"/>
        <item x="2256"/>
        <item x="1355"/>
        <item x="3209"/>
        <item x="3926"/>
        <item x="2747"/>
        <item x="1298"/>
        <item x="7091"/>
        <item x="6509"/>
        <item x="6575"/>
        <item x="7498"/>
        <item x="2220"/>
        <item x="1960"/>
        <item x="228"/>
        <item x="5021"/>
        <item x="4932"/>
        <item x="4023"/>
        <item x="3211"/>
        <item x="6636"/>
        <item x="1553"/>
        <item x="3358"/>
        <item x="6298"/>
        <item x="3300"/>
        <item x="5011"/>
        <item x="3314"/>
        <item x="2896"/>
        <item x="1920"/>
        <item x="3528"/>
        <item x="2445"/>
        <item x="187"/>
        <item x="6680"/>
        <item x="4689"/>
        <item x="7555"/>
        <item x="2190"/>
        <item x="1628"/>
        <item x="6848"/>
        <item x="5524"/>
        <item x="585"/>
        <item x="7798"/>
        <item x="5795"/>
        <item x="6556"/>
        <item x="4850"/>
        <item x="7529"/>
        <item x="6607"/>
        <item x="3147"/>
        <item x="3603"/>
        <item x="3465"/>
        <item x="5567"/>
        <item x="3894"/>
        <item x="3549"/>
        <item x="6987"/>
        <item x="4666"/>
        <item x="7598"/>
        <item x="6964"/>
        <item x="5671"/>
        <item x="5692"/>
        <item x="1529"/>
        <item x="890"/>
        <item x="4709"/>
        <item x="1260"/>
        <item x="4846"/>
        <item x="4989"/>
        <item x="3097"/>
        <item x="7677"/>
        <item x="6017"/>
        <item x="5626"/>
        <item x="6768"/>
        <item x="4742"/>
        <item x="2300"/>
        <item x="188"/>
        <item x="231"/>
        <item x="213"/>
        <item x="4506"/>
        <item x="2175"/>
        <item x="2150"/>
        <item x="3908"/>
        <item x="1513"/>
        <item x="4791"/>
        <item x="4467"/>
        <item x="4507"/>
        <item x="7662"/>
        <item x="728"/>
        <item x="6775"/>
        <item x="5919"/>
        <item x="6402"/>
        <item x="5769"/>
        <item x="6354"/>
        <item x="1864"/>
        <item x="506"/>
        <item x="5739"/>
        <item x="340"/>
        <item x="3292"/>
        <item x="3574"/>
        <item x="1429"/>
        <item x="1610"/>
        <item x="1327"/>
        <item x="5176"/>
        <item x="2372"/>
        <item x="6928"/>
        <item x="5999"/>
        <item x="3108"/>
        <item x="7782"/>
        <item x="3376"/>
        <item x="7474"/>
        <item x="3878"/>
        <item x="3619"/>
        <item x="5345"/>
        <item x="706"/>
        <item x="6293"/>
        <item x="5729"/>
        <item x="5737"/>
        <item x="3493"/>
        <item x="7372"/>
        <item x="6074"/>
        <item x="3642"/>
        <item x="5073"/>
        <item x="4407"/>
        <item x="3030"/>
        <item x="3594"/>
        <item x="7108"/>
        <item x="1614"/>
        <item x="1133"/>
        <item x="946"/>
        <item x="1157"/>
        <item x="1438"/>
        <item x="855"/>
        <item x="6758"/>
        <item x="3348"/>
        <item x="1375"/>
        <item x="6052"/>
        <item x="354"/>
        <item x="5752"/>
        <item x="4752"/>
        <item x="1807"/>
        <item x="3505"/>
        <item x="1933"/>
        <item x="7705"/>
        <item x="7413"/>
        <item x="2563"/>
        <item x="1535"/>
        <item x="7107"/>
        <item x="7204"/>
        <item x="4003"/>
        <item x="5562"/>
        <item x="4952"/>
        <item x="2192"/>
        <item x="1624"/>
        <item x="4259"/>
        <item x="79"/>
        <item x="866"/>
        <item x="3305"/>
        <item x="2146"/>
        <item x="5412"/>
        <item x="167"/>
        <item x="6828"/>
        <item x="2476"/>
        <item x="3530"/>
        <item x="7264"/>
        <item x="4672"/>
        <item x="7589"/>
        <item x="7052"/>
        <item x="7900"/>
        <item x="3261"/>
        <item x="7468"/>
        <item x="5344"/>
        <item x="928"/>
        <item x="698"/>
        <item x="2119"/>
        <item x="1900"/>
        <item x="6678"/>
        <item x="3624"/>
        <item x="3854"/>
        <item x="595"/>
        <item x="4617"/>
        <item x="5472"/>
        <item x="4728"/>
        <item x="3986"/>
        <item x="1080"/>
        <item x="1502"/>
        <item x="5712"/>
        <item x="2993"/>
        <item x="5416"/>
        <item x="4048"/>
        <item x="4147"/>
        <item x="6562"/>
        <item x="688"/>
        <item x="652"/>
        <item x="6843"/>
        <item x="1377"/>
        <item x="7231"/>
        <item x="1599"/>
        <item x="3789"/>
        <item x="355"/>
        <item x="4279"/>
        <item x="1370"/>
        <item x="2366"/>
        <item x="7853"/>
        <item x="411"/>
        <item x="2582"/>
        <item x="7415"/>
        <item x="600"/>
        <item x="465"/>
        <item x="1011"/>
        <item x="4802"/>
        <item x="5139"/>
        <item x="5228"/>
        <item x="943"/>
        <item x="3769"/>
        <item x="760"/>
        <item x="5699"/>
        <item x="1796"/>
        <item x="4305"/>
        <item x="3879"/>
        <item x="2293"/>
        <item x="4920"/>
        <item x="6477"/>
        <item x="1617"/>
        <item x="5235"/>
        <item x="4883"/>
        <item x="7002"/>
        <item x="3512"/>
        <item x="3924"/>
        <item x="7376"/>
        <item x="4671"/>
        <item x="6553"/>
        <item x="5179"/>
        <item x="5631"/>
        <item x="1919"/>
        <item x="1493"/>
        <item x="3597"/>
        <item x="6115"/>
        <item x="7326"/>
        <item x="5838"/>
        <item x="5300"/>
        <item x="886"/>
        <item x="1159"/>
        <item x="3776"/>
        <item x="1747"/>
        <item x="721"/>
        <item x="4158"/>
        <item x="1658"/>
        <item x="4115"/>
        <item x="4130"/>
        <item x="4473"/>
        <item x="2433"/>
        <item x="602"/>
        <item x="2260"/>
        <item x="5239"/>
        <item x="6232"/>
        <item x="1420"/>
        <item x="118"/>
        <item x="7493"/>
        <item x="2926"/>
        <item x="2641"/>
        <item x="2557"/>
        <item x="318"/>
        <item x="3073"/>
        <item x="3939"/>
        <item x="4747"/>
        <item x="5674"/>
        <item x="957"/>
        <item x="7243"/>
        <item x="7581"/>
        <item x="4814"/>
        <item x="1700"/>
        <item x="5047"/>
        <item x="2685"/>
        <item x="462"/>
        <item x="4487"/>
        <item x="1551"/>
        <item x="3820"/>
        <item x="34"/>
        <item x="1819"/>
        <item x="2469"/>
        <item x="6273"/>
        <item x="5074"/>
        <item x="4820"/>
        <item x="7138"/>
        <item x="2918"/>
        <item x="7019"/>
        <item x="1035"/>
        <item x="81"/>
        <item x="2165"/>
        <item x="1490"/>
        <item x="763"/>
        <item x="2516"/>
        <item x="4266"/>
        <item x="4537"/>
        <item x="162"/>
        <item x="1102"/>
        <item x="2447"/>
        <item x="1148"/>
        <item x="1387"/>
        <item x="812"/>
        <item x="59"/>
        <item x="6172"/>
        <item x="1805"/>
        <item x="1019"/>
        <item x="621"/>
        <item x="2635"/>
        <item x="1132"/>
        <item x="860"/>
        <item x="1321"/>
        <item x="2065"/>
        <item x="807"/>
        <item x="2907"/>
        <item x="1609"/>
        <item x="897"/>
        <item x="156"/>
        <item x="1262"/>
        <item x="597"/>
        <item x="2412"/>
        <item x="1334"/>
        <item x="3313"/>
        <item x="229"/>
        <item x="766"/>
        <item x="906"/>
        <item x="843"/>
        <item x="180"/>
        <item x="5697"/>
        <item x="1591"/>
        <item x="3336"/>
        <item x="6397"/>
        <item x="6945"/>
        <item x="5010"/>
        <item x="262"/>
        <item x="604"/>
        <item x="2270"/>
        <item x="1928"/>
        <item x="1324"/>
        <item x="1055"/>
        <item x="2184"/>
        <item x="2197"/>
        <item x="3935"/>
        <item x="5297"/>
        <item x="1177"/>
        <item x="1497"/>
        <item x="6991"/>
        <item x="147"/>
        <item x="1611"/>
        <item x="287"/>
        <item x="614"/>
        <item x="753"/>
        <item x="1692"/>
        <item x="5585"/>
        <item x="7069"/>
        <item x="5563"/>
        <item x="6473"/>
        <item x="431"/>
        <item x="3302"/>
        <item x="6328"/>
        <item x="1944"/>
        <item x="174"/>
        <item x="6180"/>
        <item x="1196"/>
        <item x="6878"/>
        <item x="4288"/>
        <item x="3973"/>
        <item x="1013"/>
        <item x="4184"/>
        <item x="7836"/>
        <item x="288"/>
        <item x="5543"/>
        <item x="5272"/>
        <item x="1275"/>
        <item x="4829"/>
        <item x="2808"/>
        <item x="51"/>
        <item x="7611"/>
        <item x="507"/>
        <item x="639"/>
        <item x="454"/>
        <item x="142"/>
        <item x="7050"/>
        <item x="4405"/>
        <item x="6215"/>
        <item x="1092"/>
        <item x="6856"/>
        <item x="2856"/>
        <item x="4367"/>
        <item x="6528"/>
        <item x="4674"/>
        <item x="5120"/>
        <item x="6160"/>
        <item x="6322"/>
        <item x="2133"/>
        <item x="4125"/>
        <item x="1061"/>
        <item x="895"/>
        <item x="1150"/>
        <item x="5209"/>
        <item x="6343"/>
        <item x="2825"/>
        <item x="2294"/>
        <item x="4223"/>
        <item x="6480"/>
        <item x="5450"/>
        <item x="7444"/>
        <item x="1663"/>
        <item x="3033"/>
        <item x="4314"/>
        <item x="5158"/>
        <item x="3371"/>
        <item x="6003"/>
        <item x="7166"/>
        <item x="2482"/>
        <item x="5655"/>
        <item x="2601"/>
        <item x="1644"/>
        <item x="3018"/>
        <item x="6558"/>
        <item x="5771"/>
        <item x="995"/>
        <item x="4967"/>
        <item x="665"/>
        <item x="5854"/>
        <item x="902"/>
        <item x="129"/>
        <item x="208"/>
        <item x="5997"/>
        <item x="7733"/>
        <item x="1057"/>
        <item x="1364"/>
        <item x="5842"/>
        <item x="1109"/>
        <item x="3330"/>
        <item x="160"/>
        <item x="3315"/>
        <item x="590"/>
        <item x="4466"/>
        <item x="38"/>
        <item x="3715"/>
        <item x="1856"/>
        <item x="569"/>
        <item x="916"/>
        <item x="1468"/>
        <item x="2650"/>
        <item x="1272"/>
        <item x="7631"/>
        <item x="6653"/>
        <item x="7403"/>
        <item x="6466"/>
        <item x="6342"/>
        <item x="4916"/>
        <item x="3992"/>
        <item x="6802"/>
        <item x="3582"/>
        <item x="2665"/>
        <item x="4032"/>
        <item x="6014"/>
        <item x="3051"/>
        <item x="2169"/>
        <item x="476"/>
        <item x="5855"/>
        <item x="3152"/>
        <item x="2126"/>
        <item x="6409"/>
        <item x="4372"/>
        <item x="567"/>
        <item x="2240"/>
        <item x="3666"/>
        <item x="1207"/>
        <item x="237"/>
        <item x="1803"/>
        <item x="4884"/>
        <item x="2343"/>
        <item x="5670"/>
        <item x="732"/>
        <item x="2354"/>
        <item x="2828"/>
        <item x="5724"/>
        <item x="2597"/>
        <item x="4875"/>
        <item x="7433"/>
        <item x="6012"/>
        <item x="4509"/>
        <item x="61"/>
        <item x="2012"/>
        <item x="1965"/>
        <item x="3841"/>
        <item x="3321"/>
        <item x="2054"/>
        <item x="3288"/>
        <item x="2007"/>
        <item x="2278"/>
        <item x="6525"/>
        <item x="1190"/>
        <item x="103"/>
        <item x="5765"/>
        <item x="3621"/>
        <item x="5768"/>
        <item x="5408"/>
        <item x="5356"/>
        <item x="3110"/>
        <item x="530"/>
        <item x="173"/>
        <item x="4284"/>
        <item x="2631"/>
        <item x="3857"/>
        <item x="4844"/>
        <item x="4273"/>
        <item x="4247"/>
        <item x="383"/>
        <item x="5042"/>
        <item x="5437"/>
        <item x="6581"/>
        <item x="3863"/>
        <item x="2875"/>
        <item x="6020"/>
        <item x="6813"/>
        <item x="1532"/>
        <item x="6336"/>
        <item x="7112"/>
        <item x="7304"/>
        <item x="3883"/>
        <item x="6620"/>
        <item x="1199"/>
        <item x="2305"/>
        <item x="5258"/>
        <item x="6281"/>
        <item x="2032"/>
        <item x="7606"/>
        <item x="3439"/>
        <item x="5110"/>
        <item x="6999"/>
        <item x="100"/>
        <item x="5991"/>
        <item x="3428"/>
        <item x="5764"/>
        <item x="576"/>
        <item x="5744"/>
        <item x="396"/>
        <item x="474"/>
        <item x="303"/>
        <item x="3472"/>
        <item x="4735"/>
        <item x="3788"/>
        <item x="2945"/>
        <item x="2214"/>
        <item x="7636"/>
        <item x="7020"/>
        <item x="1052"/>
        <item x="2229"/>
        <item x="5534"/>
        <item x="963"/>
        <item x="6306"/>
        <item x="2848"/>
        <item x="386"/>
        <item x="2280"/>
        <item x="2199"/>
        <item x="4718"/>
        <item x="7029"/>
        <item x="6377"/>
        <item x="3840"/>
        <item x="1744"/>
        <item x="5319"/>
        <item x="6129"/>
        <item x="1107"/>
        <item x="4278"/>
        <item x="7848"/>
        <item x="6689"/>
        <item x="696"/>
        <item x="2910"/>
        <item x="2902"/>
        <item x="3323"/>
        <item x="3462"/>
        <item x="4570"/>
        <item x="564"/>
        <item x="4591"/>
        <item x="2928"/>
        <item x="7054"/>
        <item x="2070"/>
        <item x="833"/>
        <item x="3020"/>
        <item x="6618"/>
        <item x="4770"/>
        <item x="2841"/>
        <item x="4682"/>
        <item x="532"/>
        <item x="29"/>
        <item x="952"/>
        <item x="1467"/>
        <item x="4805"/>
        <item x="3682"/>
        <item x="714"/>
        <item x="3343"/>
        <item x="7386"/>
        <item x="3096"/>
        <item x="5515"/>
        <item x="1586"/>
        <item x="2579"/>
        <item x="3606"/>
        <item x="3303"/>
        <item x="7113"/>
        <item x="1252"/>
        <item x="1758"/>
        <item x="6570"/>
        <item x="5361"/>
        <item x="4251"/>
        <item x="4771"/>
        <item x="2198"/>
        <item x="3543"/>
        <item x="1374"/>
        <item x="2077"/>
        <item x="419"/>
        <item x="3361"/>
        <item x="3190"/>
        <item x="7036"/>
        <item x="2887"/>
        <item x="5486"/>
        <item x="3406"/>
        <item x="4732"/>
        <item x="3704"/>
        <item x="3136"/>
        <item x="2533"/>
        <item x="4495"/>
        <item x="2223"/>
        <item x="1808"/>
        <item x="4136"/>
        <item x="3798"/>
        <item x="5314"/>
        <item x="7303"/>
        <item x="4897"/>
        <item x="5305"/>
        <item x="5108"/>
        <item x="221"/>
        <item x="371"/>
        <item x="1466"/>
        <item x="825"/>
        <item x="7357"/>
        <item x="5353"/>
        <item x="5740"/>
        <item x="5328"/>
        <item x="4417"/>
        <item x="6359"/>
        <item x="161"/>
        <item x="1954"/>
        <item x="3256"/>
        <item x="230"/>
        <item x="3630"/>
        <item x="990"/>
        <item x="6030"/>
        <item x="1913"/>
        <item x="4640"/>
        <item x="2225"/>
        <item x="5641"/>
        <item x="1544"/>
        <item x="7446"/>
        <item x="2081"/>
        <item x="7246"/>
        <item x="541"/>
        <item x="1950"/>
        <item x="3038"/>
        <item x="5245"/>
        <item x="7285"/>
        <item x="7393"/>
        <item x="1754"/>
        <item x="3767"/>
        <item x="4350"/>
        <item x="4201"/>
        <item x="7276"/>
        <item x="3684"/>
        <item x="3250"/>
        <item x="5368"/>
        <item x="5651"/>
        <item x="157"/>
        <item x="7594"/>
        <item x="3271"/>
        <item x="1604"/>
        <item x="7541"/>
        <item x="6814"/>
        <item x="7780"/>
        <item x="4465"/>
        <item x="3586"/>
        <item x="3579"/>
        <item x="4877"/>
        <item x="7690"/>
        <item x="4786"/>
        <item x="1870"/>
        <item x="7379"/>
        <item x="7024"/>
        <item x="7333"/>
        <item x="382"/>
        <item x="4261"/>
        <item x="1416"/>
        <item x="5775"/>
        <item x="5164"/>
        <item x="5490"/>
        <item x="2062"/>
        <item x="1932"/>
        <item x="850"/>
        <item x="314"/>
        <item x="375"/>
        <item x="5870"/>
        <item x="601"/>
        <item x="4562"/>
        <item x="2033"/>
        <item x="904"/>
        <item x="1543"/>
        <item x="6632"/>
        <item x="6075"/>
        <item x="4785"/>
        <item x="2155"/>
        <item x="2529"/>
        <item x="4038"/>
        <item x="4517"/>
        <item x="69"/>
        <item x="4471"/>
        <item x="3898"/>
        <item x="7228"/>
        <item x="425"/>
        <item x="790"/>
        <item x="4712"/>
        <item x="929"/>
        <item x="7461"/>
        <item x="3326"/>
        <item x="2048"/>
        <item x="6041"/>
        <item x="1144"/>
        <item x="235"/>
        <item x="441"/>
        <item x="5814"/>
        <item x="3091"/>
        <item x="3950"/>
        <item x="6628"/>
        <item x="1358"/>
        <item x="7714"/>
        <item x="7560"/>
        <item x="1597"/>
        <item x="4664"/>
        <item x="279"/>
        <item x="6658"/>
        <item x="2020"/>
        <item x="4116"/>
        <item x="7256"/>
        <item x="2564"/>
        <item x="2397"/>
        <item x="4790"/>
        <item x="915"/>
        <item x="5468"/>
        <item x="3050"/>
        <item x="125"/>
        <item x="4911"/>
        <item x="6002"/>
        <item x="3774"/>
        <item x="3998"/>
        <item x="4267"/>
        <item x="3004"/>
        <item x="2140"/>
        <item x="299"/>
        <item x="719"/>
        <item x="7300"/>
        <item x="5903"/>
        <item x="759"/>
        <item x="660"/>
        <item x="5172"/>
        <item x="1541"/>
        <item x="3289"/>
        <item x="4835"/>
        <item x="3777"/>
        <item x="2698"/>
        <item x="4262"/>
        <item x="5607"/>
        <item x="377"/>
        <item x="5051"/>
        <item x="1964"/>
        <item x="2023"/>
        <item x="3800"/>
        <item x="7365"/>
        <item x="3375"/>
        <item x="1916"/>
        <item x="6882"/>
        <item x="5817"/>
        <item x="6604"/>
        <item x="5547"/>
        <item x="6419"/>
        <item x="4110"/>
        <item x="710"/>
        <item x="512"/>
        <item x="4295"/>
        <item x="5220"/>
        <item x="107"/>
        <item x="1643"/>
        <item x="5401"/>
        <item x="7028"/>
        <item x="678"/>
        <item x="6251"/>
        <item x="3694"/>
        <item x="4708"/>
        <item x="385"/>
        <item x="4289"/>
        <item x="2456"/>
        <item x="4142"/>
        <item x="3478"/>
        <item x="6589"/>
        <item x="6973"/>
        <item x="307"/>
        <item x="4185"/>
        <item x="185"/>
        <item x="4653"/>
        <item x="3835"/>
        <item x="5857"/>
        <item x="4652"/>
        <item x="663"/>
        <item x="4052"/>
        <item x="6127"/>
        <item x="2560"/>
        <item x="1326"/>
        <item x="1015"/>
        <item x="4808"/>
        <item x="1478"/>
        <item x="5083"/>
        <item x="5333"/>
        <item x="7818"/>
        <item x="6751"/>
        <item x="5932"/>
        <item x="4885"/>
        <item x="7695"/>
        <item x="398"/>
        <item x="5579"/>
        <item x="4619"/>
        <item x="3244"/>
        <item x="3437"/>
        <item x="2189"/>
        <item x="5059"/>
        <item x="5391"/>
        <item x="6198"/>
        <item x="1516"/>
        <item x="3308"/>
        <item x="86"/>
        <item x="2393"/>
        <item x="6684"/>
        <item x="3470"/>
        <item x="7435"/>
        <item x="4410"/>
        <item x="4566"/>
        <item x="611"/>
        <item x="700"/>
        <item x="2648"/>
        <item x="3349"/>
        <item x="5941"/>
        <item x="4427"/>
        <item x="5618"/>
        <item x="1415"/>
        <item x="2840"/>
        <item x="2824"/>
        <item x="797"/>
        <item x="2573"/>
        <item x="620"/>
        <item x="3032"/>
        <item x="588"/>
        <item x="5150"/>
        <item x="7335"/>
        <item x="4577"/>
        <item x="6077"/>
        <item x="7675"/>
        <item x="1306"/>
        <item x="5013"/>
        <item x="4542"/>
        <item x="1847"/>
        <item x="4895"/>
        <item x="630"/>
        <item x="6223"/>
        <item x="626"/>
        <item x="880"/>
        <item x="7522"/>
        <item x="7305"/>
        <item x="485"/>
        <item x="1137"/>
        <item x="5985"/>
        <item x="1909"/>
        <item x="5781"/>
        <item x="3221"/>
        <item x="4152"/>
        <item x="7242"/>
        <item x="429"/>
        <item x="4947"/>
        <item x="3117"/>
        <item x="1987"/>
        <item x="4953"/>
        <item x="4687"/>
        <item x="4381"/>
        <item x="3892"/>
        <item x="3576"/>
        <item x="5887"/>
        <item x="5568"/>
        <item x="2060"/>
        <item x="5481"/>
        <item x="3427"/>
        <item x="6398"/>
        <item x="857"/>
        <item x="495"/>
        <item x="2442"/>
        <item x="3725"/>
        <item x="1385"/>
        <item x="971"/>
        <item x="7600"/>
        <item x="5105"/>
        <item x="7484"/>
        <item x="5464"/>
        <item x="3379"/>
        <item x="3432"/>
        <item x="6787"/>
        <item x="5365"/>
        <item x="7538"/>
        <item x="3889"/>
        <item x="1464"/>
        <item x="2534"/>
        <item x="2540"/>
        <item x="658"/>
        <item x="494"/>
        <item x="2498"/>
        <item x="841"/>
        <item x="5374"/>
        <item x="2477"/>
        <item x="209"/>
        <item x="6731"/>
        <item x="2486"/>
        <item x="4806"/>
        <item x="3477"/>
        <item x="1836"/>
        <item x="7469"/>
        <item x="670"/>
        <item x="4316"/>
        <item x="2561"/>
        <item x="6182"/>
        <item x="6905"/>
        <item x="1825"/>
        <item x="2726"/>
        <item x="5695"/>
        <item x="3196"/>
        <item x="6088"/>
        <item x="1012"/>
        <item x="4252"/>
        <item x="5390"/>
        <item x="7253"/>
        <item x="5373"/>
        <item x="1749"/>
        <item x="527"/>
        <item x="1312"/>
        <item x="4767"/>
        <item x="5256"/>
        <item x="5681"/>
        <item x="1930"/>
        <item x="6262"/>
        <item x="7221"/>
        <item x="5295"/>
        <item x="7286"/>
        <item x="7811"/>
        <item x="5478"/>
        <item x="5026"/>
        <item x="4598"/>
        <item x="840"/>
        <item x="650"/>
        <item x="7456"/>
        <item x="1506"/>
        <item x="4754"/>
        <item x="3665"/>
        <item x="1794"/>
        <item x="1566"/>
        <item x="6311"/>
        <item x="2475"/>
        <item x="148"/>
        <item x="2337"/>
        <item x="820"/>
        <item x="7430"/>
        <item x="7151"/>
        <item x="2804"/>
        <item x="3636"/>
        <item x="6929"/>
        <item x="3025"/>
        <item x="4945"/>
        <item x="4385"/>
        <item x="5595"/>
        <item x="315"/>
        <item x="739"/>
        <item x="1521"/>
        <item x="3145"/>
        <item x="4872"/>
        <item x="5290"/>
        <item x="4625"/>
        <item x="1123"/>
        <item x="4091"/>
        <item x="7279"/>
        <item x="7634"/>
        <item x="7880"/>
        <item x="1941"/>
        <item x="713"/>
        <item x="5559"/>
        <item x="986"/>
        <item x="1038"/>
        <item x="399"/>
        <item x="3542"/>
        <item x="7439"/>
        <item x="2973"/>
        <item x="6463"/>
        <item x="5375"/>
        <item x="6621"/>
        <item x="1347"/>
        <item x="1560"/>
        <item x="3722"/>
        <item x="5905"/>
        <item x="1222"/>
        <item x="7418"/>
        <item x="3587"/>
        <item x="6287"/>
        <item x="1974"/>
        <item x="4086"/>
        <item x="1371"/>
        <item x="1661"/>
        <item x="3700"/>
        <item x="4461"/>
        <item x="7459"/>
        <item x="5267"/>
        <item x="4037"/>
        <item x="7362"/>
        <item x="3617"/>
        <item x="504"/>
        <item x="4779"/>
        <item x="3451"/>
        <item x="2141"/>
        <item x="2431"/>
        <item x="7682"/>
        <item x="122"/>
        <item x="7017"/>
        <item x="3826"/>
        <item x="8"/>
        <item x="1724"/>
        <item x="2525"/>
        <item x="1976"/>
        <item x="4588"/>
        <item x="4934"/>
        <item x="7053"/>
        <item x="6555"/>
        <item x="922"/>
        <item x="4626"/>
        <item x="6106"/>
        <item x="6725"/>
        <item x="3605"/>
        <item x="5003"/>
        <item x="3517"/>
        <item x="3227"/>
        <item x="1508"/>
        <item x="7345"/>
        <item x="2230"/>
        <item x="1575"/>
        <item x="6000"/>
        <item x="7094"/>
        <item x="330"/>
        <item x="381"/>
        <item x="2341"/>
        <item x="2298"/>
        <item x="6740"/>
        <item x="6779"/>
        <item x="2171"/>
        <item x="3464"/>
        <item x="4923"/>
        <item x="2818"/>
        <item x="1737"/>
        <item x="987"/>
        <item x="3655"/>
        <item x="5881"/>
        <item x="6741"/>
        <item x="2703"/>
        <item x="6884"/>
        <item x="2835"/>
        <item x="6381"/>
        <item x="4026"/>
        <item x="199"/>
        <item x="824"/>
        <item x="3830"/>
        <item x="4716"/>
        <item x="5236"/>
        <item x="3144"/>
        <item x="2800"/>
        <item x="1938"/>
        <item x="2750"/>
        <item x="6194"/>
        <item x="853"/>
        <item x="3172"/>
        <item x="240"/>
        <item x="1442"/>
        <item x="2820"/>
        <item x="5799"/>
        <item x="1317"/>
        <item x="5485"/>
        <item x="4827"/>
        <item x="3987"/>
        <item x="3779"/>
        <item x="7726"/>
        <item x="2880"/>
        <item x="7803"/>
        <item x="4776"/>
        <item x="5135"/>
        <item x="5159"/>
        <item x="364"/>
        <item x="6490"/>
        <item x="3952"/>
        <item x="4246"/>
        <item x="3411"/>
        <item x="2962"/>
        <item x="5921"/>
        <item x="5360"/>
        <item x="2970"/>
        <item x="4404"/>
        <item x="461"/>
        <item x="2123"/>
        <item x="4357"/>
        <item x="5719"/>
        <item x="342"/>
        <item x="7547"/>
        <item x="2066"/>
        <item x="3920"/>
        <item x="2407"/>
        <item x="1723"/>
        <item x="4207"/>
        <item x="3247"/>
        <item x="4277"/>
        <item x="1171"/>
        <item x="3252"/>
        <item x="2792"/>
        <item x="7821"/>
        <item x="1862"/>
        <item x="976"/>
        <item x="856"/>
        <item x="6086"/>
        <item x="4361"/>
        <item x="302"/>
        <item x="3989"/>
        <item x="5808"/>
        <item x="5926"/>
        <item x="3424"/>
        <item x="5417"/>
        <item x="2855"/>
        <item x="7363"/>
        <item x="7238"/>
        <item x="251"/>
        <item x="6560"/>
        <item x="1044"/>
        <item x="893"/>
        <item x="3984"/>
        <item x="3182"/>
        <item x="3620"/>
        <item x="4830"/>
        <item x="570"/>
        <item x="1169"/>
        <item x="1852"/>
        <item x="596"/>
        <item x="194"/>
        <item x="177"/>
        <item x="4571"/>
        <item x="1426"/>
        <item x="2711"/>
        <item x="5711"/>
        <item x="3972"/>
        <item x="1271"/>
        <item x="803"/>
        <item x="6396"/>
        <item x="7805"/>
        <item x="2586"/>
        <item x="2810"/>
        <item x="935"/>
        <item x="983"/>
        <item x="3454"/>
        <item x="4392"/>
        <item x="1010"/>
        <item x="2500"/>
        <item x="4972"/>
        <item x="6513"/>
        <item x="3581"/>
        <item x="2943"/>
        <item x="6032"/>
        <item x="7894"/>
        <item x="2396"/>
        <item x="6655"/>
        <item x="6605"/>
        <item x="6119"/>
        <item x="2301"/>
        <item x="2974"/>
        <item x="1564"/>
        <item x="1087"/>
        <item x="171"/>
        <item x="1072"/>
        <item x="5167"/>
        <item x="5031"/>
        <item x="373"/>
        <item x="4242"/>
        <item x="7725"/>
        <item x="5294"/>
        <item x="5395"/>
        <item x="1480"/>
        <item x="1793"/>
        <item x="2243"/>
        <item x="2059"/>
        <item x="6708"/>
        <item x="4737"/>
        <item x="1382"/>
        <item x="5665"/>
        <item x="3093"/>
        <item x="2678"/>
        <item x="1676"/>
        <item x="4710"/>
        <item x="6335"/>
        <item x="5286"/>
        <item x="4172"/>
        <item x="2416"/>
        <item x="6750"/>
        <item x="4193"/>
        <item x="1527"/>
        <item x="5191"/>
        <item x="5090"/>
        <item x="1665"/>
        <item x="4075"/>
        <item x="2143"/>
        <item x="1063"/>
        <item x="1525"/>
        <item x="1404"/>
        <item x="5119"/>
        <item x="5923"/>
        <item x="933"/>
        <item x="6687"/>
        <item x="3560"/>
        <item x="5337"/>
        <item x="2593"/>
        <item x="7907"/>
        <item x="3133"/>
        <item x="5329"/>
        <item x="746"/>
        <item x="2890"/>
        <item x="5421"/>
        <item x="1727"/>
        <item x="3524"/>
        <item x="1378"/>
        <item x="6899"/>
        <item x="4239"/>
        <item x="4333"/>
        <item x="4123"/>
        <item x="7649"/>
        <item x="2093"/>
        <item x="533"/>
        <item x="3270"/>
        <item x="2471"/>
        <item x="556"/>
        <item x="4010"/>
        <item x="854"/>
        <item x="961"/>
        <item x="6861"/>
        <item x="486"/>
        <item x="7483"/>
        <item x="2717"/>
        <item x="7516"/>
        <item x="4016"/>
        <item x="5380"/>
        <item x="563"/>
        <item x="3874"/>
        <item x="3738"/>
        <item x="19"/>
        <item x="7127"/>
        <item x="4659"/>
        <item x="5827"/>
        <item x="2289"/>
        <item x="7718"/>
        <item x="3964"/>
        <item x="2585"/>
        <item x="7903"/>
        <item x="1452"/>
        <item x="6428"/>
        <item x="1912"/>
        <item x="998"/>
        <item x="4973"/>
        <item x="4607"/>
        <item x="726"/>
        <item x="3991"/>
        <item x="6858"/>
        <item x="2284"/>
        <item x="2675"/>
        <item x="669"/>
        <item x="5868"/>
        <item x="2464"/>
        <item x="1667"/>
        <item x="7888"/>
        <item x="6413"/>
        <item x="7158"/>
        <item x="6191"/>
        <item x="5647"/>
        <item x="7787"/>
        <item x="5929"/>
        <item x="182"/>
        <item x="475"/>
        <item x="1939"/>
        <item x="3535"/>
        <item x="6914"/>
        <item x="5677"/>
        <item x="7481"/>
        <item x="2669"/>
        <item x="2488"/>
        <item x="7593"/>
        <item x="4168"/>
        <item x="7475"/>
        <item x="5238"/>
        <item x="4024"/>
        <item x="2829"/>
        <item x="1766"/>
        <item x="2638"/>
        <item x="6435"/>
        <item x="3357"/>
        <item x="276"/>
        <item x="7350"/>
        <item x="7618"/>
        <item x="5052"/>
        <item x="483"/>
        <item x="277"/>
        <item x="4939"/>
        <item x="5039"/>
        <item x="657"/>
        <item x="4692"/>
        <item x="2152"/>
        <item x="4365"/>
        <item x="7654"/>
        <item x="6871"/>
        <item x="605"/>
        <item x="4453"/>
        <item x="1220"/>
        <item x="496"/>
        <item x="7862"/>
        <item x="2803"/>
        <item x="6527"/>
        <item x="780"/>
        <item x="4966"/>
        <item x="4150"/>
        <item x="6171"/>
        <item x="3999"/>
        <item x="6156"/>
        <item x="4264"/>
        <item x="1717"/>
        <item x="6979"/>
        <item x="7569"/>
        <item x="5270"/>
        <item x="2782"/>
        <item x="3983"/>
        <item x="4336"/>
        <item x="6667"/>
        <item x="7236"/>
        <item x="407"/>
        <item x="3754"/>
        <item x="2222"/>
        <item x="4481"/>
        <item x="4595"/>
        <item x="6162"/>
        <item x="3706"/>
        <item x="835"/>
        <item x="4429"/>
        <item x="5806"/>
        <item x="3864"/>
        <item x="2679"/>
        <item x="1391"/>
        <item x="5596"/>
        <item x="6791"/>
        <item x="3460"/>
        <item x="1822"/>
        <item x="2027"/>
        <item x="2905"/>
        <item x="6344"/>
        <item x="3390"/>
        <item x="4594"/>
        <item x="3957"/>
        <item x="5269"/>
        <item x="4169"/>
        <item x="4433"/>
        <item x="6831"/>
        <item x="4304"/>
        <item x="2168"/>
        <item x="1094"/>
        <item x="4681"/>
        <item x="6743"/>
        <item x="2491"/>
        <item x="861"/>
        <item x="910"/>
        <item x="1963"/>
        <item x="176"/>
        <item x="1770"/>
        <item x="4468"/>
        <item x="6173"/>
        <item x="5419"/>
        <item x="1522"/>
        <item x="5920"/>
        <item x="2378"/>
        <item x="4918"/>
        <item x="4714"/>
        <item x="847"/>
        <item x="3832"/>
        <item x="1595"/>
        <item x="4328"/>
        <item x="6817"/>
        <item x="1457"/>
        <item x="7097"/>
        <item x="2619"/>
        <item x="2481"/>
        <item x="3866"/>
        <item x="2980"/>
        <item x="7329"/>
        <item x="2692"/>
        <item x="2927"/>
        <item x="2167"/>
        <item x="5800"/>
        <item x="524"/>
        <item x="4216"/>
        <item x="3590"/>
        <item x="2014"/>
        <item x="5377"/>
        <item x="7047"/>
        <item x="7042"/>
        <item x="6835"/>
        <item x="2248"/>
        <item x="360"/>
        <item x="6921"/>
        <item x="3567"/>
        <item x="3556"/>
        <item x="4969"/>
        <item x="4293"/>
        <item x="5526"/>
        <item x="387"/>
        <item x="1574"/>
        <item x="7556"/>
        <item x="4345"/>
        <item x="7532"/>
        <item x="7650"/>
        <item x="6128"/>
        <item x="3280"/>
        <item x="1471"/>
        <item x="796"/>
        <item x="1139"/>
        <item x="3967"/>
        <item x="4642"/>
        <item x="1090"/>
        <item x="4981"/>
        <item x="5745"/>
        <item x="6793"/>
        <item x="300"/>
        <item x="345"/>
        <item x="925"/>
        <item x="2982"/>
        <item x="712"/>
        <item x="7406"/>
        <item x="4593"/>
        <item x="1354"/>
        <item x="5048"/>
        <item x="1573"/>
        <item x="4801"/>
        <item x="6412"/>
        <item x="4780"/>
        <item x="7748"/>
        <item x="6338"/>
        <item x="676"/>
        <item x="7254"/>
        <item x="2699"/>
        <item x="3909"/>
        <item x="1138"/>
        <item x="3525"/>
        <item x="392"/>
        <item x="497"/>
        <item x="7874"/>
        <item x="7623"/>
        <item x="1888"/>
        <item x="859"/>
        <item x="4873"/>
        <item x="5637"/>
        <item x="2757"/>
        <item x="1248"/>
        <item x="6406"/>
        <item x="2429"/>
        <item x="2663"/>
        <item x="3397"/>
        <item x="965"/>
        <item x="2524"/>
        <item x="4386"/>
        <item x="7266"/>
        <item x="3216"/>
        <item x="313"/>
        <item x="7328"/>
        <item x="5060"/>
        <item x="1060"/>
        <item x="1394"/>
        <item x="4756"/>
        <item x="7676"/>
        <item x="2837"/>
        <item x="2110"/>
        <item x="2551"/>
        <item x="6625"/>
        <item x="6974"/>
        <item x="6174"/>
        <item x="3577"/>
        <item x="5704"/>
        <item x="4787"/>
        <item x="2252"/>
        <item x="7167"/>
        <item x="2565"/>
        <item x="5642"/>
        <item x="2338"/>
        <item x="2479"/>
        <item x="2064"/>
        <item x="683"/>
        <item x="5316"/>
        <item x="2437"/>
        <item x="5667"/>
        <item x="6246"/>
        <item x="734"/>
        <item x="5716"/>
        <item x="695"/>
        <item x="2729"/>
        <item x="5886"/>
        <item x="5322"/>
        <item x="6748"/>
        <item x="2083"/>
        <item x="3573"/>
        <item x="7387"/>
        <item x="6026"/>
        <item x="7289"/>
        <item x="6470"/>
        <item x="5252"/>
        <item x="2128"/>
        <item x="4926"/>
        <item x="7566"/>
        <item x="7812"/>
        <item x="6418"/>
        <item x="7915"/>
        <item x="6488"/>
        <item x="6930"/>
        <item x="5678"/>
        <item x="5503"/>
        <item x="1577"/>
        <item x="4970"/>
        <item x="7184"/>
        <item x="1230"/>
        <item x="7353"/>
        <item x="3683"/>
        <item x="3403"/>
        <item x="789"/>
        <item x="4807"/>
        <item x="7015"/>
        <item x="2778"/>
        <item x="6595"/>
        <item x="2727"/>
        <item x="6532"/>
        <item x="1307"/>
        <item x="2775"/>
        <item x="5963"/>
        <item x="6105"/>
        <item x="5832"/>
        <item x="7716"/>
        <item x="7832"/>
        <item x="7792"/>
        <item x="7317"/>
        <item x="2857"/>
        <item x="7219"/>
        <item x="2745"/>
        <item x="7292"/>
        <item x="1333"/>
        <item x="7735"/>
        <item x="7562"/>
        <item x="4538"/>
        <item x="3445"/>
        <item x="7212"/>
        <item x="1621"/>
        <item x="6036"/>
        <item x="5216"/>
        <item x="2024"/>
        <item x="1721"/>
        <item x="783"/>
        <item x="3915"/>
        <item x="515"/>
        <item x="4505"/>
        <item x="3157"/>
        <item x="5477"/>
        <item x="6763"/>
        <item x="6561"/>
        <item x="5888"/>
        <item x="2739"/>
        <item x="423"/>
        <item x="5131"/>
        <item x="4050"/>
        <item x="1589"/>
        <item x="3218"/>
        <item x="5502"/>
        <item x="4933"/>
        <item x="544"/>
        <item x="6600"/>
        <item x="2086"/>
        <item x="921"/>
        <item x="1792"/>
        <item x="7316"/>
        <item x="7437"/>
        <item x="1582"/>
        <item x="3497"/>
        <item x="1112"/>
        <item x="6382"/>
        <item x="7197"/>
        <item x="5357"/>
        <item x="6491"/>
        <item x="7067"/>
        <item x="6321"/>
        <item x="7189"/>
        <item x="2044"/>
        <item x="217"/>
        <item x="89"/>
        <item x="1889"/>
        <item x="511"/>
        <item x="365"/>
        <item x="540"/>
        <item x="6952"/>
        <item x="6195"/>
        <item x="4301"/>
        <item x="4498"/>
        <item x="7760"/>
        <item x="5690"/>
        <item x="7400"/>
        <item x="4555"/>
        <item x="968"/>
        <item x="2154"/>
        <item x="7626"/>
        <item x="3001"/>
        <item x="3948"/>
        <item x="1890"/>
        <item x="4348"/>
        <item x="7222"/>
        <item x="2967"/>
        <item x="1680"/>
        <item x="909"/>
        <item x="4069"/>
        <item x="3482"/>
        <item x="4496"/>
        <item x="6451"/>
        <item x="5753"/>
        <item x="2388"/>
        <item x="1017"/>
        <item x="6569"/>
        <item x="6610"/>
        <item x="1929"/>
        <item x="5034"/>
        <item x="4862"/>
        <item x="3151"/>
        <item x="4068"/>
        <item x="2332"/>
        <item x="1649"/>
        <item x="4112"/>
        <item x="4492"/>
        <item x="6499"/>
        <item x="1323"/>
        <item x="6018"/>
        <item x="3681"/>
        <item x="3546"/>
        <item x="3711"/>
        <item x="3641"/>
        <item x="5097"/>
        <item x="7643"/>
        <item x="4540"/>
        <item x="6071"/>
        <item x="2335"/>
        <item x="146"/>
        <item x="4635"/>
        <item x="3492"/>
        <item x="5946"/>
        <item x="1439"/>
        <item x="468"/>
        <item x="1827"/>
        <item x="2691"/>
        <item x="5835"/>
        <item x="5688"/>
        <item x="5792"/>
        <item x="5755"/>
        <item x="2700"/>
        <item x="3028"/>
        <item x="5986"/>
        <item x="7185"/>
        <item x="2704"/>
        <item x="186"/>
        <item x="259"/>
        <item x="3369"/>
        <item x="5101"/>
        <item x="2538"/>
        <item x="6752"/>
        <item x="7318"/>
        <item x="5977"/>
        <item x="4374"/>
        <item x="5471"/>
        <item x="7102"/>
        <item x="3970"/>
        <item x="4390"/>
        <item x="528"/>
        <item x="2940"/>
        <item x="2116"/>
        <item x="3907"/>
        <item x="2158"/>
        <item x="571"/>
        <item x="3365"/>
        <item x="1818"/>
        <item x="1523"/>
        <item x="7632"/>
        <item x="1400"/>
        <item x="1966"/>
        <item x="4784"/>
        <item x="2779"/>
        <item x="6548"/>
        <item x="2734"/>
        <item x="2358"/>
        <item x="3212"/>
        <item x="3088"/>
        <item x="1126"/>
        <item x="4803"/>
        <item x="1180"/>
        <item x="1833"/>
        <item x="4090"/>
        <item x="4833"/>
        <item x="5728"/>
        <item x="6337"/>
        <item x="5466"/>
        <item x="2785"/>
        <item x="3770"/>
        <item x="1288"/>
        <item x="4998"/>
        <item x="6624"/>
        <item x="3650"/>
        <item x="4853"/>
        <item x="7066"/>
        <item x="7800"/>
        <item x="3953"/>
        <item x="7689"/>
        <item x="109"/>
        <item x="6774"/>
        <item x="3592"/>
        <item x="573"/>
        <item x="4071"/>
        <item x="3615"/>
        <item x="2886"/>
        <item x="3382"/>
        <item x="5825"/>
        <item x="7441"/>
        <item x="5154"/>
        <item x="6627"/>
        <item x="2394"/>
        <item x="6557"/>
        <item x="2377"/>
        <item x="1309"/>
        <item x="5014"/>
        <item x="1184"/>
        <item x="6009"/>
        <item x="3664"/>
        <item x="6567"/>
        <item x="3201"/>
        <item x="3718"/>
        <item x="6710"/>
        <item x="2992"/>
        <item x="4298"/>
        <item x="7502"/>
        <item x="4017"/>
        <item x="6230"/>
        <item x="3137"/>
        <item x="4761"/>
        <item x="7470"/>
        <item x="1867"/>
        <item x="6735"/>
        <item x="4706"/>
        <item x="1047"/>
        <item x="5862"/>
        <item x="5134"/>
        <item x="691"/>
        <item x="6816"/>
        <item x="4858"/>
        <item x="2232"/>
        <item x="7134"/>
        <item x="5742"/>
        <item x="4615"/>
        <item x="5507"/>
        <item x="883"/>
        <item x="5773"/>
        <item x="591"/>
        <item x="5432"/>
        <item x="668"/>
        <item x="3797"/>
        <item x="5807"/>
        <item x="4544"/>
        <item x="6302"/>
        <item x="3347"/>
        <item x="7698"/>
        <item x="2821"/>
        <item x="5801"/>
        <item x="6320"/>
        <item x="7487"/>
        <item x="5271"/>
        <item x="7916"/>
        <item x="5979"/>
        <item x="5590"/>
        <item x="6099"/>
        <item x="7223"/>
        <item x="6158"/>
        <item x="6995"/>
        <item x="3180"/>
        <item x="3393"/>
        <item x="4700"/>
        <item x="4818"/>
        <item x="5016"/>
        <item x="5406"/>
        <item x="3337"/>
        <item x="2207"/>
        <item x="5776"/>
        <item x="4393"/>
        <item x="6713"/>
        <item x="3278"/>
        <item x="6380"/>
        <item x="3680"/>
        <item x="4318"/>
        <item x="3008"/>
        <item x="3518"/>
        <item x="2147"/>
        <item x="5664"/>
        <item x="7240"/>
        <item x="6815"/>
        <item x="3954"/>
        <item x="2124"/>
        <item x="4327"/>
        <item x="1548"/>
        <item x="2956"/>
        <item x="1840"/>
        <item x="1726"/>
        <item x="3345"/>
        <item x="900"/>
        <item x="831"/>
        <item x="2815"/>
        <item x="1111"/>
        <item x="1009"/>
        <item x="458"/>
        <item x="2575"/>
        <item x="5580"/>
        <item x="7668"/>
        <item x="6360"/>
        <item x="6366"/>
        <item x="6007"/>
        <item x="6033"/>
        <item x="4601"/>
        <item x="3483"/>
        <item x="7533"/>
        <item x="4341"/>
        <item x="3720"/>
        <item x="4731"/>
        <item x="1662"/>
        <item x="5188"/>
        <item x="5462"/>
        <item x="2584"/>
        <item x="2686"/>
        <item x="4190"/>
        <item x="3127"/>
        <item x="1179"/>
        <item x="4222"/>
        <item x="7181"/>
        <item x="5860"/>
        <item x="5705"/>
        <item x="3761"/>
        <item x="7011"/>
        <item x="4990"/>
        <item x="3534"/>
        <item x="1020"/>
        <item x="4857"/>
        <item x="2114"/>
        <item x="4055"/>
        <item x="716"/>
        <item x="2080"/>
        <item x="3958"/>
        <item x="2847"/>
        <item x="2893"/>
        <item x="3561"/>
        <item x="1630"/>
        <item x="654"/>
        <item x="5032"/>
        <item x="1731"/>
        <item x="3082"/>
        <item x="490"/>
        <item x="3322"/>
        <item x="6296"/>
        <item x="550"/>
        <item x="7918"/>
        <item x="1509"/>
        <item x="2713"/>
        <item x="2233"/>
        <item x="4581"/>
        <item x="5207"/>
        <item x="2204"/>
        <item x="1569"/>
        <item x="2899"/>
        <item x="4359"/>
        <item x="4245"/>
        <item x="2362"/>
        <item x="882"/>
        <item x="5439"/>
        <item x="4796"/>
        <item x="2696"/>
        <item x="1967"/>
        <item x="5733"/>
        <item x="3928"/>
        <item x="625"/>
        <item x="6904"/>
        <item x="2649"/>
        <item x="7480"/>
        <item x="7347"/>
        <item x="1673"/>
        <item x="4256"/>
        <item x="2501"/>
        <item x="2852"/>
        <item x="584"/>
        <item x="4414"/>
        <item x="5928"/>
        <item x="2317"/>
        <item x="5675"/>
        <item x="5663"/>
        <item x="3430"/>
        <item x="4297"/>
        <item x="2697"/>
        <item x="2632"/>
        <item x="4639"/>
        <item x="3749"/>
        <item x="4131"/>
        <item x="2964"/>
        <item x="6038"/>
        <item x="6142"/>
        <item x="4031"/>
        <item x="7297"/>
        <item x="3077"/>
        <item x="2035"/>
        <item x="2731"/>
        <item x="3562"/>
        <item x="5760"/>
        <item x="3413"/>
        <item x="1580"/>
        <item x="5656"/>
        <item x="5335"/>
        <item x="4458"/>
        <item x="6290"/>
        <item x="4551"/>
        <item x="6696"/>
        <item x="5428"/>
        <item x="4034"/>
        <item x="3547"/>
        <item x="4302"/>
        <item x="4519"/>
        <item x="5500"/>
        <item x="200"/>
        <item x="5147"/>
        <item x="343"/>
        <item x="92"/>
        <item x="1141"/>
        <item x="4863"/>
        <item x="5557"/>
        <item x="2218"/>
        <item x="5407"/>
        <item x="2139"/>
        <item x="1496"/>
        <item x="2025"/>
        <item x="5241"/>
        <item x="7743"/>
        <item x="7342"/>
        <item x="4936"/>
        <item x="4340"/>
        <item x="3692"/>
        <item x="5250"/>
        <item x="822"/>
        <item x="1025"/>
        <item x="5508"/>
        <item x="5569"/>
        <item x="311"/>
        <item x="4491"/>
        <item x="7426"/>
        <item x="3481"/>
        <item x="7730"/>
        <item x="4545"/>
        <item x="4894"/>
        <item x="7834"/>
        <item x="4421"/>
        <item x="1596"/>
        <item x="3712"/>
        <item x="3599"/>
        <item x="7619"/>
        <item x="3079"/>
        <item x="1918"/>
        <item x="7723"/>
        <item x="1249"/>
        <item x="589"/>
        <item x="1613"/>
        <item x="3164"/>
        <item x="7762"/>
        <item x="2546"/>
        <item x="4720"/>
        <item x="2795"/>
        <item x="3588"/>
        <item x="5592"/>
        <item x="5410"/>
        <item x="7039"/>
        <item x="6669"/>
        <item x="4864"/>
        <item x="47"/>
        <item x="1446"/>
        <item x="6070"/>
        <item x="5823"/>
        <item x="3611"/>
        <item x="5225"/>
        <item x="410"/>
        <item x="1810"/>
        <item x="6799"/>
        <item x="884"/>
        <item x="619"/>
        <item x="5873"/>
        <item x="5915"/>
        <item x="2400"/>
        <item x="2947"/>
        <item x="6286"/>
        <item x="1453"/>
        <item x="5257"/>
        <item x="6838"/>
        <item x="4191"/>
        <item x="3696"/>
        <item x="5954"/>
        <item x="1901"/>
        <item x="2472"/>
        <item x="447"/>
        <item x="3264"/>
        <item x="5367"/>
        <item x="4198"/>
        <item x="7844"/>
        <item x="3903"/>
        <item x="2662"/>
        <item x="357"/>
        <item x="6272"/>
        <item x="6650"/>
        <item x="4956"/>
        <item x="4101"/>
        <item x="1118"/>
        <item x="5694"/>
        <item x="7348"/>
        <item x="773"/>
        <item x="5369"/>
        <item x="3229"/>
        <item x="7104"/>
        <item x="6267"/>
        <item x="1908"/>
        <item x="6448"/>
        <item x="236"/>
        <item x="1077"/>
        <item x="5968"/>
        <item x="4904"/>
        <item x="6531"/>
        <item x="6642"/>
        <item x="5192"/>
        <item x="2720"/>
        <item x="2892"/>
        <item x="220"/>
        <item x="2363"/>
        <item x="4845"/>
        <item x="6253"/>
        <item x="2414"/>
        <item x="6472"/>
        <item x="1565"/>
        <item x="4067"/>
        <item x="1835"/>
        <item x="4097"/>
        <item x="404"/>
        <item x="5546"/>
        <item x="3631"/>
        <item x="4379"/>
        <item x="2178"/>
        <item x="1006"/>
        <item x="5492"/>
        <item x="6169"/>
        <item x="2570"/>
        <item x="23"/>
        <item x="7378"/>
        <item x="2925"/>
        <item x="7512"/>
        <item x="5882"/>
        <item x="6317"/>
        <item x="5786"/>
        <item x="332"/>
        <item x="6264"/>
        <item x="97"/>
        <item x="2883"/>
        <item x="1223"/>
        <item x="459"/>
        <item x="6582"/>
        <item x="6484"/>
        <item x="1677"/>
        <item x="6574"/>
        <item x="2946"/>
        <item x="4772"/>
        <item x="2091"/>
        <item x="6353"/>
        <item x="4535"/>
        <item x="4439"/>
        <item x="5558"/>
        <item x="690"/>
        <item x="1039"/>
        <item x="4324"/>
        <item x="4809"/>
        <item x="1193"/>
        <item x="2752"/>
        <item x="1401"/>
        <item x="7806"/>
        <item x="1777"/>
        <item x="7361"/>
        <item x="285"/>
        <item x="7613"/>
        <item x="5130"/>
        <item x="2863"/>
        <item x="2383"/>
        <item x="799"/>
        <item x="412"/>
        <item x="629"/>
        <item x="4637"/>
        <item x="82"/>
        <item x="1637"/>
        <item x="1227"/>
        <item x="2634"/>
        <item x="1062"/>
        <item x="1059"/>
        <item x="1494"/>
        <item x="6564"/>
        <item x="3459"/>
        <item x="1003"/>
        <item x="608"/>
        <item x="4045"/>
        <item x="2909"/>
        <item x="4684"/>
        <item x="5634"/>
        <item x="2762"/>
        <item x="2869"/>
        <item x="6227"/>
        <item x="1842"/>
        <item x="6207"/>
        <item x="405"/>
        <item x="4532"/>
        <item x="951"/>
        <item x="1534"/>
        <item x="2823"/>
        <item x="6796"/>
        <item x="4040"/>
        <item x="2730"/>
        <item x="5311"/>
        <item x="5496"/>
        <item x="3760"/>
        <item x="5865"/>
        <item x="5338"/>
        <item x="1246"/>
        <item x="2187"/>
        <item x="7394"/>
        <item x="6379"/>
        <item x="999"/>
        <item x="7355"/>
        <item x="6592"/>
        <item x="4579"/>
        <item x="4143"/>
        <item x="4815"/>
        <item x="558"/>
        <item x="2627"/>
        <item x="1192"/>
        <item x="6654"/>
        <item x="6671"/>
        <item x="5495"/>
        <item x="5791"/>
        <item x="2034"/>
        <item x="2737"/>
        <item x="4798"/>
        <item x="212"/>
        <item x="6151"/>
        <item x="2004"/>
        <item x="7899"/>
        <item x="70"/>
        <item x="7414"/>
        <item x="3584"/>
        <item x="2000"/>
        <item x="7462"/>
        <item x="42"/>
        <item x="5872"/>
        <item x="3578"/>
        <item x="4879"/>
        <item x="175"/>
        <item x="1715"/>
        <item x="1762"/>
        <item x="823"/>
        <item x="5309"/>
        <item x="3831"/>
        <item x="2639"/>
        <item x="7186"/>
        <item x="1458"/>
        <item x="7388"/>
        <item x="7688"/>
        <item x="3329"/>
        <item x="1850"/>
        <item x="6659"/>
        <item x="1078"/>
        <item x="408"/>
        <item x="3821"/>
        <item x="2029"/>
        <item x="6214"/>
        <item x="3061"/>
        <item x="6255"/>
        <item x="5171"/>
        <item x="4307"/>
        <item x="5564"/>
        <item x="3160"/>
        <item x="6609"/>
        <item x="5880"/>
        <item x="5536"/>
        <item x="2181"/>
        <item x="5397"/>
        <item x="6143"/>
        <item x="1408"/>
        <item x="3433"/>
        <item x="4600"/>
        <item x="6906"/>
        <item x="2822"/>
        <item x="3474"/>
        <item x="3931"/>
        <item x="7241"/>
        <item x="189"/>
        <item x="7133"/>
        <item x="793"/>
        <item x="3976"/>
        <item x="7859"/>
        <item x="6808"/>
        <item x="5955"/>
        <item x="7232"/>
        <item x="5303"/>
        <item x="1743"/>
        <item x="3475"/>
        <item x="2418"/>
        <item x="4819"/>
        <item x="6510"/>
        <item x="6271"/>
        <item x="3273"/>
        <item x="6672"/>
        <item x="7325"/>
        <item x="3843"/>
        <item x="3132"/>
        <item x="1812"/>
        <item x="5200"/>
        <item x="7385"/>
        <item x="2380"/>
        <item x="6374"/>
        <item x="3103"/>
        <item x="837"/>
        <item x="593"/>
        <item x="7129"/>
        <item x="3516"/>
        <item x="7816"/>
        <item x="7825"/>
        <item x="7721"/>
        <item x="3279"/>
        <item x="7278"/>
        <item x="3078"/>
        <item x="1232"/>
        <item x="3537"/>
        <item x="3122"/>
        <item x="5691"/>
        <item x="3639"/>
        <item x="3919"/>
        <item x="7607"/>
        <item x="6133"/>
        <item x="6700"/>
        <item x="6619"/>
        <item x="5479"/>
        <item x="4781"/>
        <item x="4149"/>
        <item x="1895"/>
        <item x="4448"/>
        <item x="1763"/>
        <item x="6100"/>
        <item x="761"/>
        <item x="1449"/>
        <item x="1645"/>
        <item x="686"/>
        <item x="2983"/>
        <item x="4907"/>
        <item x="101"/>
        <item x="3747"/>
        <item x="5961"/>
        <item x="3092"/>
        <item x="1784"/>
        <item x="7513"/>
        <item x="6682"/>
        <item x="2978"/>
        <item x="2858"/>
        <item x="2581"/>
        <item x="3374"/>
        <item x="3107"/>
        <item x="5497"/>
        <item x="1946"/>
        <item x="1183"/>
        <item x="393"/>
        <item x="2008"/>
        <item x="6341"/>
        <item x="3373"/>
        <item x="887"/>
        <item x="1239"/>
        <item x="1745"/>
        <item x="6714"/>
        <item x="4810"/>
        <item x="3010"/>
        <item x="376"/>
        <item x="4795"/>
        <item x="7027"/>
        <item x="7088"/>
        <item x="1904"/>
        <item x="1250"/>
        <item x="1710"/>
        <item x="6511"/>
        <item x="178"/>
        <item x="2410"/>
        <item x="3531"/>
        <item x="6577"/>
        <item x="380"/>
        <item x="562"/>
        <item x="4768"/>
        <item x="4317"/>
        <item x="4362"/>
        <item x="2028"/>
        <item x="4179"/>
        <item x="3237"/>
        <item x="4015"/>
        <item x="6515"/>
        <item x="4597"/>
        <item x="6235"/>
        <item x="2576"/>
        <item x="3420"/>
        <item x="5336"/>
        <item x="7177"/>
        <item x="7823"/>
        <item x="3569"/>
        <item x="6850"/>
        <item x="6573"/>
        <item x="4930"/>
        <item x="6325"/>
        <item x="6883"/>
        <item x="7122"/>
        <item x="6875"/>
        <item x="4072"/>
        <item x="6217"/>
        <item x="1002"/>
        <item x="7711"/>
        <item x="1953"/>
        <item x="7523"/>
        <item x="2283"/>
        <item x="2934"/>
        <item x="2834"/>
        <item x="7680"/>
        <item x="2228"/>
        <item x="6416"/>
        <item x="7247"/>
        <item x="2046"/>
        <item x="2440"/>
        <item x="5474"/>
        <item x="7168"/>
        <item x="3057"/>
        <item x="1218"/>
        <item x="1642"/>
        <item x="664"/>
        <item x="3334"/>
        <item x="5672"/>
        <item x="3202"/>
        <item x="3251"/>
        <item x="7283"/>
        <item x="4723"/>
        <item x="3743"/>
        <item x="62"/>
        <item x="3836"/>
        <item x="7443"/>
        <item x="7251"/>
        <item x="3867"/>
        <item x="4103"/>
        <item x="491"/>
        <item x="5263"/>
        <item x="214"/>
        <item x="1089"/>
        <item x="3571"/>
        <item x="4459"/>
        <item x="7296"/>
        <item x="3544"/>
        <item x="5404"/>
        <item x="5281"/>
        <item x="1240"/>
        <item x="7162"/>
        <item x="2166"/>
        <item x="3193"/>
        <item x="1616"/>
        <item x="3126"/>
        <item x="863"/>
        <item x="2468"/>
        <item x="3031"/>
        <item x="5516"/>
        <item x="41"/>
        <item x="5393"/>
        <item x="1303"/>
        <item x="4567"/>
        <item x="3637"/>
        <item x="2798"/>
        <item x="1305"/>
        <item x="2465"/>
        <item x="4494"/>
        <item x="3778"/>
        <item x="7614"/>
        <item x="4603"/>
        <item x="1671"/>
        <item x="322"/>
        <item x="6818"/>
        <item x="6989"/>
        <item x="2136"/>
        <item x="2138"/>
        <item x="6386"/>
        <item x="65"/>
        <item x="7250"/>
        <item x="98"/>
        <item x="7277"/>
        <item x="4238"/>
        <item x="2001"/>
        <item x="6715"/>
        <item x="2282"/>
        <item x="7404"/>
        <item x="222"/>
        <item x="6199"/>
        <item x="6955"/>
        <item x="888"/>
        <item x="5723"/>
        <item x="1409"/>
        <item x="6962"/>
        <item x="2492"/>
        <item x="6786"/>
        <item x="1980"/>
        <item x="3419"/>
        <item x="3838"/>
        <item x="3963"/>
        <item x="3149"/>
        <item x="2670"/>
        <item x="1623"/>
        <item x="3222"/>
        <item x="466"/>
        <item x="5687"/>
        <item x="3600"/>
        <item x="3075"/>
        <item x="2714"/>
        <item x="6252"/>
        <item x="5913"/>
        <item x="917"/>
        <item x="3930"/>
        <item x="4991"/>
        <item x="4265"/>
        <item x="6879"/>
        <item x="3104"/>
        <item x="2763"/>
        <item x="5578"/>
        <item x="7840"/>
        <item x="5575"/>
        <item x="2295"/>
        <item x="2275"/>
        <item x="3102"/>
        <item x="1470"/>
        <item x="2708"/>
        <item x="4695"/>
        <item x="5326"/>
        <item x="3815"/>
        <item x="266"/>
        <item x="865"/>
        <item x="246"/>
        <item x="6078"/>
        <item x="6587"/>
        <item x="7545"/>
        <item x="6073"/>
        <item x="253"/>
        <item x="3207"/>
        <item x="1593"/>
        <item x="5762"/>
        <item x="3351"/>
        <item x="4882"/>
        <item x="1242"/>
        <item x="3503"/>
        <item x="7476"/>
        <item x="3311"/>
        <item x="851"/>
        <item x="6411"/>
        <item x="1208"/>
        <item x="6013"/>
        <item x="1989"/>
        <item x="1091"/>
        <item x="2921"/>
        <item x="1328"/>
        <item x="4384"/>
        <item x="2914"/>
        <item x="1021"/>
        <item x="6384"/>
        <item x="7824"/>
        <item x="5707"/>
        <item x="6192"/>
        <item x="1054"/>
        <item x="6094"/>
        <item x="3697"/>
        <item x="5050"/>
        <item x="7893"/>
        <item x="7694"/>
        <item x="2602"/>
        <item x="3955"/>
        <item x="5935"/>
        <item x="1778"/>
        <item x="3045"/>
        <item x="1433"/>
        <item x="498"/>
        <item x="583"/>
        <item x="2045"/>
        <item x="2439"/>
        <item x="388"/>
        <item x="1898"/>
        <item x="627"/>
        <item x="2591"/>
        <item x="3881"/>
        <item x="6925"/>
        <item x="4690"/>
        <item x="6706"/>
        <item x="5447"/>
        <item x="5202"/>
        <item x="1875"/>
        <item x="2860"/>
        <item x="4344"/>
        <item x="3552"/>
        <item x="1484"/>
        <item x="2774"/>
        <item x="6034"/>
        <item x="1425"/>
        <item x="1899"/>
        <item x="1366"/>
        <item x="1751"/>
        <item x="7856"/>
        <item x="5298"/>
        <item x="4370"/>
        <item x="4154"/>
        <item x="1187"/>
        <item x="7747"/>
        <item x="3069"/>
        <item x="4162"/>
        <item x="4094"/>
        <item x="1639"/>
        <item x="3131"/>
        <item x="531"/>
        <item x="7409"/>
        <item x="5789"/>
        <item x="6157"/>
        <item x="2427"/>
        <item x="4334"/>
        <item x="1697"/>
        <item x="5455"/>
        <item x="514"/>
        <item x="4554"/>
        <item x="2924"/>
        <item x="6050"/>
        <item x="7587"/>
        <item x="2872"/>
        <item x="3262"/>
        <item x="4099"/>
        <item x="4441"/>
        <item x="20"/>
        <item x="480"/>
        <item x="2996"/>
        <item x="5803"/>
        <item x="2443"/>
        <item x="1786"/>
        <item x="5418"/>
        <item x="7101"/>
        <item x="4100"/>
        <item x="13"/>
        <item x="2995"/>
        <item x="1600"/>
        <item x="5358"/>
        <item x="779"/>
        <item x="5783"/>
        <item x="2901"/>
        <item x="4871"/>
        <item x="6583"/>
        <item x="1437"/>
        <item x="2972"/>
        <item x="6248"/>
        <item x="7699"/>
        <item x="4852"/>
        <item x="3170"/>
        <item x="1367"/>
        <item x="5679"/>
        <item x="6849"/>
        <item x="3191"/>
        <item x="5565"/>
        <item x="4079"/>
        <item x="2558"/>
        <item x="3550"/>
        <item x="4824"/>
        <item x="3255"/>
        <item x="3457"/>
        <item x="4325"/>
        <item x="4225"/>
        <item x="5709"/>
        <item x="4874"/>
        <item x="7784"/>
        <item x="7639"/>
        <item x="3632"/>
        <item x="1733"/>
        <item x="979"/>
        <item x="4442"/>
        <item x="2555"/>
        <item x="1590"/>
        <item x="7586"/>
        <item x="7075"/>
        <item x="4962"/>
        <item x="6393"/>
        <item x="5816"/>
        <item x="6193"/>
        <item x="6175"/>
        <item x="4677"/>
        <item x="6516"/>
        <item x="6410"/>
        <item x="3809"/>
        <item x="2942"/>
        <item x="2272"/>
        <item x="964"/>
        <item x="6992"/>
        <item x="5811"/>
        <item x="4955"/>
        <item x="5289"/>
        <item x="7373"/>
        <item x="1368"/>
        <item x="4135"/>
        <item x="7051"/>
        <item x="1816"/>
        <item x="978"/>
        <item x="7374"/>
        <item x="5889"/>
        <item x="7130"/>
        <item x="4479"/>
        <item x="1405"/>
        <item x="1100"/>
        <item x="2709"/>
        <item x="692"/>
        <item x="3115"/>
        <item x="2038"/>
        <item x="6333"/>
        <item x="4663"/>
        <item x="6259"/>
        <item x="234"/>
        <item x="1004"/>
        <item x="5787"/>
        <item x="4066"/>
        <item x="956"/>
        <item x="6971"/>
        <item x="5376"/>
        <item x="5275"/>
        <item x="3426"/>
        <item x="2930"/>
        <item x="4022"/>
        <item x="4425"/>
        <item x="4582"/>
        <item x="453"/>
        <item x="1373"/>
        <item x="1691"/>
        <item x="3668"/>
        <item x="347"/>
        <item x="4058"/>
        <item x="1106"/>
        <item x="3961"/>
        <item x="3737"/>
        <item x="1935"/>
        <item x="402"/>
        <item x="5644"/>
        <item x="1219"/>
        <item x="132"/>
        <item x="2374"/>
        <item x="666"/>
        <item x="4330"/>
        <item x="7234"/>
        <item x="4822"/>
        <item x="4573"/>
        <item x="2387"/>
        <item x="615"/>
        <item x="7869"/>
        <item x="1359"/>
        <item x="4309"/>
        <item x="2667"/>
        <item x="5566"/>
        <item x="4416"/>
        <item x="448"/>
        <item x="3081"/>
        <item x="1217"/>
        <item x="3150"/>
        <item x="479"/>
        <item x="3669"/>
        <item x="4788"/>
        <item x="4096"/>
        <item x="3923"/>
        <item x="2057"/>
        <item x="6210"/>
        <item x="2490"/>
        <item x="3291"/>
        <item x="3146"/>
        <item x="5552"/>
        <item x="1143"/>
        <item x="7451"/>
        <item x="6423"/>
        <item x="4673"/>
        <item x="7004"/>
        <item x="3363"/>
        <item x="2090"/>
        <item x="1681"/>
        <item x="2309"/>
        <item x="3398"/>
        <item x="2277"/>
        <item x="2659"/>
        <item x="1399"/>
        <item x="7399"/>
        <item x="5094"/>
        <item x="2618"/>
        <item x="6694"/>
        <item x="5210"/>
        <item x="197"/>
        <item x="5137"/>
        <item x="184"/>
        <item x="6942"/>
        <item x="733"/>
        <item x="2145"/>
        <item x="3514"/>
        <item x="1993"/>
        <item x="5411"/>
        <item x="6761"/>
        <item x="5736"/>
        <item x="6598"/>
        <item x="6833"/>
        <item x="7341"/>
        <item x="1664"/>
        <item x="1557"/>
        <item x="7466"/>
        <item x="4408"/>
        <item x="5121"/>
        <item x="3195"/>
        <item x="2361"/>
        <item x="1234"/>
        <item x="4175"/>
        <item x="6438"/>
        <item x="3005"/>
        <item x="6584"/>
        <item x="6683"/>
        <item x="3340"/>
        <item x="2595"/>
        <item x="3412"/>
        <item x="4127"/>
        <item x="6718"/>
        <item x="736"/>
        <item x="2241"/>
        <item x="1831"/>
        <item x="709"/>
        <item x="3175"/>
        <item x="1690"/>
        <item x="3176"/>
        <item x="4503"/>
        <item x="6559"/>
        <item x="4921"/>
        <item x="7183"/>
        <item x="3019"/>
        <item x="1633"/>
        <item x="4268"/>
        <item x="1996"/>
        <item x="2219"/>
        <item x="3356"/>
        <item x="5206"/>
        <item x="6040"/>
        <item x="7081"/>
        <item x="3022"/>
        <item x="3487"/>
        <item x="7514"/>
        <item x="4868"/>
        <item x="413"/>
        <item x="3865"/>
        <item x="2684"/>
        <item x="1245"/>
        <item x="389"/>
        <item x="1985"/>
        <item x="3851"/>
        <item x="3813"/>
        <item x="546"/>
        <item x="2933"/>
        <item x="7203"/>
        <item x="4878"/>
        <item x="3911"/>
        <item x="2177"/>
        <item x="3245"/>
        <item x="3223"/>
        <item x="4474"/>
        <item x="2153"/>
        <item x="1947"/>
        <item x="784"/>
        <item x="2504"/>
        <item x="6657"/>
        <item x="994"/>
        <item x="450"/>
        <item x="3389"/>
        <item x="7525"/>
        <item x="3782"/>
        <item x="1878"/>
        <item x="2346"/>
        <item x="4621"/>
        <item x="4963"/>
        <item x="508"/>
        <item x="4306"/>
        <item x="4044"/>
        <item x="7059"/>
        <item x="31"/>
        <item x="4139"/>
        <item x="4084"/>
        <item x="2606"/>
        <item x="877"/>
        <item x="6304"/>
        <item x="5442"/>
        <item x="1768"/>
        <item x="6378"/>
        <item x="460"/>
        <item x="7582"/>
        <item x="934"/>
        <item x="3179"/>
        <item x="4364"/>
        <item x="4499"/>
        <item x="6915"/>
        <item x="7226"/>
        <item x="5070"/>
        <item x="4151"/>
        <item x="6880"/>
        <item x="126"/>
        <item x="1469"/>
        <item x="1127"/>
        <item x="2567"/>
        <item x="3625"/>
        <item x="2215"/>
        <item x="3791"/>
        <item x="6985"/>
        <item x="6314"/>
        <item x="5836"/>
        <item x="2049"/>
        <item x="7364"/>
        <item x="3068"/>
        <item x="6449"/>
        <item x="6323"/>
        <item x="3716"/>
        <item x="5043"/>
        <item x="6842"/>
        <item x="1473"/>
        <item x="6912"/>
        <item x="6537"/>
        <item x="280"/>
        <item x="499"/>
        <item x="7742"/>
        <item x="771"/>
        <item x="5423"/>
        <item x="1910"/>
        <item x="6931"/>
        <item x="6196"/>
        <item x="1730"/>
        <item x="3996"/>
        <item x="5169"/>
        <item x="3730"/>
        <item x="2359"/>
        <item x="3159"/>
        <item x="4422"/>
        <item x="7182"/>
        <item x="3422"/>
        <item x="6385"/>
        <item x="7205"/>
        <item x="7715"/>
        <item x="7257"/>
        <item x="3295"/>
        <item x="1896"/>
        <item x="3387"/>
        <item x="7237"/>
        <item x="3733"/>
        <item x="2257"/>
        <item x="931"/>
        <item x="4009"/>
        <item x="1536"/>
        <item x="3283"/>
        <item x="727"/>
        <item x="1117"/>
        <item x="6788"/>
        <item x="3536"/>
        <item x="4675"/>
        <item x="4778"/>
        <item x="5027"/>
        <item x="5901"/>
        <item x="3269"/>
        <item x="438"/>
        <item x="1097"/>
        <item x="1224"/>
        <item x="4630"/>
        <item x="1531"/>
        <item x="2515"/>
        <item x="3745"/>
        <item x="6601"/>
        <item x="4655"/>
        <item x="2160"/>
        <item x="5878"/>
        <item x="5861"/>
        <item x="6238"/>
        <item x="809"/>
        <item x="1729"/>
        <item x="3123"/>
        <item x="1350"/>
        <item x="254"/>
        <item x="3047"/>
        <item x="3513"/>
        <item x="662"/>
        <item x="2318"/>
        <item x="5885"/>
        <item x="1393"/>
        <item x="3220"/>
        <item x="1756"/>
        <item x="4477"/>
        <item x="1552"/>
        <item x="7092"/>
        <item x="2932"/>
        <item x="7125"/>
        <item x="1455"/>
        <item x="4553"/>
        <item x="232"/>
        <item x="3558"/>
        <item x="6590"/>
        <item x="3708"/>
        <item x="6765"/>
        <item x="7187"/>
        <item x="6662"/>
        <item x="5839"/>
        <item x="4643"/>
        <item x="1984"/>
        <item x="7396"/>
        <item x="6975"/>
        <item x="7331"/>
        <item x="3436"/>
        <item x="5780"/>
        <item x="5852"/>
        <item x="5859"/>
        <item x="6144"/>
        <item x="3402"/>
        <item x="1296"/>
        <item x="2621"/>
        <item x="5785"/>
        <item x="57"/>
        <item x="4493"/>
        <item x="6652"/>
        <item x="7719"/>
        <item x="1285"/>
        <item x="3657"/>
        <item x="5972"/>
        <item x="4423"/>
        <item x="7810"/>
        <item x="7564"/>
        <item x="7734"/>
        <item x="5080"/>
        <item x="5684"/>
        <item x="1802"/>
        <item x="5370"/>
        <item x="2306"/>
        <item x="3564"/>
        <item x="885"/>
        <item x="4210"/>
        <item x="5053"/>
        <item x="3405"/>
        <item x="6916"/>
        <item x="6455"/>
        <item x="3595"/>
        <item x="6109"/>
        <item x="3828"/>
        <item x="1310"/>
        <item x="7115"/>
        <item x="7830"/>
        <item x="543"/>
        <item x="7896"/>
        <item x="5012"/>
        <item x="568"/>
        <item x="7729"/>
        <item x="7617"/>
        <item x="1363"/>
        <item x="5493"/>
        <item x="2661"/>
        <item x="139"/>
        <item x="1351"/>
        <item x="1067"/>
        <item x="7271"/>
        <item x="3043"/>
        <item x="1276"/>
        <item x="3370"/>
        <item x="4631"/>
        <item x="278"/>
        <item x="3575"/>
        <item x="5224"/>
        <item x="7622"/>
        <item x="1855"/>
        <item x="834"/>
        <item x="501"/>
        <item x="4163"/>
        <item x="6759"/>
        <item x="7327"/>
        <item x="39"/>
        <item x="6370"/>
        <item x="2790"/>
        <item x="4534"/>
        <item x="3435"/>
        <item x="2089"/>
        <item x="2615"/>
        <item x="6066"/>
        <item x="114"/>
        <item x="975"/>
        <item x="2087"/>
        <item x="5554"/>
        <item x="5976"/>
        <item x="4606"/>
        <item x="926"/>
        <item x="7261"/>
        <item x="2042"/>
        <item x="2196"/>
        <item x="7850"/>
        <item x="3538"/>
        <item x="1570"/>
        <item x="331"/>
        <item x="290"/>
        <item x="7131"/>
        <item x="6332"/>
        <item x="4670"/>
        <item x="6911"/>
        <item x="3013"/>
        <item x="4812"/>
        <item x="4229"/>
        <item x="6426"/>
        <item x="7550"/>
        <item x="6437"/>
        <item x="2617"/>
        <item x="1297"/>
        <item x="3448"/>
        <item x="2200"/>
        <item x="1834"/>
        <item x="5751"/>
        <item x="5890"/>
        <item x="6536"/>
        <item x="680"/>
        <item x="6723"/>
        <item x="2891"/>
        <item x="559"/>
        <item x="17"/>
        <item x="3742"/>
        <item x="3507"/>
        <item x="5743"/>
        <item x="2553"/>
        <item x="3053"/>
        <item x="586"/>
        <item x="6399"/>
        <item x="2101"/>
        <item x="786"/>
        <item x="3052"/>
        <item x="6566"/>
        <item x="1475"/>
        <item x="379"/>
        <item x="3240"/>
        <item x="6035"/>
        <item x="3024"/>
        <item x="4244"/>
        <item x="2205"/>
        <item x="374"/>
        <item x="5218"/>
        <item x="7048"/>
        <item x="2542"/>
        <item x="4347"/>
        <item x="1991"/>
        <item x="2738"/>
        <item x="618"/>
        <item x="7517"/>
        <item x="5057"/>
        <item x="3452"/>
        <item x="4928"/>
        <item x="1202"/>
        <item x="7608"/>
        <item x="5706"/>
        <item x="1073"/>
        <item x="6394"/>
        <item x="1886"/>
        <item x="4657"/>
        <item x="2809"/>
        <item x="7159"/>
        <item x="4274"/>
        <item x="6132"/>
        <item x="752"/>
        <item x="3787"/>
        <item x="4960"/>
        <item x="6039"/>
        <item x="7534"/>
        <item x="6747"/>
        <item x="5815"/>
        <item x="3002"/>
        <item x="2791"/>
        <item x="3758"/>
        <item x="6767"/>
        <item x="7568"/>
        <item x="7628"/>
        <item x="2430"/>
        <item x="2005"/>
        <item x="3257"/>
        <item x="4951"/>
        <item x="7841"/>
        <item x="3545"/>
        <item x="6760"/>
        <item x="6686"/>
        <item x="3125"/>
        <item x="3298"/>
        <item x="4092"/>
        <item x="6497"/>
        <item x="6571"/>
        <item x="7814"/>
        <item x="1211"/>
        <item x="7301"/>
        <item x="6770"/>
        <item x="1556"/>
        <item x="5103"/>
        <item x="3037"/>
        <item x="469"/>
        <item x="7845"/>
        <item x="2112"/>
        <item x="3766"/>
        <item x="2436"/>
        <item x="2554"/>
        <item x="2365"/>
        <item x="4693"/>
        <item x="2831"/>
        <item x="6318"/>
        <item x="1241"/>
        <item x="289"/>
        <item x="4377"/>
        <item x="4436"/>
        <item x="5939"/>
        <item x="3491"/>
        <item x="1844"/>
        <item x="6546"/>
        <item x="6941"/>
        <item x="5591"/>
        <item x="7788"/>
        <item x="6072"/>
        <item x="5519"/>
        <item x="5659"/>
        <item x="919"/>
        <item x="1503"/>
        <item x="7085"/>
        <item x="6845"/>
        <item x="2161"/>
        <item x="5304"/>
        <item x="7691"/>
        <item x="3234"/>
        <item x="226"/>
        <item x="3377"/>
        <item x="159"/>
        <item x="5133"/>
        <item x="4418"/>
        <item x="577"/>
        <item x="7111"/>
        <item x="5244"/>
        <item x="635"/>
        <item x="493"/>
        <item x="3735"/>
        <item x="6265"/>
        <item x="295"/>
        <item x="6220"/>
        <item x="1131"/>
        <item x="2082"/>
        <item x="4004"/>
        <item x="2244"/>
        <item x="2517"/>
        <item x="4957"/>
        <item x="18"/>
        <item x="6080"/>
        <item x="2142"/>
        <item x="1510"/>
        <item x="6104"/>
        <item x="3740"/>
        <item x="7380"/>
        <item x="5436"/>
        <item x="6388"/>
        <item x="2935"/>
        <item x="1926"/>
        <item x="2179"/>
        <item x="5387"/>
        <item x="4940"/>
        <item x="5111"/>
        <item x="3017"/>
        <item x="1765"/>
        <item x="5748"/>
        <item x="6391"/>
        <item x="7552"/>
        <item x="2544"/>
        <item x="2209"/>
        <item x="4176"/>
        <item x="675"/>
        <item x="3265"/>
        <item x="4740"/>
        <item x="1936"/>
        <item x="2478"/>
        <item x="5623"/>
        <item x="6181"/>
        <item x="6084"/>
        <item x="1839"/>
        <item x="977"/>
        <item x="50"/>
        <item x="2320"/>
        <item x="6161"/>
        <item x="3383"/>
        <item x="264"/>
        <item x="7152"/>
        <item x="4979"/>
        <item x="2657"/>
        <item x="2941"/>
        <item x="6932"/>
        <item x="4755"/>
        <item x="6792"/>
        <item x="5170"/>
        <item x="5005"/>
        <item x="370"/>
        <item x="2095"/>
        <item x="4002"/>
        <item x="7213"/>
        <item x="5560"/>
        <item x="1450"/>
        <item x="5996"/>
        <item x="6961"/>
        <item x="1657"/>
        <item x="120"/>
        <item x="2461"/>
        <item x="6896"/>
        <item x="2682"/>
        <item x="2130"/>
        <item x="5379"/>
        <item x="5945"/>
        <item x="3381"/>
        <item x="335"/>
        <item x="6237"/>
        <item x="4915"/>
        <item x="3063"/>
        <item x="3130"/>
        <item x="4478"/>
        <item x="3098"/>
        <item x="6853"/>
        <item x="1585"/>
        <item x="6754"/>
        <item x="1684"/>
        <item x="5102"/>
        <item x="7455"/>
        <item x="169"/>
        <item x="5482"/>
        <item x="3555"/>
        <item x="219"/>
        <item x="5611"/>
        <item x="4133"/>
        <item x="28"/>
        <item x="216"/>
        <item x="3823"/>
        <item x="2369"/>
        <item x="4161"/>
        <item x="2830"/>
        <item x="5653"/>
        <item x="4280"/>
        <item x="1685"/>
        <item x="4134"/>
        <item x="2694"/>
        <item x="2269"/>
        <item x="2608"/>
        <item x="6644"/>
        <item x="5973"/>
        <item x="4011"/>
        <item x="7397"/>
        <item x="5749"/>
        <item x="2325"/>
        <item x="6794"/>
        <item x="7496"/>
        <item x="6"/>
        <item x="6403"/>
        <item x="3801"/>
        <item x="3380"/>
        <item x="5330"/>
        <item x="341"/>
        <item x="1346"/>
        <item x="3673"/>
        <item x="5531"/>
        <item x="4199"/>
        <item x="2687"/>
        <item x="5629"/>
        <item x="4599"/>
        <item x="3431"/>
        <item x="1829"/>
        <item x="699"/>
        <item x="4793"/>
        <item x="4283"/>
        <item x="1018"/>
        <item x="3765"/>
        <item x="2403"/>
        <item x="2587"/>
        <item x="1152"/>
        <item x="7794"/>
        <item x="4061"/>
        <item x="774"/>
        <item x="7610"/>
        <item x="367"/>
        <item x="145"/>
        <item x="0"/>
        <item x="1759"/>
        <item x="6345"/>
        <item x="5864"/>
        <item x="6029"/>
        <item x="1082"/>
        <item x="1927"/>
        <item x="6461"/>
        <item x="4983"/>
        <item x="308"/>
        <item x="7057"/>
        <item x="5959"/>
        <item x="7857"/>
        <item x="3755"/>
        <item x="7308"/>
        <item x="7366"/>
        <item x="7445"/>
        <item x="5834"/>
        <item x="4036"/>
        <item x="3418"/>
        <item x="4758"/>
        <item x="6782"/>
        <item x="395"/>
        <item x="1798"/>
        <item x="4088"/>
        <item x="1911"/>
        <item x="3896"/>
        <item x="5918"/>
        <item x="7273"/>
        <item x="7761"/>
        <item x="2404"/>
        <item x="7488"/>
        <item x="2625"/>
        <item x="4719"/>
        <item x="5142"/>
        <item x="2876"/>
        <item x="3951"/>
        <item x="4711"/>
        <item x="2424"/>
        <item x="7080"/>
        <item x="2072"/>
        <item x="4797"/>
        <item x="7756"/>
        <item x="5378"/>
        <item x="3554"/>
        <item x="6944"/>
        <item x="6468"/>
        <item x="2568"/>
        <item x="5610"/>
        <item x="3819"/>
        <item x="1741"/>
        <item x="215"/>
        <item x="578"/>
        <item x="1008"/>
        <item x="821"/>
        <item x="2628"/>
        <item x="130"/>
        <item x="293"/>
        <item x="785"/>
        <item x="4177"/>
        <item x="4250"/>
        <item x="1268"/>
        <item x="6623"/>
        <item x="4738"/>
        <item x="1606"/>
        <item x="391"/>
        <item x="1978"/>
        <item x="6363"/>
        <item x="3526"/>
        <item x="4501"/>
        <item x="7620"/>
        <item x="5431"/>
        <item x="7428"/>
        <item x="7809"/>
        <item x="2262"/>
        <item x="815"/>
        <item x="7795"/>
        <item x="6358"/>
        <item x="4889"/>
        <item x="7757"/>
        <item x="5124"/>
        <item x="473"/>
        <item x="3204"/>
        <item x="6993"/>
        <item x="5572"/>
        <item x="3021"/>
        <item x="7412"/>
        <item x="2163"/>
        <item x="5153"/>
        <item x="2227"/>
        <item x="6806"/>
        <item x="7913"/>
        <item x="881"/>
        <item x="1235"/>
        <item x="4403"/>
        <item x="7773"/>
        <item x="4831"/>
        <item x="3148"/>
        <item x="4629"/>
        <item x="1043"/>
        <item x="1518"/>
        <item x="6565"/>
        <item x="141"/>
        <item x="1811"/>
        <item x="3895"/>
        <item x="4604"/>
        <item x="5774"/>
        <item x="623"/>
        <item x="631"/>
        <item x="7817"/>
        <item x="2609"/>
        <item x="5071"/>
        <item x="305"/>
        <item x="4869"/>
        <item x="6716"/>
        <item x="6340"/>
        <item x="4215"/>
        <item x="5072"/>
        <item x="225"/>
        <item x="7178"/>
        <item x="3141"/>
        <item x="88"/>
        <item x="5118"/>
        <item x="1381"/>
        <item x="4400"/>
        <item x="4258"/>
        <item x="3399"/>
        <item x="6633"/>
        <item x="323"/>
        <item x="7777"/>
        <item x="2173"/>
        <item x="5535"/>
        <item x="7438"/>
        <item x="7571"/>
        <item x="1660"/>
        <item x="3473"/>
        <item x="5483"/>
        <item x="2315"/>
        <item x="484"/>
        <item x="6260"/>
        <item x="3461"/>
        <item x="3811"/>
        <item x="2748"/>
        <item x="5162"/>
        <item x="832"/>
        <item x="2157"/>
        <item x="2423"/>
        <item x="427"/>
        <item x="2740"/>
        <item x="5182"/>
        <item x="1625"/>
        <item x="858"/>
        <item x="7119"/>
        <item x="1289"/>
        <item x="4927"/>
        <item x="3691"/>
        <item x="2426"/>
        <item x="3891"/>
        <item x="7390"/>
        <item x="4968"/>
        <item x="3942"/>
        <item x="4171"/>
        <item x="5445"/>
        <item x="3233"/>
        <item x="1693"/>
        <item x="304"/>
        <item x="3453"/>
        <item x="478"/>
        <item x="2311"/>
        <item x="1943"/>
        <item x="2111"/>
        <item x="673"/>
        <item x="6295"/>
        <item x="3748"/>
        <item x="5444"/>
        <item x="7744"/>
        <item x="6877"/>
        <item x="7629"/>
        <item x="3721"/>
        <item x="3995"/>
        <item x="6427"/>
        <item x="2353"/>
        <item x="7295"/>
        <item x="6098"/>
        <item x="3728"/>
        <item x="5219"/>
        <item x="6347"/>
        <item x="6701"/>
        <item x="6757"/>
        <item x="4680"/>
        <item x="4533"/>
        <item x="7239"/>
        <item x="6361"/>
        <item x="2643"/>
        <item x="1086"/>
        <item x="5635"/>
        <item x="7164"/>
        <item x="6091"/>
        <item x="7574"/>
        <item x="7671"/>
        <item x="6179"/>
        <item x="7745"/>
        <item x="2050"/>
        <item x="4632"/>
        <item x="547"/>
        <item x="582"/>
        <item x="6324"/>
        <item x="4089"/>
        <item x="1881"/>
        <item x="6270"/>
        <item x="3277"/>
        <item x="255"/>
        <item x="4580"/>
        <item x="717"/>
        <item x="3447"/>
        <item x="2105"/>
        <item x="720"/>
        <item x="6660"/>
        <item x="2769"/>
        <item x="5966"/>
        <item x="5268"/>
        <item x="5346"/>
        <item x="2771"/>
        <item x="353"/>
        <item x="3773"/>
        <item x="4472"/>
        <item x="4231"/>
        <item x="1858"/>
        <item x="2071"/>
        <item x="1894"/>
        <item x="3827"/>
        <item x="5606"/>
        <item x="3372"/>
        <item x="2487"/>
        <item x="4419"/>
        <item x="4204"/>
        <item x="2732"/>
        <item x="7202"/>
        <item x="6139"/>
        <item x="701"/>
        <item x="7207"/>
        <item x="738"/>
        <item x="7563"/>
        <item x="6043"/>
        <item x="768"/>
        <item x="3918"/>
        <item x="7322"/>
        <item x="5174"/>
        <item x="4856"/>
        <item x="6593"/>
        <item x="5278"/>
        <item x="3523"/>
        <item x="4200"/>
        <item x="4762"/>
        <item x="3065"/>
        <item x="2997"/>
        <item x="7377"/>
        <item x="3407"/>
        <item x="1029"/>
        <item x="7079"/>
        <item x="2466"/>
        <item x="5549"/>
        <item x="7055"/>
        <item x="5213"/>
        <item x="6535"/>
        <item x="3230"/>
        <item x="1492"/>
        <item x="2781"/>
        <item x="5065"/>
        <item x="3158"/>
        <item x="3990"/>
        <item x="7313"/>
        <item x="5988"/>
        <item x="7909"/>
        <item x="4733"/>
        <item x="5654"/>
        <item x="3228"/>
        <item x="674"/>
        <item x="27"/>
        <item x="633"/>
        <item x="2302"/>
        <item x="4656"/>
        <item x="969"/>
        <item x="7889"/>
        <item x="4043"/>
        <item x="5332"/>
        <item x="269"/>
        <item x="40"/>
        <item x="5930"/>
        <item x="3699"/>
        <item x="3090"/>
        <item x="7704"/>
        <item x="4338"/>
        <item x="4513"/>
        <item x="3506"/>
        <item x="4486"/>
        <item x="5066"/>
        <item x="4980"/>
        <item x="3795"/>
        <item x="1197"/>
        <item x="7074"/>
        <item x="6019"/>
        <item x="5513"/>
        <item x="1459"/>
        <item x="2073"/>
        <item x="5586"/>
        <item x="5204"/>
        <item x="2467"/>
        <item x="2645"/>
        <item x="2900"/>
        <item x="1315"/>
        <item x="6552"/>
        <item x="2237"/>
        <item x="5990"/>
        <item x="3203"/>
        <item x="1968"/>
        <item x="5318"/>
        <item x="1849"/>
        <item x="4287"/>
        <item x="6245"/>
        <item x="3085"/>
        <item x="3688"/>
        <item x="2453"/>
        <item x="464"/>
        <item x="5660"/>
        <item x="1185"/>
        <item x="6209"/>
        <item x="5113"/>
        <item x="2917"/>
        <item x="2958"/>
        <item x="1538"/>
        <item x="1238"/>
        <item x="6349"/>
        <item x="6130"/>
        <item x="4290"/>
        <item x="2264"/>
        <item x="7603"/>
        <item x="1214"/>
        <item x="2664"/>
        <item x="4691"/>
        <item x="5577"/>
        <item x="113"/>
        <item x="3519"/>
        <item x="5821"/>
        <item x="4343"/>
        <item x="5942"/>
        <item x="2195"/>
        <item x="4910"/>
        <item x="4228"/>
        <item x="5306"/>
        <item x="6968"/>
        <item x="4051"/>
        <item x="5633"/>
        <item x="1498"/>
        <item x="6329"/>
        <item x="1353"/>
        <item x="1203"/>
        <item x="7311"/>
        <item x="4741"/>
        <item x="829"/>
        <item x="3622"/>
        <item x="7140"/>
        <item x="77"/>
        <item x="5155"/>
        <item x="3099"/>
        <item x="5853"/>
        <item x="6010"/>
        <item x="7103"/>
        <item x="3985"/>
        <item x="268"/>
        <item x="1302"/>
        <item x="7045"/>
        <item x="2088"/>
        <item x="2496"/>
        <item x="7408"/>
        <item x="950"/>
        <item x="2502"/>
        <item x="1448"/>
        <item x="3751"/>
        <item x="816"/>
        <item x="1051"/>
        <item x="1481"/>
        <item x="1075"/>
        <item x="2385"/>
        <item x="2853"/>
        <item x="1584"/>
        <item x="1174"/>
        <item x="7741"/>
        <item x="5409"/>
        <item x="1410"/>
        <item x="6846"/>
        <item x="7605"/>
        <item x="5896"/>
        <item x="3027"/>
        <item x="6357"/>
        <item x="2851"/>
        <item x="5574"/>
        <item x="3635"/>
        <item x="1430"/>
        <item x="6504"/>
        <item x="1945"/>
        <item x="2213"/>
        <item x="3071"/>
        <item x="7014"/>
        <item x="849"/>
        <item x="4658"/>
        <item x="3386"/>
        <item x="1101"/>
        <item x="2514"/>
        <item x="1033"/>
        <item x="284"/>
        <item x="4339"/>
        <item x="6960"/>
        <item x="414"/>
        <item x="3753"/>
        <item x="5084"/>
        <item x="6284"/>
        <item x="3981"/>
        <item x="1176"/>
        <item x="3344"/>
        <item x="328"/>
        <item x="5767"/>
        <item x="671"/>
        <item x="1348"/>
        <item x="5517"/>
        <item x="7551"/>
        <item x="5922"/>
        <item x="4451"/>
        <item x="6840"/>
        <item x="3162"/>
        <item x="1598"/>
        <item x="1053"/>
        <item x="5593"/>
        <item x="2658"/>
        <item x="6269"/>
        <item x="260"/>
        <item x="4319"/>
        <item x="5114"/>
        <item x="6244"/>
        <item x="3414"/>
        <item x="4736"/>
        <item x="1983"/>
        <item x="4182"/>
        <item x="6909"/>
        <item x="2865"/>
        <item x="5086"/>
        <item x="2381"/>
        <item x="48"/>
        <item x="359"/>
        <item x="1547"/>
        <item x="5824"/>
        <item x="7667"/>
        <item x="14"/>
        <item x="4376"/>
        <item x="1261"/>
        <item x="6649"/>
        <item x="1172"/>
        <item x="4914"/>
        <item x="5015"/>
        <item x="1340"/>
        <item x="7458"/>
        <item x="489"/>
        <item x="128"/>
        <item x="898"/>
        <item x="397"/>
        <item x="5095"/>
        <item x="7635"/>
        <item x="5741"/>
        <item x="426"/>
        <item x="5993"/>
        <item x="5234"/>
        <item x="6937"/>
        <item x="6550"/>
        <item x="3532"/>
        <item x="1236"/>
        <item x="7065"/>
        <item x="740"/>
        <item x="2611"/>
        <item x="6051"/>
        <item x="6919"/>
        <item x="3154"/>
        <item x="4291"/>
        <item x="7882"/>
        <item x="7901"/>
        <item x="3627"/>
        <item x="4248"/>
        <item x="6063"/>
        <item x="1602"/>
        <item x="5"/>
        <item x="811"/>
        <item x="4531"/>
        <item x="3109"/>
        <item x="3968"/>
        <item x="320"/>
        <item x="7866"/>
        <item x="2389"/>
        <item x="5603"/>
        <item x="7602"/>
        <item x="6155"/>
        <item x="4912"/>
        <item x="5460"/>
        <item x="2132"/>
        <item x="2489"/>
        <item x="2352"/>
        <item x="1228"/>
        <item x="7876"/>
        <item x="5698"/>
        <item x="4560"/>
        <item x="2296"/>
        <item x="422"/>
        <item x="350"/>
        <item x="7573"/>
        <item x="7604"/>
        <item x="3899"/>
        <item x="4909"/>
        <item x="7601"/>
        <item x="2266"/>
        <item x="7165"/>
        <item x="6841"/>
        <item x="5657"/>
        <item x="5805"/>
        <item x="7229"/>
        <item x="6517"/>
        <item x="2417"/>
        <item x="3736"/>
        <item x="4586"/>
        <item x="7096"/>
        <item x="3155"/>
        <item x="6429"/>
        <item x="4039"/>
        <item x="6702"/>
        <item x="4186"/>
        <item x="2134"/>
        <item x="5233"/>
        <item x="6980"/>
        <item x="7595"/>
        <item x="3783"/>
        <item x="482"/>
        <item x="2450"/>
        <item x="5965"/>
        <item x="5766"/>
        <item x="6456"/>
        <item x="1188"/>
        <item x="7321"/>
        <item x="3633"/>
        <item x="4396"/>
        <item x="4059"/>
        <item x="7674"/>
        <item x="417"/>
        <item x="3342"/>
        <item x="2549"/>
        <item x="7095"/>
        <item x="1882"/>
        <item x="5514"/>
        <item x="4282"/>
        <item x="5537"/>
        <item x="2148"/>
        <item x="3316"/>
        <item x="2712"/>
        <item x="5180"/>
        <item x="5459"/>
        <item x="5348"/>
        <item x="6061"/>
        <item x="1014"/>
        <item x="6541"/>
        <item x="5352"/>
        <item x="1992"/>
        <item x="6495"/>
        <item x="6606"/>
        <item x="5394"/>
        <item x="4375"/>
        <item x="989"/>
        <item x="1678"/>
        <item x="1182"/>
        <item x="1764"/>
        <item x="574"/>
        <item x="6184"/>
        <item x="7521"/>
        <item x="7105"/>
        <item x="7657"/>
        <item x="7141"/>
        <item x="3173"/>
        <item x="5910"/>
        <item x="7032"/>
        <item x="2330"/>
        <item x="455"/>
        <item x="5916"/>
        <item x="4602"/>
        <item x="5956"/>
        <item x="2316"/>
        <item x="7885"/>
        <item x="1780"/>
        <item x="5509"/>
        <item x="1859"/>
        <item x="7793"/>
        <item x="6316"/>
        <item x="1688"/>
        <item x="1650"/>
        <item x="6732"/>
        <item x="5193"/>
        <item x="2174"/>
        <item x="4329"/>
        <item x="5122"/>
        <item x="3775"/>
        <item x="4366"/>
        <item x="1372"/>
        <item x="4995"/>
        <item x="7863"/>
        <item x="5430"/>
        <item x="6874"/>
        <item x="5998"/>
        <item x="6027"/>
        <item x="6549"/>
        <item x="6108"/>
        <item x="6387"/>
        <item x="6789"/>
        <item x="2406"/>
        <item x="26"/>
        <item x="1579"/>
        <item x="7656"/>
        <item x="7062"/>
        <item x="565"/>
        <item x="6291"/>
        <item x="3515"/>
        <item x="5587"/>
        <item x="6037"/>
        <item x="6375"/>
        <item x="5909"/>
        <item x="286"/>
        <item x="6820"/>
        <item x="5848"/>
        <item x="2806"/>
        <item x="7712"/>
        <item x="5544"/>
        <item x="2605"/>
        <item x="5448"/>
        <item x="5673"/>
        <item x="1563"/>
        <item x="6844"/>
        <item x="6807"/>
        <item x="283"/>
        <item x="5001"/>
        <item x="1646"/>
        <item x="7124"/>
        <item x="3548"/>
        <item x="2162"/>
        <item x="7427"/>
        <item x="4627"/>
        <item x="6275"/>
        <item x="6645"/>
        <item x="819"/>
        <item x="1863"/>
        <item x="4898"/>
        <item x="2937"/>
        <item x="7720"/>
        <item x="4054"/>
        <item x="6594"/>
        <item x="6242"/>
        <item x="775"/>
        <item x="5700"/>
        <item x="5527"/>
        <item x="1781"/>
        <item x="3443"/>
        <item x="1998"/>
        <item x="3837"/>
        <item x="6578"/>
        <item x="3607"/>
        <item x="5435"/>
        <item x="4157"/>
        <item x="4235"/>
        <item x="3817"/>
        <item x="5452"/>
        <item x="2312"/>
        <item x="516"/>
        <item x="7315"/>
        <item x="1294"/>
        <item x="1887"/>
        <item x="838"/>
        <item x="6543"/>
        <item x="3023"/>
        <item x="4971"/>
        <item x="7518"/>
        <item x="4192"/>
        <item x="6496"/>
        <item x="6586"/>
        <item x="3842"/>
        <item x="7030"/>
        <item x="4126"/>
        <item x="6724"/>
        <item x="5902"/>
        <item x="5325"/>
        <item x="3933"/>
        <item x="6364"/>
        <item x="1402"/>
        <item x="4447"/>
        <item x="1244"/>
        <item x="7339"/>
        <item x="4424"/>
        <item x="4841"/>
        <item x="6698"/>
        <item x="3679"/>
        <item x="4917"/>
        <item x="5609"/>
        <item x="339"/>
        <item x="4356"/>
        <item x="4081"/>
        <item x="5643"/>
        <item x="421"/>
        <item x="3583"/>
        <item x="4445"/>
        <item x="1124"/>
        <item x="3614"/>
        <item x="5127"/>
        <item x="5106"/>
        <item x="2541"/>
        <item x="4076"/>
        <item x="3870"/>
        <item x="2780"/>
        <item x="7847"/>
        <item x="5581"/>
        <item x="4665"/>
        <item x="3734"/>
        <item x="518"/>
        <item x="7216"/>
        <item x="5085"/>
        <item x="134"/>
        <item x="4443"/>
        <item x="2867"/>
        <item x="2537"/>
        <item x="4512"/>
        <item x="1284"/>
        <item x="813"/>
        <item x="1352"/>
        <item x="5944"/>
        <item x="3707"/>
        <item x="3910"/>
        <item x="4609"/>
        <item x="4029"/>
        <item x="6282"/>
        <item x="4954"/>
        <item x="1679"/>
        <item x="4783"/>
        <item x="3469"/>
        <item x="7753"/>
        <item x="4183"/>
        <item x="6225"/>
        <item x="6697"/>
        <item x="3238"/>
        <item x="3900"/>
        <item x="6501"/>
        <item x="6617"/>
        <item x="291"/>
        <item x="2292"/>
        <item x="6146"/>
        <item x="2078"/>
        <item x="5173"/>
        <item x="6922"/>
        <item x="539"/>
        <item x="7383"/>
        <item x="2085"/>
        <item x="7117"/>
        <item x="4574"/>
        <item x="3882"/>
        <item x="3818"/>
        <item x="5582"/>
        <item x="5405"/>
        <item x="3510"/>
        <item x="2743"/>
        <item x="5280"/>
        <item x="7597"/>
        <item x="7897"/>
        <item x="418"/>
        <item x="1440"/>
        <item x="3163"/>
        <item x="1706"/>
        <item x="4021"/>
        <item x="4218"/>
        <item x="245"/>
        <item x="5777"/>
        <item x="5020"/>
        <item x="6823"/>
        <item x="2347"/>
        <item x="2599"/>
        <item x="982"/>
        <item x="2287"/>
        <item x="4241"/>
        <item x="6421"/>
        <item x="4489"/>
        <item x="2884"/>
        <item x="1419"/>
        <item x="6887"/>
        <item x="4707"/>
        <item x="6711"/>
        <item x="5166"/>
        <item x="4576"/>
        <item x="3135"/>
        <item x="5658"/>
        <item x="5717"/>
        <item x="6165"/>
        <item x="1774"/>
        <item x="4102"/>
        <item x="7288"/>
        <item x="5230"/>
        <item x="3644"/>
        <item x="2885"/>
        <item x="2017"/>
        <item x="3947"/>
        <item x="944"/>
        <item x="6866"/>
        <item x="3118"/>
        <item x="5475"/>
        <item x="5845"/>
        <item x="3643"/>
        <item x="6798"/>
        <item x="2758"/>
        <item x="4647"/>
        <item x="6153"/>
        <item x="1517"/>
        <item x="1362"/>
        <item x="1615"/>
        <item x="6443"/>
        <item x="4906"/>
        <item x="6762"/>
        <item x="3368"/>
        <item x="6730"/>
        <item x="2984"/>
        <item x="45"/>
        <item x="4769"/>
        <item x="4777"/>
        <item x="4946"/>
        <item x="6301"/>
        <item x="3484"/>
        <item x="3727"/>
        <item x="1447"/>
        <item x="7539"/>
        <item x="6542"/>
        <item x="5427"/>
        <item x="4490"/>
        <item x="6996"/>
        <item x="7233"/>
        <item x="3938"/>
        <item x="1512"/>
        <item x="7287"/>
        <item x="435"/>
        <item x="6663"/>
        <item x="2716"/>
        <item x="4312"/>
        <item x="1540"/>
        <item x="2313"/>
        <item x="1871"/>
        <item x="7196"/>
        <item x="6206"/>
        <item x="7314"/>
        <item x="4269"/>
        <item x="5484"/>
        <item x="1975"/>
        <item x="5696"/>
        <item x="2854"/>
        <item x="1940"/>
        <item x="124"/>
        <item x="55"/>
        <item x="2612"/>
        <item x="7299"/>
        <item x="7879"/>
        <item x="4208"/>
        <item x="6460"/>
        <item x="4129"/>
        <item x="4299"/>
        <item x="78"/>
        <item x="6733"/>
        <item x="2710"/>
        <item x="3741"/>
        <item x="5292"/>
        <item x="5222"/>
        <item x="4383"/>
        <item x="5975"/>
        <item x="7070"/>
        <item x="5849"/>
        <item x="90"/>
        <item x="4078"/>
        <item x="914"/>
        <item x="282"/>
        <item x="2647"/>
        <item x="1986"/>
        <item x="4559"/>
        <item x="7891"/>
        <item x="6001"/>
        <item x="7410"/>
        <item x="5195"/>
        <item x="2164"/>
        <item x="2536"/>
        <item x="7447"/>
        <item x="1601"/>
        <item x="4093"/>
        <item x="4525"/>
        <item x="7078"/>
        <item x="6966"/>
        <item x="3299"/>
        <item x="2279"/>
        <item x="4773"/>
        <item x="5063"/>
        <item x="6459"/>
        <item x="1093"/>
        <item x="6187"/>
        <item x="5116"/>
        <item x="3925"/>
        <item x="7625"/>
        <item x="4608"/>
        <item x="2149"/>
        <item x="4867"/>
        <item x="68"/>
        <item x="7700"/>
        <item x="702"/>
        <item x="163"/>
        <item x="2058"/>
        <item x="1841"/>
        <item x="7624"/>
        <item x="705"/>
        <item x="333"/>
        <item x="7334"/>
        <item x="3309"/>
        <item x="2654"/>
        <item x="3750"/>
        <item x="3834"/>
        <item x="2398"/>
        <item x="5323"/>
        <item x="7136"/>
        <item x="6988"/>
        <item x="6116"/>
        <item x="3011"/>
        <item x="992"/>
        <item x="1134"/>
        <item x="6800"/>
        <item x="6773"/>
        <item x="1417"/>
        <item x="2903"/>
        <item x="2250"/>
        <item x="7220"/>
        <item x="5457"/>
        <item x="6726"/>
        <item x="7025"/>
        <item x="4825"/>
        <item x="6159"/>
        <item x="7791"/>
        <item x="6769"/>
        <item x="6243"/>
        <item x="4189"/>
        <item x="3529"/>
        <item x="5754"/>
        <item x="7128"/>
        <item x="2578"/>
        <item x="3670"/>
        <item x="4924"/>
        <item x="3862"/>
        <item x="6508"/>
        <item x="4173"/>
        <item x="4943"/>
        <item x="1785"/>
        <item x="7106"/>
        <item x="292"/>
        <item x="4892"/>
        <item x="3301"/>
        <item x="7336"/>
        <item x="4605"/>
        <item x="7778"/>
        <item x="2507"/>
        <item x="7914"/>
        <item x="4523"/>
        <item x="2707"/>
        <item x="7728"/>
        <item x="7180"/>
        <item x="1879"/>
        <item x="5971"/>
        <item x="4634"/>
        <item x="5214"/>
        <item x="5551"/>
        <item x="6045"/>
        <item x="1048"/>
        <item x="6539"/>
        <item x="5441"/>
        <item x="1158"/>
        <item x="7417"/>
        <item x="6494"/>
        <item x="5639"/>
        <item x="201"/>
        <item x="1135"/>
        <item x="3871"/>
        <item x="7599"/>
        <item x="5293"/>
        <item x="2874"/>
        <item x="6692"/>
        <item x="777"/>
        <item x="1140"/>
        <item x="6250"/>
        <item x="7583"/>
        <item x="2382"/>
        <item x="6024"/>
        <item x="275"/>
        <item x="1194"/>
        <item x="7163"/>
        <item x="5354"/>
        <item x="6059"/>
        <item x="3058"/>
        <item x="5077"/>
        <item x="1311"/>
        <item x="932"/>
        <item x="1000"/>
        <item x="1319"/>
        <item x="2768"/>
        <item x="5044"/>
        <item x="3074"/>
        <item x="7031"/>
        <item x="646"/>
        <item x="2620"/>
        <item x="1592"/>
        <item x="2753"/>
        <item x="545"/>
        <item x="938"/>
        <item x="5055"/>
        <item x="1065"/>
        <item x="2920"/>
        <item x="4836"/>
        <item x="5884"/>
        <item x="5710"/>
        <item x="6103"/>
        <item x="4697"/>
        <item x="7740"/>
        <item x="7360"/>
        <item x="5175"/>
        <item x="4982"/>
        <item x="5512"/>
        <item x="7883"/>
        <item x="6612"/>
        <item x="3612"/>
        <item x="5265"/>
        <item x="3353"/>
        <item x="7269"/>
        <item x="7557"/>
        <item x="1718"/>
        <item x="3394"/>
        <item x="3335"/>
        <item x="2319"/>
        <item x="7661"/>
        <item x="7621"/>
        <item x="3768"/>
        <item x="4322"/>
        <item x="5962"/>
        <item x="5458"/>
        <item x="7208"/>
        <item x="6665"/>
        <item x="1873"/>
        <item x="6168"/>
        <item x="3762"/>
        <item x="4209"/>
        <item x="5069"/>
        <item x="6563"/>
        <item x="937"/>
        <item x="6371"/>
        <item x="3658"/>
        <item x="5426"/>
        <item x="5867"/>
        <item x="3763"/>
        <item x="1519"/>
        <item x="5732"/>
        <item x="22"/>
        <item x="2107"/>
        <item x="7172"/>
        <item x="7179"/>
        <item x="6526"/>
        <item x="4739"/>
        <item x="4527"/>
        <item x="3689"/>
        <item x="137"/>
        <item x="3070"/>
        <item x="4165"/>
        <item x="115"/>
        <item x="5438"/>
        <item x="5666"/>
        <item x="5104"/>
        <item x="7120"/>
        <item x="6744"/>
        <item x="4310"/>
        <item x="4987"/>
        <item x="5247"/>
        <item x="4409"/>
        <item x="7666"/>
        <item x="3678"/>
        <item x="2246"/>
        <item x="6452"/>
        <item x="99"/>
        <item x="4450"/>
        <item x="7012"/>
        <item x="4484"/>
        <item x="4205"/>
        <item x="5040"/>
        <item x="6608"/>
        <item x="7037"/>
        <item x="4596"/>
        <item x="3304"/>
        <item x="624"/>
        <item x="487"/>
        <item x="1376"/>
        <item x="636"/>
        <item x="6022"/>
        <item x="2247"/>
        <item x="7575"/>
        <item x="826"/>
        <item x="5819"/>
        <item x="5203"/>
        <item x="3945"/>
        <item x="1042"/>
        <item x="2783"/>
        <item x="2234"/>
        <item x="661"/>
        <item x="2572"/>
        <item x="348"/>
        <item x="742"/>
        <item x="5273"/>
        <item x="7785"/>
        <item x="5730"/>
        <item x="5831"/>
        <item x="802"/>
        <item x="2239"/>
        <item x="6483"/>
        <item x="2895"/>
        <item x="1186"/>
        <item x="7851"/>
        <item x="5347"/>
        <item x="6414"/>
        <item x="1278"/>
        <item x="5499"/>
        <item x="5402"/>
        <item x="7018"/>
        <item x="4548"/>
        <item x="4230"/>
        <item x="7217"/>
        <item x="6679"/>
        <item x="2258"/>
        <item x="3645"/>
        <item x="2211"/>
        <item x="2801"/>
        <item x="2438"/>
        <item x="3969"/>
        <item x="2761"/>
        <item x="1313"/>
        <item x="1104"/>
        <item x="4961"/>
        <item x="1578"/>
        <item x="7887"/>
        <item x="3596"/>
        <item x="6097"/>
        <item x="456"/>
        <item x="641"/>
        <item x="3192"/>
        <item x="1561"/>
        <item x="4137"/>
        <item x="6303"/>
        <item x="3116"/>
        <item x="71"/>
        <item x="2047"/>
        <item x="4941"/>
        <item x="598"/>
        <item x="643"/>
        <item x="6742"/>
        <item x="6591"/>
        <item x="5145"/>
        <item x="7434"/>
        <item x="7230"/>
        <item x="3119"/>
        <item x="6469"/>
        <item x="2994"/>
        <item x="5863"/>
        <item x="2308"/>
        <item x="5161"/>
        <item x="1167"/>
        <item x="6873"/>
        <item x="6266"/>
        <item x="6720"/>
        <item x="2644"/>
        <item x="4144"/>
        <item x="7309"/>
        <item x="2357"/>
        <item x="5415"/>
        <item x="6640"/>
        <item x="7860"/>
        <item x="6004"/>
        <item x="2805"/>
        <item x="7854"/>
        <item x="6025"/>
        <item x="6834"/>
        <item x="2725"/>
        <item x="6240"/>
        <item x="3626"/>
        <item x="7121"/>
        <item x="4456"/>
        <item x="5389"/>
        <item x="3656"/>
        <item x="5308"/>
        <item x="7371"/>
        <item x="4536"/>
        <item x="1672"/>
        <item x="1971"/>
        <item x="7382"/>
        <item x="5342"/>
        <item x="7370"/>
        <item x="4698"/>
        <item x="1641"/>
        <item x="7332"/>
        <item x="1652"/>
        <item x="5076"/>
        <item x="1903"/>
        <item x="3498"/>
        <item x="4331"/>
        <item x="1937"/>
        <item x="3598"/>
        <item x="1539"/>
        <item x="7149"/>
        <item x="6585"/>
        <item x="2053"/>
        <item x="6417"/>
        <item x="6676"/>
        <item x="6053"/>
        <item x="7395"/>
        <item x="3111"/>
        <item x="5177"/>
        <item x="4734"/>
        <item x="4117"/>
        <item x="1725"/>
        <item x="3557"/>
        <item x="5446"/>
        <item x="7492"/>
        <item x="4557"/>
        <item x="787"/>
        <item x="2668"/>
        <item x="6305"/>
        <item x="102"/>
        <item x="3029"/>
        <item x="6120"/>
        <item x="1868"/>
        <item x="4122"/>
        <item x="5594"/>
        <item x="6522"/>
        <item x="6126"/>
        <item x="1074"/>
        <item x="6422"/>
        <item x="7263"/>
        <item x="4243"/>
        <item x="7402"/>
        <item x="7270"/>
        <item x="1962"/>
        <item x="390"/>
        <item x="7758"/>
        <item x="5722"/>
        <item x="344"/>
        <item x="6780"/>
        <item x="1428"/>
        <item x="274"/>
        <item x="3853"/>
        <item x="5341"/>
        <item x="7343"/>
        <item x="1707"/>
        <item x="6081"/>
        <item x="6772"/>
        <item x="3294"/>
        <item x="6389"/>
        <item x="3674"/>
        <item x="1330"/>
        <item x="4500"/>
        <item x="4993"/>
        <item x="7683"/>
        <item x="4296"/>
        <item x="3672"/>
        <item x="6670"/>
        <item x="5109"/>
        <item x="7358"/>
        <item x="1631"/>
        <item x="6131"/>
        <item x="1683"/>
        <item x="7034"/>
        <item x="1390"/>
        <item x="140"/>
        <item x="5645"/>
        <item x="6405"/>
        <item x="1001"/>
        <item x="7473"/>
        <item x="7527"/>
        <item x="1427"/>
        <item x="6474"/>
        <item x="3661"/>
        <item x="4721"/>
        <item x="7275"/>
        <item x="43"/>
        <item x="4893"/>
        <item x="4564"/>
        <item x="1070"/>
        <item x="5141"/>
        <item x="7010"/>
        <item x="191"/>
        <item x="7775"/>
        <item x="6095"/>
        <item x="2751"/>
        <item x="3306"/>
        <item x="2458"/>
        <item x="4337"/>
        <item x="1435"/>
        <item x="7642"/>
        <item x="4108"/>
        <item x="1487"/>
        <item x="7294"/>
        <item x="622"/>
        <item x="7035"/>
        <item x="3726"/>
        <item x="3205"/>
        <item x="6299"/>
        <item x="7479"/>
        <item x="7392"/>
        <item x="1256"/>
        <item x="6331"/>
        <item x="5350"/>
        <item x="6249"/>
        <item x="1507"/>
        <item x="5858"/>
        <item x="2522"/>
        <item x="981"/>
        <item x="4949"/>
        <item x="7864"/>
        <item x="327"/>
        <item x="5875"/>
        <item x="3687"/>
        <item x="647"/>
        <item x="1293"/>
        <item x="535"/>
        <item x="6213"/>
        <item x="2596"/>
        <item x="5054"/>
        <item x="4224"/>
        <item x="7422"/>
        <item x="4816"/>
        <item x="5796"/>
        <item x="5324"/>
        <item x="2681"/>
        <item x="4865"/>
        <item x="1229"/>
        <item x="7252"/>
        <item x="5366"/>
        <item x="1861"/>
        <item x="1386"/>
        <item x="2355"/>
        <item x="6635"/>
        <item x="5877"/>
        <item x="1119"/>
        <item x="3965"/>
        <item x="5383"/>
        <item x="3601"/>
        <item x="5682"/>
        <item x="6837"/>
        <item x="4160"/>
        <item x="6903"/>
        <item x="6675"/>
        <item x="2610"/>
        <item x="6764"/>
        <item x="2616"/>
        <item x="6551"/>
        <item x="6801"/>
        <item x="2370"/>
        <item x="4843"/>
        <item x="5895"/>
        <item x="6268"/>
        <item x="6368"/>
        <item x="3219"/>
        <item x="2881"/>
        <item x="7056"/>
        <item x="3239"/>
        <item x="121"/>
        <item x="2879"/>
        <item x="3723"/>
        <item x="5211"/>
        <item x="1412"/>
        <item x="7420"/>
        <item x="3944"/>
        <item x="2473"/>
        <item x="5321"/>
        <item x="6938"/>
        <item x="1146"/>
        <item x="769"/>
        <item x="2221"/>
        <item x="3049"/>
        <item x="3480"/>
        <item x="1752"/>
        <item x="4153"/>
        <item x="1627"/>
        <item x="735"/>
        <item x="46"/>
        <item x="744"/>
        <item x="3709"/>
        <item x="3623"/>
        <item x="534"/>
        <item x="7398"/>
        <item x="3415"/>
        <item x="6603"/>
        <item x="741"/>
        <item x="3884"/>
        <item x="2108"/>
        <item x="2642"/>
        <item x="1813"/>
        <item x="1295"/>
        <item x="870"/>
        <item x="554"/>
        <item x="2833"/>
        <item x="6924"/>
        <item x="301"/>
        <item x="242"/>
        <item x="372"/>
        <item x="3194"/>
        <item x="6661"/>
        <item x="4018"/>
        <item x="5320"/>
        <item x="94"/>
        <item x="560"/>
        <item x="1952"/>
        <item x="3226"/>
        <item x="1016"/>
        <item x="4354"/>
        <item x="6189"/>
        <item x="1209"/>
        <item x="4837"/>
        <item x="2633"/>
        <item x="4515"/>
        <item x="2268"/>
        <item x="7259"/>
        <item x="3602"/>
        <item x="4166"/>
        <item x="6415"/>
        <item x="1787"/>
        <item x="5689"/>
        <item x="6408"/>
        <item x="1084"/>
        <item x="3084"/>
        <item x="4799"/>
        <item x="4053"/>
        <item x="7871"/>
        <item x="667"/>
        <item x="4839"/>
        <item x="3634"/>
        <item x="4257"/>
        <item x="1414"/>
        <item x="599"/>
        <item x="2530"/>
        <item x="4811"/>
        <item x="3729"/>
        <item x="2131"/>
        <item x="2894"/>
        <item x="91"/>
        <item x="4612"/>
        <item x="724"/>
        <item x="7284"/>
        <item x="1748"/>
        <item x="2571"/>
        <item x="1488"/>
        <item x="270"/>
        <item x="3328"/>
        <item x="4281"/>
        <item x="7786"/>
        <item x="6736"/>
        <item x="3877"/>
        <item x="4881"/>
        <item x="5874"/>
        <item x="4508"/>
        <item x="3812"/>
        <item x="4703"/>
        <item x="192"/>
        <item x="6827"/>
        <item x="1750"/>
        <item x="1129"/>
        <item x="4371"/>
        <item x="6424"/>
        <item x="1337"/>
        <item x="2098"/>
        <item x="810"/>
        <item x="1791"/>
        <item x="3242"/>
        <item x="4861"/>
        <item x="7754"/>
        <item x="35"/>
        <item x="2796"/>
        <item x="4620"/>
        <item x="1994"/>
        <item x="3914"/>
        <item x="4388"/>
        <item x="862"/>
        <item x="2176"/>
        <item x="1031"/>
        <item x="2839"/>
        <item x="21"/>
        <item x="430"/>
        <item x="1838"/>
        <item x="7058"/>
        <item x="1712"/>
        <item x="988"/>
        <item x="1640"/>
        <item x="4942"/>
        <item x="4859"/>
        <item x="6258"/>
        <item x="6152"/>
        <item x="5685"/>
        <item x="4565"/>
        <item x="711"/>
        <item x="4789"/>
        <item x="7188"/>
        <item x="6058"/>
        <item x="7093"/>
        <item x="1915"/>
        <item x="4313"/>
        <item x="3458"/>
        <item x="105"/>
        <item x="3790"/>
        <item x="4745"/>
        <item x="4308"/>
        <item x="281"/>
        <item x="1396"/>
        <item x="3067"/>
        <item x="1045"/>
        <item x="3169"/>
        <item x="1079"/>
        <item x="53"/>
        <item x="4373"/>
        <item x="4638"/>
        <item x="3054"/>
        <item x="1701"/>
        <item x="3444"/>
        <item x="6205"/>
        <item x="7653"/>
        <item x="1403"/>
        <item x="830"/>
        <item x="2092"/>
        <item x="6404"/>
        <item x="2384"/>
        <item x="6910"/>
        <item x="7478"/>
        <item x="3355"/>
        <item x="1056"/>
        <item x="2"/>
        <item x="801"/>
        <item x="2206"/>
        <item x="2766"/>
        <item x="2957"/>
        <item x="316"/>
        <item x="4662"/>
        <item x="5469"/>
        <item x="5184"/>
        <item x="5288"/>
        <item x="7706"/>
        <item x="3449"/>
        <item x="4113"/>
        <item x="2118"/>
        <item x="757"/>
        <item x="257"/>
        <item x="1824"/>
        <item x="2113"/>
        <item x="1027"/>
        <item x="4406"/>
        <item x="5002"/>
        <item x="4851"/>
        <item x="1576"/>
        <item x="1568"/>
        <item x="2915"/>
        <item x="2324"/>
        <item x="2121"/>
        <item x="704"/>
        <item x="203"/>
        <item x="2784"/>
        <item x="127"/>
        <item x="4584"/>
        <item x="4891"/>
        <item x="4774"/>
        <item x="1789"/>
        <item x="4006"/>
        <item x="5274"/>
        <item x="7449"/>
        <item x="6923"/>
        <item x="6346"/>
        <item x="5797"/>
        <item x="2531"/>
        <item x="3036"/>
        <item x="317"/>
        <item x="3235"/>
        <item x="2446"/>
        <item x="6647"/>
        <item x="2271"/>
        <item x="6972"/>
        <item x="7214"/>
        <item x="4976"/>
        <item x="805"/>
        <item x="3128"/>
        <item x="5136"/>
        <item x="7776"/>
        <item x="3859"/>
        <item x="6221"/>
        <item x="3215"/>
        <item x="948"/>
        <item x="424"/>
        <item x="2484"/>
        <item x="6805"/>
        <item x="2420"/>
        <item x="3286"/>
        <item x="1116"/>
        <item x="4828"/>
        <item x="3839"/>
        <item x="5561"/>
        <item x="2432"/>
        <item x="4717"/>
        <item x="2304"/>
        <item x="7702"/>
        <item x="6983"/>
        <item x="3293"/>
        <item x="1225"/>
        <item x="1776"/>
        <item x="2235"/>
        <item x="1151"/>
        <item x="5115"/>
        <item x="3187"/>
        <item x="6888"/>
        <item x="2201"/>
        <item x="6626"/>
        <item x="7405"/>
        <item x="7535"/>
        <item x="6315"/>
        <item x="7330"/>
        <item x="4704"/>
        <item x="2018"/>
        <item x="6233"/>
        <item x="401"/>
        <item x="4240"/>
        <item x="4610"/>
        <item x="6008"/>
        <item x="2462"/>
        <item x="6294"/>
        <item x="3570"/>
        <item x="7579"/>
        <item x="1800"/>
        <item x="7890"/>
        <item x="6691"/>
        <item x="5952"/>
        <item x="6588"/>
        <item x="3703"/>
        <item x="1299"/>
        <item x="6812"/>
        <item x="5721"/>
        <item x="6613"/>
        <item x="1546"/>
        <item x="4651"/>
        <item x="74"/>
        <item x="3056"/>
        <item x="5898"/>
        <item x="3178"/>
        <item x="3940"/>
        <item x="1740"/>
        <item x="6616"/>
        <item x="1622"/>
        <item x="1125"/>
        <item x="6547"/>
        <item x="6137"/>
        <item x="4286"/>
        <item x="2656"/>
        <item x="7797"/>
        <item x="1817"/>
        <item x="1028"/>
        <item x="3113"/>
        <item x="3268"/>
        <item x="5984"/>
        <item x="1389"/>
        <item x="1338"/>
        <item x="2055"/>
        <item x="653"/>
        <item x="3808"/>
        <item x="6519"/>
        <item x="7664"/>
        <item x="3946"/>
        <item x="6042"/>
        <item x="3921"/>
        <item x="2056"/>
        <item x="2736"/>
        <item x="5826"/>
        <item x="4444"/>
        <item x="54"/>
        <item x="6056"/>
        <item x="6822"/>
        <item x="4944"/>
        <item x="5223"/>
        <item x="872"/>
        <item x="5570"/>
        <item x="193"/>
        <item x="7877"/>
        <item x="2231"/>
        <item x="7494"/>
        <item x="4504"/>
        <item x="1823"/>
        <item x="1251"/>
        <item x="6475"/>
        <item x="6783"/>
        <item x="2811"/>
        <item x="198"/>
        <item x="1103"/>
        <item x="1342"/>
        <item x="5917"/>
        <item x="4751"/>
        <item x="1200"/>
        <item x="1436"/>
        <item x="3814"/>
        <item x="1845"/>
        <item x="5429"/>
        <item x="135"/>
        <item x="1922"/>
        <item x="5883"/>
        <item x="6407"/>
        <item x="1325"/>
        <item x="5190"/>
        <item x="1462"/>
        <item x="4550"/>
        <item x="5385"/>
        <item x="2733"/>
        <item x="4253"/>
        <item x="1670"/>
        <item x="4838"/>
        <item x="3887"/>
        <item x="1482"/>
        <item x="3138"/>
        <item x="5251"/>
        <item x="5969"/>
        <item x="7717"/>
        <item x="7195"/>
        <item x="2836"/>
        <item x="87"/>
        <item x="1379"/>
        <item x="271"/>
        <item x="967"/>
        <item x="7764"/>
        <item x="6185"/>
        <item x="6956"/>
        <item x="6392"/>
        <item x="3589"/>
        <item x="1795"/>
        <item x="6113"/>
        <item x="6521"/>
        <item x="3695"/>
        <item x="7577"/>
        <item x="7425"/>
        <item x="6982"/>
        <item x="2755"/>
        <item x="2906"/>
        <item x="7713"/>
        <item x="4561"/>
        <item x="403"/>
        <item x="5381"/>
        <item x="2594"/>
        <item x="2676"/>
        <item x="6981"/>
        <item x="2897"/>
        <item x="3971"/>
        <item x="7584"/>
        <item x="5573"/>
        <item x="3485"/>
        <item x="7519"/>
        <item x="7354"/>
        <item x="5456"/>
        <item x="5949"/>
        <item x="6785"/>
        <item x="5215"/>
        <item x="7401"/>
        <item x="2842"/>
        <item x="3086"/>
        <item x="2135"/>
        <item x="5738"/>
        <item x="6615"/>
        <item x="3677"/>
        <item x="338"/>
        <item x="5931"/>
        <item x="2976"/>
        <item x="7071"/>
        <item x="1884"/>
        <item x="5284"/>
        <item x="3649"/>
        <item x="4937"/>
        <item x="1154"/>
        <item x="1924"/>
        <item x="4019"/>
        <item x="5398"/>
        <item x="616"/>
        <item x="7429"/>
        <item x="2039"/>
        <item x="1734"/>
        <item x="3064"/>
        <item x="7665"/>
        <item x="1921"/>
        <item x="166"/>
        <item x="1814"/>
        <item x="7497"/>
        <item x="903"/>
        <item x="4005"/>
        <item x="2548"/>
        <item x="2844"/>
        <item x="3471"/>
        <item x="2041"/>
        <item x="3616"/>
        <item x="3185"/>
        <item x="3956"/>
        <item x="2864"/>
        <item x="4073"/>
        <item x="6276"/>
        <item x="3897"/>
        <item x="2255"/>
        <item x="4065"/>
        <item x="2010"/>
        <item x="233"/>
        <item x="1821"/>
        <item x="1866"/>
        <item x="609"/>
        <item x="2103"/>
        <item x="1608"/>
        <item x="5967"/>
        <item x="1739"/>
        <item x="3520"/>
        <item x="6943"/>
        <item x="6965"/>
        <item x="6257"/>
        <item x="5240"/>
        <item x="5181"/>
        <item x="2919"/>
        <item x="4696"/>
        <item x="5964"/>
        <item x="3869"/>
        <item x="1036"/>
        <item x="6895"/>
        <item x="3332"/>
        <item x="5938"/>
        <item x="6433"/>
        <item x="5422"/>
        <item x="5212"/>
        <item x="2807"/>
        <item x="4578"/>
        <item x="4170"/>
        <item x="4880"/>
        <item x="7169"/>
        <item x="3319"/>
        <item x="5974"/>
        <item x="5636"/>
        <item x="5540"/>
        <item x="2183"/>
        <item x="520"/>
        <item x="751"/>
        <item x="7495"/>
        <item x="1341"/>
        <item x="5548"/>
        <item x="6602"/>
        <item x="7274"/>
        <item x="6545"/>
        <item x="6492"/>
        <item x="1559"/>
        <item x="7454"/>
        <item x="1071"/>
        <item x="684"/>
        <item x="5501"/>
        <item x="1120"/>
        <item x="244"/>
        <item x="6117"/>
        <item x="7755"/>
        <item x="1266"/>
        <item x="7431"/>
        <item x="3246"/>
        <item x="892"/>
        <item x="7796"/>
        <item x="7751"/>
        <item x="1064"/>
        <item x="1779"/>
        <item x="1853"/>
        <item x="263"/>
        <item x="3080"/>
        <item x="5259"/>
        <item x="6476"/>
        <item x="3346"/>
        <item x="3456"/>
        <item x="5608"/>
        <item x="4753"/>
        <item x="6148"/>
        <item x="2310"/>
        <item x="2470"/>
        <item x="2499"/>
        <item x="7453"/>
        <item x="5822"/>
        <item x="2944"/>
        <item x="4181"/>
        <item x="6135"/>
        <item x="3980"/>
        <item x="7457"/>
        <item x="6283"/>
        <item x="6254"/>
        <item x="7790"/>
        <item x="7381"/>
        <item x="6778"/>
        <item x="7135"/>
        <item x="7831"/>
        <item x="3527"/>
        <item x="3404"/>
        <item x="5995"/>
        <item x="6150"/>
        <item x="1032"/>
        <item x="4106"/>
        <item x="7510"/>
        <item x="7767"/>
        <item x="4206"/>
        <item x="1571"/>
        <item x="7192"/>
        <item x="7477"/>
        <item x="2367"/>
        <item x="7902"/>
        <item x="3959"/>
        <item x="7100"/>
        <item x="939"/>
        <item x="116"/>
        <item x="6234"/>
        <item x="7530"/>
        <item x="7416"/>
        <item x="2845"/>
        <item x="7291"/>
        <item x="5847"/>
        <item x="5197"/>
        <item x="2170"/>
        <item x="1567"/>
        <item x="204"/>
        <item x="265"/>
        <item x="6222"/>
        <item x="5632"/>
        <item x="6576"/>
        <item x="6450"/>
        <item x="6485"/>
        <item x="4997"/>
        <item x="997"/>
        <item x="2819"/>
        <item x="2026"/>
        <item x="3844"/>
        <item x="7026"/>
        <item x="7779"/>
        <item x="4964"/>
        <item x="5163"/>
        <item x="4028"/>
        <item x="4511"/>
        <item x="4569"/>
        <item x="4823"/>
        <item x="7819"/>
        <item x="2291"/>
        <item x="4817"/>
        <item x="5307"/>
        <item x="2688"/>
        <item x="3693"/>
        <item x="6872"/>
        <item x="7143"/>
        <item x="7432"/>
        <item x="7588"/>
        <item x="5856"/>
        <item x="2435"/>
        <item x="3541"/>
        <item x="1654"/>
        <item x="3339"/>
        <item x="6809"/>
        <item x="5099"/>
        <item x="3359"/>
        <item x="5473"/>
        <item x="2286"/>
        <item x="715"/>
        <item x="6154"/>
        <item x="7191"/>
        <item x="7565"/>
        <item x="6797"/>
        <item x="3296"/>
        <item x="6821"/>
        <item x="433"/>
        <item x="1959"/>
        <item x="3320"/>
        <item x="3106"/>
        <item x="5125"/>
        <item x="3072"/>
        <item x="2526"/>
        <item x="6867"/>
        <item x="7210"/>
        <item x="2074"/>
        <item x="2646"/>
        <item x="2660"/>
        <item x="2767"/>
        <item x="6203"/>
        <item x="7684"/>
        <item x="1846"/>
        <item x="5649"/>
        <item x="4452"/>
        <item x="6897"/>
        <item x="1122"/>
        <item x="2003"/>
        <item x="782"/>
        <item x="3816"/>
        <item x="4064"/>
        <item x="1720"/>
        <item x="3153"/>
        <item x="2721"/>
        <item x="3225"/>
        <item x="4460"/>
        <item x="7161"/>
        <item x="4285"/>
        <item x="3258"/>
        <item x="7892"/>
        <item x="2036"/>
        <item x="4140"/>
        <item x="1005"/>
        <item x="5433"/>
        <item x="891"/>
        <item x="6464"/>
        <item x="5151"/>
        <item x="4197"/>
        <item x="1165"/>
        <item x="1659"/>
        <item x="4167"/>
        <item x="5982"/>
        <item x="7637"/>
        <item x="7290"/>
        <item x="136"/>
        <item x="6695"/>
        <item x="2100"/>
        <item x="250"/>
        <item x="806"/>
        <item x="2826"/>
        <item x="6356"/>
        <item x="2288"/>
        <item x="7267"/>
        <item x="960"/>
        <item x="5291"/>
        <item x="4437"/>
        <item x="5891"/>
        <item x="4196"/>
        <item x="3184"/>
        <item x="272"/>
        <item x="4539"/>
        <item x="6188"/>
        <item x="5809"/>
        <item x="3975"/>
        <item x="2975"/>
        <item x="6728"/>
        <item x="2701"/>
        <item x="845"/>
        <item x="4255"/>
        <item x="6327"/>
        <item x="4654"/>
        <item x="3785"/>
        <item x="6777"/>
        <item x="5504"/>
        <item x="1801"/>
        <item x="3274"/>
        <item x="4249"/>
        <item x="1942"/>
        <item x="5662"/>
        <item x="6048"/>
        <item x="443"/>
        <item x="4430"/>
        <item x="2063"/>
        <item x="6530"/>
        <item x="2340"/>
        <item x="5788"/>
        <item x="3941"/>
        <item x="1554"/>
        <item x="4480"/>
        <item x="2868"/>
        <item x="2588"/>
        <item x="5037"/>
        <item x="5605"/>
        <item x="3796"/>
        <item x="2988"/>
        <item x="6641"/>
        <item x="743"/>
        <item x="3803"/>
        <item x="7558"/>
        <item x="3618"/>
        <item x="5339"/>
        <item x="3266"/>
        <item x="7739"/>
        <item x="7218"/>
        <item x="3979"/>
        <item x="117"/>
        <item x="7849"/>
        <item x="5279"/>
        <item x="1128"/>
        <item x="5726"/>
        <item x="2816"/>
        <item x="4750"/>
        <item x="5934"/>
        <item x="3429"/>
        <item x="3224"/>
        <item x="656"/>
        <item x="3012"/>
        <item x="3756"/>
        <item x="1515"/>
        <item x="1917"/>
        <item x="248"/>
        <item x="1162"/>
        <item x="4724"/>
        <item x="1153"/>
        <item x="4394"/>
        <item x="5940"/>
        <item x="5396"/>
        <item x="2191"/>
        <item x="6734"/>
        <item x="7156"/>
        <item x="3685"/>
        <item x="1066"/>
        <item x="6089"/>
        <item x="5331"/>
        <item x="5622"/>
        <item x="648"/>
        <item x="607"/>
        <item x="451"/>
        <item x="3307"/>
        <item x="5183"/>
        <item x="432"/>
        <item x="1369"/>
        <item x="5879"/>
        <item x="6076"/>
        <item x="5194"/>
        <item x="1050"/>
        <item x="7076"/>
        <item x="5947"/>
        <item x="4688"/>
        <item x="1897"/>
        <item x="2552"/>
        <item x="5443"/>
        <item x="5621"/>
        <item x="7544"/>
        <item x="3318"/>
        <item x="3856"/>
        <item x="3629"/>
        <item x="5237"/>
        <item x="1545"/>
        <item x="3333"/>
        <item x="7672"/>
        <item x="4369"/>
        <item x="5434"/>
        <item x="3724"/>
        <item x="6498"/>
        <item x="7086"/>
        <item x="4234"/>
        <item x="7658"/>
        <item x="5759"/>
        <item x="677"/>
        <item x="4355"/>
        <item x="5498"/>
        <item x="2193"/>
        <item x="7154"/>
        <item x="6947"/>
        <item x="2923"/>
        <item x="1406"/>
        <item x="5794"/>
        <item x="7077"/>
        <item x="4948"/>
        <item x="3993"/>
        <item x="5489"/>
        <item x="6285"/>
        <item x="1263"/>
        <item x="2037"/>
        <item x="848"/>
        <item x="1612"/>
        <item x="836"/>
        <item x="1361"/>
        <item x="5556"/>
        <item x="2773"/>
        <item x="798"/>
        <item x="1647"/>
        <item x="4715"/>
        <item x="1520"/>
        <item x="1388"/>
        <item x="907"/>
        <item x="1891"/>
        <item x="548"/>
        <item x="581"/>
        <item x="2971"/>
        <item x="6544"/>
        <item x="7503"/>
        <item x="3719"/>
        <item x="7073"/>
        <item x="6890"/>
        <item x="3977"/>
        <item x="778"/>
        <item x="5313"/>
        <item x="1164"/>
        <item x="2832"/>
        <item x="7148"/>
        <item x="1081"/>
        <item x="4220"/>
        <item x="2742"/>
        <item x="3231"/>
        <item x="3508"/>
        <item x="7001"/>
        <item x="7472"/>
        <item x="2969"/>
        <item x="183"/>
        <item x="2356"/>
        <item x="6326"/>
        <item x="4667"/>
        <item x="6631"/>
        <item x="488"/>
        <item x="1424"/>
        <item x="6533"/>
        <item x="1728"/>
        <item x="749"/>
        <item x="5866"/>
        <item x="7615"/>
        <item x="4849"/>
        <item x="4613"/>
        <item x="6313"/>
        <item x="6112"/>
        <item x="3793"/>
        <item x="6500"/>
        <item x="2067"/>
        <item x="2622"/>
        <item x="3100"/>
        <item x="1981"/>
        <item x="1343"/>
        <item x="2455"/>
        <item x="1703"/>
        <item x="3331"/>
        <item x="649"/>
        <item x="384"/>
        <item x="5006"/>
        <item x="2094"/>
        <item x="966"/>
        <item x="6963"/>
        <item x="7659"/>
        <item x="6006"/>
        <item x="5703"/>
        <item x="3917"/>
        <item x="4644"/>
        <item x="6395"/>
        <item x="4463"/>
        <item x="3400"/>
        <item x="4757"/>
        <item x="4335"/>
        <item x="7083"/>
        <item x="1698"/>
        <item x="7917"/>
        <item x="150"/>
        <item x="942"/>
        <item x="267"/>
        <item x="5028"/>
        <item x="4332"/>
        <item x="5064"/>
        <item x="5943"/>
        <item x="4759"/>
        <item x="6954"/>
        <item x="3327"/>
        <item x="5296"/>
        <item x="73"/>
        <item x="1270"/>
        <item x="2342"/>
        <item x="509"/>
        <item x="1160"/>
        <item x="901"/>
        <item x="5892"/>
        <item x="3922"/>
        <item x="3275"/>
        <item x="1037"/>
        <item x="4389"/>
        <item x="4315"/>
        <item x="7098"/>
        <item x="2376"/>
        <item x="2159"/>
        <item x="6277"/>
        <item x="7919"/>
        <item x="449"/>
        <item x="5282"/>
        <item x="6239"/>
        <item x="1696"/>
        <item x="5081"/>
        <item x="955"/>
        <item x="400"/>
        <item x="7486"/>
        <item x="5841"/>
        <item x="3609"/>
        <item x="2574"/>
        <item x="1108"/>
        <item x="1711"/>
        <item x="4007"/>
        <item x="3676"/>
        <item x="2259"/>
        <item x="7450"/>
        <item x="5030"/>
        <item x="869"/>
        <item x="874"/>
        <item x="5476"/>
        <item x="3875"/>
        <item x="5261"/>
        <item x="3966"/>
        <item x="3324"/>
        <item x="4402"/>
        <item x="5937"/>
        <item x="6739"/>
        <item x="3210"/>
        <item x="2327"/>
        <item x="3120"/>
        <item x="2186"/>
        <item x="908"/>
        <item x="1407"/>
        <item x="781"/>
        <item x="1034"/>
        <item x="1931"/>
        <item x="2603"/>
        <item x="3675"/>
        <item x="1085"/>
        <item x="1620"/>
        <item x="3890"/>
        <item x="5810"/>
        <item x="7708"/>
        <item x="4194"/>
        <item x="6717"/>
        <item x="1572"/>
        <item x="4900"/>
        <item x="3705"/>
        <item x="737"/>
        <item x="5334"/>
        <item x="6079"/>
        <item x="6292"/>
        <item x="594"/>
        <item x="697"/>
        <item x="3764"/>
        <item x="1988"/>
        <item x="7206"/>
        <item x="1713"/>
        <item x="6703"/>
        <item x="2408"/>
        <item x="1254"/>
        <item x="953"/>
        <item x="6241"/>
        <item x="25"/>
        <item x="1110"/>
        <item x="7452"/>
        <item x="1783"/>
        <item x="4211"/>
        <item x="2655"/>
        <item x="1069"/>
        <item x="5899"/>
        <item x="2862"/>
        <item x="1058"/>
        <item x="1914"/>
        <item x="2415"/>
        <item x="6147"/>
        <item x="6776"/>
        <item x="5465"/>
        <item x="2510"/>
        <item x="7061"/>
        <item x="731"/>
        <item x="4901"/>
        <item x="689"/>
        <item x="10"/>
        <item x="4174"/>
        <item x="6927"/>
        <item x="1736"/>
        <item x="5589"/>
        <item x="1253"/>
        <item x="3409"/>
        <item x="83"/>
        <item x="1411"/>
        <item x="1790"/>
        <item x="5025"/>
        <item x="3962"/>
        <item x="1046"/>
        <item x="6830"/>
        <item x="4105"/>
        <item x="1395"/>
        <item x="2955"/>
        <item x="3744"/>
        <item x="4648"/>
        <item x="6352"/>
        <item x="1603"/>
        <item x="3467"/>
        <item x="3167"/>
        <item x="4082"/>
        <item x="587"/>
        <item x="3845"/>
        <item x="4195"/>
        <item x="7504"/>
        <item x="2411"/>
        <item x="3739"/>
        <item x="7235"/>
        <item x="5989"/>
        <item x="2749"/>
        <item x="4219"/>
        <item x="4694"/>
        <item x="6274"/>
        <item x="2299"/>
        <item x="7139"/>
        <item x="6083"/>
        <item x="2156"/>
        <item x="5227"/>
        <item x="4095"/>
        <item x="7554"/>
        <item x="4541"/>
        <item x="5521"/>
        <item x="708"/>
        <item x="470"/>
        <item x="6367"/>
        <item x="7307"/>
        <item x="6868"/>
        <item x="2002"/>
        <item x="5624"/>
        <item x="7391"/>
        <item x="1511"/>
        <item x="3408"/>
        <item x="7873"/>
        <item x="4572"/>
        <item x="6781"/>
        <item x="6852"/>
        <item x="6729"/>
        <item x="5844"/>
        <item x="651"/>
        <item x="5731"/>
        <item x="6568"/>
        <item x="5522"/>
        <item x="5924"/>
        <item x="864"/>
        <item x="241"/>
        <item x="5987"/>
        <item x="5680"/>
        <item x="1605"/>
        <item x="536"/>
        <item x="369"/>
        <item x="4804"/>
        <item x="2281"/>
        <item x="7505"/>
        <item x="7537"/>
        <item x="7157"/>
        <item x="5798"/>
        <item x="2846"/>
        <item x="49"/>
        <item x="4860"/>
        <item x="6693"/>
        <item x="4866"/>
        <item x="6060"/>
        <item x="6372"/>
        <item x="6087"/>
        <item x="243"/>
        <item x="2261"/>
        <item x="5669"/>
        <item x="4380"/>
        <item x="6446"/>
        <item x="5359"/>
        <item x="7467"/>
        <item x="2965"/>
        <item x="5510"/>
        <item x="3822"/>
        <item x="1501"/>
        <item x="4876"/>
        <item x="6289"/>
        <item x="2990"/>
        <item x="6629"/>
        <item x="3494"/>
        <item x="4159"/>
        <item x="2959"/>
        <item x="6312"/>
        <item x="6523"/>
        <item x="4521"/>
        <item x="1760"/>
        <item x="6482"/>
        <item x="5829"/>
        <item x="2334"/>
        <item x="3401"/>
        <item x="5140"/>
        <item x="6755"/>
        <item x="2371"/>
        <item x="7687"/>
        <item x="5449"/>
        <item x="2448"/>
        <item x="3852"/>
        <item x="4109"/>
        <item x="444"/>
        <item x="5089"/>
        <item x="5528"/>
        <item x="7774"/>
        <item x="7843"/>
        <item x="7912"/>
        <item x="7302"/>
        <item x="133"/>
        <item x="4326"/>
        <item x="2076"/>
        <item x="2600"/>
        <item x="5957"/>
        <item x="58"/>
        <item x="2075"/>
        <item x="4888"/>
        <item x="1594"/>
        <item x="2390"/>
        <item x="4047"/>
        <item x="2916"/>
        <item x="2360"/>
        <item x="3916"/>
        <item x="3181"/>
        <item x="4446"/>
        <item x="349"/>
        <item x="5009"/>
        <item x="2451"/>
        <item x="168"/>
        <item x="1686"/>
        <item x="2030"/>
        <item x="2626"/>
        <item x="1526"/>
        <item x="5312"/>
        <item x="3354"/>
        <item x="5132"/>
        <item x="7591"/>
        <item x="4618"/>
        <item x="6984"/>
        <item x="4426"/>
        <item x="7244"/>
        <item x="3960"/>
        <item x="1384"/>
        <item x="2985"/>
        <item x="3652"/>
        <item x="2203"/>
        <item x="1699"/>
        <item x="2850"/>
        <item x="1854"/>
        <item x="3241"/>
        <item x="6998"/>
        <item x="7482"/>
        <item x="2015"/>
        <item x="131"/>
        <item x="1583"/>
        <item x="2329"/>
        <item x="5693"/>
        <item x="7421"/>
        <item x="80"/>
        <item x="6901"/>
        <item x="2671"/>
        <item x="2991"/>
        <item x="7867"/>
        <item x="1155"/>
        <item x="3504"/>
        <item x="3232"/>
        <item x="3893"/>
        <item x="6673"/>
        <item x="2428"/>
        <item x="3671"/>
        <item x="36"/>
        <item x="722"/>
        <item x="795"/>
        <item x="1115"/>
        <item x="5757"/>
        <item x="2188"/>
        <item x="6891"/>
        <item x="750"/>
        <item x="3450"/>
        <item x="791"/>
        <item x="6310"/>
        <item x="4046"/>
        <item x="309"/>
        <item x="7170"/>
        <item x="6216"/>
        <item x="3806"/>
        <item x="5160"/>
        <item x="5144"/>
        <item x="6096"/>
        <item x="298"/>
        <item x="3455"/>
        <item x="2666"/>
        <item x="6224"/>
        <item x="5283"/>
        <item x="5616"/>
        <item x="3129"/>
        <item x="1247"/>
        <item x="681"/>
        <item x="1339"/>
        <item x="3395"/>
        <item x="6940"/>
        <item x="5463"/>
        <item x="3902"/>
        <item x="5217"/>
        <item x="7804"/>
        <item x="2391"/>
        <item x="6753"/>
        <item x="3786"/>
        <item x="1999"/>
        <item x="6064"/>
        <item x="1972"/>
        <item x="1206"/>
        <item x="7703"/>
        <item x="7072"/>
        <item x="1716"/>
        <item x="3188"/>
        <item x="5440"/>
        <item x="4683"/>
        <item x="3388"/>
        <item x="3540"/>
        <item x="3391"/>
        <item x="7118"/>
        <item x="4950"/>
        <item x="1300"/>
        <item x="2009"/>
        <item x="2321"/>
        <item x="7630"/>
        <item x="5542"/>
        <item x="3932"/>
        <item x="7783"/>
        <item x="6487"/>
        <item x="7801"/>
        <item x="776"/>
        <item x="3384"/>
        <item x="3604"/>
        <item x="4611"/>
        <item x="2873"/>
        <item x="2772"/>
        <item x="4275"/>
        <item x="4764"/>
        <item x="6737"/>
        <item x="7904"/>
        <item x="3860"/>
        <item x="6467"/>
        <item x="7660"/>
        <item x="2331"/>
        <item x="5912"/>
        <item x="4959"/>
        <item x="6164"/>
        <item x="351"/>
        <item x="4323"/>
        <item x="4794"/>
        <item x="7693"/>
        <item x="5627"/>
        <item x="4236"/>
        <item x="5041"/>
        <item x="7827"/>
        <item x="1264"/>
        <item x="4342"/>
        <item x="5386"/>
        <item x="6436"/>
        <item x="1444"/>
        <item x="9"/>
        <item x="2870"/>
        <item x="4984"/>
        <item x="4514"/>
        <item x="1635"/>
        <item x="6390"/>
        <item x="3087"/>
        <item x="5617"/>
        <item x="7132"/>
        <item x="7123"/>
        <item x="7722"/>
        <item x="3014"/>
        <item x="2577"/>
        <item x="1322"/>
        <item x="1714"/>
        <item x="3732"/>
        <item x="1619"/>
        <item x="5893"/>
        <item x="7255"/>
        <item x="6611"/>
        <item x="7173"/>
        <item x="5871"/>
        <item x="4826"/>
        <item x="1432"/>
        <item x="1257"/>
        <item x="6534"/>
        <item x="4056"/>
        <item x="4641"/>
        <item x="5615"/>
        <item x="974"/>
        <item x="5612"/>
        <item x="923"/>
        <item x="7781"/>
        <item x="256"/>
        <item x="3000"/>
        <item x="7442"/>
        <item x="7211"/>
        <item x="4543"/>
        <item x="5208"/>
        <item x="1476"/>
        <item x="95"/>
        <item x="1874"/>
        <item x="3500"/>
        <item x="5400"/>
        <item x="6705"/>
        <item x="155"/>
        <item x="996"/>
        <item x="7323"/>
        <item x="4272"/>
        <item x="3876"/>
        <item x="1269"/>
        <item x="4649"/>
        <item x="2613"/>
        <item x="1243"/>
        <item x="764"/>
        <item x="7679"/>
        <item x="3003"/>
        <item x="6986"/>
        <item x="2242"/>
        <item x="522"/>
        <item x="2929"/>
        <item x="4965"/>
        <item x="2395"/>
        <item x="6231"/>
        <item x="3217"/>
        <item x="1549"/>
        <item x="3698"/>
        <item x="879"/>
        <item x="362"/>
        <item x="6959"/>
        <item x="3263"/>
        <item x="112"/>
        <item x="1969"/>
        <item x="1705"/>
        <item x="1304"/>
        <item x="6885"/>
        <item x="84"/>
        <item x="4518"/>
        <item x="510"/>
        <item x="2794"/>
        <item x="1982"/>
        <item x="1273"/>
        <item x="3651"/>
        <item x="6334"/>
        <item x="4415"/>
        <item x="5784"/>
        <item x="2386"/>
        <item x="5830"/>
        <item x="6462"/>
        <item x="1204"/>
        <item x="2559"/>
        <item x="2350"/>
        <item x="3186"/>
        <item x="5620"/>
        <item x="5906"/>
        <item x="2695"/>
        <item x="913"/>
        <item x="5157"/>
        <item x="96"/>
        <item x="428"/>
        <item x="1653"/>
        <item x="3660"/>
        <item x="5088"/>
        <item x="1530"/>
        <item x="2457"/>
        <item x="1682"/>
        <item x="15"/>
        <item x="4668"/>
        <item x="5276"/>
        <item x="6261"/>
        <item x="7490"/>
        <item x="1291"/>
        <item x="4529"/>
        <item x="1782"/>
        <item x="6976"/>
        <item x="2043"/>
        <item x="5600"/>
        <item x="1486"/>
        <item x="5793"/>
        <item x="5310"/>
        <item x="326"/>
        <item x="6704"/>
        <item x="5287"/>
        <item x="5505"/>
        <item x="2636"/>
        <item x="1666"/>
        <item x="526"/>
        <item x="2981"/>
        <item x="5576"/>
        <item x="4107"/>
        <item x="7526"/>
        <item x="7829"/>
        <item x="2589"/>
        <item x="6894"/>
        <item x="918"/>
        <item x="3861"/>
        <item x="3463"/>
        <item x="4070"/>
        <item x="5851"/>
        <item x="3442"/>
        <item x="6054"/>
        <item x="3906"/>
        <item x="6648"/>
        <item x="3083"/>
        <item x="7585"/>
        <item x="5779"/>
        <item x="1443"/>
        <item x="7815"/>
        <item x="6933"/>
        <item x="3849"/>
        <item x="7359"/>
        <item x="6256"/>
        <item x="4556"/>
        <item x="889"/>
        <item x="7696"/>
        <item x="4727"/>
        <item x="5820"/>
        <item x="5850"/>
        <item x="6707"/>
        <item x="7759"/>
        <item x="6639"/>
        <item x="6383"/>
        <item x="4935"/>
        <item x="1769"/>
        <item x="4502"/>
        <item x="3312"/>
        <item x="2566"/>
        <item x="296"/>
        <item x="3731"/>
        <item x="6445"/>
        <item x="3285"/>
        <item x="378"/>
        <item x="5958"/>
        <item x="2493"/>
        <item x="2519"/>
        <item x="2614"/>
        <item x="5640"/>
        <item x="5933"/>
        <item x="2629"/>
        <item x="4686"/>
        <item x="6538"/>
        <item x="2954"/>
        <item x="1098"/>
        <item x="7828"/>
        <item x="1961"/>
        <item x="5264"/>
        <item x="2569"/>
        <item x="5022"/>
        <item x="5226"/>
        <item x="912"/>
        <item x="6149"/>
        <item x="1189"/>
        <item x="6898"/>
        <item x="2180"/>
        <item x="7110"/>
        <item x="7648"/>
        <item x="7424"/>
        <item x="4276"/>
        <item x="3805"/>
        <item x="3267"/>
        <item x="1360"/>
        <item x="4155"/>
        <item x="542"/>
        <item x="4702"/>
        <item x="7126"/>
        <item x="7171"/>
        <item x="5714"/>
        <item x="940"/>
        <item x="3423"/>
        <item x="6951"/>
        <item x="792"/>
        <item x="4592"/>
        <item x="6478"/>
        <item x="4482"/>
        <item x="4057"/>
        <item x="3997"/>
        <item x="6280"/>
        <item x="7875"/>
        <item x="4590"/>
        <item x="655"/>
        <item x="7524"/>
        <item x="3937"/>
        <item x="6745"/>
        <item x="4085"/>
        <item x="4353"/>
        <item x="875"/>
        <item x="525"/>
        <item x="4763"/>
        <item x="3802"/>
        <item x="7248"/>
        <item x="67"/>
        <item x="4203"/>
        <item x="4497"/>
        <item x="2963"/>
        <item x="6420"/>
        <item x="6279"/>
        <item x="7802"/>
        <item x="2998"/>
        <item x="6889"/>
        <item x="123"/>
        <item x="6836"/>
        <item x="878"/>
        <item x="7245"/>
        <item x="5068"/>
        <item x="3214"/>
        <item x="637"/>
        <item x="5198"/>
        <item x="2125"/>
        <item x="3281"/>
        <item x="4428"/>
        <item x="7609"/>
        <item x="7160"/>
        <item x="6085"/>
        <item x="5399"/>
        <item x="5735"/>
        <item x="7281"/>
        <item x="3438"/>
        <item x="1191"/>
        <item x="3868"/>
        <item x="5763"/>
        <item x="7199"/>
        <item x="575"/>
        <item x="2303"/>
        <item x="4271"/>
        <item x="4008"/>
        <item x="3825"/>
        <item x="4411"/>
        <item x="6439"/>
        <item x="3243"/>
        <item x="6202"/>
        <item x="2705"/>
        <item x="3039"/>
        <item x="7837"/>
        <item x="7023"/>
        <item x="3781"/>
        <item x="7249"/>
        <item x="7082"/>
        <item x="6023"/>
        <item x="5734"/>
        <item x="5529"/>
        <item x="5262"/>
        <item x="7375"/>
        <item x="7531"/>
        <item x="218"/>
        <item x="5597"/>
        <item x="1213"/>
        <item x="7491"/>
        <item x="4214"/>
        <item x="7293"/>
        <item x="5075"/>
        <item x="2402"/>
        <item x="1757"/>
        <item x="4743"/>
        <item x="7559"/>
        <item x="7884"/>
        <item x="3385"/>
        <item x="6599"/>
        <item x="5363"/>
        <item x="3659"/>
        <item x="6664"/>
        <item x="4782"/>
        <item x="6918"/>
        <item x="3317"/>
        <item x="7898"/>
        <item x="4212"/>
        <item x="12"/>
        <item x="3553"/>
        <item x="3425"/>
        <item x="3360"/>
        <item x="5925"/>
        <item x="7766"/>
        <item x="7368"/>
        <item x="3310"/>
        <item x="4303"/>
        <item x="6864"/>
        <item x="3236"/>
        <item x="1166"/>
        <item x="2817"/>
        <item x="4412"/>
        <item x="5539"/>
        <item x="5168"/>
        <item x="3139"/>
        <item x="5550"/>
        <item x="5772"/>
        <item x="3105"/>
        <item x="7310"/>
        <item x="1418"/>
        <item x="7807"/>
        <item x="4699"/>
        <item x="7846"/>
        <item x="4546"/>
        <item x="6278"/>
        <item x="6373"/>
        <item x="1587"/>
        <item x="772"/>
        <item x="1742"/>
        <item x="3873"/>
        <item x="2523"/>
        <item x="5046"/>
        <item x="7144"/>
        <item x="258"/>
        <item x="7697"/>
        <item x="4854"/>
        <item x="5035"/>
        <item x="2866"/>
        <item x="6247"/>
        <item x="1883"/>
        <item x="368"/>
        <item x="745"/>
        <item x="2463"/>
        <item x="3026"/>
        <item x="2952"/>
        <item x="6795"/>
        <item x="2274"/>
        <item x="5302"/>
        <item x="7084"/>
        <item x="6614"/>
        <item x="1948"/>
        <item x="5980"/>
        <item x="5301"/>
        <item x="7440"/>
        <item x="7670"/>
        <item x="5029"/>
        <item x="6111"/>
        <item x="4454"/>
        <item x="4413"/>
        <item x="7633"/>
        <item x="610"/>
        <item x="7021"/>
        <item x="7536"/>
        <item x="2702"/>
        <item x="5840"/>
        <item x="1210"/>
        <item x="873"/>
        <item x="406"/>
        <item x="4813"/>
        <item x="788"/>
        <item x="2051"/>
        <item x="4701"/>
        <item x="4030"/>
        <item x="7175"/>
        <item x="4999"/>
        <item x="930"/>
        <item x="3200"/>
        <item x="5067"/>
        <item x="6228"/>
        <item x="2950"/>
        <item x="16"/>
        <item x="227"/>
        <item x="66"/>
        <item x="2724"/>
        <item x="566"/>
        <item x="2137"/>
        <item x="4679"/>
        <item x="4434"/>
        <item x="2185"/>
        <item x="747"/>
        <item x="941"/>
        <item x="7770"/>
        <item x="3189"/>
        <item x="1767"/>
        <item x="1865"/>
        <item x="5778"/>
        <item x="5828"/>
        <item x="457"/>
        <item x="206"/>
        <item x="6031"/>
        <item x="936"/>
        <item x="6297"/>
        <item x="1114"/>
        <item x="2122"/>
        <item x="5713"/>
        <item x="2202"/>
        <item x="7043"/>
        <item x="3095"/>
        <item x="2031"/>
        <item x="5981"/>
        <item x="5100"/>
        <item x="1709"/>
        <item x="3936"/>
        <item x="7528"/>
        <item x="6123"/>
        <item x="730"/>
        <item x="645"/>
        <item x="4013"/>
        <item x="980"/>
        <item x="6178"/>
        <item x="4311"/>
        <item x="3165"/>
        <item x="64"/>
        <item x="366"/>
        <item x="4121"/>
        <item x="5533"/>
        <item x="2953"/>
        <item x="6211"/>
        <item x="2939"/>
        <item x="6766"/>
        <item x="3653"/>
        <item x="4156"/>
        <item x="1722"/>
        <item x="5186"/>
        <item x="420"/>
        <item x="6176"/>
        <item x="5555"/>
        <item x="2106"/>
        <item x="5098"/>
        <item x="1537"/>
        <item x="679"/>
        <item x="4661"/>
        <item x="1949"/>
        <item x="7298"/>
        <item x="6688"/>
        <item x="927"/>
        <item x="1441"/>
        <item x="6643"/>
        <item x="2683"/>
        <item x="991"/>
        <item x="5221"/>
        <item x="321"/>
        <item x="7013"/>
        <item x="3522"/>
        <item x="1483"/>
        <item x="5082"/>
        <item x="4622"/>
        <item x="7500"/>
        <item x="6638"/>
        <item x="7008"/>
        <item x="7737"/>
        <item x="7369"/>
        <item x="1702"/>
        <item x="6236"/>
        <item x="767"/>
        <item x="1892"/>
        <item x="4001"/>
        <item x="4027"/>
        <item x="1669"/>
        <item x="1668"/>
        <item x="846"/>
        <item x="7692"/>
        <item x="6597"/>
        <item x="3771"/>
        <item x="7190"/>
        <item x="2194"/>
        <item x="3982"/>
        <item x="1761"/>
        <item x="2888"/>
        <item x="2931"/>
        <item x="6288"/>
        <item x="5511"/>
        <item x="6756"/>
        <item x="6229"/>
        <item x="6862"/>
        <item x="3112"/>
        <item x="4449"/>
        <item x="6365"/>
        <item x="6936"/>
        <item x="434"/>
        <item x="1290"/>
        <item x="6145"/>
        <item x="723"/>
        <item x="1755"/>
        <item x="1099"/>
        <item x="7268"/>
        <item x="3929"/>
        <item x="5904"/>
        <item x="5914"/>
        <item x="1851"/>
        <item x="4726"/>
        <item x="4063"/>
        <item x="3943"/>
        <item x="2263"/>
        <item x="612"/>
        <item x="5246"/>
        <item x="4922"/>
        <item x="1485"/>
        <item x="1095"/>
        <item x="1465"/>
        <item x="7616"/>
        <item x="1331"/>
        <item x="2013"/>
        <item x="3580"/>
        <item x="6876"/>
        <item x="3249"/>
        <item x="2802"/>
        <item x="519"/>
        <item x="7868"/>
        <item x="5461"/>
        <item x="5583"/>
        <item x="7540"/>
        <item x="463"/>
        <item x="1772"/>
        <item x="628"/>
        <item x="1925"/>
        <item x="195"/>
        <item x="7176"/>
        <item x="2512"/>
        <item x="3810"/>
        <item x="5253"/>
        <item x="6082"/>
        <item x="4589"/>
        <item x="2859"/>
        <item x="2503"/>
        <item x="3479"/>
        <item x="1489"/>
        <item x="6738"/>
        <item x="3486"/>
        <item x="972"/>
        <item x="223"/>
        <item x="4568"/>
        <item x="765"/>
        <item x="1329"/>
        <item x="2129"/>
        <item x="2838"/>
        <item x="1474"/>
        <item x="6893"/>
        <item x="6920"/>
        <item x="552"/>
        <item x="5746"/>
        <item x="7282"/>
        <item x="4744"/>
        <item x="7826"/>
        <item x="4438"/>
        <item x="3114"/>
        <item x="6110"/>
        <item x="1461"/>
        <item x="3772"/>
        <item x="4660"/>
        <item x="6881"/>
        <item x="452"/>
        <item x="7590"/>
        <item x="3048"/>
        <item x="4080"/>
        <item x="6907"/>
        <item x="6502"/>
        <item x="4378"/>
        <item x="7349"/>
        <item x="1181"/>
        <item x="4462"/>
        <item x="1797"/>
        <item x="5812"/>
        <item x="1542"/>
        <item x="5648"/>
        <item x="6886"/>
        <item x="7068"/>
        <item x="682"/>
        <item x="2861"/>
        <item x="1958"/>
        <item x="2109"/>
        <item x="6125"/>
        <item x="5260"/>
        <item x="3007"/>
        <item x="1648"/>
        <item x="2285"/>
        <item x="2328"/>
        <item x="2511"/>
        <item x="1479"/>
        <item x="2422"/>
        <item x="905"/>
        <item x="7549"/>
        <item x="876"/>
        <item x="5351"/>
        <item x="2297"/>
        <item x="1746"/>
        <item x="1514"/>
        <item x="7000"/>
        <item x="6122"/>
        <item x="4060"/>
        <item x="6434"/>
        <item x="7006"/>
        <item x="3362"/>
        <item x="1775"/>
        <item x="2961"/>
        <item x="5315"/>
        <item x="5553"/>
        <item x="7881"/>
        <item x="758"/>
        <item x="5927"/>
        <item x="5908"/>
        <item x="5727"/>
        <item x="2314"/>
        <item x="4547"/>
        <item x="5750"/>
        <item x="5948"/>
        <item x="1533"/>
        <item x="2401"/>
        <item x="1451"/>
        <item x="3551"/>
        <item x="3208"/>
        <item x="7489"/>
        <item x="3759"/>
        <item x="1170"/>
        <item x="517"/>
        <item x="7673"/>
        <item x="2251"/>
        <item x="770"/>
        <item x="4908"/>
        <item x="3858"/>
        <item x="1977"/>
        <item x="3259"/>
        <item x="2421"/>
        <item x="5424"/>
        <item x="2814"/>
        <item x="1277"/>
        <item x="4118"/>
        <item x="7501"/>
        <item x="5392"/>
        <item x="4395"/>
        <item x="5107"/>
        <item x="6935"/>
        <item x="7147"/>
        <item x="6934"/>
        <item x="3913"/>
        <item x="7049"/>
        <item x="6479"/>
        <item x="2989"/>
        <item x="2580"/>
        <item x="3927"/>
        <item x="5833"/>
        <item x="3646"/>
        <item x="2764"/>
        <item x="2351"/>
        <item x="3276"/>
        <item x="409"/>
        <item x="1255"/>
        <item x="4254"/>
        <item x="725"/>
        <item x="5802"/>
        <item x="7411"/>
        <item x="2144"/>
        <item x="4485"/>
        <item x="7543"/>
        <item x="172"/>
        <item x="1198"/>
        <item x="6908"/>
        <item x="871"/>
        <item x="7822"/>
        <item x="7808"/>
        <item x="1349"/>
        <item x="1804"/>
        <item x="2117"/>
        <item x="521"/>
        <item x="1161"/>
        <item x="1231"/>
        <item x="4148"/>
        <item x="6124"/>
        <item x="4623"/>
        <item x="5846"/>
        <item x="6859"/>
        <item x="2182"/>
        <item x="205"/>
        <item x="2509"/>
        <item x="1675"/>
        <item x="4729"/>
        <item x="5384"/>
        <item x="7215"/>
        <item x="6011"/>
        <item t="sum"/>
      </items>
    </pivotField>
    <pivotField dataField="1" numFmtId="164" showAll="0"/>
    <pivotField showAll="0"/>
    <pivotField numFmtId="164" showAll="0"/>
    <pivotField axis="axisRow" multipleItemSelectionAllowed="1" showAll="0" sortType="ascending">
      <items count="74">
        <item x="22"/>
        <item x="15"/>
        <item h="1" x="35"/>
        <item h="1" x="66"/>
        <item h="1" x="18"/>
        <item h="1" x="33"/>
        <item x="19"/>
        <item h="1" x="72"/>
        <item h="1" x="64"/>
        <item x="16"/>
        <item h="1" x="51"/>
        <item h="1" x="46"/>
        <item x="7"/>
        <item h="1" x="38"/>
        <item h="1" x="69"/>
        <item h="1" x="67"/>
        <item h="1" x="41"/>
        <item h="1" x="3"/>
        <item h="1" x="52"/>
        <item h="1" x="71"/>
        <item h="1" x="30"/>
        <item x="4"/>
        <item x="14"/>
        <item h="1" x="53"/>
        <item h="1" x="62"/>
        <item h="1" x="21"/>
        <item h="1" x="48"/>
        <item h="1" x="58"/>
        <item x="11"/>
        <item x="24"/>
        <item h="1" x="12"/>
        <item h="1" x="50"/>
        <item h="1" x="39"/>
        <item x="27"/>
        <item x="9"/>
        <item h="1" x="61"/>
        <item h="1" x="70"/>
        <item h="1" x="42"/>
        <item h="1" x="32"/>
        <item h="1" x="68"/>
        <item h="1" x="40"/>
        <item h="1" x="55"/>
        <item h="1" x="37"/>
        <item h="1" x="63"/>
        <item x="26"/>
        <item h="1" x="60"/>
        <item h="1" x="6"/>
        <item h="1" x="49"/>
        <item h="1" x="65"/>
        <item h="1" x="23"/>
        <item h="1" x="57"/>
        <item h="1" x="59"/>
        <item h="1" x="47"/>
        <item h="1" x="44"/>
        <item h="1" x="43"/>
        <item h="1" x="31"/>
        <item h="1" x="56"/>
        <item x="28"/>
        <item x="20"/>
        <item h="1" x="1"/>
        <item h="1" x="29"/>
        <item x="5"/>
        <item x="17"/>
        <item h="1" x="25"/>
        <item h="1" x="8"/>
        <item h="1" x="2"/>
        <item h="1" x="36"/>
        <item x="34"/>
        <item h="1" x="10"/>
        <item x="13"/>
        <item x="0"/>
        <item h="1" x="54"/>
        <item h="1" x="45"/>
        <item t="default"/>
      </items>
      <autoSortScope>
        <pivotArea dataOnly="0" outline="0" fieldPosition="0">
          <references count="1">
            <reference field="4294967294" count="1" selected="0">
              <x v="0"/>
            </reference>
          </references>
        </pivotArea>
      </autoSortScope>
    </pivotField>
    <pivotField numFmtId="3" showAll="0"/>
  </pivotFields>
  <rowFields count="1">
    <field x="5"/>
  </rowFields>
  <rowItems count="20">
    <i>
      <x v="57"/>
    </i>
    <i>
      <x/>
    </i>
    <i>
      <x v="44"/>
    </i>
    <i>
      <x v="58"/>
    </i>
    <i>
      <x v="67"/>
    </i>
    <i>
      <x v="29"/>
    </i>
    <i>
      <x v="62"/>
    </i>
    <i>
      <x v="6"/>
    </i>
    <i>
      <x v="33"/>
    </i>
    <i>
      <x v="21"/>
    </i>
    <i>
      <x v="1"/>
    </i>
    <i>
      <x v="61"/>
    </i>
    <i>
      <x v="22"/>
    </i>
    <i>
      <x v="69"/>
    </i>
    <i>
      <x v="12"/>
    </i>
    <i>
      <x v="34"/>
    </i>
    <i>
      <x v="9"/>
    </i>
    <i>
      <x v="28"/>
    </i>
    <i>
      <x v="70"/>
    </i>
    <i t="grand">
      <x/>
    </i>
  </rowItems>
  <colItems count="1">
    <i/>
  </colItems>
  <dataFields count="1">
    <dataField name="Number of Companies" fld="2" subtotal="count" baseField="1" baseItem="168" numFmtId="3"/>
  </dataFields>
  <formats count="20">
    <format dxfId="23">
      <pivotArea outline="0" collapsedLevelsAreSubtotals="1" fieldPosition="0"/>
    </format>
    <format dxfId="22">
      <pivotArea field="5" type="button" dataOnly="0" labelOnly="1" outline="0" axis="axisRow" fieldPosition="0"/>
    </format>
    <format dxfId="21">
      <pivotArea dataOnly="0" labelOnly="1" outline="0" axis="axisValues" fieldPosition="0"/>
    </format>
    <format dxfId="20">
      <pivotArea field="5" type="button" dataOnly="0" labelOnly="1" outline="0" axis="axisRow" fieldPosition="0"/>
    </format>
    <format dxfId="19">
      <pivotArea dataOnly="0" labelOnly="1" outline="0" axis="axisValues" fieldPosition="0"/>
    </format>
    <format dxfId="18">
      <pivotArea field="5" type="button" dataOnly="0" labelOnly="1" outline="0" axis="axisRow" fieldPosition="0"/>
    </format>
    <format dxfId="17">
      <pivotArea dataOnly="0" labelOnly="1" outline="0" axis="axisValues" fieldPosition="0"/>
    </format>
    <format dxfId="16">
      <pivotArea field="5" type="button" dataOnly="0" labelOnly="1" outline="0" axis="axisRow" fieldPosition="0"/>
    </format>
    <format dxfId="15">
      <pivotArea dataOnly="0" labelOnly="1" outline="0" axis="axisValues" fieldPosition="0"/>
    </format>
    <format dxfId="14">
      <pivotArea field="5" type="button" dataOnly="0" labelOnly="1" outline="0" axis="axisRow" fieldPosition="0"/>
    </format>
    <format dxfId="13">
      <pivotArea dataOnly="0" labelOnly="1" fieldPosition="0">
        <references count="1">
          <reference field="5" count="0"/>
        </references>
      </pivotArea>
    </format>
    <format dxfId="12">
      <pivotArea dataOnly="0" labelOnly="1" grandRow="1" outline="0" fieldPosition="0"/>
    </format>
    <format dxfId="11">
      <pivotArea outline="0" collapsedLevelsAreSubtotals="1" fieldPosition="0"/>
    </format>
    <format dxfId="10">
      <pivotArea dataOnly="0" labelOnly="1" outline="0" axis="axisValues" fieldPosition="0"/>
    </format>
    <format dxfId="9">
      <pivotArea field="5" type="button" dataOnly="0" labelOnly="1" outline="0" axis="axisRow" fieldPosition="0"/>
    </format>
    <format dxfId="8">
      <pivotArea dataOnly="0" labelOnly="1" outline="0" axis="axisValues" fieldPosition="0"/>
    </format>
    <format dxfId="7">
      <pivotArea field="5" type="button" dataOnly="0" labelOnly="1" outline="0" axis="axisRow" fieldPosition="0"/>
    </format>
    <format dxfId="6">
      <pivotArea dataOnly="0" labelOnly="1" outline="0" axis="axisValues" fieldPosition="0"/>
    </format>
    <format dxfId="5">
      <pivotArea dataOnly="0" grandRow="1" fieldPosition="0"/>
    </format>
    <format dxfId="4">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BA0BCE-F2C9-47B4-83C7-EAE15399FDE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8" firstHeaderRow="1" firstDataRow="1" firstDataCol="1"/>
  <pivotFields count="7">
    <pivotField showAll="0"/>
    <pivotField showAll="0"/>
    <pivotField numFmtId="164" showAll="0"/>
    <pivotField axis="axisRow" showAll="0" sortType="ascending">
      <items count="5">
        <item x="0"/>
        <item x="3"/>
        <item x="1"/>
        <item x="2"/>
        <item t="default"/>
      </items>
      <autoSortScope>
        <pivotArea dataOnly="0" outline="0" fieldPosition="0">
          <references count="1">
            <reference field="4294967294" count="1" selected="0">
              <x v="0"/>
            </reference>
          </references>
        </pivotArea>
      </autoSortScope>
    </pivotField>
    <pivotField numFmtId="164" showAll="0"/>
    <pivotField showAll="0"/>
    <pivotField dataField="1" numFmtId="3" showAll="0"/>
  </pivotFields>
  <rowFields count="1">
    <field x="3"/>
  </rowFields>
  <rowItems count="5">
    <i>
      <x v="1"/>
    </i>
    <i>
      <x v="3"/>
    </i>
    <i>
      <x v="2"/>
    </i>
    <i>
      <x/>
    </i>
    <i t="grand">
      <x/>
    </i>
  </rowItems>
  <colItems count="1">
    <i/>
  </colItems>
  <dataFields count="1">
    <dataField name="Sum of Number of Shares" fld="6" baseField="0" baseItem="0" numFmtId="3"/>
  </dataFields>
  <formats count="1">
    <format dxfId="24">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1"/>
          </reference>
        </references>
      </pivotArea>
    </chartFormat>
    <chartFormat chart="3" format="12">
      <pivotArea type="data" outline="0" fieldPosition="0">
        <references count="2">
          <reference field="4294967294" count="1" selected="0">
            <x v="0"/>
          </reference>
          <reference field="3" count="1" selected="0">
            <x v="3"/>
          </reference>
        </references>
      </pivotArea>
    </chartFormat>
    <chartFormat chart="3" format="13">
      <pivotArea type="data" outline="0" fieldPosition="0">
        <references count="2">
          <reference field="4294967294" count="1" selected="0">
            <x v="0"/>
          </reference>
          <reference field="3" count="1" selected="0">
            <x v="2"/>
          </reference>
        </references>
      </pivotArea>
    </chartFormat>
    <chartFormat chart="3" format="14">
      <pivotArea type="data" outline="0" fieldPosition="0">
        <references count="2">
          <reference field="4294967294" count="1" selected="0">
            <x v="0"/>
          </reference>
          <reference field="3"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96DF1ED-DDDB-43C9-A110-19C6B75B28EF}" sourceName="Country">
  <pivotTables>
    <pivotTable tabId="9" name="PivotTable7"/>
  </pivotTables>
  <data>
    <tabular pivotCacheId="1544437490">
      <items count="73">
        <i x="22" s="1"/>
        <i x="15" s="1"/>
        <i x="35"/>
        <i x="66"/>
        <i x="18"/>
        <i x="33"/>
        <i x="19" s="1"/>
        <i x="72"/>
        <i x="64"/>
        <i x="16" s="1"/>
        <i x="51"/>
        <i x="46"/>
        <i x="7" s="1"/>
        <i x="38"/>
        <i x="69"/>
        <i x="67"/>
        <i x="41"/>
        <i x="3"/>
        <i x="52"/>
        <i x="71"/>
        <i x="30"/>
        <i x="4" s="1"/>
        <i x="14" s="1"/>
        <i x="53"/>
        <i x="62"/>
        <i x="21"/>
        <i x="48"/>
        <i x="58"/>
        <i x="11" s="1"/>
        <i x="24" s="1"/>
        <i x="12"/>
        <i x="50"/>
        <i x="39"/>
        <i x="27" s="1"/>
        <i x="9" s="1"/>
        <i x="61"/>
        <i x="70"/>
        <i x="42"/>
        <i x="32"/>
        <i x="68"/>
        <i x="40"/>
        <i x="55"/>
        <i x="37"/>
        <i x="63"/>
        <i x="26" s="1"/>
        <i x="60"/>
        <i x="6"/>
        <i x="49"/>
        <i x="65"/>
        <i x="23"/>
        <i x="57"/>
        <i x="59"/>
        <i x="47"/>
        <i x="44"/>
        <i x="43"/>
        <i x="31"/>
        <i x="56"/>
        <i x="28" s="1"/>
        <i x="20" s="1"/>
        <i x="1"/>
        <i x="29"/>
        <i x="5" s="1"/>
        <i x="17" s="1"/>
        <i x="25"/>
        <i x="8"/>
        <i x="2"/>
        <i x="36"/>
        <i x="34" s="1"/>
        <i x="10"/>
        <i x="13" s="1"/>
        <i x="0" s="1"/>
        <i x="54"/>
        <i x="4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70F3F59-1767-463B-BCED-01BA81797144}" cache="Slicer_Country" caption="Country"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5643A9-27AE-4257-96FB-CB73BA71A9A3}" name="Table1" displayName="Table1" ref="B2:H7922" totalsRowShown="0" headerRowDxfId="33" tableBorderDxfId="32">
  <autoFilter ref="B2:H7922" xr:uid="{D25643A9-27AE-4257-96FB-CB73BA71A9A3}"/>
  <sortState xmlns:xlrd2="http://schemas.microsoft.com/office/spreadsheetml/2017/richdata2" ref="B3:H7922">
    <sortCondition ref="B3:B7922" customList="Jan,Feb,Mar,Apr,May,Jun,Jul,Aug,Sep,Oct,Nov,Dec"/>
  </sortState>
  <tableColumns count="7">
    <tableColumn id="1" xr3:uid="{2F285C66-8A80-4E90-92BD-F716CC6EB0A7}" name="Rank" dataDxfId="31"/>
    <tableColumn id="2" xr3:uid="{A3E17B9D-07BC-43E9-B209-E06455731979}" name="Company Names" dataDxfId="30"/>
    <tableColumn id="4" xr3:uid="{CAD346A5-6EED-4C2F-81B4-0DCF6AE2097B}" name="Market Capitalisation" dataDxfId="29"/>
    <tableColumn id="3" xr3:uid="{A2618A27-E900-400C-A51A-1D78DF08BCC4}" name="Market Capitalisation Category" dataDxfId="28">
      <calculatedColumnFormula array="1">_xlfn.IFS($D3&gt;=$N$11,$J$11,AND($D3&gt;=$M$12,$D3&lt;$N$12),$J$12,AND($D3&gt;=$M$13,$D3&lt;$N$13),$J$13,$D3&lt;$N$14,$J$14)</calculatedColumnFormula>
    </tableColumn>
    <tableColumn id="14" xr3:uid="{CECC4456-E1A1-42A8-A201-D06025CECD50}" name="Stock Price" dataDxfId="27"/>
    <tableColumn id="7" xr3:uid="{E169AAFC-81E0-48A8-953F-AC6792D91956}" name="Country" dataDxfId="26"/>
    <tableColumn id="16" xr3:uid="{7983769E-7CB7-4AC9-BDD1-311A455C36DB}" name="Number of Shares" dataDxf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16" dT="2024-03-28T21:24:51.41" personId="{84BC3118-DE35-4E09-9ABB-12CF15DED939}" id="{7E9568ED-32C9-414C-A9A5-55B1068945A1}">
    <text>Used "=COUNT()" function</text>
  </threadedComment>
  <threadedComment ref="J20" dT="2024-03-28T23:04:57.24" personId="{84BC3118-DE35-4E09-9ABB-12CF15DED939}" id="{442B2EC9-9E5C-4B83-919C-8CF3E88E1204}">
    <text>Used "COUNTIF()" function</text>
  </threadedComment>
  <threadedComment ref="K27" dT="2024-03-28T21:29:44.80" personId="{84BC3118-DE35-4E09-9ABB-12CF15DED939}" id="{53079425-CA34-4AD9-BAC5-96D2C7C27C24}">
    <text xml:space="preserve">Used INDEX() AND MATCH() functions
</text>
  </threadedComment>
  <threadedComment ref="M27" dT="2024-03-28T21:30:26.05" personId="{84BC3118-DE35-4E09-9ABB-12CF15DED939}" id="{2AA5CE9E-13D1-4707-99E0-DAC9A2672205}">
    <text xml:space="preserve">Used XLOOKUP() for this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ompaniesmarketcap.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989"/>
  <sheetViews>
    <sheetView tabSelected="1" workbookViewId="0">
      <selection activeCell="B20" sqref="B20"/>
    </sheetView>
  </sheetViews>
  <sheetFormatPr defaultRowHeight="15.5" x14ac:dyDescent="0.35"/>
  <cols>
    <col min="1" max="1" width="4.83203125" bestFit="1" customWidth="1"/>
    <col min="2" max="2" width="46.33203125" bestFit="1" customWidth="1"/>
    <col min="3" max="3" width="16.08203125" bestFit="1" customWidth="1"/>
    <col min="4" max="4" width="9.6640625" bestFit="1" customWidth="1"/>
    <col min="5" max="5" width="9.6640625" customWidth="1"/>
    <col min="6" max="6" width="12.25" bestFit="1" customWidth="1"/>
    <col min="7" max="7" width="9.5" bestFit="1" customWidth="1"/>
    <col min="8" max="8" width="17.5" bestFit="1" customWidth="1"/>
  </cols>
  <sheetData>
    <row r="1" spans="1:8" x14ac:dyDescent="0.35">
      <c r="A1" t="s">
        <v>0</v>
      </c>
      <c r="B1" t="s">
        <v>1</v>
      </c>
      <c r="C1" t="s">
        <v>2</v>
      </c>
      <c r="D1" t="s">
        <v>3</v>
      </c>
      <c r="F1" t="s">
        <v>4</v>
      </c>
      <c r="G1" t="s">
        <v>5</v>
      </c>
      <c r="H1" t="s">
        <v>6</v>
      </c>
    </row>
    <row r="2" spans="1:8" x14ac:dyDescent="0.35">
      <c r="A2" t="s">
        <v>7</v>
      </c>
      <c r="B2" t="s">
        <v>8</v>
      </c>
      <c r="C2" t="s">
        <v>9</v>
      </c>
      <c r="D2" t="s">
        <v>10</v>
      </c>
      <c r="F2" t="s">
        <v>11</v>
      </c>
      <c r="G2" t="s">
        <v>12</v>
      </c>
      <c r="H2" t="s">
        <v>13</v>
      </c>
    </row>
    <row r="3" spans="1:8" x14ac:dyDescent="0.35">
      <c r="A3" t="s">
        <v>14</v>
      </c>
      <c r="B3" t="s">
        <v>15</v>
      </c>
      <c r="C3" t="s">
        <v>16</v>
      </c>
      <c r="D3" t="s">
        <v>17</v>
      </c>
      <c r="F3" t="s">
        <v>18</v>
      </c>
      <c r="G3" t="s">
        <v>12</v>
      </c>
      <c r="H3" t="s">
        <v>13</v>
      </c>
    </row>
    <row r="4" spans="1:8" x14ac:dyDescent="0.35">
      <c r="A4" t="s">
        <v>19</v>
      </c>
      <c r="B4" t="s">
        <v>20</v>
      </c>
      <c r="C4" t="s">
        <v>21</v>
      </c>
      <c r="D4" t="s">
        <v>22</v>
      </c>
      <c r="F4" t="s">
        <v>23</v>
      </c>
      <c r="G4" t="s">
        <v>24</v>
      </c>
      <c r="H4" t="s">
        <v>25</v>
      </c>
    </row>
    <row r="5" spans="1:8" x14ac:dyDescent="0.35">
      <c r="A5" t="s">
        <v>26</v>
      </c>
      <c r="B5" t="s">
        <v>27</v>
      </c>
      <c r="C5" t="s">
        <v>28</v>
      </c>
      <c r="D5" t="s">
        <v>29</v>
      </c>
      <c r="F5" t="s">
        <v>30</v>
      </c>
      <c r="G5" t="s">
        <v>12</v>
      </c>
      <c r="H5" t="s">
        <v>13</v>
      </c>
    </row>
    <row r="6" spans="1:8" x14ac:dyDescent="0.35">
      <c r="A6" t="s">
        <v>31</v>
      </c>
      <c r="B6" t="s">
        <v>32</v>
      </c>
      <c r="C6" t="s">
        <v>33</v>
      </c>
      <c r="D6" t="s">
        <v>34</v>
      </c>
      <c r="F6" t="s">
        <v>35</v>
      </c>
      <c r="G6" t="s">
        <v>12</v>
      </c>
      <c r="H6" t="s">
        <v>13</v>
      </c>
    </row>
    <row r="7" spans="1:8" x14ac:dyDescent="0.35">
      <c r="A7" t="s">
        <v>36</v>
      </c>
      <c r="B7" t="s">
        <v>37</v>
      </c>
      <c r="C7" t="s">
        <v>38</v>
      </c>
      <c r="D7" t="s">
        <v>39</v>
      </c>
      <c r="F7" t="s">
        <v>40</v>
      </c>
      <c r="G7" t="s">
        <v>12</v>
      </c>
      <c r="H7" t="s">
        <v>13</v>
      </c>
    </row>
    <row r="8" spans="1:8" x14ac:dyDescent="0.35">
      <c r="A8" t="s">
        <v>41</v>
      </c>
      <c r="B8" t="s">
        <v>42</v>
      </c>
      <c r="C8" t="s">
        <v>43</v>
      </c>
      <c r="D8" t="s">
        <v>44</v>
      </c>
      <c r="F8" t="s">
        <v>45</v>
      </c>
      <c r="G8" t="s">
        <v>12</v>
      </c>
      <c r="H8" t="s">
        <v>13</v>
      </c>
    </row>
    <row r="9" spans="1:8" x14ac:dyDescent="0.35">
      <c r="A9" t="s">
        <v>46</v>
      </c>
      <c r="B9" t="s">
        <v>47</v>
      </c>
      <c r="C9" t="s">
        <v>48</v>
      </c>
      <c r="D9" t="s">
        <v>49</v>
      </c>
      <c r="F9" t="s">
        <v>50</v>
      </c>
      <c r="G9" t="s">
        <v>12</v>
      </c>
      <c r="H9" t="s">
        <v>13</v>
      </c>
    </row>
    <row r="10" spans="1:8" x14ac:dyDescent="0.35">
      <c r="A10" t="s">
        <v>51</v>
      </c>
      <c r="B10" t="s">
        <v>52</v>
      </c>
      <c r="C10" t="s">
        <v>53</v>
      </c>
      <c r="D10" t="s">
        <v>54</v>
      </c>
      <c r="F10" t="s">
        <v>55</v>
      </c>
      <c r="G10" t="s">
        <v>12</v>
      </c>
      <c r="H10" t="s">
        <v>13</v>
      </c>
    </row>
    <row r="11" spans="1:8" x14ac:dyDescent="0.35">
      <c r="A11" t="s">
        <v>56</v>
      </c>
      <c r="B11" t="s">
        <v>57</v>
      </c>
      <c r="C11" t="s">
        <v>58</v>
      </c>
      <c r="D11" t="s">
        <v>59</v>
      </c>
      <c r="F11" t="s">
        <v>60</v>
      </c>
      <c r="G11" t="s">
        <v>61</v>
      </c>
      <c r="H11" t="s">
        <v>62</v>
      </c>
    </row>
    <row r="12" spans="1:8" x14ac:dyDescent="0.35">
      <c r="A12" t="s">
        <v>63</v>
      </c>
      <c r="B12" t="s">
        <v>64</v>
      </c>
      <c r="C12" t="s">
        <v>65</v>
      </c>
      <c r="D12" t="s">
        <v>66</v>
      </c>
      <c r="F12" t="s">
        <v>67</v>
      </c>
      <c r="G12" t="s">
        <v>12</v>
      </c>
      <c r="H12" t="s">
        <v>13</v>
      </c>
    </row>
    <row r="13" spans="1:8" x14ac:dyDescent="0.35">
      <c r="A13" t="s">
        <v>68</v>
      </c>
      <c r="B13" t="s">
        <v>69</v>
      </c>
      <c r="C13" t="s">
        <v>70</v>
      </c>
      <c r="D13" t="s">
        <v>71</v>
      </c>
      <c r="F13" t="s">
        <v>72</v>
      </c>
      <c r="G13" t="s">
        <v>12</v>
      </c>
      <c r="H13" t="s">
        <v>13</v>
      </c>
    </row>
    <row r="14" spans="1:8" x14ac:dyDescent="0.35">
      <c r="A14" t="s">
        <v>73</v>
      </c>
      <c r="B14" t="s">
        <v>74</v>
      </c>
      <c r="C14" t="s">
        <v>75</v>
      </c>
      <c r="D14" t="s">
        <v>76</v>
      </c>
      <c r="F14" t="s">
        <v>77</v>
      </c>
      <c r="G14" t="s">
        <v>12</v>
      </c>
      <c r="H14" t="s">
        <v>13</v>
      </c>
    </row>
    <row r="15" spans="1:8" x14ac:dyDescent="0.35">
      <c r="A15" t="s">
        <v>78</v>
      </c>
      <c r="B15" t="s">
        <v>79</v>
      </c>
      <c r="C15" t="s">
        <v>80</v>
      </c>
      <c r="D15" t="s">
        <v>81</v>
      </c>
      <c r="F15" t="s">
        <v>82</v>
      </c>
      <c r="G15" t="s">
        <v>12</v>
      </c>
      <c r="H15" t="s">
        <v>13</v>
      </c>
    </row>
    <row r="16" spans="1:8" x14ac:dyDescent="0.35">
      <c r="A16" t="s">
        <v>83</v>
      </c>
      <c r="B16" t="s">
        <v>84</v>
      </c>
      <c r="C16" t="s">
        <v>85</v>
      </c>
      <c r="D16" t="s">
        <v>86</v>
      </c>
      <c r="F16" t="s">
        <v>87</v>
      </c>
      <c r="G16" t="s">
        <v>88</v>
      </c>
      <c r="H16" t="s">
        <v>89</v>
      </c>
    </row>
    <row r="17" spans="1:8" x14ac:dyDescent="0.35">
      <c r="A17" t="s">
        <v>90</v>
      </c>
      <c r="B17" t="s">
        <v>91</v>
      </c>
      <c r="C17" t="s">
        <v>92</v>
      </c>
      <c r="D17" t="s">
        <v>93</v>
      </c>
      <c r="F17" t="s">
        <v>94</v>
      </c>
      <c r="G17" t="s">
        <v>12</v>
      </c>
      <c r="H17" t="s">
        <v>13</v>
      </c>
    </row>
    <row r="18" spans="1:8" x14ac:dyDescent="0.35">
      <c r="A18" t="s">
        <v>95</v>
      </c>
      <c r="B18" t="s">
        <v>96</v>
      </c>
      <c r="C18" t="s">
        <v>97</v>
      </c>
      <c r="D18" t="s">
        <v>98</v>
      </c>
      <c r="F18" t="s">
        <v>99</v>
      </c>
      <c r="G18" t="s">
        <v>12</v>
      </c>
      <c r="H18" t="s">
        <v>13</v>
      </c>
    </row>
    <row r="19" spans="1:8" x14ac:dyDescent="0.35">
      <c r="A19" t="s">
        <v>100</v>
      </c>
      <c r="B19" t="s">
        <v>100</v>
      </c>
      <c r="C19" t="s">
        <v>100</v>
      </c>
      <c r="D19" t="s">
        <v>100</v>
      </c>
      <c r="F19" t="s">
        <v>100</v>
      </c>
      <c r="G19" t="s">
        <v>100</v>
      </c>
      <c r="H19" t="s">
        <v>100</v>
      </c>
    </row>
    <row r="20" spans="1:8" x14ac:dyDescent="0.35">
      <c r="A20" t="s">
        <v>101</v>
      </c>
      <c r="B20" t="s">
        <v>102</v>
      </c>
      <c r="C20" t="s">
        <v>103</v>
      </c>
      <c r="D20" t="s">
        <v>104</v>
      </c>
      <c r="F20" t="s">
        <v>105</v>
      </c>
      <c r="G20" t="s">
        <v>106</v>
      </c>
      <c r="H20" t="s">
        <v>107</v>
      </c>
    </row>
    <row r="21" spans="1:8" x14ac:dyDescent="0.35">
      <c r="A21" t="s">
        <v>108</v>
      </c>
      <c r="B21" t="s">
        <v>109</v>
      </c>
      <c r="C21" t="s">
        <v>110</v>
      </c>
      <c r="D21" t="s">
        <v>111</v>
      </c>
      <c r="F21" t="s">
        <v>112</v>
      </c>
      <c r="G21" t="s">
        <v>12</v>
      </c>
      <c r="H21" t="s">
        <v>13</v>
      </c>
    </row>
    <row r="22" spans="1:8" x14ac:dyDescent="0.35">
      <c r="A22" t="s">
        <v>113</v>
      </c>
      <c r="B22" t="s">
        <v>114</v>
      </c>
      <c r="C22" t="s">
        <v>115</v>
      </c>
      <c r="D22" t="s">
        <v>116</v>
      </c>
      <c r="F22" t="s">
        <v>117</v>
      </c>
      <c r="G22" t="s">
        <v>12</v>
      </c>
      <c r="H22" t="s">
        <v>13</v>
      </c>
    </row>
    <row r="23" spans="1:8" x14ac:dyDescent="0.35">
      <c r="A23" t="s">
        <v>118</v>
      </c>
      <c r="B23" t="s">
        <v>119</v>
      </c>
      <c r="C23" t="s">
        <v>120</v>
      </c>
      <c r="D23" t="s">
        <v>121</v>
      </c>
      <c r="F23" t="s">
        <v>122</v>
      </c>
      <c r="G23" t="s">
        <v>12</v>
      </c>
      <c r="H23" t="s">
        <v>13</v>
      </c>
    </row>
    <row r="24" spans="1:8" x14ac:dyDescent="0.35">
      <c r="A24" t="s">
        <v>123</v>
      </c>
      <c r="B24" t="s">
        <v>124</v>
      </c>
      <c r="C24" t="s">
        <v>125</v>
      </c>
      <c r="D24" t="s">
        <v>126</v>
      </c>
      <c r="F24" t="s">
        <v>127</v>
      </c>
      <c r="G24" t="s">
        <v>128</v>
      </c>
      <c r="H24" t="s">
        <v>129</v>
      </c>
    </row>
    <row r="25" spans="1:8" x14ac:dyDescent="0.35">
      <c r="A25" t="s">
        <v>130</v>
      </c>
      <c r="B25" t="s">
        <v>131</v>
      </c>
      <c r="C25" t="s">
        <v>132</v>
      </c>
      <c r="D25" t="s">
        <v>133</v>
      </c>
      <c r="F25" t="s">
        <v>134</v>
      </c>
      <c r="G25" t="s">
        <v>12</v>
      </c>
      <c r="H25" t="s">
        <v>13</v>
      </c>
    </row>
    <row r="26" spans="1:8" x14ac:dyDescent="0.35">
      <c r="A26" t="s">
        <v>135</v>
      </c>
      <c r="B26" t="s">
        <v>136</v>
      </c>
      <c r="C26" t="s">
        <v>137</v>
      </c>
      <c r="D26" t="s">
        <v>138</v>
      </c>
      <c r="F26" t="s">
        <v>139</v>
      </c>
      <c r="G26" t="s">
        <v>12</v>
      </c>
      <c r="H26" t="s">
        <v>13</v>
      </c>
    </row>
    <row r="27" spans="1:8" x14ac:dyDescent="0.35">
      <c r="A27" t="s">
        <v>140</v>
      </c>
      <c r="B27" t="s">
        <v>141</v>
      </c>
      <c r="C27" t="s">
        <v>141</v>
      </c>
      <c r="D27" t="s">
        <v>142</v>
      </c>
      <c r="F27" t="s">
        <v>143</v>
      </c>
      <c r="G27" t="s">
        <v>144</v>
      </c>
      <c r="H27" t="s">
        <v>145</v>
      </c>
    </row>
    <row r="28" spans="1:8" x14ac:dyDescent="0.35">
      <c r="A28" t="s">
        <v>146</v>
      </c>
      <c r="B28" t="s">
        <v>147</v>
      </c>
      <c r="C28" t="s">
        <v>148</v>
      </c>
      <c r="D28" t="s">
        <v>149</v>
      </c>
      <c r="F28" t="s">
        <v>150</v>
      </c>
      <c r="G28" t="s">
        <v>151</v>
      </c>
      <c r="H28" t="s">
        <v>152</v>
      </c>
    </row>
    <row r="29" spans="1:8" x14ac:dyDescent="0.35">
      <c r="A29" t="s">
        <v>153</v>
      </c>
      <c r="B29" t="s">
        <v>154</v>
      </c>
      <c r="C29" t="s">
        <v>155</v>
      </c>
      <c r="D29" t="s">
        <v>156</v>
      </c>
      <c r="F29" t="s">
        <v>157</v>
      </c>
      <c r="G29" t="s">
        <v>12</v>
      </c>
      <c r="H29" t="s">
        <v>13</v>
      </c>
    </row>
    <row r="30" spans="1:8" x14ac:dyDescent="0.35">
      <c r="A30" t="s">
        <v>158</v>
      </c>
      <c r="B30" t="s">
        <v>159</v>
      </c>
      <c r="C30" t="s">
        <v>160</v>
      </c>
      <c r="D30" t="s">
        <v>161</v>
      </c>
      <c r="F30" t="s">
        <v>162</v>
      </c>
      <c r="G30" t="s">
        <v>163</v>
      </c>
      <c r="H30" t="s">
        <v>164</v>
      </c>
    </row>
    <row r="31" spans="1:8" x14ac:dyDescent="0.35">
      <c r="A31" t="s">
        <v>165</v>
      </c>
      <c r="B31" t="s">
        <v>166</v>
      </c>
      <c r="C31" t="s">
        <v>167</v>
      </c>
      <c r="D31" t="s">
        <v>168</v>
      </c>
      <c r="F31" t="s">
        <v>169</v>
      </c>
      <c r="G31" t="s">
        <v>12</v>
      </c>
      <c r="H31" t="s">
        <v>13</v>
      </c>
    </row>
    <row r="32" spans="1:8" x14ac:dyDescent="0.35">
      <c r="A32" t="s">
        <v>170</v>
      </c>
      <c r="B32" t="s">
        <v>171</v>
      </c>
      <c r="C32" t="s">
        <v>172</v>
      </c>
      <c r="D32" t="s">
        <v>173</v>
      </c>
      <c r="F32" t="s">
        <v>174</v>
      </c>
      <c r="G32" t="s">
        <v>12</v>
      </c>
      <c r="H32" t="s">
        <v>13</v>
      </c>
    </row>
    <row r="33" spans="1:8" x14ac:dyDescent="0.35">
      <c r="A33" t="s">
        <v>175</v>
      </c>
      <c r="B33" t="s">
        <v>176</v>
      </c>
      <c r="C33" t="s">
        <v>177</v>
      </c>
      <c r="D33" t="s">
        <v>178</v>
      </c>
      <c r="F33" t="s">
        <v>179</v>
      </c>
      <c r="G33" t="s">
        <v>12</v>
      </c>
      <c r="H33" t="s">
        <v>13</v>
      </c>
    </row>
    <row r="34" spans="1:8" x14ac:dyDescent="0.35">
      <c r="A34" t="s">
        <v>180</v>
      </c>
      <c r="B34" t="s">
        <v>181</v>
      </c>
      <c r="C34" t="s">
        <v>182</v>
      </c>
      <c r="D34" t="s">
        <v>183</v>
      </c>
      <c r="F34" t="s">
        <v>184</v>
      </c>
      <c r="G34" t="s">
        <v>151</v>
      </c>
      <c r="H34" t="s">
        <v>152</v>
      </c>
    </row>
    <row r="35" spans="1:8" x14ac:dyDescent="0.35">
      <c r="A35" t="s">
        <v>185</v>
      </c>
      <c r="B35" t="s">
        <v>186</v>
      </c>
      <c r="C35" t="s">
        <v>186</v>
      </c>
      <c r="D35" t="s">
        <v>187</v>
      </c>
      <c r="F35" t="s">
        <v>188</v>
      </c>
      <c r="G35" t="s">
        <v>12</v>
      </c>
      <c r="H35" t="s">
        <v>13</v>
      </c>
    </row>
    <row r="36" spans="1:8" x14ac:dyDescent="0.35">
      <c r="A36" t="s">
        <v>189</v>
      </c>
      <c r="B36" t="s">
        <v>190</v>
      </c>
      <c r="C36" t="s">
        <v>191</v>
      </c>
      <c r="D36" t="s">
        <v>192</v>
      </c>
      <c r="F36" t="s">
        <v>193</v>
      </c>
      <c r="G36" t="s">
        <v>12</v>
      </c>
      <c r="H36" t="s">
        <v>13</v>
      </c>
    </row>
    <row r="37" spans="1:8" x14ac:dyDescent="0.35">
      <c r="A37" t="s">
        <v>194</v>
      </c>
      <c r="B37" t="s">
        <v>195</v>
      </c>
      <c r="C37" t="s">
        <v>196</v>
      </c>
      <c r="D37" t="s">
        <v>197</v>
      </c>
      <c r="F37" t="s">
        <v>198</v>
      </c>
      <c r="G37" t="s">
        <v>12</v>
      </c>
      <c r="H37" t="s">
        <v>13</v>
      </c>
    </row>
    <row r="38" spans="1:8" x14ac:dyDescent="0.35">
      <c r="A38" t="s">
        <v>199</v>
      </c>
      <c r="B38" t="s">
        <v>200</v>
      </c>
      <c r="C38" t="s">
        <v>201</v>
      </c>
      <c r="D38" t="s">
        <v>202</v>
      </c>
      <c r="F38" t="s">
        <v>203</v>
      </c>
      <c r="G38" t="s">
        <v>12</v>
      </c>
      <c r="H38" t="s">
        <v>13</v>
      </c>
    </row>
    <row r="39" spans="1:8" x14ac:dyDescent="0.35">
      <c r="A39" t="s">
        <v>204</v>
      </c>
      <c r="B39" t="s">
        <v>205</v>
      </c>
      <c r="C39" t="s">
        <v>206</v>
      </c>
      <c r="D39" t="s">
        <v>207</v>
      </c>
      <c r="F39" t="s">
        <v>208</v>
      </c>
      <c r="G39" t="s">
        <v>209</v>
      </c>
      <c r="H39" t="s">
        <v>210</v>
      </c>
    </row>
    <row r="40" spans="1:8" x14ac:dyDescent="0.35">
      <c r="A40" t="s">
        <v>211</v>
      </c>
      <c r="B40" t="s">
        <v>212</v>
      </c>
      <c r="C40" t="s">
        <v>213</v>
      </c>
      <c r="D40" t="s">
        <v>214</v>
      </c>
      <c r="F40" t="s">
        <v>215</v>
      </c>
      <c r="G40" t="s">
        <v>12</v>
      </c>
      <c r="H40" t="s">
        <v>13</v>
      </c>
    </row>
    <row r="41" spans="1:8" x14ac:dyDescent="0.35">
      <c r="A41" t="s">
        <v>216</v>
      </c>
      <c r="B41" t="s">
        <v>217</v>
      </c>
      <c r="C41" t="s">
        <v>218</v>
      </c>
      <c r="D41" t="s">
        <v>219</v>
      </c>
      <c r="F41" t="s">
        <v>220</v>
      </c>
      <c r="G41" t="s">
        <v>12</v>
      </c>
      <c r="H41" t="s">
        <v>13</v>
      </c>
    </row>
    <row r="42" spans="1:8" x14ac:dyDescent="0.35">
      <c r="A42" t="s">
        <v>221</v>
      </c>
      <c r="B42" t="s">
        <v>222</v>
      </c>
      <c r="C42" t="s">
        <v>223</v>
      </c>
      <c r="D42" t="s">
        <v>224</v>
      </c>
      <c r="F42" t="s">
        <v>225</v>
      </c>
      <c r="G42" t="s">
        <v>106</v>
      </c>
      <c r="H42" t="s">
        <v>107</v>
      </c>
    </row>
    <row r="43" spans="1:8" x14ac:dyDescent="0.35">
      <c r="A43" t="s">
        <v>226</v>
      </c>
      <c r="B43" t="s">
        <v>227</v>
      </c>
      <c r="C43" t="s">
        <v>228</v>
      </c>
      <c r="D43" t="s">
        <v>229</v>
      </c>
      <c r="F43" t="s">
        <v>230</v>
      </c>
      <c r="G43" t="s">
        <v>12</v>
      </c>
      <c r="H43" t="s">
        <v>13</v>
      </c>
    </row>
    <row r="44" spans="1:8" x14ac:dyDescent="0.35">
      <c r="A44" t="s">
        <v>231</v>
      </c>
      <c r="B44" t="s">
        <v>232</v>
      </c>
      <c r="C44" t="s">
        <v>233</v>
      </c>
      <c r="D44" t="s">
        <v>234</v>
      </c>
      <c r="F44" t="s">
        <v>235</v>
      </c>
      <c r="G44" t="s">
        <v>236</v>
      </c>
      <c r="H44" t="s">
        <v>237</v>
      </c>
    </row>
    <row r="45" spans="1:8" x14ac:dyDescent="0.35">
      <c r="A45" t="s">
        <v>238</v>
      </c>
      <c r="B45" t="s">
        <v>239</v>
      </c>
      <c r="C45" t="s">
        <v>240</v>
      </c>
      <c r="D45" t="s">
        <v>241</v>
      </c>
      <c r="F45" t="s">
        <v>242</v>
      </c>
      <c r="G45" t="s">
        <v>151</v>
      </c>
      <c r="H45" t="s">
        <v>152</v>
      </c>
    </row>
    <row r="46" spans="1:8" x14ac:dyDescent="0.35">
      <c r="A46" t="s">
        <v>243</v>
      </c>
      <c r="B46" t="s">
        <v>244</v>
      </c>
      <c r="C46" t="s">
        <v>245</v>
      </c>
      <c r="D46" t="s">
        <v>246</v>
      </c>
      <c r="F46" t="s">
        <v>247</v>
      </c>
      <c r="G46" t="s">
        <v>248</v>
      </c>
      <c r="H46" t="s">
        <v>249</v>
      </c>
    </row>
    <row r="47" spans="1:8" x14ac:dyDescent="0.35">
      <c r="A47" t="s">
        <v>250</v>
      </c>
      <c r="B47" t="s">
        <v>251</v>
      </c>
      <c r="C47" t="s">
        <v>252</v>
      </c>
      <c r="D47" t="s">
        <v>253</v>
      </c>
      <c r="F47" t="s">
        <v>254</v>
      </c>
      <c r="G47" t="s">
        <v>255</v>
      </c>
      <c r="H47" t="s">
        <v>256</v>
      </c>
    </row>
    <row r="48" spans="1:8" x14ac:dyDescent="0.35">
      <c r="A48" t="s">
        <v>257</v>
      </c>
      <c r="B48" t="s">
        <v>258</v>
      </c>
      <c r="C48" t="s">
        <v>259</v>
      </c>
      <c r="D48" t="s">
        <v>260</v>
      </c>
      <c r="F48" t="s">
        <v>261</v>
      </c>
      <c r="G48" t="s">
        <v>12</v>
      </c>
      <c r="H48" t="s">
        <v>13</v>
      </c>
    </row>
    <row r="49" spans="1:8" x14ac:dyDescent="0.35">
      <c r="A49" t="s">
        <v>262</v>
      </c>
      <c r="B49" t="s">
        <v>263</v>
      </c>
      <c r="C49" t="s">
        <v>264</v>
      </c>
      <c r="D49" t="s">
        <v>265</v>
      </c>
      <c r="F49" t="s">
        <v>266</v>
      </c>
      <c r="G49" t="s">
        <v>163</v>
      </c>
      <c r="H49" t="s">
        <v>164</v>
      </c>
    </row>
    <row r="50" spans="1:8" x14ac:dyDescent="0.35">
      <c r="A50" t="s">
        <v>267</v>
      </c>
      <c r="B50" t="s">
        <v>268</v>
      </c>
      <c r="C50" t="s">
        <v>269</v>
      </c>
      <c r="D50" t="s">
        <v>270</v>
      </c>
      <c r="F50" t="s">
        <v>271</v>
      </c>
      <c r="G50" t="s">
        <v>106</v>
      </c>
      <c r="H50" t="s">
        <v>107</v>
      </c>
    </row>
    <row r="51" spans="1:8" x14ac:dyDescent="0.35">
      <c r="A51" t="s">
        <v>272</v>
      </c>
      <c r="B51" t="s">
        <v>273</v>
      </c>
      <c r="C51" t="s">
        <v>274</v>
      </c>
      <c r="D51" t="s">
        <v>275</v>
      </c>
      <c r="F51" t="s">
        <v>276</v>
      </c>
      <c r="G51" t="s">
        <v>163</v>
      </c>
      <c r="H51" t="s">
        <v>164</v>
      </c>
    </row>
    <row r="52" spans="1:8" x14ac:dyDescent="0.35">
      <c r="A52" t="s">
        <v>277</v>
      </c>
      <c r="B52" t="s">
        <v>278</v>
      </c>
      <c r="C52" t="s">
        <v>279</v>
      </c>
      <c r="D52" t="s">
        <v>280</v>
      </c>
      <c r="F52" t="s">
        <v>281</v>
      </c>
      <c r="G52" t="s">
        <v>12</v>
      </c>
      <c r="H52" t="s">
        <v>13</v>
      </c>
    </row>
    <row r="53" spans="1:8" x14ac:dyDescent="0.35">
      <c r="A53" t="s">
        <v>282</v>
      </c>
      <c r="B53" t="s">
        <v>283</v>
      </c>
      <c r="C53" t="s">
        <v>284</v>
      </c>
      <c r="D53" t="s">
        <v>285</v>
      </c>
      <c r="F53" t="s">
        <v>286</v>
      </c>
      <c r="G53" t="s">
        <v>12</v>
      </c>
      <c r="H53" t="s">
        <v>13</v>
      </c>
    </row>
    <row r="54" spans="1:8" x14ac:dyDescent="0.35">
      <c r="A54" t="s">
        <v>287</v>
      </c>
      <c r="B54" t="s">
        <v>288</v>
      </c>
      <c r="C54" t="s">
        <v>289</v>
      </c>
      <c r="D54" t="s">
        <v>290</v>
      </c>
      <c r="F54" t="s">
        <v>291</v>
      </c>
      <c r="G54" t="s">
        <v>12</v>
      </c>
      <c r="H54" t="s">
        <v>13</v>
      </c>
    </row>
    <row r="55" spans="1:8" x14ac:dyDescent="0.35">
      <c r="A55" t="s">
        <v>292</v>
      </c>
      <c r="B55" t="s">
        <v>293</v>
      </c>
      <c r="C55" t="s">
        <v>294</v>
      </c>
      <c r="D55" t="s">
        <v>295</v>
      </c>
      <c r="F55" t="s">
        <v>296</v>
      </c>
      <c r="G55" t="s">
        <v>297</v>
      </c>
      <c r="H55" t="s">
        <v>298</v>
      </c>
    </row>
    <row r="56" spans="1:8" x14ac:dyDescent="0.35">
      <c r="A56" t="s">
        <v>299</v>
      </c>
      <c r="B56" t="s">
        <v>300</v>
      </c>
      <c r="C56" t="s">
        <v>300</v>
      </c>
      <c r="D56" t="s">
        <v>301</v>
      </c>
      <c r="F56" t="s">
        <v>302</v>
      </c>
      <c r="G56" t="s">
        <v>303</v>
      </c>
      <c r="H56" t="s">
        <v>304</v>
      </c>
    </row>
    <row r="57" spans="1:8" x14ac:dyDescent="0.35">
      <c r="A57" t="s">
        <v>305</v>
      </c>
      <c r="B57" t="s">
        <v>306</v>
      </c>
      <c r="C57" t="s">
        <v>307</v>
      </c>
      <c r="D57" t="s">
        <v>308</v>
      </c>
      <c r="F57" t="s">
        <v>309</v>
      </c>
      <c r="G57" t="s">
        <v>297</v>
      </c>
      <c r="H57" t="s">
        <v>298</v>
      </c>
    </row>
    <row r="58" spans="1:8" x14ac:dyDescent="0.35">
      <c r="A58" t="s">
        <v>310</v>
      </c>
      <c r="B58" t="s">
        <v>311</v>
      </c>
      <c r="C58" t="s">
        <v>312</v>
      </c>
      <c r="D58" t="s">
        <v>313</v>
      </c>
      <c r="F58" t="s">
        <v>314</v>
      </c>
      <c r="G58" t="s">
        <v>151</v>
      </c>
      <c r="H58" t="s">
        <v>152</v>
      </c>
    </row>
    <row r="59" spans="1:8" x14ac:dyDescent="0.35">
      <c r="A59" t="s">
        <v>315</v>
      </c>
      <c r="B59" t="s">
        <v>316</v>
      </c>
      <c r="C59" t="s">
        <v>317</v>
      </c>
      <c r="D59" t="s">
        <v>318</v>
      </c>
      <c r="F59" t="s">
        <v>319</v>
      </c>
      <c r="G59" t="s">
        <v>12</v>
      </c>
      <c r="H59" t="s">
        <v>13</v>
      </c>
    </row>
    <row r="60" spans="1:8" x14ac:dyDescent="0.35">
      <c r="A60" t="s">
        <v>320</v>
      </c>
      <c r="B60" t="s">
        <v>321</v>
      </c>
      <c r="C60" t="s">
        <v>322</v>
      </c>
      <c r="D60" t="s">
        <v>323</v>
      </c>
      <c r="F60" t="s">
        <v>324</v>
      </c>
      <c r="G60" t="s">
        <v>297</v>
      </c>
      <c r="H60" t="s">
        <v>298</v>
      </c>
    </row>
    <row r="61" spans="1:8" x14ac:dyDescent="0.35">
      <c r="A61" t="s">
        <v>325</v>
      </c>
      <c r="B61" t="s">
        <v>326</v>
      </c>
      <c r="C61" t="s">
        <v>327</v>
      </c>
      <c r="D61" t="s">
        <v>328</v>
      </c>
      <c r="F61" t="s">
        <v>329</v>
      </c>
      <c r="G61" t="s">
        <v>12</v>
      </c>
      <c r="H61" t="s">
        <v>13</v>
      </c>
    </row>
    <row r="62" spans="1:8" x14ac:dyDescent="0.35">
      <c r="A62" t="s">
        <v>330</v>
      </c>
      <c r="B62" t="s">
        <v>331</v>
      </c>
      <c r="C62" t="s">
        <v>332</v>
      </c>
      <c r="D62" t="s">
        <v>333</v>
      </c>
      <c r="F62" t="s">
        <v>334</v>
      </c>
      <c r="G62" t="s">
        <v>151</v>
      </c>
      <c r="H62" t="s">
        <v>152</v>
      </c>
    </row>
    <row r="63" spans="1:8" x14ac:dyDescent="0.35">
      <c r="A63" t="s">
        <v>335</v>
      </c>
      <c r="B63" t="s">
        <v>336</v>
      </c>
      <c r="C63" t="s">
        <v>337</v>
      </c>
      <c r="D63" t="s">
        <v>338</v>
      </c>
      <c r="F63" t="s">
        <v>339</v>
      </c>
      <c r="G63" t="s">
        <v>151</v>
      </c>
      <c r="H63" t="s">
        <v>152</v>
      </c>
    </row>
    <row r="64" spans="1:8" x14ac:dyDescent="0.35">
      <c r="A64" t="s">
        <v>340</v>
      </c>
      <c r="B64" t="s">
        <v>341</v>
      </c>
      <c r="C64" t="s">
        <v>342</v>
      </c>
      <c r="D64" t="s">
        <v>343</v>
      </c>
      <c r="F64" t="s">
        <v>344</v>
      </c>
      <c r="G64" t="s">
        <v>12</v>
      </c>
      <c r="H64" t="s">
        <v>13</v>
      </c>
    </row>
    <row r="65" spans="1:8" x14ac:dyDescent="0.35">
      <c r="A65" t="s">
        <v>345</v>
      </c>
      <c r="B65" t="s">
        <v>346</v>
      </c>
      <c r="C65" t="s">
        <v>347</v>
      </c>
      <c r="D65" t="s">
        <v>348</v>
      </c>
      <c r="F65" t="s">
        <v>349</v>
      </c>
      <c r="G65" t="s">
        <v>12</v>
      </c>
      <c r="H65" t="s">
        <v>13</v>
      </c>
    </row>
    <row r="66" spans="1:8" x14ac:dyDescent="0.35">
      <c r="A66" t="s">
        <v>350</v>
      </c>
      <c r="B66" t="s">
        <v>351</v>
      </c>
      <c r="C66" t="s">
        <v>352</v>
      </c>
      <c r="D66" t="s">
        <v>353</v>
      </c>
      <c r="F66" t="s">
        <v>354</v>
      </c>
      <c r="G66" t="s">
        <v>151</v>
      </c>
      <c r="H66" t="s">
        <v>152</v>
      </c>
    </row>
    <row r="67" spans="1:8" x14ac:dyDescent="0.35">
      <c r="A67" t="s">
        <v>355</v>
      </c>
      <c r="B67" t="s">
        <v>356</v>
      </c>
      <c r="C67" t="s">
        <v>357</v>
      </c>
      <c r="D67" t="s">
        <v>358</v>
      </c>
      <c r="F67" t="s">
        <v>359</v>
      </c>
      <c r="G67" t="s">
        <v>12</v>
      </c>
      <c r="H67" t="s">
        <v>13</v>
      </c>
    </row>
    <row r="68" spans="1:8" x14ac:dyDescent="0.35">
      <c r="A68" t="s">
        <v>360</v>
      </c>
      <c r="B68" t="s">
        <v>361</v>
      </c>
      <c r="C68" t="s">
        <v>362</v>
      </c>
      <c r="D68" t="s">
        <v>363</v>
      </c>
      <c r="F68" t="s">
        <v>364</v>
      </c>
      <c r="G68" t="s">
        <v>12</v>
      </c>
      <c r="H68" t="s">
        <v>13</v>
      </c>
    </row>
    <row r="69" spans="1:8" x14ac:dyDescent="0.35">
      <c r="A69" t="s">
        <v>365</v>
      </c>
      <c r="B69" t="s">
        <v>366</v>
      </c>
      <c r="C69" t="s">
        <v>367</v>
      </c>
      <c r="D69" t="s">
        <v>368</v>
      </c>
      <c r="F69" t="s">
        <v>369</v>
      </c>
      <c r="G69" t="s">
        <v>12</v>
      </c>
      <c r="H69" t="s">
        <v>13</v>
      </c>
    </row>
    <row r="70" spans="1:8" x14ac:dyDescent="0.35">
      <c r="A70" t="s">
        <v>370</v>
      </c>
      <c r="B70" t="s">
        <v>371</v>
      </c>
      <c r="C70" t="s">
        <v>372</v>
      </c>
      <c r="D70" t="s">
        <v>373</v>
      </c>
      <c r="F70" t="s">
        <v>374</v>
      </c>
      <c r="G70" t="s">
        <v>12</v>
      </c>
      <c r="H70" t="s">
        <v>13</v>
      </c>
    </row>
    <row r="71" spans="1:8" x14ac:dyDescent="0.35">
      <c r="A71" t="s">
        <v>375</v>
      </c>
      <c r="B71" t="s">
        <v>376</v>
      </c>
      <c r="C71" t="s">
        <v>377</v>
      </c>
      <c r="D71" t="s">
        <v>378</v>
      </c>
      <c r="F71" t="s">
        <v>379</v>
      </c>
      <c r="G71" t="s">
        <v>151</v>
      </c>
      <c r="H71" t="s">
        <v>152</v>
      </c>
    </row>
    <row r="72" spans="1:8" x14ac:dyDescent="0.35">
      <c r="A72" t="s">
        <v>380</v>
      </c>
      <c r="B72" t="s">
        <v>381</v>
      </c>
      <c r="C72" t="s">
        <v>382</v>
      </c>
      <c r="D72" t="s">
        <v>383</v>
      </c>
      <c r="F72" t="s">
        <v>384</v>
      </c>
      <c r="G72" t="s">
        <v>12</v>
      </c>
      <c r="H72" t="s">
        <v>13</v>
      </c>
    </row>
    <row r="73" spans="1:8" x14ac:dyDescent="0.35">
      <c r="A73" t="s">
        <v>385</v>
      </c>
      <c r="B73" t="s">
        <v>386</v>
      </c>
      <c r="C73" t="s">
        <v>386</v>
      </c>
      <c r="D73" t="s">
        <v>387</v>
      </c>
      <c r="F73" t="s">
        <v>388</v>
      </c>
      <c r="G73" t="s">
        <v>12</v>
      </c>
      <c r="H73" t="s">
        <v>13</v>
      </c>
    </row>
    <row r="74" spans="1:8" x14ac:dyDescent="0.35">
      <c r="A74" t="s">
        <v>389</v>
      </c>
      <c r="B74" t="s">
        <v>390</v>
      </c>
      <c r="C74" t="s">
        <v>391</v>
      </c>
      <c r="D74" t="s">
        <v>392</v>
      </c>
      <c r="F74" t="s">
        <v>393</v>
      </c>
      <c r="G74" t="s">
        <v>12</v>
      </c>
      <c r="H74" t="s">
        <v>13</v>
      </c>
    </row>
    <row r="75" spans="1:8" x14ac:dyDescent="0.35">
      <c r="A75" t="s">
        <v>394</v>
      </c>
      <c r="B75" t="s">
        <v>395</v>
      </c>
      <c r="C75" t="s">
        <v>396</v>
      </c>
      <c r="D75" t="s">
        <v>397</v>
      </c>
      <c r="F75" t="s">
        <v>398</v>
      </c>
      <c r="G75" t="s">
        <v>12</v>
      </c>
      <c r="H75" t="s">
        <v>13</v>
      </c>
    </row>
    <row r="76" spans="1:8" x14ac:dyDescent="0.35">
      <c r="A76" t="s">
        <v>399</v>
      </c>
      <c r="B76" t="s">
        <v>400</v>
      </c>
      <c r="C76" t="s">
        <v>401</v>
      </c>
      <c r="D76" t="s">
        <v>402</v>
      </c>
      <c r="F76" t="s">
        <v>403</v>
      </c>
      <c r="G76" t="s">
        <v>248</v>
      </c>
      <c r="H76" t="s">
        <v>249</v>
      </c>
    </row>
    <row r="77" spans="1:8" x14ac:dyDescent="0.35">
      <c r="A77" t="s">
        <v>404</v>
      </c>
      <c r="B77" t="s">
        <v>405</v>
      </c>
      <c r="C77" t="s">
        <v>406</v>
      </c>
      <c r="D77" t="s">
        <v>407</v>
      </c>
      <c r="F77" t="s">
        <v>408</v>
      </c>
      <c r="G77" t="s">
        <v>12</v>
      </c>
      <c r="H77" t="s">
        <v>13</v>
      </c>
    </row>
    <row r="78" spans="1:8" x14ac:dyDescent="0.35">
      <c r="A78" t="s">
        <v>409</v>
      </c>
      <c r="B78" t="s">
        <v>410</v>
      </c>
      <c r="C78" t="s">
        <v>411</v>
      </c>
      <c r="D78" t="s">
        <v>412</v>
      </c>
      <c r="F78" t="s">
        <v>413</v>
      </c>
      <c r="G78" t="s">
        <v>151</v>
      </c>
      <c r="H78" t="s">
        <v>152</v>
      </c>
    </row>
    <row r="79" spans="1:8" x14ac:dyDescent="0.35">
      <c r="A79" t="s">
        <v>414</v>
      </c>
      <c r="B79" t="s">
        <v>415</v>
      </c>
      <c r="C79" t="s">
        <v>416</v>
      </c>
      <c r="D79" t="s">
        <v>417</v>
      </c>
      <c r="F79" t="s">
        <v>418</v>
      </c>
      <c r="G79" t="s">
        <v>419</v>
      </c>
      <c r="H79" t="s">
        <v>420</v>
      </c>
    </row>
    <row r="80" spans="1:8" x14ac:dyDescent="0.35">
      <c r="A80" t="s">
        <v>421</v>
      </c>
      <c r="B80" t="s">
        <v>422</v>
      </c>
      <c r="C80" t="s">
        <v>423</v>
      </c>
      <c r="D80" t="s">
        <v>424</v>
      </c>
      <c r="F80" t="s">
        <v>425</v>
      </c>
      <c r="G80" t="s">
        <v>12</v>
      </c>
      <c r="H80" t="s">
        <v>13</v>
      </c>
    </row>
    <row r="81" spans="1:8" x14ac:dyDescent="0.35">
      <c r="A81" t="s">
        <v>426</v>
      </c>
      <c r="B81" t="s">
        <v>427</v>
      </c>
      <c r="C81" t="s">
        <v>428</v>
      </c>
      <c r="D81" t="s">
        <v>429</v>
      </c>
      <c r="F81" t="s">
        <v>430</v>
      </c>
      <c r="G81" t="s">
        <v>12</v>
      </c>
      <c r="H81" t="s">
        <v>13</v>
      </c>
    </row>
    <row r="82" spans="1:8" x14ac:dyDescent="0.35">
      <c r="A82" t="s">
        <v>431</v>
      </c>
      <c r="B82" t="s">
        <v>432</v>
      </c>
      <c r="C82" t="s">
        <v>433</v>
      </c>
      <c r="D82" t="s">
        <v>434</v>
      </c>
      <c r="F82" t="s">
        <v>435</v>
      </c>
      <c r="G82" t="s">
        <v>12</v>
      </c>
      <c r="H82" t="s">
        <v>13</v>
      </c>
    </row>
    <row r="83" spans="1:8" x14ac:dyDescent="0.35">
      <c r="A83" t="s">
        <v>436</v>
      </c>
      <c r="B83" t="s">
        <v>437</v>
      </c>
      <c r="C83" t="s">
        <v>438</v>
      </c>
      <c r="D83" t="s">
        <v>439</v>
      </c>
      <c r="F83" t="s">
        <v>440</v>
      </c>
      <c r="G83" t="s">
        <v>106</v>
      </c>
      <c r="H83" t="s">
        <v>107</v>
      </c>
    </row>
    <row r="84" spans="1:8" x14ac:dyDescent="0.35">
      <c r="A84" t="s">
        <v>441</v>
      </c>
      <c r="B84" t="s">
        <v>442</v>
      </c>
      <c r="C84" t="s">
        <v>443</v>
      </c>
      <c r="D84" t="s">
        <v>444</v>
      </c>
      <c r="F84" t="s">
        <v>445</v>
      </c>
      <c r="G84" t="s">
        <v>151</v>
      </c>
      <c r="H84" t="s">
        <v>152</v>
      </c>
    </row>
    <row r="85" spans="1:8" x14ac:dyDescent="0.35">
      <c r="A85" t="s">
        <v>446</v>
      </c>
      <c r="B85" t="s">
        <v>447</v>
      </c>
      <c r="C85" t="s">
        <v>447</v>
      </c>
      <c r="D85" t="s">
        <v>448</v>
      </c>
      <c r="F85" t="s">
        <v>449</v>
      </c>
      <c r="G85" t="s">
        <v>297</v>
      </c>
      <c r="H85" t="s">
        <v>298</v>
      </c>
    </row>
    <row r="86" spans="1:8" x14ac:dyDescent="0.35">
      <c r="A86" t="s">
        <v>450</v>
      </c>
      <c r="B86" t="s">
        <v>451</v>
      </c>
      <c r="C86" t="s">
        <v>452</v>
      </c>
      <c r="D86" t="s">
        <v>453</v>
      </c>
      <c r="F86" t="s">
        <v>454</v>
      </c>
      <c r="G86" t="s">
        <v>12</v>
      </c>
      <c r="H86" t="s">
        <v>13</v>
      </c>
    </row>
    <row r="87" spans="1:8" x14ac:dyDescent="0.35">
      <c r="A87" t="s">
        <v>455</v>
      </c>
      <c r="B87" t="s">
        <v>456</v>
      </c>
      <c r="C87" t="s">
        <v>457</v>
      </c>
      <c r="D87" t="s">
        <v>458</v>
      </c>
      <c r="F87" t="s">
        <v>459</v>
      </c>
      <c r="G87" t="s">
        <v>12</v>
      </c>
      <c r="H87" t="s">
        <v>13</v>
      </c>
    </row>
    <row r="88" spans="1:8" x14ac:dyDescent="0.35">
      <c r="A88" t="s">
        <v>460</v>
      </c>
      <c r="B88" t="s">
        <v>461</v>
      </c>
      <c r="C88" t="s">
        <v>462</v>
      </c>
      <c r="D88" t="s">
        <v>463</v>
      </c>
      <c r="F88" t="s">
        <v>464</v>
      </c>
      <c r="G88" t="s">
        <v>12</v>
      </c>
      <c r="H88" t="s">
        <v>13</v>
      </c>
    </row>
    <row r="89" spans="1:8" x14ac:dyDescent="0.35">
      <c r="A89" t="s">
        <v>465</v>
      </c>
      <c r="B89" t="s">
        <v>466</v>
      </c>
      <c r="C89" t="s">
        <v>467</v>
      </c>
      <c r="D89" t="s">
        <v>468</v>
      </c>
      <c r="F89" t="s">
        <v>469</v>
      </c>
      <c r="G89" t="s">
        <v>106</v>
      </c>
      <c r="H89" t="s">
        <v>107</v>
      </c>
    </row>
    <row r="90" spans="1:8" x14ac:dyDescent="0.35">
      <c r="A90" t="s">
        <v>470</v>
      </c>
      <c r="B90" t="s">
        <v>471</v>
      </c>
      <c r="C90" t="s">
        <v>472</v>
      </c>
      <c r="D90" t="s">
        <v>473</v>
      </c>
      <c r="F90" t="s">
        <v>474</v>
      </c>
      <c r="G90" t="s">
        <v>303</v>
      </c>
      <c r="H90" t="s">
        <v>304</v>
      </c>
    </row>
    <row r="91" spans="1:8" x14ac:dyDescent="0.35">
      <c r="A91" t="s">
        <v>475</v>
      </c>
      <c r="B91" t="s">
        <v>476</v>
      </c>
      <c r="C91" t="s">
        <v>477</v>
      </c>
      <c r="D91" t="s">
        <v>478</v>
      </c>
      <c r="F91" t="s">
        <v>479</v>
      </c>
      <c r="G91" t="s">
        <v>12</v>
      </c>
      <c r="H91" t="s">
        <v>13</v>
      </c>
    </row>
    <row r="92" spans="1:8" x14ac:dyDescent="0.35">
      <c r="A92" t="s">
        <v>480</v>
      </c>
      <c r="B92" t="s">
        <v>481</v>
      </c>
      <c r="C92" t="s">
        <v>482</v>
      </c>
      <c r="D92" t="s">
        <v>483</v>
      </c>
      <c r="F92" t="s">
        <v>484</v>
      </c>
      <c r="G92" t="s">
        <v>12</v>
      </c>
      <c r="H92" t="s">
        <v>13</v>
      </c>
    </row>
    <row r="93" spans="1:8" x14ac:dyDescent="0.35">
      <c r="A93" t="s">
        <v>485</v>
      </c>
      <c r="B93" t="s">
        <v>486</v>
      </c>
      <c r="C93" t="s">
        <v>487</v>
      </c>
      <c r="D93" t="s">
        <v>488</v>
      </c>
      <c r="F93" t="s">
        <v>489</v>
      </c>
      <c r="G93" t="s">
        <v>12</v>
      </c>
      <c r="H93" t="s">
        <v>13</v>
      </c>
    </row>
    <row r="94" spans="1:8" x14ac:dyDescent="0.35">
      <c r="A94" t="s">
        <v>490</v>
      </c>
      <c r="B94" t="s">
        <v>491</v>
      </c>
      <c r="C94" t="s">
        <v>492</v>
      </c>
      <c r="D94" t="s">
        <v>493</v>
      </c>
      <c r="F94" t="s">
        <v>494</v>
      </c>
      <c r="G94" t="s">
        <v>12</v>
      </c>
      <c r="H94" t="s">
        <v>13</v>
      </c>
    </row>
    <row r="95" spans="1:8" x14ac:dyDescent="0.35">
      <c r="A95" t="s">
        <v>495</v>
      </c>
      <c r="B95" t="s">
        <v>496</v>
      </c>
      <c r="C95" t="s">
        <v>497</v>
      </c>
      <c r="D95" t="s">
        <v>498</v>
      </c>
      <c r="F95" t="s">
        <v>499</v>
      </c>
      <c r="G95" t="s">
        <v>248</v>
      </c>
      <c r="H95" t="s">
        <v>249</v>
      </c>
    </row>
    <row r="96" spans="1:8" x14ac:dyDescent="0.35">
      <c r="A96" t="s">
        <v>500</v>
      </c>
      <c r="B96" t="s">
        <v>501</v>
      </c>
      <c r="C96" t="s">
        <v>502</v>
      </c>
      <c r="D96" t="s">
        <v>503</v>
      </c>
      <c r="F96" t="s">
        <v>504</v>
      </c>
      <c r="G96" t="s">
        <v>12</v>
      </c>
      <c r="H96" t="s">
        <v>13</v>
      </c>
    </row>
    <row r="97" spans="1:8" x14ac:dyDescent="0.35">
      <c r="A97" t="s">
        <v>505</v>
      </c>
      <c r="B97" t="s">
        <v>506</v>
      </c>
      <c r="C97" t="s">
        <v>507</v>
      </c>
      <c r="D97" t="s">
        <v>508</v>
      </c>
      <c r="F97" t="s">
        <v>509</v>
      </c>
      <c r="G97" t="s">
        <v>510</v>
      </c>
      <c r="H97" t="s">
        <v>511</v>
      </c>
    </row>
    <row r="98" spans="1:8" x14ac:dyDescent="0.35">
      <c r="A98" t="s">
        <v>512</v>
      </c>
      <c r="B98" t="s">
        <v>513</v>
      </c>
      <c r="C98" t="s">
        <v>514</v>
      </c>
      <c r="D98" t="s">
        <v>515</v>
      </c>
      <c r="F98" t="s">
        <v>516</v>
      </c>
      <c r="G98" t="s">
        <v>12</v>
      </c>
      <c r="H98" t="s">
        <v>13</v>
      </c>
    </row>
    <row r="99" spans="1:8" x14ac:dyDescent="0.35">
      <c r="A99" t="s">
        <v>517</v>
      </c>
      <c r="B99" t="s">
        <v>518</v>
      </c>
      <c r="C99" t="s">
        <v>519</v>
      </c>
      <c r="D99" t="s">
        <v>520</v>
      </c>
      <c r="F99" t="s">
        <v>521</v>
      </c>
      <c r="G99" t="s">
        <v>12</v>
      </c>
      <c r="H99" t="s">
        <v>13</v>
      </c>
    </row>
    <row r="100" spans="1:8" x14ac:dyDescent="0.35">
      <c r="A100" t="s">
        <v>522</v>
      </c>
      <c r="B100" t="s">
        <v>523</v>
      </c>
      <c r="C100" t="s">
        <v>524</v>
      </c>
      <c r="D100" t="s">
        <v>525</v>
      </c>
      <c r="F100" t="s">
        <v>526</v>
      </c>
      <c r="G100" t="s">
        <v>12</v>
      </c>
      <c r="H100" t="s">
        <v>13</v>
      </c>
    </row>
    <row r="101" spans="1:8" x14ac:dyDescent="0.35">
      <c r="A101" t="s">
        <v>527</v>
      </c>
      <c r="B101" t="s">
        <v>528</v>
      </c>
      <c r="C101" t="s">
        <v>529</v>
      </c>
      <c r="D101" t="s">
        <v>530</v>
      </c>
      <c r="F101" t="s">
        <v>531</v>
      </c>
      <c r="G101" t="s">
        <v>12</v>
      </c>
      <c r="H101" t="s">
        <v>13</v>
      </c>
    </row>
    <row r="102" spans="1:8" x14ac:dyDescent="0.35">
      <c r="A102" t="s">
        <v>532</v>
      </c>
      <c r="B102" t="s">
        <v>533</v>
      </c>
      <c r="C102" t="s">
        <v>534</v>
      </c>
      <c r="D102" t="s">
        <v>535</v>
      </c>
      <c r="F102" t="s">
        <v>536</v>
      </c>
      <c r="G102" t="s">
        <v>144</v>
      </c>
      <c r="H102" t="s">
        <v>145</v>
      </c>
    </row>
    <row r="103" spans="1:8" x14ac:dyDescent="0.35">
      <c r="A103" t="s">
        <v>537</v>
      </c>
      <c r="B103" t="s">
        <v>538</v>
      </c>
      <c r="C103" t="s">
        <v>539</v>
      </c>
      <c r="D103" t="s">
        <v>540</v>
      </c>
      <c r="F103" t="s">
        <v>541</v>
      </c>
      <c r="G103" t="s">
        <v>12</v>
      </c>
      <c r="H103" t="s">
        <v>13</v>
      </c>
    </row>
    <row r="104" spans="1:8" x14ac:dyDescent="0.35">
      <c r="A104" t="s">
        <v>542</v>
      </c>
      <c r="B104" t="s">
        <v>543</v>
      </c>
      <c r="C104" t="s">
        <v>544</v>
      </c>
      <c r="D104" t="s">
        <v>545</v>
      </c>
      <c r="F104" t="s">
        <v>546</v>
      </c>
      <c r="G104" t="s">
        <v>547</v>
      </c>
      <c r="H104" t="s">
        <v>548</v>
      </c>
    </row>
    <row r="105" spans="1:8" x14ac:dyDescent="0.35">
      <c r="A105" t="s">
        <v>549</v>
      </c>
      <c r="B105" t="s">
        <v>550</v>
      </c>
      <c r="C105" t="s">
        <v>551</v>
      </c>
      <c r="D105" t="s">
        <v>552</v>
      </c>
      <c r="F105" t="s">
        <v>553</v>
      </c>
      <c r="G105" t="s">
        <v>12</v>
      </c>
      <c r="H105" t="s">
        <v>13</v>
      </c>
    </row>
    <row r="106" spans="1:8" x14ac:dyDescent="0.35">
      <c r="A106" t="s">
        <v>554</v>
      </c>
      <c r="B106" t="s">
        <v>555</v>
      </c>
      <c r="C106" t="s">
        <v>556</v>
      </c>
      <c r="D106" t="s">
        <v>557</v>
      </c>
      <c r="F106" t="s">
        <v>558</v>
      </c>
      <c r="G106" t="s">
        <v>419</v>
      </c>
      <c r="H106" t="s">
        <v>420</v>
      </c>
    </row>
    <row r="107" spans="1:8" x14ac:dyDescent="0.35">
      <c r="A107" t="s">
        <v>559</v>
      </c>
      <c r="B107" t="s">
        <v>560</v>
      </c>
      <c r="C107" t="s">
        <v>561</v>
      </c>
      <c r="D107" t="s">
        <v>562</v>
      </c>
      <c r="F107" t="s">
        <v>563</v>
      </c>
      <c r="G107" t="s">
        <v>144</v>
      </c>
      <c r="H107" t="s">
        <v>145</v>
      </c>
    </row>
    <row r="108" spans="1:8" x14ac:dyDescent="0.35">
      <c r="A108" t="s">
        <v>564</v>
      </c>
      <c r="B108" t="s">
        <v>565</v>
      </c>
      <c r="C108" t="s">
        <v>566</v>
      </c>
      <c r="D108" t="s">
        <v>567</v>
      </c>
      <c r="F108" t="s">
        <v>568</v>
      </c>
      <c r="G108" t="s">
        <v>106</v>
      </c>
      <c r="H108" t="s">
        <v>107</v>
      </c>
    </row>
    <row r="109" spans="1:8" x14ac:dyDescent="0.35">
      <c r="A109" t="s">
        <v>569</v>
      </c>
      <c r="B109" t="s">
        <v>570</v>
      </c>
      <c r="C109" t="s">
        <v>571</v>
      </c>
      <c r="D109" t="s">
        <v>572</v>
      </c>
      <c r="F109" t="s">
        <v>573</v>
      </c>
      <c r="G109" t="s">
        <v>12</v>
      </c>
      <c r="H109" t="s">
        <v>13</v>
      </c>
    </row>
    <row r="110" spans="1:8" x14ac:dyDescent="0.35">
      <c r="A110" t="s">
        <v>574</v>
      </c>
      <c r="B110" t="s">
        <v>575</v>
      </c>
      <c r="C110" t="s">
        <v>576</v>
      </c>
      <c r="D110" t="s">
        <v>577</v>
      </c>
      <c r="F110" t="s">
        <v>578</v>
      </c>
      <c r="G110" t="s">
        <v>303</v>
      </c>
      <c r="H110" t="s">
        <v>304</v>
      </c>
    </row>
    <row r="111" spans="1:8" x14ac:dyDescent="0.35">
      <c r="A111" t="s">
        <v>579</v>
      </c>
      <c r="B111" t="s">
        <v>580</v>
      </c>
      <c r="C111" t="s">
        <v>581</v>
      </c>
      <c r="D111" t="s">
        <v>582</v>
      </c>
      <c r="F111" t="s">
        <v>583</v>
      </c>
      <c r="G111" t="s">
        <v>584</v>
      </c>
      <c r="H111" t="s">
        <v>585</v>
      </c>
    </row>
    <row r="112" spans="1:8" x14ac:dyDescent="0.35">
      <c r="A112" t="s">
        <v>586</v>
      </c>
      <c r="B112" t="s">
        <v>587</v>
      </c>
      <c r="C112" t="s">
        <v>588</v>
      </c>
      <c r="D112" t="s">
        <v>589</v>
      </c>
      <c r="F112" t="s">
        <v>590</v>
      </c>
      <c r="G112" t="s">
        <v>12</v>
      </c>
      <c r="H112" t="s">
        <v>13</v>
      </c>
    </row>
    <row r="113" spans="1:8" x14ac:dyDescent="0.35">
      <c r="A113" t="s">
        <v>591</v>
      </c>
      <c r="B113" t="s">
        <v>592</v>
      </c>
      <c r="C113" t="s">
        <v>593</v>
      </c>
      <c r="D113" t="s">
        <v>594</v>
      </c>
      <c r="F113" t="s">
        <v>595</v>
      </c>
      <c r="G113" t="s">
        <v>12</v>
      </c>
      <c r="H113" t="s">
        <v>13</v>
      </c>
    </row>
    <row r="114" spans="1:8" x14ac:dyDescent="0.35">
      <c r="A114" t="s">
        <v>596</v>
      </c>
      <c r="B114" t="s">
        <v>597</v>
      </c>
      <c r="C114" t="s">
        <v>598</v>
      </c>
      <c r="D114" t="s">
        <v>599</v>
      </c>
      <c r="F114" t="s">
        <v>600</v>
      </c>
      <c r="G114" t="s">
        <v>12</v>
      </c>
      <c r="H114" t="s">
        <v>13</v>
      </c>
    </row>
    <row r="115" spans="1:8" x14ac:dyDescent="0.35">
      <c r="A115" t="s">
        <v>601</v>
      </c>
      <c r="B115" t="s">
        <v>602</v>
      </c>
      <c r="C115" t="s">
        <v>603</v>
      </c>
      <c r="D115" t="s">
        <v>604</v>
      </c>
      <c r="F115" t="s">
        <v>605</v>
      </c>
      <c r="G115" t="s">
        <v>297</v>
      </c>
      <c r="H115" t="s">
        <v>298</v>
      </c>
    </row>
    <row r="116" spans="1:8" x14ac:dyDescent="0.35">
      <c r="A116" t="s">
        <v>606</v>
      </c>
      <c r="B116" t="s">
        <v>607</v>
      </c>
      <c r="C116" t="s">
        <v>608</v>
      </c>
      <c r="D116" t="s">
        <v>609</v>
      </c>
      <c r="F116" t="s">
        <v>610</v>
      </c>
      <c r="G116" t="s">
        <v>12</v>
      </c>
      <c r="H116" t="s">
        <v>13</v>
      </c>
    </row>
    <row r="117" spans="1:8" x14ac:dyDescent="0.35">
      <c r="A117" t="s">
        <v>611</v>
      </c>
      <c r="B117" t="s">
        <v>612</v>
      </c>
      <c r="C117" t="s">
        <v>613</v>
      </c>
      <c r="D117" t="s">
        <v>614</v>
      </c>
      <c r="F117" t="s">
        <v>615</v>
      </c>
      <c r="G117" t="s">
        <v>12</v>
      </c>
      <c r="H117" t="s">
        <v>13</v>
      </c>
    </row>
    <row r="118" spans="1:8" x14ac:dyDescent="0.35">
      <c r="A118" t="s">
        <v>616</v>
      </c>
      <c r="B118" t="s">
        <v>617</v>
      </c>
      <c r="C118" t="s">
        <v>618</v>
      </c>
      <c r="D118" t="s">
        <v>619</v>
      </c>
      <c r="F118" t="s">
        <v>620</v>
      </c>
      <c r="G118" t="s">
        <v>12</v>
      </c>
      <c r="H118" t="s">
        <v>13</v>
      </c>
    </row>
    <row r="119" spans="1:8" x14ac:dyDescent="0.35">
      <c r="A119" t="s">
        <v>621</v>
      </c>
      <c r="B119" t="s">
        <v>622</v>
      </c>
      <c r="C119" t="s">
        <v>623</v>
      </c>
      <c r="D119" t="s">
        <v>624</v>
      </c>
      <c r="F119" t="s">
        <v>625</v>
      </c>
      <c r="G119" t="s">
        <v>209</v>
      </c>
      <c r="H119" t="s">
        <v>210</v>
      </c>
    </row>
    <row r="120" spans="1:8" x14ac:dyDescent="0.35">
      <c r="A120" t="s">
        <v>626</v>
      </c>
      <c r="B120" t="s">
        <v>627</v>
      </c>
      <c r="C120" t="s">
        <v>628</v>
      </c>
      <c r="D120" t="s">
        <v>629</v>
      </c>
      <c r="F120" t="s">
        <v>630</v>
      </c>
      <c r="G120" t="s">
        <v>12</v>
      </c>
      <c r="H120" t="s">
        <v>13</v>
      </c>
    </row>
    <row r="121" spans="1:8" x14ac:dyDescent="0.35">
      <c r="A121" t="s">
        <v>631</v>
      </c>
      <c r="B121" t="s">
        <v>632</v>
      </c>
      <c r="C121" t="s">
        <v>633</v>
      </c>
      <c r="D121" t="s">
        <v>634</v>
      </c>
      <c r="F121" t="s">
        <v>635</v>
      </c>
      <c r="G121" t="s">
        <v>12</v>
      </c>
      <c r="H121" t="s">
        <v>13</v>
      </c>
    </row>
    <row r="122" spans="1:8" x14ac:dyDescent="0.35">
      <c r="A122" t="s">
        <v>636</v>
      </c>
      <c r="B122" t="s">
        <v>637</v>
      </c>
      <c r="C122" t="s">
        <v>638</v>
      </c>
      <c r="D122" t="s">
        <v>639</v>
      </c>
      <c r="F122" t="s">
        <v>640</v>
      </c>
      <c r="G122" t="s">
        <v>12</v>
      </c>
      <c r="H122" t="s">
        <v>13</v>
      </c>
    </row>
    <row r="123" spans="1:8" x14ac:dyDescent="0.35">
      <c r="A123" t="s">
        <v>641</v>
      </c>
      <c r="B123" t="s">
        <v>642</v>
      </c>
      <c r="C123" t="s">
        <v>643</v>
      </c>
      <c r="D123" t="s">
        <v>644</v>
      </c>
      <c r="F123" t="s">
        <v>645</v>
      </c>
      <c r="G123" t="s">
        <v>255</v>
      </c>
      <c r="H123" t="s">
        <v>256</v>
      </c>
    </row>
    <row r="124" spans="1:8" x14ac:dyDescent="0.35">
      <c r="A124" t="s">
        <v>646</v>
      </c>
      <c r="B124" t="s">
        <v>647</v>
      </c>
      <c r="C124" t="s">
        <v>648</v>
      </c>
      <c r="D124" t="s">
        <v>649</v>
      </c>
      <c r="F124" t="s">
        <v>650</v>
      </c>
      <c r="G124" t="s">
        <v>297</v>
      </c>
      <c r="H124" t="s">
        <v>298</v>
      </c>
    </row>
    <row r="125" spans="1:8" x14ac:dyDescent="0.35">
      <c r="A125" t="s">
        <v>651</v>
      </c>
      <c r="B125" t="s">
        <v>652</v>
      </c>
      <c r="C125" t="s">
        <v>653</v>
      </c>
      <c r="D125" t="s">
        <v>654</v>
      </c>
      <c r="F125" t="s">
        <v>655</v>
      </c>
      <c r="G125" t="s">
        <v>12</v>
      </c>
      <c r="H125" t="s">
        <v>13</v>
      </c>
    </row>
    <row r="126" spans="1:8" x14ac:dyDescent="0.35">
      <c r="A126" t="s">
        <v>656</v>
      </c>
      <c r="B126" t="s">
        <v>657</v>
      </c>
      <c r="C126" t="s">
        <v>658</v>
      </c>
      <c r="D126" t="s">
        <v>659</v>
      </c>
      <c r="F126" t="s">
        <v>660</v>
      </c>
      <c r="G126" t="s">
        <v>12</v>
      </c>
      <c r="H126" t="s">
        <v>13</v>
      </c>
    </row>
    <row r="127" spans="1:8" x14ac:dyDescent="0.35">
      <c r="A127" t="s">
        <v>661</v>
      </c>
      <c r="B127" t="s">
        <v>662</v>
      </c>
      <c r="C127" t="s">
        <v>663</v>
      </c>
      <c r="D127" t="s">
        <v>664</v>
      </c>
      <c r="F127" t="s">
        <v>665</v>
      </c>
      <c r="G127" t="s">
        <v>666</v>
      </c>
      <c r="H127" t="s">
        <v>667</v>
      </c>
    </row>
    <row r="128" spans="1:8" x14ac:dyDescent="0.35">
      <c r="A128" t="s">
        <v>668</v>
      </c>
      <c r="B128" t="s">
        <v>669</v>
      </c>
      <c r="C128" t="s">
        <v>670</v>
      </c>
      <c r="D128" t="s">
        <v>671</v>
      </c>
      <c r="F128" t="s">
        <v>672</v>
      </c>
      <c r="G128" t="s">
        <v>12</v>
      </c>
      <c r="H128" t="s">
        <v>13</v>
      </c>
    </row>
    <row r="129" spans="1:8" x14ac:dyDescent="0.35">
      <c r="A129" t="s">
        <v>673</v>
      </c>
      <c r="B129" t="s">
        <v>674</v>
      </c>
      <c r="C129" t="s">
        <v>675</v>
      </c>
      <c r="D129" t="s">
        <v>676</v>
      </c>
      <c r="F129" t="s">
        <v>677</v>
      </c>
      <c r="G129" t="s">
        <v>12</v>
      </c>
      <c r="H129" t="s">
        <v>13</v>
      </c>
    </row>
    <row r="130" spans="1:8" x14ac:dyDescent="0.35">
      <c r="A130" t="s">
        <v>678</v>
      </c>
      <c r="B130" t="s">
        <v>679</v>
      </c>
      <c r="C130" t="s">
        <v>680</v>
      </c>
      <c r="D130" t="s">
        <v>681</v>
      </c>
      <c r="F130" t="s">
        <v>682</v>
      </c>
      <c r="G130" t="s">
        <v>106</v>
      </c>
      <c r="H130" t="s">
        <v>107</v>
      </c>
    </row>
    <row r="131" spans="1:8" x14ac:dyDescent="0.35">
      <c r="A131" t="s">
        <v>683</v>
      </c>
      <c r="B131" t="s">
        <v>684</v>
      </c>
      <c r="C131" t="s">
        <v>685</v>
      </c>
      <c r="D131" t="s">
        <v>686</v>
      </c>
      <c r="F131" t="s">
        <v>687</v>
      </c>
      <c r="G131" t="s">
        <v>209</v>
      </c>
      <c r="H131" t="s">
        <v>210</v>
      </c>
    </row>
    <row r="132" spans="1:8" x14ac:dyDescent="0.35">
      <c r="A132" t="s">
        <v>688</v>
      </c>
      <c r="B132" t="s">
        <v>689</v>
      </c>
      <c r="C132" t="s">
        <v>690</v>
      </c>
      <c r="D132" t="s">
        <v>691</v>
      </c>
      <c r="F132" t="s">
        <v>692</v>
      </c>
      <c r="G132" t="s">
        <v>151</v>
      </c>
      <c r="H132" t="s">
        <v>152</v>
      </c>
    </row>
    <row r="133" spans="1:8" x14ac:dyDescent="0.35">
      <c r="A133" t="s">
        <v>693</v>
      </c>
      <c r="B133" t="s">
        <v>694</v>
      </c>
      <c r="C133" t="s">
        <v>695</v>
      </c>
      <c r="D133" t="s">
        <v>696</v>
      </c>
      <c r="F133" t="s">
        <v>697</v>
      </c>
      <c r="G133" t="s">
        <v>209</v>
      </c>
      <c r="H133" t="s">
        <v>210</v>
      </c>
    </row>
    <row r="134" spans="1:8" x14ac:dyDescent="0.35">
      <c r="A134" t="s">
        <v>698</v>
      </c>
      <c r="B134" t="s">
        <v>699</v>
      </c>
      <c r="C134" t="s">
        <v>700</v>
      </c>
      <c r="D134" t="s">
        <v>701</v>
      </c>
      <c r="F134" t="s">
        <v>702</v>
      </c>
      <c r="G134" t="s">
        <v>510</v>
      </c>
      <c r="H134" t="s">
        <v>511</v>
      </c>
    </row>
    <row r="135" spans="1:8" x14ac:dyDescent="0.35">
      <c r="A135" t="s">
        <v>703</v>
      </c>
      <c r="B135" t="s">
        <v>704</v>
      </c>
      <c r="C135" t="s">
        <v>705</v>
      </c>
      <c r="D135" t="s">
        <v>706</v>
      </c>
      <c r="F135" t="s">
        <v>707</v>
      </c>
      <c r="G135" t="s">
        <v>209</v>
      </c>
      <c r="H135" t="s">
        <v>210</v>
      </c>
    </row>
    <row r="136" spans="1:8" x14ac:dyDescent="0.35">
      <c r="A136" t="s">
        <v>708</v>
      </c>
      <c r="B136" t="s">
        <v>709</v>
      </c>
      <c r="C136" t="s">
        <v>710</v>
      </c>
      <c r="D136" t="s">
        <v>711</v>
      </c>
      <c r="F136" t="s">
        <v>712</v>
      </c>
      <c r="G136" t="s">
        <v>12</v>
      </c>
      <c r="H136" t="s">
        <v>13</v>
      </c>
    </row>
    <row r="137" spans="1:8" x14ac:dyDescent="0.35">
      <c r="A137" t="s">
        <v>713</v>
      </c>
      <c r="B137" t="s">
        <v>714</v>
      </c>
      <c r="C137" t="s">
        <v>715</v>
      </c>
      <c r="D137" t="s">
        <v>716</v>
      </c>
      <c r="F137" t="s">
        <v>717</v>
      </c>
      <c r="G137" t="s">
        <v>12</v>
      </c>
      <c r="H137" t="s">
        <v>13</v>
      </c>
    </row>
    <row r="138" spans="1:8" x14ac:dyDescent="0.35">
      <c r="A138" t="s">
        <v>718</v>
      </c>
      <c r="B138" t="s">
        <v>719</v>
      </c>
      <c r="C138" t="s">
        <v>720</v>
      </c>
      <c r="D138" t="s">
        <v>721</v>
      </c>
      <c r="F138" t="s">
        <v>722</v>
      </c>
      <c r="G138" t="s">
        <v>510</v>
      </c>
      <c r="H138" t="s">
        <v>511</v>
      </c>
    </row>
    <row r="139" spans="1:8" x14ac:dyDescent="0.35">
      <c r="A139" t="s">
        <v>723</v>
      </c>
      <c r="B139" t="s">
        <v>724</v>
      </c>
      <c r="C139" t="s">
        <v>725</v>
      </c>
      <c r="D139" t="s">
        <v>726</v>
      </c>
      <c r="F139" t="s">
        <v>727</v>
      </c>
      <c r="G139" t="s">
        <v>12</v>
      </c>
      <c r="H139" t="s">
        <v>13</v>
      </c>
    </row>
    <row r="140" spans="1:8" x14ac:dyDescent="0.35">
      <c r="A140" t="s">
        <v>728</v>
      </c>
      <c r="B140" t="s">
        <v>729</v>
      </c>
      <c r="C140" t="s">
        <v>730</v>
      </c>
      <c r="D140" t="s">
        <v>731</v>
      </c>
      <c r="F140" t="s">
        <v>732</v>
      </c>
      <c r="G140" t="s">
        <v>12</v>
      </c>
      <c r="H140" t="s">
        <v>13</v>
      </c>
    </row>
    <row r="141" spans="1:8" x14ac:dyDescent="0.35">
      <c r="A141" t="s">
        <v>733</v>
      </c>
      <c r="B141" t="s">
        <v>734</v>
      </c>
      <c r="C141" t="s">
        <v>735</v>
      </c>
      <c r="D141" t="s">
        <v>736</v>
      </c>
      <c r="F141" t="s">
        <v>737</v>
      </c>
      <c r="G141" t="s">
        <v>303</v>
      </c>
      <c r="H141" t="s">
        <v>304</v>
      </c>
    </row>
    <row r="142" spans="1:8" x14ac:dyDescent="0.35">
      <c r="A142" t="s">
        <v>738</v>
      </c>
      <c r="B142" t="s">
        <v>739</v>
      </c>
      <c r="C142" t="s">
        <v>740</v>
      </c>
      <c r="D142" t="s">
        <v>741</v>
      </c>
      <c r="F142" t="s">
        <v>742</v>
      </c>
      <c r="G142" t="s">
        <v>12</v>
      </c>
      <c r="H142" t="s">
        <v>13</v>
      </c>
    </row>
    <row r="143" spans="1:8" x14ac:dyDescent="0.35">
      <c r="A143" t="s">
        <v>743</v>
      </c>
      <c r="B143" t="s">
        <v>744</v>
      </c>
      <c r="C143" t="s">
        <v>745</v>
      </c>
      <c r="D143" t="s">
        <v>746</v>
      </c>
      <c r="F143" t="s">
        <v>747</v>
      </c>
      <c r="G143" t="s">
        <v>12</v>
      </c>
      <c r="H143" t="s">
        <v>13</v>
      </c>
    </row>
    <row r="144" spans="1:8" x14ac:dyDescent="0.35">
      <c r="A144" t="s">
        <v>748</v>
      </c>
      <c r="B144" t="s">
        <v>749</v>
      </c>
      <c r="C144" t="s">
        <v>750</v>
      </c>
      <c r="D144" t="s">
        <v>751</v>
      </c>
      <c r="F144" t="s">
        <v>752</v>
      </c>
      <c r="G144" t="s">
        <v>12</v>
      </c>
      <c r="H144" t="s">
        <v>13</v>
      </c>
    </row>
    <row r="145" spans="1:8" x14ac:dyDescent="0.35">
      <c r="A145" t="s">
        <v>753</v>
      </c>
      <c r="B145" t="s">
        <v>754</v>
      </c>
      <c r="C145" t="s">
        <v>755</v>
      </c>
      <c r="D145" t="s">
        <v>756</v>
      </c>
      <c r="F145" t="s">
        <v>757</v>
      </c>
      <c r="G145" t="s">
        <v>12</v>
      </c>
      <c r="H145" t="s">
        <v>13</v>
      </c>
    </row>
    <row r="146" spans="1:8" x14ac:dyDescent="0.35">
      <c r="A146" t="s">
        <v>758</v>
      </c>
      <c r="B146" t="s">
        <v>759</v>
      </c>
      <c r="C146" t="s">
        <v>760</v>
      </c>
      <c r="D146" t="s">
        <v>761</v>
      </c>
      <c r="F146" t="s">
        <v>762</v>
      </c>
      <c r="G146" t="s">
        <v>12</v>
      </c>
      <c r="H146" t="s">
        <v>13</v>
      </c>
    </row>
    <row r="147" spans="1:8" x14ac:dyDescent="0.35">
      <c r="A147" t="s">
        <v>763</v>
      </c>
      <c r="B147" t="s">
        <v>764</v>
      </c>
      <c r="C147" t="s">
        <v>764</v>
      </c>
      <c r="D147" t="s">
        <v>765</v>
      </c>
      <c r="F147" t="s">
        <v>766</v>
      </c>
      <c r="G147" t="s">
        <v>297</v>
      </c>
      <c r="H147" t="s">
        <v>298</v>
      </c>
    </row>
    <row r="148" spans="1:8" x14ac:dyDescent="0.35">
      <c r="A148" t="s">
        <v>767</v>
      </c>
      <c r="B148" t="s">
        <v>768</v>
      </c>
      <c r="C148" t="s">
        <v>769</v>
      </c>
      <c r="D148" t="s">
        <v>770</v>
      </c>
      <c r="F148" t="s">
        <v>771</v>
      </c>
      <c r="G148" t="s">
        <v>12</v>
      </c>
      <c r="H148" t="s">
        <v>13</v>
      </c>
    </row>
    <row r="149" spans="1:8" x14ac:dyDescent="0.35">
      <c r="A149" t="s">
        <v>772</v>
      </c>
      <c r="B149" t="s">
        <v>773</v>
      </c>
      <c r="C149" t="s">
        <v>774</v>
      </c>
      <c r="D149" t="s">
        <v>775</v>
      </c>
      <c r="F149" t="s">
        <v>776</v>
      </c>
      <c r="G149" t="s">
        <v>12</v>
      </c>
      <c r="H149" t="s">
        <v>13</v>
      </c>
    </row>
    <row r="150" spans="1:8" x14ac:dyDescent="0.35">
      <c r="A150" t="s">
        <v>777</v>
      </c>
      <c r="B150" t="s">
        <v>778</v>
      </c>
      <c r="C150" t="s">
        <v>779</v>
      </c>
      <c r="D150" t="s">
        <v>780</v>
      </c>
      <c r="F150" t="s">
        <v>781</v>
      </c>
      <c r="G150" t="s">
        <v>163</v>
      </c>
      <c r="H150" t="s">
        <v>164</v>
      </c>
    </row>
    <row r="151" spans="1:8" x14ac:dyDescent="0.35">
      <c r="A151" t="s">
        <v>782</v>
      </c>
      <c r="B151" t="s">
        <v>783</v>
      </c>
      <c r="C151" t="s">
        <v>784</v>
      </c>
      <c r="D151" t="s">
        <v>785</v>
      </c>
      <c r="F151" t="s">
        <v>786</v>
      </c>
      <c r="G151" t="s">
        <v>255</v>
      </c>
      <c r="H151" t="s">
        <v>256</v>
      </c>
    </row>
    <row r="152" spans="1:8" x14ac:dyDescent="0.35">
      <c r="A152" t="s">
        <v>787</v>
      </c>
      <c r="B152" t="s">
        <v>788</v>
      </c>
      <c r="C152" t="s">
        <v>789</v>
      </c>
      <c r="D152" t="s">
        <v>790</v>
      </c>
      <c r="F152" t="s">
        <v>791</v>
      </c>
      <c r="G152" t="s">
        <v>106</v>
      </c>
      <c r="H152" t="s">
        <v>107</v>
      </c>
    </row>
    <row r="153" spans="1:8" x14ac:dyDescent="0.35">
      <c r="A153" t="s">
        <v>792</v>
      </c>
      <c r="B153" t="s">
        <v>793</v>
      </c>
      <c r="C153" t="s">
        <v>794</v>
      </c>
      <c r="D153" t="s">
        <v>795</v>
      </c>
      <c r="F153" t="s">
        <v>796</v>
      </c>
      <c r="G153" t="s">
        <v>236</v>
      </c>
      <c r="H153" t="s">
        <v>237</v>
      </c>
    </row>
    <row r="154" spans="1:8" x14ac:dyDescent="0.35">
      <c r="A154" t="s">
        <v>797</v>
      </c>
      <c r="B154" t="s">
        <v>798</v>
      </c>
      <c r="C154" t="s">
        <v>799</v>
      </c>
      <c r="D154" t="s">
        <v>800</v>
      </c>
      <c r="F154" t="s">
        <v>801</v>
      </c>
      <c r="G154" t="s">
        <v>12</v>
      </c>
      <c r="H154" t="s">
        <v>13</v>
      </c>
    </row>
    <row r="155" spans="1:8" x14ac:dyDescent="0.35">
      <c r="A155" t="s">
        <v>802</v>
      </c>
      <c r="B155" t="s">
        <v>803</v>
      </c>
      <c r="C155" t="s">
        <v>804</v>
      </c>
      <c r="D155" t="s">
        <v>805</v>
      </c>
      <c r="F155" t="s">
        <v>806</v>
      </c>
      <c r="G155" t="s">
        <v>12</v>
      </c>
      <c r="H155" t="s">
        <v>13</v>
      </c>
    </row>
    <row r="156" spans="1:8" x14ac:dyDescent="0.35">
      <c r="A156" t="s">
        <v>807</v>
      </c>
      <c r="B156" t="s">
        <v>808</v>
      </c>
      <c r="C156" t="s">
        <v>809</v>
      </c>
      <c r="D156" t="s">
        <v>810</v>
      </c>
      <c r="F156" t="s">
        <v>811</v>
      </c>
      <c r="G156" t="s">
        <v>12</v>
      </c>
      <c r="H156" t="s">
        <v>13</v>
      </c>
    </row>
    <row r="157" spans="1:8" x14ac:dyDescent="0.35">
      <c r="A157" t="s">
        <v>812</v>
      </c>
      <c r="B157" t="s">
        <v>813</v>
      </c>
      <c r="C157" t="s">
        <v>814</v>
      </c>
      <c r="D157" t="s">
        <v>815</v>
      </c>
      <c r="F157" t="s">
        <v>816</v>
      </c>
      <c r="G157" t="s">
        <v>24</v>
      </c>
      <c r="H157" t="s">
        <v>25</v>
      </c>
    </row>
    <row r="158" spans="1:8" x14ac:dyDescent="0.35">
      <c r="A158" t="s">
        <v>817</v>
      </c>
      <c r="B158" t="s">
        <v>818</v>
      </c>
      <c r="C158" t="s">
        <v>818</v>
      </c>
      <c r="D158" t="s">
        <v>819</v>
      </c>
      <c r="F158" t="s">
        <v>820</v>
      </c>
      <c r="G158" t="s">
        <v>163</v>
      </c>
      <c r="H158" t="s">
        <v>164</v>
      </c>
    </row>
    <row r="159" spans="1:8" x14ac:dyDescent="0.35">
      <c r="A159" t="s">
        <v>821</v>
      </c>
      <c r="B159" t="s">
        <v>822</v>
      </c>
      <c r="C159" t="s">
        <v>823</v>
      </c>
      <c r="D159" t="s">
        <v>824</v>
      </c>
      <c r="F159" t="s">
        <v>825</v>
      </c>
      <c r="G159" t="s">
        <v>151</v>
      </c>
      <c r="H159" t="s">
        <v>152</v>
      </c>
    </row>
    <row r="160" spans="1:8" x14ac:dyDescent="0.35">
      <c r="A160" t="s">
        <v>826</v>
      </c>
      <c r="B160" t="s">
        <v>827</v>
      </c>
      <c r="C160" t="s">
        <v>828</v>
      </c>
      <c r="D160" t="s">
        <v>829</v>
      </c>
      <c r="F160" t="s">
        <v>830</v>
      </c>
      <c r="G160" t="s">
        <v>12</v>
      </c>
      <c r="H160" t="s">
        <v>13</v>
      </c>
    </row>
    <row r="161" spans="1:8" x14ac:dyDescent="0.35">
      <c r="A161" t="s">
        <v>831</v>
      </c>
      <c r="B161" t="s">
        <v>832</v>
      </c>
      <c r="C161" t="s">
        <v>833</v>
      </c>
      <c r="D161" t="s">
        <v>834</v>
      </c>
      <c r="F161" t="s">
        <v>835</v>
      </c>
      <c r="G161" t="s">
        <v>836</v>
      </c>
      <c r="H161" t="s">
        <v>837</v>
      </c>
    </row>
    <row r="162" spans="1:8" x14ac:dyDescent="0.35">
      <c r="A162" t="s">
        <v>838</v>
      </c>
      <c r="B162" t="s">
        <v>839</v>
      </c>
      <c r="C162" t="s">
        <v>840</v>
      </c>
      <c r="D162" t="s">
        <v>841</v>
      </c>
      <c r="F162" t="s">
        <v>842</v>
      </c>
      <c r="G162" t="s">
        <v>12</v>
      </c>
      <c r="H162" t="s">
        <v>13</v>
      </c>
    </row>
    <row r="163" spans="1:8" x14ac:dyDescent="0.35">
      <c r="A163" t="s">
        <v>843</v>
      </c>
      <c r="B163" t="s">
        <v>844</v>
      </c>
      <c r="C163" t="s">
        <v>845</v>
      </c>
      <c r="D163" t="s">
        <v>846</v>
      </c>
      <c r="F163" t="s">
        <v>847</v>
      </c>
      <c r="G163" t="s">
        <v>151</v>
      </c>
      <c r="H163" t="s">
        <v>152</v>
      </c>
    </row>
    <row r="164" spans="1:8" x14ac:dyDescent="0.35">
      <c r="A164" t="s">
        <v>848</v>
      </c>
      <c r="B164" t="s">
        <v>849</v>
      </c>
      <c r="C164" t="s">
        <v>850</v>
      </c>
      <c r="D164" t="s">
        <v>851</v>
      </c>
      <c r="F164" t="s">
        <v>852</v>
      </c>
      <c r="G164" t="s">
        <v>419</v>
      </c>
      <c r="H164" t="s">
        <v>420</v>
      </c>
    </row>
    <row r="165" spans="1:8" x14ac:dyDescent="0.35">
      <c r="A165" t="s">
        <v>853</v>
      </c>
      <c r="B165" t="s">
        <v>854</v>
      </c>
      <c r="C165" t="s">
        <v>855</v>
      </c>
      <c r="D165" t="s">
        <v>856</v>
      </c>
      <c r="F165" t="s">
        <v>857</v>
      </c>
      <c r="G165" t="s">
        <v>151</v>
      </c>
      <c r="H165" t="s">
        <v>152</v>
      </c>
    </row>
    <row r="166" spans="1:8" x14ac:dyDescent="0.35">
      <c r="A166" t="s">
        <v>858</v>
      </c>
      <c r="B166" t="s">
        <v>859</v>
      </c>
      <c r="C166" t="s">
        <v>860</v>
      </c>
      <c r="D166" t="s">
        <v>861</v>
      </c>
      <c r="F166" t="s">
        <v>862</v>
      </c>
      <c r="G166" t="s">
        <v>151</v>
      </c>
      <c r="H166" t="s">
        <v>152</v>
      </c>
    </row>
    <row r="167" spans="1:8" x14ac:dyDescent="0.35">
      <c r="A167" t="s">
        <v>863</v>
      </c>
      <c r="B167" t="s">
        <v>864</v>
      </c>
      <c r="C167" t="s">
        <v>865</v>
      </c>
      <c r="D167" t="s">
        <v>866</v>
      </c>
      <c r="F167" t="s">
        <v>867</v>
      </c>
      <c r="G167" t="s">
        <v>12</v>
      </c>
      <c r="H167" t="s">
        <v>13</v>
      </c>
    </row>
    <row r="168" spans="1:8" x14ac:dyDescent="0.35">
      <c r="A168" t="s">
        <v>868</v>
      </c>
      <c r="B168" t="s">
        <v>869</v>
      </c>
      <c r="C168" t="s">
        <v>870</v>
      </c>
      <c r="D168" t="s">
        <v>871</v>
      </c>
      <c r="F168" t="s">
        <v>872</v>
      </c>
      <c r="G168" t="s">
        <v>12</v>
      </c>
      <c r="H168" t="s">
        <v>13</v>
      </c>
    </row>
    <row r="169" spans="1:8" x14ac:dyDescent="0.35">
      <c r="A169" t="s">
        <v>873</v>
      </c>
      <c r="B169" t="s">
        <v>874</v>
      </c>
      <c r="C169" t="s">
        <v>875</v>
      </c>
      <c r="D169" t="s">
        <v>876</v>
      </c>
      <c r="F169" t="s">
        <v>877</v>
      </c>
      <c r="G169" t="s">
        <v>151</v>
      </c>
      <c r="H169" t="s">
        <v>152</v>
      </c>
    </row>
    <row r="170" spans="1:8" x14ac:dyDescent="0.35">
      <c r="A170" t="s">
        <v>878</v>
      </c>
      <c r="B170" t="s">
        <v>879</v>
      </c>
      <c r="C170" t="s">
        <v>880</v>
      </c>
      <c r="D170" t="s">
        <v>881</v>
      </c>
      <c r="F170" t="s">
        <v>882</v>
      </c>
      <c r="G170" t="s">
        <v>151</v>
      </c>
      <c r="H170" t="s">
        <v>152</v>
      </c>
    </row>
    <row r="171" spans="1:8" x14ac:dyDescent="0.35">
      <c r="A171" t="s">
        <v>883</v>
      </c>
      <c r="B171" t="s">
        <v>884</v>
      </c>
      <c r="C171" t="s">
        <v>885</v>
      </c>
      <c r="D171" t="s">
        <v>886</v>
      </c>
      <c r="F171" t="s">
        <v>887</v>
      </c>
      <c r="G171" t="s">
        <v>209</v>
      </c>
      <c r="H171" t="s">
        <v>210</v>
      </c>
    </row>
    <row r="172" spans="1:8" x14ac:dyDescent="0.35">
      <c r="A172" t="s">
        <v>888</v>
      </c>
      <c r="B172" t="s">
        <v>889</v>
      </c>
      <c r="C172" t="s">
        <v>890</v>
      </c>
      <c r="D172" t="s">
        <v>891</v>
      </c>
      <c r="F172" t="s">
        <v>892</v>
      </c>
      <c r="G172" t="s">
        <v>893</v>
      </c>
      <c r="H172" t="s">
        <v>894</v>
      </c>
    </row>
    <row r="173" spans="1:8" x14ac:dyDescent="0.35">
      <c r="A173" t="s">
        <v>895</v>
      </c>
      <c r="B173" t="s">
        <v>896</v>
      </c>
      <c r="C173" t="s">
        <v>897</v>
      </c>
      <c r="D173" t="s">
        <v>898</v>
      </c>
      <c r="F173" t="s">
        <v>899</v>
      </c>
      <c r="G173" t="s">
        <v>12</v>
      </c>
      <c r="H173" t="s">
        <v>13</v>
      </c>
    </row>
    <row r="174" spans="1:8" x14ac:dyDescent="0.35">
      <c r="A174" t="s">
        <v>900</v>
      </c>
      <c r="B174" t="s">
        <v>901</v>
      </c>
      <c r="C174" t="s">
        <v>902</v>
      </c>
      <c r="D174" t="s">
        <v>903</v>
      </c>
      <c r="F174" t="s">
        <v>904</v>
      </c>
      <c r="G174" t="s">
        <v>106</v>
      </c>
      <c r="H174" t="s">
        <v>107</v>
      </c>
    </row>
    <row r="175" spans="1:8" x14ac:dyDescent="0.35">
      <c r="A175" t="s">
        <v>905</v>
      </c>
      <c r="B175" t="s">
        <v>906</v>
      </c>
      <c r="C175" t="s">
        <v>907</v>
      </c>
      <c r="D175" t="s">
        <v>908</v>
      </c>
      <c r="F175" t="s">
        <v>909</v>
      </c>
      <c r="G175" t="s">
        <v>12</v>
      </c>
      <c r="H175" t="s">
        <v>13</v>
      </c>
    </row>
    <row r="176" spans="1:8" x14ac:dyDescent="0.35">
      <c r="A176" t="s">
        <v>910</v>
      </c>
      <c r="B176" t="s">
        <v>911</v>
      </c>
      <c r="C176" t="s">
        <v>912</v>
      </c>
      <c r="D176" t="s">
        <v>913</v>
      </c>
      <c r="F176" t="s">
        <v>914</v>
      </c>
      <c r="G176" t="s">
        <v>163</v>
      </c>
      <c r="H176" t="s">
        <v>164</v>
      </c>
    </row>
    <row r="177" spans="1:8" x14ac:dyDescent="0.35">
      <c r="A177" t="s">
        <v>915</v>
      </c>
      <c r="B177" t="s">
        <v>916</v>
      </c>
      <c r="C177" t="s">
        <v>917</v>
      </c>
      <c r="D177" t="s">
        <v>918</v>
      </c>
      <c r="F177" t="s">
        <v>919</v>
      </c>
      <c r="G177" t="s">
        <v>12</v>
      </c>
      <c r="H177" t="s">
        <v>13</v>
      </c>
    </row>
    <row r="178" spans="1:8" x14ac:dyDescent="0.35">
      <c r="A178" t="s">
        <v>920</v>
      </c>
      <c r="B178" t="s">
        <v>921</v>
      </c>
      <c r="C178" t="s">
        <v>922</v>
      </c>
      <c r="D178" t="s">
        <v>923</v>
      </c>
      <c r="F178" t="s">
        <v>924</v>
      </c>
      <c r="G178" t="s">
        <v>248</v>
      </c>
      <c r="H178" t="s">
        <v>249</v>
      </c>
    </row>
    <row r="179" spans="1:8" x14ac:dyDescent="0.35">
      <c r="A179" t="s">
        <v>925</v>
      </c>
      <c r="B179" t="s">
        <v>926</v>
      </c>
      <c r="C179" t="s">
        <v>927</v>
      </c>
      <c r="D179" t="s">
        <v>928</v>
      </c>
      <c r="F179" t="s">
        <v>929</v>
      </c>
      <c r="G179" t="s">
        <v>12</v>
      </c>
      <c r="H179" t="s">
        <v>13</v>
      </c>
    </row>
    <row r="180" spans="1:8" x14ac:dyDescent="0.35">
      <c r="A180" t="s">
        <v>930</v>
      </c>
      <c r="B180" t="s">
        <v>931</v>
      </c>
      <c r="C180" t="s">
        <v>932</v>
      </c>
      <c r="D180" t="s">
        <v>933</v>
      </c>
      <c r="F180" t="s">
        <v>934</v>
      </c>
      <c r="G180" t="s">
        <v>935</v>
      </c>
      <c r="H180" t="s">
        <v>936</v>
      </c>
    </row>
    <row r="181" spans="1:8" x14ac:dyDescent="0.35">
      <c r="A181" t="s">
        <v>937</v>
      </c>
      <c r="B181" t="s">
        <v>938</v>
      </c>
      <c r="C181" t="s">
        <v>939</v>
      </c>
      <c r="D181" t="s">
        <v>940</v>
      </c>
      <c r="F181" t="s">
        <v>941</v>
      </c>
      <c r="G181" t="s">
        <v>248</v>
      </c>
      <c r="H181" t="s">
        <v>249</v>
      </c>
    </row>
    <row r="182" spans="1:8" x14ac:dyDescent="0.35">
      <c r="A182" t="s">
        <v>942</v>
      </c>
      <c r="B182" t="s">
        <v>943</v>
      </c>
      <c r="C182" t="s">
        <v>944</v>
      </c>
      <c r="D182" t="s">
        <v>945</v>
      </c>
      <c r="F182" t="s">
        <v>946</v>
      </c>
      <c r="G182" t="s">
        <v>12</v>
      </c>
      <c r="H182" t="s">
        <v>13</v>
      </c>
    </row>
    <row r="183" spans="1:8" x14ac:dyDescent="0.35">
      <c r="A183" t="s">
        <v>947</v>
      </c>
      <c r="B183" t="s">
        <v>948</v>
      </c>
      <c r="C183" t="s">
        <v>949</v>
      </c>
      <c r="D183" t="s">
        <v>950</v>
      </c>
      <c r="F183" t="s">
        <v>951</v>
      </c>
      <c r="G183" t="s">
        <v>151</v>
      </c>
      <c r="H183" t="s">
        <v>152</v>
      </c>
    </row>
    <row r="184" spans="1:8" x14ac:dyDescent="0.35">
      <c r="A184" t="s">
        <v>952</v>
      </c>
      <c r="B184" t="s">
        <v>953</v>
      </c>
      <c r="C184" t="s">
        <v>954</v>
      </c>
      <c r="D184" t="s">
        <v>955</v>
      </c>
      <c r="F184" t="s">
        <v>956</v>
      </c>
      <c r="G184" t="s">
        <v>248</v>
      </c>
      <c r="H184" t="s">
        <v>249</v>
      </c>
    </row>
    <row r="185" spans="1:8" x14ac:dyDescent="0.35">
      <c r="A185" t="s">
        <v>957</v>
      </c>
      <c r="B185" t="s">
        <v>958</v>
      </c>
      <c r="C185" t="s">
        <v>959</v>
      </c>
      <c r="D185" t="s">
        <v>960</v>
      </c>
      <c r="F185" t="s">
        <v>961</v>
      </c>
      <c r="G185" t="s">
        <v>209</v>
      </c>
      <c r="H185" t="s">
        <v>210</v>
      </c>
    </row>
    <row r="186" spans="1:8" x14ac:dyDescent="0.35">
      <c r="A186" t="s">
        <v>962</v>
      </c>
      <c r="B186" t="s">
        <v>963</v>
      </c>
      <c r="C186" t="s">
        <v>964</v>
      </c>
      <c r="D186" t="s">
        <v>965</v>
      </c>
      <c r="F186" t="s">
        <v>966</v>
      </c>
      <c r="G186" t="s">
        <v>12</v>
      </c>
      <c r="H186" t="s">
        <v>13</v>
      </c>
    </row>
    <row r="187" spans="1:8" x14ac:dyDescent="0.35">
      <c r="A187" t="s">
        <v>967</v>
      </c>
      <c r="B187" t="s">
        <v>968</v>
      </c>
      <c r="C187" t="s">
        <v>969</v>
      </c>
      <c r="D187" t="s">
        <v>970</v>
      </c>
      <c r="F187" t="s">
        <v>971</v>
      </c>
      <c r="G187" t="s">
        <v>12</v>
      </c>
      <c r="H187" t="s">
        <v>13</v>
      </c>
    </row>
    <row r="188" spans="1:8" x14ac:dyDescent="0.35">
      <c r="A188" t="s">
        <v>972</v>
      </c>
      <c r="B188" t="s">
        <v>973</v>
      </c>
      <c r="C188" t="s">
        <v>974</v>
      </c>
      <c r="D188" t="s">
        <v>975</v>
      </c>
      <c r="F188" t="s">
        <v>976</v>
      </c>
      <c r="G188" t="s">
        <v>297</v>
      </c>
      <c r="H188" t="s">
        <v>298</v>
      </c>
    </row>
    <row r="189" spans="1:8" x14ac:dyDescent="0.35">
      <c r="A189" t="s">
        <v>977</v>
      </c>
      <c r="B189" t="s">
        <v>978</v>
      </c>
      <c r="C189" t="s">
        <v>979</v>
      </c>
      <c r="D189" t="s">
        <v>980</v>
      </c>
      <c r="F189" t="s">
        <v>981</v>
      </c>
      <c r="G189" t="s">
        <v>297</v>
      </c>
      <c r="H189" t="s">
        <v>298</v>
      </c>
    </row>
    <row r="190" spans="1:8" x14ac:dyDescent="0.35">
      <c r="A190" t="s">
        <v>982</v>
      </c>
      <c r="B190" t="s">
        <v>983</v>
      </c>
      <c r="C190" t="s">
        <v>984</v>
      </c>
      <c r="D190" t="s">
        <v>985</v>
      </c>
      <c r="F190" t="s">
        <v>986</v>
      </c>
      <c r="G190" t="s">
        <v>12</v>
      </c>
      <c r="H190" t="s">
        <v>13</v>
      </c>
    </row>
    <row r="191" spans="1:8" x14ac:dyDescent="0.35">
      <c r="A191" t="s">
        <v>987</v>
      </c>
      <c r="B191" t="s">
        <v>988</v>
      </c>
      <c r="C191" t="s">
        <v>989</v>
      </c>
      <c r="D191" t="s">
        <v>990</v>
      </c>
      <c r="F191" t="s">
        <v>991</v>
      </c>
      <c r="G191" t="s">
        <v>510</v>
      </c>
      <c r="H191" t="s">
        <v>511</v>
      </c>
    </row>
    <row r="192" spans="1:8" x14ac:dyDescent="0.35">
      <c r="A192" t="s">
        <v>992</v>
      </c>
      <c r="B192" t="s">
        <v>993</v>
      </c>
      <c r="C192" t="s">
        <v>994</v>
      </c>
      <c r="D192" t="s">
        <v>995</v>
      </c>
      <c r="F192" t="s">
        <v>996</v>
      </c>
      <c r="G192" t="s">
        <v>12</v>
      </c>
      <c r="H192" t="s">
        <v>13</v>
      </c>
    </row>
    <row r="193" spans="1:8" x14ac:dyDescent="0.35">
      <c r="A193" t="s">
        <v>997</v>
      </c>
      <c r="B193" t="s">
        <v>998</v>
      </c>
      <c r="C193" t="s">
        <v>999</v>
      </c>
      <c r="D193" t="s">
        <v>1000</v>
      </c>
      <c r="F193" t="s">
        <v>1001</v>
      </c>
      <c r="G193" t="s">
        <v>163</v>
      </c>
      <c r="H193" t="s">
        <v>164</v>
      </c>
    </row>
    <row r="194" spans="1:8" x14ac:dyDescent="0.35">
      <c r="A194" t="s">
        <v>1002</v>
      </c>
      <c r="B194" t="s">
        <v>1003</v>
      </c>
      <c r="C194" t="s">
        <v>1003</v>
      </c>
      <c r="D194" t="s">
        <v>1004</v>
      </c>
      <c r="F194" t="s">
        <v>1005</v>
      </c>
      <c r="G194" t="s">
        <v>297</v>
      </c>
      <c r="H194" t="s">
        <v>298</v>
      </c>
    </row>
    <row r="195" spans="1:8" x14ac:dyDescent="0.35">
      <c r="A195" t="s">
        <v>1006</v>
      </c>
      <c r="B195" t="s">
        <v>1007</v>
      </c>
      <c r="C195" t="s">
        <v>1008</v>
      </c>
      <c r="D195" t="s">
        <v>1009</v>
      </c>
      <c r="F195" t="s">
        <v>1010</v>
      </c>
      <c r="G195" t="s">
        <v>106</v>
      </c>
      <c r="H195" t="s">
        <v>107</v>
      </c>
    </row>
    <row r="196" spans="1:8" x14ac:dyDescent="0.35">
      <c r="A196" t="s">
        <v>1011</v>
      </c>
      <c r="B196" t="s">
        <v>1012</v>
      </c>
      <c r="C196" t="s">
        <v>1013</v>
      </c>
      <c r="D196" t="s">
        <v>1014</v>
      </c>
      <c r="F196" t="s">
        <v>1015</v>
      </c>
      <c r="G196" t="s">
        <v>12</v>
      </c>
      <c r="H196" t="s">
        <v>13</v>
      </c>
    </row>
    <row r="197" spans="1:8" x14ac:dyDescent="0.35">
      <c r="A197" t="s">
        <v>1016</v>
      </c>
      <c r="B197" t="s">
        <v>1017</v>
      </c>
      <c r="C197" t="s">
        <v>1018</v>
      </c>
      <c r="D197" t="s">
        <v>1019</v>
      </c>
      <c r="F197" t="s">
        <v>1020</v>
      </c>
      <c r="G197" t="s">
        <v>12</v>
      </c>
      <c r="H197" t="s">
        <v>13</v>
      </c>
    </row>
    <row r="198" spans="1:8" x14ac:dyDescent="0.35">
      <c r="A198" t="s">
        <v>1021</v>
      </c>
      <c r="B198" t="s">
        <v>1022</v>
      </c>
      <c r="C198" t="s">
        <v>1023</v>
      </c>
      <c r="D198" t="s">
        <v>1024</v>
      </c>
      <c r="F198" t="s">
        <v>1025</v>
      </c>
      <c r="G198" t="s">
        <v>12</v>
      </c>
      <c r="H198" t="s">
        <v>13</v>
      </c>
    </row>
    <row r="199" spans="1:8" x14ac:dyDescent="0.35">
      <c r="A199" t="s">
        <v>1026</v>
      </c>
      <c r="B199" t="s">
        <v>1027</v>
      </c>
      <c r="C199" t="s">
        <v>1028</v>
      </c>
      <c r="D199" t="s">
        <v>1029</v>
      </c>
      <c r="F199" t="s">
        <v>1030</v>
      </c>
      <c r="G199" t="s">
        <v>106</v>
      </c>
      <c r="H199" t="s">
        <v>107</v>
      </c>
    </row>
    <row r="200" spans="1:8" x14ac:dyDescent="0.35">
      <c r="A200" t="s">
        <v>1031</v>
      </c>
      <c r="B200" t="s">
        <v>1032</v>
      </c>
      <c r="C200" t="s">
        <v>1033</v>
      </c>
      <c r="D200" t="s">
        <v>1034</v>
      </c>
      <c r="F200" t="s">
        <v>1035</v>
      </c>
      <c r="G200" t="s">
        <v>12</v>
      </c>
      <c r="H200" t="s">
        <v>13</v>
      </c>
    </row>
    <row r="201" spans="1:8" x14ac:dyDescent="0.35">
      <c r="A201" t="s">
        <v>1036</v>
      </c>
      <c r="B201" t="s">
        <v>1037</v>
      </c>
      <c r="C201" t="s">
        <v>1038</v>
      </c>
      <c r="D201" t="s">
        <v>1039</v>
      </c>
      <c r="F201" t="s">
        <v>1040</v>
      </c>
      <c r="G201" t="s">
        <v>209</v>
      </c>
      <c r="H201" t="s">
        <v>210</v>
      </c>
    </row>
    <row r="202" spans="1:8" x14ac:dyDescent="0.35">
      <c r="A202" t="s">
        <v>1041</v>
      </c>
      <c r="B202" t="s">
        <v>1042</v>
      </c>
      <c r="C202" t="s">
        <v>1043</v>
      </c>
      <c r="D202" t="s">
        <v>1044</v>
      </c>
      <c r="F202" t="s">
        <v>1045</v>
      </c>
      <c r="G202" t="s">
        <v>510</v>
      </c>
      <c r="H202" t="s">
        <v>511</v>
      </c>
    </row>
    <row r="203" spans="1:8" x14ac:dyDescent="0.35">
      <c r="A203" t="s">
        <v>1046</v>
      </c>
      <c r="B203" t="s">
        <v>1047</v>
      </c>
      <c r="C203" t="s">
        <v>1048</v>
      </c>
      <c r="D203" t="s">
        <v>1049</v>
      </c>
      <c r="F203" t="s">
        <v>1050</v>
      </c>
      <c r="G203" t="s">
        <v>12</v>
      </c>
      <c r="H203" t="s">
        <v>13</v>
      </c>
    </row>
    <row r="204" spans="1:8" x14ac:dyDescent="0.35">
      <c r="A204" t="s">
        <v>1051</v>
      </c>
      <c r="B204" t="s">
        <v>1052</v>
      </c>
      <c r="C204" t="s">
        <v>1053</v>
      </c>
      <c r="D204" t="s">
        <v>1054</v>
      </c>
      <c r="F204" t="s">
        <v>1055</v>
      </c>
      <c r="G204" t="s">
        <v>303</v>
      </c>
      <c r="H204" t="s">
        <v>304</v>
      </c>
    </row>
    <row r="205" spans="1:8" x14ac:dyDescent="0.35">
      <c r="A205" t="s">
        <v>1056</v>
      </c>
      <c r="B205" t="s">
        <v>1057</v>
      </c>
      <c r="C205" t="s">
        <v>1058</v>
      </c>
      <c r="D205" t="s">
        <v>1059</v>
      </c>
      <c r="F205" t="s">
        <v>1060</v>
      </c>
      <c r="G205" t="s">
        <v>106</v>
      </c>
      <c r="H205" t="s">
        <v>107</v>
      </c>
    </row>
    <row r="206" spans="1:8" x14ac:dyDescent="0.35">
      <c r="A206" t="s">
        <v>1061</v>
      </c>
      <c r="B206" t="s">
        <v>1062</v>
      </c>
      <c r="C206" t="s">
        <v>1063</v>
      </c>
      <c r="D206" t="s">
        <v>1064</v>
      </c>
      <c r="F206" t="s">
        <v>1065</v>
      </c>
      <c r="G206" t="s">
        <v>12</v>
      </c>
      <c r="H206" t="s">
        <v>13</v>
      </c>
    </row>
    <row r="207" spans="1:8" x14ac:dyDescent="0.35">
      <c r="A207" t="s">
        <v>1066</v>
      </c>
      <c r="B207" t="s">
        <v>1067</v>
      </c>
      <c r="C207" t="s">
        <v>1068</v>
      </c>
      <c r="D207" t="s">
        <v>1069</v>
      </c>
      <c r="F207" t="s">
        <v>1070</v>
      </c>
      <c r="G207" t="s">
        <v>12</v>
      </c>
      <c r="H207" t="s">
        <v>13</v>
      </c>
    </row>
    <row r="208" spans="1:8" x14ac:dyDescent="0.35">
      <c r="A208" t="s">
        <v>1071</v>
      </c>
      <c r="B208" t="s">
        <v>1072</v>
      </c>
      <c r="C208" t="s">
        <v>1073</v>
      </c>
      <c r="D208" t="s">
        <v>1074</v>
      </c>
      <c r="F208" t="s">
        <v>1075</v>
      </c>
      <c r="G208" t="s">
        <v>163</v>
      </c>
      <c r="H208" t="s">
        <v>164</v>
      </c>
    </row>
    <row r="209" spans="1:8" x14ac:dyDescent="0.35">
      <c r="A209" t="s">
        <v>1076</v>
      </c>
      <c r="B209" t="s">
        <v>1077</v>
      </c>
      <c r="C209" t="s">
        <v>1078</v>
      </c>
      <c r="D209" t="s">
        <v>1079</v>
      </c>
      <c r="F209" t="s">
        <v>1080</v>
      </c>
      <c r="G209" t="s">
        <v>12</v>
      </c>
      <c r="H209" t="s">
        <v>13</v>
      </c>
    </row>
    <row r="210" spans="1:8" x14ac:dyDescent="0.35">
      <c r="A210" t="s">
        <v>1081</v>
      </c>
      <c r="B210" t="s">
        <v>1082</v>
      </c>
      <c r="C210" t="s">
        <v>1083</v>
      </c>
      <c r="D210" t="s">
        <v>1084</v>
      </c>
      <c r="F210" t="s">
        <v>413</v>
      </c>
      <c r="G210" t="s">
        <v>1085</v>
      </c>
      <c r="H210" t="s">
        <v>1086</v>
      </c>
    </row>
    <row r="211" spans="1:8" x14ac:dyDescent="0.35">
      <c r="A211" t="s">
        <v>1087</v>
      </c>
      <c r="B211" t="s">
        <v>1088</v>
      </c>
      <c r="C211" t="s">
        <v>1089</v>
      </c>
      <c r="D211" t="s">
        <v>1090</v>
      </c>
      <c r="F211" t="s">
        <v>1091</v>
      </c>
      <c r="G211" t="s">
        <v>12</v>
      </c>
      <c r="H211" t="s">
        <v>13</v>
      </c>
    </row>
    <row r="212" spans="1:8" x14ac:dyDescent="0.35">
      <c r="A212" t="s">
        <v>1092</v>
      </c>
      <c r="B212" t="s">
        <v>1093</v>
      </c>
      <c r="C212" t="s">
        <v>1094</v>
      </c>
      <c r="D212" t="s">
        <v>1095</v>
      </c>
      <c r="F212" t="s">
        <v>1096</v>
      </c>
      <c r="G212" t="s">
        <v>12</v>
      </c>
      <c r="H212" t="s">
        <v>13</v>
      </c>
    </row>
    <row r="213" spans="1:8" x14ac:dyDescent="0.35">
      <c r="A213" t="s">
        <v>1097</v>
      </c>
      <c r="B213" t="s">
        <v>1098</v>
      </c>
      <c r="C213" t="s">
        <v>1099</v>
      </c>
      <c r="D213" t="s">
        <v>1100</v>
      </c>
      <c r="F213" t="s">
        <v>1101</v>
      </c>
      <c r="G213" t="s">
        <v>1102</v>
      </c>
      <c r="H213" t="s">
        <v>1103</v>
      </c>
    </row>
    <row r="214" spans="1:8" x14ac:dyDescent="0.35">
      <c r="A214" t="s">
        <v>1104</v>
      </c>
      <c r="B214" t="s">
        <v>1105</v>
      </c>
      <c r="C214" t="s">
        <v>1106</v>
      </c>
      <c r="D214" t="s">
        <v>1107</v>
      </c>
      <c r="F214" t="s">
        <v>1108</v>
      </c>
      <c r="G214" t="s">
        <v>297</v>
      </c>
      <c r="H214" t="s">
        <v>298</v>
      </c>
    </row>
    <row r="215" spans="1:8" x14ac:dyDescent="0.35">
      <c r="A215" t="s">
        <v>1109</v>
      </c>
      <c r="B215" t="s">
        <v>1110</v>
      </c>
      <c r="C215" t="s">
        <v>1111</v>
      </c>
      <c r="D215" t="s">
        <v>1112</v>
      </c>
      <c r="F215" t="s">
        <v>1113</v>
      </c>
      <c r="G215" t="s">
        <v>547</v>
      </c>
      <c r="H215" t="s">
        <v>548</v>
      </c>
    </row>
    <row r="216" spans="1:8" x14ac:dyDescent="0.35">
      <c r="A216" t="s">
        <v>1114</v>
      </c>
      <c r="B216" t="s">
        <v>1115</v>
      </c>
      <c r="C216" t="s">
        <v>1116</v>
      </c>
      <c r="D216" t="s">
        <v>1117</v>
      </c>
      <c r="F216" t="s">
        <v>1118</v>
      </c>
      <c r="G216" t="s">
        <v>510</v>
      </c>
      <c r="H216" t="s">
        <v>511</v>
      </c>
    </row>
    <row r="217" spans="1:8" x14ac:dyDescent="0.35">
      <c r="A217" t="s">
        <v>1119</v>
      </c>
      <c r="B217" t="s">
        <v>1120</v>
      </c>
      <c r="C217" t="s">
        <v>1121</v>
      </c>
      <c r="D217" t="s">
        <v>1122</v>
      </c>
      <c r="F217" t="s">
        <v>1123</v>
      </c>
      <c r="G217" t="s">
        <v>12</v>
      </c>
      <c r="H217" t="s">
        <v>13</v>
      </c>
    </row>
    <row r="218" spans="1:8" x14ac:dyDescent="0.35">
      <c r="A218" t="s">
        <v>1124</v>
      </c>
      <c r="B218" t="s">
        <v>1125</v>
      </c>
      <c r="C218" t="s">
        <v>1126</v>
      </c>
      <c r="D218" t="s">
        <v>1127</v>
      </c>
      <c r="F218" t="s">
        <v>1128</v>
      </c>
      <c r="G218" t="s">
        <v>209</v>
      </c>
      <c r="H218" t="s">
        <v>210</v>
      </c>
    </row>
    <row r="219" spans="1:8" x14ac:dyDescent="0.35">
      <c r="A219" t="s">
        <v>1129</v>
      </c>
      <c r="B219" t="s">
        <v>1130</v>
      </c>
      <c r="C219" t="s">
        <v>1131</v>
      </c>
      <c r="D219" t="s">
        <v>1132</v>
      </c>
      <c r="F219" t="s">
        <v>1133</v>
      </c>
      <c r="G219" t="s">
        <v>303</v>
      </c>
      <c r="H219" t="s">
        <v>304</v>
      </c>
    </row>
    <row r="220" spans="1:8" x14ac:dyDescent="0.35">
      <c r="A220" t="s">
        <v>1134</v>
      </c>
      <c r="B220" t="s">
        <v>1135</v>
      </c>
      <c r="C220" t="s">
        <v>1136</v>
      </c>
      <c r="D220" t="s">
        <v>1137</v>
      </c>
      <c r="F220" t="s">
        <v>1138</v>
      </c>
      <c r="G220" t="s">
        <v>12</v>
      </c>
      <c r="H220" t="s">
        <v>13</v>
      </c>
    </row>
    <row r="221" spans="1:8" x14ac:dyDescent="0.35">
      <c r="A221" t="s">
        <v>1139</v>
      </c>
      <c r="B221" t="s">
        <v>1140</v>
      </c>
      <c r="C221" t="s">
        <v>1141</v>
      </c>
      <c r="D221" t="s">
        <v>1142</v>
      </c>
      <c r="F221" t="s">
        <v>1143</v>
      </c>
      <c r="G221" t="s">
        <v>106</v>
      </c>
      <c r="H221" t="s">
        <v>107</v>
      </c>
    </row>
    <row r="222" spans="1:8" x14ac:dyDescent="0.35">
      <c r="A222" t="s">
        <v>1144</v>
      </c>
      <c r="B222" t="s">
        <v>1145</v>
      </c>
      <c r="C222" t="s">
        <v>1146</v>
      </c>
      <c r="D222" t="s">
        <v>1147</v>
      </c>
      <c r="F222" t="s">
        <v>1148</v>
      </c>
      <c r="G222" t="s">
        <v>303</v>
      </c>
      <c r="H222" t="s">
        <v>304</v>
      </c>
    </row>
    <row r="223" spans="1:8" x14ac:dyDescent="0.35">
      <c r="A223" t="s">
        <v>1149</v>
      </c>
      <c r="B223" t="s">
        <v>1150</v>
      </c>
      <c r="C223" t="s">
        <v>1151</v>
      </c>
      <c r="D223" t="s">
        <v>1152</v>
      </c>
      <c r="F223" t="s">
        <v>1153</v>
      </c>
      <c r="G223" t="s">
        <v>209</v>
      </c>
      <c r="H223" t="s">
        <v>210</v>
      </c>
    </row>
    <row r="224" spans="1:8" x14ac:dyDescent="0.35">
      <c r="A224" t="s">
        <v>1154</v>
      </c>
      <c r="B224" t="s">
        <v>1155</v>
      </c>
      <c r="C224" t="s">
        <v>1156</v>
      </c>
      <c r="D224" t="s">
        <v>1157</v>
      </c>
      <c r="F224" t="s">
        <v>1158</v>
      </c>
      <c r="G224" t="s">
        <v>12</v>
      </c>
      <c r="H224" t="s">
        <v>13</v>
      </c>
    </row>
    <row r="225" spans="1:8" x14ac:dyDescent="0.35">
      <c r="A225" t="s">
        <v>1159</v>
      </c>
      <c r="B225" t="s">
        <v>1160</v>
      </c>
      <c r="C225" t="s">
        <v>1161</v>
      </c>
      <c r="D225" t="s">
        <v>1162</v>
      </c>
      <c r="F225" t="s">
        <v>1163</v>
      </c>
      <c r="G225" t="s">
        <v>1102</v>
      </c>
      <c r="H225" t="s">
        <v>1103</v>
      </c>
    </row>
    <row r="226" spans="1:8" x14ac:dyDescent="0.35">
      <c r="A226" t="s">
        <v>1164</v>
      </c>
      <c r="B226" t="s">
        <v>1165</v>
      </c>
      <c r="C226" t="s">
        <v>1166</v>
      </c>
      <c r="D226" t="s">
        <v>1167</v>
      </c>
      <c r="F226" t="s">
        <v>1168</v>
      </c>
      <c r="G226" t="s">
        <v>151</v>
      </c>
      <c r="H226" t="s">
        <v>152</v>
      </c>
    </row>
    <row r="227" spans="1:8" x14ac:dyDescent="0.35">
      <c r="A227" t="s">
        <v>1169</v>
      </c>
      <c r="B227" t="s">
        <v>1170</v>
      </c>
      <c r="C227" t="s">
        <v>1171</v>
      </c>
      <c r="D227" t="s">
        <v>1167</v>
      </c>
      <c r="F227" t="s">
        <v>1172</v>
      </c>
      <c r="G227" t="s">
        <v>12</v>
      </c>
      <c r="H227" t="s">
        <v>13</v>
      </c>
    </row>
    <row r="228" spans="1:8" x14ac:dyDescent="0.35">
      <c r="A228" t="s">
        <v>1173</v>
      </c>
      <c r="B228" t="s">
        <v>1174</v>
      </c>
      <c r="C228" t="s">
        <v>1175</v>
      </c>
      <c r="D228" t="s">
        <v>1176</v>
      </c>
      <c r="F228" t="s">
        <v>1177</v>
      </c>
      <c r="G228" t="s">
        <v>12</v>
      </c>
      <c r="H228" t="s">
        <v>13</v>
      </c>
    </row>
    <row r="229" spans="1:8" x14ac:dyDescent="0.35">
      <c r="A229" t="s">
        <v>1178</v>
      </c>
      <c r="B229" t="s">
        <v>1179</v>
      </c>
      <c r="C229" t="s">
        <v>1180</v>
      </c>
      <c r="D229" t="s">
        <v>1181</v>
      </c>
      <c r="F229" t="s">
        <v>1182</v>
      </c>
      <c r="G229" t="s">
        <v>12</v>
      </c>
      <c r="H229" t="s">
        <v>13</v>
      </c>
    </row>
    <row r="230" spans="1:8" x14ac:dyDescent="0.35">
      <c r="A230" t="s">
        <v>1183</v>
      </c>
      <c r="B230" t="s">
        <v>1184</v>
      </c>
      <c r="C230" t="s">
        <v>1185</v>
      </c>
      <c r="D230" t="s">
        <v>1186</v>
      </c>
      <c r="F230" t="s">
        <v>857</v>
      </c>
      <c r="G230" t="s">
        <v>1187</v>
      </c>
      <c r="H230" t="s">
        <v>1188</v>
      </c>
    </row>
    <row r="231" spans="1:8" x14ac:dyDescent="0.35">
      <c r="A231" t="s">
        <v>1189</v>
      </c>
      <c r="B231" t="s">
        <v>1190</v>
      </c>
      <c r="C231" t="s">
        <v>1191</v>
      </c>
      <c r="D231" t="s">
        <v>1192</v>
      </c>
      <c r="F231" t="s">
        <v>578</v>
      </c>
      <c r="G231" t="s">
        <v>151</v>
      </c>
      <c r="H231" t="s">
        <v>152</v>
      </c>
    </row>
    <row r="232" spans="1:8" x14ac:dyDescent="0.35">
      <c r="A232" t="s">
        <v>1193</v>
      </c>
      <c r="B232" t="s">
        <v>1194</v>
      </c>
      <c r="C232" t="s">
        <v>1195</v>
      </c>
      <c r="D232" t="s">
        <v>1196</v>
      </c>
      <c r="F232" t="s">
        <v>1197</v>
      </c>
      <c r="G232" t="s">
        <v>151</v>
      </c>
      <c r="H232" t="s">
        <v>152</v>
      </c>
    </row>
    <row r="233" spans="1:8" x14ac:dyDescent="0.35">
      <c r="A233" t="s">
        <v>1198</v>
      </c>
      <c r="B233" t="s">
        <v>1199</v>
      </c>
      <c r="C233" t="s">
        <v>1200</v>
      </c>
      <c r="D233" t="s">
        <v>1201</v>
      </c>
      <c r="F233" t="s">
        <v>1202</v>
      </c>
      <c r="G233" t="s">
        <v>12</v>
      </c>
      <c r="H233" t="s">
        <v>13</v>
      </c>
    </row>
    <row r="234" spans="1:8" x14ac:dyDescent="0.35">
      <c r="A234" t="s">
        <v>1203</v>
      </c>
      <c r="B234" t="s">
        <v>1204</v>
      </c>
      <c r="C234" t="s">
        <v>1205</v>
      </c>
      <c r="D234" t="s">
        <v>1206</v>
      </c>
      <c r="F234" t="s">
        <v>1207</v>
      </c>
      <c r="G234" t="s">
        <v>510</v>
      </c>
      <c r="H234" t="s">
        <v>511</v>
      </c>
    </row>
    <row r="235" spans="1:8" x14ac:dyDescent="0.35">
      <c r="A235" t="s">
        <v>1208</v>
      </c>
      <c r="B235" t="s">
        <v>1209</v>
      </c>
      <c r="C235" t="s">
        <v>1210</v>
      </c>
      <c r="D235" t="s">
        <v>1211</v>
      </c>
      <c r="F235" t="s">
        <v>1212</v>
      </c>
      <c r="G235" t="s">
        <v>248</v>
      </c>
      <c r="H235" t="s">
        <v>249</v>
      </c>
    </row>
    <row r="236" spans="1:8" x14ac:dyDescent="0.35">
      <c r="A236" t="s">
        <v>1213</v>
      </c>
      <c r="B236" t="s">
        <v>1214</v>
      </c>
      <c r="C236" t="s">
        <v>1215</v>
      </c>
      <c r="D236" t="s">
        <v>1216</v>
      </c>
      <c r="F236" t="s">
        <v>1217</v>
      </c>
      <c r="G236" t="s">
        <v>128</v>
      </c>
      <c r="H236" t="s">
        <v>129</v>
      </c>
    </row>
    <row r="237" spans="1:8" x14ac:dyDescent="0.35">
      <c r="A237" t="s">
        <v>1218</v>
      </c>
      <c r="B237" t="s">
        <v>1219</v>
      </c>
      <c r="C237" t="s">
        <v>1220</v>
      </c>
      <c r="D237" t="s">
        <v>1221</v>
      </c>
      <c r="F237" t="s">
        <v>1222</v>
      </c>
      <c r="G237" t="s">
        <v>209</v>
      </c>
      <c r="H237" t="s">
        <v>210</v>
      </c>
    </row>
    <row r="238" spans="1:8" x14ac:dyDescent="0.35">
      <c r="A238" t="s">
        <v>1223</v>
      </c>
      <c r="B238" t="s">
        <v>1224</v>
      </c>
      <c r="C238" t="s">
        <v>1225</v>
      </c>
      <c r="D238" t="s">
        <v>1226</v>
      </c>
      <c r="F238" t="s">
        <v>1227</v>
      </c>
      <c r="G238" t="s">
        <v>106</v>
      </c>
      <c r="H238" t="s">
        <v>107</v>
      </c>
    </row>
    <row r="239" spans="1:8" x14ac:dyDescent="0.35">
      <c r="A239" t="s">
        <v>1228</v>
      </c>
      <c r="B239" t="s">
        <v>1229</v>
      </c>
      <c r="C239" t="s">
        <v>1230</v>
      </c>
      <c r="D239" t="s">
        <v>1231</v>
      </c>
      <c r="F239" t="s">
        <v>1232</v>
      </c>
      <c r="G239" t="s">
        <v>248</v>
      </c>
      <c r="H239" t="s">
        <v>249</v>
      </c>
    </row>
    <row r="240" spans="1:8" x14ac:dyDescent="0.35">
      <c r="A240" t="s">
        <v>1233</v>
      </c>
      <c r="B240" t="s">
        <v>1234</v>
      </c>
      <c r="C240" t="s">
        <v>1235</v>
      </c>
      <c r="D240" t="s">
        <v>1236</v>
      </c>
      <c r="F240" t="s">
        <v>1237</v>
      </c>
      <c r="G240" t="s">
        <v>12</v>
      </c>
      <c r="H240" t="s">
        <v>13</v>
      </c>
    </row>
    <row r="241" spans="1:8" x14ac:dyDescent="0.35">
      <c r="A241" t="s">
        <v>1238</v>
      </c>
      <c r="B241" t="s">
        <v>1239</v>
      </c>
      <c r="C241" t="s">
        <v>1240</v>
      </c>
      <c r="D241" t="s">
        <v>1241</v>
      </c>
      <c r="F241" t="s">
        <v>1242</v>
      </c>
      <c r="G241" t="s">
        <v>12</v>
      </c>
      <c r="H241" t="s">
        <v>13</v>
      </c>
    </row>
    <row r="242" spans="1:8" x14ac:dyDescent="0.35">
      <c r="A242" t="s">
        <v>1243</v>
      </c>
      <c r="B242" t="s">
        <v>1244</v>
      </c>
      <c r="C242" t="s">
        <v>1245</v>
      </c>
      <c r="D242" t="s">
        <v>1246</v>
      </c>
      <c r="F242" t="s">
        <v>1247</v>
      </c>
      <c r="G242" t="s">
        <v>510</v>
      </c>
      <c r="H242" t="s">
        <v>511</v>
      </c>
    </row>
    <row r="243" spans="1:8" x14ac:dyDescent="0.35">
      <c r="A243" t="s">
        <v>1248</v>
      </c>
      <c r="B243" t="s">
        <v>1249</v>
      </c>
      <c r="C243" t="s">
        <v>1250</v>
      </c>
      <c r="D243" t="s">
        <v>1251</v>
      </c>
      <c r="F243" t="s">
        <v>1252</v>
      </c>
      <c r="G243" t="s">
        <v>1253</v>
      </c>
      <c r="H243" t="s">
        <v>1254</v>
      </c>
    </row>
    <row r="244" spans="1:8" x14ac:dyDescent="0.35">
      <c r="A244" t="s">
        <v>1255</v>
      </c>
      <c r="B244" t="s">
        <v>1256</v>
      </c>
      <c r="C244" t="s">
        <v>1257</v>
      </c>
      <c r="D244" t="s">
        <v>1258</v>
      </c>
      <c r="F244" t="s">
        <v>1259</v>
      </c>
      <c r="G244" t="s">
        <v>24</v>
      </c>
      <c r="H244" t="s">
        <v>25</v>
      </c>
    </row>
    <row r="245" spans="1:8" x14ac:dyDescent="0.35">
      <c r="A245" t="s">
        <v>1260</v>
      </c>
      <c r="B245" t="s">
        <v>1261</v>
      </c>
      <c r="C245" t="s">
        <v>1262</v>
      </c>
      <c r="D245" t="s">
        <v>1263</v>
      </c>
      <c r="F245" t="s">
        <v>1264</v>
      </c>
      <c r="G245" t="s">
        <v>1265</v>
      </c>
      <c r="H245" t="s">
        <v>1266</v>
      </c>
    </row>
    <row r="246" spans="1:8" x14ac:dyDescent="0.35">
      <c r="A246" t="s">
        <v>1267</v>
      </c>
      <c r="B246" t="s">
        <v>1268</v>
      </c>
      <c r="C246" t="s">
        <v>1269</v>
      </c>
      <c r="D246" t="s">
        <v>1270</v>
      </c>
      <c r="F246" t="s">
        <v>1271</v>
      </c>
      <c r="G246" t="s">
        <v>510</v>
      </c>
      <c r="H246" t="s">
        <v>511</v>
      </c>
    </row>
    <row r="247" spans="1:8" x14ac:dyDescent="0.35">
      <c r="A247" t="s">
        <v>1272</v>
      </c>
      <c r="B247" t="s">
        <v>1273</v>
      </c>
      <c r="C247" t="s">
        <v>1274</v>
      </c>
      <c r="D247" t="s">
        <v>1275</v>
      </c>
      <c r="F247" t="s">
        <v>1276</v>
      </c>
      <c r="G247" t="s">
        <v>12</v>
      </c>
      <c r="H247" t="s">
        <v>13</v>
      </c>
    </row>
    <row r="248" spans="1:8" x14ac:dyDescent="0.35">
      <c r="A248" t="s">
        <v>1277</v>
      </c>
      <c r="B248" t="s">
        <v>1278</v>
      </c>
      <c r="C248" t="s">
        <v>1279</v>
      </c>
      <c r="D248" t="s">
        <v>1280</v>
      </c>
      <c r="F248" t="s">
        <v>1281</v>
      </c>
      <c r="G248" t="s">
        <v>12</v>
      </c>
      <c r="H248" t="s">
        <v>13</v>
      </c>
    </row>
    <row r="249" spans="1:8" x14ac:dyDescent="0.35">
      <c r="A249" t="s">
        <v>1282</v>
      </c>
      <c r="B249" t="s">
        <v>1283</v>
      </c>
      <c r="C249" t="s">
        <v>1284</v>
      </c>
      <c r="D249" t="s">
        <v>1285</v>
      </c>
      <c r="F249" t="s">
        <v>1286</v>
      </c>
      <c r="G249" t="s">
        <v>248</v>
      </c>
      <c r="H249" t="s">
        <v>249</v>
      </c>
    </row>
    <row r="250" spans="1:8" x14ac:dyDescent="0.35">
      <c r="A250" t="s">
        <v>1287</v>
      </c>
      <c r="B250" t="s">
        <v>1288</v>
      </c>
      <c r="C250" t="s">
        <v>1289</v>
      </c>
      <c r="D250" t="s">
        <v>1290</v>
      </c>
      <c r="F250" t="s">
        <v>1291</v>
      </c>
      <c r="G250" t="s">
        <v>303</v>
      </c>
      <c r="H250" t="s">
        <v>304</v>
      </c>
    </row>
    <row r="251" spans="1:8" x14ac:dyDescent="0.35">
      <c r="A251" t="s">
        <v>1292</v>
      </c>
      <c r="B251" t="s">
        <v>1293</v>
      </c>
      <c r="C251" t="s">
        <v>1294</v>
      </c>
      <c r="D251" t="s">
        <v>1295</v>
      </c>
      <c r="F251" t="s">
        <v>1296</v>
      </c>
      <c r="G251" t="s">
        <v>209</v>
      </c>
      <c r="H251" t="s">
        <v>210</v>
      </c>
    </row>
    <row r="252" spans="1:8" x14ac:dyDescent="0.35">
      <c r="A252" t="s">
        <v>1297</v>
      </c>
      <c r="B252" t="s">
        <v>1298</v>
      </c>
      <c r="C252" t="s">
        <v>1299</v>
      </c>
      <c r="D252" t="s">
        <v>1300</v>
      </c>
      <c r="F252" t="s">
        <v>1301</v>
      </c>
      <c r="G252" t="s">
        <v>236</v>
      </c>
      <c r="H252" t="s">
        <v>237</v>
      </c>
    </row>
    <row r="253" spans="1:8" x14ac:dyDescent="0.35">
      <c r="A253" t="s">
        <v>1302</v>
      </c>
      <c r="B253" t="s">
        <v>1303</v>
      </c>
      <c r="C253" t="s">
        <v>1304</v>
      </c>
      <c r="D253" t="s">
        <v>1305</v>
      </c>
      <c r="F253" t="s">
        <v>1306</v>
      </c>
      <c r="G253" t="s">
        <v>248</v>
      </c>
      <c r="H253" t="s">
        <v>249</v>
      </c>
    </row>
    <row r="254" spans="1:8" x14ac:dyDescent="0.35">
      <c r="A254" t="s">
        <v>1307</v>
      </c>
      <c r="B254" t="s">
        <v>1308</v>
      </c>
      <c r="C254" t="s">
        <v>1309</v>
      </c>
      <c r="D254" t="s">
        <v>1310</v>
      </c>
      <c r="F254" t="s">
        <v>1311</v>
      </c>
      <c r="G254" t="s">
        <v>12</v>
      </c>
      <c r="H254" t="s">
        <v>13</v>
      </c>
    </row>
    <row r="255" spans="1:8" x14ac:dyDescent="0.35">
      <c r="A255" t="s">
        <v>1312</v>
      </c>
      <c r="B255" t="s">
        <v>1313</v>
      </c>
      <c r="C255" t="s">
        <v>1314</v>
      </c>
      <c r="D255" t="s">
        <v>1315</v>
      </c>
      <c r="F255" t="s">
        <v>1316</v>
      </c>
      <c r="G255" t="s">
        <v>297</v>
      </c>
      <c r="H255" t="s">
        <v>298</v>
      </c>
    </row>
    <row r="256" spans="1:8" x14ac:dyDescent="0.35">
      <c r="A256" t="s">
        <v>1317</v>
      </c>
      <c r="B256" t="s">
        <v>1318</v>
      </c>
      <c r="C256" t="s">
        <v>1319</v>
      </c>
      <c r="D256" t="s">
        <v>1320</v>
      </c>
      <c r="F256" t="s">
        <v>1321</v>
      </c>
      <c r="G256" t="s">
        <v>209</v>
      </c>
      <c r="H256" t="s">
        <v>210</v>
      </c>
    </row>
    <row r="257" spans="1:8" x14ac:dyDescent="0.35">
      <c r="A257" t="s">
        <v>1322</v>
      </c>
      <c r="B257" t="s">
        <v>1323</v>
      </c>
      <c r="C257" t="s">
        <v>1324</v>
      </c>
      <c r="D257" t="s">
        <v>1325</v>
      </c>
      <c r="F257" t="s">
        <v>1050</v>
      </c>
      <c r="G257" t="s">
        <v>128</v>
      </c>
      <c r="H257" t="s">
        <v>129</v>
      </c>
    </row>
    <row r="258" spans="1:8" x14ac:dyDescent="0.35">
      <c r="A258" t="s">
        <v>1326</v>
      </c>
      <c r="B258" t="s">
        <v>1327</v>
      </c>
      <c r="C258" t="s">
        <v>1328</v>
      </c>
      <c r="D258" t="s">
        <v>1329</v>
      </c>
      <c r="F258" t="s">
        <v>1330</v>
      </c>
      <c r="G258" t="s">
        <v>419</v>
      </c>
      <c r="H258" t="s">
        <v>420</v>
      </c>
    </row>
    <row r="259" spans="1:8" x14ac:dyDescent="0.35">
      <c r="A259" t="s">
        <v>1331</v>
      </c>
      <c r="B259" t="s">
        <v>1332</v>
      </c>
      <c r="C259" t="s">
        <v>1333</v>
      </c>
      <c r="D259" t="s">
        <v>1334</v>
      </c>
      <c r="F259" t="s">
        <v>1335</v>
      </c>
      <c r="G259" t="s">
        <v>12</v>
      </c>
      <c r="H259" t="s">
        <v>13</v>
      </c>
    </row>
    <row r="260" spans="1:8" x14ac:dyDescent="0.35">
      <c r="A260" t="s">
        <v>1336</v>
      </c>
      <c r="B260" t="s">
        <v>1337</v>
      </c>
      <c r="C260" t="s">
        <v>1338</v>
      </c>
      <c r="D260" t="s">
        <v>1339</v>
      </c>
      <c r="F260" t="s">
        <v>1340</v>
      </c>
      <c r="G260" t="s">
        <v>1265</v>
      </c>
      <c r="H260" t="s">
        <v>1266</v>
      </c>
    </row>
    <row r="261" spans="1:8" x14ac:dyDescent="0.35">
      <c r="A261" t="s">
        <v>1341</v>
      </c>
      <c r="B261" t="s">
        <v>1342</v>
      </c>
      <c r="C261" t="s">
        <v>1343</v>
      </c>
      <c r="D261" t="s">
        <v>1344</v>
      </c>
      <c r="F261" t="s">
        <v>1345</v>
      </c>
      <c r="G261" t="s">
        <v>303</v>
      </c>
      <c r="H261" t="s">
        <v>304</v>
      </c>
    </row>
    <row r="262" spans="1:8" x14ac:dyDescent="0.35">
      <c r="A262" t="s">
        <v>1346</v>
      </c>
      <c r="B262" t="s">
        <v>1347</v>
      </c>
      <c r="C262" t="s">
        <v>1348</v>
      </c>
      <c r="D262" t="s">
        <v>1349</v>
      </c>
      <c r="F262" t="s">
        <v>1350</v>
      </c>
      <c r="G262" t="s">
        <v>163</v>
      </c>
      <c r="H262" t="s">
        <v>164</v>
      </c>
    </row>
    <row r="263" spans="1:8" x14ac:dyDescent="0.35">
      <c r="A263" t="s">
        <v>1351</v>
      </c>
      <c r="B263" t="s">
        <v>1352</v>
      </c>
      <c r="C263" t="s">
        <v>1353</v>
      </c>
      <c r="D263" t="s">
        <v>1354</v>
      </c>
      <c r="F263" t="s">
        <v>1355</v>
      </c>
      <c r="G263" t="s">
        <v>12</v>
      </c>
      <c r="H263" t="s">
        <v>13</v>
      </c>
    </row>
    <row r="264" spans="1:8" x14ac:dyDescent="0.35">
      <c r="A264" t="s">
        <v>1356</v>
      </c>
      <c r="B264" t="s">
        <v>1357</v>
      </c>
      <c r="C264" t="s">
        <v>1358</v>
      </c>
      <c r="D264" t="s">
        <v>1359</v>
      </c>
      <c r="F264" t="s">
        <v>1360</v>
      </c>
      <c r="G264" t="s">
        <v>419</v>
      </c>
      <c r="H264" t="s">
        <v>420</v>
      </c>
    </row>
    <row r="265" spans="1:8" x14ac:dyDescent="0.35">
      <c r="A265" t="s">
        <v>1361</v>
      </c>
      <c r="B265" t="s">
        <v>1362</v>
      </c>
      <c r="C265" t="s">
        <v>1363</v>
      </c>
      <c r="D265" t="s">
        <v>1364</v>
      </c>
      <c r="F265" t="s">
        <v>1365</v>
      </c>
      <c r="G265" t="s">
        <v>12</v>
      </c>
      <c r="H265" t="s">
        <v>13</v>
      </c>
    </row>
    <row r="266" spans="1:8" x14ac:dyDescent="0.35">
      <c r="A266" t="s">
        <v>1366</v>
      </c>
      <c r="B266" t="s">
        <v>1367</v>
      </c>
      <c r="C266" t="s">
        <v>1368</v>
      </c>
      <c r="D266" t="s">
        <v>1369</v>
      </c>
      <c r="F266" t="s">
        <v>1370</v>
      </c>
      <c r="G266" t="s">
        <v>209</v>
      </c>
      <c r="H266" t="s">
        <v>210</v>
      </c>
    </row>
    <row r="267" spans="1:8" x14ac:dyDescent="0.35">
      <c r="A267" t="s">
        <v>1371</v>
      </c>
      <c r="B267" t="s">
        <v>1372</v>
      </c>
      <c r="C267" t="s">
        <v>1373</v>
      </c>
      <c r="D267" t="s">
        <v>1374</v>
      </c>
      <c r="F267" t="s">
        <v>1375</v>
      </c>
      <c r="G267" t="s">
        <v>12</v>
      </c>
      <c r="H267" t="s">
        <v>13</v>
      </c>
    </row>
    <row r="268" spans="1:8" x14ac:dyDescent="0.35">
      <c r="A268" t="s">
        <v>1376</v>
      </c>
      <c r="B268" t="s">
        <v>1377</v>
      </c>
      <c r="C268" t="s">
        <v>1378</v>
      </c>
      <c r="D268" t="s">
        <v>1379</v>
      </c>
      <c r="F268" t="s">
        <v>1380</v>
      </c>
      <c r="G268" t="s">
        <v>12</v>
      </c>
      <c r="H268" t="s">
        <v>13</v>
      </c>
    </row>
    <row r="269" spans="1:8" x14ac:dyDescent="0.35">
      <c r="A269" t="s">
        <v>1381</v>
      </c>
      <c r="B269" t="s">
        <v>1382</v>
      </c>
      <c r="C269" t="s">
        <v>1383</v>
      </c>
      <c r="D269" t="s">
        <v>1384</v>
      </c>
      <c r="F269" t="s">
        <v>1385</v>
      </c>
      <c r="G269" t="s">
        <v>666</v>
      </c>
      <c r="H269" t="s">
        <v>667</v>
      </c>
    </row>
    <row r="270" spans="1:8" x14ac:dyDescent="0.35">
      <c r="A270" t="s">
        <v>1386</v>
      </c>
      <c r="B270" t="s">
        <v>1387</v>
      </c>
      <c r="C270" t="s">
        <v>1388</v>
      </c>
      <c r="D270" t="s">
        <v>1389</v>
      </c>
      <c r="F270" t="s">
        <v>1390</v>
      </c>
      <c r="G270" t="s">
        <v>12</v>
      </c>
      <c r="H270" t="s">
        <v>13</v>
      </c>
    </row>
    <row r="271" spans="1:8" x14ac:dyDescent="0.35">
      <c r="A271" t="s">
        <v>1391</v>
      </c>
      <c r="B271" t="s">
        <v>1392</v>
      </c>
      <c r="C271" t="s">
        <v>1393</v>
      </c>
      <c r="D271" t="s">
        <v>1394</v>
      </c>
      <c r="F271" t="s">
        <v>1395</v>
      </c>
      <c r="G271" t="s">
        <v>209</v>
      </c>
      <c r="H271" t="s">
        <v>210</v>
      </c>
    </row>
    <row r="272" spans="1:8" x14ac:dyDescent="0.35">
      <c r="A272" t="s">
        <v>1396</v>
      </c>
      <c r="B272" t="s">
        <v>1397</v>
      </c>
      <c r="C272" t="s">
        <v>1398</v>
      </c>
      <c r="D272" t="s">
        <v>1399</v>
      </c>
      <c r="F272" t="s">
        <v>1400</v>
      </c>
      <c r="G272" t="s">
        <v>151</v>
      </c>
      <c r="H272" t="s">
        <v>152</v>
      </c>
    </row>
    <row r="273" spans="1:8" x14ac:dyDescent="0.35">
      <c r="A273" t="s">
        <v>1401</v>
      </c>
      <c r="B273" t="s">
        <v>1402</v>
      </c>
      <c r="C273" t="s">
        <v>1403</v>
      </c>
      <c r="D273" t="s">
        <v>1404</v>
      </c>
      <c r="F273" t="s">
        <v>1405</v>
      </c>
      <c r="G273" t="s">
        <v>24</v>
      </c>
      <c r="H273" t="s">
        <v>25</v>
      </c>
    </row>
    <row r="274" spans="1:8" x14ac:dyDescent="0.35">
      <c r="A274" t="s">
        <v>1406</v>
      </c>
      <c r="B274" t="s">
        <v>1407</v>
      </c>
      <c r="C274" t="s">
        <v>1408</v>
      </c>
      <c r="D274" t="s">
        <v>1409</v>
      </c>
      <c r="F274" t="s">
        <v>1410</v>
      </c>
      <c r="G274" t="s">
        <v>303</v>
      </c>
      <c r="H274" t="s">
        <v>304</v>
      </c>
    </row>
    <row r="275" spans="1:8" x14ac:dyDescent="0.35">
      <c r="A275" t="s">
        <v>1411</v>
      </c>
      <c r="B275" t="s">
        <v>1412</v>
      </c>
      <c r="C275" t="s">
        <v>1413</v>
      </c>
      <c r="D275" t="s">
        <v>1414</v>
      </c>
      <c r="F275" t="s">
        <v>1415</v>
      </c>
      <c r="G275" t="s">
        <v>144</v>
      </c>
      <c r="H275" t="s">
        <v>145</v>
      </c>
    </row>
    <row r="276" spans="1:8" x14ac:dyDescent="0.35">
      <c r="A276" t="s">
        <v>1416</v>
      </c>
      <c r="B276" t="s">
        <v>1417</v>
      </c>
      <c r="C276" t="s">
        <v>1418</v>
      </c>
      <c r="D276" t="s">
        <v>1419</v>
      </c>
      <c r="F276" t="s">
        <v>1420</v>
      </c>
      <c r="G276" t="s">
        <v>510</v>
      </c>
      <c r="H276" t="s">
        <v>511</v>
      </c>
    </row>
    <row r="277" spans="1:8" x14ac:dyDescent="0.35">
      <c r="A277" t="s">
        <v>1421</v>
      </c>
      <c r="B277" t="s">
        <v>1422</v>
      </c>
      <c r="C277" t="s">
        <v>1423</v>
      </c>
      <c r="D277" t="s">
        <v>1424</v>
      </c>
      <c r="F277" t="s">
        <v>1425</v>
      </c>
      <c r="G277" t="s">
        <v>209</v>
      </c>
      <c r="H277" t="s">
        <v>210</v>
      </c>
    </row>
    <row r="278" spans="1:8" x14ac:dyDescent="0.35">
      <c r="A278" t="s">
        <v>1426</v>
      </c>
      <c r="B278" t="s">
        <v>1427</v>
      </c>
      <c r="C278" t="s">
        <v>1428</v>
      </c>
      <c r="D278" t="s">
        <v>1429</v>
      </c>
      <c r="F278" t="s">
        <v>1430</v>
      </c>
      <c r="G278" t="s">
        <v>151</v>
      </c>
      <c r="H278" t="s">
        <v>152</v>
      </c>
    </row>
    <row r="279" spans="1:8" x14ac:dyDescent="0.35">
      <c r="A279" t="s">
        <v>1431</v>
      </c>
      <c r="B279" t="s">
        <v>1432</v>
      </c>
      <c r="C279" t="s">
        <v>1433</v>
      </c>
      <c r="D279" t="s">
        <v>1434</v>
      </c>
      <c r="F279" t="s">
        <v>1435</v>
      </c>
      <c r="G279" t="s">
        <v>12</v>
      </c>
      <c r="H279" t="s">
        <v>13</v>
      </c>
    </row>
    <row r="280" spans="1:8" x14ac:dyDescent="0.35">
      <c r="A280" t="s">
        <v>1436</v>
      </c>
      <c r="B280" t="s">
        <v>1437</v>
      </c>
      <c r="C280" t="s">
        <v>1438</v>
      </c>
      <c r="D280" t="s">
        <v>1439</v>
      </c>
      <c r="F280" t="s">
        <v>1440</v>
      </c>
      <c r="G280" t="s">
        <v>1253</v>
      </c>
      <c r="H280" t="s">
        <v>1254</v>
      </c>
    </row>
    <row r="281" spans="1:8" x14ac:dyDescent="0.35">
      <c r="A281" t="s">
        <v>1441</v>
      </c>
      <c r="B281" t="s">
        <v>1442</v>
      </c>
      <c r="C281" t="s">
        <v>1443</v>
      </c>
      <c r="D281" t="s">
        <v>1444</v>
      </c>
      <c r="F281" t="s">
        <v>1445</v>
      </c>
      <c r="G281" t="s">
        <v>297</v>
      </c>
      <c r="H281" t="s">
        <v>298</v>
      </c>
    </row>
    <row r="282" spans="1:8" x14ac:dyDescent="0.35">
      <c r="A282" t="s">
        <v>1446</v>
      </c>
      <c r="B282" t="s">
        <v>1447</v>
      </c>
      <c r="C282" t="s">
        <v>1448</v>
      </c>
      <c r="D282" t="s">
        <v>1449</v>
      </c>
      <c r="F282" t="s">
        <v>1450</v>
      </c>
      <c r="G282" t="s">
        <v>1451</v>
      </c>
      <c r="H282" t="s">
        <v>1452</v>
      </c>
    </row>
    <row r="283" spans="1:8" x14ac:dyDescent="0.35">
      <c r="A283" t="s">
        <v>1453</v>
      </c>
      <c r="B283" t="s">
        <v>1454</v>
      </c>
      <c r="C283" t="s">
        <v>1455</v>
      </c>
      <c r="D283" t="s">
        <v>1456</v>
      </c>
      <c r="F283" t="s">
        <v>1457</v>
      </c>
      <c r="G283" t="s">
        <v>248</v>
      </c>
      <c r="H283" t="s">
        <v>249</v>
      </c>
    </row>
    <row r="284" spans="1:8" x14ac:dyDescent="0.35">
      <c r="A284" t="s">
        <v>1458</v>
      </c>
      <c r="B284" t="s">
        <v>1459</v>
      </c>
      <c r="C284" t="s">
        <v>1460</v>
      </c>
      <c r="D284" t="s">
        <v>1461</v>
      </c>
      <c r="F284" t="s">
        <v>1462</v>
      </c>
      <c r="G284" t="s">
        <v>547</v>
      </c>
      <c r="H284" t="s">
        <v>548</v>
      </c>
    </row>
    <row r="285" spans="1:8" x14ac:dyDescent="0.35">
      <c r="A285" t="s">
        <v>1463</v>
      </c>
      <c r="B285" t="s">
        <v>1464</v>
      </c>
      <c r="C285" t="s">
        <v>1465</v>
      </c>
      <c r="D285" t="s">
        <v>1466</v>
      </c>
      <c r="F285" t="s">
        <v>1467</v>
      </c>
      <c r="G285" t="s">
        <v>12</v>
      </c>
      <c r="H285" t="s">
        <v>13</v>
      </c>
    </row>
    <row r="286" spans="1:8" x14ac:dyDescent="0.35">
      <c r="A286" t="s">
        <v>1468</v>
      </c>
      <c r="B286" t="s">
        <v>1469</v>
      </c>
      <c r="C286" t="s">
        <v>1470</v>
      </c>
      <c r="D286" t="s">
        <v>1471</v>
      </c>
      <c r="F286" t="s">
        <v>1472</v>
      </c>
      <c r="G286" t="s">
        <v>209</v>
      </c>
      <c r="H286" t="s">
        <v>210</v>
      </c>
    </row>
    <row r="287" spans="1:8" x14ac:dyDescent="0.35">
      <c r="A287" t="s">
        <v>1473</v>
      </c>
      <c r="B287" t="s">
        <v>1474</v>
      </c>
      <c r="C287" t="s">
        <v>1475</v>
      </c>
      <c r="D287" t="s">
        <v>1476</v>
      </c>
      <c r="F287" t="s">
        <v>1477</v>
      </c>
      <c r="G287" t="s">
        <v>151</v>
      </c>
      <c r="H287" t="s">
        <v>152</v>
      </c>
    </row>
    <row r="288" spans="1:8" x14ac:dyDescent="0.35">
      <c r="A288" t="s">
        <v>1478</v>
      </c>
      <c r="B288" t="s">
        <v>1479</v>
      </c>
      <c r="C288" t="s">
        <v>1480</v>
      </c>
      <c r="D288" t="s">
        <v>1481</v>
      </c>
      <c r="F288" t="s">
        <v>1482</v>
      </c>
      <c r="G288" t="s">
        <v>248</v>
      </c>
      <c r="H288" t="s">
        <v>249</v>
      </c>
    </row>
    <row r="289" spans="1:8" x14ac:dyDescent="0.35">
      <c r="A289" t="s">
        <v>1483</v>
      </c>
      <c r="B289" t="s">
        <v>1484</v>
      </c>
      <c r="C289" t="s">
        <v>1485</v>
      </c>
      <c r="D289" t="s">
        <v>1486</v>
      </c>
      <c r="F289" t="s">
        <v>1487</v>
      </c>
      <c r="G289" t="s">
        <v>12</v>
      </c>
      <c r="H289" t="s">
        <v>13</v>
      </c>
    </row>
    <row r="290" spans="1:8" x14ac:dyDescent="0.35">
      <c r="A290" t="s">
        <v>1488</v>
      </c>
      <c r="B290" t="s">
        <v>1489</v>
      </c>
      <c r="C290" t="s">
        <v>1490</v>
      </c>
      <c r="D290" t="s">
        <v>1491</v>
      </c>
      <c r="F290" t="s">
        <v>1492</v>
      </c>
      <c r="G290" t="s">
        <v>209</v>
      </c>
      <c r="H290" t="s">
        <v>210</v>
      </c>
    </row>
    <row r="291" spans="1:8" x14ac:dyDescent="0.35">
      <c r="A291" t="s">
        <v>1493</v>
      </c>
      <c r="B291" t="s">
        <v>1494</v>
      </c>
      <c r="C291" t="s">
        <v>1495</v>
      </c>
      <c r="D291" t="s">
        <v>1491</v>
      </c>
      <c r="F291" t="s">
        <v>1496</v>
      </c>
      <c r="G291" t="s">
        <v>12</v>
      </c>
      <c r="H291" t="s">
        <v>13</v>
      </c>
    </row>
    <row r="292" spans="1:8" x14ac:dyDescent="0.35">
      <c r="A292" t="s">
        <v>1497</v>
      </c>
      <c r="B292" t="s">
        <v>1498</v>
      </c>
      <c r="C292" t="s">
        <v>1499</v>
      </c>
      <c r="D292" t="s">
        <v>1500</v>
      </c>
      <c r="F292" t="s">
        <v>1501</v>
      </c>
      <c r="G292" t="s">
        <v>12</v>
      </c>
      <c r="H292" t="s">
        <v>13</v>
      </c>
    </row>
    <row r="293" spans="1:8" x14ac:dyDescent="0.35">
      <c r="A293" t="s">
        <v>1502</v>
      </c>
      <c r="B293" t="s">
        <v>1503</v>
      </c>
      <c r="C293" t="s">
        <v>1504</v>
      </c>
      <c r="D293" t="s">
        <v>1505</v>
      </c>
      <c r="F293" t="s">
        <v>1506</v>
      </c>
      <c r="G293" t="s">
        <v>510</v>
      </c>
      <c r="H293" t="s">
        <v>511</v>
      </c>
    </row>
    <row r="294" spans="1:8" x14ac:dyDescent="0.35">
      <c r="A294" t="s">
        <v>1507</v>
      </c>
      <c r="B294" t="s">
        <v>1508</v>
      </c>
      <c r="C294" t="s">
        <v>1509</v>
      </c>
      <c r="D294" t="s">
        <v>1510</v>
      </c>
      <c r="F294" t="s">
        <v>1511</v>
      </c>
      <c r="G294" t="s">
        <v>12</v>
      </c>
      <c r="H294" t="s">
        <v>13</v>
      </c>
    </row>
    <row r="295" spans="1:8" x14ac:dyDescent="0.35">
      <c r="A295" t="s">
        <v>1512</v>
      </c>
      <c r="B295" t="s">
        <v>1513</v>
      </c>
      <c r="C295" t="s">
        <v>1514</v>
      </c>
      <c r="D295" t="s">
        <v>1515</v>
      </c>
      <c r="F295" t="s">
        <v>1516</v>
      </c>
      <c r="G295" t="s">
        <v>12</v>
      </c>
      <c r="H295" t="s">
        <v>13</v>
      </c>
    </row>
    <row r="296" spans="1:8" x14ac:dyDescent="0.35">
      <c r="A296" t="s">
        <v>1517</v>
      </c>
      <c r="B296" t="s">
        <v>1518</v>
      </c>
      <c r="C296" t="s">
        <v>1519</v>
      </c>
      <c r="D296" t="s">
        <v>1520</v>
      </c>
      <c r="F296" t="s">
        <v>1521</v>
      </c>
      <c r="G296" t="s">
        <v>209</v>
      </c>
      <c r="H296" t="s">
        <v>210</v>
      </c>
    </row>
    <row r="297" spans="1:8" x14ac:dyDescent="0.35">
      <c r="A297" t="s">
        <v>1522</v>
      </c>
      <c r="B297" t="s">
        <v>1523</v>
      </c>
      <c r="C297" t="s">
        <v>1524</v>
      </c>
      <c r="D297" t="s">
        <v>1525</v>
      </c>
      <c r="F297" t="s">
        <v>1526</v>
      </c>
      <c r="G297" t="s">
        <v>12</v>
      </c>
      <c r="H297" t="s">
        <v>13</v>
      </c>
    </row>
    <row r="298" spans="1:8" x14ac:dyDescent="0.35">
      <c r="A298" t="s">
        <v>1527</v>
      </c>
      <c r="B298" t="s">
        <v>1528</v>
      </c>
      <c r="C298" t="s">
        <v>1529</v>
      </c>
      <c r="D298" t="s">
        <v>1530</v>
      </c>
      <c r="F298" t="s">
        <v>1531</v>
      </c>
      <c r="G298" t="s">
        <v>12</v>
      </c>
      <c r="H298" t="s">
        <v>13</v>
      </c>
    </row>
    <row r="299" spans="1:8" x14ac:dyDescent="0.35">
      <c r="A299" t="s">
        <v>1532</v>
      </c>
      <c r="B299" t="s">
        <v>1533</v>
      </c>
      <c r="C299" t="s">
        <v>1534</v>
      </c>
      <c r="D299" t="s">
        <v>1535</v>
      </c>
      <c r="F299" t="s">
        <v>1536</v>
      </c>
      <c r="G299" t="s">
        <v>666</v>
      </c>
      <c r="H299" t="s">
        <v>667</v>
      </c>
    </row>
    <row r="300" spans="1:8" x14ac:dyDescent="0.35">
      <c r="A300" t="s">
        <v>1537</v>
      </c>
      <c r="B300" t="s">
        <v>1538</v>
      </c>
      <c r="C300" t="s">
        <v>1539</v>
      </c>
      <c r="D300" t="s">
        <v>1540</v>
      </c>
      <c r="F300" t="s">
        <v>1541</v>
      </c>
      <c r="G300" t="s">
        <v>297</v>
      </c>
      <c r="H300" t="s">
        <v>298</v>
      </c>
    </row>
    <row r="301" spans="1:8" x14ac:dyDescent="0.35">
      <c r="A301" t="s">
        <v>1542</v>
      </c>
      <c r="B301" t="s">
        <v>1543</v>
      </c>
      <c r="C301" t="s">
        <v>1544</v>
      </c>
      <c r="D301" t="s">
        <v>1545</v>
      </c>
      <c r="F301" t="s">
        <v>1546</v>
      </c>
      <c r="G301" t="s">
        <v>12</v>
      </c>
      <c r="H301" t="s">
        <v>13</v>
      </c>
    </row>
    <row r="302" spans="1:8" x14ac:dyDescent="0.35">
      <c r="A302" t="s">
        <v>1547</v>
      </c>
      <c r="B302" t="s">
        <v>1548</v>
      </c>
      <c r="C302" t="s">
        <v>1549</v>
      </c>
      <c r="D302" t="s">
        <v>1550</v>
      </c>
      <c r="F302" t="s">
        <v>1551</v>
      </c>
      <c r="G302" t="s">
        <v>12</v>
      </c>
      <c r="H302" t="s">
        <v>13</v>
      </c>
    </row>
    <row r="303" spans="1:8" x14ac:dyDescent="0.35">
      <c r="A303" t="s">
        <v>1552</v>
      </c>
      <c r="B303" t="s">
        <v>1553</v>
      </c>
      <c r="C303" t="s">
        <v>1554</v>
      </c>
      <c r="D303" t="s">
        <v>1555</v>
      </c>
      <c r="F303" t="s">
        <v>1556</v>
      </c>
      <c r="G303" t="s">
        <v>419</v>
      </c>
      <c r="H303" t="s">
        <v>420</v>
      </c>
    </row>
    <row r="304" spans="1:8" x14ac:dyDescent="0.35">
      <c r="A304" t="s">
        <v>1557</v>
      </c>
      <c r="B304" t="s">
        <v>1558</v>
      </c>
      <c r="C304" t="s">
        <v>1559</v>
      </c>
      <c r="D304" t="s">
        <v>1560</v>
      </c>
      <c r="F304" t="s">
        <v>1561</v>
      </c>
      <c r="G304" t="s">
        <v>12</v>
      </c>
      <c r="H304" t="s">
        <v>13</v>
      </c>
    </row>
    <row r="305" spans="1:8" x14ac:dyDescent="0.35">
      <c r="A305" t="s">
        <v>1562</v>
      </c>
      <c r="B305" t="s">
        <v>1563</v>
      </c>
      <c r="C305" t="s">
        <v>1564</v>
      </c>
      <c r="D305" t="s">
        <v>1565</v>
      </c>
      <c r="F305" t="s">
        <v>1566</v>
      </c>
      <c r="G305" t="s">
        <v>12</v>
      </c>
      <c r="H305" t="s">
        <v>13</v>
      </c>
    </row>
    <row r="306" spans="1:8" x14ac:dyDescent="0.35">
      <c r="A306" t="s">
        <v>1567</v>
      </c>
      <c r="B306" t="s">
        <v>1568</v>
      </c>
      <c r="C306" t="s">
        <v>1569</v>
      </c>
      <c r="D306" t="s">
        <v>1570</v>
      </c>
      <c r="F306" t="s">
        <v>1571</v>
      </c>
      <c r="G306" t="s">
        <v>510</v>
      </c>
      <c r="H306" t="s">
        <v>511</v>
      </c>
    </row>
    <row r="307" spans="1:8" x14ac:dyDescent="0.35">
      <c r="A307" t="s">
        <v>1572</v>
      </c>
      <c r="B307" t="s">
        <v>1573</v>
      </c>
      <c r="C307" t="s">
        <v>1574</v>
      </c>
      <c r="D307" t="s">
        <v>1575</v>
      </c>
      <c r="F307" t="s">
        <v>1576</v>
      </c>
      <c r="G307" t="s">
        <v>303</v>
      </c>
      <c r="H307" t="s">
        <v>304</v>
      </c>
    </row>
    <row r="308" spans="1:8" x14ac:dyDescent="0.35">
      <c r="A308" t="s">
        <v>1577</v>
      </c>
      <c r="B308" t="s">
        <v>1578</v>
      </c>
      <c r="C308" t="s">
        <v>1579</v>
      </c>
      <c r="D308" t="s">
        <v>1580</v>
      </c>
      <c r="F308" t="s">
        <v>1581</v>
      </c>
      <c r="G308" t="s">
        <v>12</v>
      </c>
      <c r="H308" t="s">
        <v>13</v>
      </c>
    </row>
    <row r="309" spans="1:8" x14ac:dyDescent="0.35">
      <c r="A309" t="s">
        <v>1582</v>
      </c>
      <c r="B309" t="s">
        <v>1583</v>
      </c>
      <c r="C309" t="s">
        <v>1584</v>
      </c>
      <c r="D309" t="s">
        <v>1580</v>
      </c>
      <c r="F309" t="s">
        <v>1585</v>
      </c>
      <c r="G309" t="s">
        <v>12</v>
      </c>
      <c r="H309" t="s">
        <v>13</v>
      </c>
    </row>
    <row r="310" spans="1:8" x14ac:dyDescent="0.35">
      <c r="A310" t="s">
        <v>1586</v>
      </c>
      <c r="B310" t="s">
        <v>1587</v>
      </c>
      <c r="C310" t="s">
        <v>1588</v>
      </c>
      <c r="D310" t="s">
        <v>1589</v>
      </c>
      <c r="F310" t="s">
        <v>1590</v>
      </c>
      <c r="G310" t="s">
        <v>303</v>
      </c>
      <c r="H310" t="s">
        <v>304</v>
      </c>
    </row>
    <row r="311" spans="1:8" x14ac:dyDescent="0.35">
      <c r="A311" t="s">
        <v>1591</v>
      </c>
      <c r="B311" t="s">
        <v>1592</v>
      </c>
      <c r="C311" t="s">
        <v>1593</v>
      </c>
      <c r="D311" t="s">
        <v>1594</v>
      </c>
      <c r="F311" t="s">
        <v>1595</v>
      </c>
      <c r="G311" t="s">
        <v>151</v>
      </c>
      <c r="H311" t="s">
        <v>152</v>
      </c>
    </row>
    <row r="312" spans="1:8" x14ac:dyDescent="0.35">
      <c r="A312" t="s">
        <v>1596</v>
      </c>
      <c r="B312" t="s">
        <v>1597</v>
      </c>
      <c r="C312" t="s">
        <v>1598</v>
      </c>
      <c r="D312" t="s">
        <v>1599</v>
      </c>
      <c r="F312" t="s">
        <v>1600</v>
      </c>
      <c r="G312" t="s">
        <v>255</v>
      </c>
      <c r="H312" t="s">
        <v>256</v>
      </c>
    </row>
    <row r="313" spans="1:8" x14ac:dyDescent="0.35">
      <c r="A313" t="s">
        <v>1601</v>
      </c>
      <c r="B313" t="s">
        <v>1602</v>
      </c>
      <c r="C313" t="s">
        <v>1603</v>
      </c>
      <c r="D313" t="s">
        <v>1604</v>
      </c>
      <c r="F313" t="s">
        <v>1605</v>
      </c>
      <c r="G313" t="s">
        <v>510</v>
      </c>
      <c r="H313" t="s">
        <v>511</v>
      </c>
    </row>
    <row r="314" spans="1:8" x14ac:dyDescent="0.35">
      <c r="A314" t="s">
        <v>1606</v>
      </c>
      <c r="B314" t="s">
        <v>1607</v>
      </c>
      <c r="C314" t="s">
        <v>1608</v>
      </c>
      <c r="D314" t="s">
        <v>1609</v>
      </c>
      <c r="F314" t="s">
        <v>1610</v>
      </c>
      <c r="G314" t="s">
        <v>144</v>
      </c>
      <c r="H314" t="s">
        <v>145</v>
      </c>
    </row>
    <row r="315" spans="1:8" x14ac:dyDescent="0.35">
      <c r="A315" t="s">
        <v>1611</v>
      </c>
      <c r="B315" t="s">
        <v>1612</v>
      </c>
      <c r="C315" t="s">
        <v>1613</v>
      </c>
      <c r="D315" t="s">
        <v>1614</v>
      </c>
      <c r="F315" t="s">
        <v>1615</v>
      </c>
      <c r="G315" t="s">
        <v>12</v>
      </c>
      <c r="H315" t="s">
        <v>13</v>
      </c>
    </row>
    <row r="316" spans="1:8" x14ac:dyDescent="0.35">
      <c r="A316" t="s">
        <v>1616</v>
      </c>
      <c r="B316" t="s">
        <v>1617</v>
      </c>
      <c r="C316" t="s">
        <v>1618</v>
      </c>
      <c r="D316" t="s">
        <v>1619</v>
      </c>
      <c r="F316" t="s">
        <v>1620</v>
      </c>
      <c r="G316" t="s">
        <v>12</v>
      </c>
      <c r="H316" t="s">
        <v>13</v>
      </c>
    </row>
    <row r="317" spans="1:8" x14ac:dyDescent="0.35">
      <c r="A317" t="s">
        <v>1621</v>
      </c>
      <c r="B317" t="s">
        <v>1622</v>
      </c>
      <c r="C317" t="s">
        <v>1623</v>
      </c>
      <c r="D317" t="s">
        <v>1624</v>
      </c>
      <c r="F317" t="s">
        <v>1232</v>
      </c>
      <c r="G317" t="s">
        <v>209</v>
      </c>
      <c r="H317" t="s">
        <v>210</v>
      </c>
    </row>
    <row r="318" spans="1:8" x14ac:dyDescent="0.35">
      <c r="A318" t="s">
        <v>1625</v>
      </c>
      <c r="B318" t="s">
        <v>1626</v>
      </c>
      <c r="C318" t="s">
        <v>1627</v>
      </c>
      <c r="D318" t="s">
        <v>1628</v>
      </c>
      <c r="F318" t="s">
        <v>1629</v>
      </c>
      <c r="G318" t="s">
        <v>12</v>
      </c>
      <c r="H318" t="s">
        <v>13</v>
      </c>
    </row>
    <row r="319" spans="1:8" x14ac:dyDescent="0.35">
      <c r="A319" t="s">
        <v>1630</v>
      </c>
      <c r="B319" t="s">
        <v>1631</v>
      </c>
      <c r="C319" t="s">
        <v>1632</v>
      </c>
      <c r="D319" t="s">
        <v>1633</v>
      </c>
      <c r="F319" t="s">
        <v>1634</v>
      </c>
      <c r="G319" t="s">
        <v>24</v>
      </c>
      <c r="H319" t="s">
        <v>25</v>
      </c>
    </row>
    <row r="320" spans="1:8" x14ac:dyDescent="0.35">
      <c r="A320" t="s">
        <v>1635</v>
      </c>
      <c r="B320" t="s">
        <v>1636</v>
      </c>
      <c r="C320" t="s">
        <v>1637</v>
      </c>
      <c r="D320" t="s">
        <v>1638</v>
      </c>
      <c r="F320" t="s">
        <v>1639</v>
      </c>
      <c r="G320" t="s">
        <v>510</v>
      </c>
      <c r="H320" t="s">
        <v>511</v>
      </c>
    </row>
    <row r="321" spans="1:8" x14ac:dyDescent="0.35">
      <c r="A321" t="s">
        <v>1640</v>
      </c>
      <c r="B321" t="s">
        <v>1641</v>
      </c>
      <c r="C321" t="s">
        <v>1642</v>
      </c>
      <c r="D321" t="s">
        <v>1643</v>
      </c>
      <c r="F321" t="s">
        <v>1644</v>
      </c>
      <c r="G321" t="s">
        <v>12</v>
      </c>
      <c r="H321" t="s">
        <v>13</v>
      </c>
    </row>
    <row r="322" spans="1:8" x14ac:dyDescent="0.35">
      <c r="A322" t="s">
        <v>1645</v>
      </c>
      <c r="B322" t="s">
        <v>1646</v>
      </c>
      <c r="C322" t="s">
        <v>1647</v>
      </c>
      <c r="D322" t="s">
        <v>1648</v>
      </c>
      <c r="F322" t="s">
        <v>1649</v>
      </c>
      <c r="G322" t="s">
        <v>1187</v>
      </c>
      <c r="H322" t="s">
        <v>1188</v>
      </c>
    </row>
    <row r="323" spans="1:8" x14ac:dyDescent="0.35">
      <c r="A323" t="s">
        <v>1650</v>
      </c>
      <c r="B323" t="s">
        <v>1651</v>
      </c>
      <c r="C323" t="s">
        <v>1652</v>
      </c>
      <c r="D323" t="s">
        <v>1653</v>
      </c>
      <c r="F323" t="s">
        <v>1654</v>
      </c>
      <c r="G323" t="s">
        <v>144</v>
      </c>
      <c r="H323" t="s">
        <v>145</v>
      </c>
    </row>
    <row r="324" spans="1:8" x14ac:dyDescent="0.35">
      <c r="A324" t="s">
        <v>1655</v>
      </c>
      <c r="B324" t="s">
        <v>1656</v>
      </c>
      <c r="C324" t="s">
        <v>1657</v>
      </c>
      <c r="D324" t="s">
        <v>1658</v>
      </c>
      <c r="F324" t="s">
        <v>1659</v>
      </c>
      <c r="G324" t="s">
        <v>419</v>
      </c>
      <c r="H324" t="s">
        <v>420</v>
      </c>
    </row>
    <row r="325" spans="1:8" x14ac:dyDescent="0.35">
      <c r="A325" t="s">
        <v>1660</v>
      </c>
      <c r="B325" t="s">
        <v>1661</v>
      </c>
      <c r="C325" t="s">
        <v>1662</v>
      </c>
      <c r="D325" t="s">
        <v>1663</v>
      </c>
      <c r="F325" t="s">
        <v>1664</v>
      </c>
      <c r="G325" t="s">
        <v>1253</v>
      </c>
      <c r="H325" t="s">
        <v>1254</v>
      </c>
    </row>
    <row r="326" spans="1:8" x14ac:dyDescent="0.35">
      <c r="A326" t="s">
        <v>1665</v>
      </c>
      <c r="B326" t="s">
        <v>1666</v>
      </c>
      <c r="C326" t="s">
        <v>1667</v>
      </c>
      <c r="D326" t="s">
        <v>1668</v>
      </c>
      <c r="F326" t="s">
        <v>1669</v>
      </c>
      <c r="G326" t="s">
        <v>12</v>
      </c>
      <c r="H326" t="s">
        <v>13</v>
      </c>
    </row>
    <row r="327" spans="1:8" x14ac:dyDescent="0.35">
      <c r="A327" t="s">
        <v>1670</v>
      </c>
      <c r="B327" t="s">
        <v>1671</v>
      </c>
      <c r="C327" t="s">
        <v>1672</v>
      </c>
      <c r="D327" t="s">
        <v>1673</v>
      </c>
      <c r="F327" t="s">
        <v>1674</v>
      </c>
      <c r="G327" t="s">
        <v>12</v>
      </c>
      <c r="H327" t="s">
        <v>13</v>
      </c>
    </row>
    <row r="328" spans="1:8" x14ac:dyDescent="0.35">
      <c r="A328" t="s">
        <v>1675</v>
      </c>
      <c r="B328" t="s">
        <v>1676</v>
      </c>
      <c r="C328" t="s">
        <v>1677</v>
      </c>
      <c r="D328" t="s">
        <v>1678</v>
      </c>
      <c r="F328" t="s">
        <v>1679</v>
      </c>
      <c r="G328" t="s">
        <v>1085</v>
      </c>
      <c r="H328" t="s">
        <v>1086</v>
      </c>
    </row>
    <row r="329" spans="1:8" x14ac:dyDescent="0.35">
      <c r="A329" t="s">
        <v>1680</v>
      </c>
      <c r="B329" t="s">
        <v>1681</v>
      </c>
      <c r="C329" t="s">
        <v>1682</v>
      </c>
      <c r="D329" t="s">
        <v>1683</v>
      </c>
      <c r="F329" t="s">
        <v>1684</v>
      </c>
      <c r="G329" t="s">
        <v>144</v>
      </c>
      <c r="H329" t="s">
        <v>145</v>
      </c>
    </row>
    <row r="330" spans="1:8" x14ac:dyDescent="0.35">
      <c r="A330" t="s">
        <v>1685</v>
      </c>
      <c r="B330" t="s">
        <v>1686</v>
      </c>
      <c r="C330" t="s">
        <v>1687</v>
      </c>
      <c r="D330" t="s">
        <v>1688</v>
      </c>
      <c r="F330" t="s">
        <v>1689</v>
      </c>
      <c r="G330" t="s">
        <v>12</v>
      </c>
      <c r="H330" t="s">
        <v>13</v>
      </c>
    </row>
    <row r="331" spans="1:8" x14ac:dyDescent="0.35">
      <c r="A331" t="s">
        <v>1690</v>
      </c>
      <c r="B331" t="s">
        <v>1691</v>
      </c>
      <c r="C331" t="s">
        <v>1692</v>
      </c>
      <c r="D331" t="s">
        <v>1693</v>
      </c>
      <c r="F331" t="s">
        <v>1694</v>
      </c>
      <c r="G331" t="s">
        <v>12</v>
      </c>
      <c r="H331" t="s">
        <v>13</v>
      </c>
    </row>
    <row r="332" spans="1:8" x14ac:dyDescent="0.35">
      <c r="A332" t="s">
        <v>1695</v>
      </c>
      <c r="B332" t="s">
        <v>1696</v>
      </c>
      <c r="C332" t="s">
        <v>1697</v>
      </c>
      <c r="D332" t="s">
        <v>1698</v>
      </c>
      <c r="F332" t="s">
        <v>1699</v>
      </c>
      <c r="G332" t="s">
        <v>151</v>
      </c>
      <c r="H332" t="s">
        <v>152</v>
      </c>
    </row>
    <row r="333" spans="1:8" x14ac:dyDescent="0.35">
      <c r="A333" t="s">
        <v>1700</v>
      </c>
      <c r="B333" t="s">
        <v>1701</v>
      </c>
      <c r="C333" t="s">
        <v>1702</v>
      </c>
      <c r="D333" t="s">
        <v>1703</v>
      </c>
      <c r="F333" t="s">
        <v>1704</v>
      </c>
      <c r="G333" t="s">
        <v>12</v>
      </c>
      <c r="H333" t="s">
        <v>13</v>
      </c>
    </row>
    <row r="334" spans="1:8" x14ac:dyDescent="0.35">
      <c r="A334" t="s">
        <v>1705</v>
      </c>
      <c r="B334" t="s">
        <v>1706</v>
      </c>
      <c r="C334" t="s">
        <v>1707</v>
      </c>
      <c r="D334" t="s">
        <v>1708</v>
      </c>
      <c r="F334" t="s">
        <v>1709</v>
      </c>
      <c r="G334" t="s">
        <v>1265</v>
      </c>
      <c r="H334" t="s">
        <v>1266</v>
      </c>
    </row>
    <row r="335" spans="1:8" x14ac:dyDescent="0.35">
      <c r="A335" t="s">
        <v>1710</v>
      </c>
      <c r="B335" t="s">
        <v>1711</v>
      </c>
      <c r="C335" t="s">
        <v>1712</v>
      </c>
      <c r="D335" t="s">
        <v>1708</v>
      </c>
      <c r="F335" t="s">
        <v>1713</v>
      </c>
      <c r="G335" t="s">
        <v>209</v>
      </c>
      <c r="H335" t="s">
        <v>210</v>
      </c>
    </row>
    <row r="336" spans="1:8" x14ac:dyDescent="0.35">
      <c r="A336" t="s">
        <v>1714</v>
      </c>
      <c r="B336" t="s">
        <v>1715</v>
      </c>
      <c r="C336" t="s">
        <v>1716</v>
      </c>
      <c r="D336" t="s">
        <v>1717</v>
      </c>
      <c r="F336" t="s">
        <v>1718</v>
      </c>
      <c r="G336" t="s">
        <v>12</v>
      </c>
      <c r="H336" t="s">
        <v>13</v>
      </c>
    </row>
    <row r="337" spans="1:8" x14ac:dyDescent="0.35">
      <c r="A337" t="s">
        <v>1719</v>
      </c>
      <c r="B337" t="s">
        <v>1720</v>
      </c>
      <c r="C337" t="s">
        <v>1721</v>
      </c>
      <c r="D337" t="s">
        <v>1722</v>
      </c>
      <c r="F337" t="s">
        <v>1723</v>
      </c>
      <c r="G337" t="s">
        <v>248</v>
      </c>
      <c r="H337" t="s">
        <v>249</v>
      </c>
    </row>
    <row r="338" spans="1:8" x14ac:dyDescent="0.35">
      <c r="A338" t="s">
        <v>1724</v>
      </c>
      <c r="B338" t="s">
        <v>1725</v>
      </c>
      <c r="C338" t="s">
        <v>1726</v>
      </c>
      <c r="D338" t="s">
        <v>1727</v>
      </c>
      <c r="F338" t="s">
        <v>1728</v>
      </c>
      <c r="G338" t="s">
        <v>151</v>
      </c>
      <c r="H338" t="s">
        <v>152</v>
      </c>
    </row>
    <row r="339" spans="1:8" x14ac:dyDescent="0.35">
      <c r="A339" t="s">
        <v>1729</v>
      </c>
      <c r="B339" t="s">
        <v>1730</v>
      </c>
      <c r="C339" t="s">
        <v>1731</v>
      </c>
      <c r="D339" t="s">
        <v>1732</v>
      </c>
      <c r="F339" t="s">
        <v>1733</v>
      </c>
      <c r="G339" t="s">
        <v>419</v>
      </c>
      <c r="H339" t="s">
        <v>420</v>
      </c>
    </row>
    <row r="340" spans="1:8" x14ac:dyDescent="0.35">
      <c r="A340" t="s">
        <v>1734</v>
      </c>
      <c r="B340" t="s">
        <v>1735</v>
      </c>
      <c r="C340" t="s">
        <v>1736</v>
      </c>
      <c r="D340" t="s">
        <v>1737</v>
      </c>
      <c r="F340" t="s">
        <v>1738</v>
      </c>
      <c r="G340" t="s">
        <v>12</v>
      </c>
      <c r="H340" t="s">
        <v>13</v>
      </c>
    </row>
    <row r="341" spans="1:8" x14ac:dyDescent="0.35">
      <c r="A341" t="s">
        <v>1739</v>
      </c>
      <c r="B341" t="s">
        <v>1740</v>
      </c>
      <c r="C341" t="s">
        <v>1741</v>
      </c>
      <c r="D341" t="s">
        <v>1742</v>
      </c>
      <c r="F341" t="s">
        <v>1743</v>
      </c>
      <c r="G341" t="s">
        <v>12</v>
      </c>
      <c r="H341" t="s">
        <v>13</v>
      </c>
    </row>
    <row r="342" spans="1:8" x14ac:dyDescent="0.35">
      <c r="A342" t="s">
        <v>1744</v>
      </c>
      <c r="B342" t="s">
        <v>1745</v>
      </c>
      <c r="C342" t="s">
        <v>1746</v>
      </c>
      <c r="D342" t="s">
        <v>1747</v>
      </c>
      <c r="F342" t="s">
        <v>1748</v>
      </c>
      <c r="G342" t="s">
        <v>12</v>
      </c>
      <c r="H342" t="s">
        <v>13</v>
      </c>
    </row>
    <row r="343" spans="1:8" x14ac:dyDescent="0.35">
      <c r="A343" t="s">
        <v>1749</v>
      </c>
      <c r="B343" t="s">
        <v>1750</v>
      </c>
      <c r="C343" t="s">
        <v>1751</v>
      </c>
      <c r="D343" t="s">
        <v>1752</v>
      </c>
      <c r="F343" t="s">
        <v>1753</v>
      </c>
      <c r="G343" t="s">
        <v>12</v>
      </c>
      <c r="H343" t="s">
        <v>13</v>
      </c>
    </row>
    <row r="344" spans="1:8" x14ac:dyDescent="0.35">
      <c r="A344" t="s">
        <v>1754</v>
      </c>
      <c r="B344" t="s">
        <v>1755</v>
      </c>
      <c r="C344" t="s">
        <v>1756</v>
      </c>
      <c r="D344" t="s">
        <v>1757</v>
      </c>
      <c r="F344" t="s">
        <v>1758</v>
      </c>
      <c r="G344" t="s">
        <v>12</v>
      </c>
      <c r="H344" t="s">
        <v>13</v>
      </c>
    </row>
    <row r="345" spans="1:8" x14ac:dyDescent="0.35">
      <c r="A345" t="s">
        <v>1759</v>
      </c>
      <c r="B345" t="s">
        <v>1760</v>
      </c>
      <c r="C345" t="s">
        <v>1761</v>
      </c>
      <c r="D345" t="s">
        <v>1762</v>
      </c>
      <c r="F345" t="s">
        <v>1763</v>
      </c>
      <c r="G345" t="s">
        <v>1253</v>
      </c>
      <c r="H345" t="s">
        <v>1254</v>
      </c>
    </row>
    <row r="346" spans="1:8" x14ac:dyDescent="0.35">
      <c r="A346" t="s">
        <v>1764</v>
      </c>
      <c r="B346" t="s">
        <v>1765</v>
      </c>
      <c r="C346" t="s">
        <v>1766</v>
      </c>
      <c r="D346" t="s">
        <v>1767</v>
      </c>
      <c r="F346" t="s">
        <v>1768</v>
      </c>
      <c r="G346" t="s">
        <v>248</v>
      </c>
      <c r="H346" t="s">
        <v>249</v>
      </c>
    </row>
    <row r="347" spans="1:8" x14ac:dyDescent="0.35">
      <c r="A347" t="s">
        <v>1769</v>
      </c>
      <c r="B347" t="s">
        <v>1770</v>
      </c>
      <c r="C347" t="s">
        <v>1771</v>
      </c>
      <c r="D347" t="s">
        <v>1772</v>
      </c>
      <c r="F347" t="s">
        <v>1773</v>
      </c>
      <c r="G347" t="s">
        <v>297</v>
      </c>
      <c r="H347" t="s">
        <v>298</v>
      </c>
    </row>
    <row r="348" spans="1:8" x14ac:dyDescent="0.35">
      <c r="A348" t="s">
        <v>1774</v>
      </c>
      <c r="B348" t="s">
        <v>1775</v>
      </c>
      <c r="C348" t="s">
        <v>1776</v>
      </c>
      <c r="D348" t="s">
        <v>1777</v>
      </c>
      <c r="F348" t="s">
        <v>1778</v>
      </c>
      <c r="G348" t="s">
        <v>12</v>
      </c>
      <c r="H348" t="s">
        <v>13</v>
      </c>
    </row>
    <row r="349" spans="1:8" x14ac:dyDescent="0.35">
      <c r="A349" t="s">
        <v>1779</v>
      </c>
      <c r="B349" t="s">
        <v>1780</v>
      </c>
      <c r="C349" t="s">
        <v>1781</v>
      </c>
      <c r="D349" t="s">
        <v>1782</v>
      </c>
      <c r="F349" t="s">
        <v>1783</v>
      </c>
      <c r="G349" t="s">
        <v>547</v>
      </c>
      <c r="H349" t="s">
        <v>548</v>
      </c>
    </row>
    <row r="350" spans="1:8" x14ac:dyDescent="0.35">
      <c r="A350" t="s">
        <v>1784</v>
      </c>
      <c r="B350" t="s">
        <v>1785</v>
      </c>
      <c r="C350" t="s">
        <v>1786</v>
      </c>
      <c r="D350" t="s">
        <v>1787</v>
      </c>
      <c r="F350" t="s">
        <v>1788</v>
      </c>
      <c r="G350" t="s">
        <v>106</v>
      </c>
      <c r="H350" t="s">
        <v>107</v>
      </c>
    </row>
    <row r="351" spans="1:8" x14ac:dyDescent="0.35">
      <c r="A351" t="s">
        <v>1789</v>
      </c>
      <c r="B351" t="s">
        <v>1790</v>
      </c>
      <c r="C351" t="s">
        <v>1791</v>
      </c>
      <c r="D351" t="s">
        <v>1792</v>
      </c>
      <c r="F351" t="s">
        <v>1793</v>
      </c>
      <c r="G351" t="s">
        <v>12</v>
      </c>
      <c r="H351" t="s">
        <v>13</v>
      </c>
    </row>
    <row r="352" spans="1:8" x14ac:dyDescent="0.35">
      <c r="A352" t="s">
        <v>1794</v>
      </c>
      <c r="B352" t="s">
        <v>1795</v>
      </c>
      <c r="C352" t="s">
        <v>1796</v>
      </c>
      <c r="D352" t="s">
        <v>1797</v>
      </c>
      <c r="F352" t="s">
        <v>1798</v>
      </c>
      <c r="G352" t="s">
        <v>209</v>
      </c>
      <c r="H352" t="s">
        <v>210</v>
      </c>
    </row>
    <row r="353" spans="1:8" x14ac:dyDescent="0.35">
      <c r="A353" t="s">
        <v>1799</v>
      </c>
      <c r="B353" t="s">
        <v>1800</v>
      </c>
      <c r="C353" t="s">
        <v>1801</v>
      </c>
      <c r="D353" t="s">
        <v>1802</v>
      </c>
      <c r="F353" t="s">
        <v>1803</v>
      </c>
      <c r="G353" t="s">
        <v>12</v>
      </c>
      <c r="H353" t="s">
        <v>13</v>
      </c>
    </row>
    <row r="354" spans="1:8" x14ac:dyDescent="0.35">
      <c r="A354" t="s">
        <v>1804</v>
      </c>
      <c r="B354" t="s">
        <v>1805</v>
      </c>
      <c r="C354" t="s">
        <v>1806</v>
      </c>
      <c r="D354" t="s">
        <v>1807</v>
      </c>
      <c r="F354" t="s">
        <v>1808</v>
      </c>
      <c r="G354" t="s">
        <v>12</v>
      </c>
      <c r="H354" t="s">
        <v>13</v>
      </c>
    </row>
    <row r="355" spans="1:8" x14ac:dyDescent="0.35">
      <c r="A355" t="s">
        <v>1809</v>
      </c>
      <c r="B355" t="s">
        <v>1810</v>
      </c>
      <c r="C355" t="s">
        <v>1811</v>
      </c>
      <c r="D355" t="s">
        <v>1812</v>
      </c>
      <c r="F355" t="s">
        <v>1813</v>
      </c>
      <c r="G355" t="s">
        <v>12</v>
      </c>
      <c r="H355" t="s">
        <v>13</v>
      </c>
    </row>
    <row r="356" spans="1:8" x14ac:dyDescent="0.35">
      <c r="A356" t="s">
        <v>1814</v>
      </c>
      <c r="B356" t="s">
        <v>1815</v>
      </c>
      <c r="C356" t="s">
        <v>1816</v>
      </c>
      <c r="D356" t="s">
        <v>1817</v>
      </c>
      <c r="F356" t="s">
        <v>1818</v>
      </c>
      <c r="G356" t="s">
        <v>297</v>
      </c>
      <c r="H356" t="s">
        <v>298</v>
      </c>
    </row>
    <row r="357" spans="1:8" x14ac:dyDescent="0.35">
      <c r="A357" t="s">
        <v>1819</v>
      </c>
      <c r="B357" t="s">
        <v>1820</v>
      </c>
      <c r="C357" t="s">
        <v>1821</v>
      </c>
      <c r="D357" t="s">
        <v>1822</v>
      </c>
      <c r="F357" t="s">
        <v>1823</v>
      </c>
      <c r="G357" t="s">
        <v>12</v>
      </c>
      <c r="H357" t="s">
        <v>13</v>
      </c>
    </row>
    <row r="358" spans="1:8" x14ac:dyDescent="0.35">
      <c r="A358" t="s">
        <v>1824</v>
      </c>
      <c r="B358" t="s">
        <v>1825</v>
      </c>
      <c r="C358" t="s">
        <v>1826</v>
      </c>
      <c r="D358" t="s">
        <v>1827</v>
      </c>
      <c r="F358" t="s">
        <v>1828</v>
      </c>
      <c r="G358" t="s">
        <v>255</v>
      </c>
      <c r="H358" t="s">
        <v>256</v>
      </c>
    </row>
    <row r="359" spans="1:8" x14ac:dyDescent="0.35">
      <c r="A359" t="s">
        <v>1829</v>
      </c>
      <c r="B359" t="s">
        <v>1830</v>
      </c>
      <c r="C359" t="s">
        <v>1831</v>
      </c>
      <c r="D359" t="s">
        <v>1832</v>
      </c>
      <c r="F359" t="s">
        <v>1833</v>
      </c>
      <c r="G359" t="s">
        <v>12</v>
      </c>
      <c r="H359" t="s">
        <v>13</v>
      </c>
    </row>
    <row r="360" spans="1:8" x14ac:dyDescent="0.35">
      <c r="A360" t="s">
        <v>1834</v>
      </c>
      <c r="B360" t="s">
        <v>1835</v>
      </c>
      <c r="C360" t="s">
        <v>1836</v>
      </c>
      <c r="D360" t="s">
        <v>1837</v>
      </c>
      <c r="F360" t="s">
        <v>1838</v>
      </c>
      <c r="G360" t="s">
        <v>12</v>
      </c>
      <c r="H360" t="s">
        <v>13</v>
      </c>
    </row>
    <row r="361" spans="1:8" x14ac:dyDescent="0.35">
      <c r="A361" t="s">
        <v>1839</v>
      </c>
      <c r="B361" t="s">
        <v>1840</v>
      </c>
      <c r="C361" t="s">
        <v>1841</v>
      </c>
      <c r="D361" t="s">
        <v>1842</v>
      </c>
      <c r="F361" t="s">
        <v>1843</v>
      </c>
      <c r="G361" t="s">
        <v>12</v>
      </c>
      <c r="H361" t="s">
        <v>13</v>
      </c>
    </row>
    <row r="362" spans="1:8" x14ac:dyDescent="0.35">
      <c r="A362" t="s">
        <v>1844</v>
      </c>
      <c r="B362" t="s">
        <v>1845</v>
      </c>
      <c r="C362" t="s">
        <v>1846</v>
      </c>
      <c r="D362" t="s">
        <v>1847</v>
      </c>
      <c r="F362" t="s">
        <v>1848</v>
      </c>
      <c r="G362" t="s">
        <v>1265</v>
      </c>
      <c r="H362" t="s">
        <v>1266</v>
      </c>
    </row>
    <row r="363" spans="1:8" x14ac:dyDescent="0.35">
      <c r="A363" t="s">
        <v>1849</v>
      </c>
      <c r="B363" t="s">
        <v>1850</v>
      </c>
      <c r="C363" t="s">
        <v>1851</v>
      </c>
      <c r="D363" t="s">
        <v>1852</v>
      </c>
      <c r="F363" t="s">
        <v>1853</v>
      </c>
      <c r="G363" t="s">
        <v>1187</v>
      </c>
      <c r="H363" t="s">
        <v>1188</v>
      </c>
    </row>
    <row r="364" spans="1:8" x14ac:dyDescent="0.35">
      <c r="A364" t="s">
        <v>1854</v>
      </c>
      <c r="B364" t="s">
        <v>1855</v>
      </c>
      <c r="C364" t="s">
        <v>1856</v>
      </c>
      <c r="D364" t="s">
        <v>1857</v>
      </c>
      <c r="F364" t="s">
        <v>1858</v>
      </c>
      <c r="G364" t="s">
        <v>236</v>
      </c>
      <c r="H364" t="s">
        <v>237</v>
      </c>
    </row>
    <row r="365" spans="1:8" x14ac:dyDescent="0.35">
      <c r="A365" t="s">
        <v>1859</v>
      </c>
      <c r="B365" t="s">
        <v>1860</v>
      </c>
      <c r="C365" t="s">
        <v>1861</v>
      </c>
      <c r="D365" t="s">
        <v>1862</v>
      </c>
      <c r="F365" t="s">
        <v>1863</v>
      </c>
      <c r="G365" t="s">
        <v>1253</v>
      </c>
      <c r="H365" t="s">
        <v>1254</v>
      </c>
    </row>
    <row r="366" spans="1:8" x14ac:dyDescent="0.35">
      <c r="A366" t="s">
        <v>1864</v>
      </c>
      <c r="B366" t="s">
        <v>1865</v>
      </c>
      <c r="C366" t="s">
        <v>1866</v>
      </c>
      <c r="D366" t="s">
        <v>1867</v>
      </c>
      <c r="F366" t="s">
        <v>1868</v>
      </c>
      <c r="G366" t="s">
        <v>12</v>
      </c>
      <c r="H366" t="s">
        <v>13</v>
      </c>
    </row>
    <row r="367" spans="1:8" x14ac:dyDescent="0.35">
      <c r="A367" t="s">
        <v>1869</v>
      </c>
      <c r="B367" t="s">
        <v>1870</v>
      </c>
      <c r="C367" t="s">
        <v>1871</v>
      </c>
      <c r="D367" t="s">
        <v>1872</v>
      </c>
      <c r="F367" t="s">
        <v>1873</v>
      </c>
      <c r="G367" t="s">
        <v>12</v>
      </c>
      <c r="H367" t="s">
        <v>13</v>
      </c>
    </row>
    <row r="368" spans="1:8" x14ac:dyDescent="0.35">
      <c r="A368" t="s">
        <v>1874</v>
      </c>
      <c r="B368" t="s">
        <v>1875</v>
      </c>
      <c r="C368" t="s">
        <v>1876</v>
      </c>
      <c r="D368" t="s">
        <v>1877</v>
      </c>
      <c r="F368" t="s">
        <v>1878</v>
      </c>
      <c r="G368" t="s">
        <v>12</v>
      </c>
      <c r="H368" t="s">
        <v>13</v>
      </c>
    </row>
    <row r="369" spans="1:8" x14ac:dyDescent="0.35">
      <c r="A369" t="s">
        <v>1879</v>
      </c>
      <c r="B369" t="s">
        <v>1880</v>
      </c>
      <c r="C369" t="s">
        <v>1881</v>
      </c>
      <c r="D369" t="s">
        <v>1882</v>
      </c>
      <c r="F369" t="s">
        <v>1883</v>
      </c>
      <c r="G369" t="s">
        <v>12</v>
      </c>
      <c r="H369" t="s">
        <v>13</v>
      </c>
    </row>
    <row r="370" spans="1:8" x14ac:dyDescent="0.35">
      <c r="A370" t="s">
        <v>1884</v>
      </c>
      <c r="B370" t="s">
        <v>1885</v>
      </c>
      <c r="C370" t="s">
        <v>1886</v>
      </c>
      <c r="D370" t="s">
        <v>1887</v>
      </c>
      <c r="F370" t="s">
        <v>1888</v>
      </c>
      <c r="G370" t="s">
        <v>12</v>
      </c>
      <c r="H370" t="s">
        <v>13</v>
      </c>
    </row>
    <row r="371" spans="1:8" x14ac:dyDescent="0.35">
      <c r="A371" t="s">
        <v>1889</v>
      </c>
      <c r="B371" t="s">
        <v>1890</v>
      </c>
      <c r="C371" t="s">
        <v>1891</v>
      </c>
      <c r="D371" t="s">
        <v>1892</v>
      </c>
      <c r="F371" t="s">
        <v>1893</v>
      </c>
      <c r="G371" t="s">
        <v>1102</v>
      </c>
      <c r="H371" t="s">
        <v>1103</v>
      </c>
    </row>
    <row r="372" spans="1:8" x14ac:dyDescent="0.35">
      <c r="A372" t="s">
        <v>1894</v>
      </c>
      <c r="B372" t="s">
        <v>1895</v>
      </c>
      <c r="C372" t="s">
        <v>1896</v>
      </c>
      <c r="D372" t="s">
        <v>1892</v>
      </c>
      <c r="F372" t="s">
        <v>1897</v>
      </c>
      <c r="G372" t="s">
        <v>12</v>
      </c>
      <c r="H372" t="s">
        <v>13</v>
      </c>
    </row>
    <row r="373" spans="1:8" x14ac:dyDescent="0.35">
      <c r="A373" t="s">
        <v>1898</v>
      </c>
      <c r="B373" t="s">
        <v>1899</v>
      </c>
      <c r="C373" t="s">
        <v>1900</v>
      </c>
      <c r="D373" t="s">
        <v>1901</v>
      </c>
      <c r="F373" t="s">
        <v>1902</v>
      </c>
      <c r="G373" t="s">
        <v>61</v>
      </c>
      <c r="H373" t="s">
        <v>62</v>
      </c>
    </row>
    <row r="374" spans="1:8" x14ac:dyDescent="0.35">
      <c r="A374" t="s">
        <v>1903</v>
      </c>
      <c r="B374" t="s">
        <v>1904</v>
      </c>
      <c r="C374" t="s">
        <v>1905</v>
      </c>
      <c r="D374" t="s">
        <v>1906</v>
      </c>
      <c r="F374" t="s">
        <v>1907</v>
      </c>
      <c r="G374" t="s">
        <v>12</v>
      </c>
      <c r="H374" t="s">
        <v>13</v>
      </c>
    </row>
    <row r="375" spans="1:8" x14ac:dyDescent="0.35">
      <c r="A375" t="s">
        <v>1908</v>
      </c>
      <c r="B375" t="s">
        <v>1909</v>
      </c>
      <c r="C375" t="s">
        <v>1910</v>
      </c>
      <c r="D375" t="s">
        <v>1911</v>
      </c>
      <c r="F375" t="s">
        <v>1912</v>
      </c>
      <c r="G375" t="s">
        <v>12</v>
      </c>
      <c r="H375" t="s">
        <v>13</v>
      </c>
    </row>
    <row r="376" spans="1:8" x14ac:dyDescent="0.35">
      <c r="A376" t="s">
        <v>1913</v>
      </c>
      <c r="B376" t="s">
        <v>1914</v>
      </c>
      <c r="C376" t="s">
        <v>1915</v>
      </c>
      <c r="D376" t="s">
        <v>1916</v>
      </c>
      <c r="F376" t="s">
        <v>1917</v>
      </c>
      <c r="G376" t="s">
        <v>12</v>
      </c>
      <c r="H376" t="s">
        <v>13</v>
      </c>
    </row>
    <row r="377" spans="1:8" x14ac:dyDescent="0.35">
      <c r="A377" t="s">
        <v>1918</v>
      </c>
      <c r="B377" t="s">
        <v>1919</v>
      </c>
      <c r="C377" t="s">
        <v>1920</v>
      </c>
      <c r="D377" t="s">
        <v>1921</v>
      </c>
      <c r="F377" t="s">
        <v>1922</v>
      </c>
      <c r="G377" t="s">
        <v>419</v>
      </c>
      <c r="H377" t="s">
        <v>420</v>
      </c>
    </row>
    <row r="378" spans="1:8" x14ac:dyDescent="0.35">
      <c r="A378" t="s">
        <v>1923</v>
      </c>
      <c r="B378" t="s">
        <v>1924</v>
      </c>
      <c r="C378" t="s">
        <v>1925</v>
      </c>
      <c r="D378" t="s">
        <v>1926</v>
      </c>
      <c r="F378" t="s">
        <v>1927</v>
      </c>
      <c r="G378" t="s">
        <v>209</v>
      </c>
      <c r="H378" t="s">
        <v>210</v>
      </c>
    </row>
    <row r="379" spans="1:8" x14ac:dyDescent="0.35">
      <c r="A379" t="s">
        <v>1928</v>
      </c>
      <c r="B379" t="s">
        <v>1929</v>
      </c>
      <c r="C379" t="s">
        <v>1930</v>
      </c>
      <c r="D379" t="s">
        <v>1931</v>
      </c>
      <c r="F379" t="s">
        <v>1932</v>
      </c>
      <c r="G379" t="s">
        <v>303</v>
      </c>
      <c r="H379" t="s">
        <v>304</v>
      </c>
    </row>
    <row r="380" spans="1:8" x14ac:dyDescent="0.35">
      <c r="A380" t="s">
        <v>1933</v>
      </c>
      <c r="B380" t="s">
        <v>1934</v>
      </c>
      <c r="C380" t="s">
        <v>1935</v>
      </c>
      <c r="D380" t="s">
        <v>1936</v>
      </c>
      <c r="F380" t="s">
        <v>1659</v>
      </c>
      <c r="G380" t="s">
        <v>209</v>
      </c>
      <c r="H380" t="s">
        <v>210</v>
      </c>
    </row>
    <row r="381" spans="1:8" x14ac:dyDescent="0.35">
      <c r="A381" t="s">
        <v>1937</v>
      </c>
      <c r="B381" t="s">
        <v>1938</v>
      </c>
      <c r="C381" t="s">
        <v>1939</v>
      </c>
      <c r="D381" t="s">
        <v>1940</v>
      </c>
      <c r="F381" t="s">
        <v>1941</v>
      </c>
      <c r="G381" t="s">
        <v>12</v>
      </c>
      <c r="H381" t="s">
        <v>13</v>
      </c>
    </row>
    <row r="382" spans="1:8" x14ac:dyDescent="0.35">
      <c r="A382" t="s">
        <v>1942</v>
      </c>
      <c r="B382" t="s">
        <v>1943</v>
      </c>
      <c r="C382" t="s">
        <v>1944</v>
      </c>
      <c r="D382" t="s">
        <v>1945</v>
      </c>
      <c r="F382" t="s">
        <v>1946</v>
      </c>
      <c r="G382" t="s">
        <v>24</v>
      </c>
      <c r="H382" t="s">
        <v>25</v>
      </c>
    </row>
    <row r="383" spans="1:8" x14ac:dyDescent="0.35">
      <c r="A383" t="s">
        <v>1947</v>
      </c>
      <c r="B383" t="s">
        <v>1948</v>
      </c>
      <c r="C383" t="s">
        <v>1948</v>
      </c>
      <c r="D383" t="s">
        <v>1949</v>
      </c>
      <c r="F383" t="s">
        <v>1950</v>
      </c>
      <c r="G383" t="s">
        <v>144</v>
      </c>
      <c r="H383" t="s">
        <v>145</v>
      </c>
    </row>
    <row r="384" spans="1:8" x14ac:dyDescent="0.35">
      <c r="A384" t="s">
        <v>1951</v>
      </c>
      <c r="B384" t="s">
        <v>1952</v>
      </c>
      <c r="C384" t="s">
        <v>1953</v>
      </c>
      <c r="D384" t="s">
        <v>1949</v>
      </c>
      <c r="F384" t="s">
        <v>1954</v>
      </c>
      <c r="G384" t="s">
        <v>236</v>
      </c>
      <c r="H384" t="s">
        <v>237</v>
      </c>
    </row>
    <row r="385" spans="1:8" x14ac:dyDescent="0.35">
      <c r="A385" t="s">
        <v>1955</v>
      </c>
      <c r="B385" t="s">
        <v>1956</v>
      </c>
      <c r="C385" t="s">
        <v>1957</v>
      </c>
      <c r="D385" t="s">
        <v>1958</v>
      </c>
      <c r="F385" t="s">
        <v>1959</v>
      </c>
      <c r="G385" t="s">
        <v>12</v>
      </c>
      <c r="H385" t="s">
        <v>13</v>
      </c>
    </row>
    <row r="386" spans="1:8" x14ac:dyDescent="0.35">
      <c r="A386" t="s">
        <v>1960</v>
      </c>
      <c r="B386" t="s">
        <v>1961</v>
      </c>
      <c r="C386" t="s">
        <v>1962</v>
      </c>
      <c r="D386" t="s">
        <v>1958</v>
      </c>
      <c r="F386" t="s">
        <v>1963</v>
      </c>
      <c r="G386" t="s">
        <v>297</v>
      </c>
      <c r="H386" t="s">
        <v>298</v>
      </c>
    </row>
    <row r="387" spans="1:8" x14ac:dyDescent="0.35">
      <c r="A387" t="s">
        <v>1964</v>
      </c>
      <c r="B387" t="s">
        <v>1965</v>
      </c>
      <c r="C387" t="s">
        <v>1966</v>
      </c>
      <c r="D387" t="s">
        <v>1967</v>
      </c>
      <c r="F387" t="s">
        <v>1968</v>
      </c>
      <c r="G387" t="s">
        <v>209</v>
      </c>
      <c r="H387" t="s">
        <v>210</v>
      </c>
    </row>
    <row r="388" spans="1:8" x14ac:dyDescent="0.35">
      <c r="A388" t="s">
        <v>1969</v>
      </c>
      <c r="B388" t="s">
        <v>1970</v>
      </c>
      <c r="C388" t="s">
        <v>1971</v>
      </c>
      <c r="D388" t="s">
        <v>1972</v>
      </c>
      <c r="F388" t="s">
        <v>1973</v>
      </c>
      <c r="G388" t="s">
        <v>12</v>
      </c>
      <c r="H388" t="s">
        <v>13</v>
      </c>
    </row>
    <row r="389" spans="1:8" x14ac:dyDescent="0.35">
      <c r="A389" t="s">
        <v>1974</v>
      </c>
      <c r="B389" t="s">
        <v>1975</v>
      </c>
      <c r="C389" t="s">
        <v>1976</v>
      </c>
      <c r="D389" t="s">
        <v>1972</v>
      </c>
      <c r="F389" t="s">
        <v>1977</v>
      </c>
      <c r="G389" t="s">
        <v>12</v>
      </c>
      <c r="H389" t="s">
        <v>13</v>
      </c>
    </row>
    <row r="390" spans="1:8" x14ac:dyDescent="0.35">
      <c r="A390" t="s">
        <v>1978</v>
      </c>
      <c r="B390" t="s">
        <v>1979</v>
      </c>
      <c r="C390" t="s">
        <v>1980</v>
      </c>
      <c r="D390" t="s">
        <v>1981</v>
      </c>
      <c r="F390" t="s">
        <v>1259</v>
      </c>
      <c r="G390" t="s">
        <v>12</v>
      </c>
      <c r="H390" t="s">
        <v>13</v>
      </c>
    </row>
    <row r="391" spans="1:8" x14ac:dyDescent="0.35">
      <c r="A391" t="s">
        <v>1982</v>
      </c>
      <c r="B391" t="s">
        <v>1983</v>
      </c>
      <c r="C391" t="s">
        <v>1984</v>
      </c>
      <c r="D391" t="s">
        <v>1985</v>
      </c>
      <c r="F391" t="s">
        <v>1986</v>
      </c>
      <c r="G391" t="s">
        <v>209</v>
      </c>
      <c r="H391" t="s">
        <v>210</v>
      </c>
    </row>
    <row r="392" spans="1:8" x14ac:dyDescent="0.35">
      <c r="A392" t="s">
        <v>1987</v>
      </c>
      <c r="B392" t="s">
        <v>1988</v>
      </c>
      <c r="C392" t="s">
        <v>1989</v>
      </c>
      <c r="D392" t="s">
        <v>1990</v>
      </c>
      <c r="F392" t="s">
        <v>1472</v>
      </c>
      <c r="G392" t="s">
        <v>12</v>
      </c>
      <c r="H392" t="s">
        <v>13</v>
      </c>
    </row>
    <row r="393" spans="1:8" x14ac:dyDescent="0.35">
      <c r="A393" t="s">
        <v>1991</v>
      </c>
      <c r="B393" t="s">
        <v>1992</v>
      </c>
      <c r="C393" t="s">
        <v>1993</v>
      </c>
      <c r="D393" t="s">
        <v>1994</v>
      </c>
      <c r="F393" t="s">
        <v>1995</v>
      </c>
      <c r="G393" t="s">
        <v>12</v>
      </c>
      <c r="H393" t="s">
        <v>13</v>
      </c>
    </row>
    <row r="394" spans="1:8" x14ac:dyDescent="0.35">
      <c r="A394" t="s">
        <v>1996</v>
      </c>
      <c r="B394" t="s">
        <v>1997</v>
      </c>
      <c r="C394" t="s">
        <v>1998</v>
      </c>
      <c r="D394" t="s">
        <v>1994</v>
      </c>
      <c r="F394" t="s">
        <v>1999</v>
      </c>
      <c r="G394" t="s">
        <v>209</v>
      </c>
      <c r="H394" t="s">
        <v>210</v>
      </c>
    </row>
    <row r="395" spans="1:8" x14ac:dyDescent="0.35">
      <c r="A395" t="s">
        <v>2000</v>
      </c>
      <c r="B395" t="s">
        <v>2001</v>
      </c>
      <c r="C395" t="s">
        <v>2002</v>
      </c>
      <c r="D395" t="s">
        <v>2003</v>
      </c>
      <c r="F395" t="s">
        <v>2004</v>
      </c>
      <c r="G395" t="s">
        <v>61</v>
      </c>
      <c r="H395" t="s">
        <v>62</v>
      </c>
    </row>
    <row r="396" spans="1:8" x14ac:dyDescent="0.35">
      <c r="A396" t="s">
        <v>2005</v>
      </c>
      <c r="B396" t="s">
        <v>2006</v>
      </c>
      <c r="C396" t="s">
        <v>2007</v>
      </c>
      <c r="D396" t="s">
        <v>2008</v>
      </c>
      <c r="F396" t="s">
        <v>2009</v>
      </c>
      <c r="G396" t="s">
        <v>151</v>
      </c>
      <c r="H396" t="s">
        <v>152</v>
      </c>
    </row>
    <row r="397" spans="1:8" x14ac:dyDescent="0.35">
      <c r="A397" t="s">
        <v>2010</v>
      </c>
      <c r="B397" t="s">
        <v>2011</v>
      </c>
      <c r="C397" t="s">
        <v>2012</v>
      </c>
      <c r="D397" t="s">
        <v>2013</v>
      </c>
      <c r="F397" t="s">
        <v>2014</v>
      </c>
      <c r="G397" t="s">
        <v>297</v>
      </c>
      <c r="H397" t="s">
        <v>298</v>
      </c>
    </row>
    <row r="398" spans="1:8" x14ac:dyDescent="0.35">
      <c r="A398" t="s">
        <v>2015</v>
      </c>
      <c r="B398" t="s">
        <v>2016</v>
      </c>
      <c r="C398" t="s">
        <v>2017</v>
      </c>
      <c r="D398" t="s">
        <v>2018</v>
      </c>
      <c r="F398" t="s">
        <v>2019</v>
      </c>
      <c r="G398" t="s">
        <v>151</v>
      </c>
      <c r="H398" t="s">
        <v>152</v>
      </c>
    </row>
    <row r="399" spans="1:8" x14ac:dyDescent="0.35">
      <c r="A399" t="s">
        <v>2020</v>
      </c>
      <c r="B399" t="s">
        <v>2021</v>
      </c>
      <c r="C399" t="s">
        <v>2022</v>
      </c>
      <c r="D399" t="s">
        <v>2023</v>
      </c>
      <c r="F399" t="s">
        <v>2024</v>
      </c>
      <c r="G399" t="s">
        <v>12</v>
      </c>
      <c r="H399" t="s">
        <v>13</v>
      </c>
    </row>
    <row r="400" spans="1:8" x14ac:dyDescent="0.35">
      <c r="A400" t="s">
        <v>2025</v>
      </c>
      <c r="B400" t="s">
        <v>2026</v>
      </c>
      <c r="C400" t="s">
        <v>2027</v>
      </c>
      <c r="D400" t="s">
        <v>2028</v>
      </c>
      <c r="F400" t="s">
        <v>2029</v>
      </c>
      <c r="G400" t="s">
        <v>666</v>
      </c>
      <c r="H400" t="s">
        <v>667</v>
      </c>
    </row>
    <row r="401" spans="1:8" x14ac:dyDescent="0.35">
      <c r="A401" t="s">
        <v>2030</v>
      </c>
      <c r="B401" t="s">
        <v>2031</v>
      </c>
      <c r="C401" t="s">
        <v>2032</v>
      </c>
      <c r="D401" t="s">
        <v>2033</v>
      </c>
      <c r="F401" t="s">
        <v>2034</v>
      </c>
      <c r="G401" t="s">
        <v>12</v>
      </c>
      <c r="H401" t="s">
        <v>13</v>
      </c>
    </row>
    <row r="402" spans="1:8" x14ac:dyDescent="0.35">
      <c r="A402" t="s">
        <v>2035</v>
      </c>
      <c r="B402" t="s">
        <v>2036</v>
      </c>
      <c r="C402" t="s">
        <v>2037</v>
      </c>
      <c r="D402" t="s">
        <v>2038</v>
      </c>
      <c r="F402" t="s">
        <v>2039</v>
      </c>
      <c r="G402" t="s">
        <v>12</v>
      </c>
      <c r="H402" t="s">
        <v>13</v>
      </c>
    </row>
    <row r="403" spans="1:8" x14ac:dyDescent="0.35">
      <c r="A403" t="s">
        <v>2040</v>
      </c>
      <c r="B403" t="s">
        <v>2041</v>
      </c>
      <c r="C403" t="s">
        <v>2042</v>
      </c>
      <c r="D403" t="s">
        <v>2043</v>
      </c>
      <c r="F403" t="s">
        <v>2044</v>
      </c>
      <c r="G403" t="s">
        <v>163</v>
      </c>
      <c r="H403" t="s">
        <v>164</v>
      </c>
    </row>
    <row r="404" spans="1:8" x14ac:dyDescent="0.35">
      <c r="A404" t="s">
        <v>2045</v>
      </c>
      <c r="B404" t="s">
        <v>2046</v>
      </c>
      <c r="C404" t="s">
        <v>2047</v>
      </c>
      <c r="D404" t="s">
        <v>2048</v>
      </c>
      <c r="F404" t="s">
        <v>2049</v>
      </c>
      <c r="G404" t="s">
        <v>12</v>
      </c>
      <c r="H404" t="s">
        <v>13</v>
      </c>
    </row>
    <row r="405" spans="1:8" x14ac:dyDescent="0.35">
      <c r="A405" t="s">
        <v>2050</v>
      </c>
      <c r="B405" t="s">
        <v>2051</v>
      </c>
      <c r="C405" t="s">
        <v>2052</v>
      </c>
      <c r="D405" t="s">
        <v>2053</v>
      </c>
      <c r="F405" t="s">
        <v>2054</v>
      </c>
      <c r="G405" t="s">
        <v>12</v>
      </c>
      <c r="H405" t="s">
        <v>13</v>
      </c>
    </row>
    <row r="406" spans="1:8" x14ac:dyDescent="0.35">
      <c r="A406" t="s">
        <v>2055</v>
      </c>
      <c r="B406" t="s">
        <v>2056</v>
      </c>
      <c r="C406" t="s">
        <v>2057</v>
      </c>
      <c r="D406" t="s">
        <v>2058</v>
      </c>
      <c r="F406" t="s">
        <v>2059</v>
      </c>
      <c r="G406" t="s">
        <v>163</v>
      </c>
      <c r="H406" t="s">
        <v>164</v>
      </c>
    </row>
    <row r="407" spans="1:8" x14ac:dyDescent="0.35">
      <c r="A407" t="s">
        <v>2060</v>
      </c>
      <c r="B407" t="s">
        <v>2061</v>
      </c>
      <c r="C407" t="s">
        <v>2062</v>
      </c>
      <c r="D407" t="s">
        <v>2063</v>
      </c>
      <c r="F407" t="s">
        <v>2064</v>
      </c>
      <c r="G407" t="s">
        <v>163</v>
      </c>
      <c r="H407" t="s">
        <v>164</v>
      </c>
    </row>
    <row r="408" spans="1:8" x14ac:dyDescent="0.35">
      <c r="A408" t="s">
        <v>2065</v>
      </c>
      <c r="B408" t="s">
        <v>2066</v>
      </c>
      <c r="C408" t="s">
        <v>2067</v>
      </c>
      <c r="D408" t="s">
        <v>2068</v>
      </c>
      <c r="F408" t="s">
        <v>2069</v>
      </c>
      <c r="G408" t="s">
        <v>12</v>
      </c>
      <c r="H408" t="s">
        <v>13</v>
      </c>
    </row>
    <row r="409" spans="1:8" x14ac:dyDescent="0.35">
      <c r="A409" t="s">
        <v>2070</v>
      </c>
      <c r="B409" t="s">
        <v>2071</v>
      </c>
      <c r="C409" t="s">
        <v>2072</v>
      </c>
      <c r="D409" t="s">
        <v>2073</v>
      </c>
      <c r="F409" t="s">
        <v>2074</v>
      </c>
      <c r="G409" t="s">
        <v>12</v>
      </c>
      <c r="H409" t="s">
        <v>13</v>
      </c>
    </row>
    <row r="410" spans="1:8" x14ac:dyDescent="0.35">
      <c r="A410" t="s">
        <v>2075</v>
      </c>
      <c r="B410" t="s">
        <v>2076</v>
      </c>
      <c r="C410" t="s">
        <v>2077</v>
      </c>
      <c r="D410" t="s">
        <v>2078</v>
      </c>
      <c r="F410" t="s">
        <v>2079</v>
      </c>
      <c r="G410" t="s">
        <v>236</v>
      </c>
      <c r="H410" t="s">
        <v>237</v>
      </c>
    </row>
    <row r="411" spans="1:8" x14ac:dyDescent="0.35">
      <c r="A411" t="s">
        <v>2080</v>
      </c>
      <c r="B411" t="s">
        <v>2081</v>
      </c>
      <c r="C411" t="s">
        <v>2082</v>
      </c>
      <c r="D411" t="s">
        <v>2083</v>
      </c>
      <c r="F411" t="s">
        <v>2084</v>
      </c>
      <c r="G411" t="s">
        <v>12</v>
      </c>
      <c r="H411" t="s">
        <v>13</v>
      </c>
    </row>
    <row r="412" spans="1:8" x14ac:dyDescent="0.35">
      <c r="A412" t="s">
        <v>2085</v>
      </c>
      <c r="B412" t="s">
        <v>2086</v>
      </c>
      <c r="C412" t="s">
        <v>2087</v>
      </c>
      <c r="D412" t="s">
        <v>2088</v>
      </c>
      <c r="F412" t="s">
        <v>2089</v>
      </c>
      <c r="G412" t="s">
        <v>151</v>
      </c>
      <c r="H412" t="s">
        <v>152</v>
      </c>
    </row>
    <row r="413" spans="1:8" x14ac:dyDescent="0.35">
      <c r="A413" t="s">
        <v>2090</v>
      </c>
      <c r="B413" t="s">
        <v>2091</v>
      </c>
      <c r="C413" t="s">
        <v>2092</v>
      </c>
      <c r="D413" t="s">
        <v>2093</v>
      </c>
      <c r="F413" t="s">
        <v>2094</v>
      </c>
      <c r="G413" t="s">
        <v>12</v>
      </c>
      <c r="H413" t="s">
        <v>13</v>
      </c>
    </row>
    <row r="414" spans="1:8" x14ac:dyDescent="0.35">
      <c r="A414" t="s">
        <v>2095</v>
      </c>
      <c r="B414" t="s">
        <v>2096</v>
      </c>
      <c r="C414" t="s">
        <v>2097</v>
      </c>
      <c r="D414" t="s">
        <v>2098</v>
      </c>
      <c r="F414" t="s">
        <v>2099</v>
      </c>
      <c r="G414" t="s">
        <v>12</v>
      </c>
      <c r="H414" t="s">
        <v>13</v>
      </c>
    </row>
    <row r="415" spans="1:8" x14ac:dyDescent="0.35">
      <c r="A415" t="s">
        <v>2100</v>
      </c>
      <c r="B415" t="s">
        <v>2101</v>
      </c>
      <c r="C415" t="s">
        <v>2102</v>
      </c>
      <c r="D415" t="s">
        <v>2103</v>
      </c>
      <c r="F415" t="s">
        <v>2104</v>
      </c>
      <c r="G415" t="s">
        <v>209</v>
      </c>
      <c r="H415" t="s">
        <v>210</v>
      </c>
    </row>
    <row r="416" spans="1:8" x14ac:dyDescent="0.35">
      <c r="A416" t="s">
        <v>2105</v>
      </c>
      <c r="B416" t="s">
        <v>2106</v>
      </c>
      <c r="C416" t="s">
        <v>2107</v>
      </c>
      <c r="D416" t="s">
        <v>2108</v>
      </c>
      <c r="F416" t="s">
        <v>2109</v>
      </c>
      <c r="G416" t="s">
        <v>248</v>
      </c>
      <c r="H416" t="s">
        <v>249</v>
      </c>
    </row>
    <row r="417" spans="1:8" x14ac:dyDescent="0.35">
      <c r="A417" t="s">
        <v>2110</v>
      </c>
      <c r="B417" t="s">
        <v>2111</v>
      </c>
      <c r="C417" t="s">
        <v>2112</v>
      </c>
      <c r="D417" t="s">
        <v>2113</v>
      </c>
      <c r="F417" t="s">
        <v>2114</v>
      </c>
      <c r="G417" t="s">
        <v>2115</v>
      </c>
      <c r="H417" t="s">
        <v>2116</v>
      </c>
    </row>
    <row r="418" spans="1:8" x14ac:dyDescent="0.35">
      <c r="A418" t="s">
        <v>2117</v>
      </c>
      <c r="B418" t="s">
        <v>2118</v>
      </c>
      <c r="C418" t="s">
        <v>2119</v>
      </c>
      <c r="D418" t="s">
        <v>2120</v>
      </c>
      <c r="F418" t="s">
        <v>2121</v>
      </c>
      <c r="G418" t="s">
        <v>666</v>
      </c>
      <c r="H418" t="s">
        <v>667</v>
      </c>
    </row>
    <row r="419" spans="1:8" x14ac:dyDescent="0.35">
      <c r="A419" t="s">
        <v>2122</v>
      </c>
      <c r="B419" t="s">
        <v>2123</v>
      </c>
      <c r="C419" t="s">
        <v>2124</v>
      </c>
      <c r="D419" t="s">
        <v>2125</v>
      </c>
      <c r="F419" t="s">
        <v>2126</v>
      </c>
      <c r="G419" t="s">
        <v>303</v>
      </c>
      <c r="H419" t="s">
        <v>304</v>
      </c>
    </row>
    <row r="420" spans="1:8" x14ac:dyDescent="0.35">
      <c r="A420" t="s">
        <v>2127</v>
      </c>
      <c r="B420" t="s">
        <v>2128</v>
      </c>
      <c r="C420" t="s">
        <v>2129</v>
      </c>
      <c r="D420" t="s">
        <v>2125</v>
      </c>
      <c r="F420" t="s">
        <v>2130</v>
      </c>
      <c r="G420" t="s">
        <v>12</v>
      </c>
      <c r="H420" t="s">
        <v>13</v>
      </c>
    </row>
    <row r="421" spans="1:8" x14ac:dyDescent="0.35">
      <c r="A421" t="s">
        <v>2131</v>
      </c>
      <c r="B421" t="s">
        <v>2132</v>
      </c>
      <c r="C421" t="s">
        <v>2133</v>
      </c>
      <c r="D421" t="s">
        <v>2134</v>
      </c>
      <c r="F421" t="s">
        <v>2135</v>
      </c>
      <c r="G421" t="s">
        <v>12</v>
      </c>
      <c r="H421" t="s">
        <v>13</v>
      </c>
    </row>
    <row r="422" spans="1:8" x14ac:dyDescent="0.35">
      <c r="A422" t="s">
        <v>2136</v>
      </c>
      <c r="B422" t="s">
        <v>2137</v>
      </c>
      <c r="C422" t="s">
        <v>2138</v>
      </c>
      <c r="D422" t="s">
        <v>2139</v>
      </c>
      <c r="F422" t="s">
        <v>2140</v>
      </c>
      <c r="G422" t="s">
        <v>106</v>
      </c>
      <c r="H422" t="s">
        <v>107</v>
      </c>
    </row>
    <row r="423" spans="1:8" x14ac:dyDescent="0.35">
      <c r="A423" t="s">
        <v>2141</v>
      </c>
      <c r="B423" t="s">
        <v>2142</v>
      </c>
      <c r="C423" t="s">
        <v>2143</v>
      </c>
      <c r="D423" t="s">
        <v>2139</v>
      </c>
      <c r="F423" t="s">
        <v>2144</v>
      </c>
      <c r="G423" t="s">
        <v>419</v>
      </c>
      <c r="H423" t="s">
        <v>420</v>
      </c>
    </row>
    <row r="424" spans="1:8" x14ac:dyDescent="0.35">
      <c r="A424" t="s">
        <v>2145</v>
      </c>
      <c r="B424" t="s">
        <v>2146</v>
      </c>
      <c r="C424" t="s">
        <v>2147</v>
      </c>
      <c r="D424" t="s">
        <v>2148</v>
      </c>
      <c r="F424" t="s">
        <v>2149</v>
      </c>
      <c r="G424" t="s">
        <v>12</v>
      </c>
      <c r="H424" t="s">
        <v>13</v>
      </c>
    </row>
    <row r="425" spans="1:8" x14ac:dyDescent="0.35">
      <c r="A425" t="s">
        <v>2150</v>
      </c>
      <c r="B425" t="s">
        <v>2151</v>
      </c>
      <c r="C425" t="s">
        <v>2152</v>
      </c>
      <c r="D425" t="s">
        <v>2153</v>
      </c>
      <c r="F425" t="s">
        <v>2154</v>
      </c>
      <c r="G425" t="s">
        <v>1451</v>
      </c>
      <c r="H425" t="s">
        <v>1452</v>
      </c>
    </row>
    <row r="426" spans="1:8" x14ac:dyDescent="0.35">
      <c r="A426" t="s">
        <v>2155</v>
      </c>
      <c r="B426" t="s">
        <v>2156</v>
      </c>
      <c r="C426" t="s">
        <v>2157</v>
      </c>
      <c r="D426" t="s">
        <v>2158</v>
      </c>
      <c r="F426" t="s">
        <v>2159</v>
      </c>
      <c r="G426" t="s">
        <v>1265</v>
      </c>
      <c r="H426" t="s">
        <v>1266</v>
      </c>
    </row>
    <row r="427" spans="1:8" x14ac:dyDescent="0.35">
      <c r="A427" t="s">
        <v>2160</v>
      </c>
      <c r="B427" t="s">
        <v>2161</v>
      </c>
      <c r="C427" t="s">
        <v>2162</v>
      </c>
      <c r="D427" t="s">
        <v>2163</v>
      </c>
      <c r="F427" t="s">
        <v>2164</v>
      </c>
      <c r="G427" t="s">
        <v>12</v>
      </c>
      <c r="H427" t="s">
        <v>13</v>
      </c>
    </row>
    <row r="428" spans="1:8" x14ac:dyDescent="0.35">
      <c r="A428" t="s">
        <v>2165</v>
      </c>
      <c r="B428" t="s">
        <v>2166</v>
      </c>
      <c r="C428" t="s">
        <v>2167</v>
      </c>
      <c r="D428" t="s">
        <v>2168</v>
      </c>
      <c r="F428" t="s">
        <v>2169</v>
      </c>
      <c r="G428" t="s">
        <v>106</v>
      </c>
      <c r="H428" t="s">
        <v>107</v>
      </c>
    </row>
    <row r="429" spans="1:8" x14ac:dyDescent="0.35">
      <c r="A429" t="s">
        <v>2170</v>
      </c>
      <c r="B429" t="s">
        <v>2171</v>
      </c>
      <c r="C429" t="s">
        <v>2172</v>
      </c>
      <c r="D429" t="s">
        <v>2173</v>
      </c>
      <c r="F429" t="s">
        <v>2174</v>
      </c>
      <c r="G429" t="s">
        <v>12</v>
      </c>
      <c r="H429" t="s">
        <v>13</v>
      </c>
    </row>
    <row r="430" spans="1:8" x14ac:dyDescent="0.35">
      <c r="A430" t="s">
        <v>2175</v>
      </c>
      <c r="B430" t="s">
        <v>2176</v>
      </c>
      <c r="C430" t="s">
        <v>2176</v>
      </c>
      <c r="D430" t="s">
        <v>2173</v>
      </c>
      <c r="F430" t="s">
        <v>2177</v>
      </c>
      <c r="G430" t="s">
        <v>12</v>
      </c>
      <c r="H430" t="s">
        <v>13</v>
      </c>
    </row>
    <row r="431" spans="1:8" x14ac:dyDescent="0.35">
      <c r="A431" t="s">
        <v>2178</v>
      </c>
      <c r="B431" t="s">
        <v>2179</v>
      </c>
      <c r="C431" t="s">
        <v>2180</v>
      </c>
      <c r="D431" t="s">
        <v>2181</v>
      </c>
      <c r="F431" t="s">
        <v>2182</v>
      </c>
      <c r="G431" t="s">
        <v>12</v>
      </c>
      <c r="H431" t="s">
        <v>13</v>
      </c>
    </row>
    <row r="432" spans="1:8" x14ac:dyDescent="0.35">
      <c r="A432" t="s">
        <v>2183</v>
      </c>
      <c r="B432" t="s">
        <v>2184</v>
      </c>
      <c r="C432" t="s">
        <v>2185</v>
      </c>
      <c r="D432" t="s">
        <v>2186</v>
      </c>
      <c r="F432" t="s">
        <v>2187</v>
      </c>
      <c r="G432" t="s">
        <v>12</v>
      </c>
      <c r="H432" t="s">
        <v>13</v>
      </c>
    </row>
    <row r="433" spans="1:8" x14ac:dyDescent="0.35">
      <c r="A433" t="s">
        <v>2188</v>
      </c>
      <c r="B433" t="s">
        <v>2189</v>
      </c>
      <c r="C433" t="s">
        <v>2190</v>
      </c>
      <c r="D433" t="s">
        <v>2191</v>
      </c>
      <c r="F433" t="s">
        <v>2192</v>
      </c>
      <c r="G433" t="s">
        <v>128</v>
      </c>
      <c r="H433" t="s">
        <v>129</v>
      </c>
    </row>
    <row r="434" spans="1:8" x14ac:dyDescent="0.35">
      <c r="A434" t="s">
        <v>2193</v>
      </c>
      <c r="B434" t="s">
        <v>2194</v>
      </c>
      <c r="C434" t="s">
        <v>2195</v>
      </c>
      <c r="D434" t="s">
        <v>2196</v>
      </c>
      <c r="F434" t="s">
        <v>2197</v>
      </c>
      <c r="G434" t="s">
        <v>510</v>
      </c>
      <c r="H434" t="s">
        <v>511</v>
      </c>
    </row>
    <row r="435" spans="1:8" x14ac:dyDescent="0.35">
      <c r="A435" t="s">
        <v>2198</v>
      </c>
      <c r="B435" t="s">
        <v>2199</v>
      </c>
      <c r="C435" t="s">
        <v>2200</v>
      </c>
      <c r="D435" t="s">
        <v>2201</v>
      </c>
      <c r="F435" t="s">
        <v>2202</v>
      </c>
      <c r="G435" t="s">
        <v>510</v>
      </c>
      <c r="H435" t="s">
        <v>511</v>
      </c>
    </row>
    <row r="436" spans="1:8" x14ac:dyDescent="0.35">
      <c r="A436" t="s">
        <v>2203</v>
      </c>
      <c r="B436" t="s">
        <v>2204</v>
      </c>
      <c r="C436" t="s">
        <v>2205</v>
      </c>
      <c r="D436" t="s">
        <v>2206</v>
      </c>
      <c r="F436" t="s">
        <v>2207</v>
      </c>
      <c r="G436" t="s">
        <v>1102</v>
      </c>
      <c r="H436" t="s">
        <v>1103</v>
      </c>
    </row>
    <row r="437" spans="1:8" x14ac:dyDescent="0.35">
      <c r="A437" t="s">
        <v>2208</v>
      </c>
      <c r="B437" t="s">
        <v>2209</v>
      </c>
      <c r="C437" t="s">
        <v>2210</v>
      </c>
      <c r="D437" t="s">
        <v>2211</v>
      </c>
      <c r="F437" t="s">
        <v>2212</v>
      </c>
      <c r="G437" t="s">
        <v>12</v>
      </c>
      <c r="H437" t="s">
        <v>13</v>
      </c>
    </row>
    <row r="438" spans="1:8" x14ac:dyDescent="0.35">
      <c r="A438" t="s">
        <v>2213</v>
      </c>
      <c r="B438" t="s">
        <v>2214</v>
      </c>
      <c r="C438" t="s">
        <v>2215</v>
      </c>
      <c r="D438" t="s">
        <v>2216</v>
      </c>
      <c r="F438" t="s">
        <v>2217</v>
      </c>
      <c r="G438" t="s">
        <v>106</v>
      </c>
      <c r="H438" t="s">
        <v>107</v>
      </c>
    </row>
    <row r="439" spans="1:8" x14ac:dyDescent="0.35">
      <c r="A439" t="s">
        <v>2218</v>
      </c>
      <c r="B439" t="s">
        <v>2219</v>
      </c>
      <c r="C439" t="s">
        <v>2220</v>
      </c>
      <c r="D439" t="s">
        <v>2221</v>
      </c>
      <c r="F439" t="s">
        <v>2222</v>
      </c>
      <c r="G439" t="s">
        <v>12</v>
      </c>
      <c r="H439" t="s">
        <v>13</v>
      </c>
    </row>
    <row r="440" spans="1:8" x14ac:dyDescent="0.35">
      <c r="A440" t="s">
        <v>2223</v>
      </c>
      <c r="B440" t="s">
        <v>2224</v>
      </c>
      <c r="C440" t="s">
        <v>2225</v>
      </c>
      <c r="D440" t="s">
        <v>2226</v>
      </c>
      <c r="F440" t="s">
        <v>2227</v>
      </c>
      <c r="G440" t="s">
        <v>248</v>
      </c>
      <c r="H440" t="s">
        <v>249</v>
      </c>
    </row>
    <row r="441" spans="1:8" x14ac:dyDescent="0.35">
      <c r="A441" t="s">
        <v>2228</v>
      </c>
      <c r="B441" t="s">
        <v>2229</v>
      </c>
      <c r="C441" t="s">
        <v>2230</v>
      </c>
      <c r="D441" t="s">
        <v>2231</v>
      </c>
      <c r="F441" t="s">
        <v>2232</v>
      </c>
      <c r="G441" t="s">
        <v>12</v>
      </c>
      <c r="H441" t="s">
        <v>13</v>
      </c>
    </row>
    <row r="442" spans="1:8" x14ac:dyDescent="0.35">
      <c r="A442" t="s">
        <v>2233</v>
      </c>
      <c r="B442" t="s">
        <v>2234</v>
      </c>
      <c r="C442" t="s">
        <v>2235</v>
      </c>
      <c r="D442" t="s">
        <v>2236</v>
      </c>
      <c r="F442" t="s">
        <v>2237</v>
      </c>
      <c r="G442" t="s">
        <v>1085</v>
      </c>
      <c r="H442" t="s">
        <v>1086</v>
      </c>
    </row>
    <row r="443" spans="1:8" x14ac:dyDescent="0.35">
      <c r="A443" t="s">
        <v>2238</v>
      </c>
      <c r="B443" t="s">
        <v>2239</v>
      </c>
      <c r="C443" t="s">
        <v>2240</v>
      </c>
      <c r="D443" t="s">
        <v>2241</v>
      </c>
      <c r="F443" t="s">
        <v>2242</v>
      </c>
      <c r="G443" t="s">
        <v>666</v>
      </c>
      <c r="H443" t="s">
        <v>667</v>
      </c>
    </row>
    <row r="444" spans="1:8" x14ac:dyDescent="0.35">
      <c r="A444" t="s">
        <v>2243</v>
      </c>
      <c r="B444" t="s">
        <v>2244</v>
      </c>
      <c r="C444" t="s">
        <v>2245</v>
      </c>
      <c r="D444" t="s">
        <v>2246</v>
      </c>
      <c r="F444" t="s">
        <v>2247</v>
      </c>
      <c r="G444" t="s">
        <v>12</v>
      </c>
      <c r="H444" t="s">
        <v>13</v>
      </c>
    </row>
    <row r="445" spans="1:8" x14ac:dyDescent="0.35">
      <c r="A445" t="s">
        <v>2248</v>
      </c>
      <c r="B445" t="s">
        <v>2249</v>
      </c>
      <c r="C445" t="s">
        <v>2250</v>
      </c>
      <c r="D445" t="s">
        <v>2251</v>
      </c>
      <c r="F445" t="s">
        <v>2252</v>
      </c>
      <c r="G445" t="s">
        <v>12</v>
      </c>
      <c r="H445" t="s">
        <v>13</v>
      </c>
    </row>
    <row r="446" spans="1:8" x14ac:dyDescent="0.35">
      <c r="A446" t="s">
        <v>2253</v>
      </c>
      <c r="B446" t="s">
        <v>2254</v>
      </c>
      <c r="C446" t="s">
        <v>2255</v>
      </c>
      <c r="D446" t="s">
        <v>2256</v>
      </c>
      <c r="F446" t="s">
        <v>2257</v>
      </c>
      <c r="G446" t="s">
        <v>163</v>
      </c>
      <c r="H446" t="s">
        <v>164</v>
      </c>
    </row>
    <row r="447" spans="1:8" x14ac:dyDescent="0.35">
      <c r="A447" t="s">
        <v>2258</v>
      </c>
      <c r="B447" t="s">
        <v>2259</v>
      </c>
      <c r="C447" t="s">
        <v>2260</v>
      </c>
      <c r="D447" t="s">
        <v>2256</v>
      </c>
      <c r="F447" t="s">
        <v>2261</v>
      </c>
      <c r="G447" t="s">
        <v>248</v>
      </c>
      <c r="H447" t="s">
        <v>249</v>
      </c>
    </row>
    <row r="448" spans="1:8" x14ac:dyDescent="0.35">
      <c r="A448" t="s">
        <v>2262</v>
      </c>
      <c r="B448" t="s">
        <v>2263</v>
      </c>
      <c r="C448" t="s">
        <v>2264</v>
      </c>
      <c r="D448" t="s">
        <v>2265</v>
      </c>
      <c r="F448" t="s">
        <v>2266</v>
      </c>
      <c r="G448" t="s">
        <v>12</v>
      </c>
      <c r="H448" t="s">
        <v>13</v>
      </c>
    </row>
    <row r="449" spans="1:8" x14ac:dyDescent="0.35">
      <c r="A449" t="s">
        <v>2267</v>
      </c>
      <c r="B449" t="s">
        <v>2268</v>
      </c>
      <c r="C449" t="s">
        <v>2269</v>
      </c>
      <c r="D449" t="s">
        <v>2270</v>
      </c>
      <c r="F449" t="s">
        <v>2271</v>
      </c>
      <c r="G449" t="s">
        <v>12</v>
      </c>
      <c r="H449" t="s">
        <v>13</v>
      </c>
    </row>
    <row r="450" spans="1:8" x14ac:dyDescent="0.35">
      <c r="A450" t="s">
        <v>2272</v>
      </c>
      <c r="B450" t="s">
        <v>2273</v>
      </c>
      <c r="C450" t="s">
        <v>2274</v>
      </c>
      <c r="D450" t="s">
        <v>2275</v>
      </c>
      <c r="F450" t="s">
        <v>2276</v>
      </c>
      <c r="G450" t="s">
        <v>151</v>
      </c>
      <c r="H450" t="s">
        <v>152</v>
      </c>
    </row>
    <row r="451" spans="1:8" x14ac:dyDescent="0.35">
      <c r="A451" t="s">
        <v>2277</v>
      </c>
      <c r="B451" t="s">
        <v>2278</v>
      </c>
      <c r="C451" t="s">
        <v>2279</v>
      </c>
      <c r="D451" t="s">
        <v>2280</v>
      </c>
      <c r="F451" t="s">
        <v>2281</v>
      </c>
      <c r="G451" t="s">
        <v>12</v>
      </c>
      <c r="H451" t="s">
        <v>13</v>
      </c>
    </row>
    <row r="452" spans="1:8" x14ac:dyDescent="0.35">
      <c r="A452" t="s">
        <v>2282</v>
      </c>
      <c r="B452" t="s">
        <v>2283</v>
      </c>
      <c r="C452" t="s">
        <v>2284</v>
      </c>
      <c r="D452" t="s">
        <v>2285</v>
      </c>
      <c r="F452" t="s">
        <v>2286</v>
      </c>
      <c r="G452" t="s">
        <v>510</v>
      </c>
      <c r="H452" t="s">
        <v>511</v>
      </c>
    </row>
    <row r="453" spans="1:8" x14ac:dyDescent="0.35">
      <c r="A453" t="s">
        <v>2287</v>
      </c>
      <c r="B453" t="s">
        <v>2288</v>
      </c>
      <c r="C453" t="s">
        <v>2289</v>
      </c>
      <c r="D453" t="s">
        <v>2290</v>
      </c>
      <c r="F453" t="s">
        <v>2291</v>
      </c>
      <c r="G453" t="s">
        <v>163</v>
      </c>
      <c r="H453" t="s">
        <v>164</v>
      </c>
    </row>
    <row r="454" spans="1:8" x14ac:dyDescent="0.35">
      <c r="A454" t="s">
        <v>2292</v>
      </c>
      <c r="B454" t="s">
        <v>2293</v>
      </c>
      <c r="C454" t="s">
        <v>2294</v>
      </c>
      <c r="D454" t="s">
        <v>2295</v>
      </c>
      <c r="F454" t="s">
        <v>2296</v>
      </c>
      <c r="G454" t="s">
        <v>248</v>
      </c>
      <c r="H454" t="s">
        <v>249</v>
      </c>
    </row>
    <row r="455" spans="1:8" x14ac:dyDescent="0.35">
      <c r="A455" t="s">
        <v>2297</v>
      </c>
      <c r="B455" t="s">
        <v>2298</v>
      </c>
      <c r="C455" t="s">
        <v>2299</v>
      </c>
      <c r="D455" t="s">
        <v>2300</v>
      </c>
      <c r="F455" t="s">
        <v>2301</v>
      </c>
      <c r="G455" t="s">
        <v>151</v>
      </c>
      <c r="H455" t="s">
        <v>152</v>
      </c>
    </row>
    <row r="456" spans="1:8" x14ac:dyDescent="0.35">
      <c r="A456" t="s">
        <v>2302</v>
      </c>
      <c r="B456" t="s">
        <v>2303</v>
      </c>
      <c r="C456" t="s">
        <v>2304</v>
      </c>
      <c r="D456" t="s">
        <v>2305</v>
      </c>
      <c r="F456" t="s">
        <v>2306</v>
      </c>
      <c r="G456" t="s">
        <v>12</v>
      </c>
      <c r="H456" t="s">
        <v>13</v>
      </c>
    </row>
    <row r="457" spans="1:8" x14ac:dyDescent="0.35">
      <c r="A457" t="s">
        <v>2307</v>
      </c>
      <c r="B457" t="s">
        <v>2308</v>
      </c>
      <c r="C457" t="s">
        <v>2309</v>
      </c>
      <c r="D457" t="s">
        <v>2310</v>
      </c>
      <c r="F457" t="s">
        <v>2311</v>
      </c>
      <c r="G457" t="s">
        <v>151</v>
      </c>
      <c r="H457" t="s">
        <v>152</v>
      </c>
    </row>
    <row r="458" spans="1:8" x14ac:dyDescent="0.35">
      <c r="A458" t="s">
        <v>2312</v>
      </c>
      <c r="B458" t="s">
        <v>2313</v>
      </c>
      <c r="C458" t="s">
        <v>2314</v>
      </c>
      <c r="D458" t="s">
        <v>2315</v>
      </c>
      <c r="F458" t="s">
        <v>2316</v>
      </c>
      <c r="G458" t="s">
        <v>12</v>
      </c>
      <c r="H458" t="s">
        <v>13</v>
      </c>
    </row>
    <row r="459" spans="1:8" x14ac:dyDescent="0.35">
      <c r="A459" t="s">
        <v>2317</v>
      </c>
      <c r="B459" t="s">
        <v>2318</v>
      </c>
      <c r="C459" t="s">
        <v>2319</v>
      </c>
      <c r="D459" t="s">
        <v>2320</v>
      </c>
      <c r="F459" t="s">
        <v>2321</v>
      </c>
      <c r="G459" t="s">
        <v>2322</v>
      </c>
      <c r="H459" t="s">
        <v>2323</v>
      </c>
    </row>
    <row r="460" spans="1:8" x14ac:dyDescent="0.35">
      <c r="A460" t="s">
        <v>2324</v>
      </c>
      <c r="B460" t="s">
        <v>2325</v>
      </c>
      <c r="C460" t="s">
        <v>2326</v>
      </c>
      <c r="D460" t="s">
        <v>2320</v>
      </c>
      <c r="F460" t="s">
        <v>2327</v>
      </c>
      <c r="G460" t="s">
        <v>12</v>
      </c>
      <c r="H460" t="s">
        <v>13</v>
      </c>
    </row>
    <row r="461" spans="1:8" x14ac:dyDescent="0.35">
      <c r="A461" t="s">
        <v>2328</v>
      </c>
      <c r="B461" t="s">
        <v>2329</v>
      </c>
      <c r="C461" t="s">
        <v>2330</v>
      </c>
      <c r="D461" t="s">
        <v>2331</v>
      </c>
      <c r="F461" t="s">
        <v>2332</v>
      </c>
      <c r="G461" t="s">
        <v>1187</v>
      </c>
      <c r="H461" t="s">
        <v>1188</v>
      </c>
    </row>
    <row r="462" spans="1:8" x14ac:dyDescent="0.35">
      <c r="A462" t="s">
        <v>2333</v>
      </c>
      <c r="B462" t="s">
        <v>2334</v>
      </c>
      <c r="C462" t="s">
        <v>2335</v>
      </c>
      <c r="D462" t="s">
        <v>2336</v>
      </c>
      <c r="F462" t="s">
        <v>2337</v>
      </c>
      <c r="G462" t="s">
        <v>836</v>
      </c>
      <c r="H462" t="s">
        <v>837</v>
      </c>
    </row>
    <row r="463" spans="1:8" x14ac:dyDescent="0.35">
      <c r="A463" t="s">
        <v>2338</v>
      </c>
      <c r="B463" t="s">
        <v>2339</v>
      </c>
      <c r="C463" t="s">
        <v>2340</v>
      </c>
      <c r="D463" t="s">
        <v>2341</v>
      </c>
      <c r="F463" t="s">
        <v>2342</v>
      </c>
      <c r="G463" t="s">
        <v>12</v>
      </c>
      <c r="H463" t="s">
        <v>13</v>
      </c>
    </row>
    <row r="464" spans="1:8" x14ac:dyDescent="0.35">
      <c r="A464" t="s">
        <v>2343</v>
      </c>
      <c r="B464" t="s">
        <v>2344</v>
      </c>
      <c r="C464" t="s">
        <v>2345</v>
      </c>
      <c r="D464" t="s">
        <v>2346</v>
      </c>
      <c r="F464" t="s">
        <v>2347</v>
      </c>
      <c r="G464" t="s">
        <v>106</v>
      </c>
      <c r="H464" t="s">
        <v>107</v>
      </c>
    </row>
    <row r="465" spans="1:8" x14ac:dyDescent="0.35">
      <c r="A465" t="s">
        <v>2348</v>
      </c>
      <c r="B465" t="s">
        <v>2349</v>
      </c>
      <c r="C465" t="s">
        <v>2350</v>
      </c>
      <c r="D465" t="s">
        <v>2351</v>
      </c>
      <c r="F465" t="s">
        <v>2352</v>
      </c>
      <c r="G465" t="s">
        <v>12</v>
      </c>
      <c r="H465" t="s">
        <v>13</v>
      </c>
    </row>
    <row r="466" spans="1:8" x14ac:dyDescent="0.35">
      <c r="A466" t="s">
        <v>2353</v>
      </c>
      <c r="B466" t="s">
        <v>2354</v>
      </c>
      <c r="C466" t="s">
        <v>2355</v>
      </c>
      <c r="D466" t="s">
        <v>2356</v>
      </c>
      <c r="F466" t="s">
        <v>2357</v>
      </c>
      <c r="G466" t="s">
        <v>419</v>
      </c>
      <c r="H466" t="s">
        <v>420</v>
      </c>
    </row>
    <row r="467" spans="1:8" x14ac:dyDescent="0.35">
      <c r="A467" t="s">
        <v>2358</v>
      </c>
      <c r="B467" t="s">
        <v>2359</v>
      </c>
      <c r="C467" t="s">
        <v>2360</v>
      </c>
      <c r="D467" t="s">
        <v>2361</v>
      </c>
      <c r="F467" t="s">
        <v>2362</v>
      </c>
      <c r="G467" t="s">
        <v>12</v>
      </c>
      <c r="H467" t="s">
        <v>13</v>
      </c>
    </row>
    <row r="468" spans="1:8" x14ac:dyDescent="0.35">
      <c r="A468" t="s">
        <v>2363</v>
      </c>
      <c r="B468" t="s">
        <v>2364</v>
      </c>
      <c r="C468" t="s">
        <v>2365</v>
      </c>
      <c r="D468" t="s">
        <v>2366</v>
      </c>
      <c r="F468" t="s">
        <v>2367</v>
      </c>
      <c r="G468" t="s">
        <v>12</v>
      </c>
      <c r="H468" t="s">
        <v>13</v>
      </c>
    </row>
    <row r="469" spans="1:8" x14ac:dyDescent="0.35">
      <c r="A469" t="s">
        <v>2368</v>
      </c>
      <c r="B469" t="s">
        <v>2369</v>
      </c>
      <c r="C469" t="s">
        <v>2370</v>
      </c>
      <c r="D469" t="s">
        <v>2366</v>
      </c>
      <c r="F469" t="s">
        <v>2371</v>
      </c>
      <c r="G469" t="s">
        <v>12</v>
      </c>
      <c r="H469" t="s">
        <v>13</v>
      </c>
    </row>
    <row r="470" spans="1:8" x14ac:dyDescent="0.35">
      <c r="A470" t="s">
        <v>2372</v>
      </c>
      <c r="B470" t="s">
        <v>2373</v>
      </c>
      <c r="C470" t="s">
        <v>2374</v>
      </c>
      <c r="D470" t="s">
        <v>2375</v>
      </c>
      <c r="F470" t="s">
        <v>2376</v>
      </c>
      <c r="G470" t="s">
        <v>248</v>
      </c>
      <c r="H470" t="s">
        <v>249</v>
      </c>
    </row>
    <row r="471" spans="1:8" x14ac:dyDescent="0.35">
      <c r="A471" t="s">
        <v>2377</v>
      </c>
      <c r="B471" t="s">
        <v>2378</v>
      </c>
      <c r="C471" t="s">
        <v>2379</v>
      </c>
      <c r="D471" t="s">
        <v>2380</v>
      </c>
      <c r="F471" t="s">
        <v>2381</v>
      </c>
      <c r="G471" t="s">
        <v>163</v>
      </c>
      <c r="H471" t="s">
        <v>164</v>
      </c>
    </row>
    <row r="472" spans="1:8" x14ac:dyDescent="0.35">
      <c r="A472" t="s">
        <v>2382</v>
      </c>
      <c r="B472" t="s">
        <v>2383</v>
      </c>
      <c r="C472" t="s">
        <v>2384</v>
      </c>
      <c r="D472" t="s">
        <v>2385</v>
      </c>
      <c r="F472" t="s">
        <v>2386</v>
      </c>
      <c r="G472" t="s">
        <v>510</v>
      </c>
      <c r="H472" t="s">
        <v>511</v>
      </c>
    </row>
    <row r="473" spans="1:8" x14ac:dyDescent="0.35">
      <c r="A473" t="s">
        <v>2387</v>
      </c>
      <c r="B473" t="s">
        <v>2388</v>
      </c>
      <c r="C473" t="s">
        <v>2389</v>
      </c>
      <c r="D473" t="s">
        <v>2390</v>
      </c>
      <c r="F473" t="s">
        <v>2391</v>
      </c>
      <c r="G473" t="s">
        <v>12</v>
      </c>
      <c r="H473" t="s">
        <v>13</v>
      </c>
    </row>
    <row r="474" spans="1:8" x14ac:dyDescent="0.35">
      <c r="A474" t="s">
        <v>2392</v>
      </c>
      <c r="B474" t="s">
        <v>2393</v>
      </c>
      <c r="C474" t="s">
        <v>2394</v>
      </c>
      <c r="D474" t="s">
        <v>2395</v>
      </c>
      <c r="F474" t="s">
        <v>2396</v>
      </c>
      <c r="G474" t="s">
        <v>144</v>
      </c>
      <c r="H474" t="s">
        <v>145</v>
      </c>
    </row>
    <row r="475" spans="1:8" x14ac:dyDescent="0.35">
      <c r="A475" t="s">
        <v>2397</v>
      </c>
      <c r="B475" t="s">
        <v>2398</v>
      </c>
      <c r="C475" t="s">
        <v>2399</v>
      </c>
      <c r="D475" t="s">
        <v>2400</v>
      </c>
      <c r="F475" t="s">
        <v>2401</v>
      </c>
      <c r="G475" t="s">
        <v>12</v>
      </c>
      <c r="H475" t="s">
        <v>13</v>
      </c>
    </row>
    <row r="476" spans="1:8" x14ac:dyDescent="0.35">
      <c r="A476" t="s">
        <v>2402</v>
      </c>
      <c r="B476" t="s">
        <v>2403</v>
      </c>
      <c r="C476" t="s">
        <v>2404</v>
      </c>
      <c r="D476" t="s">
        <v>2405</v>
      </c>
      <c r="F476" t="s">
        <v>2406</v>
      </c>
      <c r="G476" t="s">
        <v>12</v>
      </c>
      <c r="H476" t="s">
        <v>13</v>
      </c>
    </row>
    <row r="477" spans="1:8" x14ac:dyDescent="0.35">
      <c r="A477" t="s">
        <v>2407</v>
      </c>
      <c r="B477" t="s">
        <v>2408</v>
      </c>
      <c r="C477" t="s">
        <v>2409</v>
      </c>
      <c r="D477" t="s">
        <v>2410</v>
      </c>
      <c r="F477" t="s">
        <v>2411</v>
      </c>
      <c r="G477" t="s">
        <v>12</v>
      </c>
      <c r="H477" t="s">
        <v>13</v>
      </c>
    </row>
    <row r="478" spans="1:8" x14ac:dyDescent="0.35">
      <c r="A478" t="s">
        <v>2412</v>
      </c>
      <c r="B478" t="s">
        <v>2413</v>
      </c>
      <c r="C478" t="s">
        <v>2414</v>
      </c>
      <c r="D478" t="s">
        <v>2415</v>
      </c>
      <c r="F478" t="s">
        <v>2416</v>
      </c>
      <c r="G478" t="s">
        <v>12</v>
      </c>
      <c r="H478" t="s">
        <v>13</v>
      </c>
    </row>
    <row r="479" spans="1:8" x14ac:dyDescent="0.35">
      <c r="A479" t="s">
        <v>2417</v>
      </c>
      <c r="B479" t="s">
        <v>2418</v>
      </c>
      <c r="C479" t="s">
        <v>2419</v>
      </c>
      <c r="D479" t="s">
        <v>2420</v>
      </c>
      <c r="F479" t="s">
        <v>2421</v>
      </c>
      <c r="G479" t="s">
        <v>12</v>
      </c>
      <c r="H479" t="s">
        <v>13</v>
      </c>
    </row>
    <row r="480" spans="1:8" x14ac:dyDescent="0.35">
      <c r="A480" t="s">
        <v>2422</v>
      </c>
      <c r="B480" t="s">
        <v>2423</v>
      </c>
      <c r="C480" t="s">
        <v>2424</v>
      </c>
      <c r="D480" t="s">
        <v>2425</v>
      </c>
      <c r="F480" t="s">
        <v>2426</v>
      </c>
      <c r="G480" t="s">
        <v>12</v>
      </c>
      <c r="H480" t="s">
        <v>13</v>
      </c>
    </row>
    <row r="481" spans="1:8" x14ac:dyDescent="0.35">
      <c r="A481" t="s">
        <v>2427</v>
      </c>
      <c r="B481" t="s">
        <v>2428</v>
      </c>
      <c r="C481" t="s">
        <v>2429</v>
      </c>
      <c r="D481" t="s">
        <v>2430</v>
      </c>
      <c r="F481" t="s">
        <v>2431</v>
      </c>
      <c r="G481" t="s">
        <v>209</v>
      </c>
      <c r="H481" t="s">
        <v>210</v>
      </c>
    </row>
    <row r="482" spans="1:8" x14ac:dyDescent="0.35">
      <c r="A482" t="s">
        <v>2432</v>
      </c>
      <c r="B482" t="s">
        <v>2433</v>
      </c>
      <c r="C482" t="s">
        <v>2434</v>
      </c>
      <c r="D482" t="s">
        <v>2435</v>
      </c>
      <c r="F482" t="s">
        <v>2436</v>
      </c>
      <c r="G482" t="s">
        <v>12</v>
      </c>
      <c r="H482" t="s">
        <v>13</v>
      </c>
    </row>
    <row r="483" spans="1:8" x14ac:dyDescent="0.35">
      <c r="A483" t="s">
        <v>2437</v>
      </c>
      <c r="B483" t="s">
        <v>2438</v>
      </c>
      <c r="C483" t="s">
        <v>2439</v>
      </c>
      <c r="D483" t="s">
        <v>2440</v>
      </c>
      <c r="F483" t="s">
        <v>2441</v>
      </c>
      <c r="G483" t="s">
        <v>255</v>
      </c>
      <c r="H483" t="s">
        <v>256</v>
      </c>
    </row>
    <row r="484" spans="1:8" x14ac:dyDescent="0.35">
      <c r="A484" t="s">
        <v>2442</v>
      </c>
      <c r="B484" t="s">
        <v>2443</v>
      </c>
      <c r="C484" t="s">
        <v>2444</v>
      </c>
      <c r="D484" t="s">
        <v>2445</v>
      </c>
      <c r="F484" t="s">
        <v>2446</v>
      </c>
      <c r="G484" t="s">
        <v>1085</v>
      </c>
      <c r="H484" t="s">
        <v>1086</v>
      </c>
    </row>
    <row r="485" spans="1:8" x14ac:dyDescent="0.35">
      <c r="A485" t="s">
        <v>2447</v>
      </c>
      <c r="B485" t="s">
        <v>2448</v>
      </c>
      <c r="C485" t="s">
        <v>2449</v>
      </c>
      <c r="D485" t="s">
        <v>2445</v>
      </c>
      <c r="F485" t="s">
        <v>2450</v>
      </c>
      <c r="G485" t="s">
        <v>248</v>
      </c>
      <c r="H485" t="s">
        <v>249</v>
      </c>
    </row>
    <row r="486" spans="1:8" x14ac:dyDescent="0.35">
      <c r="A486" t="s">
        <v>2451</v>
      </c>
      <c r="B486" t="s">
        <v>2452</v>
      </c>
      <c r="C486" t="s">
        <v>2453</v>
      </c>
      <c r="D486" t="s">
        <v>2454</v>
      </c>
      <c r="F486" t="s">
        <v>2455</v>
      </c>
      <c r="G486" t="s">
        <v>297</v>
      </c>
      <c r="H486" t="s">
        <v>298</v>
      </c>
    </row>
    <row r="487" spans="1:8" x14ac:dyDescent="0.35">
      <c r="A487" t="s">
        <v>2456</v>
      </c>
      <c r="B487" t="s">
        <v>2457</v>
      </c>
      <c r="C487" t="s">
        <v>2457</v>
      </c>
      <c r="D487" t="s">
        <v>2458</v>
      </c>
      <c r="F487" t="s">
        <v>2459</v>
      </c>
      <c r="G487" t="s">
        <v>12</v>
      </c>
      <c r="H487" t="s">
        <v>13</v>
      </c>
    </row>
    <row r="488" spans="1:8" x14ac:dyDescent="0.35">
      <c r="A488" t="s">
        <v>2460</v>
      </c>
      <c r="B488" t="s">
        <v>2461</v>
      </c>
      <c r="C488" t="s">
        <v>2462</v>
      </c>
      <c r="D488" t="s">
        <v>2463</v>
      </c>
      <c r="F488" t="s">
        <v>2464</v>
      </c>
      <c r="G488" t="s">
        <v>12</v>
      </c>
      <c r="H488" t="s">
        <v>13</v>
      </c>
    </row>
    <row r="489" spans="1:8" x14ac:dyDescent="0.35">
      <c r="A489" t="s">
        <v>2465</v>
      </c>
      <c r="B489" t="s">
        <v>2466</v>
      </c>
      <c r="C489" t="s">
        <v>2467</v>
      </c>
      <c r="D489" t="s">
        <v>2468</v>
      </c>
      <c r="F489" t="s">
        <v>2469</v>
      </c>
      <c r="G489" t="s">
        <v>255</v>
      </c>
      <c r="H489" t="s">
        <v>256</v>
      </c>
    </row>
    <row r="490" spans="1:8" x14ac:dyDescent="0.35">
      <c r="A490" t="s">
        <v>2470</v>
      </c>
      <c r="B490" t="s">
        <v>2471</v>
      </c>
      <c r="C490" t="s">
        <v>2472</v>
      </c>
      <c r="D490" t="s">
        <v>2473</v>
      </c>
      <c r="F490" t="s">
        <v>2474</v>
      </c>
      <c r="G490" t="s">
        <v>12</v>
      </c>
      <c r="H490" t="s">
        <v>13</v>
      </c>
    </row>
    <row r="491" spans="1:8" x14ac:dyDescent="0.35">
      <c r="A491" t="s">
        <v>2475</v>
      </c>
      <c r="B491" t="s">
        <v>2476</v>
      </c>
      <c r="C491" t="s">
        <v>2477</v>
      </c>
      <c r="D491" t="s">
        <v>2478</v>
      </c>
      <c r="F491" t="s">
        <v>2479</v>
      </c>
      <c r="G491" t="s">
        <v>12</v>
      </c>
      <c r="H491" t="s">
        <v>13</v>
      </c>
    </row>
    <row r="492" spans="1:8" x14ac:dyDescent="0.35">
      <c r="A492" t="s">
        <v>2480</v>
      </c>
      <c r="B492" t="s">
        <v>2481</v>
      </c>
      <c r="C492" t="s">
        <v>2482</v>
      </c>
      <c r="D492" t="s">
        <v>2483</v>
      </c>
      <c r="F492" t="s">
        <v>2484</v>
      </c>
      <c r="G492" t="s">
        <v>248</v>
      </c>
      <c r="H492" t="s">
        <v>249</v>
      </c>
    </row>
    <row r="493" spans="1:8" x14ac:dyDescent="0.35">
      <c r="A493" t="s">
        <v>2485</v>
      </c>
      <c r="B493" t="s">
        <v>2486</v>
      </c>
      <c r="C493" t="s">
        <v>2487</v>
      </c>
      <c r="D493" t="s">
        <v>2483</v>
      </c>
      <c r="F493" t="s">
        <v>2488</v>
      </c>
      <c r="G493" t="s">
        <v>297</v>
      </c>
      <c r="H493" t="s">
        <v>298</v>
      </c>
    </row>
    <row r="494" spans="1:8" x14ac:dyDescent="0.35">
      <c r="A494" t="s">
        <v>2489</v>
      </c>
      <c r="B494" t="s">
        <v>2490</v>
      </c>
      <c r="C494" t="s">
        <v>2491</v>
      </c>
      <c r="D494" t="s">
        <v>2492</v>
      </c>
      <c r="F494" t="s">
        <v>2493</v>
      </c>
      <c r="G494" t="s">
        <v>12</v>
      </c>
      <c r="H494" t="s">
        <v>13</v>
      </c>
    </row>
    <row r="495" spans="1:8" x14ac:dyDescent="0.35">
      <c r="A495" t="s">
        <v>2494</v>
      </c>
      <c r="B495" t="s">
        <v>2495</v>
      </c>
      <c r="C495" t="s">
        <v>2496</v>
      </c>
      <c r="D495" t="s">
        <v>2497</v>
      </c>
      <c r="F495" t="s">
        <v>2498</v>
      </c>
      <c r="G495" t="s">
        <v>12</v>
      </c>
      <c r="H495" t="s">
        <v>13</v>
      </c>
    </row>
    <row r="496" spans="1:8" x14ac:dyDescent="0.35">
      <c r="A496" t="s">
        <v>2499</v>
      </c>
      <c r="B496" t="s">
        <v>2500</v>
      </c>
      <c r="C496" t="s">
        <v>2501</v>
      </c>
      <c r="D496" t="s">
        <v>2497</v>
      </c>
      <c r="F496" t="s">
        <v>2502</v>
      </c>
      <c r="G496" t="s">
        <v>248</v>
      </c>
      <c r="H496" t="s">
        <v>249</v>
      </c>
    </row>
    <row r="497" spans="1:8" x14ac:dyDescent="0.35">
      <c r="A497" t="s">
        <v>2503</v>
      </c>
      <c r="B497" t="s">
        <v>2504</v>
      </c>
      <c r="C497" t="s">
        <v>2505</v>
      </c>
      <c r="D497" t="s">
        <v>2506</v>
      </c>
      <c r="F497" t="s">
        <v>2507</v>
      </c>
      <c r="G497" t="s">
        <v>88</v>
      </c>
      <c r="H497" t="s">
        <v>89</v>
      </c>
    </row>
    <row r="498" spans="1:8" x14ac:dyDescent="0.35">
      <c r="A498" t="s">
        <v>2508</v>
      </c>
      <c r="B498" t="s">
        <v>2509</v>
      </c>
      <c r="C498" t="s">
        <v>2510</v>
      </c>
      <c r="D498" t="s">
        <v>2511</v>
      </c>
      <c r="F498" t="s">
        <v>2512</v>
      </c>
      <c r="G498" t="s">
        <v>12</v>
      </c>
      <c r="H498" t="s">
        <v>13</v>
      </c>
    </row>
    <row r="499" spans="1:8" x14ac:dyDescent="0.35">
      <c r="A499" t="s">
        <v>2513</v>
      </c>
      <c r="B499" t="s">
        <v>2514</v>
      </c>
      <c r="C499" t="s">
        <v>2515</v>
      </c>
      <c r="D499" t="s">
        <v>2516</v>
      </c>
      <c r="F499" t="s">
        <v>2517</v>
      </c>
      <c r="G499" t="s">
        <v>12</v>
      </c>
      <c r="H499" t="s">
        <v>13</v>
      </c>
    </row>
    <row r="500" spans="1:8" x14ac:dyDescent="0.35">
      <c r="A500" t="s">
        <v>2518</v>
      </c>
      <c r="B500" t="s">
        <v>2519</v>
      </c>
      <c r="C500" t="s">
        <v>2520</v>
      </c>
      <c r="D500" t="s">
        <v>2516</v>
      </c>
      <c r="F500" t="s">
        <v>2521</v>
      </c>
      <c r="G500" t="s">
        <v>151</v>
      </c>
      <c r="H500" t="s">
        <v>152</v>
      </c>
    </row>
    <row r="501" spans="1:8" x14ac:dyDescent="0.35">
      <c r="A501" t="s">
        <v>2522</v>
      </c>
      <c r="B501" t="s">
        <v>2523</v>
      </c>
      <c r="C501" t="s">
        <v>2524</v>
      </c>
      <c r="D501" t="s">
        <v>2525</v>
      </c>
      <c r="F501" t="s">
        <v>2526</v>
      </c>
      <c r="G501" t="s">
        <v>209</v>
      </c>
      <c r="H501" t="s">
        <v>210</v>
      </c>
    </row>
    <row r="502" spans="1:8" x14ac:dyDescent="0.35">
      <c r="A502" t="s">
        <v>2527</v>
      </c>
      <c r="B502" t="s">
        <v>2528</v>
      </c>
      <c r="C502" t="s">
        <v>2529</v>
      </c>
      <c r="D502" t="s">
        <v>2530</v>
      </c>
      <c r="F502" t="s">
        <v>2531</v>
      </c>
      <c r="G502" t="s">
        <v>12</v>
      </c>
      <c r="H502" t="s">
        <v>13</v>
      </c>
    </row>
    <row r="503" spans="1:8" x14ac:dyDescent="0.35">
      <c r="A503" t="s">
        <v>2532</v>
      </c>
      <c r="B503" t="s">
        <v>2533</v>
      </c>
      <c r="C503" t="s">
        <v>2534</v>
      </c>
      <c r="D503" t="s">
        <v>2535</v>
      </c>
      <c r="F503" t="s">
        <v>2536</v>
      </c>
      <c r="G503" t="s">
        <v>151</v>
      </c>
      <c r="H503" t="s">
        <v>152</v>
      </c>
    </row>
    <row r="504" spans="1:8" x14ac:dyDescent="0.35">
      <c r="A504" t="s">
        <v>2537</v>
      </c>
      <c r="B504" t="s">
        <v>2538</v>
      </c>
      <c r="C504" t="s">
        <v>2539</v>
      </c>
      <c r="D504" t="s">
        <v>2540</v>
      </c>
      <c r="F504" t="s">
        <v>2541</v>
      </c>
      <c r="G504" t="s">
        <v>163</v>
      </c>
      <c r="H504" t="s">
        <v>164</v>
      </c>
    </row>
    <row r="505" spans="1:8" x14ac:dyDescent="0.35">
      <c r="A505" t="s">
        <v>2542</v>
      </c>
      <c r="B505" t="s">
        <v>2543</v>
      </c>
      <c r="C505" t="s">
        <v>2544</v>
      </c>
      <c r="D505" t="s">
        <v>2545</v>
      </c>
      <c r="F505" t="s">
        <v>2546</v>
      </c>
      <c r="G505" t="s">
        <v>12</v>
      </c>
      <c r="H505" t="s">
        <v>13</v>
      </c>
    </row>
    <row r="506" spans="1:8" x14ac:dyDescent="0.35">
      <c r="A506" t="s">
        <v>2547</v>
      </c>
      <c r="B506" t="s">
        <v>2548</v>
      </c>
      <c r="C506" t="s">
        <v>2548</v>
      </c>
      <c r="D506" t="s">
        <v>2549</v>
      </c>
      <c r="F506" t="s">
        <v>2550</v>
      </c>
      <c r="G506" t="s">
        <v>510</v>
      </c>
      <c r="H506" t="s">
        <v>511</v>
      </c>
    </row>
    <row r="507" spans="1:8" x14ac:dyDescent="0.35">
      <c r="A507" t="s">
        <v>2551</v>
      </c>
      <c r="B507" t="s">
        <v>2552</v>
      </c>
      <c r="C507" t="s">
        <v>2553</v>
      </c>
      <c r="D507" t="s">
        <v>2554</v>
      </c>
      <c r="F507" t="s">
        <v>2555</v>
      </c>
      <c r="G507" t="s">
        <v>12</v>
      </c>
      <c r="H507" t="s">
        <v>13</v>
      </c>
    </row>
    <row r="508" spans="1:8" x14ac:dyDescent="0.35">
      <c r="A508" t="s">
        <v>2556</v>
      </c>
      <c r="B508" t="s">
        <v>2557</v>
      </c>
      <c r="C508" t="s">
        <v>2558</v>
      </c>
      <c r="D508" t="s">
        <v>2559</v>
      </c>
      <c r="F508" t="s">
        <v>2479</v>
      </c>
      <c r="G508" t="s">
        <v>163</v>
      </c>
      <c r="H508" t="s">
        <v>164</v>
      </c>
    </row>
    <row r="509" spans="1:8" x14ac:dyDescent="0.35">
      <c r="A509" t="s">
        <v>2560</v>
      </c>
      <c r="B509" t="s">
        <v>2561</v>
      </c>
      <c r="C509" t="s">
        <v>2562</v>
      </c>
      <c r="D509" t="s">
        <v>2563</v>
      </c>
      <c r="F509" t="s">
        <v>2564</v>
      </c>
      <c r="G509" t="s">
        <v>106</v>
      </c>
      <c r="H509" t="s">
        <v>107</v>
      </c>
    </row>
    <row r="510" spans="1:8" x14ac:dyDescent="0.35">
      <c r="A510" t="s">
        <v>2565</v>
      </c>
      <c r="B510" t="s">
        <v>2566</v>
      </c>
      <c r="C510" t="s">
        <v>2567</v>
      </c>
      <c r="D510" t="s">
        <v>2568</v>
      </c>
      <c r="F510" t="s">
        <v>2569</v>
      </c>
      <c r="G510" t="s">
        <v>151</v>
      </c>
      <c r="H510" t="s">
        <v>152</v>
      </c>
    </row>
    <row r="511" spans="1:8" x14ac:dyDescent="0.35">
      <c r="A511" t="s">
        <v>2570</v>
      </c>
      <c r="B511" t="s">
        <v>2571</v>
      </c>
      <c r="C511" t="s">
        <v>2572</v>
      </c>
      <c r="D511" t="s">
        <v>2568</v>
      </c>
      <c r="F511" t="s">
        <v>2573</v>
      </c>
      <c r="G511" t="s">
        <v>2574</v>
      </c>
      <c r="H511" t="s">
        <v>2575</v>
      </c>
    </row>
    <row r="512" spans="1:8" x14ac:dyDescent="0.35">
      <c r="A512" t="s">
        <v>2576</v>
      </c>
      <c r="B512" t="s">
        <v>2577</v>
      </c>
      <c r="C512" t="s">
        <v>2578</v>
      </c>
      <c r="D512" t="s">
        <v>2579</v>
      </c>
      <c r="F512" t="s">
        <v>2580</v>
      </c>
      <c r="G512" t="s">
        <v>248</v>
      </c>
      <c r="H512" t="s">
        <v>249</v>
      </c>
    </row>
    <row r="513" spans="1:8" x14ac:dyDescent="0.35">
      <c r="A513" t="s">
        <v>2581</v>
      </c>
      <c r="B513" t="s">
        <v>2582</v>
      </c>
      <c r="C513" t="s">
        <v>2583</v>
      </c>
      <c r="D513" t="s">
        <v>2584</v>
      </c>
      <c r="F513" t="s">
        <v>2585</v>
      </c>
      <c r="G513" t="s">
        <v>303</v>
      </c>
      <c r="H513" t="s">
        <v>304</v>
      </c>
    </row>
    <row r="514" spans="1:8" x14ac:dyDescent="0.35">
      <c r="A514" t="s">
        <v>2586</v>
      </c>
      <c r="B514" t="s">
        <v>2587</v>
      </c>
      <c r="C514" t="s">
        <v>2588</v>
      </c>
      <c r="D514" t="s">
        <v>2589</v>
      </c>
      <c r="F514" t="s">
        <v>2590</v>
      </c>
      <c r="G514" t="s">
        <v>12</v>
      </c>
      <c r="H514" t="s">
        <v>13</v>
      </c>
    </row>
    <row r="515" spans="1:8" x14ac:dyDescent="0.35">
      <c r="A515" t="s">
        <v>2591</v>
      </c>
      <c r="B515" t="s">
        <v>2592</v>
      </c>
      <c r="C515" t="s">
        <v>2593</v>
      </c>
      <c r="D515" t="s">
        <v>2594</v>
      </c>
      <c r="F515" t="s">
        <v>2595</v>
      </c>
      <c r="G515" t="s">
        <v>303</v>
      </c>
      <c r="H515" t="s">
        <v>304</v>
      </c>
    </row>
    <row r="516" spans="1:8" x14ac:dyDescent="0.35">
      <c r="A516" t="s">
        <v>2596</v>
      </c>
      <c r="B516" t="s">
        <v>2597</v>
      </c>
      <c r="C516" t="s">
        <v>2598</v>
      </c>
      <c r="D516" t="s">
        <v>2599</v>
      </c>
      <c r="F516" t="s">
        <v>1999</v>
      </c>
      <c r="G516" t="s">
        <v>666</v>
      </c>
      <c r="H516" t="s">
        <v>667</v>
      </c>
    </row>
    <row r="517" spans="1:8" x14ac:dyDescent="0.35">
      <c r="A517" t="s">
        <v>2600</v>
      </c>
      <c r="B517" t="s">
        <v>2601</v>
      </c>
      <c r="C517" t="s">
        <v>2602</v>
      </c>
      <c r="D517" t="s">
        <v>2603</v>
      </c>
      <c r="F517" t="s">
        <v>2604</v>
      </c>
      <c r="G517" t="s">
        <v>151</v>
      </c>
      <c r="H517" t="s">
        <v>152</v>
      </c>
    </row>
    <row r="518" spans="1:8" x14ac:dyDescent="0.35">
      <c r="A518" t="s">
        <v>2605</v>
      </c>
      <c r="B518" t="s">
        <v>2606</v>
      </c>
      <c r="C518" t="s">
        <v>2607</v>
      </c>
      <c r="D518" t="s">
        <v>2608</v>
      </c>
      <c r="F518" t="s">
        <v>2609</v>
      </c>
      <c r="G518" t="s">
        <v>12</v>
      </c>
      <c r="H518" t="s">
        <v>13</v>
      </c>
    </row>
    <row r="519" spans="1:8" x14ac:dyDescent="0.35">
      <c r="A519" t="s">
        <v>2610</v>
      </c>
      <c r="B519" t="s">
        <v>2611</v>
      </c>
      <c r="C519" t="s">
        <v>2612</v>
      </c>
      <c r="D519" t="s">
        <v>2613</v>
      </c>
      <c r="F519" t="s">
        <v>2614</v>
      </c>
      <c r="G519" t="s">
        <v>12</v>
      </c>
      <c r="H519" t="s">
        <v>13</v>
      </c>
    </row>
    <row r="520" spans="1:8" x14ac:dyDescent="0.35">
      <c r="A520" t="s">
        <v>2615</v>
      </c>
      <c r="B520" t="s">
        <v>2616</v>
      </c>
      <c r="C520" t="s">
        <v>2617</v>
      </c>
      <c r="D520" t="s">
        <v>2618</v>
      </c>
      <c r="F520" t="s">
        <v>2619</v>
      </c>
      <c r="G520" t="s">
        <v>12</v>
      </c>
      <c r="H520" t="s">
        <v>13</v>
      </c>
    </row>
    <row r="521" spans="1:8" x14ac:dyDescent="0.35">
      <c r="A521" t="s">
        <v>2620</v>
      </c>
      <c r="B521" t="s">
        <v>2621</v>
      </c>
      <c r="C521" t="s">
        <v>2622</v>
      </c>
      <c r="D521" t="s">
        <v>2623</v>
      </c>
      <c r="F521" t="s">
        <v>2624</v>
      </c>
      <c r="G521" t="s">
        <v>12</v>
      </c>
      <c r="H521" t="s">
        <v>13</v>
      </c>
    </row>
    <row r="522" spans="1:8" x14ac:dyDescent="0.35">
      <c r="A522" t="s">
        <v>2625</v>
      </c>
      <c r="B522" t="s">
        <v>2626</v>
      </c>
      <c r="C522" t="s">
        <v>2627</v>
      </c>
      <c r="D522" t="s">
        <v>2628</v>
      </c>
      <c r="F522" t="s">
        <v>2629</v>
      </c>
      <c r="G522" t="s">
        <v>144</v>
      </c>
      <c r="H522" t="s">
        <v>145</v>
      </c>
    </row>
    <row r="523" spans="1:8" x14ac:dyDescent="0.35">
      <c r="A523" t="s">
        <v>2630</v>
      </c>
      <c r="B523" t="s">
        <v>2631</v>
      </c>
      <c r="C523" t="s">
        <v>2632</v>
      </c>
      <c r="D523" t="s">
        <v>2633</v>
      </c>
      <c r="F523" t="s">
        <v>2634</v>
      </c>
      <c r="G523" t="s">
        <v>209</v>
      </c>
      <c r="H523" t="s">
        <v>210</v>
      </c>
    </row>
    <row r="524" spans="1:8" x14ac:dyDescent="0.35">
      <c r="A524" t="s">
        <v>2635</v>
      </c>
      <c r="B524" t="s">
        <v>2636</v>
      </c>
      <c r="C524" t="s">
        <v>2637</v>
      </c>
      <c r="D524" t="s">
        <v>2638</v>
      </c>
      <c r="F524" t="s">
        <v>2639</v>
      </c>
      <c r="G524" t="s">
        <v>12</v>
      </c>
      <c r="H524" t="s">
        <v>13</v>
      </c>
    </row>
    <row r="525" spans="1:8" x14ac:dyDescent="0.35">
      <c r="A525" t="s">
        <v>2640</v>
      </c>
      <c r="B525" t="s">
        <v>2641</v>
      </c>
      <c r="C525" t="s">
        <v>2642</v>
      </c>
      <c r="D525" t="s">
        <v>2643</v>
      </c>
      <c r="F525" t="s">
        <v>2644</v>
      </c>
      <c r="G525" t="s">
        <v>248</v>
      </c>
      <c r="H525" t="s">
        <v>249</v>
      </c>
    </row>
    <row r="526" spans="1:8" x14ac:dyDescent="0.35">
      <c r="A526" t="s">
        <v>2645</v>
      </c>
      <c r="B526" t="s">
        <v>2646</v>
      </c>
      <c r="C526" t="s">
        <v>2647</v>
      </c>
      <c r="D526" t="s">
        <v>2648</v>
      </c>
      <c r="F526" t="s">
        <v>2649</v>
      </c>
      <c r="G526" t="s">
        <v>12</v>
      </c>
      <c r="H526" t="s">
        <v>13</v>
      </c>
    </row>
    <row r="527" spans="1:8" x14ac:dyDescent="0.35">
      <c r="A527" t="s">
        <v>2650</v>
      </c>
      <c r="B527" t="s">
        <v>2651</v>
      </c>
      <c r="C527" t="s">
        <v>2652</v>
      </c>
      <c r="D527" t="s">
        <v>2653</v>
      </c>
      <c r="F527" t="s">
        <v>2654</v>
      </c>
      <c r="G527" t="s">
        <v>255</v>
      </c>
      <c r="H527" t="s">
        <v>256</v>
      </c>
    </row>
    <row r="528" spans="1:8" x14ac:dyDescent="0.35">
      <c r="A528" t="s">
        <v>2655</v>
      </c>
      <c r="B528" t="s">
        <v>2656</v>
      </c>
      <c r="C528" t="s">
        <v>2657</v>
      </c>
      <c r="D528" t="s">
        <v>2658</v>
      </c>
      <c r="F528" t="s">
        <v>2659</v>
      </c>
      <c r="G528" t="s">
        <v>12</v>
      </c>
      <c r="H528" t="s">
        <v>13</v>
      </c>
    </row>
    <row r="529" spans="1:8" x14ac:dyDescent="0.35">
      <c r="A529" t="s">
        <v>2660</v>
      </c>
      <c r="B529" t="s">
        <v>2661</v>
      </c>
      <c r="C529" t="s">
        <v>2662</v>
      </c>
      <c r="D529" t="s">
        <v>2663</v>
      </c>
      <c r="F529" t="s">
        <v>2664</v>
      </c>
      <c r="G529" t="s">
        <v>1451</v>
      </c>
      <c r="H529" t="s">
        <v>1452</v>
      </c>
    </row>
    <row r="530" spans="1:8" x14ac:dyDescent="0.35">
      <c r="A530" t="s">
        <v>2665</v>
      </c>
      <c r="B530" t="s">
        <v>2666</v>
      </c>
      <c r="C530" t="s">
        <v>2667</v>
      </c>
      <c r="D530" t="s">
        <v>2668</v>
      </c>
      <c r="F530" t="s">
        <v>2669</v>
      </c>
      <c r="G530" t="s">
        <v>303</v>
      </c>
      <c r="H530" t="s">
        <v>304</v>
      </c>
    </row>
    <row r="531" spans="1:8" x14ac:dyDescent="0.35">
      <c r="A531" t="s">
        <v>2670</v>
      </c>
      <c r="B531" t="s">
        <v>2671</v>
      </c>
      <c r="C531" t="s">
        <v>2672</v>
      </c>
      <c r="D531" t="s">
        <v>2673</v>
      </c>
      <c r="F531" t="s">
        <v>2674</v>
      </c>
      <c r="G531" t="s">
        <v>12</v>
      </c>
      <c r="H531" t="s">
        <v>13</v>
      </c>
    </row>
    <row r="532" spans="1:8" x14ac:dyDescent="0.35">
      <c r="A532" t="s">
        <v>2675</v>
      </c>
      <c r="B532" t="s">
        <v>2676</v>
      </c>
      <c r="C532" t="s">
        <v>2677</v>
      </c>
      <c r="D532" t="s">
        <v>2678</v>
      </c>
      <c r="F532" t="s">
        <v>2679</v>
      </c>
      <c r="G532" t="s">
        <v>209</v>
      </c>
      <c r="H532" t="s">
        <v>210</v>
      </c>
    </row>
    <row r="533" spans="1:8" x14ac:dyDescent="0.35">
      <c r="A533" t="s">
        <v>2680</v>
      </c>
      <c r="B533" t="s">
        <v>2681</v>
      </c>
      <c r="C533" t="s">
        <v>2682</v>
      </c>
      <c r="D533" t="s">
        <v>2683</v>
      </c>
      <c r="F533" t="s">
        <v>2684</v>
      </c>
      <c r="G533" t="s">
        <v>106</v>
      </c>
      <c r="H533" t="s">
        <v>107</v>
      </c>
    </row>
    <row r="534" spans="1:8" x14ac:dyDescent="0.35">
      <c r="A534" t="s">
        <v>2685</v>
      </c>
      <c r="B534" t="s">
        <v>2686</v>
      </c>
      <c r="C534" t="s">
        <v>2687</v>
      </c>
      <c r="D534" t="s">
        <v>2688</v>
      </c>
      <c r="F534" t="s">
        <v>2689</v>
      </c>
      <c r="G534" t="s">
        <v>151</v>
      </c>
      <c r="H534" t="s">
        <v>152</v>
      </c>
    </row>
    <row r="535" spans="1:8" x14ac:dyDescent="0.35">
      <c r="A535" t="s">
        <v>2690</v>
      </c>
      <c r="B535" t="s">
        <v>2691</v>
      </c>
      <c r="C535" t="s">
        <v>2692</v>
      </c>
      <c r="D535" t="s">
        <v>2693</v>
      </c>
      <c r="F535" t="s">
        <v>2694</v>
      </c>
      <c r="G535" t="s">
        <v>12</v>
      </c>
      <c r="H535" t="s">
        <v>13</v>
      </c>
    </row>
    <row r="536" spans="1:8" x14ac:dyDescent="0.35">
      <c r="A536" t="s">
        <v>2695</v>
      </c>
      <c r="B536" t="s">
        <v>2696</v>
      </c>
      <c r="C536" t="s">
        <v>2697</v>
      </c>
      <c r="D536" t="s">
        <v>2698</v>
      </c>
      <c r="F536" t="s">
        <v>2699</v>
      </c>
      <c r="G536" t="s">
        <v>12</v>
      </c>
      <c r="H536" t="s">
        <v>13</v>
      </c>
    </row>
    <row r="537" spans="1:8" x14ac:dyDescent="0.35">
      <c r="A537" t="s">
        <v>2700</v>
      </c>
      <c r="B537" t="s">
        <v>2701</v>
      </c>
      <c r="C537" t="s">
        <v>2702</v>
      </c>
      <c r="D537" t="s">
        <v>2703</v>
      </c>
      <c r="F537" t="s">
        <v>2704</v>
      </c>
      <c r="G537" t="s">
        <v>12</v>
      </c>
      <c r="H537" t="s">
        <v>13</v>
      </c>
    </row>
    <row r="538" spans="1:8" x14ac:dyDescent="0.35">
      <c r="A538" t="s">
        <v>2705</v>
      </c>
      <c r="B538" t="s">
        <v>2706</v>
      </c>
      <c r="C538" t="s">
        <v>2707</v>
      </c>
      <c r="D538" t="s">
        <v>2708</v>
      </c>
      <c r="F538" t="s">
        <v>2709</v>
      </c>
      <c r="G538" t="s">
        <v>510</v>
      </c>
      <c r="H538" t="s">
        <v>511</v>
      </c>
    </row>
    <row r="539" spans="1:8" x14ac:dyDescent="0.35">
      <c r="A539" t="s">
        <v>2710</v>
      </c>
      <c r="B539" t="s">
        <v>2711</v>
      </c>
      <c r="C539" t="s">
        <v>2712</v>
      </c>
      <c r="D539" t="s">
        <v>2713</v>
      </c>
      <c r="F539" t="s">
        <v>2714</v>
      </c>
      <c r="G539" t="s">
        <v>12</v>
      </c>
      <c r="H539" t="s">
        <v>13</v>
      </c>
    </row>
    <row r="540" spans="1:8" x14ac:dyDescent="0.35">
      <c r="A540" t="s">
        <v>2715</v>
      </c>
      <c r="B540" t="s">
        <v>2716</v>
      </c>
      <c r="C540" t="s">
        <v>2717</v>
      </c>
      <c r="D540" t="s">
        <v>2718</v>
      </c>
      <c r="F540" t="s">
        <v>1045</v>
      </c>
      <c r="G540" t="s">
        <v>248</v>
      </c>
      <c r="H540" t="s">
        <v>249</v>
      </c>
    </row>
    <row r="541" spans="1:8" x14ac:dyDescent="0.35">
      <c r="A541" t="s">
        <v>2719</v>
      </c>
      <c r="B541" t="s">
        <v>2720</v>
      </c>
      <c r="C541" t="s">
        <v>2721</v>
      </c>
      <c r="D541" t="s">
        <v>2722</v>
      </c>
      <c r="F541" t="s">
        <v>2723</v>
      </c>
      <c r="G541" t="s">
        <v>303</v>
      </c>
      <c r="H541" t="s">
        <v>304</v>
      </c>
    </row>
    <row r="542" spans="1:8" x14ac:dyDescent="0.35">
      <c r="A542" t="s">
        <v>2724</v>
      </c>
      <c r="B542" t="s">
        <v>2725</v>
      </c>
      <c r="C542" t="s">
        <v>2726</v>
      </c>
      <c r="D542" t="s">
        <v>2727</v>
      </c>
      <c r="F542" t="s">
        <v>2728</v>
      </c>
      <c r="G542" t="s">
        <v>163</v>
      </c>
      <c r="H542" t="s">
        <v>164</v>
      </c>
    </row>
    <row r="543" spans="1:8" x14ac:dyDescent="0.35">
      <c r="A543" t="s">
        <v>2729</v>
      </c>
      <c r="B543" t="s">
        <v>2730</v>
      </c>
      <c r="C543" t="s">
        <v>2731</v>
      </c>
      <c r="D543" t="s">
        <v>2732</v>
      </c>
      <c r="F543" t="s">
        <v>2733</v>
      </c>
      <c r="G543" t="s">
        <v>1253</v>
      </c>
      <c r="H543" t="s">
        <v>1254</v>
      </c>
    </row>
    <row r="544" spans="1:8" x14ac:dyDescent="0.35">
      <c r="A544" t="s">
        <v>2734</v>
      </c>
      <c r="B544" t="s">
        <v>2735</v>
      </c>
      <c r="C544" t="s">
        <v>2736</v>
      </c>
      <c r="D544" t="s">
        <v>2737</v>
      </c>
      <c r="F544" t="s">
        <v>2738</v>
      </c>
      <c r="G544" t="s">
        <v>12</v>
      </c>
      <c r="H544" t="s">
        <v>13</v>
      </c>
    </row>
    <row r="545" spans="1:8" x14ac:dyDescent="0.35">
      <c r="A545" t="s">
        <v>2739</v>
      </c>
      <c r="B545" t="s">
        <v>2740</v>
      </c>
      <c r="C545" t="s">
        <v>2741</v>
      </c>
      <c r="D545" t="s">
        <v>2742</v>
      </c>
      <c r="F545" t="s">
        <v>2743</v>
      </c>
      <c r="G545" t="s">
        <v>12</v>
      </c>
      <c r="H545" t="s">
        <v>13</v>
      </c>
    </row>
    <row r="546" spans="1:8" x14ac:dyDescent="0.35">
      <c r="A546" t="s">
        <v>2744</v>
      </c>
      <c r="B546" t="s">
        <v>2745</v>
      </c>
      <c r="C546" t="s">
        <v>2746</v>
      </c>
      <c r="D546" t="s">
        <v>2747</v>
      </c>
      <c r="F546" t="s">
        <v>2748</v>
      </c>
      <c r="G546" t="s">
        <v>297</v>
      </c>
      <c r="H546" t="s">
        <v>298</v>
      </c>
    </row>
    <row r="547" spans="1:8" x14ac:dyDescent="0.35">
      <c r="A547" t="s">
        <v>2749</v>
      </c>
      <c r="B547" t="s">
        <v>2750</v>
      </c>
      <c r="C547" t="s">
        <v>2751</v>
      </c>
      <c r="D547" t="s">
        <v>2752</v>
      </c>
      <c r="F547" t="s">
        <v>2753</v>
      </c>
      <c r="G547" t="s">
        <v>12</v>
      </c>
      <c r="H547" t="s">
        <v>13</v>
      </c>
    </row>
    <row r="548" spans="1:8" x14ac:dyDescent="0.35">
      <c r="A548" t="s">
        <v>2754</v>
      </c>
      <c r="B548" t="s">
        <v>2755</v>
      </c>
      <c r="C548" t="s">
        <v>2756</v>
      </c>
      <c r="D548" t="s">
        <v>2757</v>
      </c>
      <c r="F548" t="s">
        <v>2758</v>
      </c>
      <c r="G548" t="s">
        <v>12</v>
      </c>
      <c r="H548" t="s">
        <v>13</v>
      </c>
    </row>
    <row r="549" spans="1:8" x14ac:dyDescent="0.35">
      <c r="A549" t="s">
        <v>2759</v>
      </c>
      <c r="B549" t="s">
        <v>2760</v>
      </c>
      <c r="C549" t="s">
        <v>2761</v>
      </c>
      <c r="D549" t="s">
        <v>2762</v>
      </c>
      <c r="F549" t="s">
        <v>2763</v>
      </c>
      <c r="G549" t="s">
        <v>12</v>
      </c>
      <c r="H549" t="s">
        <v>13</v>
      </c>
    </row>
    <row r="550" spans="1:8" x14ac:dyDescent="0.35">
      <c r="A550" t="s">
        <v>2764</v>
      </c>
      <c r="B550" t="s">
        <v>2765</v>
      </c>
      <c r="C550" t="s">
        <v>2766</v>
      </c>
      <c r="D550" t="s">
        <v>2767</v>
      </c>
      <c r="F550" t="s">
        <v>2768</v>
      </c>
      <c r="G550" t="s">
        <v>12</v>
      </c>
      <c r="H550" t="s">
        <v>13</v>
      </c>
    </row>
    <row r="551" spans="1:8" x14ac:dyDescent="0.35">
      <c r="A551" t="s">
        <v>2769</v>
      </c>
      <c r="B551" t="s">
        <v>2770</v>
      </c>
      <c r="C551" t="s">
        <v>2771</v>
      </c>
      <c r="D551" t="s">
        <v>2772</v>
      </c>
      <c r="F551" t="s">
        <v>2773</v>
      </c>
      <c r="G551" t="s">
        <v>163</v>
      </c>
      <c r="H551" t="s">
        <v>164</v>
      </c>
    </row>
    <row r="552" spans="1:8" x14ac:dyDescent="0.35">
      <c r="A552" t="s">
        <v>2774</v>
      </c>
      <c r="B552" t="s">
        <v>2775</v>
      </c>
      <c r="C552" t="s">
        <v>2776</v>
      </c>
      <c r="D552" t="s">
        <v>2772</v>
      </c>
      <c r="F552" t="s">
        <v>2777</v>
      </c>
      <c r="G552" t="s">
        <v>303</v>
      </c>
      <c r="H552" t="s">
        <v>304</v>
      </c>
    </row>
    <row r="553" spans="1:8" x14ac:dyDescent="0.35">
      <c r="A553" t="s">
        <v>2778</v>
      </c>
      <c r="B553" t="s">
        <v>2779</v>
      </c>
      <c r="C553" t="s">
        <v>2780</v>
      </c>
      <c r="D553" t="s">
        <v>2781</v>
      </c>
      <c r="F553" t="s">
        <v>2782</v>
      </c>
      <c r="G553" t="s">
        <v>12</v>
      </c>
      <c r="H553" t="s">
        <v>13</v>
      </c>
    </row>
    <row r="554" spans="1:8" x14ac:dyDescent="0.35">
      <c r="A554" t="s">
        <v>2783</v>
      </c>
      <c r="B554" t="s">
        <v>2784</v>
      </c>
      <c r="C554" t="s">
        <v>2785</v>
      </c>
      <c r="D554" t="s">
        <v>2786</v>
      </c>
      <c r="F554" t="s">
        <v>2787</v>
      </c>
      <c r="G554" t="s">
        <v>666</v>
      </c>
      <c r="H554" t="s">
        <v>667</v>
      </c>
    </row>
    <row r="555" spans="1:8" x14ac:dyDescent="0.35">
      <c r="A555" t="s">
        <v>2788</v>
      </c>
      <c r="B555" t="s">
        <v>2789</v>
      </c>
      <c r="C555" t="s">
        <v>2790</v>
      </c>
      <c r="D555" t="s">
        <v>2791</v>
      </c>
      <c r="F555" t="s">
        <v>2792</v>
      </c>
      <c r="G555" t="s">
        <v>12</v>
      </c>
      <c r="H555" t="s">
        <v>13</v>
      </c>
    </row>
    <row r="556" spans="1:8" x14ac:dyDescent="0.35">
      <c r="A556" t="s">
        <v>2793</v>
      </c>
      <c r="B556" t="s">
        <v>2794</v>
      </c>
      <c r="C556" t="s">
        <v>2795</v>
      </c>
      <c r="D556" t="s">
        <v>2796</v>
      </c>
      <c r="F556" t="s">
        <v>2797</v>
      </c>
      <c r="G556" t="s">
        <v>248</v>
      </c>
      <c r="H556" t="s">
        <v>249</v>
      </c>
    </row>
    <row r="557" spans="1:8" x14ac:dyDescent="0.35">
      <c r="A557" t="s">
        <v>2798</v>
      </c>
      <c r="B557" t="s">
        <v>2799</v>
      </c>
      <c r="C557" t="s">
        <v>2800</v>
      </c>
      <c r="D557" t="s">
        <v>2801</v>
      </c>
      <c r="F557" t="s">
        <v>2802</v>
      </c>
      <c r="G557" t="s">
        <v>297</v>
      </c>
      <c r="H557" t="s">
        <v>298</v>
      </c>
    </row>
    <row r="558" spans="1:8" x14ac:dyDescent="0.35">
      <c r="A558" t="s">
        <v>2803</v>
      </c>
      <c r="B558" t="s">
        <v>2804</v>
      </c>
      <c r="C558" t="s">
        <v>2805</v>
      </c>
      <c r="D558" t="s">
        <v>2801</v>
      </c>
      <c r="F558" t="s">
        <v>2806</v>
      </c>
      <c r="G558" t="s">
        <v>303</v>
      </c>
      <c r="H558" t="s">
        <v>304</v>
      </c>
    </row>
    <row r="559" spans="1:8" x14ac:dyDescent="0.35">
      <c r="A559" t="s">
        <v>2807</v>
      </c>
      <c r="B559" t="s">
        <v>2808</v>
      </c>
      <c r="C559" t="s">
        <v>2809</v>
      </c>
      <c r="D559" t="s">
        <v>2810</v>
      </c>
      <c r="F559" t="s">
        <v>2811</v>
      </c>
      <c r="G559" t="s">
        <v>144</v>
      </c>
      <c r="H559" t="s">
        <v>145</v>
      </c>
    </row>
    <row r="560" spans="1:8" x14ac:dyDescent="0.35">
      <c r="A560" t="s">
        <v>2812</v>
      </c>
      <c r="B560" t="s">
        <v>2813</v>
      </c>
      <c r="C560" t="s">
        <v>2814</v>
      </c>
      <c r="D560" t="s">
        <v>2815</v>
      </c>
      <c r="F560" t="s">
        <v>2816</v>
      </c>
      <c r="G560" t="s">
        <v>666</v>
      </c>
      <c r="H560" t="s">
        <v>667</v>
      </c>
    </row>
    <row r="561" spans="1:8" x14ac:dyDescent="0.35">
      <c r="A561" t="s">
        <v>2817</v>
      </c>
      <c r="B561" t="s">
        <v>2818</v>
      </c>
      <c r="C561" t="s">
        <v>2819</v>
      </c>
      <c r="D561" t="s">
        <v>2820</v>
      </c>
      <c r="F561" t="s">
        <v>2821</v>
      </c>
      <c r="G561" t="s">
        <v>128</v>
      </c>
      <c r="H561" t="s">
        <v>129</v>
      </c>
    </row>
    <row r="562" spans="1:8" x14ac:dyDescent="0.35">
      <c r="A562" t="s">
        <v>2822</v>
      </c>
      <c r="B562" t="s">
        <v>2823</v>
      </c>
      <c r="C562" t="s">
        <v>2824</v>
      </c>
      <c r="D562" t="s">
        <v>2825</v>
      </c>
      <c r="F562" t="s">
        <v>2826</v>
      </c>
      <c r="G562" t="s">
        <v>151</v>
      </c>
      <c r="H562" t="s">
        <v>152</v>
      </c>
    </row>
    <row r="563" spans="1:8" x14ac:dyDescent="0.35">
      <c r="A563" t="s">
        <v>2827</v>
      </c>
      <c r="B563" t="s">
        <v>2828</v>
      </c>
      <c r="C563" t="s">
        <v>2829</v>
      </c>
      <c r="D563" t="s">
        <v>2830</v>
      </c>
      <c r="F563" t="s">
        <v>2831</v>
      </c>
      <c r="G563" t="s">
        <v>12</v>
      </c>
      <c r="H563" t="s">
        <v>13</v>
      </c>
    </row>
    <row r="564" spans="1:8" x14ac:dyDescent="0.35">
      <c r="A564" t="s">
        <v>2832</v>
      </c>
      <c r="B564" t="s">
        <v>2833</v>
      </c>
      <c r="C564" t="s">
        <v>2834</v>
      </c>
      <c r="D564" t="s">
        <v>2830</v>
      </c>
      <c r="F564" t="s">
        <v>2835</v>
      </c>
      <c r="G564" t="s">
        <v>297</v>
      </c>
      <c r="H564" t="s">
        <v>298</v>
      </c>
    </row>
    <row r="565" spans="1:8" x14ac:dyDescent="0.35">
      <c r="A565" t="s">
        <v>2836</v>
      </c>
      <c r="B565" t="s">
        <v>2837</v>
      </c>
      <c r="C565" t="s">
        <v>2838</v>
      </c>
      <c r="D565" t="s">
        <v>2839</v>
      </c>
      <c r="F565" t="s">
        <v>2840</v>
      </c>
      <c r="G565" t="s">
        <v>255</v>
      </c>
      <c r="H565" t="s">
        <v>256</v>
      </c>
    </row>
    <row r="566" spans="1:8" x14ac:dyDescent="0.35">
      <c r="A566" t="s">
        <v>2841</v>
      </c>
      <c r="B566" t="s">
        <v>2842</v>
      </c>
      <c r="C566" t="s">
        <v>2843</v>
      </c>
      <c r="D566" t="s">
        <v>2844</v>
      </c>
      <c r="F566" t="s">
        <v>2845</v>
      </c>
      <c r="G566" t="s">
        <v>12</v>
      </c>
      <c r="H566" t="s">
        <v>13</v>
      </c>
    </row>
    <row r="567" spans="1:8" x14ac:dyDescent="0.35">
      <c r="A567" t="s">
        <v>2846</v>
      </c>
      <c r="B567" t="s">
        <v>2847</v>
      </c>
      <c r="C567" t="s">
        <v>2848</v>
      </c>
      <c r="D567" t="s">
        <v>2849</v>
      </c>
      <c r="F567" t="s">
        <v>2850</v>
      </c>
      <c r="G567" t="s">
        <v>12</v>
      </c>
      <c r="H567" t="s">
        <v>13</v>
      </c>
    </row>
    <row r="568" spans="1:8" x14ac:dyDescent="0.35">
      <c r="A568" t="s">
        <v>2851</v>
      </c>
      <c r="B568" t="s">
        <v>2852</v>
      </c>
      <c r="C568" t="s">
        <v>2853</v>
      </c>
      <c r="D568" t="s">
        <v>2854</v>
      </c>
      <c r="F568" t="s">
        <v>2855</v>
      </c>
      <c r="G568" t="s">
        <v>106</v>
      </c>
      <c r="H568" t="s">
        <v>107</v>
      </c>
    </row>
    <row r="569" spans="1:8" x14ac:dyDescent="0.35">
      <c r="A569" t="s">
        <v>2856</v>
      </c>
      <c r="B569" t="s">
        <v>2857</v>
      </c>
      <c r="C569" t="s">
        <v>2858</v>
      </c>
      <c r="D569" t="s">
        <v>2859</v>
      </c>
      <c r="F569" t="s">
        <v>2860</v>
      </c>
      <c r="G569" t="s">
        <v>151</v>
      </c>
      <c r="H569" t="s">
        <v>152</v>
      </c>
    </row>
    <row r="570" spans="1:8" x14ac:dyDescent="0.35">
      <c r="A570" t="s">
        <v>2861</v>
      </c>
      <c r="B570" t="s">
        <v>2862</v>
      </c>
      <c r="C570" t="s">
        <v>2863</v>
      </c>
      <c r="D570" t="s">
        <v>2864</v>
      </c>
      <c r="F570" t="s">
        <v>2865</v>
      </c>
      <c r="G570" t="s">
        <v>12</v>
      </c>
      <c r="H570" t="s">
        <v>13</v>
      </c>
    </row>
    <row r="571" spans="1:8" x14ac:dyDescent="0.35">
      <c r="A571" t="s">
        <v>2866</v>
      </c>
      <c r="B571" t="s">
        <v>2867</v>
      </c>
      <c r="C571" t="s">
        <v>2868</v>
      </c>
      <c r="D571" t="s">
        <v>2869</v>
      </c>
      <c r="F571" t="s">
        <v>2870</v>
      </c>
      <c r="G571" t="s">
        <v>510</v>
      </c>
      <c r="H571" t="s">
        <v>511</v>
      </c>
    </row>
    <row r="572" spans="1:8" x14ac:dyDescent="0.35">
      <c r="A572" t="s">
        <v>2871</v>
      </c>
      <c r="B572" t="s">
        <v>2872</v>
      </c>
      <c r="C572" t="s">
        <v>2873</v>
      </c>
      <c r="D572" t="s">
        <v>2874</v>
      </c>
      <c r="F572" t="s">
        <v>2875</v>
      </c>
      <c r="G572" t="s">
        <v>297</v>
      </c>
      <c r="H572" t="s">
        <v>298</v>
      </c>
    </row>
    <row r="573" spans="1:8" x14ac:dyDescent="0.35">
      <c r="A573" t="s">
        <v>2876</v>
      </c>
      <c r="B573" t="s">
        <v>2877</v>
      </c>
      <c r="C573" t="s">
        <v>2878</v>
      </c>
      <c r="D573" t="s">
        <v>2879</v>
      </c>
      <c r="F573" t="s">
        <v>2880</v>
      </c>
      <c r="G573" t="s">
        <v>1102</v>
      </c>
      <c r="H573" t="s">
        <v>1103</v>
      </c>
    </row>
    <row r="574" spans="1:8" x14ac:dyDescent="0.35">
      <c r="A574" t="s">
        <v>2881</v>
      </c>
      <c r="B574" t="s">
        <v>2882</v>
      </c>
      <c r="C574" t="s">
        <v>2883</v>
      </c>
      <c r="D574" t="s">
        <v>2884</v>
      </c>
      <c r="F574" t="s">
        <v>2885</v>
      </c>
      <c r="G574" t="s">
        <v>12</v>
      </c>
      <c r="H574" t="s">
        <v>13</v>
      </c>
    </row>
    <row r="575" spans="1:8" x14ac:dyDescent="0.35">
      <c r="A575" t="s">
        <v>2886</v>
      </c>
      <c r="B575" t="s">
        <v>2887</v>
      </c>
      <c r="C575" t="s">
        <v>2888</v>
      </c>
      <c r="D575" t="s">
        <v>2889</v>
      </c>
      <c r="F575" t="s">
        <v>2890</v>
      </c>
      <c r="G575" t="s">
        <v>248</v>
      </c>
      <c r="H575" t="s">
        <v>249</v>
      </c>
    </row>
    <row r="576" spans="1:8" x14ac:dyDescent="0.35">
      <c r="A576" t="s">
        <v>2891</v>
      </c>
      <c r="B576" t="s">
        <v>2892</v>
      </c>
      <c r="C576" t="s">
        <v>2893</v>
      </c>
      <c r="D576" t="s">
        <v>2894</v>
      </c>
      <c r="F576" t="s">
        <v>2895</v>
      </c>
      <c r="G576" t="s">
        <v>419</v>
      </c>
      <c r="H576" t="s">
        <v>420</v>
      </c>
    </row>
    <row r="577" spans="1:8" x14ac:dyDescent="0.35">
      <c r="A577" t="s">
        <v>2896</v>
      </c>
      <c r="B577" t="s">
        <v>2897</v>
      </c>
      <c r="C577" t="s">
        <v>2898</v>
      </c>
      <c r="D577" t="s">
        <v>2899</v>
      </c>
      <c r="F577" t="s">
        <v>2900</v>
      </c>
      <c r="G577" t="s">
        <v>12</v>
      </c>
      <c r="H577" t="s">
        <v>13</v>
      </c>
    </row>
    <row r="578" spans="1:8" x14ac:dyDescent="0.35">
      <c r="A578" t="s">
        <v>2901</v>
      </c>
      <c r="B578" t="s">
        <v>2902</v>
      </c>
      <c r="C578" t="s">
        <v>2903</v>
      </c>
      <c r="D578" t="s">
        <v>2904</v>
      </c>
      <c r="F578" t="s">
        <v>2905</v>
      </c>
      <c r="G578" t="s">
        <v>12</v>
      </c>
      <c r="H578" t="s">
        <v>13</v>
      </c>
    </row>
    <row r="579" spans="1:8" x14ac:dyDescent="0.35">
      <c r="A579" t="s">
        <v>2906</v>
      </c>
      <c r="B579" t="s">
        <v>2907</v>
      </c>
      <c r="C579" t="s">
        <v>2908</v>
      </c>
      <c r="D579" t="s">
        <v>2909</v>
      </c>
      <c r="F579" t="s">
        <v>2910</v>
      </c>
      <c r="G579" t="s">
        <v>12</v>
      </c>
      <c r="H579" t="s">
        <v>13</v>
      </c>
    </row>
    <row r="580" spans="1:8" x14ac:dyDescent="0.35">
      <c r="A580" t="s">
        <v>2911</v>
      </c>
      <c r="B580" t="s">
        <v>2912</v>
      </c>
      <c r="C580" t="s">
        <v>2913</v>
      </c>
      <c r="D580" t="s">
        <v>2909</v>
      </c>
      <c r="F580" t="s">
        <v>2914</v>
      </c>
      <c r="G580" t="s">
        <v>12</v>
      </c>
      <c r="H580" t="s">
        <v>13</v>
      </c>
    </row>
    <row r="581" spans="1:8" x14ac:dyDescent="0.35">
      <c r="A581" t="s">
        <v>2915</v>
      </c>
      <c r="B581" t="s">
        <v>2916</v>
      </c>
      <c r="C581" t="s">
        <v>2917</v>
      </c>
      <c r="D581" t="s">
        <v>2918</v>
      </c>
      <c r="F581" t="s">
        <v>2919</v>
      </c>
      <c r="G581" t="s">
        <v>209</v>
      </c>
      <c r="H581" t="s">
        <v>210</v>
      </c>
    </row>
    <row r="582" spans="1:8" x14ac:dyDescent="0.35">
      <c r="A582" t="s">
        <v>2920</v>
      </c>
      <c r="B582" t="s">
        <v>2921</v>
      </c>
      <c r="C582" t="s">
        <v>2922</v>
      </c>
      <c r="D582" t="s">
        <v>2923</v>
      </c>
      <c r="F582" t="s">
        <v>2924</v>
      </c>
      <c r="G582" t="s">
        <v>248</v>
      </c>
      <c r="H582" t="s">
        <v>249</v>
      </c>
    </row>
    <row r="583" spans="1:8" x14ac:dyDescent="0.35">
      <c r="A583" t="s">
        <v>2925</v>
      </c>
      <c r="B583" t="s">
        <v>2926</v>
      </c>
      <c r="C583" t="s">
        <v>2927</v>
      </c>
      <c r="D583" t="s">
        <v>2928</v>
      </c>
      <c r="F583" t="s">
        <v>2929</v>
      </c>
      <c r="G583" t="s">
        <v>547</v>
      </c>
      <c r="H583" t="s">
        <v>548</v>
      </c>
    </row>
    <row r="584" spans="1:8" x14ac:dyDescent="0.35">
      <c r="A584" t="s">
        <v>2930</v>
      </c>
      <c r="B584" t="s">
        <v>2931</v>
      </c>
      <c r="C584" t="s">
        <v>2932</v>
      </c>
      <c r="D584" t="s">
        <v>2933</v>
      </c>
      <c r="F584" t="s">
        <v>2934</v>
      </c>
      <c r="G584" t="s">
        <v>163</v>
      </c>
      <c r="H584" t="s">
        <v>164</v>
      </c>
    </row>
    <row r="585" spans="1:8" x14ac:dyDescent="0.35">
      <c r="A585" t="s">
        <v>2935</v>
      </c>
      <c r="B585" t="s">
        <v>2936</v>
      </c>
      <c r="C585" t="s">
        <v>2937</v>
      </c>
      <c r="D585" t="s">
        <v>2938</v>
      </c>
      <c r="F585" t="s">
        <v>2939</v>
      </c>
      <c r="G585" t="s">
        <v>2940</v>
      </c>
      <c r="H585" t="s">
        <v>2941</v>
      </c>
    </row>
    <row r="586" spans="1:8" x14ac:dyDescent="0.35">
      <c r="A586" t="s">
        <v>2942</v>
      </c>
      <c r="B586" t="s">
        <v>2943</v>
      </c>
      <c r="C586" t="s">
        <v>2944</v>
      </c>
      <c r="D586" t="s">
        <v>2945</v>
      </c>
      <c r="F586" t="s">
        <v>2946</v>
      </c>
      <c r="G586" t="s">
        <v>209</v>
      </c>
      <c r="H586" t="s">
        <v>210</v>
      </c>
    </row>
    <row r="587" spans="1:8" x14ac:dyDescent="0.35">
      <c r="A587" t="s">
        <v>2947</v>
      </c>
      <c r="B587" t="s">
        <v>2948</v>
      </c>
      <c r="C587" t="s">
        <v>2949</v>
      </c>
      <c r="D587" t="s">
        <v>2950</v>
      </c>
      <c r="F587" t="s">
        <v>2951</v>
      </c>
      <c r="G587" t="s">
        <v>303</v>
      </c>
      <c r="H587" t="s">
        <v>304</v>
      </c>
    </row>
    <row r="588" spans="1:8" x14ac:dyDescent="0.35">
      <c r="A588" t="s">
        <v>2952</v>
      </c>
      <c r="B588" t="s">
        <v>2953</v>
      </c>
      <c r="C588" t="s">
        <v>2954</v>
      </c>
      <c r="D588" t="s">
        <v>2955</v>
      </c>
      <c r="F588" t="s">
        <v>2956</v>
      </c>
      <c r="G588" t="s">
        <v>547</v>
      </c>
      <c r="H588" t="s">
        <v>548</v>
      </c>
    </row>
    <row r="589" spans="1:8" x14ac:dyDescent="0.35">
      <c r="A589" t="s">
        <v>2957</v>
      </c>
      <c r="B589" t="s">
        <v>2958</v>
      </c>
      <c r="C589" t="s">
        <v>2959</v>
      </c>
      <c r="D589" t="s">
        <v>2960</v>
      </c>
      <c r="F589" t="s">
        <v>2961</v>
      </c>
      <c r="G589" t="s">
        <v>12</v>
      </c>
      <c r="H589" t="s">
        <v>13</v>
      </c>
    </row>
    <row r="590" spans="1:8" x14ac:dyDescent="0.35">
      <c r="A590" t="s">
        <v>2962</v>
      </c>
      <c r="B590" t="s">
        <v>2963</v>
      </c>
      <c r="C590" t="s">
        <v>2964</v>
      </c>
      <c r="D590" t="s">
        <v>2965</v>
      </c>
      <c r="F590" t="s">
        <v>2966</v>
      </c>
      <c r="G590" t="s">
        <v>106</v>
      </c>
      <c r="H590" t="s">
        <v>107</v>
      </c>
    </row>
    <row r="591" spans="1:8" x14ac:dyDescent="0.35">
      <c r="A591" t="s">
        <v>2967</v>
      </c>
      <c r="B591" t="s">
        <v>2968</v>
      </c>
      <c r="C591" t="s">
        <v>2969</v>
      </c>
      <c r="D591" t="s">
        <v>2965</v>
      </c>
      <c r="F591" t="s">
        <v>2970</v>
      </c>
      <c r="G591" t="s">
        <v>935</v>
      </c>
      <c r="H591" t="s">
        <v>936</v>
      </c>
    </row>
    <row r="592" spans="1:8" x14ac:dyDescent="0.35">
      <c r="A592" t="s">
        <v>2971</v>
      </c>
      <c r="B592" t="s">
        <v>2972</v>
      </c>
      <c r="C592" t="s">
        <v>2973</v>
      </c>
      <c r="D592" t="s">
        <v>2974</v>
      </c>
      <c r="F592" t="s">
        <v>2975</v>
      </c>
      <c r="G592" t="s">
        <v>303</v>
      </c>
      <c r="H592" t="s">
        <v>304</v>
      </c>
    </row>
    <row r="593" spans="1:8" x14ac:dyDescent="0.35">
      <c r="A593" t="s">
        <v>2976</v>
      </c>
      <c r="B593" t="s">
        <v>2977</v>
      </c>
      <c r="C593" t="s">
        <v>2978</v>
      </c>
      <c r="D593" t="s">
        <v>2979</v>
      </c>
      <c r="F593" t="s">
        <v>825</v>
      </c>
      <c r="G593" t="s">
        <v>248</v>
      </c>
      <c r="H593" t="s">
        <v>249</v>
      </c>
    </row>
    <row r="594" spans="1:8" x14ac:dyDescent="0.35">
      <c r="A594" t="s">
        <v>2980</v>
      </c>
      <c r="B594" t="s">
        <v>2981</v>
      </c>
      <c r="C594" t="s">
        <v>2982</v>
      </c>
      <c r="D594" t="s">
        <v>2983</v>
      </c>
      <c r="F594" t="s">
        <v>2984</v>
      </c>
      <c r="G594" t="s">
        <v>510</v>
      </c>
      <c r="H594" t="s">
        <v>511</v>
      </c>
    </row>
    <row r="595" spans="1:8" x14ac:dyDescent="0.35">
      <c r="A595" t="s">
        <v>2985</v>
      </c>
      <c r="B595" t="s">
        <v>2986</v>
      </c>
      <c r="C595" t="s">
        <v>2987</v>
      </c>
      <c r="D595" t="s">
        <v>2988</v>
      </c>
      <c r="F595" t="s">
        <v>2989</v>
      </c>
      <c r="G595" t="s">
        <v>1102</v>
      </c>
      <c r="H595" t="s">
        <v>1103</v>
      </c>
    </row>
    <row r="596" spans="1:8" x14ac:dyDescent="0.35">
      <c r="A596" t="s">
        <v>2990</v>
      </c>
      <c r="B596" t="s">
        <v>2991</v>
      </c>
      <c r="C596" t="s">
        <v>2992</v>
      </c>
      <c r="D596" t="s">
        <v>2988</v>
      </c>
      <c r="F596" t="s">
        <v>2993</v>
      </c>
      <c r="G596" t="s">
        <v>510</v>
      </c>
      <c r="H596" t="s">
        <v>511</v>
      </c>
    </row>
    <row r="597" spans="1:8" x14ac:dyDescent="0.35">
      <c r="A597" t="s">
        <v>2994</v>
      </c>
      <c r="B597" t="s">
        <v>2995</v>
      </c>
      <c r="C597" t="s">
        <v>2996</v>
      </c>
      <c r="D597" t="s">
        <v>2997</v>
      </c>
      <c r="F597" t="s">
        <v>2242</v>
      </c>
      <c r="G597" t="s">
        <v>419</v>
      </c>
      <c r="H597" t="s">
        <v>420</v>
      </c>
    </row>
    <row r="598" spans="1:8" x14ac:dyDescent="0.35">
      <c r="A598" t="s">
        <v>2998</v>
      </c>
      <c r="B598" t="s">
        <v>2999</v>
      </c>
      <c r="C598" t="s">
        <v>3000</v>
      </c>
      <c r="D598" t="s">
        <v>3001</v>
      </c>
      <c r="F598" t="s">
        <v>3002</v>
      </c>
      <c r="G598" t="s">
        <v>12</v>
      </c>
      <c r="H598" t="s">
        <v>13</v>
      </c>
    </row>
    <row r="599" spans="1:8" x14ac:dyDescent="0.35">
      <c r="A599" t="s">
        <v>3003</v>
      </c>
      <c r="B599" t="s">
        <v>3004</v>
      </c>
      <c r="C599" t="s">
        <v>3005</v>
      </c>
      <c r="D599" t="s">
        <v>3006</v>
      </c>
      <c r="F599" t="s">
        <v>3007</v>
      </c>
      <c r="G599" t="s">
        <v>12</v>
      </c>
      <c r="H599" t="s">
        <v>13</v>
      </c>
    </row>
    <row r="600" spans="1:8" x14ac:dyDescent="0.35">
      <c r="A600" t="s">
        <v>3008</v>
      </c>
      <c r="B600" t="s">
        <v>3009</v>
      </c>
      <c r="C600" t="s">
        <v>3010</v>
      </c>
      <c r="D600" t="s">
        <v>3011</v>
      </c>
      <c r="F600" t="s">
        <v>3012</v>
      </c>
      <c r="G600" t="s">
        <v>151</v>
      </c>
      <c r="H600" t="s">
        <v>152</v>
      </c>
    </row>
    <row r="601" spans="1:8" x14ac:dyDescent="0.35">
      <c r="A601" t="s">
        <v>3013</v>
      </c>
      <c r="B601" t="s">
        <v>3014</v>
      </c>
      <c r="C601" t="s">
        <v>3015</v>
      </c>
      <c r="D601" t="s">
        <v>3016</v>
      </c>
      <c r="F601" t="s">
        <v>3017</v>
      </c>
      <c r="G601" t="s">
        <v>61</v>
      </c>
      <c r="H601" t="s">
        <v>62</v>
      </c>
    </row>
    <row r="602" spans="1:8" x14ac:dyDescent="0.35">
      <c r="A602" t="s">
        <v>3018</v>
      </c>
      <c r="B602" t="s">
        <v>3019</v>
      </c>
      <c r="C602" t="s">
        <v>3020</v>
      </c>
      <c r="D602" t="s">
        <v>3021</v>
      </c>
      <c r="F602" t="s">
        <v>3022</v>
      </c>
      <c r="G602" t="s">
        <v>255</v>
      </c>
      <c r="H602" t="s">
        <v>256</v>
      </c>
    </row>
    <row r="603" spans="1:8" x14ac:dyDescent="0.35">
      <c r="A603" t="s">
        <v>3023</v>
      </c>
      <c r="B603" t="s">
        <v>3024</v>
      </c>
      <c r="C603" t="s">
        <v>3025</v>
      </c>
      <c r="D603" t="s">
        <v>3026</v>
      </c>
      <c r="F603" t="s">
        <v>3027</v>
      </c>
      <c r="G603" t="s">
        <v>510</v>
      </c>
      <c r="H603" t="s">
        <v>511</v>
      </c>
    </row>
    <row r="604" spans="1:8" x14ac:dyDescent="0.35">
      <c r="A604" t="s">
        <v>3028</v>
      </c>
      <c r="B604" t="s">
        <v>3029</v>
      </c>
      <c r="C604" t="s">
        <v>3030</v>
      </c>
      <c r="D604" t="s">
        <v>3031</v>
      </c>
      <c r="F604" t="s">
        <v>3032</v>
      </c>
      <c r="G604" t="s">
        <v>303</v>
      </c>
      <c r="H604" t="s">
        <v>304</v>
      </c>
    </row>
    <row r="605" spans="1:8" x14ac:dyDescent="0.35">
      <c r="A605" t="s">
        <v>3033</v>
      </c>
      <c r="B605" t="s">
        <v>3034</v>
      </c>
      <c r="C605" t="s">
        <v>3035</v>
      </c>
      <c r="D605" t="s">
        <v>3036</v>
      </c>
      <c r="F605" t="s">
        <v>1679</v>
      </c>
      <c r="G605" t="s">
        <v>1085</v>
      </c>
      <c r="H605" t="s">
        <v>1086</v>
      </c>
    </row>
    <row r="606" spans="1:8" x14ac:dyDescent="0.35">
      <c r="A606" t="s">
        <v>3037</v>
      </c>
      <c r="B606" t="s">
        <v>3038</v>
      </c>
      <c r="C606" t="s">
        <v>3039</v>
      </c>
      <c r="D606" t="s">
        <v>3036</v>
      </c>
      <c r="F606" t="s">
        <v>3040</v>
      </c>
      <c r="G606" t="s">
        <v>12</v>
      </c>
      <c r="H606" t="s">
        <v>13</v>
      </c>
    </row>
    <row r="607" spans="1:8" x14ac:dyDescent="0.35">
      <c r="A607" t="s">
        <v>3041</v>
      </c>
      <c r="B607" t="s">
        <v>3042</v>
      </c>
      <c r="C607" t="s">
        <v>3043</v>
      </c>
      <c r="D607" t="s">
        <v>3044</v>
      </c>
      <c r="F607" t="s">
        <v>3045</v>
      </c>
      <c r="G607" t="s">
        <v>163</v>
      </c>
      <c r="H607" t="s">
        <v>164</v>
      </c>
    </row>
    <row r="608" spans="1:8" x14ac:dyDescent="0.35">
      <c r="A608" t="s">
        <v>3046</v>
      </c>
      <c r="B608" t="s">
        <v>3047</v>
      </c>
      <c r="C608" t="s">
        <v>3047</v>
      </c>
      <c r="D608" t="s">
        <v>3048</v>
      </c>
      <c r="F608" t="s">
        <v>3049</v>
      </c>
      <c r="G608" t="s">
        <v>12</v>
      </c>
      <c r="H608" t="s">
        <v>13</v>
      </c>
    </row>
    <row r="609" spans="1:8" x14ac:dyDescent="0.35">
      <c r="A609" t="s">
        <v>3050</v>
      </c>
      <c r="B609" t="s">
        <v>3051</v>
      </c>
      <c r="C609" t="s">
        <v>3052</v>
      </c>
      <c r="D609" t="s">
        <v>3053</v>
      </c>
      <c r="F609" t="s">
        <v>3054</v>
      </c>
      <c r="G609" t="s">
        <v>297</v>
      </c>
      <c r="H609" t="s">
        <v>298</v>
      </c>
    </row>
    <row r="610" spans="1:8" x14ac:dyDescent="0.35">
      <c r="A610" t="s">
        <v>3055</v>
      </c>
      <c r="B610" t="s">
        <v>3056</v>
      </c>
      <c r="C610" t="s">
        <v>3057</v>
      </c>
      <c r="D610" t="s">
        <v>3058</v>
      </c>
      <c r="F610" t="s">
        <v>3059</v>
      </c>
      <c r="G610" t="s">
        <v>510</v>
      </c>
      <c r="H610" t="s">
        <v>511</v>
      </c>
    </row>
    <row r="611" spans="1:8" x14ac:dyDescent="0.35">
      <c r="A611" t="s">
        <v>3060</v>
      </c>
      <c r="B611" t="s">
        <v>3061</v>
      </c>
      <c r="C611" t="s">
        <v>3062</v>
      </c>
      <c r="D611" t="s">
        <v>3063</v>
      </c>
      <c r="F611" t="s">
        <v>3064</v>
      </c>
      <c r="G611" t="s">
        <v>12</v>
      </c>
      <c r="H611" t="s">
        <v>13</v>
      </c>
    </row>
    <row r="612" spans="1:8" x14ac:dyDescent="0.35">
      <c r="A612" t="s">
        <v>3065</v>
      </c>
      <c r="B612" t="s">
        <v>3066</v>
      </c>
      <c r="C612" t="s">
        <v>3067</v>
      </c>
      <c r="D612" t="s">
        <v>3068</v>
      </c>
      <c r="F612" t="s">
        <v>3069</v>
      </c>
      <c r="G612" t="s">
        <v>1102</v>
      </c>
      <c r="H612" t="s">
        <v>1103</v>
      </c>
    </row>
    <row r="613" spans="1:8" x14ac:dyDescent="0.35">
      <c r="A613" t="s">
        <v>3070</v>
      </c>
      <c r="B613" t="s">
        <v>3071</v>
      </c>
      <c r="C613" t="s">
        <v>3072</v>
      </c>
      <c r="D613" t="s">
        <v>3073</v>
      </c>
      <c r="F613" t="s">
        <v>3074</v>
      </c>
      <c r="G613" t="s">
        <v>12</v>
      </c>
      <c r="H613" t="s">
        <v>13</v>
      </c>
    </row>
    <row r="614" spans="1:8" x14ac:dyDescent="0.35">
      <c r="A614" t="s">
        <v>3075</v>
      </c>
      <c r="B614" t="s">
        <v>3076</v>
      </c>
      <c r="C614" t="s">
        <v>3077</v>
      </c>
      <c r="D614" t="s">
        <v>3078</v>
      </c>
      <c r="F614" t="s">
        <v>3079</v>
      </c>
      <c r="G614" t="s">
        <v>209</v>
      </c>
      <c r="H614" t="s">
        <v>210</v>
      </c>
    </row>
    <row r="615" spans="1:8" x14ac:dyDescent="0.35">
      <c r="A615" t="s">
        <v>3080</v>
      </c>
      <c r="B615" t="s">
        <v>3081</v>
      </c>
      <c r="C615" t="s">
        <v>3082</v>
      </c>
      <c r="D615" t="s">
        <v>3078</v>
      </c>
      <c r="F615" t="s">
        <v>3083</v>
      </c>
      <c r="G615" t="s">
        <v>248</v>
      </c>
      <c r="H615" t="s">
        <v>249</v>
      </c>
    </row>
    <row r="616" spans="1:8" x14ac:dyDescent="0.35">
      <c r="A616" t="s">
        <v>3084</v>
      </c>
      <c r="B616" t="s">
        <v>3085</v>
      </c>
      <c r="C616" t="s">
        <v>3086</v>
      </c>
      <c r="D616" t="s">
        <v>3087</v>
      </c>
      <c r="F616" t="s">
        <v>3088</v>
      </c>
      <c r="G616" t="s">
        <v>209</v>
      </c>
      <c r="H616" t="s">
        <v>210</v>
      </c>
    </row>
    <row r="617" spans="1:8" x14ac:dyDescent="0.35">
      <c r="A617" t="s">
        <v>3089</v>
      </c>
      <c r="B617" t="s">
        <v>3090</v>
      </c>
      <c r="C617" t="s">
        <v>3091</v>
      </c>
      <c r="D617" t="s">
        <v>3092</v>
      </c>
      <c r="F617" t="s">
        <v>3093</v>
      </c>
      <c r="G617" t="s">
        <v>61</v>
      </c>
      <c r="H617" t="s">
        <v>62</v>
      </c>
    </row>
    <row r="618" spans="1:8" x14ac:dyDescent="0.35">
      <c r="A618" t="s">
        <v>3094</v>
      </c>
      <c r="B618" t="s">
        <v>3095</v>
      </c>
      <c r="C618" t="s">
        <v>3096</v>
      </c>
      <c r="D618" t="s">
        <v>3097</v>
      </c>
      <c r="F618" t="s">
        <v>3098</v>
      </c>
      <c r="G618" t="s">
        <v>128</v>
      </c>
      <c r="H618" t="s">
        <v>129</v>
      </c>
    </row>
    <row r="619" spans="1:8" x14ac:dyDescent="0.35">
      <c r="A619" t="s">
        <v>3099</v>
      </c>
      <c r="B619" t="s">
        <v>3100</v>
      </c>
      <c r="C619" t="s">
        <v>3101</v>
      </c>
      <c r="D619" t="s">
        <v>3102</v>
      </c>
      <c r="F619" t="s">
        <v>3103</v>
      </c>
      <c r="G619" t="s">
        <v>1451</v>
      </c>
      <c r="H619" t="s">
        <v>1452</v>
      </c>
    </row>
    <row r="620" spans="1:8" x14ac:dyDescent="0.35">
      <c r="A620" t="s">
        <v>3104</v>
      </c>
      <c r="B620" t="s">
        <v>3105</v>
      </c>
      <c r="C620" t="s">
        <v>3106</v>
      </c>
      <c r="D620" t="s">
        <v>3102</v>
      </c>
      <c r="F620" t="s">
        <v>3107</v>
      </c>
      <c r="G620" t="s">
        <v>3108</v>
      </c>
      <c r="H620" t="s">
        <v>3109</v>
      </c>
    </row>
    <row r="621" spans="1:8" x14ac:dyDescent="0.35">
      <c r="A621" t="s">
        <v>3110</v>
      </c>
      <c r="B621" t="s">
        <v>3111</v>
      </c>
      <c r="C621" t="s">
        <v>3112</v>
      </c>
      <c r="D621" t="s">
        <v>3113</v>
      </c>
      <c r="F621" t="s">
        <v>3114</v>
      </c>
      <c r="G621" t="s">
        <v>88</v>
      </c>
      <c r="H621" t="s">
        <v>89</v>
      </c>
    </row>
    <row r="622" spans="1:8" x14ac:dyDescent="0.35">
      <c r="A622" t="s">
        <v>3115</v>
      </c>
      <c r="B622" t="s">
        <v>3116</v>
      </c>
      <c r="C622" t="s">
        <v>3117</v>
      </c>
      <c r="D622" t="s">
        <v>3118</v>
      </c>
      <c r="F622" t="s">
        <v>3119</v>
      </c>
      <c r="G622" t="s">
        <v>1102</v>
      </c>
      <c r="H622" t="s">
        <v>1103</v>
      </c>
    </row>
    <row r="623" spans="1:8" x14ac:dyDescent="0.35">
      <c r="A623" t="s">
        <v>3120</v>
      </c>
      <c r="B623" t="s">
        <v>3121</v>
      </c>
      <c r="C623" t="s">
        <v>3122</v>
      </c>
      <c r="D623" t="s">
        <v>3123</v>
      </c>
      <c r="F623" t="s">
        <v>3124</v>
      </c>
      <c r="G623" t="s">
        <v>248</v>
      </c>
      <c r="H623" t="s">
        <v>249</v>
      </c>
    </row>
    <row r="624" spans="1:8" x14ac:dyDescent="0.35">
      <c r="A624" t="s">
        <v>3125</v>
      </c>
      <c r="B624" t="s">
        <v>3126</v>
      </c>
      <c r="C624" t="s">
        <v>3127</v>
      </c>
      <c r="D624" t="s">
        <v>3128</v>
      </c>
      <c r="F624" t="s">
        <v>3129</v>
      </c>
      <c r="G624" t="s">
        <v>151</v>
      </c>
      <c r="H624" t="s">
        <v>152</v>
      </c>
    </row>
    <row r="625" spans="1:8" x14ac:dyDescent="0.35">
      <c r="A625" t="s">
        <v>3130</v>
      </c>
      <c r="B625" t="s">
        <v>3131</v>
      </c>
      <c r="C625" t="s">
        <v>3132</v>
      </c>
      <c r="D625" t="s">
        <v>3133</v>
      </c>
      <c r="F625" t="s">
        <v>2895</v>
      </c>
      <c r="G625" t="s">
        <v>209</v>
      </c>
      <c r="H625" t="s">
        <v>210</v>
      </c>
    </row>
    <row r="626" spans="1:8" x14ac:dyDescent="0.35">
      <c r="A626" t="s">
        <v>3134</v>
      </c>
      <c r="B626" t="s">
        <v>3135</v>
      </c>
      <c r="C626" t="s">
        <v>3136</v>
      </c>
      <c r="D626" t="s">
        <v>3137</v>
      </c>
      <c r="F626" t="s">
        <v>3138</v>
      </c>
      <c r="G626" t="s">
        <v>12</v>
      </c>
      <c r="H626" t="s">
        <v>13</v>
      </c>
    </row>
    <row r="627" spans="1:8" x14ac:dyDescent="0.35">
      <c r="A627" t="s">
        <v>3139</v>
      </c>
      <c r="B627" t="s">
        <v>3140</v>
      </c>
      <c r="C627" t="s">
        <v>3141</v>
      </c>
      <c r="D627" t="s">
        <v>3142</v>
      </c>
      <c r="F627" t="s">
        <v>3143</v>
      </c>
      <c r="G627" t="s">
        <v>297</v>
      </c>
      <c r="H627" t="s">
        <v>298</v>
      </c>
    </row>
    <row r="628" spans="1:8" x14ac:dyDescent="0.35">
      <c r="A628" t="s">
        <v>3144</v>
      </c>
      <c r="B628" t="s">
        <v>3145</v>
      </c>
      <c r="C628" t="s">
        <v>3146</v>
      </c>
      <c r="D628" t="s">
        <v>3147</v>
      </c>
      <c r="F628" t="s">
        <v>3148</v>
      </c>
      <c r="G628" t="s">
        <v>303</v>
      </c>
      <c r="H628" t="s">
        <v>304</v>
      </c>
    </row>
    <row r="629" spans="1:8" x14ac:dyDescent="0.35">
      <c r="A629" t="s">
        <v>3149</v>
      </c>
      <c r="B629" t="s">
        <v>3150</v>
      </c>
      <c r="C629" t="s">
        <v>3151</v>
      </c>
      <c r="D629" t="s">
        <v>3152</v>
      </c>
      <c r="F629" t="s">
        <v>3153</v>
      </c>
      <c r="G629" t="s">
        <v>12</v>
      </c>
      <c r="H629" t="s">
        <v>13</v>
      </c>
    </row>
    <row r="630" spans="1:8" x14ac:dyDescent="0.35">
      <c r="A630" t="s">
        <v>3154</v>
      </c>
      <c r="B630" t="s">
        <v>3155</v>
      </c>
      <c r="C630" t="s">
        <v>3156</v>
      </c>
      <c r="D630" t="s">
        <v>3157</v>
      </c>
      <c r="F630" t="s">
        <v>3158</v>
      </c>
      <c r="G630" t="s">
        <v>836</v>
      </c>
      <c r="H630" t="s">
        <v>837</v>
      </c>
    </row>
    <row r="631" spans="1:8" x14ac:dyDescent="0.35">
      <c r="A631" t="s">
        <v>3159</v>
      </c>
      <c r="B631" t="s">
        <v>3160</v>
      </c>
      <c r="C631" t="s">
        <v>3161</v>
      </c>
      <c r="D631" t="s">
        <v>3162</v>
      </c>
      <c r="F631" t="s">
        <v>3163</v>
      </c>
      <c r="G631" t="s">
        <v>419</v>
      </c>
      <c r="H631" t="s">
        <v>420</v>
      </c>
    </row>
    <row r="632" spans="1:8" x14ac:dyDescent="0.35">
      <c r="A632" t="s">
        <v>3164</v>
      </c>
      <c r="B632" t="s">
        <v>3165</v>
      </c>
      <c r="C632" t="s">
        <v>3166</v>
      </c>
      <c r="D632" t="s">
        <v>3167</v>
      </c>
      <c r="F632" t="s">
        <v>3168</v>
      </c>
      <c r="G632" t="s">
        <v>12</v>
      </c>
      <c r="H632" t="s">
        <v>13</v>
      </c>
    </row>
    <row r="633" spans="1:8" x14ac:dyDescent="0.35">
      <c r="A633" t="s">
        <v>3169</v>
      </c>
      <c r="B633" t="s">
        <v>3170</v>
      </c>
      <c r="C633" t="s">
        <v>3171</v>
      </c>
      <c r="D633" t="s">
        <v>3172</v>
      </c>
      <c r="F633" t="s">
        <v>3173</v>
      </c>
      <c r="G633" t="s">
        <v>12</v>
      </c>
      <c r="H633" t="s">
        <v>13</v>
      </c>
    </row>
    <row r="634" spans="1:8" x14ac:dyDescent="0.35">
      <c r="A634" t="s">
        <v>3174</v>
      </c>
      <c r="B634" t="s">
        <v>3175</v>
      </c>
      <c r="C634" t="s">
        <v>3176</v>
      </c>
      <c r="D634" t="s">
        <v>3177</v>
      </c>
      <c r="F634" t="s">
        <v>3178</v>
      </c>
      <c r="G634" t="s">
        <v>12</v>
      </c>
      <c r="H634" t="s">
        <v>13</v>
      </c>
    </row>
    <row r="635" spans="1:8" x14ac:dyDescent="0.35">
      <c r="A635" t="s">
        <v>3179</v>
      </c>
      <c r="B635" t="s">
        <v>3180</v>
      </c>
      <c r="C635" t="s">
        <v>3181</v>
      </c>
      <c r="D635" t="s">
        <v>3182</v>
      </c>
      <c r="F635" t="s">
        <v>3183</v>
      </c>
      <c r="G635" t="s">
        <v>12</v>
      </c>
      <c r="H635" t="s">
        <v>13</v>
      </c>
    </row>
    <row r="636" spans="1:8" x14ac:dyDescent="0.35">
      <c r="A636" t="s">
        <v>3184</v>
      </c>
      <c r="B636" t="s">
        <v>3185</v>
      </c>
      <c r="C636" t="s">
        <v>3186</v>
      </c>
      <c r="D636" t="s">
        <v>3187</v>
      </c>
      <c r="F636" t="s">
        <v>3188</v>
      </c>
      <c r="G636" t="s">
        <v>248</v>
      </c>
      <c r="H636" t="s">
        <v>249</v>
      </c>
    </row>
    <row r="637" spans="1:8" x14ac:dyDescent="0.35">
      <c r="A637" t="s">
        <v>3189</v>
      </c>
      <c r="B637" t="s">
        <v>3190</v>
      </c>
      <c r="C637" t="s">
        <v>3191</v>
      </c>
      <c r="D637" t="s">
        <v>3192</v>
      </c>
      <c r="F637" t="s">
        <v>3193</v>
      </c>
      <c r="G637" t="s">
        <v>297</v>
      </c>
      <c r="H637" t="s">
        <v>298</v>
      </c>
    </row>
    <row r="638" spans="1:8" x14ac:dyDescent="0.35">
      <c r="A638" t="s">
        <v>3194</v>
      </c>
      <c r="B638" t="s">
        <v>3195</v>
      </c>
      <c r="C638" t="s">
        <v>3196</v>
      </c>
      <c r="D638" t="s">
        <v>3197</v>
      </c>
      <c r="F638" t="s">
        <v>2149</v>
      </c>
      <c r="G638" t="s">
        <v>209</v>
      </c>
      <c r="H638" t="s">
        <v>210</v>
      </c>
    </row>
    <row r="639" spans="1:8" x14ac:dyDescent="0.35">
      <c r="A639" t="s">
        <v>3198</v>
      </c>
      <c r="B639" t="s">
        <v>3199</v>
      </c>
      <c r="C639" t="s">
        <v>3200</v>
      </c>
      <c r="D639" t="s">
        <v>3201</v>
      </c>
      <c r="F639" t="s">
        <v>2768</v>
      </c>
      <c r="G639" t="s">
        <v>12</v>
      </c>
      <c r="H639" t="s">
        <v>13</v>
      </c>
    </row>
    <row r="640" spans="1:8" x14ac:dyDescent="0.35">
      <c r="A640" t="s">
        <v>3202</v>
      </c>
      <c r="B640" t="s">
        <v>3203</v>
      </c>
      <c r="C640" t="s">
        <v>3204</v>
      </c>
      <c r="D640" t="s">
        <v>3201</v>
      </c>
      <c r="F640" t="s">
        <v>3205</v>
      </c>
      <c r="G640" t="s">
        <v>88</v>
      </c>
      <c r="H640" t="s">
        <v>89</v>
      </c>
    </row>
    <row r="641" spans="1:8" x14ac:dyDescent="0.35">
      <c r="A641" t="s">
        <v>3206</v>
      </c>
      <c r="B641" t="s">
        <v>3207</v>
      </c>
      <c r="C641" t="s">
        <v>3208</v>
      </c>
      <c r="D641" t="s">
        <v>3209</v>
      </c>
      <c r="F641" t="s">
        <v>3210</v>
      </c>
      <c r="G641" t="s">
        <v>12</v>
      </c>
      <c r="H641" t="s">
        <v>13</v>
      </c>
    </row>
    <row r="642" spans="1:8" x14ac:dyDescent="0.35">
      <c r="A642" t="s">
        <v>3211</v>
      </c>
      <c r="B642" t="s">
        <v>3212</v>
      </c>
      <c r="C642" t="s">
        <v>3213</v>
      </c>
      <c r="D642" t="s">
        <v>3214</v>
      </c>
      <c r="F642" t="s">
        <v>3215</v>
      </c>
      <c r="G642" t="s">
        <v>151</v>
      </c>
      <c r="H642" t="s">
        <v>152</v>
      </c>
    </row>
    <row r="643" spans="1:8" x14ac:dyDescent="0.35">
      <c r="A643" t="s">
        <v>3216</v>
      </c>
      <c r="B643" t="s">
        <v>3217</v>
      </c>
      <c r="C643" t="s">
        <v>3218</v>
      </c>
      <c r="D643" t="s">
        <v>3219</v>
      </c>
      <c r="F643" t="s">
        <v>3220</v>
      </c>
      <c r="G643" t="s">
        <v>297</v>
      </c>
      <c r="H643" t="s">
        <v>298</v>
      </c>
    </row>
    <row r="644" spans="1:8" x14ac:dyDescent="0.35">
      <c r="A644" t="s">
        <v>3221</v>
      </c>
      <c r="B644" t="s">
        <v>3222</v>
      </c>
      <c r="C644" t="s">
        <v>3223</v>
      </c>
      <c r="D644" t="s">
        <v>3224</v>
      </c>
      <c r="F644" t="s">
        <v>3225</v>
      </c>
      <c r="G644" t="s">
        <v>3226</v>
      </c>
      <c r="H644" t="s">
        <v>3227</v>
      </c>
    </row>
    <row r="645" spans="1:8" x14ac:dyDescent="0.35">
      <c r="A645" t="s">
        <v>3228</v>
      </c>
      <c r="B645" t="s">
        <v>3229</v>
      </c>
      <c r="C645" t="s">
        <v>3230</v>
      </c>
      <c r="D645" t="s">
        <v>3231</v>
      </c>
      <c r="F645" t="s">
        <v>3232</v>
      </c>
      <c r="G645" t="s">
        <v>209</v>
      </c>
      <c r="H645" t="s">
        <v>210</v>
      </c>
    </row>
    <row r="646" spans="1:8" x14ac:dyDescent="0.35">
      <c r="A646" t="s">
        <v>3233</v>
      </c>
      <c r="B646" t="s">
        <v>3234</v>
      </c>
      <c r="C646" t="s">
        <v>3235</v>
      </c>
      <c r="D646" t="s">
        <v>3236</v>
      </c>
      <c r="F646" t="s">
        <v>3237</v>
      </c>
      <c r="G646" t="s">
        <v>12</v>
      </c>
      <c r="H646" t="s">
        <v>13</v>
      </c>
    </row>
    <row r="647" spans="1:8" x14ac:dyDescent="0.35">
      <c r="A647" t="s">
        <v>3238</v>
      </c>
      <c r="B647" t="s">
        <v>3239</v>
      </c>
      <c r="C647" t="s">
        <v>3240</v>
      </c>
      <c r="D647" t="s">
        <v>3241</v>
      </c>
      <c r="F647" t="s">
        <v>3242</v>
      </c>
      <c r="G647" t="s">
        <v>1187</v>
      </c>
      <c r="H647" t="s">
        <v>1188</v>
      </c>
    </row>
    <row r="648" spans="1:8" x14ac:dyDescent="0.35">
      <c r="A648" t="s">
        <v>3243</v>
      </c>
      <c r="B648" t="s">
        <v>3244</v>
      </c>
      <c r="C648" t="s">
        <v>3245</v>
      </c>
      <c r="D648" t="s">
        <v>3246</v>
      </c>
      <c r="F648" t="s">
        <v>3247</v>
      </c>
      <c r="G648" t="s">
        <v>666</v>
      </c>
      <c r="H648" t="s">
        <v>667</v>
      </c>
    </row>
    <row r="649" spans="1:8" x14ac:dyDescent="0.35">
      <c r="A649" t="s">
        <v>3248</v>
      </c>
      <c r="B649" t="s">
        <v>3249</v>
      </c>
      <c r="C649" t="s">
        <v>3250</v>
      </c>
      <c r="D649" t="s">
        <v>3251</v>
      </c>
      <c r="F649" t="s">
        <v>3252</v>
      </c>
      <c r="G649" t="s">
        <v>248</v>
      </c>
      <c r="H649" t="s">
        <v>249</v>
      </c>
    </row>
    <row r="650" spans="1:8" x14ac:dyDescent="0.35">
      <c r="A650" t="s">
        <v>3253</v>
      </c>
      <c r="B650" t="s">
        <v>3254</v>
      </c>
      <c r="C650" t="s">
        <v>3255</v>
      </c>
      <c r="D650" t="s">
        <v>3256</v>
      </c>
      <c r="F650" t="s">
        <v>3257</v>
      </c>
      <c r="G650" t="s">
        <v>12</v>
      </c>
      <c r="H650" t="s">
        <v>13</v>
      </c>
    </row>
    <row r="651" spans="1:8" x14ac:dyDescent="0.35">
      <c r="A651" t="s">
        <v>3258</v>
      </c>
      <c r="B651" t="s">
        <v>3259</v>
      </c>
      <c r="C651" t="s">
        <v>3260</v>
      </c>
      <c r="D651" t="s">
        <v>3261</v>
      </c>
      <c r="F651" t="s">
        <v>3262</v>
      </c>
      <c r="G651" t="s">
        <v>836</v>
      </c>
      <c r="H651" t="s">
        <v>837</v>
      </c>
    </row>
    <row r="652" spans="1:8" x14ac:dyDescent="0.35">
      <c r="A652" t="s">
        <v>3263</v>
      </c>
      <c r="B652" t="s">
        <v>3264</v>
      </c>
      <c r="C652" t="s">
        <v>3265</v>
      </c>
      <c r="D652" t="s">
        <v>3266</v>
      </c>
      <c r="F652" t="s">
        <v>3267</v>
      </c>
      <c r="G652" t="s">
        <v>12</v>
      </c>
      <c r="H652" t="s">
        <v>13</v>
      </c>
    </row>
    <row r="653" spans="1:8" x14ac:dyDescent="0.35">
      <c r="A653" t="s">
        <v>3268</v>
      </c>
      <c r="B653" t="s">
        <v>3269</v>
      </c>
      <c r="C653" t="s">
        <v>3270</v>
      </c>
      <c r="D653" t="s">
        <v>3271</v>
      </c>
      <c r="F653" t="s">
        <v>3103</v>
      </c>
      <c r="G653" t="s">
        <v>151</v>
      </c>
      <c r="H653" t="s">
        <v>152</v>
      </c>
    </row>
    <row r="654" spans="1:8" x14ac:dyDescent="0.35">
      <c r="A654" t="s">
        <v>3272</v>
      </c>
      <c r="B654" t="s">
        <v>3273</v>
      </c>
      <c r="C654" t="s">
        <v>3274</v>
      </c>
      <c r="D654" t="s">
        <v>3275</v>
      </c>
      <c r="F654" t="s">
        <v>3012</v>
      </c>
      <c r="G654" t="s">
        <v>151</v>
      </c>
      <c r="H654" t="s">
        <v>152</v>
      </c>
    </row>
    <row r="655" spans="1:8" x14ac:dyDescent="0.35">
      <c r="A655" t="s">
        <v>3276</v>
      </c>
      <c r="B655" t="s">
        <v>3277</v>
      </c>
      <c r="C655" t="s">
        <v>3278</v>
      </c>
      <c r="D655" t="s">
        <v>3275</v>
      </c>
      <c r="F655" t="s">
        <v>3279</v>
      </c>
      <c r="G655" t="s">
        <v>128</v>
      </c>
      <c r="H655" t="s">
        <v>129</v>
      </c>
    </row>
    <row r="656" spans="1:8" x14ac:dyDescent="0.35">
      <c r="A656" t="s">
        <v>3280</v>
      </c>
      <c r="B656" t="s">
        <v>3281</v>
      </c>
      <c r="C656" t="s">
        <v>3282</v>
      </c>
      <c r="D656" t="s">
        <v>3283</v>
      </c>
      <c r="F656" t="s">
        <v>445</v>
      </c>
      <c r="G656" t="s">
        <v>151</v>
      </c>
      <c r="H656" t="s">
        <v>152</v>
      </c>
    </row>
    <row r="657" spans="1:8" x14ac:dyDescent="0.35">
      <c r="A657" t="s">
        <v>3284</v>
      </c>
      <c r="B657" t="s">
        <v>3285</v>
      </c>
      <c r="C657" t="s">
        <v>3286</v>
      </c>
      <c r="D657" t="s">
        <v>3287</v>
      </c>
      <c r="F657" t="s">
        <v>3288</v>
      </c>
      <c r="G657" t="s">
        <v>151</v>
      </c>
      <c r="H657" t="s">
        <v>152</v>
      </c>
    </row>
    <row r="658" spans="1:8" x14ac:dyDescent="0.35">
      <c r="A658" t="s">
        <v>3289</v>
      </c>
      <c r="B658" t="s">
        <v>3290</v>
      </c>
      <c r="C658" t="s">
        <v>3291</v>
      </c>
      <c r="D658" t="s">
        <v>3292</v>
      </c>
      <c r="F658" t="s">
        <v>3293</v>
      </c>
      <c r="G658" t="s">
        <v>3294</v>
      </c>
      <c r="H658" t="s">
        <v>3295</v>
      </c>
    </row>
    <row r="659" spans="1:8" x14ac:dyDescent="0.35">
      <c r="A659" t="s">
        <v>3296</v>
      </c>
      <c r="B659" t="s">
        <v>3297</v>
      </c>
      <c r="C659" t="s">
        <v>3298</v>
      </c>
      <c r="D659" t="s">
        <v>3299</v>
      </c>
      <c r="F659" t="s">
        <v>3300</v>
      </c>
      <c r="G659" t="s">
        <v>209</v>
      </c>
      <c r="H659" t="s">
        <v>210</v>
      </c>
    </row>
    <row r="660" spans="1:8" x14ac:dyDescent="0.35">
      <c r="A660" t="s">
        <v>3301</v>
      </c>
      <c r="B660" t="s">
        <v>3302</v>
      </c>
      <c r="C660" t="s">
        <v>3303</v>
      </c>
      <c r="D660" t="s">
        <v>3304</v>
      </c>
      <c r="F660" t="s">
        <v>3305</v>
      </c>
      <c r="G660" t="s">
        <v>547</v>
      </c>
      <c r="H660" t="s">
        <v>548</v>
      </c>
    </row>
    <row r="661" spans="1:8" x14ac:dyDescent="0.35">
      <c r="A661" t="s">
        <v>3306</v>
      </c>
      <c r="B661" t="s">
        <v>3307</v>
      </c>
      <c r="C661" t="s">
        <v>3308</v>
      </c>
      <c r="D661" t="s">
        <v>3309</v>
      </c>
      <c r="F661" t="s">
        <v>3310</v>
      </c>
      <c r="G661" t="s">
        <v>163</v>
      </c>
      <c r="H661" t="s">
        <v>164</v>
      </c>
    </row>
    <row r="662" spans="1:8" x14ac:dyDescent="0.35">
      <c r="A662" t="s">
        <v>3311</v>
      </c>
      <c r="B662" t="s">
        <v>3312</v>
      </c>
      <c r="C662" t="s">
        <v>3313</v>
      </c>
      <c r="D662" t="s">
        <v>3314</v>
      </c>
      <c r="F662" t="s">
        <v>3315</v>
      </c>
      <c r="G662" t="s">
        <v>144</v>
      </c>
      <c r="H662" t="s">
        <v>145</v>
      </c>
    </row>
    <row r="663" spans="1:8" x14ac:dyDescent="0.35">
      <c r="A663" t="s">
        <v>3316</v>
      </c>
      <c r="B663" t="s">
        <v>3317</v>
      </c>
      <c r="C663" t="s">
        <v>3318</v>
      </c>
      <c r="D663" t="s">
        <v>3319</v>
      </c>
      <c r="F663" t="s">
        <v>3320</v>
      </c>
      <c r="G663" t="s">
        <v>3321</v>
      </c>
      <c r="H663" t="s">
        <v>3322</v>
      </c>
    </row>
    <row r="664" spans="1:8" x14ac:dyDescent="0.35">
      <c r="A664" t="s">
        <v>3323</v>
      </c>
      <c r="B664" t="s">
        <v>3324</v>
      </c>
      <c r="C664" t="s">
        <v>3325</v>
      </c>
      <c r="D664" t="s">
        <v>3319</v>
      </c>
      <c r="F664" t="s">
        <v>3326</v>
      </c>
      <c r="G664" t="s">
        <v>3321</v>
      </c>
      <c r="H664" t="s">
        <v>3322</v>
      </c>
    </row>
    <row r="665" spans="1:8" x14ac:dyDescent="0.35">
      <c r="A665" t="s">
        <v>3327</v>
      </c>
      <c r="B665" t="s">
        <v>3328</v>
      </c>
      <c r="C665" t="s">
        <v>3329</v>
      </c>
      <c r="D665" t="s">
        <v>3330</v>
      </c>
      <c r="F665" t="s">
        <v>3331</v>
      </c>
      <c r="G665" t="s">
        <v>151</v>
      </c>
      <c r="H665" t="s">
        <v>152</v>
      </c>
    </row>
    <row r="666" spans="1:8" x14ac:dyDescent="0.35">
      <c r="A666" t="s">
        <v>3332</v>
      </c>
      <c r="B666" t="s">
        <v>3333</v>
      </c>
      <c r="C666" t="s">
        <v>3334</v>
      </c>
      <c r="D666" t="s">
        <v>3335</v>
      </c>
      <c r="F666" t="s">
        <v>3336</v>
      </c>
      <c r="G666" t="s">
        <v>12</v>
      </c>
      <c r="H666" t="s">
        <v>13</v>
      </c>
    </row>
    <row r="667" spans="1:8" x14ac:dyDescent="0.35">
      <c r="A667" t="s">
        <v>3337</v>
      </c>
      <c r="B667" t="s">
        <v>3338</v>
      </c>
      <c r="C667" t="s">
        <v>3339</v>
      </c>
      <c r="D667" t="s">
        <v>3340</v>
      </c>
      <c r="F667" t="s">
        <v>3341</v>
      </c>
      <c r="G667" t="s">
        <v>510</v>
      </c>
      <c r="H667" t="s">
        <v>511</v>
      </c>
    </row>
    <row r="668" spans="1:8" x14ac:dyDescent="0.35">
      <c r="A668" t="s">
        <v>3342</v>
      </c>
      <c r="B668" t="s">
        <v>3343</v>
      </c>
      <c r="C668" t="s">
        <v>3344</v>
      </c>
      <c r="D668" t="s">
        <v>3345</v>
      </c>
      <c r="F668" t="s">
        <v>3346</v>
      </c>
      <c r="G668" t="s">
        <v>12</v>
      </c>
      <c r="H668" t="s">
        <v>13</v>
      </c>
    </row>
    <row r="669" spans="1:8" x14ac:dyDescent="0.35">
      <c r="A669" t="s">
        <v>3347</v>
      </c>
      <c r="B669" t="s">
        <v>3348</v>
      </c>
      <c r="C669" t="s">
        <v>3349</v>
      </c>
      <c r="D669" t="s">
        <v>3350</v>
      </c>
      <c r="F669" t="s">
        <v>3351</v>
      </c>
      <c r="G669" t="s">
        <v>12</v>
      </c>
      <c r="H669" t="s">
        <v>13</v>
      </c>
    </row>
    <row r="670" spans="1:8" x14ac:dyDescent="0.35">
      <c r="A670" t="s">
        <v>3352</v>
      </c>
      <c r="B670" t="s">
        <v>3353</v>
      </c>
      <c r="C670" t="s">
        <v>3354</v>
      </c>
      <c r="D670" t="s">
        <v>3355</v>
      </c>
      <c r="F670" t="s">
        <v>3356</v>
      </c>
      <c r="G670" t="s">
        <v>303</v>
      </c>
      <c r="H670" t="s">
        <v>304</v>
      </c>
    </row>
    <row r="671" spans="1:8" x14ac:dyDescent="0.35">
      <c r="A671" t="s">
        <v>3357</v>
      </c>
      <c r="B671" t="s">
        <v>3358</v>
      </c>
      <c r="C671" t="s">
        <v>3359</v>
      </c>
      <c r="D671" t="s">
        <v>3360</v>
      </c>
      <c r="F671" t="s">
        <v>3361</v>
      </c>
      <c r="G671" t="s">
        <v>151</v>
      </c>
      <c r="H671" t="s">
        <v>152</v>
      </c>
    </row>
    <row r="672" spans="1:8" x14ac:dyDescent="0.35">
      <c r="A672" t="s">
        <v>3362</v>
      </c>
      <c r="B672" t="s">
        <v>3363</v>
      </c>
      <c r="C672" t="s">
        <v>3364</v>
      </c>
      <c r="D672" t="s">
        <v>3365</v>
      </c>
      <c r="F672" t="s">
        <v>3366</v>
      </c>
      <c r="G672" t="s">
        <v>209</v>
      </c>
      <c r="H672" t="s">
        <v>210</v>
      </c>
    </row>
    <row r="673" spans="1:8" x14ac:dyDescent="0.35">
      <c r="A673" t="s">
        <v>3367</v>
      </c>
      <c r="B673" t="s">
        <v>3368</v>
      </c>
      <c r="C673" t="s">
        <v>3369</v>
      </c>
      <c r="D673" t="s">
        <v>3370</v>
      </c>
      <c r="F673" t="s">
        <v>3371</v>
      </c>
      <c r="G673" t="s">
        <v>12</v>
      </c>
      <c r="H673" t="s">
        <v>13</v>
      </c>
    </row>
    <row r="674" spans="1:8" x14ac:dyDescent="0.35">
      <c r="A674" t="s">
        <v>3372</v>
      </c>
      <c r="B674" t="s">
        <v>3373</v>
      </c>
      <c r="C674" t="s">
        <v>3374</v>
      </c>
      <c r="D674" t="s">
        <v>3375</v>
      </c>
      <c r="F674" t="s">
        <v>3376</v>
      </c>
      <c r="G674" t="s">
        <v>1265</v>
      </c>
      <c r="H674" t="s">
        <v>1266</v>
      </c>
    </row>
    <row r="675" spans="1:8" x14ac:dyDescent="0.35">
      <c r="A675" t="s">
        <v>3377</v>
      </c>
      <c r="B675" t="s">
        <v>3378</v>
      </c>
      <c r="C675" t="s">
        <v>3379</v>
      </c>
      <c r="D675" t="s">
        <v>3375</v>
      </c>
      <c r="F675" t="s">
        <v>3380</v>
      </c>
      <c r="G675" t="s">
        <v>510</v>
      </c>
      <c r="H675" t="s">
        <v>511</v>
      </c>
    </row>
    <row r="676" spans="1:8" x14ac:dyDescent="0.35">
      <c r="A676" t="s">
        <v>3381</v>
      </c>
      <c r="B676" t="s">
        <v>3382</v>
      </c>
      <c r="C676" t="s">
        <v>3383</v>
      </c>
      <c r="D676" t="s">
        <v>3375</v>
      </c>
      <c r="F676" t="s">
        <v>3384</v>
      </c>
      <c r="G676" t="s">
        <v>151</v>
      </c>
      <c r="H676" t="s">
        <v>152</v>
      </c>
    </row>
    <row r="677" spans="1:8" x14ac:dyDescent="0.35">
      <c r="A677" t="s">
        <v>3385</v>
      </c>
      <c r="B677" t="s">
        <v>3386</v>
      </c>
      <c r="C677" t="s">
        <v>3387</v>
      </c>
      <c r="D677" t="s">
        <v>3388</v>
      </c>
      <c r="F677" t="s">
        <v>3389</v>
      </c>
      <c r="G677" t="s">
        <v>2115</v>
      </c>
      <c r="H677" t="s">
        <v>2116</v>
      </c>
    </row>
    <row r="678" spans="1:8" x14ac:dyDescent="0.35">
      <c r="A678" t="s">
        <v>3390</v>
      </c>
      <c r="B678" t="s">
        <v>3391</v>
      </c>
      <c r="C678" t="s">
        <v>3392</v>
      </c>
      <c r="D678" t="s">
        <v>3388</v>
      </c>
      <c r="F678" t="s">
        <v>3393</v>
      </c>
      <c r="G678" t="s">
        <v>3394</v>
      </c>
      <c r="H678" t="s">
        <v>3395</v>
      </c>
    </row>
    <row r="679" spans="1:8" x14ac:dyDescent="0.35">
      <c r="A679" t="s">
        <v>3396</v>
      </c>
      <c r="B679" t="s">
        <v>3397</v>
      </c>
      <c r="C679" t="s">
        <v>3398</v>
      </c>
      <c r="D679" t="s">
        <v>3399</v>
      </c>
      <c r="F679" t="s">
        <v>3400</v>
      </c>
      <c r="G679" t="s">
        <v>151</v>
      </c>
      <c r="H679" t="s">
        <v>152</v>
      </c>
    </row>
    <row r="680" spans="1:8" x14ac:dyDescent="0.35">
      <c r="A680" t="s">
        <v>3401</v>
      </c>
      <c r="B680" t="s">
        <v>3402</v>
      </c>
      <c r="C680" t="s">
        <v>3403</v>
      </c>
      <c r="D680" t="s">
        <v>3404</v>
      </c>
      <c r="F680" t="s">
        <v>3405</v>
      </c>
      <c r="G680" t="s">
        <v>12</v>
      </c>
      <c r="H680" t="s">
        <v>13</v>
      </c>
    </row>
    <row r="681" spans="1:8" x14ac:dyDescent="0.35">
      <c r="A681" t="s">
        <v>3406</v>
      </c>
      <c r="B681" t="s">
        <v>3407</v>
      </c>
      <c r="C681" t="s">
        <v>3408</v>
      </c>
      <c r="D681" t="s">
        <v>3409</v>
      </c>
      <c r="F681" t="s">
        <v>3410</v>
      </c>
      <c r="G681" t="s">
        <v>12</v>
      </c>
      <c r="H681" t="s">
        <v>13</v>
      </c>
    </row>
    <row r="682" spans="1:8" x14ac:dyDescent="0.35">
      <c r="A682" t="s">
        <v>3411</v>
      </c>
      <c r="B682" t="s">
        <v>3412</v>
      </c>
      <c r="C682" t="s">
        <v>3413</v>
      </c>
      <c r="D682" t="s">
        <v>3414</v>
      </c>
      <c r="F682" t="s">
        <v>3415</v>
      </c>
      <c r="G682" t="s">
        <v>12</v>
      </c>
      <c r="H682" t="s">
        <v>13</v>
      </c>
    </row>
    <row r="683" spans="1:8" x14ac:dyDescent="0.35">
      <c r="A683" t="s">
        <v>3416</v>
      </c>
      <c r="B683" t="s">
        <v>3417</v>
      </c>
      <c r="C683" t="s">
        <v>3418</v>
      </c>
      <c r="D683" t="s">
        <v>3419</v>
      </c>
      <c r="F683" t="s">
        <v>3420</v>
      </c>
      <c r="G683" t="s">
        <v>151</v>
      </c>
      <c r="H683" t="s">
        <v>152</v>
      </c>
    </row>
    <row r="684" spans="1:8" x14ac:dyDescent="0.35">
      <c r="A684" t="s">
        <v>3421</v>
      </c>
      <c r="B684" t="s">
        <v>3422</v>
      </c>
      <c r="C684" t="s">
        <v>3423</v>
      </c>
      <c r="D684" t="s">
        <v>3424</v>
      </c>
      <c r="F684" t="s">
        <v>3425</v>
      </c>
      <c r="G684" t="s">
        <v>419</v>
      </c>
      <c r="H684" t="s">
        <v>420</v>
      </c>
    </row>
    <row r="685" spans="1:8" x14ac:dyDescent="0.35">
      <c r="A685" t="s">
        <v>3426</v>
      </c>
      <c r="B685" t="s">
        <v>3427</v>
      </c>
      <c r="C685" t="s">
        <v>3428</v>
      </c>
      <c r="D685" t="s">
        <v>3429</v>
      </c>
      <c r="F685" t="s">
        <v>3430</v>
      </c>
      <c r="G685" t="s">
        <v>12</v>
      </c>
      <c r="H685" t="s">
        <v>13</v>
      </c>
    </row>
    <row r="686" spans="1:8" x14ac:dyDescent="0.35">
      <c r="A686" t="s">
        <v>3431</v>
      </c>
      <c r="B686" t="s">
        <v>3432</v>
      </c>
      <c r="C686" t="s">
        <v>3433</v>
      </c>
      <c r="D686" t="s">
        <v>3429</v>
      </c>
      <c r="F686" t="s">
        <v>3434</v>
      </c>
      <c r="G686" t="s">
        <v>61</v>
      </c>
      <c r="H686" t="s">
        <v>62</v>
      </c>
    </row>
    <row r="687" spans="1:8" x14ac:dyDescent="0.35">
      <c r="A687" t="s">
        <v>3435</v>
      </c>
      <c r="B687" t="s">
        <v>3436</v>
      </c>
      <c r="C687" t="s">
        <v>3437</v>
      </c>
      <c r="D687" t="s">
        <v>3438</v>
      </c>
      <c r="F687" t="s">
        <v>3439</v>
      </c>
      <c r="G687" t="s">
        <v>12</v>
      </c>
      <c r="H687" t="s">
        <v>13</v>
      </c>
    </row>
    <row r="688" spans="1:8" x14ac:dyDescent="0.35">
      <c r="A688" t="s">
        <v>3440</v>
      </c>
      <c r="B688" t="s">
        <v>3441</v>
      </c>
      <c r="C688" t="s">
        <v>3442</v>
      </c>
      <c r="D688" t="s">
        <v>3443</v>
      </c>
      <c r="F688" t="s">
        <v>3444</v>
      </c>
      <c r="G688" t="s">
        <v>144</v>
      </c>
      <c r="H688" t="s">
        <v>145</v>
      </c>
    </row>
    <row r="689" spans="1:8" x14ac:dyDescent="0.35">
      <c r="A689" t="s">
        <v>3445</v>
      </c>
      <c r="B689" t="s">
        <v>3446</v>
      </c>
      <c r="C689" t="s">
        <v>3447</v>
      </c>
      <c r="D689" t="s">
        <v>3448</v>
      </c>
      <c r="F689" t="s">
        <v>3449</v>
      </c>
      <c r="G689" t="s">
        <v>248</v>
      </c>
      <c r="H689" t="s">
        <v>249</v>
      </c>
    </row>
    <row r="690" spans="1:8" x14ac:dyDescent="0.35">
      <c r="A690" t="s">
        <v>3450</v>
      </c>
      <c r="B690" t="s">
        <v>3451</v>
      </c>
      <c r="C690" t="s">
        <v>3452</v>
      </c>
      <c r="D690" t="s">
        <v>3453</v>
      </c>
      <c r="F690" t="s">
        <v>3454</v>
      </c>
      <c r="G690" t="s">
        <v>12</v>
      </c>
      <c r="H690" t="s">
        <v>13</v>
      </c>
    </row>
    <row r="691" spans="1:8" x14ac:dyDescent="0.35">
      <c r="A691" t="s">
        <v>3455</v>
      </c>
      <c r="B691" t="s">
        <v>3456</v>
      </c>
      <c r="C691" t="s">
        <v>3457</v>
      </c>
      <c r="D691" t="s">
        <v>3458</v>
      </c>
      <c r="F691" t="s">
        <v>3459</v>
      </c>
      <c r="G691" t="s">
        <v>547</v>
      </c>
      <c r="H691" t="s">
        <v>548</v>
      </c>
    </row>
    <row r="692" spans="1:8" x14ac:dyDescent="0.35">
      <c r="A692" t="s">
        <v>3460</v>
      </c>
      <c r="B692" t="s">
        <v>3461</v>
      </c>
      <c r="C692" t="s">
        <v>3462</v>
      </c>
      <c r="D692" t="s">
        <v>3463</v>
      </c>
      <c r="F692" t="s">
        <v>3464</v>
      </c>
      <c r="G692" t="s">
        <v>297</v>
      </c>
      <c r="H692" t="s">
        <v>298</v>
      </c>
    </row>
    <row r="693" spans="1:8" x14ac:dyDescent="0.35">
      <c r="A693" t="s">
        <v>3465</v>
      </c>
      <c r="B693" t="s">
        <v>3466</v>
      </c>
      <c r="C693" t="s">
        <v>3467</v>
      </c>
      <c r="D693" t="s">
        <v>3468</v>
      </c>
      <c r="F693" t="s">
        <v>3469</v>
      </c>
      <c r="G693" t="s">
        <v>255</v>
      </c>
      <c r="H693" t="s">
        <v>256</v>
      </c>
    </row>
    <row r="694" spans="1:8" x14ac:dyDescent="0.35">
      <c r="A694" t="s">
        <v>3470</v>
      </c>
      <c r="B694" t="s">
        <v>3471</v>
      </c>
      <c r="C694" t="s">
        <v>3472</v>
      </c>
      <c r="D694" t="s">
        <v>3473</v>
      </c>
      <c r="F694" t="s">
        <v>3474</v>
      </c>
      <c r="G694" t="s">
        <v>12</v>
      </c>
      <c r="H694" t="s">
        <v>13</v>
      </c>
    </row>
    <row r="695" spans="1:8" x14ac:dyDescent="0.35">
      <c r="A695" t="s">
        <v>3475</v>
      </c>
      <c r="B695" t="s">
        <v>3476</v>
      </c>
      <c r="C695" t="s">
        <v>3477</v>
      </c>
      <c r="D695" t="s">
        <v>3473</v>
      </c>
      <c r="F695" t="s">
        <v>3478</v>
      </c>
      <c r="G695" t="s">
        <v>584</v>
      </c>
      <c r="H695" t="s">
        <v>585</v>
      </c>
    </row>
    <row r="696" spans="1:8" x14ac:dyDescent="0.35">
      <c r="A696" t="s">
        <v>3479</v>
      </c>
      <c r="B696" t="s">
        <v>3480</v>
      </c>
      <c r="C696" t="s">
        <v>3481</v>
      </c>
      <c r="D696" t="s">
        <v>3482</v>
      </c>
      <c r="F696" t="s">
        <v>3483</v>
      </c>
      <c r="G696" t="s">
        <v>547</v>
      </c>
      <c r="H696" t="s">
        <v>548</v>
      </c>
    </row>
    <row r="697" spans="1:8" x14ac:dyDescent="0.35">
      <c r="A697" t="s">
        <v>3484</v>
      </c>
      <c r="B697" t="s">
        <v>3485</v>
      </c>
      <c r="C697" t="s">
        <v>3486</v>
      </c>
      <c r="D697" t="s">
        <v>3487</v>
      </c>
      <c r="F697" t="s">
        <v>3488</v>
      </c>
      <c r="G697" t="s">
        <v>248</v>
      </c>
      <c r="H697" t="s">
        <v>249</v>
      </c>
    </row>
    <row r="698" spans="1:8" x14ac:dyDescent="0.35">
      <c r="A698" t="s">
        <v>3489</v>
      </c>
      <c r="B698" t="s">
        <v>3490</v>
      </c>
      <c r="C698" t="s">
        <v>3491</v>
      </c>
      <c r="D698" t="s">
        <v>3492</v>
      </c>
      <c r="F698" t="s">
        <v>3493</v>
      </c>
      <c r="G698" t="s">
        <v>209</v>
      </c>
      <c r="H698" t="s">
        <v>210</v>
      </c>
    </row>
    <row r="699" spans="1:8" x14ac:dyDescent="0.35">
      <c r="A699" t="s">
        <v>3494</v>
      </c>
      <c r="B699" t="s">
        <v>3495</v>
      </c>
      <c r="C699" t="s">
        <v>3496</v>
      </c>
      <c r="D699" t="s">
        <v>3497</v>
      </c>
      <c r="F699" t="s">
        <v>3498</v>
      </c>
      <c r="G699" t="s">
        <v>12</v>
      </c>
      <c r="H699" t="s">
        <v>13</v>
      </c>
    </row>
    <row r="700" spans="1:8" x14ac:dyDescent="0.35">
      <c r="A700" t="s">
        <v>3499</v>
      </c>
      <c r="B700" t="s">
        <v>3500</v>
      </c>
      <c r="C700" t="s">
        <v>3501</v>
      </c>
      <c r="D700" t="s">
        <v>3497</v>
      </c>
      <c r="F700" t="s">
        <v>3502</v>
      </c>
      <c r="G700" t="s">
        <v>510</v>
      </c>
      <c r="H700" t="s">
        <v>511</v>
      </c>
    </row>
    <row r="701" spans="1:8" x14ac:dyDescent="0.35">
      <c r="A701" t="s">
        <v>3503</v>
      </c>
      <c r="B701" t="s">
        <v>3504</v>
      </c>
      <c r="C701" t="s">
        <v>3505</v>
      </c>
      <c r="D701" t="s">
        <v>3506</v>
      </c>
      <c r="F701" t="s">
        <v>3507</v>
      </c>
      <c r="G701" t="s">
        <v>12</v>
      </c>
      <c r="H701" t="s">
        <v>13</v>
      </c>
    </row>
    <row r="702" spans="1:8" x14ac:dyDescent="0.35">
      <c r="A702" t="s">
        <v>3508</v>
      </c>
      <c r="B702" t="s">
        <v>3509</v>
      </c>
      <c r="C702" t="s">
        <v>3510</v>
      </c>
      <c r="D702" t="s">
        <v>3511</v>
      </c>
      <c r="F702" t="s">
        <v>3512</v>
      </c>
      <c r="G702" t="s">
        <v>12</v>
      </c>
      <c r="H702" t="s">
        <v>13</v>
      </c>
    </row>
    <row r="703" spans="1:8" x14ac:dyDescent="0.35">
      <c r="A703" t="s">
        <v>3513</v>
      </c>
      <c r="B703" t="s">
        <v>3514</v>
      </c>
      <c r="C703" t="s">
        <v>3515</v>
      </c>
      <c r="D703" t="s">
        <v>3516</v>
      </c>
      <c r="F703" t="s">
        <v>3517</v>
      </c>
      <c r="G703" t="s">
        <v>12</v>
      </c>
      <c r="H703" t="s">
        <v>13</v>
      </c>
    </row>
    <row r="704" spans="1:8" x14ac:dyDescent="0.35">
      <c r="A704" t="s">
        <v>3518</v>
      </c>
      <c r="B704" t="s">
        <v>3519</v>
      </c>
      <c r="C704" t="s">
        <v>3520</v>
      </c>
      <c r="D704" t="s">
        <v>3521</v>
      </c>
      <c r="F704" t="s">
        <v>3522</v>
      </c>
      <c r="G704" t="s">
        <v>547</v>
      </c>
      <c r="H704" t="s">
        <v>548</v>
      </c>
    </row>
    <row r="705" spans="1:8" x14ac:dyDescent="0.35">
      <c r="A705" t="s">
        <v>3523</v>
      </c>
      <c r="B705" t="s">
        <v>3524</v>
      </c>
      <c r="C705" t="s">
        <v>3525</v>
      </c>
      <c r="D705" t="s">
        <v>3526</v>
      </c>
      <c r="F705" t="s">
        <v>3527</v>
      </c>
      <c r="G705" t="s">
        <v>151</v>
      </c>
      <c r="H705" t="s">
        <v>152</v>
      </c>
    </row>
    <row r="706" spans="1:8" x14ac:dyDescent="0.35">
      <c r="A706" t="s">
        <v>3528</v>
      </c>
      <c r="B706" t="s">
        <v>3529</v>
      </c>
      <c r="C706" t="s">
        <v>3530</v>
      </c>
      <c r="D706" t="s">
        <v>3531</v>
      </c>
      <c r="F706" t="s">
        <v>3532</v>
      </c>
      <c r="G706" t="s">
        <v>151</v>
      </c>
      <c r="H706" t="s">
        <v>152</v>
      </c>
    </row>
    <row r="707" spans="1:8" x14ac:dyDescent="0.35">
      <c r="A707" t="s">
        <v>3533</v>
      </c>
      <c r="B707" t="s">
        <v>3534</v>
      </c>
      <c r="C707" t="s">
        <v>3535</v>
      </c>
      <c r="D707" t="s">
        <v>3536</v>
      </c>
      <c r="F707" t="s">
        <v>3537</v>
      </c>
      <c r="G707" t="s">
        <v>163</v>
      </c>
      <c r="H707" t="s">
        <v>164</v>
      </c>
    </row>
    <row r="708" spans="1:8" x14ac:dyDescent="0.35">
      <c r="A708" t="s">
        <v>3538</v>
      </c>
      <c r="B708" t="s">
        <v>3539</v>
      </c>
      <c r="C708" t="s">
        <v>3540</v>
      </c>
      <c r="D708" t="s">
        <v>3541</v>
      </c>
      <c r="F708" t="s">
        <v>3542</v>
      </c>
      <c r="G708" t="s">
        <v>12</v>
      </c>
      <c r="H708" t="s">
        <v>13</v>
      </c>
    </row>
    <row r="709" spans="1:8" x14ac:dyDescent="0.35">
      <c r="A709" t="s">
        <v>3543</v>
      </c>
      <c r="B709" t="s">
        <v>3544</v>
      </c>
      <c r="C709" t="s">
        <v>3545</v>
      </c>
      <c r="D709" t="s">
        <v>3541</v>
      </c>
      <c r="F709" t="s">
        <v>3546</v>
      </c>
      <c r="G709" t="s">
        <v>12</v>
      </c>
      <c r="H709" t="s">
        <v>13</v>
      </c>
    </row>
    <row r="710" spans="1:8" x14ac:dyDescent="0.35">
      <c r="A710" t="s">
        <v>3547</v>
      </c>
      <c r="B710" t="s">
        <v>3548</v>
      </c>
      <c r="C710" t="s">
        <v>3549</v>
      </c>
      <c r="D710" t="s">
        <v>3550</v>
      </c>
      <c r="F710" t="s">
        <v>3551</v>
      </c>
      <c r="G710" t="s">
        <v>836</v>
      </c>
      <c r="H710" t="s">
        <v>837</v>
      </c>
    </row>
    <row r="711" spans="1:8" x14ac:dyDescent="0.35">
      <c r="A711" t="s">
        <v>3552</v>
      </c>
      <c r="B711" t="s">
        <v>3553</v>
      </c>
      <c r="C711" t="s">
        <v>3554</v>
      </c>
      <c r="D711" t="s">
        <v>3555</v>
      </c>
      <c r="F711" t="s">
        <v>479</v>
      </c>
      <c r="G711" t="s">
        <v>12</v>
      </c>
      <c r="H711" t="s">
        <v>13</v>
      </c>
    </row>
    <row r="712" spans="1:8" x14ac:dyDescent="0.35">
      <c r="A712" t="s">
        <v>3556</v>
      </c>
      <c r="B712" t="s">
        <v>3557</v>
      </c>
      <c r="C712" t="s">
        <v>3558</v>
      </c>
      <c r="D712" t="s">
        <v>3559</v>
      </c>
      <c r="F712" t="s">
        <v>3560</v>
      </c>
      <c r="G712" t="s">
        <v>2115</v>
      </c>
      <c r="H712" t="s">
        <v>2116</v>
      </c>
    </row>
    <row r="713" spans="1:8" x14ac:dyDescent="0.35">
      <c r="A713" t="s">
        <v>3561</v>
      </c>
      <c r="B713" t="s">
        <v>3562</v>
      </c>
      <c r="C713" t="s">
        <v>3563</v>
      </c>
      <c r="D713" t="s">
        <v>3559</v>
      </c>
      <c r="F713" t="s">
        <v>3564</v>
      </c>
      <c r="G713" t="s">
        <v>303</v>
      </c>
      <c r="H713" t="s">
        <v>304</v>
      </c>
    </row>
    <row r="714" spans="1:8" x14ac:dyDescent="0.35">
      <c r="A714" t="s">
        <v>3565</v>
      </c>
      <c r="B714" t="s">
        <v>3566</v>
      </c>
      <c r="C714" t="s">
        <v>3567</v>
      </c>
      <c r="D714" t="s">
        <v>3568</v>
      </c>
      <c r="F714" t="s">
        <v>3569</v>
      </c>
      <c r="G714" t="s">
        <v>1102</v>
      </c>
      <c r="H714" t="s">
        <v>1103</v>
      </c>
    </row>
    <row r="715" spans="1:8" x14ac:dyDescent="0.35">
      <c r="A715" t="s">
        <v>3570</v>
      </c>
      <c r="B715" t="s">
        <v>3571</v>
      </c>
      <c r="C715" t="s">
        <v>3572</v>
      </c>
      <c r="D715" t="s">
        <v>3573</v>
      </c>
      <c r="F715" t="s">
        <v>3574</v>
      </c>
      <c r="G715" t="s">
        <v>12</v>
      </c>
      <c r="H715" t="s">
        <v>13</v>
      </c>
    </row>
    <row r="716" spans="1:8" x14ac:dyDescent="0.35">
      <c r="A716" t="s">
        <v>3575</v>
      </c>
      <c r="B716" t="s">
        <v>3576</v>
      </c>
      <c r="C716" t="s">
        <v>3577</v>
      </c>
      <c r="D716" t="s">
        <v>3578</v>
      </c>
      <c r="F716" t="s">
        <v>3579</v>
      </c>
      <c r="G716" t="s">
        <v>12</v>
      </c>
      <c r="H716" t="s">
        <v>13</v>
      </c>
    </row>
    <row r="717" spans="1:8" x14ac:dyDescent="0.35">
      <c r="A717" t="s">
        <v>3580</v>
      </c>
      <c r="B717" t="s">
        <v>3581</v>
      </c>
      <c r="C717" t="s">
        <v>3582</v>
      </c>
      <c r="D717" t="s">
        <v>3583</v>
      </c>
      <c r="F717" t="s">
        <v>3584</v>
      </c>
      <c r="G717" t="s">
        <v>128</v>
      </c>
      <c r="H717" t="s">
        <v>129</v>
      </c>
    </row>
    <row r="718" spans="1:8" x14ac:dyDescent="0.35">
      <c r="A718" t="s">
        <v>3585</v>
      </c>
      <c r="B718" t="s">
        <v>2349</v>
      </c>
      <c r="C718" t="s">
        <v>3586</v>
      </c>
      <c r="D718" t="s">
        <v>3583</v>
      </c>
      <c r="F718" t="s">
        <v>3587</v>
      </c>
      <c r="G718" t="s">
        <v>12</v>
      </c>
      <c r="H718" t="s">
        <v>13</v>
      </c>
    </row>
    <row r="719" spans="1:8" x14ac:dyDescent="0.35">
      <c r="A719" t="s">
        <v>3588</v>
      </c>
      <c r="B719" t="s">
        <v>3589</v>
      </c>
      <c r="C719" t="s">
        <v>3590</v>
      </c>
      <c r="D719" t="s">
        <v>3591</v>
      </c>
      <c r="F719" t="s">
        <v>3592</v>
      </c>
      <c r="G719" t="s">
        <v>12</v>
      </c>
      <c r="H719" t="s">
        <v>13</v>
      </c>
    </row>
    <row r="720" spans="1:8" x14ac:dyDescent="0.35">
      <c r="A720" t="s">
        <v>3593</v>
      </c>
      <c r="B720" t="s">
        <v>3594</v>
      </c>
      <c r="C720" t="s">
        <v>3595</v>
      </c>
      <c r="D720" t="s">
        <v>3596</v>
      </c>
      <c r="F720" t="s">
        <v>3597</v>
      </c>
      <c r="G720" t="s">
        <v>1102</v>
      </c>
      <c r="H720" t="s">
        <v>1103</v>
      </c>
    </row>
    <row r="721" spans="1:8" x14ac:dyDescent="0.35">
      <c r="A721" t="s">
        <v>3598</v>
      </c>
      <c r="B721" t="s">
        <v>3599</v>
      </c>
      <c r="C721" t="s">
        <v>3600</v>
      </c>
      <c r="D721" t="s">
        <v>3596</v>
      </c>
      <c r="F721" t="s">
        <v>3601</v>
      </c>
      <c r="G721" t="s">
        <v>510</v>
      </c>
      <c r="H721" t="s">
        <v>511</v>
      </c>
    </row>
    <row r="722" spans="1:8" x14ac:dyDescent="0.35">
      <c r="A722" t="s">
        <v>3602</v>
      </c>
      <c r="B722" t="s">
        <v>3603</v>
      </c>
      <c r="C722" t="s">
        <v>3604</v>
      </c>
      <c r="D722" t="s">
        <v>3605</v>
      </c>
      <c r="F722" t="s">
        <v>3606</v>
      </c>
      <c r="G722" t="s">
        <v>248</v>
      </c>
      <c r="H722" t="s">
        <v>249</v>
      </c>
    </row>
    <row r="723" spans="1:8" x14ac:dyDescent="0.35">
      <c r="A723" t="s">
        <v>3607</v>
      </c>
      <c r="B723" t="s">
        <v>3608</v>
      </c>
      <c r="C723" t="s">
        <v>3609</v>
      </c>
      <c r="D723" t="s">
        <v>3610</v>
      </c>
      <c r="F723" t="s">
        <v>3611</v>
      </c>
      <c r="G723" t="s">
        <v>12</v>
      </c>
      <c r="H723" t="s">
        <v>13</v>
      </c>
    </row>
    <row r="724" spans="1:8" x14ac:dyDescent="0.35">
      <c r="A724" t="s">
        <v>3612</v>
      </c>
      <c r="B724" t="s">
        <v>3613</v>
      </c>
      <c r="C724" t="s">
        <v>3614</v>
      </c>
      <c r="D724" t="s">
        <v>3615</v>
      </c>
      <c r="F724" t="s">
        <v>3616</v>
      </c>
      <c r="G724" t="s">
        <v>2574</v>
      </c>
      <c r="H724" t="s">
        <v>2575</v>
      </c>
    </row>
    <row r="725" spans="1:8" x14ac:dyDescent="0.35">
      <c r="A725" t="s">
        <v>3617</v>
      </c>
      <c r="B725" t="s">
        <v>3618</v>
      </c>
      <c r="C725" t="s">
        <v>3619</v>
      </c>
      <c r="D725" t="s">
        <v>3620</v>
      </c>
      <c r="F725" t="s">
        <v>3621</v>
      </c>
      <c r="G725" t="s">
        <v>510</v>
      </c>
      <c r="H725" t="s">
        <v>511</v>
      </c>
    </row>
    <row r="726" spans="1:8" x14ac:dyDescent="0.35">
      <c r="A726" t="s">
        <v>3622</v>
      </c>
      <c r="B726" t="s">
        <v>3623</v>
      </c>
      <c r="C726" t="s">
        <v>3624</v>
      </c>
      <c r="D726" t="s">
        <v>3625</v>
      </c>
      <c r="F726" t="s">
        <v>3626</v>
      </c>
      <c r="G726" t="s">
        <v>209</v>
      </c>
      <c r="H726" t="s">
        <v>210</v>
      </c>
    </row>
    <row r="727" spans="1:8" x14ac:dyDescent="0.35">
      <c r="A727" t="s">
        <v>3627</v>
      </c>
      <c r="B727" t="s">
        <v>3628</v>
      </c>
      <c r="C727" t="s">
        <v>3629</v>
      </c>
      <c r="D727" t="s">
        <v>3625</v>
      </c>
      <c r="F727" t="s">
        <v>3630</v>
      </c>
      <c r="G727" t="s">
        <v>297</v>
      </c>
      <c r="H727" t="s">
        <v>298</v>
      </c>
    </row>
    <row r="728" spans="1:8" x14ac:dyDescent="0.35">
      <c r="A728" t="s">
        <v>3631</v>
      </c>
      <c r="B728" t="s">
        <v>3632</v>
      </c>
      <c r="C728" t="s">
        <v>3633</v>
      </c>
      <c r="D728" t="s">
        <v>3634</v>
      </c>
      <c r="F728" t="s">
        <v>2332</v>
      </c>
      <c r="G728" t="s">
        <v>151</v>
      </c>
      <c r="H728" t="s">
        <v>152</v>
      </c>
    </row>
    <row r="729" spans="1:8" x14ac:dyDescent="0.35">
      <c r="A729" t="s">
        <v>3635</v>
      </c>
      <c r="B729" t="s">
        <v>3636</v>
      </c>
      <c r="C729" t="s">
        <v>3637</v>
      </c>
      <c r="D729" t="s">
        <v>3638</v>
      </c>
      <c r="F729" t="s">
        <v>3639</v>
      </c>
      <c r="G729" t="s">
        <v>12</v>
      </c>
      <c r="H729" t="s">
        <v>13</v>
      </c>
    </row>
    <row r="730" spans="1:8" x14ac:dyDescent="0.35">
      <c r="A730" t="s">
        <v>3640</v>
      </c>
      <c r="B730" t="s">
        <v>3641</v>
      </c>
      <c r="C730" t="s">
        <v>3642</v>
      </c>
      <c r="D730" t="s">
        <v>3643</v>
      </c>
      <c r="F730" t="s">
        <v>3644</v>
      </c>
      <c r="G730" t="s">
        <v>510</v>
      </c>
      <c r="H730" t="s">
        <v>511</v>
      </c>
    </row>
    <row r="731" spans="1:8" x14ac:dyDescent="0.35">
      <c r="A731" t="s">
        <v>3645</v>
      </c>
      <c r="B731" t="s">
        <v>3646</v>
      </c>
      <c r="C731" t="s">
        <v>3647</v>
      </c>
      <c r="D731" t="s">
        <v>3648</v>
      </c>
      <c r="F731" t="s">
        <v>3649</v>
      </c>
      <c r="G731" t="s">
        <v>106</v>
      </c>
      <c r="H731" t="s">
        <v>107</v>
      </c>
    </row>
    <row r="732" spans="1:8" x14ac:dyDescent="0.35">
      <c r="A732" t="s">
        <v>3650</v>
      </c>
      <c r="B732" t="s">
        <v>3651</v>
      </c>
      <c r="C732" t="s">
        <v>3652</v>
      </c>
      <c r="D732" t="s">
        <v>3653</v>
      </c>
      <c r="F732" t="s">
        <v>3654</v>
      </c>
      <c r="G732" t="s">
        <v>209</v>
      </c>
      <c r="H732" t="s">
        <v>210</v>
      </c>
    </row>
    <row r="733" spans="1:8" x14ac:dyDescent="0.35">
      <c r="A733" t="s">
        <v>3655</v>
      </c>
      <c r="B733" t="s">
        <v>3656</v>
      </c>
      <c r="C733" t="s">
        <v>3657</v>
      </c>
      <c r="D733" t="s">
        <v>3658</v>
      </c>
      <c r="F733" t="s">
        <v>3659</v>
      </c>
      <c r="G733" t="s">
        <v>12</v>
      </c>
      <c r="H733" t="s">
        <v>13</v>
      </c>
    </row>
    <row r="734" spans="1:8" x14ac:dyDescent="0.35">
      <c r="A734" t="s">
        <v>3660</v>
      </c>
      <c r="B734" t="s">
        <v>3661</v>
      </c>
      <c r="C734" t="s">
        <v>3662</v>
      </c>
      <c r="D734" t="s">
        <v>3663</v>
      </c>
      <c r="F734" t="s">
        <v>3664</v>
      </c>
      <c r="G734" t="s">
        <v>12</v>
      </c>
      <c r="H734" t="s">
        <v>13</v>
      </c>
    </row>
    <row r="735" spans="1:8" x14ac:dyDescent="0.35">
      <c r="A735" t="s">
        <v>3665</v>
      </c>
      <c r="B735" t="s">
        <v>3666</v>
      </c>
      <c r="C735" t="s">
        <v>3667</v>
      </c>
      <c r="D735" t="s">
        <v>3668</v>
      </c>
      <c r="F735" t="s">
        <v>3669</v>
      </c>
      <c r="G735" t="s">
        <v>209</v>
      </c>
      <c r="H735" t="s">
        <v>210</v>
      </c>
    </row>
    <row r="736" spans="1:8" x14ac:dyDescent="0.35">
      <c r="A736" t="s">
        <v>3670</v>
      </c>
      <c r="B736" t="s">
        <v>3671</v>
      </c>
      <c r="C736" t="s">
        <v>3672</v>
      </c>
      <c r="D736" t="s">
        <v>3673</v>
      </c>
      <c r="F736" t="s">
        <v>3674</v>
      </c>
      <c r="G736" t="s">
        <v>88</v>
      </c>
      <c r="H736" t="s">
        <v>89</v>
      </c>
    </row>
    <row r="737" spans="1:8" x14ac:dyDescent="0.35">
      <c r="A737" t="s">
        <v>3675</v>
      </c>
      <c r="B737" t="s">
        <v>3676</v>
      </c>
      <c r="C737" t="s">
        <v>3677</v>
      </c>
      <c r="D737" t="s">
        <v>3678</v>
      </c>
      <c r="F737" t="s">
        <v>3679</v>
      </c>
      <c r="G737" t="s">
        <v>666</v>
      </c>
      <c r="H737" t="s">
        <v>667</v>
      </c>
    </row>
    <row r="738" spans="1:8" x14ac:dyDescent="0.35">
      <c r="A738" t="s">
        <v>3680</v>
      </c>
      <c r="B738" t="s">
        <v>3681</v>
      </c>
      <c r="C738" t="s">
        <v>3682</v>
      </c>
      <c r="D738" t="s">
        <v>3678</v>
      </c>
      <c r="F738" t="s">
        <v>3683</v>
      </c>
      <c r="G738" t="s">
        <v>209</v>
      </c>
      <c r="H738" t="s">
        <v>210</v>
      </c>
    </row>
    <row r="739" spans="1:8" x14ac:dyDescent="0.35">
      <c r="A739" t="s">
        <v>3684</v>
      </c>
      <c r="B739" t="s">
        <v>3685</v>
      </c>
      <c r="C739" t="s">
        <v>3686</v>
      </c>
      <c r="D739" t="s">
        <v>3687</v>
      </c>
      <c r="F739" t="s">
        <v>3688</v>
      </c>
      <c r="G739" t="s">
        <v>12</v>
      </c>
      <c r="H739" t="s">
        <v>13</v>
      </c>
    </row>
    <row r="740" spans="1:8" x14ac:dyDescent="0.35">
      <c r="A740" t="s">
        <v>3689</v>
      </c>
      <c r="B740" t="s">
        <v>3690</v>
      </c>
      <c r="C740" t="s">
        <v>3691</v>
      </c>
      <c r="D740" t="s">
        <v>3692</v>
      </c>
      <c r="F740" t="s">
        <v>2880</v>
      </c>
      <c r="G740" t="s">
        <v>209</v>
      </c>
      <c r="H740" t="s">
        <v>210</v>
      </c>
    </row>
    <row r="741" spans="1:8" x14ac:dyDescent="0.35">
      <c r="A741" t="s">
        <v>3693</v>
      </c>
      <c r="B741" t="s">
        <v>3694</v>
      </c>
      <c r="C741" t="s">
        <v>3695</v>
      </c>
      <c r="D741" t="s">
        <v>3696</v>
      </c>
      <c r="F741" t="s">
        <v>3697</v>
      </c>
      <c r="G741" t="s">
        <v>1085</v>
      </c>
      <c r="H741" t="s">
        <v>1086</v>
      </c>
    </row>
    <row r="742" spans="1:8" x14ac:dyDescent="0.35">
      <c r="A742" t="s">
        <v>3698</v>
      </c>
      <c r="B742" t="s">
        <v>3699</v>
      </c>
      <c r="C742" t="s">
        <v>3700</v>
      </c>
      <c r="D742" t="s">
        <v>3701</v>
      </c>
      <c r="F742" t="s">
        <v>862</v>
      </c>
      <c r="G742" t="s">
        <v>297</v>
      </c>
      <c r="H742" t="s">
        <v>298</v>
      </c>
    </row>
    <row r="743" spans="1:8" x14ac:dyDescent="0.35">
      <c r="A743" t="s">
        <v>3702</v>
      </c>
      <c r="B743" t="s">
        <v>3703</v>
      </c>
      <c r="C743" t="s">
        <v>3704</v>
      </c>
      <c r="D743" t="s">
        <v>3701</v>
      </c>
      <c r="F743" t="s">
        <v>3705</v>
      </c>
      <c r="G743" t="s">
        <v>3706</v>
      </c>
      <c r="H743" t="s">
        <v>3707</v>
      </c>
    </row>
    <row r="744" spans="1:8" x14ac:dyDescent="0.35">
      <c r="A744" t="s">
        <v>3708</v>
      </c>
      <c r="B744" t="s">
        <v>3709</v>
      </c>
      <c r="C744" t="s">
        <v>3710</v>
      </c>
      <c r="D744" t="s">
        <v>3711</v>
      </c>
      <c r="F744" t="s">
        <v>3712</v>
      </c>
      <c r="G744" t="s">
        <v>510</v>
      </c>
      <c r="H744" t="s">
        <v>511</v>
      </c>
    </row>
    <row r="745" spans="1:8" x14ac:dyDescent="0.35">
      <c r="A745" t="s">
        <v>3713</v>
      </c>
      <c r="B745" t="s">
        <v>3714</v>
      </c>
      <c r="C745" t="s">
        <v>3715</v>
      </c>
      <c r="D745" t="s">
        <v>3716</v>
      </c>
      <c r="F745" t="s">
        <v>3717</v>
      </c>
      <c r="G745" t="s">
        <v>510</v>
      </c>
      <c r="H745" t="s">
        <v>511</v>
      </c>
    </row>
    <row r="746" spans="1:8" x14ac:dyDescent="0.35">
      <c r="A746" t="s">
        <v>3718</v>
      </c>
      <c r="B746" t="s">
        <v>3719</v>
      </c>
      <c r="C746" t="s">
        <v>3720</v>
      </c>
      <c r="D746" t="s">
        <v>3721</v>
      </c>
      <c r="F746" t="s">
        <v>3722</v>
      </c>
      <c r="G746" t="s">
        <v>106</v>
      </c>
      <c r="H746" t="s">
        <v>107</v>
      </c>
    </row>
    <row r="747" spans="1:8" x14ac:dyDescent="0.35">
      <c r="A747" t="s">
        <v>3723</v>
      </c>
      <c r="B747" t="s">
        <v>3724</v>
      </c>
      <c r="C747" t="s">
        <v>3725</v>
      </c>
      <c r="D747" t="s">
        <v>3726</v>
      </c>
      <c r="F747" t="s">
        <v>3727</v>
      </c>
      <c r="G747" t="s">
        <v>163</v>
      </c>
      <c r="H747" t="s">
        <v>164</v>
      </c>
    </row>
    <row r="748" spans="1:8" x14ac:dyDescent="0.35">
      <c r="A748" t="s">
        <v>3728</v>
      </c>
      <c r="B748" t="s">
        <v>3729</v>
      </c>
      <c r="C748" t="s">
        <v>3730</v>
      </c>
      <c r="D748" t="s">
        <v>3731</v>
      </c>
      <c r="F748" t="s">
        <v>3732</v>
      </c>
      <c r="G748" t="s">
        <v>12</v>
      </c>
      <c r="H748" t="s">
        <v>13</v>
      </c>
    </row>
    <row r="749" spans="1:8" x14ac:dyDescent="0.35">
      <c r="A749" t="s">
        <v>3733</v>
      </c>
      <c r="B749" t="s">
        <v>3734</v>
      </c>
      <c r="C749" t="s">
        <v>3735</v>
      </c>
      <c r="D749" t="s">
        <v>3736</v>
      </c>
      <c r="F749" t="s">
        <v>3737</v>
      </c>
      <c r="G749" t="s">
        <v>303</v>
      </c>
      <c r="H749" t="s">
        <v>304</v>
      </c>
    </row>
    <row r="750" spans="1:8" x14ac:dyDescent="0.35">
      <c r="A750" t="s">
        <v>3738</v>
      </c>
      <c r="B750" t="s">
        <v>3739</v>
      </c>
      <c r="C750" t="s">
        <v>3740</v>
      </c>
      <c r="D750" t="s">
        <v>3741</v>
      </c>
      <c r="F750" t="s">
        <v>3742</v>
      </c>
      <c r="G750" t="s">
        <v>1102</v>
      </c>
      <c r="H750" t="s">
        <v>1103</v>
      </c>
    </row>
    <row r="751" spans="1:8" x14ac:dyDescent="0.35">
      <c r="A751" t="s">
        <v>3743</v>
      </c>
      <c r="B751" t="s">
        <v>3744</v>
      </c>
      <c r="C751" t="s">
        <v>3745</v>
      </c>
      <c r="D751" t="s">
        <v>3746</v>
      </c>
      <c r="F751" t="s">
        <v>3747</v>
      </c>
      <c r="G751" t="s">
        <v>12</v>
      </c>
      <c r="H751" t="s">
        <v>13</v>
      </c>
    </row>
    <row r="752" spans="1:8" x14ac:dyDescent="0.35">
      <c r="A752" t="s">
        <v>3748</v>
      </c>
      <c r="B752" t="s">
        <v>3749</v>
      </c>
      <c r="C752" t="s">
        <v>3750</v>
      </c>
      <c r="D752" t="s">
        <v>3751</v>
      </c>
      <c r="F752" t="s">
        <v>3752</v>
      </c>
      <c r="G752" t="s">
        <v>510</v>
      </c>
      <c r="H752" t="s">
        <v>511</v>
      </c>
    </row>
    <row r="753" spans="1:8" x14ac:dyDescent="0.35">
      <c r="A753" t="s">
        <v>3753</v>
      </c>
      <c r="B753" t="s">
        <v>3754</v>
      </c>
      <c r="C753" t="s">
        <v>3755</v>
      </c>
      <c r="D753" t="s">
        <v>3751</v>
      </c>
      <c r="F753" t="s">
        <v>3756</v>
      </c>
      <c r="G753" t="s">
        <v>12</v>
      </c>
      <c r="H753" t="s">
        <v>13</v>
      </c>
    </row>
    <row r="754" spans="1:8" x14ac:dyDescent="0.35">
      <c r="A754" t="s">
        <v>3757</v>
      </c>
      <c r="B754" t="s">
        <v>3758</v>
      </c>
      <c r="C754" t="s">
        <v>3759</v>
      </c>
      <c r="D754" t="s">
        <v>3751</v>
      </c>
      <c r="F754" t="s">
        <v>3760</v>
      </c>
      <c r="G754" t="s">
        <v>12</v>
      </c>
      <c r="H754" t="s">
        <v>13</v>
      </c>
    </row>
    <row r="755" spans="1:8" x14ac:dyDescent="0.35">
      <c r="A755" t="s">
        <v>3761</v>
      </c>
      <c r="B755" t="s">
        <v>3762</v>
      </c>
      <c r="C755" t="s">
        <v>3763</v>
      </c>
      <c r="D755" t="s">
        <v>3764</v>
      </c>
      <c r="F755" t="s">
        <v>3765</v>
      </c>
      <c r="G755" t="s">
        <v>151</v>
      </c>
      <c r="H755" t="s">
        <v>152</v>
      </c>
    </row>
    <row r="756" spans="1:8" x14ac:dyDescent="0.35">
      <c r="A756" t="s">
        <v>3766</v>
      </c>
      <c r="B756" t="s">
        <v>3767</v>
      </c>
      <c r="C756" t="s">
        <v>3768</v>
      </c>
      <c r="D756" t="s">
        <v>3769</v>
      </c>
      <c r="F756" t="s">
        <v>3770</v>
      </c>
      <c r="G756" t="s">
        <v>248</v>
      </c>
      <c r="H756" t="s">
        <v>249</v>
      </c>
    </row>
    <row r="757" spans="1:8" x14ac:dyDescent="0.35">
      <c r="A757" t="s">
        <v>3771</v>
      </c>
      <c r="B757" t="s">
        <v>3772</v>
      </c>
      <c r="C757" t="s">
        <v>3773</v>
      </c>
      <c r="D757" t="s">
        <v>3774</v>
      </c>
      <c r="F757" t="s">
        <v>3775</v>
      </c>
      <c r="G757" t="s">
        <v>12</v>
      </c>
      <c r="H757" t="s">
        <v>13</v>
      </c>
    </row>
    <row r="758" spans="1:8" x14ac:dyDescent="0.35">
      <c r="A758" t="s">
        <v>3776</v>
      </c>
      <c r="B758" t="s">
        <v>3777</v>
      </c>
      <c r="C758" t="s">
        <v>3778</v>
      </c>
      <c r="D758" t="s">
        <v>3779</v>
      </c>
      <c r="F758" t="s">
        <v>3780</v>
      </c>
      <c r="G758" t="s">
        <v>12</v>
      </c>
      <c r="H758" t="s">
        <v>13</v>
      </c>
    </row>
    <row r="759" spans="1:8" x14ac:dyDescent="0.35">
      <c r="A759" t="s">
        <v>3781</v>
      </c>
      <c r="B759" t="s">
        <v>3782</v>
      </c>
      <c r="C759" t="s">
        <v>3783</v>
      </c>
      <c r="D759" t="s">
        <v>3779</v>
      </c>
      <c r="F759" t="s">
        <v>3784</v>
      </c>
      <c r="G759" t="s">
        <v>3321</v>
      </c>
      <c r="H759" t="s">
        <v>3322</v>
      </c>
    </row>
    <row r="760" spans="1:8" x14ac:dyDescent="0.35">
      <c r="A760" t="s">
        <v>3785</v>
      </c>
      <c r="B760" t="s">
        <v>3786</v>
      </c>
      <c r="C760" t="s">
        <v>3787</v>
      </c>
      <c r="D760" t="s">
        <v>3788</v>
      </c>
      <c r="F760" t="s">
        <v>3789</v>
      </c>
      <c r="G760" t="s">
        <v>255</v>
      </c>
      <c r="H760" t="s">
        <v>256</v>
      </c>
    </row>
    <row r="761" spans="1:8" x14ac:dyDescent="0.35">
      <c r="A761" t="s">
        <v>3790</v>
      </c>
      <c r="B761" t="s">
        <v>3791</v>
      </c>
      <c r="C761" t="s">
        <v>3792</v>
      </c>
      <c r="D761" t="s">
        <v>3788</v>
      </c>
      <c r="F761" t="s">
        <v>3793</v>
      </c>
      <c r="G761" t="s">
        <v>12</v>
      </c>
      <c r="H761" t="s">
        <v>13</v>
      </c>
    </row>
    <row r="762" spans="1:8" x14ac:dyDescent="0.35">
      <c r="A762" t="s">
        <v>3794</v>
      </c>
      <c r="B762" t="s">
        <v>3795</v>
      </c>
      <c r="C762" t="s">
        <v>3796</v>
      </c>
      <c r="D762" t="s">
        <v>3797</v>
      </c>
      <c r="F762" t="s">
        <v>3798</v>
      </c>
      <c r="G762" t="s">
        <v>151</v>
      </c>
      <c r="H762" t="s">
        <v>152</v>
      </c>
    </row>
    <row r="763" spans="1:8" x14ac:dyDescent="0.35">
      <c r="A763" t="s">
        <v>3799</v>
      </c>
      <c r="B763" t="s">
        <v>3800</v>
      </c>
      <c r="C763" t="s">
        <v>3801</v>
      </c>
      <c r="D763" t="s">
        <v>3797</v>
      </c>
      <c r="F763" t="s">
        <v>3802</v>
      </c>
      <c r="G763" t="s">
        <v>61</v>
      </c>
      <c r="H763" t="s">
        <v>62</v>
      </c>
    </row>
    <row r="764" spans="1:8" x14ac:dyDescent="0.35">
      <c r="A764" t="s">
        <v>3803</v>
      </c>
      <c r="B764" t="s">
        <v>3804</v>
      </c>
      <c r="C764" t="s">
        <v>3805</v>
      </c>
      <c r="D764" t="s">
        <v>3806</v>
      </c>
      <c r="F764" t="s">
        <v>3807</v>
      </c>
      <c r="G764" t="s">
        <v>209</v>
      </c>
      <c r="H764" t="s">
        <v>210</v>
      </c>
    </row>
    <row r="765" spans="1:8" x14ac:dyDescent="0.35">
      <c r="A765" t="s">
        <v>3808</v>
      </c>
      <c r="B765" t="s">
        <v>3809</v>
      </c>
      <c r="C765" t="s">
        <v>3810</v>
      </c>
      <c r="D765" t="s">
        <v>3806</v>
      </c>
      <c r="F765" t="s">
        <v>3811</v>
      </c>
      <c r="G765" t="s">
        <v>248</v>
      </c>
      <c r="H765" t="s">
        <v>249</v>
      </c>
    </row>
    <row r="766" spans="1:8" x14ac:dyDescent="0.35">
      <c r="A766" t="s">
        <v>3812</v>
      </c>
      <c r="B766" t="s">
        <v>3813</v>
      </c>
      <c r="C766" t="s">
        <v>3814</v>
      </c>
      <c r="D766" t="s">
        <v>3815</v>
      </c>
      <c r="F766" t="s">
        <v>3816</v>
      </c>
      <c r="G766" t="s">
        <v>12</v>
      </c>
      <c r="H766" t="s">
        <v>13</v>
      </c>
    </row>
    <row r="767" spans="1:8" x14ac:dyDescent="0.35">
      <c r="A767" t="s">
        <v>3817</v>
      </c>
      <c r="B767" t="s">
        <v>3818</v>
      </c>
      <c r="C767" t="s">
        <v>3819</v>
      </c>
      <c r="D767" t="s">
        <v>3820</v>
      </c>
      <c r="F767" t="s">
        <v>3821</v>
      </c>
      <c r="G767" t="s">
        <v>151</v>
      </c>
      <c r="H767" t="s">
        <v>152</v>
      </c>
    </row>
    <row r="768" spans="1:8" x14ac:dyDescent="0.35">
      <c r="A768" t="s">
        <v>3822</v>
      </c>
      <c r="B768" t="s">
        <v>3823</v>
      </c>
      <c r="C768" t="s">
        <v>3824</v>
      </c>
      <c r="D768" t="s">
        <v>3825</v>
      </c>
      <c r="F768" t="s">
        <v>3826</v>
      </c>
      <c r="G768" t="s">
        <v>12</v>
      </c>
      <c r="H768" t="s">
        <v>13</v>
      </c>
    </row>
    <row r="769" spans="1:8" x14ac:dyDescent="0.35">
      <c r="A769" t="s">
        <v>3827</v>
      </c>
      <c r="B769" t="s">
        <v>3828</v>
      </c>
      <c r="C769" t="s">
        <v>3829</v>
      </c>
      <c r="D769" t="s">
        <v>3830</v>
      </c>
      <c r="F769" t="s">
        <v>3831</v>
      </c>
      <c r="G769" t="s">
        <v>151</v>
      </c>
      <c r="H769" t="s">
        <v>152</v>
      </c>
    </row>
    <row r="770" spans="1:8" x14ac:dyDescent="0.35">
      <c r="A770" t="s">
        <v>3832</v>
      </c>
      <c r="B770" t="s">
        <v>3833</v>
      </c>
      <c r="C770" t="s">
        <v>3834</v>
      </c>
      <c r="D770" t="s">
        <v>3835</v>
      </c>
      <c r="F770" t="s">
        <v>3836</v>
      </c>
      <c r="G770" t="s">
        <v>151</v>
      </c>
      <c r="H770" t="s">
        <v>152</v>
      </c>
    </row>
    <row r="771" spans="1:8" x14ac:dyDescent="0.35">
      <c r="A771" t="s">
        <v>3837</v>
      </c>
      <c r="B771" t="s">
        <v>3838</v>
      </c>
      <c r="C771" t="s">
        <v>3839</v>
      </c>
      <c r="D771" t="s">
        <v>3840</v>
      </c>
      <c r="F771" t="s">
        <v>3841</v>
      </c>
      <c r="G771" t="s">
        <v>12</v>
      </c>
      <c r="H771" t="s">
        <v>13</v>
      </c>
    </row>
    <row r="772" spans="1:8" x14ac:dyDescent="0.35">
      <c r="A772" t="s">
        <v>3842</v>
      </c>
      <c r="B772" t="s">
        <v>3843</v>
      </c>
      <c r="C772" t="s">
        <v>3844</v>
      </c>
      <c r="D772" t="s">
        <v>3845</v>
      </c>
      <c r="F772" t="s">
        <v>3846</v>
      </c>
      <c r="G772" t="s">
        <v>128</v>
      </c>
      <c r="H772" t="s">
        <v>129</v>
      </c>
    </row>
    <row r="773" spans="1:8" x14ac:dyDescent="0.35">
      <c r="A773" t="s">
        <v>3847</v>
      </c>
      <c r="B773" t="s">
        <v>3848</v>
      </c>
      <c r="C773" t="s">
        <v>3849</v>
      </c>
      <c r="D773" t="s">
        <v>3850</v>
      </c>
      <c r="F773" t="s">
        <v>3851</v>
      </c>
      <c r="G773" t="s">
        <v>24</v>
      </c>
      <c r="H773" t="s">
        <v>25</v>
      </c>
    </row>
    <row r="774" spans="1:8" x14ac:dyDescent="0.35">
      <c r="A774" t="s">
        <v>3852</v>
      </c>
      <c r="B774" t="s">
        <v>3853</v>
      </c>
      <c r="C774" t="s">
        <v>3854</v>
      </c>
      <c r="D774" t="s">
        <v>3855</v>
      </c>
      <c r="F774" t="s">
        <v>3856</v>
      </c>
      <c r="G774" t="s">
        <v>209</v>
      </c>
      <c r="H774" t="s">
        <v>210</v>
      </c>
    </row>
    <row r="775" spans="1:8" x14ac:dyDescent="0.35">
      <c r="A775" t="s">
        <v>3857</v>
      </c>
      <c r="B775" t="s">
        <v>3858</v>
      </c>
      <c r="C775" t="s">
        <v>3859</v>
      </c>
      <c r="D775" t="s">
        <v>3860</v>
      </c>
      <c r="F775" t="s">
        <v>737</v>
      </c>
      <c r="G775" t="s">
        <v>209</v>
      </c>
      <c r="H775" t="s">
        <v>210</v>
      </c>
    </row>
    <row r="776" spans="1:8" x14ac:dyDescent="0.35">
      <c r="A776" t="s">
        <v>3861</v>
      </c>
      <c r="B776" t="s">
        <v>3862</v>
      </c>
      <c r="C776" t="s">
        <v>3863</v>
      </c>
      <c r="D776" t="s">
        <v>3864</v>
      </c>
      <c r="F776" t="s">
        <v>3865</v>
      </c>
      <c r="G776" t="s">
        <v>297</v>
      </c>
      <c r="H776" t="s">
        <v>298</v>
      </c>
    </row>
    <row r="777" spans="1:8" x14ac:dyDescent="0.35">
      <c r="A777" t="s">
        <v>3866</v>
      </c>
      <c r="B777" t="s">
        <v>3867</v>
      </c>
      <c r="C777" t="s">
        <v>3868</v>
      </c>
      <c r="D777" t="s">
        <v>3869</v>
      </c>
      <c r="F777" t="s">
        <v>3870</v>
      </c>
      <c r="G777" t="s">
        <v>248</v>
      </c>
      <c r="H777" t="s">
        <v>249</v>
      </c>
    </row>
    <row r="778" spans="1:8" x14ac:dyDescent="0.35">
      <c r="A778" t="s">
        <v>3871</v>
      </c>
      <c r="B778" t="s">
        <v>3872</v>
      </c>
      <c r="C778" t="s">
        <v>3873</v>
      </c>
      <c r="D778" t="s">
        <v>3874</v>
      </c>
      <c r="F778" t="s">
        <v>3875</v>
      </c>
      <c r="G778" t="s">
        <v>106</v>
      </c>
      <c r="H778" t="s">
        <v>107</v>
      </c>
    </row>
    <row r="779" spans="1:8" x14ac:dyDescent="0.35">
      <c r="A779" t="s">
        <v>3876</v>
      </c>
      <c r="B779" t="s">
        <v>3877</v>
      </c>
      <c r="C779" t="s">
        <v>3878</v>
      </c>
      <c r="D779" t="s">
        <v>3879</v>
      </c>
      <c r="F779" t="s">
        <v>3880</v>
      </c>
      <c r="G779" t="s">
        <v>88</v>
      </c>
      <c r="H779" t="s">
        <v>89</v>
      </c>
    </row>
    <row r="780" spans="1:8" x14ac:dyDescent="0.35">
      <c r="A780" t="s">
        <v>3881</v>
      </c>
      <c r="B780" t="s">
        <v>3882</v>
      </c>
      <c r="C780" t="s">
        <v>3883</v>
      </c>
      <c r="D780" t="s">
        <v>3884</v>
      </c>
      <c r="F780" t="s">
        <v>3885</v>
      </c>
      <c r="G780" t="s">
        <v>151</v>
      </c>
      <c r="H780" t="s">
        <v>152</v>
      </c>
    </row>
    <row r="781" spans="1:8" x14ac:dyDescent="0.35">
      <c r="A781" t="s">
        <v>3886</v>
      </c>
      <c r="B781" t="s">
        <v>3887</v>
      </c>
      <c r="C781" t="s">
        <v>3888</v>
      </c>
      <c r="D781" t="s">
        <v>3889</v>
      </c>
      <c r="F781" t="s">
        <v>3890</v>
      </c>
      <c r="G781" t="s">
        <v>128</v>
      </c>
      <c r="H781" t="s">
        <v>129</v>
      </c>
    </row>
    <row r="782" spans="1:8" x14ac:dyDescent="0.35">
      <c r="A782" t="s">
        <v>3891</v>
      </c>
      <c r="B782" t="s">
        <v>3892</v>
      </c>
      <c r="C782" t="s">
        <v>3893</v>
      </c>
      <c r="D782" t="s">
        <v>3894</v>
      </c>
      <c r="F782" t="s">
        <v>3895</v>
      </c>
      <c r="G782" t="s">
        <v>12</v>
      </c>
      <c r="H782" t="s">
        <v>13</v>
      </c>
    </row>
    <row r="783" spans="1:8" x14ac:dyDescent="0.35">
      <c r="A783" t="s">
        <v>3896</v>
      </c>
      <c r="B783" t="s">
        <v>3897</v>
      </c>
      <c r="C783" t="s">
        <v>3898</v>
      </c>
      <c r="D783" t="s">
        <v>3899</v>
      </c>
      <c r="F783" t="s">
        <v>3900</v>
      </c>
      <c r="G783" t="s">
        <v>248</v>
      </c>
      <c r="H783" t="s">
        <v>249</v>
      </c>
    </row>
    <row r="784" spans="1:8" x14ac:dyDescent="0.35">
      <c r="A784" t="s">
        <v>3901</v>
      </c>
      <c r="B784" t="s">
        <v>3902</v>
      </c>
      <c r="C784" t="s">
        <v>3903</v>
      </c>
      <c r="D784" t="s">
        <v>3904</v>
      </c>
      <c r="F784" t="s">
        <v>3905</v>
      </c>
      <c r="G784" t="s">
        <v>12</v>
      </c>
      <c r="H784" t="s">
        <v>13</v>
      </c>
    </row>
    <row r="785" spans="1:8" x14ac:dyDescent="0.35">
      <c r="A785" t="s">
        <v>3906</v>
      </c>
      <c r="B785" t="s">
        <v>3907</v>
      </c>
      <c r="C785" t="s">
        <v>3908</v>
      </c>
      <c r="D785" t="s">
        <v>3909</v>
      </c>
      <c r="F785" t="s">
        <v>3910</v>
      </c>
      <c r="G785" t="s">
        <v>547</v>
      </c>
      <c r="H785" t="s">
        <v>548</v>
      </c>
    </row>
    <row r="786" spans="1:8" x14ac:dyDescent="0.35">
      <c r="A786" t="s">
        <v>3911</v>
      </c>
      <c r="B786" t="s">
        <v>3912</v>
      </c>
      <c r="C786" t="s">
        <v>3913</v>
      </c>
      <c r="D786" t="s">
        <v>3914</v>
      </c>
      <c r="F786" t="s">
        <v>3915</v>
      </c>
      <c r="G786" t="s">
        <v>297</v>
      </c>
      <c r="H786" t="s">
        <v>298</v>
      </c>
    </row>
    <row r="787" spans="1:8" x14ac:dyDescent="0.35">
      <c r="A787" t="s">
        <v>3916</v>
      </c>
      <c r="B787" t="s">
        <v>3917</v>
      </c>
      <c r="C787" t="s">
        <v>3918</v>
      </c>
      <c r="D787" t="s">
        <v>3919</v>
      </c>
      <c r="F787" t="s">
        <v>3920</v>
      </c>
      <c r="G787" t="s">
        <v>163</v>
      </c>
      <c r="H787" t="s">
        <v>164</v>
      </c>
    </row>
    <row r="788" spans="1:8" x14ac:dyDescent="0.35">
      <c r="A788" t="s">
        <v>3921</v>
      </c>
      <c r="B788" t="s">
        <v>3922</v>
      </c>
      <c r="C788" t="s">
        <v>3923</v>
      </c>
      <c r="D788" t="s">
        <v>3924</v>
      </c>
      <c r="F788" t="s">
        <v>3925</v>
      </c>
      <c r="G788" t="s">
        <v>151</v>
      </c>
      <c r="H788" t="s">
        <v>152</v>
      </c>
    </row>
    <row r="789" spans="1:8" x14ac:dyDescent="0.35">
      <c r="A789" t="s">
        <v>3926</v>
      </c>
      <c r="B789" t="s">
        <v>3927</v>
      </c>
      <c r="C789" t="s">
        <v>3928</v>
      </c>
      <c r="D789" t="s">
        <v>3929</v>
      </c>
      <c r="F789" t="s">
        <v>3930</v>
      </c>
      <c r="G789" t="s">
        <v>209</v>
      </c>
      <c r="H789" t="s">
        <v>210</v>
      </c>
    </row>
    <row r="790" spans="1:8" x14ac:dyDescent="0.35">
      <c r="A790" t="s">
        <v>3931</v>
      </c>
      <c r="B790" t="s">
        <v>3932</v>
      </c>
      <c r="C790" t="s">
        <v>3933</v>
      </c>
      <c r="D790" t="s">
        <v>3934</v>
      </c>
      <c r="F790" t="s">
        <v>3935</v>
      </c>
      <c r="G790" t="s">
        <v>12</v>
      </c>
      <c r="H790" t="s">
        <v>13</v>
      </c>
    </row>
    <row r="791" spans="1:8" x14ac:dyDescent="0.35">
      <c r="A791" t="s">
        <v>3936</v>
      </c>
      <c r="B791" t="s">
        <v>3937</v>
      </c>
      <c r="C791" t="s">
        <v>3938</v>
      </c>
      <c r="D791" t="s">
        <v>3939</v>
      </c>
      <c r="F791" t="s">
        <v>3940</v>
      </c>
      <c r="G791" t="s">
        <v>12</v>
      </c>
      <c r="H791" t="s">
        <v>13</v>
      </c>
    </row>
    <row r="792" spans="1:8" x14ac:dyDescent="0.35">
      <c r="A792" t="s">
        <v>3941</v>
      </c>
      <c r="B792" t="s">
        <v>3942</v>
      </c>
      <c r="C792" t="s">
        <v>3943</v>
      </c>
      <c r="D792" t="s">
        <v>3944</v>
      </c>
      <c r="F792" t="s">
        <v>3945</v>
      </c>
      <c r="G792" t="s">
        <v>12</v>
      </c>
      <c r="H792" t="s">
        <v>13</v>
      </c>
    </row>
    <row r="793" spans="1:8" x14ac:dyDescent="0.35">
      <c r="A793" t="s">
        <v>3946</v>
      </c>
      <c r="B793" t="s">
        <v>3947</v>
      </c>
      <c r="C793" t="s">
        <v>3948</v>
      </c>
      <c r="D793" t="s">
        <v>3949</v>
      </c>
      <c r="F793" t="s">
        <v>3950</v>
      </c>
      <c r="G793" t="s">
        <v>836</v>
      </c>
      <c r="H793" t="s">
        <v>837</v>
      </c>
    </row>
    <row r="794" spans="1:8" x14ac:dyDescent="0.35">
      <c r="A794" t="s">
        <v>3951</v>
      </c>
      <c r="B794" t="s">
        <v>3952</v>
      </c>
      <c r="C794" t="s">
        <v>3953</v>
      </c>
      <c r="D794" t="s">
        <v>3954</v>
      </c>
      <c r="F794" t="s">
        <v>3955</v>
      </c>
      <c r="G794" t="s">
        <v>88</v>
      </c>
      <c r="H794" t="s">
        <v>89</v>
      </c>
    </row>
    <row r="795" spans="1:8" x14ac:dyDescent="0.35">
      <c r="A795" t="s">
        <v>3956</v>
      </c>
      <c r="B795" t="s">
        <v>3957</v>
      </c>
      <c r="C795" t="s">
        <v>3958</v>
      </c>
      <c r="D795" t="s">
        <v>3959</v>
      </c>
      <c r="F795" t="s">
        <v>3960</v>
      </c>
      <c r="G795" t="s">
        <v>12</v>
      </c>
      <c r="H795" t="s">
        <v>13</v>
      </c>
    </row>
    <row r="796" spans="1:8" x14ac:dyDescent="0.35">
      <c r="A796" t="s">
        <v>3961</v>
      </c>
      <c r="B796" t="s">
        <v>3962</v>
      </c>
      <c r="C796" t="s">
        <v>3963</v>
      </c>
      <c r="D796" t="s">
        <v>3964</v>
      </c>
      <c r="F796" t="s">
        <v>3965</v>
      </c>
      <c r="G796" t="s">
        <v>106</v>
      </c>
      <c r="H796" t="s">
        <v>107</v>
      </c>
    </row>
    <row r="797" spans="1:8" x14ac:dyDescent="0.35">
      <c r="A797" t="s">
        <v>3966</v>
      </c>
      <c r="B797" t="s">
        <v>3967</v>
      </c>
      <c r="C797" t="s">
        <v>3968</v>
      </c>
      <c r="D797" t="s">
        <v>3969</v>
      </c>
      <c r="F797" t="s">
        <v>3970</v>
      </c>
      <c r="G797" t="s">
        <v>12</v>
      </c>
      <c r="H797" t="s">
        <v>13</v>
      </c>
    </row>
    <row r="798" spans="1:8" x14ac:dyDescent="0.35">
      <c r="A798" t="s">
        <v>3971</v>
      </c>
      <c r="B798" t="s">
        <v>3972</v>
      </c>
      <c r="C798" t="s">
        <v>3973</v>
      </c>
      <c r="D798" t="s">
        <v>3974</v>
      </c>
      <c r="F798" t="s">
        <v>3975</v>
      </c>
      <c r="G798" t="s">
        <v>24</v>
      </c>
      <c r="H798" t="s">
        <v>25</v>
      </c>
    </row>
    <row r="799" spans="1:8" x14ac:dyDescent="0.35">
      <c r="A799" t="s">
        <v>3976</v>
      </c>
      <c r="B799" t="s">
        <v>3977</v>
      </c>
      <c r="C799" t="s">
        <v>3978</v>
      </c>
      <c r="D799" t="s">
        <v>3979</v>
      </c>
      <c r="F799" t="s">
        <v>3980</v>
      </c>
      <c r="G799" t="s">
        <v>209</v>
      </c>
      <c r="H799" t="s">
        <v>210</v>
      </c>
    </row>
    <row r="800" spans="1:8" x14ac:dyDescent="0.35">
      <c r="A800" t="s">
        <v>3981</v>
      </c>
      <c r="B800" t="s">
        <v>3982</v>
      </c>
      <c r="C800" t="s">
        <v>3983</v>
      </c>
      <c r="D800" t="s">
        <v>3984</v>
      </c>
      <c r="F800" t="s">
        <v>3985</v>
      </c>
      <c r="G800" t="s">
        <v>61</v>
      </c>
      <c r="H800" t="s">
        <v>62</v>
      </c>
    </row>
    <row r="801" spans="1:8" x14ac:dyDescent="0.35">
      <c r="A801" t="s">
        <v>3986</v>
      </c>
      <c r="B801" t="s">
        <v>3987</v>
      </c>
      <c r="C801" t="s">
        <v>3988</v>
      </c>
      <c r="D801" t="s">
        <v>3989</v>
      </c>
      <c r="F801" t="s">
        <v>3990</v>
      </c>
      <c r="G801" t="s">
        <v>248</v>
      </c>
      <c r="H801" t="s">
        <v>249</v>
      </c>
    </row>
    <row r="802" spans="1:8" x14ac:dyDescent="0.35">
      <c r="A802" t="s">
        <v>3991</v>
      </c>
      <c r="B802" t="s">
        <v>3992</v>
      </c>
      <c r="C802" t="s">
        <v>3993</v>
      </c>
      <c r="D802" t="s">
        <v>3994</v>
      </c>
      <c r="F802" t="s">
        <v>3995</v>
      </c>
      <c r="G802" t="s">
        <v>1102</v>
      </c>
      <c r="H802" t="s">
        <v>1103</v>
      </c>
    </row>
    <row r="803" spans="1:8" x14ac:dyDescent="0.35">
      <c r="A803" t="s">
        <v>3996</v>
      </c>
      <c r="B803" t="s">
        <v>3997</v>
      </c>
      <c r="C803" t="s">
        <v>3998</v>
      </c>
      <c r="D803" t="s">
        <v>3994</v>
      </c>
      <c r="F803" t="s">
        <v>3999</v>
      </c>
      <c r="G803" t="s">
        <v>12</v>
      </c>
      <c r="H803" t="s">
        <v>13</v>
      </c>
    </row>
    <row r="804" spans="1:8" x14ac:dyDescent="0.35">
      <c r="A804" t="s">
        <v>4000</v>
      </c>
      <c r="B804" t="s">
        <v>4001</v>
      </c>
      <c r="C804" t="s">
        <v>4002</v>
      </c>
      <c r="D804" t="s">
        <v>4003</v>
      </c>
      <c r="F804" t="s">
        <v>4004</v>
      </c>
      <c r="G804" t="s">
        <v>297</v>
      </c>
      <c r="H804" t="s">
        <v>298</v>
      </c>
    </row>
    <row r="805" spans="1:8" x14ac:dyDescent="0.35">
      <c r="A805" t="s">
        <v>4005</v>
      </c>
      <c r="B805" t="s">
        <v>4006</v>
      </c>
      <c r="C805" t="s">
        <v>4007</v>
      </c>
      <c r="D805" t="s">
        <v>4008</v>
      </c>
      <c r="F805" t="s">
        <v>4009</v>
      </c>
      <c r="G805" t="s">
        <v>24</v>
      </c>
      <c r="H805" t="s">
        <v>25</v>
      </c>
    </row>
    <row r="806" spans="1:8" x14ac:dyDescent="0.35">
      <c r="A806" t="s">
        <v>4010</v>
      </c>
      <c r="B806" t="s">
        <v>4011</v>
      </c>
      <c r="C806" t="s">
        <v>4012</v>
      </c>
      <c r="D806" t="s">
        <v>4013</v>
      </c>
      <c r="F806" t="s">
        <v>4014</v>
      </c>
      <c r="G806" t="s">
        <v>12</v>
      </c>
      <c r="H806" t="s">
        <v>13</v>
      </c>
    </row>
    <row r="807" spans="1:8" x14ac:dyDescent="0.35">
      <c r="A807" t="s">
        <v>4015</v>
      </c>
      <c r="B807" t="s">
        <v>4016</v>
      </c>
      <c r="C807" t="s">
        <v>4017</v>
      </c>
      <c r="D807" t="s">
        <v>4018</v>
      </c>
      <c r="F807" t="s">
        <v>4019</v>
      </c>
      <c r="G807" t="s">
        <v>12</v>
      </c>
      <c r="H807" t="s">
        <v>13</v>
      </c>
    </row>
    <row r="808" spans="1:8" x14ac:dyDescent="0.35">
      <c r="A808" t="s">
        <v>4020</v>
      </c>
      <c r="B808" t="s">
        <v>4021</v>
      </c>
      <c r="C808" t="s">
        <v>4022</v>
      </c>
      <c r="D808" t="s">
        <v>4023</v>
      </c>
      <c r="F808" t="s">
        <v>4024</v>
      </c>
      <c r="G808" t="s">
        <v>144</v>
      </c>
      <c r="H808" t="s">
        <v>145</v>
      </c>
    </row>
    <row r="809" spans="1:8" x14ac:dyDescent="0.35">
      <c r="A809" t="s">
        <v>4025</v>
      </c>
      <c r="B809" t="s">
        <v>4026</v>
      </c>
      <c r="C809" t="s">
        <v>4027</v>
      </c>
      <c r="D809" t="s">
        <v>4028</v>
      </c>
      <c r="F809" t="s">
        <v>4029</v>
      </c>
      <c r="G809" t="s">
        <v>1451</v>
      </c>
      <c r="H809" t="s">
        <v>1452</v>
      </c>
    </row>
    <row r="810" spans="1:8" x14ac:dyDescent="0.35">
      <c r="A810" t="s">
        <v>4030</v>
      </c>
      <c r="B810" t="s">
        <v>4031</v>
      </c>
      <c r="C810" t="s">
        <v>4032</v>
      </c>
      <c r="D810" t="s">
        <v>4033</v>
      </c>
      <c r="F810" t="s">
        <v>4034</v>
      </c>
      <c r="G810" t="s">
        <v>12</v>
      </c>
      <c r="H810" t="s">
        <v>13</v>
      </c>
    </row>
    <row r="811" spans="1:8" x14ac:dyDescent="0.35">
      <c r="A811" t="s">
        <v>4035</v>
      </c>
      <c r="B811" t="s">
        <v>4036</v>
      </c>
      <c r="C811" t="s">
        <v>4037</v>
      </c>
      <c r="D811" t="s">
        <v>4033</v>
      </c>
      <c r="F811" t="s">
        <v>3288</v>
      </c>
      <c r="G811" t="s">
        <v>836</v>
      </c>
      <c r="H811" t="s">
        <v>837</v>
      </c>
    </row>
    <row r="812" spans="1:8" x14ac:dyDescent="0.35">
      <c r="A812" t="s">
        <v>4038</v>
      </c>
      <c r="B812" t="s">
        <v>4039</v>
      </c>
      <c r="C812" t="s">
        <v>4040</v>
      </c>
      <c r="D812" t="s">
        <v>4041</v>
      </c>
      <c r="F812" t="s">
        <v>4042</v>
      </c>
      <c r="G812" t="s">
        <v>12</v>
      </c>
      <c r="H812" t="s">
        <v>13</v>
      </c>
    </row>
    <row r="813" spans="1:8" x14ac:dyDescent="0.35">
      <c r="A813" t="s">
        <v>4043</v>
      </c>
      <c r="B813" t="s">
        <v>4044</v>
      </c>
      <c r="C813" t="s">
        <v>4045</v>
      </c>
      <c r="D813" t="s">
        <v>4046</v>
      </c>
      <c r="F813" t="s">
        <v>4047</v>
      </c>
      <c r="G813" t="s">
        <v>128</v>
      </c>
      <c r="H813" t="s">
        <v>129</v>
      </c>
    </row>
    <row r="814" spans="1:8" x14ac:dyDescent="0.35">
      <c r="A814" t="s">
        <v>4048</v>
      </c>
      <c r="B814" t="s">
        <v>4049</v>
      </c>
      <c r="C814" t="s">
        <v>4050</v>
      </c>
      <c r="D814" t="s">
        <v>4051</v>
      </c>
      <c r="F814" t="s">
        <v>4052</v>
      </c>
      <c r="G814" t="s">
        <v>151</v>
      </c>
      <c r="H814" t="s">
        <v>152</v>
      </c>
    </row>
    <row r="815" spans="1:8" x14ac:dyDescent="0.35">
      <c r="A815" t="s">
        <v>4053</v>
      </c>
      <c r="B815" t="s">
        <v>4054</v>
      </c>
      <c r="C815" t="s">
        <v>4054</v>
      </c>
      <c r="D815" t="s">
        <v>4051</v>
      </c>
      <c r="F815" t="s">
        <v>4055</v>
      </c>
      <c r="G815" t="s">
        <v>12</v>
      </c>
      <c r="H815" t="s">
        <v>13</v>
      </c>
    </row>
    <row r="816" spans="1:8" x14ac:dyDescent="0.35">
      <c r="A816" t="s">
        <v>4056</v>
      </c>
      <c r="B816" t="s">
        <v>4057</v>
      </c>
      <c r="C816" t="s">
        <v>4058</v>
      </c>
      <c r="D816" t="s">
        <v>4051</v>
      </c>
      <c r="F816" t="s">
        <v>4059</v>
      </c>
      <c r="G816" t="s">
        <v>151</v>
      </c>
      <c r="H816" t="s">
        <v>152</v>
      </c>
    </row>
    <row r="817" spans="1:8" x14ac:dyDescent="0.35">
      <c r="A817" t="s">
        <v>4060</v>
      </c>
      <c r="B817" t="s">
        <v>4061</v>
      </c>
      <c r="C817" t="s">
        <v>4062</v>
      </c>
      <c r="D817" t="s">
        <v>4063</v>
      </c>
      <c r="F817" t="s">
        <v>4064</v>
      </c>
      <c r="G817" t="s">
        <v>209</v>
      </c>
      <c r="H817" t="s">
        <v>210</v>
      </c>
    </row>
    <row r="818" spans="1:8" x14ac:dyDescent="0.35">
      <c r="A818" t="s">
        <v>4065</v>
      </c>
      <c r="B818" t="s">
        <v>4066</v>
      </c>
      <c r="C818" t="s">
        <v>4067</v>
      </c>
      <c r="D818" t="s">
        <v>4068</v>
      </c>
      <c r="F818" t="s">
        <v>4069</v>
      </c>
      <c r="G818" t="s">
        <v>303</v>
      </c>
      <c r="H818" t="s">
        <v>304</v>
      </c>
    </row>
    <row r="819" spans="1:8" x14ac:dyDescent="0.35">
      <c r="A819" t="s">
        <v>4070</v>
      </c>
      <c r="B819" t="s">
        <v>4071</v>
      </c>
      <c r="C819" t="s">
        <v>4072</v>
      </c>
      <c r="D819" t="s">
        <v>4073</v>
      </c>
      <c r="F819" t="s">
        <v>4074</v>
      </c>
      <c r="G819" t="s">
        <v>4075</v>
      </c>
      <c r="H819" t="s">
        <v>4076</v>
      </c>
    </row>
    <row r="820" spans="1:8" x14ac:dyDescent="0.35">
      <c r="A820" t="s">
        <v>4077</v>
      </c>
      <c r="B820" t="s">
        <v>4078</v>
      </c>
      <c r="C820" t="s">
        <v>4079</v>
      </c>
      <c r="D820" t="s">
        <v>4080</v>
      </c>
      <c r="F820" t="s">
        <v>4081</v>
      </c>
      <c r="G820" t="s">
        <v>209</v>
      </c>
      <c r="H820" t="s">
        <v>210</v>
      </c>
    </row>
    <row r="821" spans="1:8" x14ac:dyDescent="0.35">
      <c r="A821" t="s">
        <v>4082</v>
      </c>
      <c r="B821" t="s">
        <v>4083</v>
      </c>
      <c r="C821" t="s">
        <v>4084</v>
      </c>
      <c r="D821" t="s">
        <v>4085</v>
      </c>
      <c r="F821" t="s">
        <v>4086</v>
      </c>
      <c r="G821" t="s">
        <v>4087</v>
      </c>
      <c r="H821" t="s">
        <v>4088</v>
      </c>
    </row>
    <row r="822" spans="1:8" x14ac:dyDescent="0.35">
      <c r="A822" t="s">
        <v>4089</v>
      </c>
      <c r="B822" t="s">
        <v>4090</v>
      </c>
      <c r="C822" t="s">
        <v>4091</v>
      </c>
      <c r="D822" t="s">
        <v>4092</v>
      </c>
      <c r="F822" t="s">
        <v>4093</v>
      </c>
      <c r="G822" t="s">
        <v>12</v>
      </c>
      <c r="H822" t="s">
        <v>13</v>
      </c>
    </row>
    <row r="823" spans="1:8" x14ac:dyDescent="0.35">
      <c r="A823" t="s">
        <v>4094</v>
      </c>
      <c r="B823" t="s">
        <v>4095</v>
      </c>
      <c r="C823" t="s">
        <v>4096</v>
      </c>
      <c r="D823" t="s">
        <v>4097</v>
      </c>
      <c r="F823" t="s">
        <v>4098</v>
      </c>
      <c r="G823" t="s">
        <v>209</v>
      </c>
      <c r="H823" t="s">
        <v>210</v>
      </c>
    </row>
    <row r="824" spans="1:8" x14ac:dyDescent="0.35">
      <c r="A824" t="s">
        <v>4099</v>
      </c>
      <c r="B824" t="s">
        <v>4100</v>
      </c>
      <c r="C824" t="s">
        <v>4101</v>
      </c>
      <c r="D824" t="s">
        <v>4102</v>
      </c>
      <c r="F824" t="s">
        <v>4103</v>
      </c>
      <c r="G824" t="s">
        <v>12</v>
      </c>
      <c r="H824" t="s">
        <v>13</v>
      </c>
    </row>
    <row r="825" spans="1:8" x14ac:dyDescent="0.35">
      <c r="A825" t="s">
        <v>4104</v>
      </c>
      <c r="B825" t="s">
        <v>4105</v>
      </c>
      <c r="C825" t="s">
        <v>4106</v>
      </c>
      <c r="D825" t="s">
        <v>4107</v>
      </c>
      <c r="F825" t="s">
        <v>4108</v>
      </c>
      <c r="G825" t="s">
        <v>209</v>
      </c>
      <c r="H825" t="s">
        <v>210</v>
      </c>
    </row>
    <row r="826" spans="1:8" x14ac:dyDescent="0.35">
      <c r="A826" t="s">
        <v>4109</v>
      </c>
      <c r="B826" t="s">
        <v>4110</v>
      </c>
      <c r="C826" t="s">
        <v>4111</v>
      </c>
      <c r="D826" t="s">
        <v>4112</v>
      </c>
      <c r="F826" t="s">
        <v>4113</v>
      </c>
      <c r="G826" t="s">
        <v>12</v>
      </c>
      <c r="H826" t="s">
        <v>13</v>
      </c>
    </row>
    <row r="827" spans="1:8" x14ac:dyDescent="0.35">
      <c r="A827" t="s">
        <v>4114</v>
      </c>
      <c r="B827" t="s">
        <v>4115</v>
      </c>
      <c r="C827" t="s">
        <v>4116</v>
      </c>
      <c r="D827" t="s">
        <v>4117</v>
      </c>
      <c r="F827" t="s">
        <v>4118</v>
      </c>
      <c r="G827" t="s">
        <v>255</v>
      </c>
      <c r="H827" t="s">
        <v>256</v>
      </c>
    </row>
    <row r="828" spans="1:8" x14ac:dyDescent="0.35">
      <c r="A828" t="s">
        <v>4119</v>
      </c>
      <c r="B828" t="s">
        <v>4120</v>
      </c>
      <c r="C828" t="s">
        <v>4121</v>
      </c>
      <c r="D828" t="s">
        <v>4122</v>
      </c>
      <c r="F828" t="s">
        <v>4123</v>
      </c>
      <c r="G828" t="s">
        <v>303</v>
      </c>
      <c r="H828" t="s">
        <v>304</v>
      </c>
    </row>
    <row r="829" spans="1:8" x14ac:dyDescent="0.35">
      <c r="A829" t="s">
        <v>4124</v>
      </c>
      <c r="B829" t="s">
        <v>4125</v>
      </c>
      <c r="C829" t="s">
        <v>4126</v>
      </c>
      <c r="D829" t="s">
        <v>4122</v>
      </c>
      <c r="F829" t="s">
        <v>4127</v>
      </c>
      <c r="G829" t="s">
        <v>151</v>
      </c>
      <c r="H829" t="s">
        <v>152</v>
      </c>
    </row>
    <row r="830" spans="1:8" x14ac:dyDescent="0.35">
      <c r="A830" t="s">
        <v>4128</v>
      </c>
      <c r="B830" t="s">
        <v>4129</v>
      </c>
      <c r="C830" t="s">
        <v>4129</v>
      </c>
      <c r="D830" t="s">
        <v>4130</v>
      </c>
      <c r="F830" t="s">
        <v>4131</v>
      </c>
      <c r="G830" t="s">
        <v>12</v>
      </c>
      <c r="H830" t="s">
        <v>13</v>
      </c>
    </row>
    <row r="831" spans="1:8" x14ac:dyDescent="0.35">
      <c r="A831" t="s">
        <v>4132</v>
      </c>
      <c r="B831" t="s">
        <v>4133</v>
      </c>
      <c r="C831" t="s">
        <v>4134</v>
      </c>
      <c r="D831" t="s">
        <v>4135</v>
      </c>
      <c r="F831" t="s">
        <v>4136</v>
      </c>
      <c r="G831" t="s">
        <v>12</v>
      </c>
      <c r="H831" t="s">
        <v>13</v>
      </c>
    </row>
    <row r="832" spans="1:8" x14ac:dyDescent="0.35">
      <c r="A832" t="s">
        <v>4137</v>
      </c>
      <c r="B832" t="s">
        <v>4138</v>
      </c>
      <c r="C832" t="s">
        <v>4139</v>
      </c>
      <c r="D832" t="s">
        <v>4140</v>
      </c>
      <c r="F832" t="s">
        <v>4141</v>
      </c>
      <c r="G832" t="s">
        <v>12</v>
      </c>
      <c r="H832" t="s">
        <v>13</v>
      </c>
    </row>
    <row r="833" spans="1:8" x14ac:dyDescent="0.35">
      <c r="A833" t="s">
        <v>4142</v>
      </c>
      <c r="B833" t="s">
        <v>4143</v>
      </c>
      <c r="C833" t="s">
        <v>4144</v>
      </c>
      <c r="D833" t="s">
        <v>4140</v>
      </c>
      <c r="F833" t="s">
        <v>4145</v>
      </c>
      <c r="G833" t="s">
        <v>209</v>
      </c>
      <c r="H833" t="s">
        <v>210</v>
      </c>
    </row>
    <row r="834" spans="1:8" x14ac:dyDescent="0.35">
      <c r="A834" t="s">
        <v>4146</v>
      </c>
      <c r="B834" t="s">
        <v>4147</v>
      </c>
      <c r="C834" t="s">
        <v>4148</v>
      </c>
      <c r="D834" t="s">
        <v>4149</v>
      </c>
      <c r="F834" t="s">
        <v>4150</v>
      </c>
      <c r="G834" t="s">
        <v>303</v>
      </c>
      <c r="H834" t="s">
        <v>304</v>
      </c>
    </row>
    <row r="835" spans="1:8" x14ac:dyDescent="0.35">
      <c r="A835" t="s">
        <v>4151</v>
      </c>
      <c r="B835" t="s">
        <v>4152</v>
      </c>
      <c r="C835" t="s">
        <v>4153</v>
      </c>
      <c r="D835" t="s">
        <v>4154</v>
      </c>
      <c r="F835" t="s">
        <v>4155</v>
      </c>
      <c r="G835" t="s">
        <v>1187</v>
      </c>
      <c r="H835" t="s">
        <v>1188</v>
      </c>
    </row>
    <row r="836" spans="1:8" x14ac:dyDescent="0.35">
      <c r="A836" t="s">
        <v>4156</v>
      </c>
      <c r="B836" t="s">
        <v>4157</v>
      </c>
      <c r="C836" t="s">
        <v>4158</v>
      </c>
      <c r="D836" t="s">
        <v>4159</v>
      </c>
      <c r="F836" t="s">
        <v>4160</v>
      </c>
      <c r="G836" t="s">
        <v>209</v>
      </c>
      <c r="H836" t="s">
        <v>210</v>
      </c>
    </row>
    <row r="837" spans="1:8" x14ac:dyDescent="0.35">
      <c r="A837" t="s">
        <v>4161</v>
      </c>
      <c r="B837" t="s">
        <v>4162</v>
      </c>
      <c r="C837" t="s">
        <v>4163</v>
      </c>
      <c r="D837" t="s">
        <v>4164</v>
      </c>
      <c r="F837" t="s">
        <v>4165</v>
      </c>
      <c r="G837" t="s">
        <v>151</v>
      </c>
      <c r="H837" t="s">
        <v>152</v>
      </c>
    </row>
    <row r="838" spans="1:8" x14ac:dyDescent="0.35">
      <c r="A838" t="s">
        <v>4166</v>
      </c>
      <c r="B838" t="s">
        <v>4167</v>
      </c>
      <c r="C838" t="s">
        <v>4168</v>
      </c>
      <c r="D838" t="s">
        <v>4169</v>
      </c>
      <c r="F838" t="s">
        <v>4170</v>
      </c>
      <c r="G838" t="s">
        <v>151</v>
      </c>
      <c r="H838" t="s">
        <v>152</v>
      </c>
    </row>
    <row r="839" spans="1:8" x14ac:dyDescent="0.35">
      <c r="A839" t="s">
        <v>4171</v>
      </c>
      <c r="B839" t="s">
        <v>4172</v>
      </c>
      <c r="C839" t="s">
        <v>4173</v>
      </c>
      <c r="D839" t="s">
        <v>4169</v>
      </c>
      <c r="F839" t="s">
        <v>4174</v>
      </c>
      <c r="G839" t="s">
        <v>12</v>
      </c>
      <c r="H839" t="s">
        <v>13</v>
      </c>
    </row>
    <row r="840" spans="1:8" x14ac:dyDescent="0.35">
      <c r="A840" t="s">
        <v>4175</v>
      </c>
      <c r="B840" t="s">
        <v>4176</v>
      </c>
      <c r="C840" t="s">
        <v>4177</v>
      </c>
      <c r="D840" t="s">
        <v>4178</v>
      </c>
      <c r="F840" t="s">
        <v>4179</v>
      </c>
      <c r="G840" t="s">
        <v>1102</v>
      </c>
      <c r="H840" t="s">
        <v>1103</v>
      </c>
    </row>
    <row r="841" spans="1:8" x14ac:dyDescent="0.35">
      <c r="A841" t="s">
        <v>4180</v>
      </c>
      <c r="B841" t="s">
        <v>4181</v>
      </c>
      <c r="C841" t="s">
        <v>4182</v>
      </c>
      <c r="D841" t="s">
        <v>4183</v>
      </c>
      <c r="F841" t="s">
        <v>4184</v>
      </c>
      <c r="G841" t="s">
        <v>297</v>
      </c>
      <c r="H841" t="s">
        <v>298</v>
      </c>
    </row>
    <row r="842" spans="1:8" x14ac:dyDescent="0.35">
      <c r="A842" t="s">
        <v>4185</v>
      </c>
      <c r="B842" t="s">
        <v>4186</v>
      </c>
      <c r="C842" t="s">
        <v>4187</v>
      </c>
      <c r="D842" t="s">
        <v>4188</v>
      </c>
      <c r="F842" t="s">
        <v>4189</v>
      </c>
      <c r="G842" t="s">
        <v>209</v>
      </c>
      <c r="H842" t="s">
        <v>210</v>
      </c>
    </row>
    <row r="843" spans="1:8" x14ac:dyDescent="0.35">
      <c r="A843" t="s">
        <v>4190</v>
      </c>
      <c r="B843" t="s">
        <v>4191</v>
      </c>
      <c r="C843" t="s">
        <v>4192</v>
      </c>
      <c r="D843" t="s">
        <v>4193</v>
      </c>
      <c r="F843" t="s">
        <v>4194</v>
      </c>
      <c r="G843" t="s">
        <v>836</v>
      </c>
      <c r="H843" t="s">
        <v>837</v>
      </c>
    </row>
    <row r="844" spans="1:8" x14ac:dyDescent="0.35">
      <c r="A844" t="s">
        <v>4195</v>
      </c>
      <c r="B844" t="s">
        <v>4196</v>
      </c>
      <c r="C844" t="s">
        <v>4197</v>
      </c>
      <c r="D844" t="s">
        <v>4198</v>
      </c>
      <c r="F844" t="s">
        <v>4199</v>
      </c>
      <c r="G844" t="s">
        <v>209</v>
      </c>
      <c r="H844" t="s">
        <v>210</v>
      </c>
    </row>
    <row r="845" spans="1:8" x14ac:dyDescent="0.35">
      <c r="A845" t="s">
        <v>4200</v>
      </c>
      <c r="B845" t="s">
        <v>4201</v>
      </c>
      <c r="C845" t="s">
        <v>4202</v>
      </c>
      <c r="D845" t="s">
        <v>4198</v>
      </c>
      <c r="F845" t="s">
        <v>4203</v>
      </c>
      <c r="G845" t="s">
        <v>12</v>
      </c>
      <c r="H845" t="s">
        <v>13</v>
      </c>
    </row>
    <row r="846" spans="1:8" x14ac:dyDescent="0.35">
      <c r="A846" t="s">
        <v>4204</v>
      </c>
      <c r="B846" t="s">
        <v>4205</v>
      </c>
      <c r="C846" t="s">
        <v>4206</v>
      </c>
      <c r="D846" t="s">
        <v>4207</v>
      </c>
      <c r="F846" t="s">
        <v>4208</v>
      </c>
      <c r="G846" t="s">
        <v>12</v>
      </c>
      <c r="H846" t="s">
        <v>13</v>
      </c>
    </row>
    <row r="847" spans="1:8" x14ac:dyDescent="0.35">
      <c r="A847" t="s">
        <v>4209</v>
      </c>
      <c r="B847" t="s">
        <v>4210</v>
      </c>
      <c r="C847" t="s">
        <v>4211</v>
      </c>
      <c r="D847" t="s">
        <v>4212</v>
      </c>
      <c r="F847" t="s">
        <v>4213</v>
      </c>
      <c r="G847" t="s">
        <v>836</v>
      </c>
      <c r="H847" t="s">
        <v>837</v>
      </c>
    </row>
    <row r="848" spans="1:8" x14ac:dyDescent="0.35">
      <c r="A848" t="s">
        <v>4214</v>
      </c>
      <c r="B848" t="s">
        <v>4215</v>
      </c>
      <c r="C848" t="s">
        <v>4216</v>
      </c>
      <c r="D848" t="s">
        <v>4217</v>
      </c>
      <c r="F848" t="s">
        <v>4218</v>
      </c>
      <c r="G848" t="s">
        <v>297</v>
      </c>
      <c r="H848" t="s">
        <v>298</v>
      </c>
    </row>
    <row r="849" spans="1:8" x14ac:dyDescent="0.35">
      <c r="A849" t="s">
        <v>4219</v>
      </c>
      <c r="B849" t="s">
        <v>4220</v>
      </c>
      <c r="C849" t="s">
        <v>4221</v>
      </c>
      <c r="D849" t="s">
        <v>4217</v>
      </c>
      <c r="F849" t="s">
        <v>4222</v>
      </c>
      <c r="G849" t="s">
        <v>255</v>
      </c>
      <c r="H849" t="s">
        <v>256</v>
      </c>
    </row>
    <row r="850" spans="1:8" x14ac:dyDescent="0.35">
      <c r="A850" t="s">
        <v>4223</v>
      </c>
      <c r="B850" t="s">
        <v>4224</v>
      </c>
      <c r="C850" t="s">
        <v>4225</v>
      </c>
      <c r="D850" t="s">
        <v>4226</v>
      </c>
      <c r="F850" t="s">
        <v>4227</v>
      </c>
      <c r="G850" t="s">
        <v>510</v>
      </c>
      <c r="H850" t="s">
        <v>511</v>
      </c>
    </row>
    <row r="851" spans="1:8" x14ac:dyDescent="0.35">
      <c r="A851" t="s">
        <v>4228</v>
      </c>
      <c r="B851" t="s">
        <v>4229</v>
      </c>
      <c r="C851" t="s">
        <v>4230</v>
      </c>
      <c r="D851" t="s">
        <v>4231</v>
      </c>
      <c r="F851" t="s">
        <v>4232</v>
      </c>
      <c r="G851" t="s">
        <v>12</v>
      </c>
      <c r="H851" t="s">
        <v>13</v>
      </c>
    </row>
    <row r="852" spans="1:8" x14ac:dyDescent="0.35">
      <c r="A852" t="s">
        <v>4233</v>
      </c>
      <c r="B852" t="s">
        <v>4234</v>
      </c>
      <c r="C852" t="s">
        <v>4235</v>
      </c>
      <c r="D852" t="s">
        <v>4236</v>
      </c>
      <c r="F852" t="s">
        <v>4237</v>
      </c>
      <c r="G852" t="s">
        <v>209</v>
      </c>
      <c r="H852" t="s">
        <v>210</v>
      </c>
    </row>
    <row r="853" spans="1:8" x14ac:dyDescent="0.35">
      <c r="A853" t="s">
        <v>4238</v>
      </c>
      <c r="B853" t="s">
        <v>4239</v>
      </c>
      <c r="C853" t="s">
        <v>4240</v>
      </c>
      <c r="D853" t="s">
        <v>4241</v>
      </c>
      <c r="F853" t="s">
        <v>3798</v>
      </c>
      <c r="G853" t="s">
        <v>2115</v>
      </c>
      <c r="H853" t="s">
        <v>2116</v>
      </c>
    </row>
    <row r="854" spans="1:8" x14ac:dyDescent="0.35">
      <c r="A854" t="s">
        <v>4242</v>
      </c>
      <c r="B854" t="s">
        <v>4243</v>
      </c>
      <c r="C854" t="s">
        <v>4244</v>
      </c>
      <c r="D854" t="s">
        <v>4245</v>
      </c>
      <c r="F854" t="s">
        <v>2826</v>
      </c>
      <c r="G854" t="s">
        <v>209</v>
      </c>
      <c r="H854" t="s">
        <v>210</v>
      </c>
    </row>
    <row r="855" spans="1:8" x14ac:dyDescent="0.35">
      <c r="A855" t="s">
        <v>4246</v>
      </c>
      <c r="B855" t="s">
        <v>4247</v>
      </c>
      <c r="C855" t="s">
        <v>4248</v>
      </c>
      <c r="D855" t="s">
        <v>4249</v>
      </c>
      <c r="F855" t="s">
        <v>4250</v>
      </c>
      <c r="G855" t="s">
        <v>12</v>
      </c>
      <c r="H855" t="s">
        <v>13</v>
      </c>
    </row>
    <row r="856" spans="1:8" x14ac:dyDescent="0.35">
      <c r="A856" t="s">
        <v>4251</v>
      </c>
      <c r="B856" t="s">
        <v>4252</v>
      </c>
      <c r="C856" t="s">
        <v>4253</v>
      </c>
      <c r="D856" t="s">
        <v>4254</v>
      </c>
      <c r="F856" t="s">
        <v>4255</v>
      </c>
      <c r="G856" t="s">
        <v>209</v>
      </c>
      <c r="H856" t="s">
        <v>210</v>
      </c>
    </row>
    <row r="857" spans="1:8" x14ac:dyDescent="0.35">
      <c r="A857" t="s">
        <v>4256</v>
      </c>
      <c r="B857" t="s">
        <v>4257</v>
      </c>
      <c r="C857" t="s">
        <v>4258</v>
      </c>
      <c r="D857" t="s">
        <v>4259</v>
      </c>
      <c r="F857" t="s">
        <v>4260</v>
      </c>
      <c r="G857" t="s">
        <v>547</v>
      </c>
      <c r="H857" t="s">
        <v>548</v>
      </c>
    </row>
    <row r="858" spans="1:8" x14ac:dyDescent="0.35">
      <c r="A858" t="s">
        <v>4261</v>
      </c>
      <c r="B858" t="s">
        <v>4262</v>
      </c>
      <c r="C858" t="s">
        <v>4263</v>
      </c>
      <c r="D858" t="s">
        <v>4264</v>
      </c>
      <c r="F858" t="s">
        <v>4265</v>
      </c>
      <c r="G858" t="s">
        <v>12</v>
      </c>
      <c r="H858" t="s">
        <v>13</v>
      </c>
    </row>
    <row r="859" spans="1:8" x14ac:dyDescent="0.35">
      <c r="A859" t="s">
        <v>4266</v>
      </c>
      <c r="B859" t="s">
        <v>4267</v>
      </c>
      <c r="C859" t="s">
        <v>4268</v>
      </c>
      <c r="D859" t="s">
        <v>4269</v>
      </c>
      <c r="F859" t="s">
        <v>4270</v>
      </c>
      <c r="G859" t="s">
        <v>12</v>
      </c>
      <c r="H859" t="s">
        <v>13</v>
      </c>
    </row>
    <row r="860" spans="1:8" x14ac:dyDescent="0.35">
      <c r="A860" t="s">
        <v>4271</v>
      </c>
      <c r="B860" t="s">
        <v>4272</v>
      </c>
      <c r="C860" t="s">
        <v>4273</v>
      </c>
      <c r="D860" t="s">
        <v>4274</v>
      </c>
      <c r="F860" t="s">
        <v>4275</v>
      </c>
      <c r="G860" t="s">
        <v>12</v>
      </c>
      <c r="H860" t="s">
        <v>13</v>
      </c>
    </row>
    <row r="861" spans="1:8" x14ac:dyDescent="0.35">
      <c r="A861" t="s">
        <v>4276</v>
      </c>
      <c r="B861" t="s">
        <v>4277</v>
      </c>
      <c r="C861" t="s">
        <v>4278</v>
      </c>
      <c r="D861" t="s">
        <v>4279</v>
      </c>
      <c r="F861" t="s">
        <v>4280</v>
      </c>
      <c r="G861" t="s">
        <v>12</v>
      </c>
      <c r="H861" t="s">
        <v>13</v>
      </c>
    </row>
    <row r="862" spans="1:8" x14ac:dyDescent="0.35">
      <c r="A862" t="s">
        <v>4281</v>
      </c>
      <c r="B862" t="s">
        <v>4282</v>
      </c>
      <c r="C862" t="s">
        <v>4283</v>
      </c>
      <c r="D862" t="s">
        <v>4284</v>
      </c>
      <c r="F862" t="s">
        <v>4285</v>
      </c>
      <c r="G862" t="s">
        <v>836</v>
      </c>
      <c r="H862" t="s">
        <v>837</v>
      </c>
    </row>
    <row r="863" spans="1:8" x14ac:dyDescent="0.35">
      <c r="A863" t="s">
        <v>4286</v>
      </c>
      <c r="B863" t="s">
        <v>4287</v>
      </c>
      <c r="C863" t="s">
        <v>4288</v>
      </c>
      <c r="D863" t="s">
        <v>4289</v>
      </c>
      <c r="F863" t="s">
        <v>4290</v>
      </c>
      <c r="G863" t="s">
        <v>510</v>
      </c>
      <c r="H863" t="s">
        <v>511</v>
      </c>
    </row>
    <row r="864" spans="1:8" x14ac:dyDescent="0.35">
      <c r="A864" t="s">
        <v>4291</v>
      </c>
      <c r="B864" t="s">
        <v>4292</v>
      </c>
      <c r="C864" t="s">
        <v>4293</v>
      </c>
      <c r="D864" t="s">
        <v>4294</v>
      </c>
      <c r="F864" t="s">
        <v>4295</v>
      </c>
      <c r="G864" t="s">
        <v>151</v>
      </c>
      <c r="H864" t="s">
        <v>152</v>
      </c>
    </row>
    <row r="865" spans="1:8" x14ac:dyDescent="0.35">
      <c r="A865" t="s">
        <v>4296</v>
      </c>
      <c r="B865" t="s">
        <v>4297</v>
      </c>
      <c r="C865" t="s">
        <v>4298</v>
      </c>
      <c r="D865" t="s">
        <v>4299</v>
      </c>
      <c r="F865" t="s">
        <v>4300</v>
      </c>
      <c r="G865" t="s">
        <v>12</v>
      </c>
      <c r="H865" t="s">
        <v>13</v>
      </c>
    </row>
    <row r="866" spans="1:8" x14ac:dyDescent="0.35">
      <c r="A866" t="s">
        <v>4301</v>
      </c>
      <c r="B866" t="s">
        <v>4302</v>
      </c>
      <c r="C866" t="s">
        <v>4303</v>
      </c>
      <c r="D866" t="s">
        <v>4299</v>
      </c>
      <c r="F866" t="s">
        <v>4304</v>
      </c>
      <c r="G866" t="s">
        <v>2115</v>
      </c>
      <c r="H866" t="s">
        <v>2116</v>
      </c>
    </row>
    <row r="867" spans="1:8" x14ac:dyDescent="0.35">
      <c r="A867" t="s">
        <v>4305</v>
      </c>
      <c r="B867" t="s">
        <v>4306</v>
      </c>
      <c r="C867" t="s">
        <v>4307</v>
      </c>
      <c r="D867" t="s">
        <v>4308</v>
      </c>
      <c r="F867" t="s">
        <v>4309</v>
      </c>
      <c r="G867" t="s">
        <v>12</v>
      </c>
      <c r="H867" t="s">
        <v>13</v>
      </c>
    </row>
    <row r="868" spans="1:8" x14ac:dyDescent="0.35">
      <c r="A868" t="s">
        <v>4310</v>
      </c>
      <c r="B868" t="s">
        <v>4311</v>
      </c>
      <c r="C868" t="s">
        <v>4312</v>
      </c>
      <c r="D868" t="s">
        <v>4313</v>
      </c>
      <c r="F868" t="s">
        <v>4314</v>
      </c>
      <c r="G868" t="s">
        <v>24</v>
      </c>
      <c r="H868" t="s">
        <v>25</v>
      </c>
    </row>
    <row r="869" spans="1:8" x14ac:dyDescent="0.35">
      <c r="A869" t="s">
        <v>4315</v>
      </c>
      <c r="B869" t="s">
        <v>4316</v>
      </c>
      <c r="C869" t="s">
        <v>4317</v>
      </c>
      <c r="D869" t="s">
        <v>4313</v>
      </c>
      <c r="F869" t="s">
        <v>4318</v>
      </c>
      <c r="G869" t="s">
        <v>666</v>
      </c>
      <c r="H869" t="s">
        <v>667</v>
      </c>
    </row>
    <row r="870" spans="1:8" x14ac:dyDescent="0.35">
      <c r="A870" t="s">
        <v>4319</v>
      </c>
      <c r="B870" t="s">
        <v>4320</v>
      </c>
      <c r="C870" t="s">
        <v>4321</v>
      </c>
      <c r="D870" t="s">
        <v>4313</v>
      </c>
      <c r="F870" t="s">
        <v>4165</v>
      </c>
      <c r="G870" t="s">
        <v>61</v>
      </c>
      <c r="H870" t="s">
        <v>62</v>
      </c>
    </row>
    <row r="871" spans="1:8" x14ac:dyDescent="0.35">
      <c r="A871" t="s">
        <v>4322</v>
      </c>
      <c r="B871" t="s">
        <v>4323</v>
      </c>
      <c r="C871" t="s">
        <v>4324</v>
      </c>
      <c r="D871" t="s">
        <v>4325</v>
      </c>
      <c r="F871" t="s">
        <v>4326</v>
      </c>
      <c r="G871" t="s">
        <v>209</v>
      </c>
      <c r="H871" t="s">
        <v>210</v>
      </c>
    </row>
    <row r="872" spans="1:8" x14ac:dyDescent="0.35">
      <c r="A872" t="s">
        <v>4327</v>
      </c>
      <c r="B872" t="s">
        <v>4328</v>
      </c>
      <c r="C872" t="s">
        <v>4329</v>
      </c>
      <c r="D872" t="s">
        <v>4330</v>
      </c>
      <c r="F872" t="s">
        <v>4331</v>
      </c>
      <c r="G872" t="s">
        <v>12</v>
      </c>
      <c r="H872" t="s">
        <v>13</v>
      </c>
    </row>
    <row r="873" spans="1:8" x14ac:dyDescent="0.35">
      <c r="A873" t="s">
        <v>4332</v>
      </c>
      <c r="B873" t="s">
        <v>4333</v>
      </c>
      <c r="C873" t="s">
        <v>4334</v>
      </c>
      <c r="D873" t="s">
        <v>4335</v>
      </c>
      <c r="F873" t="s">
        <v>4336</v>
      </c>
      <c r="G873" t="s">
        <v>836</v>
      </c>
      <c r="H873" t="s">
        <v>837</v>
      </c>
    </row>
    <row r="874" spans="1:8" x14ac:dyDescent="0.35">
      <c r="A874" t="s">
        <v>4337</v>
      </c>
      <c r="B874" t="s">
        <v>4338</v>
      </c>
      <c r="C874" t="s">
        <v>4339</v>
      </c>
      <c r="D874" t="s">
        <v>4335</v>
      </c>
      <c r="F874" t="s">
        <v>4340</v>
      </c>
      <c r="G874" t="s">
        <v>12</v>
      </c>
      <c r="H874" t="s">
        <v>13</v>
      </c>
    </row>
    <row r="875" spans="1:8" x14ac:dyDescent="0.35">
      <c r="A875" t="s">
        <v>4341</v>
      </c>
      <c r="B875" t="s">
        <v>4342</v>
      </c>
      <c r="C875" t="s">
        <v>4343</v>
      </c>
      <c r="D875" t="s">
        <v>4344</v>
      </c>
      <c r="F875" t="s">
        <v>4345</v>
      </c>
      <c r="G875" t="s">
        <v>12</v>
      </c>
      <c r="H875" t="s">
        <v>13</v>
      </c>
    </row>
    <row r="876" spans="1:8" x14ac:dyDescent="0.35">
      <c r="A876" t="s">
        <v>4346</v>
      </c>
      <c r="B876" t="s">
        <v>4347</v>
      </c>
      <c r="C876" t="s">
        <v>4348</v>
      </c>
      <c r="D876" t="s">
        <v>4349</v>
      </c>
      <c r="F876" t="s">
        <v>4350</v>
      </c>
      <c r="G876" t="s">
        <v>151</v>
      </c>
      <c r="H876" t="s">
        <v>152</v>
      </c>
    </row>
    <row r="877" spans="1:8" x14ac:dyDescent="0.35">
      <c r="A877" t="s">
        <v>4351</v>
      </c>
      <c r="B877" t="s">
        <v>4352</v>
      </c>
      <c r="C877" t="s">
        <v>4353</v>
      </c>
      <c r="D877" t="s">
        <v>4354</v>
      </c>
      <c r="F877" t="s">
        <v>4355</v>
      </c>
      <c r="G877" t="s">
        <v>12</v>
      </c>
      <c r="H877" t="s">
        <v>13</v>
      </c>
    </row>
    <row r="878" spans="1:8" x14ac:dyDescent="0.35">
      <c r="A878" t="s">
        <v>4356</v>
      </c>
      <c r="B878" t="s">
        <v>4357</v>
      </c>
      <c r="C878" t="s">
        <v>4358</v>
      </c>
      <c r="D878" t="s">
        <v>4359</v>
      </c>
      <c r="F878" t="s">
        <v>4360</v>
      </c>
      <c r="G878" t="s">
        <v>510</v>
      </c>
      <c r="H878" t="s">
        <v>511</v>
      </c>
    </row>
    <row r="879" spans="1:8" x14ac:dyDescent="0.35">
      <c r="A879" t="s">
        <v>4361</v>
      </c>
      <c r="B879" t="s">
        <v>4362</v>
      </c>
      <c r="C879" t="s">
        <v>4363</v>
      </c>
      <c r="D879" t="s">
        <v>4364</v>
      </c>
      <c r="F879" t="s">
        <v>4365</v>
      </c>
      <c r="G879" t="s">
        <v>12</v>
      </c>
      <c r="H879" t="s">
        <v>13</v>
      </c>
    </row>
    <row r="880" spans="1:8" x14ac:dyDescent="0.35">
      <c r="A880" t="s">
        <v>4366</v>
      </c>
      <c r="B880" t="s">
        <v>4367</v>
      </c>
      <c r="C880" t="s">
        <v>4368</v>
      </c>
      <c r="D880" t="s">
        <v>4369</v>
      </c>
      <c r="F880" t="s">
        <v>4370</v>
      </c>
      <c r="G880" t="s">
        <v>151</v>
      </c>
      <c r="H880" t="s">
        <v>152</v>
      </c>
    </row>
    <row r="881" spans="1:8" x14ac:dyDescent="0.35">
      <c r="A881" t="s">
        <v>4371</v>
      </c>
      <c r="B881" t="s">
        <v>4372</v>
      </c>
      <c r="C881" t="s">
        <v>4373</v>
      </c>
      <c r="D881" t="s">
        <v>4369</v>
      </c>
      <c r="F881" t="s">
        <v>4374</v>
      </c>
      <c r="G881" t="s">
        <v>209</v>
      </c>
      <c r="H881" t="s">
        <v>210</v>
      </c>
    </row>
    <row r="882" spans="1:8" x14ac:dyDescent="0.35">
      <c r="A882" t="s">
        <v>4375</v>
      </c>
      <c r="B882" t="s">
        <v>4376</v>
      </c>
      <c r="C882" t="s">
        <v>4377</v>
      </c>
      <c r="D882" t="s">
        <v>4378</v>
      </c>
      <c r="F882" t="s">
        <v>4379</v>
      </c>
      <c r="G882" t="s">
        <v>12</v>
      </c>
      <c r="H882" t="s">
        <v>13</v>
      </c>
    </row>
    <row r="883" spans="1:8" x14ac:dyDescent="0.35">
      <c r="A883" t="s">
        <v>4380</v>
      </c>
      <c r="B883" t="s">
        <v>4381</v>
      </c>
      <c r="C883" t="s">
        <v>4382</v>
      </c>
      <c r="D883" t="s">
        <v>4383</v>
      </c>
      <c r="F883" t="s">
        <v>4384</v>
      </c>
      <c r="G883" t="s">
        <v>209</v>
      </c>
      <c r="H883" t="s">
        <v>210</v>
      </c>
    </row>
    <row r="884" spans="1:8" x14ac:dyDescent="0.35">
      <c r="A884" t="s">
        <v>4385</v>
      </c>
      <c r="B884" t="s">
        <v>4386</v>
      </c>
      <c r="C884" t="s">
        <v>4387</v>
      </c>
      <c r="D884" t="s">
        <v>4388</v>
      </c>
      <c r="F884" t="s">
        <v>4389</v>
      </c>
      <c r="G884" t="s">
        <v>510</v>
      </c>
      <c r="H884" t="s">
        <v>511</v>
      </c>
    </row>
    <row r="885" spans="1:8" x14ac:dyDescent="0.35">
      <c r="A885" t="s">
        <v>4390</v>
      </c>
      <c r="B885" t="s">
        <v>4391</v>
      </c>
      <c r="C885" t="s">
        <v>4392</v>
      </c>
      <c r="D885" t="s">
        <v>4388</v>
      </c>
      <c r="F885" t="s">
        <v>4393</v>
      </c>
      <c r="G885" t="s">
        <v>12</v>
      </c>
      <c r="H885" t="s">
        <v>13</v>
      </c>
    </row>
    <row r="886" spans="1:8" x14ac:dyDescent="0.35">
      <c r="A886" t="s">
        <v>4394</v>
      </c>
      <c r="B886" t="s">
        <v>4395</v>
      </c>
      <c r="C886" t="s">
        <v>4396</v>
      </c>
      <c r="D886" t="s">
        <v>4397</v>
      </c>
      <c r="F886" t="s">
        <v>4398</v>
      </c>
      <c r="G886" t="s">
        <v>836</v>
      </c>
      <c r="H886" t="s">
        <v>837</v>
      </c>
    </row>
    <row r="887" spans="1:8" x14ac:dyDescent="0.35">
      <c r="A887" t="s">
        <v>4399</v>
      </c>
      <c r="B887" t="s">
        <v>4400</v>
      </c>
      <c r="C887" t="s">
        <v>4401</v>
      </c>
      <c r="D887" t="s">
        <v>4402</v>
      </c>
      <c r="F887" t="s">
        <v>4403</v>
      </c>
      <c r="G887" t="s">
        <v>151</v>
      </c>
      <c r="H887" t="s">
        <v>152</v>
      </c>
    </row>
    <row r="888" spans="1:8" x14ac:dyDescent="0.35">
      <c r="A888" t="s">
        <v>4404</v>
      </c>
      <c r="B888" t="s">
        <v>4405</v>
      </c>
      <c r="C888" t="s">
        <v>4406</v>
      </c>
      <c r="D888" t="s">
        <v>4407</v>
      </c>
      <c r="F888" t="s">
        <v>4408</v>
      </c>
      <c r="G888" t="s">
        <v>12</v>
      </c>
      <c r="H888" t="s">
        <v>13</v>
      </c>
    </row>
    <row r="889" spans="1:8" x14ac:dyDescent="0.35">
      <c r="A889" t="s">
        <v>4409</v>
      </c>
      <c r="B889" t="s">
        <v>4410</v>
      </c>
      <c r="C889" t="s">
        <v>4411</v>
      </c>
      <c r="D889" t="s">
        <v>4412</v>
      </c>
      <c r="F889" t="s">
        <v>4413</v>
      </c>
      <c r="G889" t="s">
        <v>12</v>
      </c>
      <c r="H889" t="s">
        <v>13</v>
      </c>
    </row>
    <row r="890" spans="1:8" x14ac:dyDescent="0.35">
      <c r="A890" t="s">
        <v>4414</v>
      </c>
      <c r="B890" t="s">
        <v>4415</v>
      </c>
      <c r="C890" t="s">
        <v>4416</v>
      </c>
      <c r="D890" t="s">
        <v>4417</v>
      </c>
      <c r="F890" t="s">
        <v>4418</v>
      </c>
      <c r="G890" t="s">
        <v>4419</v>
      </c>
      <c r="H890" t="s">
        <v>4420</v>
      </c>
    </row>
    <row r="891" spans="1:8" x14ac:dyDescent="0.35">
      <c r="A891" t="s">
        <v>4421</v>
      </c>
      <c r="B891" t="s">
        <v>4422</v>
      </c>
      <c r="C891" t="s">
        <v>4423</v>
      </c>
      <c r="D891" t="s">
        <v>4424</v>
      </c>
      <c r="F891" t="s">
        <v>4285</v>
      </c>
      <c r="G891" t="s">
        <v>2322</v>
      </c>
      <c r="H891" t="s">
        <v>2323</v>
      </c>
    </row>
    <row r="892" spans="1:8" x14ac:dyDescent="0.35">
      <c r="A892" t="s">
        <v>4425</v>
      </c>
      <c r="B892" t="s">
        <v>4426</v>
      </c>
      <c r="C892" t="s">
        <v>4427</v>
      </c>
      <c r="D892" t="s">
        <v>4428</v>
      </c>
      <c r="F892" t="s">
        <v>2806</v>
      </c>
      <c r="G892" t="s">
        <v>12</v>
      </c>
      <c r="H892" t="s">
        <v>13</v>
      </c>
    </row>
    <row r="893" spans="1:8" x14ac:dyDescent="0.35">
      <c r="A893" t="s">
        <v>4429</v>
      </c>
      <c r="B893" t="s">
        <v>4430</v>
      </c>
      <c r="C893" t="s">
        <v>4431</v>
      </c>
      <c r="D893" t="s">
        <v>4432</v>
      </c>
      <c r="F893" t="s">
        <v>4433</v>
      </c>
      <c r="G893" t="s">
        <v>12</v>
      </c>
      <c r="H893" t="s">
        <v>13</v>
      </c>
    </row>
    <row r="894" spans="1:8" x14ac:dyDescent="0.35">
      <c r="A894" t="s">
        <v>4434</v>
      </c>
      <c r="B894" t="s">
        <v>4435</v>
      </c>
      <c r="C894" t="s">
        <v>4436</v>
      </c>
      <c r="D894" t="s">
        <v>4432</v>
      </c>
      <c r="F894" t="s">
        <v>4227</v>
      </c>
      <c r="G894" t="s">
        <v>510</v>
      </c>
      <c r="H894" t="s">
        <v>511</v>
      </c>
    </row>
    <row r="895" spans="1:8" x14ac:dyDescent="0.35">
      <c r="A895" t="s">
        <v>4437</v>
      </c>
      <c r="B895" t="s">
        <v>4438</v>
      </c>
      <c r="C895" t="s">
        <v>4439</v>
      </c>
      <c r="D895" t="s">
        <v>4440</v>
      </c>
      <c r="F895" t="s">
        <v>4441</v>
      </c>
      <c r="G895" t="s">
        <v>297</v>
      </c>
      <c r="H895" t="s">
        <v>298</v>
      </c>
    </row>
    <row r="896" spans="1:8" x14ac:dyDescent="0.35">
      <c r="A896" t="s">
        <v>4442</v>
      </c>
      <c r="B896" t="s">
        <v>4443</v>
      </c>
      <c r="C896" t="s">
        <v>4444</v>
      </c>
      <c r="D896" t="s">
        <v>4445</v>
      </c>
      <c r="F896" t="s">
        <v>4446</v>
      </c>
      <c r="G896" t="s">
        <v>106</v>
      </c>
      <c r="H896" t="s">
        <v>107</v>
      </c>
    </row>
    <row r="897" spans="1:8" x14ac:dyDescent="0.35">
      <c r="A897" t="s">
        <v>4447</v>
      </c>
      <c r="B897" t="s">
        <v>4448</v>
      </c>
      <c r="C897" t="s">
        <v>4449</v>
      </c>
      <c r="D897" t="s">
        <v>4450</v>
      </c>
      <c r="F897" t="s">
        <v>4451</v>
      </c>
      <c r="G897" t="s">
        <v>1102</v>
      </c>
      <c r="H897" t="s">
        <v>1103</v>
      </c>
    </row>
    <row r="898" spans="1:8" x14ac:dyDescent="0.35">
      <c r="A898" t="s">
        <v>4452</v>
      </c>
      <c r="B898" t="s">
        <v>4453</v>
      </c>
      <c r="C898" t="s">
        <v>4454</v>
      </c>
      <c r="D898" t="s">
        <v>4455</v>
      </c>
      <c r="F898" t="s">
        <v>4456</v>
      </c>
      <c r="G898" t="s">
        <v>61</v>
      </c>
      <c r="H898" t="s">
        <v>62</v>
      </c>
    </row>
    <row r="899" spans="1:8" x14ac:dyDescent="0.35">
      <c r="A899" t="s">
        <v>4457</v>
      </c>
      <c r="B899" t="s">
        <v>4458</v>
      </c>
      <c r="C899" t="s">
        <v>4459</v>
      </c>
      <c r="D899" t="s">
        <v>4460</v>
      </c>
      <c r="F899" t="s">
        <v>4461</v>
      </c>
      <c r="G899" t="s">
        <v>836</v>
      </c>
      <c r="H899" t="s">
        <v>837</v>
      </c>
    </row>
    <row r="900" spans="1:8" x14ac:dyDescent="0.35">
      <c r="A900" t="s">
        <v>4462</v>
      </c>
      <c r="B900" t="s">
        <v>4463</v>
      </c>
      <c r="C900" t="s">
        <v>4464</v>
      </c>
      <c r="D900" t="s">
        <v>4465</v>
      </c>
      <c r="F900" t="s">
        <v>4466</v>
      </c>
      <c r="G900" t="s">
        <v>209</v>
      </c>
      <c r="H900" t="s">
        <v>210</v>
      </c>
    </row>
    <row r="901" spans="1:8" x14ac:dyDescent="0.35">
      <c r="A901" t="s">
        <v>4467</v>
      </c>
      <c r="B901" t="s">
        <v>4468</v>
      </c>
      <c r="C901" t="s">
        <v>4469</v>
      </c>
      <c r="D901" t="s">
        <v>4465</v>
      </c>
      <c r="F901" t="s">
        <v>2787</v>
      </c>
      <c r="G901" t="s">
        <v>151</v>
      </c>
      <c r="H901" t="s">
        <v>152</v>
      </c>
    </row>
    <row r="902" spans="1:8" x14ac:dyDescent="0.35">
      <c r="A902" t="s">
        <v>4470</v>
      </c>
      <c r="B902" t="s">
        <v>4471</v>
      </c>
      <c r="C902" t="s">
        <v>4472</v>
      </c>
      <c r="D902" t="s">
        <v>4465</v>
      </c>
      <c r="F902" t="s">
        <v>4473</v>
      </c>
      <c r="G902" t="s">
        <v>209</v>
      </c>
      <c r="H902" t="s">
        <v>210</v>
      </c>
    </row>
    <row r="903" spans="1:8" x14ac:dyDescent="0.35">
      <c r="A903" t="s">
        <v>4474</v>
      </c>
      <c r="B903" t="s">
        <v>4475</v>
      </c>
      <c r="C903" t="s">
        <v>4476</v>
      </c>
      <c r="D903" t="s">
        <v>4477</v>
      </c>
      <c r="F903" t="s">
        <v>3252</v>
      </c>
      <c r="G903" t="s">
        <v>151</v>
      </c>
      <c r="H903" t="s">
        <v>152</v>
      </c>
    </row>
    <row r="904" spans="1:8" x14ac:dyDescent="0.35">
      <c r="A904" t="s">
        <v>4478</v>
      </c>
      <c r="B904" t="s">
        <v>4479</v>
      </c>
      <c r="C904" t="s">
        <v>4480</v>
      </c>
      <c r="D904" t="s">
        <v>4481</v>
      </c>
      <c r="F904" t="s">
        <v>4482</v>
      </c>
      <c r="G904" t="s">
        <v>1187</v>
      </c>
      <c r="H904" t="s">
        <v>1188</v>
      </c>
    </row>
    <row r="905" spans="1:8" x14ac:dyDescent="0.35">
      <c r="A905" t="s">
        <v>4483</v>
      </c>
      <c r="B905" t="s">
        <v>4484</v>
      </c>
      <c r="C905" t="s">
        <v>4485</v>
      </c>
      <c r="D905" t="s">
        <v>4486</v>
      </c>
      <c r="F905" t="s">
        <v>4194</v>
      </c>
      <c r="G905" t="s">
        <v>248</v>
      </c>
      <c r="H905" t="s">
        <v>249</v>
      </c>
    </row>
    <row r="906" spans="1:8" x14ac:dyDescent="0.35">
      <c r="A906" t="s">
        <v>4487</v>
      </c>
      <c r="B906" t="s">
        <v>4488</v>
      </c>
      <c r="C906" t="s">
        <v>4489</v>
      </c>
      <c r="D906" t="s">
        <v>4490</v>
      </c>
      <c r="F906" t="s">
        <v>4491</v>
      </c>
      <c r="G906" t="s">
        <v>836</v>
      </c>
      <c r="H906" t="s">
        <v>837</v>
      </c>
    </row>
    <row r="907" spans="1:8" x14ac:dyDescent="0.35">
      <c r="A907" t="s">
        <v>4492</v>
      </c>
      <c r="B907" t="s">
        <v>4493</v>
      </c>
      <c r="C907" t="s">
        <v>4494</v>
      </c>
      <c r="D907" t="s">
        <v>4495</v>
      </c>
      <c r="F907" t="s">
        <v>4496</v>
      </c>
      <c r="G907" t="s">
        <v>12</v>
      </c>
      <c r="H907" t="s">
        <v>13</v>
      </c>
    </row>
    <row r="908" spans="1:8" x14ac:dyDescent="0.35">
      <c r="A908" t="s">
        <v>4497</v>
      </c>
      <c r="B908" t="s">
        <v>4498</v>
      </c>
      <c r="C908" t="s">
        <v>4499</v>
      </c>
      <c r="D908" t="s">
        <v>4500</v>
      </c>
      <c r="F908" t="s">
        <v>4501</v>
      </c>
      <c r="G908" t="s">
        <v>209</v>
      </c>
      <c r="H908" t="s">
        <v>210</v>
      </c>
    </row>
    <row r="909" spans="1:8" x14ac:dyDescent="0.35">
      <c r="A909" t="s">
        <v>4502</v>
      </c>
      <c r="B909" t="s">
        <v>4503</v>
      </c>
      <c r="C909" t="s">
        <v>4504</v>
      </c>
      <c r="D909" t="s">
        <v>4500</v>
      </c>
      <c r="F909" t="s">
        <v>4505</v>
      </c>
      <c r="G909" t="s">
        <v>151</v>
      </c>
      <c r="H909" t="s">
        <v>152</v>
      </c>
    </row>
    <row r="910" spans="1:8" x14ac:dyDescent="0.35">
      <c r="A910" t="s">
        <v>4506</v>
      </c>
      <c r="B910" t="s">
        <v>4507</v>
      </c>
      <c r="C910" t="s">
        <v>4508</v>
      </c>
      <c r="D910" t="s">
        <v>4509</v>
      </c>
      <c r="F910" t="s">
        <v>4510</v>
      </c>
      <c r="G910" t="s">
        <v>151</v>
      </c>
      <c r="H910" t="s">
        <v>152</v>
      </c>
    </row>
    <row r="911" spans="1:8" x14ac:dyDescent="0.35">
      <c r="A911" t="s">
        <v>4511</v>
      </c>
      <c r="B911" t="s">
        <v>4512</v>
      </c>
      <c r="C911" t="s">
        <v>4513</v>
      </c>
      <c r="D911" t="s">
        <v>4514</v>
      </c>
      <c r="F911" t="s">
        <v>4515</v>
      </c>
      <c r="G911" t="s">
        <v>163</v>
      </c>
      <c r="H911" t="s">
        <v>164</v>
      </c>
    </row>
    <row r="912" spans="1:8" x14ac:dyDescent="0.35">
      <c r="A912" t="s">
        <v>4516</v>
      </c>
      <c r="B912" t="s">
        <v>4517</v>
      </c>
      <c r="C912" t="s">
        <v>4518</v>
      </c>
      <c r="D912" t="s">
        <v>4519</v>
      </c>
      <c r="F912" t="s">
        <v>4520</v>
      </c>
      <c r="G912" t="s">
        <v>12</v>
      </c>
      <c r="H912" t="s">
        <v>13</v>
      </c>
    </row>
    <row r="913" spans="1:8" x14ac:dyDescent="0.35">
      <c r="A913" t="s">
        <v>4521</v>
      </c>
      <c r="B913" t="s">
        <v>4522</v>
      </c>
      <c r="C913" t="s">
        <v>4523</v>
      </c>
      <c r="D913" t="s">
        <v>4524</v>
      </c>
      <c r="F913" t="s">
        <v>4525</v>
      </c>
      <c r="G913" t="s">
        <v>12</v>
      </c>
      <c r="H913" t="s">
        <v>13</v>
      </c>
    </row>
    <row r="914" spans="1:8" x14ac:dyDescent="0.35">
      <c r="A914" t="s">
        <v>4526</v>
      </c>
      <c r="B914" t="s">
        <v>4527</v>
      </c>
      <c r="C914" t="s">
        <v>4528</v>
      </c>
      <c r="D914" t="s">
        <v>4529</v>
      </c>
      <c r="F914" t="s">
        <v>4530</v>
      </c>
      <c r="G914" t="s">
        <v>2940</v>
      </c>
      <c r="H914" t="s">
        <v>2941</v>
      </c>
    </row>
    <row r="915" spans="1:8" x14ac:dyDescent="0.35">
      <c r="A915" t="s">
        <v>4531</v>
      </c>
      <c r="B915" t="s">
        <v>4532</v>
      </c>
      <c r="C915" t="s">
        <v>4533</v>
      </c>
      <c r="D915" t="s">
        <v>4534</v>
      </c>
      <c r="F915" t="s">
        <v>4535</v>
      </c>
      <c r="G915" t="s">
        <v>12</v>
      </c>
      <c r="H915" t="s">
        <v>13</v>
      </c>
    </row>
    <row r="916" spans="1:8" x14ac:dyDescent="0.35">
      <c r="A916" t="s">
        <v>4536</v>
      </c>
      <c r="B916" t="s">
        <v>4537</v>
      </c>
      <c r="C916" t="s">
        <v>4538</v>
      </c>
      <c r="D916" t="s">
        <v>4539</v>
      </c>
      <c r="F916" t="s">
        <v>4540</v>
      </c>
      <c r="G916" t="s">
        <v>248</v>
      </c>
      <c r="H916" t="s">
        <v>249</v>
      </c>
    </row>
    <row r="917" spans="1:8" x14ac:dyDescent="0.35">
      <c r="A917" t="s">
        <v>4541</v>
      </c>
      <c r="B917" t="s">
        <v>4542</v>
      </c>
      <c r="C917" t="s">
        <v>4543</v>
      </c>
      <c r="D917" t="s">
        <v>4544</v>
      </c>
      <c r="F917" t="s">
        <v>4545</v>
      </c>
      <c r="G917" t="s">
        <v>61</v>
      </c>
      <c r="H917" t="s">
        <v>62</v>
      </c>
    </row>
    <row r="918" spans="1:8" x14ac:dyDescent="0.35">
      <c r="A918" t="s">
        <v>4546</v>
      </c>
      <c r="B918" t="s">
        <v>4547</v>
      </c>
      <c r="C918" t="s">
        <v>4548</v>
      </c>
      <c r="D918" t="s">
        <v>4549</v>
      </c>
      <c r="F918" t="s">
        <v>4550</v>
      </c>
      <c r="G918" t="s">
        <v>144</v>
      </c>
      <c r="H918" t="s">
        <v>145</v>
      </c>
    </row>
    <row r="919" spans="1:8" x14ac:dyDescent="0.35">
      <c r="A919" t="s">
        <v>4551</v>
      </c>
      <c r="B919" t="s">
        <v>4552</v>
      </c>
      <c r="C919" t="s">
        <v>4553</v>
      </c>
      <c r="D919" t="s">
        <v>4554</v>
      </c>
      <c r="F919" t="s">
        <v>4555</v>
      </c>
      <c r="G919" t="s">
        <v>12</v>
      </c>
      <c r="H919" t="s">
        <v>13</v>
      </c>
    </row>
    <row r="920" spans="1:8" x14ac:dyDescent="0.35">
      <c r="A920" t="s">
        <v>4556</v>
      </c>
      <c r="B920" t="s">
        <v>4557</v>
      </c>
      <c r="C920" t="s">
        <v>4558</v>
      </c>
      <c r="D920" t="s">
        <v>4559</v>
      </c>
      <c r="F920" t="s">
        <v>4560</v>
      </c>
      <c r="G920" t="s">
        <v>1187</v>
      </c>
      <c r="H920" t="s">
        <v>1188</v>
      </c>
    </row>
    <row r="921" spans="1:8" x14ac:dyDescent="0.35">
      <c r="A921" t="s">
        <v>4561</v>
      </c>
      <c r="B921" t="s">
        <v>4562</v>
      </c>
      <c r="C921" t="s">
        <v>4563</v>
      </c>
      <c r="D921" t="s">
        <v>4564</v>
      </c>
      <c r="F921" t="s">
        <v>4565</v>
      </c>
      <c r="G921" t="s">
        <v>12</v>
      </c>
      <c r="H921" t="s">
        <v>13</v>
      </c>
    </row>
    <row r="922" spans="1:8" x14ac:dyDescent="0.35">
      <c r="A922" t="s">
        <v>4566</v>
      </c>
      <c r="B922" t="s">
        <v>4567</v>
      </c>
      <c r="C922" t="s">
        <v>4568</v>
      </c>
      <c r="D922" t="s">
        <v>4569</v>
      </c>
      <c r="F922" t="s">
        <v>4570</v>
      </c>
      <c r="G922" t="s">
        <v>2115</v>
      </c>
      <c r="H922" t="s">
        <v>2116</v>
      </c>
    </row>
    <row r="923" spans="1:8" x14ac:dyDescent="0.35">
      <c r="A923" t="s">
        <v>4571</v>
      </c>
      <c r="B923" t="s">
        <v>4572</v>
      </c>
      <c r="C923" t="s">
        <v>4573</v>
      </c>
      <c r="D923" t="s">
        <v>4569</v>
      </c>
      <c r="F923" t="s">
        <v>4574</v>
      </c>
      <c r="G923" t="s">
        <v>12</v>
      </c>
      <c r="H923" t="s">
        <v>13</v>
      </c>
    </row>
    <row r="924" spans="1:8" x14ac:dyDescent="0.35">
      <c r="A924" t="s">
        <v>4575</v>
      </c>
      <c r="B924" t="s">
        <v>4576</v>
      </c>
      <c r="C924" t="s">
        <v>4577</v>
      </c>
      <c r="D924" t="s">
        <v>4578</v>
      </c>
      <c r="F924" t="s">
        <v>4579</v>
      </c>
      <c r="G924" t="s">
        <v>236</v>
      </c>
      <c r="H924" t="s">
        <v>237</v>
      </c>
    </row>
    <row r="925" spans="1:8" x14ac:dyDescent="0.35">
      <c r="A925" t="s">
        <v>4580</v>
      </c>
      <c r="B925" t="s">
        <v>4581</v>
      </c>
      <c r="C925" t="s">
        <v>4582</v>
      </c>
      <c r="D925" t="s">
        <v>4583</v>
      </c>
      <c r="F925" t="s">
        <v>4584</v>
      </c>
      <c r="G925" t="s">
        <v>163</v>
      </c>
      <c r="H925" t="s">
        <v>164</v>
      </c>
    </row>
    <row r="926" spans="1:8" x14ac:dyDescent="0.35">
      <c r="A926" t="s">
        <v>4585</v>
      </c>
      <c r="B926" t="s">
        <v>4586</v>
      </c>
      <c r="C926" t="s">
        <v>4587</v>
      </c>
      <c r="D926" t="s">
        <v>4588</v>
      </c>
      <c r="F926" t="s">
        <v>4589</v>
      </c>
      <c r="G926" t="s">
        <v>24</v>
      </c>
      <c r="H926" t="s">
        <v>25</v>
      </c>
    </row>
    <row r="927" spans="1:8" x14ac:dyDescent="0.35">
      <c r="A927" t="s">
        <v>4590</v>
      </c>
      <c r="B927" t="s">
        <v>4591</v>
      </c>
      <c r="C927" t="s">
        <v>4592</v>
      </c>
      <c r="D927" t="s">
        <v>4593</v>
      </c>
      <c r="F927" t="s">
        <v>4594</v>
      </c>
      <c r="G927" t="s">
        <v>12</v>
      </c>
      <c r="H927" t="s">
        <v>13</v>
      </c>
    </row>
    <row r="928" spans="1:8" x14ac:dyDescent="0.35">
      <c r="A928" t="s">
        <v>4595</v>
      </c>
      <c r="B928" t="s">
        <v>4596</v>
      </c>
      <c r="C928" t="s">
        <v>4597</v>
      </c>
      <c r="D928" t="s">
        <v>4593</v>
      </c>
      <c r="F928" t="s">
        <v>4598</v>
      </c>
      <c r="G928" t="s">
        <v>151</v>
      </c>
      <c r="H928" t="s">
        <v>152</v>
      </c>
    </row>
    <row r="929" spans="1:8" x14ac:dyDescent="0.35">
      <c r="A929" t="s">
        <v>4599</v>
      </c>
      <c r="B929" t="s">
        <v>4600</v>
      </c>
      <c r="C929" t="s">
        <v>4601</v>
      </c>
      <c r="D929" t="s">
        <v>4602</v>
      </c>
      <c r="F929" t="s">
        <v>4603</v>
      </c>
      <c r="G929" t="s">
        <v>510</v>
      </c>
      <c r="H929" t="s">
        <v>511</v>
      </c>
    </row>
    <row r="930" spans="1:8" x14ac:dyDescent="0.35">
      <c r="A930" t="s">
        <v>4604</v>
      </c>
      <c r="B930" t="s">
        <v>4605</v>
      </c>
      <c r="C930" t="s">
        <v>4606</v>
      </c>
      <c r="D930" t="s">
        <v>4602</v>
      </c>
      <c r="F930" t="s">
        <v>4607</v>
      </c>
      <c r="G930" t="s">
        <v>248</v>
      </c>
      <c r="H930" t="s">
        <v>249</v>
      </c>
    </row>
    <row r="931" spans="1:8" x14ac:dyDescent="0.35">
      <c r="A931" t="s">
        <v>4608</v>
      </c>
      <c r="B931" t="s">
        <v>4609</v>
      </c>
      <c r="C931" t="s">
        <v>4610</v>
      </c>
      <c r="D931" t="s">
        <v>4611</v>
      </c>
      <c r="F931" t="s">
        <v>4612</v>
      </c>
      <c r="G931" t="s">
        <v>12</v>
      </c>
      <c r="H931" t="s">
        <v>13</v>
      </c>
    </row>
    <row r="932" spans="1:8" x14ac:dyDescent="0.35">
      <c r="A932" t="s">
        <v>4613</v>
      </c>
      <c r="B932" t="s">
        <v>4614</v>
      </c>
      <c r="C932" t="s">
        <v>4615</v>
      </c>
      <c r="D932" t="s">
        <v>4616</v>
      </c>
      <c r="F932" t="s">
        <v>4617</v>
      </c>
      <c r="G932" t="s">
        <v>12</v>
      </c>
      <c r="H932" t="s">
        <v>13</v>
      </c>
    </row>
    <row r="933" spans="1:8" x14ac:dyDescent="0.35">
      <c r="A933" t="s">
        <v>4618</v>
      </c>
      <c r="B933" t="s">
        <v>4619</v>
      </c>
      <c r="C933" t="s">
        <v>4620</v>
      </c>
      <c r="D933" t="s">
        <v>4616</v>
      </c>
      <c r="F933" t="s">
        <v>4621</v>
      </c>
      <c r="G933" t="s">
        <v>12</v>
      </c>
      <c r="H933" t="s">
        <v>13</v>
      </c>
    </row>
    <row r="934" spans="1:8" x14ac:dyDescent="0.35">
      <c r="A934" t="s">
        <v>4622</v>
      </c>
      <c r="B934" t="s">
        <v>4623</v>
      </c>
      <c r="C934" t="s">
        <v>4624</v>
      </c>
      <c r="D934" t="s">
        <v>4625</v>
      </c>
      <c r="F934" t="s">
        <v>4626</v>
      </c>
      <c r="G934" t="s">
        <v>12</v>
      </c>
      <c r="H934" t="s">
        <v>13</v>
      </c>
    </row>
    <row r="935" spans="1:8" x14ac:dyDescent="0.35">
      <c r="A935" t="s">
        <v>4627</v>
      </c>
      <c r="B935" t="s">
        <v>4628</v>
      </c>
      <c r="C935" t="s">
        <v>4629</v>
      </c>
      <c r="D935" t="s">
        <v>4630</v>
      </c>
      <c r="F935" t="s">
        <v>4631</v>
      </c>
      <c r="G935" t="s">
        <v>297</v>
      </c>
      <c r="H935" t="s">
        <v>298</v>
      </c>
    </row>
    <row r="936" spans="1:8" x14ac:dyDescent="0.35">
      <c r="A936" t="s">
        <v>4632</v>
      </c>
      <c r="B936" t="s">
        <v>4633</v>
      </c>
      <c r="C936" t="s">
        <v>4634</v>
      </c>
      <c r="D936" t="s">
        <v>4635</v>
      </c>
      <c r="F936" t="s">
        <v>4636</v>
      </c>
      <c r="G936" t="s">
        <v>510</v>
      </c>
      <c r="H936" t="s">
        <v>511</v>
      </c>
    </row>
    <row r="937" spans="1:8" x14ac:dyDescent="0.35">
      <c r="A937" t="s">
        <v>4637</v>
      </c>
      <c r="B937" t="s">
        <v>4638</v>
      </c>
      <c r="C937" t="s">
        <v>4639</v>
      </c>
      <c r="D937" t="s">
        <v>4640</v>
      </c>
      <c r="F937" t="s">
        <v>4641</v>
      </c>
      <c r="G937" t="s">
        <v>12</v>
      </c>
      <c r="H937" t="s">
        <v>13</v>
      </c>
    </row>
    <row r="938" spans="1:8" x14ac:dyDescent="0.35">
      <c r="A938" t="s">
        <v>4642</v>
      </c>
      <c r="B938" t="s">
        <v>4643</v>
      </c>
      <c r="C938" t="s">
        <v>4644</v>
      </c>
      <c r="D938" t="s">
        <v>4640</v>
      </c>
      <c r="F938" t="s">
        <v>4645</v>
      </c>
      <c r="G938" t="s">
        <v>12</v>
      </c>
      <c r="H938" t="s">
        <v>13</v>
      </c>
    </row>
    <row r="939" spans="1:8" x14ac:dyDescent="0.35">
      <c r="A939" t="s">
        <v>4646</v>
      </c>
      <c r="B939" t="s">
        <v>4647</v>
      </c>
      <c r="C939" t="s">
        <v>4648</v>
      </c>
      <c r="D939" t="s">
        <v>4649</v>
      </c>
      <c r="F939" t="s">
        <v>4650</v>
      </c>
      <c r="G939" t="s">
        <v>1102</v>
      </c>
      <c r="H939" t="s">
        <v>1103</v>
      </c>
    </row>
    <row r="940" spans="1:8" x14ac:dyDescent="0.35">
      <c r="A940" t="s">
        <v>4651</v>
      </c>
      <c r="B940" t="s">
        <v>4652</v>
      </c>
      <c r="C940" t="s">
        <v>4653</v>
      </c>
      <c r="D940" t="s">
        <v>4654</v>
      </c>
      <c r="F940" t="s">
        <v>4655</v>
      </c>
      <c r="G940" t="s">
        <v>12</v>
      </c>
      <c r="H940" t="s">
        <v>13</v>
      </c>
    </row>
    <row r="941" spans="1:8" x14ac:dyDescent="0.35">
      <c r="A941" t="s">
        <v>4656</v>
      </c>
      <c r="B941" t="s">
        <v>4657</v>
      </c>
      <c r="C941" t="s">
        <v>4658</v>
      </c>
      <c r="D941" t="s">
        <v>4659</v>
      </c>
      <c r="F941" t="s">
        <v>4660</v>
      </c>
      <c r="G941" t="s">
        <v>12</v>
      </c>
      <c r="H941" t="s">
        <v>13</v>
      </c>
    </row>
    <row r="942" spans="1:8" x14ac:dyDescent="0.35">
      <c r="A942" t="s">
        <v>4661</v>
      </c>
      <c r="B942" t="s">
        <v>4662</v>
      </c>
      <c r="C942" t="s">
        <v>4662</v>
      </c>
      <c r="D942" t="s">
        <v>4663</v>
      </c>
      <c r="F942" t="s">
        <v>4664</v>
      </c>
      <c r="G942" t="s">
        <v>12</v>
      </c>
      <c r="H942" t="s">
        <v>13</v>
      </c>
    </row>
    <row r="943" spans="1:8" x14ac:dyDescent="0.35">
      <c r="A943" t="s">
        <v>4665</v>
      </c>
      <c r="B943" t="s">
        <v>4666</v>
      </c>
      <c r="C943" t="s">
        <v>4667</v>
      </c>
      <c r="D943" t="s">
        <v>4668</v>
      </c>
      <c r="F943" t="s">
        <v>4669</v>
      </c>
      <c r="G943" t="s">
        <v>163</v>
      </c>
      <c r="H943" t="s">
        <v>164</v>
      </c>
    </row>
    <row r="944" spans="1:8" x14ac:dyDescent="0.35">
      <c r="A944" t="s">
        <v>4670</v>
      </c>
      <c r="B944" t="s">
        <v>4671</v>
      </c>
      <c r="C944" t="s">
        <v>4672</v>
      </c>
      <c r="D944" t="s">
        <v>4673</v>
      </c>
      <c r="F944" t="s">
        <v>4674</v>
      </c>
      <c r="G944" t="s">
        <v>12</v>
      </c>
      <c r="H944" t="s">
        <v>13</v>
      </c>
    </row>
    <row r="945" spans="1:8" x14ac:dyDescent="0.35">
      <c r="A945" t="s">
        <v>4675</v>
      </c>
      <c r="B945" t="s">
        <v>4676</v>
      </c>
      <c r="C945" t="s">
        <v>4677</v>
      </c>
      <c r="D945" t="s">
        <v>4678</v>
      </c>
      <c r="F945" t="s">
        <v>4679</v>
      </c>
      <c r="G945" t="s">
        <v>12</v>
      </c>
      <c r="H945" t="s">
        <v>13</v>
      </c>
    </row>
    <row r="946" spans="1:8" x14ac:dyDescent="0.35">
      <c r="A946" t="s">
        <v>4680</v>
      </c>
      <c r="B946" t="s">
        <v>4681</v>
      </c>
      <c r="C946" t="s">
        <v>4682</v>
      </c>
      <c r="D946" t="s">
        <v>4683</v>
      </c>
      <c r="F946" t="s">
        <v>4684</v>
      </c>
      <c r="G946" t="s">
        <v>12</v>
      </c>
      <c r="H946" t="s">
        <v>13</v>
      </c>
    </row>
    <row r="947" spans="1:8" x14ac:dyDescent="0.35">
      <c r="A947" t="s">
        <v>4685</v>
      </c>
      <c r="B947" t="s">
        <v>4686</v>
      </c>
      <c r="C947" t="s">
        <v>4687</v>
      </c>
      <c r="D947" t="s">
        <v>4688</v>
      </c>
      <c r="F947" t="s">
        <v>23</v>
      </c>
      <c r="G947" t="s">
        <v>666</v>
      </c>
      <c r="H947" t="s">
        <v>667</v>
      </c>
    </row>
    <row r="948" spans="1:8" x14ac:dyDescent="0.35">
      <c r="A948" t="s">
        <v>4689</v>
      </c>
      <c r="B948" t="s">
        <v>4690</v>
      </c>
      <c r="C948" t="s">
        <v>4691</v>
      </c>
      <c r="D948" t="s">
        <v>4692</v>
      </c>
      <c r="F948" t="s">
        <v>2212</v>
      </c>
      <c r="G948" t="s">
        <v>510</v>
      </c>
      <c r="H948" t="s">
        <v>511</v>
      </c>
    </row>
    <row r="949" spans="1:8" x14ac:dyDescent="0.35">
      <c r="A949" t="s">
        <v>4693</v>
      </c>
      <c r="B949" t="s">
        <v>4694</v>
      </c>
      <c r="C949" t="s">
        <v>4695</v>
      </c>
      <c r="D949" t="s">
        <v>4696</v>
      </c>
      <c r="F949" t="s">
        <v>4697</v>
      </c>
      <c r="G949" t="s">
        <v>12</v>
      </c>
      <c r="H949" t="s">
        <v>13</v>
      </c>
    </row>
    <row r="950" spans="1:8" x14ac:dyDescent="0.35">
      <c r="A950" t="s">
        <v>4698</v>
      </c>
      <c r="B950" t="s">
        <v>4699</v>
      </c>
      <c r="C950" t="s">
        <v>4700</v>
      </c>
      <c r="D950" t="s">
        <v>4701</v>
      </c>
      <c r="F950" t="s">
        <v>4702</v>
      </c>
      <c r="G950" t="s">
        <v>88</v>
      </c>
      <c r="H950" t="s">
        <v>89</v>
      </c>
    </row>
    <row r="951" spans="1:8" x14ac:dyDescent="0.35">
      <c r="A951" t="s">
        <v>4703</v>
      </c>
      <c r="B951" t="s">
        <v>4704</v>
      </c>
      <c r="C951" t="s">
        <v>4705</v>
      </c>
      <c r="D951" t="s">
        <v>4706</v>
      </c>
      <c r="F951" t="s">
        <v>4707</v>
      </c>
      <c r="G951" t="s">
        <v>209</v>
      </c>
      <c r="H951" t="s">
        <v>210</v>
      </c>
    </row>
    <row r="952" spans="1:8" x14ac:dyDescent="0.35">
      <c r="A952" t="s">
        <v>4708</v>
      </c>
      <c r="B952" t="s">
        <v>4709</v>
      </c>
      <c r="C952" t="s">
        <v>4710</v>
      </c>
      <c r="D952" t="s">
        <v>4711</v>
      </c>
      <c r="F952" t="s">
        <v>4712</v>
      </c>
      <c r="G952" t="s">
        <v>255</v>
      </c>
      <c r="H952" t="s">
        <v>256</v>
      </c>
    </row>
    <row r="953" spans="1:8" x14ac:dyDescent="0.35">
      <c r="A953" t="s">
        <v>4713</v>
      </c>
      <c r="B953" t="s">
        <v>4714</v>
      </c>
      <c r="C953" t="s">
        <v>4715</v>
      </c>
      <c r="D953" t="s">
        <v>4716</v>
      </c>
      <c r="F953" t="s">
        <v>4717</v>
      </c>
      <c r="G953" t="s">
        <v>1187</v>
      </c>
      <c r="H953" t="s">
        <v>1188</v>
      </c>
    </row>
    <row r="954" spans="1:8" x14ac:dyDescent="0.35">
      <c r="A954" t="s">
        <v>4718</v>
      </c>
      <c r="B954" t="s">
        <v>4719</v>
      </c>
      <c r="C954" t="s">
        <v>4720</v>
      </c>
      <c r="D954" t="s">
        <v>4721</v>
      </c>
      <c r="F954" t="s">
        <v>4722</v>
      </c>
      <c r="G954" t="s">
        <v>209</v>
      </c>
      <c r="H954" t="s">
        <v>210</v>
      </c>
    </row>
    <row r="955" spans="1:8" x14ac:dyDescent="0.35">
      <c r="A955" t="s">
        <v>4723</v>
      </c>
      <c r="B955" t="s">
        <v>4724</v>
      </c>
      <c r="C955" t="s">
        <v>4725</v>
      </c>
      <c r="D955" t="s">
        <v>4726</v>
      </c>
      <c r="F955" t="s">
        <v>4727</v>
      </c>
      <c r="G955" t="s">
        <v>12</v>
      </c>
      <c r="H955" t="s">
        <v>13</v>
      </c>
    </row>
    <row r="956" spans="1:8" x14ac:dyDescent="0.35">
      <c r="A956" t="s">
        <v>4728</v>
      </c>
      <c r="B956" t="s">
        <v>4729</v>
      </c>
      <c r="C956" t="s">
        <v>4730</v>
      </c>
      <c r="D956" t="s">
        <v>4731</v>
      </c>
      <c r="F956" t="s">
        <v>4732</v>
      </c>
      <c r="G956" t="s">
        <v>12</v>
      </c>
      <c r="H956" t="s">
        <v>13</v>
      </c>
    </row>
    <row r="957" spans="1:8" x14ac:dyDescent="0.35">
      <c r="A957" t="s">
        <v>4733</v>
      </c>
      <c r="B957" t="s">
        <v>4734</v>
      </c>
      <c r="C957" t="s">
        <v>4735</v>
      </c>
      <c r="D957" t="s">
        <v>4736</v>
      </c>
      <c r="F957" t="s">
        <v>3965</v>
      </c>
      <c r="G957" t="s">
        <v>4087</v>
      </c>
      <c r="H957" t="s">
        <v>4088</v>
      </c>
    </row>
    <row r="958" spans="1:8" x14ac:dyDescent="0.35">
      <c r="A958" t="s">
        <v>4737</v>
      </c>
      <c r="B958" t="s">
        <v>4738</v>
      </c>
      <c r="C958" t="s">
        <v>4739</v>
      </c>
      <c r="D958" t="s">
        <v>4736</v>
      </c>
      <c r="F958" t="s">
        <v>4740</v>
      </c>
      <c r="G958" t="s">
        <v>12</v>
      </c>
      <c r="H958" t="s">
        <v>13</v>
      </c>
    </row>
    <row r="959" spans="1:8" x14ac:dyDescent="0.35">
      <c r="A959" t="s">
        <v>4741</v>
      </c>
      <c r="B959" t="s">
        <v>4742</v>
      </c>
      <c r="C959" t="s">
        <v>4743</v>
      </c>
      <c r="D959" t="s">
        <v>4736</v>
      </c>
      <c r="F959" t="s">
        <v>4744</v>
      </c>
      <c r="G959" t="s">
        <v>209</v>
      </c>
      <c r="H959" t="s">
        <v>210</v>
      </c>
    </row>
    <row r="960" spans="1:8" x14ac:dyDescent="0.35">
      <c r="A960" t="s">
        <v>4745</v>
      </c>
      <c r="B960" t="s">
        <v>4746</v>
      </c>
      <c r="C960" t="s">
        <v>4747</v>
      </c>
      <c r="D960" t="s">
        <v>4748</v>
      </c>
      <c r="F960" t="s">
        <v>4749</v>
      </c>
      <c r="G960" t="s">
        <v>12</v>
      </c>
      <c r="H960" t="s">
        <v>13</v>
      </c>
    </row>
    <row r="961" spans="1:8" x14ac:dyDescent="0.35">
      <c r="A961" t="s">
        <v>4750</v>
      </c>
      <c r="B961" t="s">
        <v>4751</v>
      </c>
      <c r="C961" t="s">
        <v>4752</v>
      </c>
      <c r="D961" t="s">
        <v>4753</v>
      </c>
      <c r="F961" t="s">
        <v>4754</v>
      </c>
      <c r="G961" t="s">
        <v>4075</v>
      </c>
      <c r="H961" t="s">
        <v>4076</v>
      </c>
    </row>
    <row r="962" spans="1:8" x14ac:dyDescent="0.35">
      <c r="A962" t="s">
        <v>4755</v>
      </c>
      <c r="B962" t="s">
        <v>4756</v>
      </c>
      <c r="C962" t="s">
        <v>4757</v>
      </c>
      <c r="D962" t="s">
        <v>4758</v>
      </c>
      <c r="F962" t="s">
        <v>4759</v>
      </c>
      <c r="G962" t="s">
        <v>151</v>
      </c>
      <c r="H962" t="s">
        <v>152</v>
      </c>
    </row>
    <row r="963" spans="1:8" x14ac:dyDescent="0.35">
      <c r="A963" t="s">
        <v>4760</v>
      </c>
      <c r="B963" t="s">
        <v>4761</v>
      </c>
      <c r="C963" t="s">
        <v>4762</v>
      </c>
      <c r="D963" t="s">
        <v>4763</v>
      </c>
      <c r="F963" t="s">
        <v>4764</v>
      </c>
      <c r="G963" t="s">
        <v>12</v>
      </c>
      <c r="H963" t="s">
        <v>13</v>
      </c>
    </row>
    <row r="964" spans="1:8" x14ac:dyDescent="0.35">
      <c r="A964" t="s">
        <v>4765</v>
      </c>
      <c r="B964" t="s">
        <v>4766</v>
      </c>
      <c r="C964" t="s">
        <v>4767</v>
      </c>
      <c r="D964" t="s">
        <v>4768</v>
      </c>
      <c r="F964" t="s">
        <v>4769</v>
      </c>
      <c r="G964" t="s">
        <v>12</v>
      </c>
      <c r="H964" t="s">
        <v>13</v>
      </c>
    </row>
    <row r="965" spans="1:8" x14ac:dyDescent="0.35">
      <c r="A965" t="s">
        <v>4770</v>
      </c>
      <c r="B965" t="s">
        <v>4771</v>
      </c>
      <c r="C965" t="s">
        <v>4772</v>
      </c>
      <c r="D965" t="s">
        <v>4768</v>
      </c>
      <c r="F965" t="s">
        <v>4773</v>
      </c>
      <c r="G965" t="s">
        <v>12</v>
      </c>
      <c r="H965" t="s">
        <v>13</v>
      </c>
    </row>
    <row r="966" spans="1:8" x14ac:dyDescent="0.35">
      <c r="A966" t="s">
        <v>4774</v>
      </c>
      <c r="B966" t="s">
        <v>4775</v>
      </c>
      <c r="C966" t="s">
        <v>4776</v>
      </c>
      <c r="D966" t="s">
        <v>4777</v>
      </c>
      <c r="F966" t="s">
        <v>4778</v>
      </c>
      <c r="G966" t="s">
        <v>419</v>
      </c>
      <c r="H966" t="s">
        <v>420</v>
      </c>
    </row>
    <row r="967" spans="1:8" x14ac:dyDescent="0.35">
      <c r="A967" t="s">
        <v>4779</v>
      </c>
      <c r="B967" t="s">
        <v>4780</v>
      </c>
      <c r="C967" t="s">
        <v>4781</v>
      </c>
      <c r="D967" t="s">
        <v>4782</v>
      </c>
      <c r="F967" t="s">
        <v>4783</v>
      </c>
      <c r="G967" t="s">
        <v>12</v>
      </c>
      <c r="H967" t="s">
        <v>13</v>
      </c>
    </row>
    <row r="968" spans="1:8" x14ac:dyDescent="0.35">
      <c r="A968" t="s">
        <v>4784</v>
      </c>
      <c r="B968" t="s">
        <v>4785</v>
      </c>
      <c r="C968" t="s">
        <v>4786</v>
      </c>
      <c r="D968" t="s">
        <v>4787</v>
      </c>
      <c r="F968" t="s">
        <v>4788</v>
      </c>
      <c r="G968" t="s">
        <v>209</v>
      </c>
      <c r="H968" t="s">
        <v>210</v>
      </c>
    </row>
    <row r="969" spans="1:8" x14ac:dyDescent="0.35">
      <c r="A969" t="s">
        <v>4789</v>
      </c>
      <c r="B969" t="s">
        <v>4790</v>
      </c>
      <c r="C969" t="s">
        <v>4791</v>
      </c>
      <c r="D969" t="s">
        <v>4792</v>
      </c>
      <c r="F969" t="s">
        <v>4793</v>
      </c>
      <c r="G969" t="s">
        <v>12</v>
      </c>
      <c r="H969" t="s">
        <v>13</v>
      </c>
    </row>
    <row r="970" spans="1:8" x14ac:dyDescent="0.35">
      <c r="A970" t="s">
        <v>4794</v>
      </c>
      <c r="B970" t="s">
        <v>4795</v>
      </c>
      <c r="C970" t="s">
        <v>4796</v>
      </c>
      <c r="D970" t="s">
        <v>4797</v>
      </c>
      <c r="F970" t="s">
        <v>4798</v>
      </c>
      <c r="G970" t="s">
        <v>303</v>
      </c>
      <c r="H970" t="s">
        <v>304</v>
      </c>
    </row>
    <row r="971" spans="1:8" x14ac:dyDescent="0.35">
      <c r="A971" t="s">
        <v>4799</v>
      </c>
      <c r="B971" t="s">
        <v>4800</v>
      </c>
      <c r="C971" t="s">
        <v>4801</v>
      </c>
      <c r="D971" t="s">
        <v>4802</v>
      </c>
      <c r="F971" t="s">
        <v>4803</v>
      </c>
      <c r="G971" t="s">
        <v>248</v>
      </c>
      <c r="H971" t="s">
        <v>249</v>
      </c>
    </row>
    <row r="972" spans="1:8" x14ac:dyDescent="0.35">
      <c r="A972" t="s">
        <v>4804</v>
      </c>
      <c r="B972" t="s">
        <v>4805</v>
      </c>
      <c r="C972" t="s">
        <v>4806</v>
      </c>
      <c r="D972" t="s">
        <v>4807</v>
      </c>
      <c r="F972" t="s">
        <v>4808</v>
      </c>
      <c r="G972" t="s">
        <v>88</v>
      </c>
      <c r="H972" t="s">
        <v>89</v>
      </c>
    </row>
    <row r="973" spans="1:8" x14ac:dyDescent="0.35">
      <c r="A973" t="s">
        <v>4809</v>
      </c>
      <c r="B973" t="s">
        <v>4810</v>
      </c>
      <c r="C973" t="s">
        <v>4811</v>
      </c>
      <c r="D973" t="s">
        <v>4812</v>
      </c>
      <c r="F973" t="s">
        <v>4813</v>
      </c>
      <c r="G973" t="s">
        <v>12</v>
      </c>
      <c r="H973" t="s">
        <v>13</v>
      </c>
    </row>
    <row r="974" spans="1:8" x14ac:dyDescent="0.35">
      <c r="A974" t="s">
        <v>4814</v>
      </c>
      <c r="B974" t="s">
        <v>4815</v>
      </c>
      <c r="C974" t="s">
        <v>4816</v>
      </c>
      <c r="D974" t="s">
        <v>4817</v>
      </c>
      <c r="F974" t="s">
        <v>4818</v>
      </c>
      <c r="G974" t="s">
        <v>12</v>
      </c>
      <c r="H974" t="s">
        <v>13</v>
      </c>
    </row>
    <row r="975" spans="1:8" x14ac:dyDescent="0.35">
      <c r="A975" t="s">
        <v>4819</v>
      </c>
      <c r="B975" t="s">
        <v>4820</v>
      </c>
      <c r="C975" t="s">
        <v>4821</v>
      </c>
      <c r="D975" t="s">
        <v>4817</v>
      </c>
      <c r="F975" t="s">
        <v>4535</v>
      </c>
      <c r="G975" t="s">
        <v>12</v>
      </c>
      <c r="H975" t="s">
        <v>13</v>
      </c>
    </row>
    <row r="976" spans="1:8" x14ac:dyDescent="0.35">
      <c r="A976" t="s">
        <v>4822</v>
      </c>
      <c r="B976" t="s">
        <v>4823</v>
      </c>
      <c r="C976" t="s">
        <v>4824</v>
      </c>
      <c r="D976" t="s">
        <v>4825</v>
      </c>
      <c r="F976" t="s">
        <v>4826</v>
      </c>
      <c r="G976" t="s">
        <v>510</v>
      </c>
      <c r="H976" t="s">
        <v>511</v>
      </c>
    </row>
    <row r="977" spans="1:8" x14ac:dyDescent="0.35">
      <c r="A977" t="s">
        <v>4827</v>
      </c>
      <c r="B977" t="s">
        <v>4828</v>
      </c>
      <c r="C977" t="s">
        <v>4829</v>
      </c>
      <c r="D977" t="s">
        <v>4825</v>
      </c>
      <c r="F977" t="s">
        <v>4830</v>
      </c>
      <c r="G977" t="s">
        <v>3321</v>
      </c>
      <c r="H977" t="s">
        <v>3322</v>
      </c>
    </row>
    <row r="978" spans="1:8" x14ac:dyDescent="0.35">
      <c r="A978" t="s">
        <v>4831</v>
      </c>
      <c r="B978" t="s">
        <v>4832</v>
      </c>
      <c r="C978" t="s">
        <v>4833</v>
      </c>
      <c r="D978" t="s">
        <v>4834</v>
      </c>
      <c r="F978" t="s">
        <v>4835</v>
      </c>
      <c r="G978" t="s">
        <v>12</v>
      </c>
      <c r="H978" t="s">
        <v>13</v>
      </c>
    </row>
    <row r="979" spans="1:8" x14ac:dyDescent="0.35">
      <c r="A979" t="s">
        <v>4836</v>
      </c>
      <c r="B979" t="s">
        <v>4837</v>
      </c>
      <c r="C979" t="s">
        <v>4838</v>
      </c>
      <c r="D979" t="s">
        <v>4834</v>
      </c>
      <c r="F979" t="s">
        <v>4839</v>
      </c>
      <c r="G979" t="s">
        <v>12</v>
      </c>
      <c r="H979" t="s">
        <v>13</v>
      </c>
    </row>
    <row r="980" spans="1:8" x14ac:dyDescent="0.35">
      <c r="A980" t="s">
        <v>4840</v>
      </c>
      <c r="B980" t="s">
        <v>4841</v>
      </c>
      <c r="C980" t="s">
        <v>4842</v>
      </c>
      <c r="D980" t="s">
        <v>4843</v>
      </c>
      <c r="F980" t="s">
        <v>4844</v>
      </c>
      <c r="G980" t="s">
        <v>12</v>
      </c>
      <c r="H980" t="s">
        <v>13</v>
      </c>
    </row>
    <row r="981" spans="1:8" x14ac:dyDescent="0.35">
      <c r="A981" t="s">
        <v>4845</v>
      </c>
      <c r="B981" t="s">
        <v>4846</v>
      </c>
      <c r="C981" t="s">
        <v>4847</v>
      </c>
      <c r="D981" t="s">
        <v>4848</v>
      </c>
      <c r="F981" t="s">
        <v>4849</v>
      </c>
      <c r="G981" t="s">
        <v>12</v>
      </c>
      <c r="H981" t="s">
        <v>13</v>
      </c>
    </row>
    <row r="982" spans="1:8" x14ac:dyDescent="0.35">
      <c r="A982" t="s">
        <v>4850</v>
      </c>
      <c r="B982" t="s">
        <v>4851</v>
      </c>
      <c r="C982" t="s">
        <v>4852</v>
      </c>
      <c r="D982" t="s">
        <v>4853</v>
      </c>
      <c r="F982" t="s">
        <v>4854</v>
      </c>
      <c r="G982" t="s">
        <v>4855</v>
      </c>
      <c r="H982" t="s">
        <v>4856</v>
      </c>
    </row>
    <row r="983" spans="1:8" x14ac:dyDescent="0.35">
      <c r="A983" t="s">
        <v>4857</v>
      </c>
      <c r="B983" t="s">
        <v>4858</v>
      </c>
      <c r="C983" t="s">
        <v>4859</v>
      </c>
      <c r="D983" t="s">
        <v>4860</v>
      </c>
      <c r="F983" t="s">
        <v>2469</v>
      </c>
      <c r="G983" t="s">
        <v>128</v>
      </c>
      <c r="H983" t="s">
        <v>129</v>
      </c>
    </row>
    <row r="984" spans="1:8" x14ac:dyDescent="0.35">
      <c r="A984" t="s">
        <v>4861</v>
      </c>
      <c r="B984" t="s">
        <v>4862</v>
      </c>
      <c r="C984" t="s">
        <v>4863</v>
      </c>
      <c r="D984" t="s">
        <v>4864</v>
      </c>
      <c r="F984" t="s">
        <v>3811</v>
      </c>
      <c r="G984" t="s">
        <v>151</v>
      </c>
      <c r="H984" t="s">
        <v>152</v>
      </c>
    </row>
    <row r="985" spans="1:8" x14ac:dyDescent="0.35">
      <c r="A985" t="s">
        <v>4865</v>
      </c>
      <c r="B985" t="s">
        <v>4866</v>
      </c>
      <c r="C985" t="s">
        <v>4867</v>
      </c>
      <c r="D985" t="s">
        <v>4868</v>
      </c>
      <c r="F985" t="s">
        <v>4869</v>
      </c>
      <c r="G985" t="s">
        <v>547</v>
      </c>
      <c r="H985" t="s">
        <v>548</v>
      </c>
    </row>
    <row r="986" spans="1:8" x14ac:dyDescent="0.35">
      <c r="A986" t="s">
        <v>4870</v>
      </c>
      <c r="B986" t="s">
        <v>4871</v>
      </c>
      <c r="C986" t="s">
        <v>4872</v>
      </c>
      <c r="D986" t="s">
        <v>4873</v>
      </c>
      <c r="F986" t="s">
        <v>4874</v>
      </c>
      <c r="G986" t="s">
        <v>3394</v>
      </c>
      <c r="H986" t="s">
        <v>3395</v>
      </c>
    </row>
    <row r="987" spans="1:8" x14ac:dyDescent="0.35">
      <c r="A987" t="s">
        <v>4875</v>
      </c>
      <c r="B987" t="s">
        <v>4876</v>
      </c>
      <c r="C987" t="s">
        <v>4877</v>
      </c>
      <c r="D987" t="s">
        <v>4878</v>
      </c>
      <c r="F987" t="s">
        <v>4879</v>
      </c>
      <c r="G987" t="s">
        <v>12</v>
      </c>
      <c r="H987" t="s">
        <v>13</v>
      </c>
    </row>
    <row r="988" spans="1:8" x14ac:dyDescent="0.35">
      <c r="A988" t="s">
        <v>4880</v>
      </c>
      <c r="B988" t="s">
        <v>4881</v>
      </c>
      <c r="C988" t="s">
        <v>4882</v>
      </c>
      <c r="D988" t="s">
        <v>4878</v>
      </c>
      <c r="F988" t="s">
        <v>4883</v>
      </c>
      <c r="G988" t="s">
        <v>106</v>
      </c>
      <c r="H988" t="s">
        <v>107</v>
      </c>
    </row>
    <row r="989" spans="1:8" x14ac:dyDescent="0.35">
      <c r="A989" t="s">
        <v>4884</v>
      </c>
      <c r="B989" t="s">
        <v>4885</v>
      </c>
      <c r="C989" t="s">
        <v>4886</v>
      </c>
      <c r="D989" t="s">
        <v>4887</v>
      </c>
      <c r="F989" t="s">
        <v>4888</v>
      </c>
      <c r="G989" t="s">
        <v>236</v>
      </c>
      <c r="H989" t="s">
        <v>237</v>
      </c>
    </row>
    <row r="990" spans="1:8" x14ac:dyDescent="0.35">
      <c r="A990" t="s">
        <v>4889</v>
      </c>
      <c r="B990" t="s">
        <v>4890</v>
      </c>
      <c r="C990" t="s">
        <v>4891</v>
      </c>
      <c r="D990" t="s">
        <v>4892</v>
      </c>
      <c r="F990" t="s">
        <v>4893</v>
      </c>
      <c r="G990" t="s">
        <v>4894</v>
      </c>
      <c r="H990" t="s">
        <v>4895</v>
      </c>
    </row>
    <row r="991" spans="1:8" x14ac:dyDescent="0.35">
      <c r="A991" t="s">
        <v>4896</v>
      </c>
      <c r="B991" t="s">
        <v>4897</v>
      </c>
      <c r="C991" t="s">
        <v>4898</v>
      </c>
      <c r="D991" t="s">
        <v>4899</v>
      </c>
      <c r="F991" t="s">
        <v>4900</v>
      </c>
      <c r="G991" t="s">
        <v>163</v>
      </c>
      <c r="H991" t="s">
        <v>164</v>
      </c>
    </row>
    <row r="992" spans="1:8" x14ac:dyDescent="0.35">
      <c r="A992" t="s">
        <v>4901</v>
      </c>
      <c r="B992" t="s">
        <v>4902</v>
      </c>
      <c r="C992" t="s">
        <v>4903</v>
      </c>
      <c r="D992" t="s">
        <v>4904</v>
      </c>
      <c r="F992" t="s">
        <v>4905</v>
      </c>
      <c r="G992" t="s">
        <v>128</v>
      </c>
      <c r="H992" t="s">
        <v>129</v>
      </c>
    </row>
    <row r="993" spans="1:8" x14ac:dyDescent="0.35">
      <c r="A993" t="s">
        <v>4906</v>
      </c>
      <c r="B993" t="s">
        <v>4907</v>
      </c>
      <c r="C993" t="s">
        <v>4908</v>
      </c>
      <c r="D993" t="s">
        <v>4904</v>
      </c>
      <c r="F993" t="s">
        <v>4909</v>
      </c>
      <c r="G993" t="s">
        <v>12</v>
      </c>
      <c r="H993" t="s">
        <v>13</v>
      </c>
    </row>
    <row r="994" spans="1:8" x14ac:dyDescent="0.35">
      <c r="A994" t="s">
        <v>4910</v>
      </c>
      <c r="B994" t="s">
        <v>4911</v>
      </c>
      <c r="C994" t="s">
        <v>4912</v>
      </c>
      <c r="D994" t="s">
        <v>4913</v>
      </c>
      <c r="F994" t="s">
        <v>4914</v>
      </c>
      <c r="G994" t="s">
        <v>61</v>
      </c>
      <c r="H994" t="s">
        <v>62</v>
      </c>
    </row>
    <row r="995" spans="1:8" x14ac:dyDescent="0.35">
      <c r="A995" t="s">
        <v>4915</v>
      </c>
      <c r="B995" t="s">
        <v>4916</v>
      </c>
      <c r="C995" t="s">
        <v>4917</v>
      </c>
      <c r="D995" t="s">
        <v>4913</v>
      </c>
      <c r="F995" t="s">
        <v>4918</v>
      </c>
      <c r="G995" t="s">
        <v>12</v>
      </c>
      <c r="H995" t="s">
        <v>13</v>
      </c>
    </row>
    <row r="996" spans="1:8" x14ac:dyDescent="0.35">
      <c r="A996" t="s">
        <v>4919</v>
      </c>
      <c r="B996" t="s">
        <v>4920</v>
      </c>
      <c r="C996" t="s">
        <v>4921</v>
      </c>
      <c r="D996" t="s">
        <v>4922</v>
      </c>
      <c r="F996" t="s">
        <v>4923</v>
      </c>
      <c r="G996" t="s">
        <v>4924</v>
      </c>
      <c r="H996" t="s">
        <v>4925</v>
      </c>
    </row>
    <row r="997" spans="1:8" x14ac:dyDescent="0.35">
      <c r="A997" t="s">
        <v>4926</v>
      </c>
      <c r="B997" t="s">
        <v>4927</v>
      </c>
      <c r="C997" t="s">
        <v>4928</v>
      </c>
      <c r="D997" t="s">
        <v>4929</v>
      </c>
      <c r="F997" t="s">
        <v>4930</v>
      </c>
      <c r="G997" t="s">
        <v>12</v>
      </c>
      <c r="H997" t="s">
        <v>13</v>
      </c>
    </row>
    <row r="998" spans="1:8" x14ac:dyDescent="0.35">
      <c r="A998" t="s">
        <v>4931</v>
      </c>
      <c r="B998" t="s">
        <v>4932</v>
      </c>
      <c r="C998" t="s">
        <v>4933</v>
      </c>
      <c r="D998" t="s">
        <v>4929</v>
      </c>
      <c r="F998" t="s">
        <v>4934</v>
      </c>
      <c r="G998" t="s">
        <v>209</v>
      </c>
      <c r="H998" t="s">
        <v>210</v>
      </c>
    </row>
    <row r="999" spans="1:8" x14ac:dyDescent="0.35">
      <c r="A999" t="s">
        <v>4935</v>
      </c>
      <c r="B999" t="s">
        <v>4936</v>
      </c>
      <c r="C999" t="s">
        <v>4937</v>
      </c>
      <c r="D999" t="s">
        <v>4938</v>
      </c>
      <c r="F999" t="s">
        <v>4939</v>
      </c>
      <c r="G999" t="s">
        <v>12</v>
      </c>
      <c r="H999" t="s">
        <v>13</v>
      </c>
    </row>
    <row r="1000" spans="1:8" x14ac:dyDescent="0.35">
      <c r="A1000" t="s">
        <v>4940</v>
      </c>
      <c r="B1000" t="s">
        <v>4941</v>
      </c>
      <c r="C1000" t="s">
        <v>4942</v>
      </c>
      <c r="D1000" t="s">
        <v>4938</v>
      </c>
      <c r="F1000" t="s">
        <v>4943</v>
      </c>
      <c r="G1000" t="s">
        <v>584</v>
      </c>
      <c r="H1000" t="s">
        <v>585</v>
      </c>
    </row>
    <row r="1001" spans="1:8" x14ac:dyDescent="0.35">
      <c r="A1001" t="s">
        <v>4944</v>
      </c>
      <c r="B1001" t="s">
        <v>4945</v>
      </c>
      <c r="C1001" t="s">
        <v>4946</v>
      </c>
      <c r="D1001" t="s">
        <v>4947</v>
      </c>
      <c r="F1001" t="s">
        <v>4948</v>
      </c>
      <c r="G1001" t="s">
        <v>12</v>
      </c>
      <c r="H1001" t="s">
        <v>13</v>
      </c>
    </row>
    <row r="1002" spans="1:8" x14ac:dyDescent="0.35">
      <c r="A1002" t="s">
        <v>4949</v>
      </c>
      <c r="B1002" t="s">
        <v>4950</v>
      </c>
      <c r="C1002" t="s">
        <v>4951</v>
      </c>
      <c r="D1002" t="s">
        <v>4952</v>
      </c>
      <c r="F1002" t="s">
        <v>4953</v>
      </c>
      <c r="G1002" t="s">
        <v>12</v>
      </c>
      <c r="H1002" t="s">
        <v>13</v>
      </c>
    </row>
    <row r="1003" spans="1:8" x14ac:dyDescent="0.35">
      <c r="A1003" t="s">
        <v>4954</v>
      </c>
      <c r="B1003" t="s">
        <v>4955</v>
      </c>
      <c r="C1003" t="s">
        <v>4956</v>
      </c>
      <c r="D1003" t="s">
        <v>4952</v>
      </c>
      <c r="F1003" t="s">
        <v>4957</v>
      </c>
      <c r="G1003" t="s">
        <v>510</v>
      </c>
      <c r="H1003" t="s">
        <v>511</v>
      </c>
    </row>
    <row r="1004" spans="1:8" x14ac:dyDescent="0.35">
      <c r="A1004" t="s">
        <v>4958</v>
      </c>
      <c r="B1004" t="s">
        <v>4959</v>
      </c>
      <c r="C1004" t="s">
        <v>4960</v>
      </c>
      <c r="D1004" t="s">
        <v>4961</v>
      </c>
      <c r="F1004" t="s">
        <v>4962</v>
      </c>
      <c r="G1004" t="s">
        <v>248</v>
      </c>
      <c r="H1004" t="s">
        <v>249</v>
      </c>
    </row>
    <row r="1005" spans="1:8" x14ac:dyDescent="0.35">
      <c r="A1005" t="s">
        <v>4963</v>
      </c>
      <c r="B1005" t="s">
        <v>4964</v>
      </c>
      <c r="C1005" t="s">
        <v>4965</v>
      </c>
      <c r="D1005" t="s">
        <v>4966</v>
      </c>
      <c r="F1005" t="s">
        <v>4967</v>
      </c>
      <c r="G1005" t="s">
        <v>12</v>
      </c>
      <c r="H1005" t="s">
        <v>13</v>
      </c>
    </row>
    <row r="1006" spans="1:8" x14ac:dyDescent="0.35">
      <c r="A1006" t="s">
        <v>4968</v>
      </c>
      <c r="B1006" t="s">
        <v>4969</v>
      </c>
      <c r="C1006" t="s">
        <v>4970</v>
      </c>
      <c r="D1006" t="s">
        <v>4971</v>
      </c>
      <c r="F1006" t="s">
        <v>956</v>
      </c>
      <c r="G1006" t="s">
        <v>209</v>
      </c>
      <c r="H1006" t="s">
        <v>210</v>
      </c>
    </row>
    <row r="1007" spans="1:8" x14ac:dyDescent="0.35">
      <c r="A1007" t="s">
        <v>4972</v>
      </c>
      <c r="B1007" t="s">
        <v>4973</v>
      </c>
      <c r="C1007" t="s">
        <v>4974</v>
      </c>
      <c r="D1007" t="s">
        <v>4975</v>
      </c>
      <c r="F1007" t="s">
        <v>4976</v>
      </c>
      <c r="G1007" t="s">
        <v>12</v>
      </c>
      <c r="H1007" t="s">
        <v>13</v>
      </c>
    </row>
    <row r="1008" spans="1:8" x14ac:dyDescent="0.35">
      <c r="A1008" t="s">
        <v>4977</v>
      </c>
      <c r="B1008" t="s">
        <v>4978</v>
      </c>
      <c r="C1008" t="s">
        <v>4979</v>
      </c>
      <c r="D1008" t="s">
        <v>4980</v>
      </c>
      <c r="F1008" t="s">
        <v>4981</v>
      </c>
      <c r="G1008" t="s">
        <v>151</v>
      </c>
      <c r="H1008" t="s">
        <v>152</v>
      </c>
    </row>
    <row r="1009" spans="1:8" x14ac:dyDescent="0.35">
      <c r="A1009" t="s">
        <v>4982</v>
      </c>
      <c r="B1009" t="s">
        <v>4983</v>
      </c>
      <c r="C1009" t="s">
        <v>4984</v>
      </c>
      <c r="D1009" t="s">
        <v>4985</v>
      </c>
      <c r="F1009" t="s">
        <v>4986</v>
      </c>
      <c r="G1009" t="s">
        <v>2940</v>
      </c>
      <c r="H1009" t="s">
        <v>2941</v>
      </c>
    </row>
    <row r="1010" spans="1:8" x14ac:dyDescent="0.35">
      <c r="A1010" t="s">
        <v>4987</v>
      </c>
      <c r="B1010" t="s">
        <v>4988</v>
      </c>
      <c r="C1010" t="s">
        <v>4989</v>
      </c>
      <c r="D1010" t="s">
        <v>4990</v>
      </c>
      <c r="F1010" t="s">
        <v>4991</v>
      </c>
      <c r="G1010" t="s">
        <v>12</v>
      </c>
      <c r="H1010" t="s">
        <v>13</v>
      </c>
    </row>
    <row r="1011" spans="1:8" x14ac:dyDescent="0.35">
      <c r="A1011" t="s">
        <v>4992</v>
      </c>
      <c r="B1011" t="s">
        <v>4993</v>
      </c>
      <c r="C1011" t="s">
        <v>4994</v>
      </c>
      <c r="D1011" t="s">
        <v>4995</v>
      </c>
      <c r="F1011" t="s">
        <v>847</v>
      </c>
      <c r="G1011" t="s">
        <v>151</v>
      </c>
      <c r="H1011" t="s">
        <v>152</v>
      </c>
    </row>
    <row r="1012" spans="1:8" x14ac:dyDescent="0.35">
      <c r="A1012" t="s">
        <v>4996</v>
      </c>
      <c r="B1012" t="s">
        <v>4997</v>
      </c>
      <c r="C1012" t="s">
        <v>4998</v>
      </c>
      <c r="D1012" t="s">
        <v>4995</v>
      </c>
      <c r="F1012" t="s">
        <v>4999</v>
      </c>
      <c r="G1012" t="s">
        <v>209</v>
      </c>
      <c r="H1012" t="s">
        <v>210</v>
      </c>
    </row>
    <row r="1013" spans="1:8" x14ac:dyDescent="0.35">
      <c r="A1013" t="s">
        <v>5000</v>
      </c>
      <c r="B1013" t="s">
        <v>5001</v>
      </c>
      <c r="C1013" t="s">
        <v>5002</v>
      </c>
      <c r="D1013" t="s">
        <v>5003</v>
      </c>
      <c r="F1013" t="s">
        <v>2311</v>
      </c>
      <c r="G1013" t="s">
        <v>1187</v>
      </c>
      <c r="H1013" t="s">
        <v>1188</v>
      </c>
    </row>
    <row r="1014" spans="1:8" x14ac:dyDescent="0.35">
      <c r="A1014" t="s">
        <v>5004</v>
      </c>
      <c r="B1014" t="s">
        <v>5005</v>
      </c>
      <c r="C1014" t="s">
        <v>5006</v>
      </c>
      <c r="D1014" t="s">
        <v>5003</v>
      </c>
      <c r="F1014" t="s">
        <v>5007</v>
      </c>
      <c r="G1014" t="s">
        <v>3294</v>
      </c>
      <c r="H1014" t="s">
        <v>3295</v>
      </c>
    </row>
    <row r="1015" spans="1:8" x14ac:dyDescent="0.35">
      <c r="A1015" t="s">
        <v>5008</v>
      </c>
      <c r="B1015" t="s">
        <v>5009</v>
      </c>
      <c r="C1015" t="s">
        <v>5010</v>
      </c>
      <c r="D1015" t="s">
        <v>5011</v>
      </c>
      <c r="F1015" t="s">
        <v>5012</v>
      </c>
      <c r="G1015" t="s">
        <v>12</v>
      </c>
      <c r="H1015" t="s">
        <v>13</v>
      </c>
    </row>
    <row r="1016" spans="1:8" x14ac:dyDescent="0.35">
      <c r="A1016" t="s">
        <v>5013</v>
      </c>
      <c r="B1016" t="s">
        <v>5014</v>
      </c>
      <c r="C1016" t="s">
        <v>5015</v>
      </c>
      <c r="D1016" t="s">
        <v>5016</v>
      </c>
      <c r="F1016" t="s">
        <v>5017</v>
      </c>
      <c r="G1016" t="s">
        <v>12</v>
      </c>
      <c r="H1016" t="s">
        <v>13</v>
      </c>
    </row>
    <row r="1017" spans="1:8" x14ac:dyDescent="0.35">
      <c r="A1017" t="s">
        <v>5018</v>
      </c>
      <c r="B1017" t="s">
        <v>5019</v>
      </c>
      <c r="C1017" t="s">
        <v>5020</v>
      </c>
      <c r="D1017" t="s">
        <v>5021</v>
      </c>
      <c r="F1017" t="s">
        <v>5022</v>
      </c>
      <c r="G1017" t="s">
        <v>12</v>
      </c>
      <c r="H1017" t="s">
        <v>13</v>
      </c>
    </row>
    <row r="1018" spans="1:8" x14ac:dyDescent="0.35">
      <c r="A1018" t="s">
        <v>5023</v>
      </c>
      <c r="B1018" t="s">
        <v>5024</v>
      </c>
      <c r="C1018" t="s">
        <v>5025</v>
      </c>
      <c r="D1018" t="s">
        <v>5026</v>
      </c>
      <c r="F1018" t="s">
        <v>4374</v>
      </c>
      <c r="G1018" t="s">
        <v>209</v>
      </c>
      <c r="H1018" t="s">
        <v>210</v>
      </c>
    </row>
    <row r="1019" spans="1:8" x14ac:dyDescent="0.35">
      <c r="A1019" t="s">
        <v>5027</v>
      </c>
      <c r="B1019" t="s">
        <v>5028</v>
      </c>
      <c r="C1019" t="s">
        <v>5029</v>
      </c>
      <c r="D1019" t="s">
        <v>5030</v>
      </c>
      <c r="F1019" t="s">
        <v>5031</v>
      </c>
      <c r="G1019" t="s">
        <v>151</v>
      </c>
      <c r="H1019" t="s">
        <v>152</v>
      </c>
    </row>
    <row r="1020" spans="1:8" x14ac:dyDescent="0.35">
      <c r="A1020" t="s">
        <v>5032</v>
      </c>
      <c r="B1020" t="s">
        <v>5033</v>
      </c>
      <c r="C1020" t="s">
        <v>5034</v>
      </c>
      <c r="D1020" t="s">
        <v>5035</v>
      </c>
      <c r="F1020" t="s">
        <v>5036</v>
      </c>
      <c r="G1020" t="s">
        <v>297</v>
      </c>
      <c r="H1020" t="s">
        <v>298</v>
      </c>
    </row>
    <row r="1021" spans="1:8" x14ac:dyDescent="0.35">
      <c r="A1021" t="s">
        <v>5037</v>
      </c>
      <c r="B1021" t="s">
        <v>5038</v>
      </c>
      <c r="C1021" t="s">
        <v>5039</v>
      </c>
      <c r="D1021" t="s">
        <v>5040</v>
      </c>
      <c r="F1021" t="s">
        <v>5041</v>
      </c>
      <c r="G1021" t="s">
        <v>510</v>
      </c>
      <c r="H1021" t="s">
        <v>511</v>
      </c>
    </row>
    <row r="1022" spans="1:8" x14ac:dyDescent="0.35">
      <c r="A1022" t="s">
        <v>5042</v>
      </c>
      <c r="B1022" t="s">
        <v>5043</v>
      </c>
      <c r="C1022" t="s">
        <v>5044</v>
      </c>
      <c r="D1022" t="s">
        <v>5045</v>
      </c>
      <c r="F1022" t="s">
        <v>5046</v>
      </c>
      <c r="G1022" t="s">
        <v>61</v>
      </c>
      <c r="H1022" t="s">
        <v>62</v>
      </c>
    </row>
    <row r="1023" spans="1:8" x14ac:dyDescent="0.35">
      <c r="A1023" t="s">
        <v>5047</v>
      </c>
      <c r="B1023" t="s">
        <v>5048</v>
      </c>
      <c r="C1023" t="s">
        <v>5049</v>
      </c>
      <c r="D1023" t="s">
        <v>5050</v>
      </c>
      <c r="F1023" t="s">
        <v>5051</v>
      </c>
      <c r="G1023" t="s">
        <v>836</v>
      </c>
      <c r="H1023" t="s">
        <v>837</v>
      </c>
    </row>
    <row r="1024" spans="1:8" x14ac:dyDescent="0.35">
      <c r="A1024" t="s">
        <v>5052</v>
      </c>
      <c r="B1024" t="s">
        <v>5053</v>
      </c>
      <c r="C1024" t="s">
        <v>5054</v>
      </c>
      <c r="D1024" t="s">
        <v>5055</v>
      </c>
      <c r="F1024" t="s">
        <v>5056</v>
      </c>
      <c r="G1024" t="s">
        <v>151</v>
      </c>
      <c r="H1024" t="s">
        <v>152</v>
      </c>
    </row>
    <row r="1025" spans="1:8" x14ac:dyDescent="0.35">
      <c r="A1025" t="s">
        <v>5057</v>
      </c>
      <c r="B1025" t="s">
        <v>5058</v>
      </c>
      <c r="C1025" t="s">
        <v>5059</v>
      </c>
      <c r="D1025" t="s">
        <v>5060</v>
      </c>
      <c r="F1025" t="s">
        <v>5061</v>
      </c>
      <c r="G1025" t="s">
        <v>12</v>
      </c>
      <c r="H1025" t="s">
        <v>13</v>
      </c>
    </row>
    <row r="1026" spans="1:8" x14ac:dyDescent="0.35">
      <c r="A1026" t="s">
        <v>5062</v>
      </c>
      <c r="B1026" t="s">
        <v>5063</v>
      </c>
      <c r="C1026" t="s">
        <v>5064</v>
      </c>
      <c r="D1026" t="s">
        <v>5065</v>
      </c>
      <c r="F1026" t="s">
        <v>5066</v>
      </c>
      <c r="G1026" t="s">
        <v>3108</v>
      </c>
      <c r="H1026" t="s">
        <v>3109</v>
      </c>
    </row>
    <row r="1027" spans="1:8" x14ac:dyDescent="0.35">
      <c r="A1027" t="s">
        <v>5067</v>
      </c>
      <c r="B1027" t="s">
        <v>5068</v>
      </c>
      <c r="C1027" t="s">
        <v>5069</v>
      </c>
      <c r="D1027" t="s">
        <v>5070</v>
      </c>
      <c r="F1027" t="s">
        <v>5071</v>
      </c>
      <c r="G1027" t="s">
        <v>12</v>
      </c>
      <c r="H1027" t="s">
        <v>13</v>
      </c>
    </row>
    <row r="1028" spans="1:8" x14ac:dyDescent="0.35">
      <c r="A1028" t="s">
        <v>5072</v>
      </c>
      <c r="B1028" t="s">
        <v>5073</v>
      </c>
      <c r="C1028" t="s">
        <v>5074</v>
      </c>
      <c r="D1028" t="s">
        <v>5075</v>
      </c>
      <c r="F1028" t="s">
        <v>5076</v>
      </c>
      <c r="G1028" t="s">
        <v>12</v>
      </c>
      <c r="H1028" t="s">
        <v>13</v>
      </c>
    </row>
    <row r="1029" spans="1:8" x14ac:dyDescent="0.35">
      <c r="A1029" t="s">
        <v>5077</v>
      </c>
      <c r="B1029" t="s">
        <v>5078</v>
      </c>
      <c r="C1029" t="s">
        <v>5079</v>
      </c>
      <c r="D1029" t="s">
        <v>5075</v>
      </c>
      <c r="F1029" t="s">
        <v>5080</v>
      </c>
      <c r="G1029" t="s">
        <v>303</v>
      </c>
      <c r="H1029" t="s">
        <v>304</v>
      </c>
    </row>
    <row r="1030" spans="1:8" x14ac:dyDescent="0.35">
      <c r="A1030" t="s">
        <v>5081</v>
      </c>
      <c r="B1030" t="s">
        <v>5082</v>
      </c>
      <c r="C1030" t="s">
        <v>5083</v>
      </c>
      <c r="D1030" t="s">
        <v>5084</v>
      </c>
      <c r="F1030" t="s">
        <v>5085</v>
      </c>
      <c r="G1030" t="s">
        <v>12</v>
      </c>
      <c r="H1030" t="s">
        <v>13</v>
      </c>
    </row>
    <row r="1031" spans="1:8" x14ac:dyDescent="0.35">
      <c r="A1031" t="s">
        <v>5086</v>
      </c>
      <c r="B1031" t="s">
        <v>5087</v>
      </c>
      <c r="C1031" t="s">
        <v>5088</v>
      </c>
      <c r="D1031" t="s">
        <v>5089</v>
      </c>
      <c r="F1031" t="s">
        <v>5090</v>
      </c>
      <c r="G1031" t="s">
        <v>248</v>
      </c>
      <c r="H1031" t="s">
        <v>249</v>
      </c>
    </row>
    <row r="1032" spans="1:8" x14ac:dyDescent="0.35">
      <c r="A1032" t="s">
        <v>5091</v>
      </c>
      <c r="B1032" t="s">
        <v>5092</v>
      </c>
      <c r="C1032" t="s">
        <v>5093</v>
      </c>
      <c r="D1032" t="s">
        <v>5094</v>
      </c>
      <c r="F1032" t="s">
        <v>5095</v>
      </c>
      <c r="G1032" t="s">
        <v>163</v>
      </c>
      <c r="H1032" t="s">
        <v>164</v>
      </c>
    </row>
    <row r="1033" spans="1:8" x14ac:dyDescent="0.35">
      <c r="A1033" t="s">
        <v>5096</v>
      </c>
      <c r="B1033" t="s">
        <v>5097</v>
      </c>
      <c r="C1033" t="s">
        <v>5098</v>
      </c>
      <c r="D1033" t="s">
        <v>5099</v>
      </c>
      <c r="F1033" t="s">
        <v>5100</v>
      </c>
      <c r="G1033" t="s">
        <v>209</v>
      </c>
      <c r="H1033" t="s">
        <v>210</v>
      </c>
    </row>
    <row r="1034" spans="1:8" x14ac:dyDescent="0.35">
      <c r="A1034" t="s">
        <v>5101</v>
      </c>
      <c r="B1034" t="s">
        <v>5102</v>
      </c>
      <c r="C1034" t="s">
        <v>5103</v>
      </c>
      <c r="D1034" t="s">
        <v>5104</v>
      </c>
      <c r="F1034" t="s">
        <v>5105</v>
      </c>
      <c r="G1034" t="s">
        <v>935</v>
      </c>
      <c r="H1034" t="s">
        <v>936</v>
      </c>
    </row>
    <row r="1035" spans="1:8" x14ac:dyDescent="0.35">
      <c r="A1035" t="s">
        <v>5106</v>
      </c>
      <c r="B1035" t="s">
        <v>5107</v>
      </c>
      <c r="C1035" t="s">
        <v>5108</v>
      </c>
      <c r="D1035" t="s">
        <v>5109</v>
      </c>
      <c r="F1035" t="s">
        <v>5110</v>
      </c>
      <c r="G1035" t="s">
        <v>12</v>
      </c>
      <c r="H1035" t="s">
        <v>13</v>
      </c>
    </row>
    <row r="1036" spans="1:8" x14ac:dyDescent="0.35">
      <c r="A1036" t="s">
        <v>5111</v>
      </c>
      <c r="B1036" t="s">
        <v>5112</v>
      </c>
      <c r="C1036" t="s">
        <v>5113</v>
      </c>
      <c r="D1036" t="s">
        <v>5114</v>
      </c>
      <c r="F1036" t="s">
        <v>5115</v>
      </c>
      <c r="G1036" t="s">
        <v>209</v>
      </c>
      <c r="H1036" t="s">
        <v>210</v>
      </c>
    </row>
    <row r="1037" spans="1:8" x14ac:dyDescent="0.35">
      <c r="A1037" t="s">
        <v>5116</v>
      </c>
      <c r="B1037" t="s">
        <v>5117</v>
      </c>
      <c r="C1037" t="s">
        <v>5118</v>
      </c>
      <c r="D1037" t="s">
        <v>5119</v>
      </c>
      <c r="F1037" t="s">
        <v>5120</v>
      </c>
      <c r="G1037" t="s">
        <v>209</v>
      </c>
      <c r="H1037" t="s">
        <v>210</v>
      </c>
    </row>
    <row r="1038" spans="1:8" x14ac:dyDescent="0.35">
      <c r="A1038" t="s">
        <v>5121</v>
      </c>
      <c r="B1038" t="s">
        <v>5122</v>
      </c>
      <c r="C1038" t="s">
        <v>5123</v>
      </c>
      <c r="D1038" t="s">
        <v>5124</v>
      </c>
      <c r="F1038" t="s">
        <v>5125</v>
      </c>
      <c r="G1038" t="s">
        <v>666</v>
      </c>
      <c r="H1038" t="s">
        <v>667</v>
      </c>
    </row>
    <row r="1039" spans="1:8" x14ac:dyDescent="0.35">
      <c r="A1039" t="s">
        <v>5126</v>
      </c>
      <c r="B1039" t="s">
        <v>5127</v>
      </c>
      <c r="C1039" t="s">
        <v>5128</v>
      </c>
      <c r="D1039" t="s">
        <v>5129</v>
      </c>
      <c r="F1039" t="s">
        <v>2237</v>
      </c>
      <c r="G1039" t="s">
        <v>151</v>
      </c>
      <c r="H1039" t="s">
        <v>152</v>
      </c>
    </row>
    <row r="1040" spans="1:8" x14ac:dyDescent="0.35">
      <c r="A1040" t="s">
        <v>5130</v>
      </c>
      <c r="B1040" t="s">
        <v>5131</v>
      </c>
      <c r="C1040" t="s">
        <v>5132</v>
      </c>
      <c r="D1040" t="s">
        <v>5133</v>
      </c>
      <c r="F1040" t="s">
        <v>5134</v>
      </c>
      <c r="G1040" t="s">
        <v>12</v>
      </c>
      <c r="H1040" t="s">
        <v>13</v>
      </c>
    </row>
    <row r="1041" spans="1:8" x14ac:dyDescent="0.35">
      <c r="A1041" t="s">
        <v>5135</v>
      </c>
      <c r="B1041" t="s">
        <v>5136</v>
      </c>
      <c r="C1041" t="s">
        <v>5137</v>
      </c>
      <c r="D1041" t="s">
        <v>5138</v>
      </c>
      <c r="F1041" t="s">
        <v>5139</v>
      </c>
      <c r="G1041" t="s">
        <v>1265</v>
      </c>
      <c r="H1041" t="s">
        <v>1266</v>
      </c>
    </row>
    <row r="1042" spans="1:8" x14ac:dyDescent="0.35">
      <c r="A1042" t="s">
        <v>5140</v>
      </c>
      <c r="B1042" t="s">
        <v>5141</v>
      </c>
      <c r="C1042" t="s">
        <v>5142</v>
      </c>
      <c r="D1042" t="s">
        <v>5143</v>
      </c>
      <c r="F1042" t="s">
        <v>5144</v>
      </c>
      <c r="G1042" t="s">
        <v>547</v>
      </c>
      <c r="H1042" t="s">
        <v>548</v>
      </c>
    </row>
    <row r="1043" spans="1:8" x14ac:dyDescent="0.35">
      <c r="A1043" t="s">
        <v>5145</v>
      </c>
      <c r="B1043" t="s">
        <v>5146</v>
      </c>
      <c r="C1043" t="s">
        <v>5147</v>
      </c>
      <c r="D1043" t="s">
        <v>5148</v>
      </c>
      <c r="F1043" t="s">
        <v>5149</v>
      </c>
      <c r="G1043" t="s">
        <v>12</v>
      </c>
      <c r="H1043" t="s">
        <v>13</v>
      </c>
    </row>
    <row r="1044" spans="1:8" x14ac:dyDescent="0.35">
      <c r="A1044" t="s">
        <v>5150</v>
      </c>
      <c r="B1044" t="s">
        <v>5151</v>
      </c>
      <c r="C1044" t="s">
        <v>5152</v>
      </c>
      <c r="D1044" t="s">
        <v>5148</v>
      </c>
      <c r="F1044" t="s">
        <v>5153</v>
      </c>
      <c r="G1044" t="s">
        <v>248</v>
      </c>
      <c r="H1044" t="s">
        <v>249</v>
      </c>
    </row>
    <row r="1045" spans="1:8" x14ac:dyDescent="0.35">
      <c r="A1045" t="s">
        <v>5154</v>
      </c>
      <c r="B1045" t="s">
        <v>5155</v>
      </c>
      <c r="C1045" t="s">
        <v>5156</v>
      </c>
      <c r="D1045" t="s">
        <v>5157</v>
      </c>
      <c r="F1045" t="s">
        <v>5158</v>
      </c>
      <c r="G1045" t="s">
        <v>236</v>
      </c>
      <c r="H1045" t="s">
        <v>237</v>
      </c>
    </row>
    <row r="1046" spans="1:8" x14ac:dyDescent="0.35">
      <c r="A1046" t="s">
        <v>5159</v>
      </c>
      <c r="B1046" t="s">
        <v>5160</v>
      </c>
      <c r="C1046" t="s">
        <v>5161</v>
      </c>
      <c r="D1046" t="s">
        <v>5162</v>
      </c>
      <c r="F1046" t="s">
        <v>5163</v>
      </c>
      <c r="G1046" t="s">
        <v>3321</v>
      </c>
      <c r="H1046" t="s">
        <v>3322</v>
      </c>
    </row>
    <row r="1047" spans="1:8" x14ac:dyDescent="0.35">
      <c r="A1047" t="s">
        <v>5164</v>
      </c>
      <c r="B1047" t="s">
        <v>5165</v>
      </c>
      <c r="C1047" t="s">
        <v>5166</v>
      </c>
      <c r="D1047" t="s">
        <v>5167</v>
      </c>
      <c r="F1047" t="s">
        <v>5168</v>
      </c>
      <c r="G1047" t="s">
        <v>1253</v>
      </c>
      <c r="H1047" t="s">
        <v>1254</v>
      </c>
    </row>
    <row r="1048" spans="1:8" x14ac:dyDescent="0.35">
      <c r="A1048" t="s">
        <v>5169</v>
      </c>
      <c r="B1048" t="s">
        <v>5170</v>
      </c>
      <c r="C1048" t="s">
        <v>5171</v>
      </c>
      <c r="D1048" t="s">
        <v>5167</v>
      </c>
      <c r="F1048" t="s">
        <v>5172</v>
      </c>
      <c r="G1048" t="s">
        <v>12</v>
      </c>
      <c r="H1048" t="s">
        <v>13</v>
      </c>
    </row>
    <row r="1049" spans="1:8" x14ac:dyDescent="0.35">
      <c r="A1049" t="s">
        <v>5173</v>
      </c>
      <c r="B1049" t="s">
        <v>5174</v>
      </c>
      <c r="C1049" t="s">
        <v>5175</v>
      </c>
      <c r="D1049" t="s">
        <v>5176</v>
      </c>
      <c r="F1049" t="s">
        <v>5177</v>
      </c>
      <c r="G1049" t="s">
        <v>419</v>
      </c>
      <c r="H1049" t="s">
        <v>420</v>
      </c>
    </row>
    <row r="1050" spans="1:8" x14ac:dyDescent="0.35">
      <c r="A1050" t="s">
        <v>5178</v>
      </c>
      <c r="B1050" t="s">
        <v>5179</v>
      </c>
      <c r="C1050" t="s">
        <v>5180</v>
      </c>
      <c r="D1050" t="s">
        <v>5176</v>
      </c>
      <c r="F1050" t="s">
        <v>5181</v>
      </c>
      <c r="G1050" t="s">
        <v>12</v>
      </c>
      <c r="H1050" t="s">
        <v>13</v>
      </c>
    </row>
    <row r="1051" spans="1:8" x14ac:dyDescent="0.35">
      <c r="A1051" t="s">
        <v>5182</v>
      </c>
      <c r="B1051" t="s">
        <v>5183</v>
      </c>
      <c r="C1051" t="s">
        <v>5184</v>
      </c>
      <c r="D1051" t="s">
        <v>5185</v>
      </c>
      <c r="F1051" t="s">
        <v>5186</v>
      </c>
      <c r="G1051" t="s">
        <v>248</v>
      </c>
      <c r="H1051" t="s">
        <v>249</v>
      </c>
    </row>
    <row r="1052" spans="1:8" x14ac:dyDescent="0.35">
      <c r="A1052" t="s">
        <v>5187</v>
      </c>
      <c r="B1052" t="s">
        <v>5188</v>
      </c>
      <c r="C1052" t="s">
        <v>5189</v>
      </c>
      <c r="D1052" t="s">
        <v>5185</v>
      </c>
      <c r="F1052" t="s">
        <v>5190</v>
      </c>
      <c r="G1052" t="s">
        <v>1265</v>
      </c>
      <c r="H1052" t="s">
        <v>1266</v>
      </c>
    </row>
    <row r="1053" spans="1:8" x14ac:dyDescent="0.35">
      <c r="A1053" t="s">
        <v>5191</v>
      </c>
      <c r="B1053" t="s">
        <v>5192</v>
      </c>
      <c r="C1053" t="s">
        <v>5193</v>
      </c>
      <c r="D1053" t="s">
        <v>5194</v>
      </c>
      <c r="F1053" t="s">
        <v>5195</v>
      </c>
      <c r="G1053" t="s">
        <v>151</v>
      </c>
      <c r="H1053" t="s">
        <v>152</v>
      </c>
    </row>
    <row r="1054" spans="1:8" x14ac:dyDescent="0.35">
      <c r="A1054" t="s">
        <v>5196</v>
      </c>
      <c r="B1054" t="s">
        <v>5197</v>
      </c>
      <c r="C1054" t="s">
        <v>5198</v>
      </c>
      <c r="D1054" t="s">
        <v>5199</v>
      </c>
      <c r="F1054" t="s">
        <v>5200</v>
      </c>
      <c r="G1054" t="s">
        <v>151</v>
      </c>
      <c r="H1054" t="s">
        <v>152</v>
      </c>
    </row>
    <row r="1055" spans="1:8" x14ac:dyDescent="0.35">
      <c r="A1055" t="s">
        <v>5201</v>
      </c>
      <c r="B1055" t="s">
        <v>5202</v>
      </c>
      <c r="C1055" t="s">
        <v>5203</v>
      </c>
      <c r="D1055" t="s">
        <v>5199</v>
      </c>
      <c r="F1055" t="s">
        <v>5204</v>
      </c>
      <c r="G1055" t="s">
        <v>209</v>
      </c>
      <c r="H1055" t="s">
        <v>210</v>
      </c>
    </row>
    <row r="1056" spans="1:8" x14ac:dyDescent="0.35">
      <c r="A1056" t="s">
        <v>5205</v>
      </c>
      <c r="B1056" t="s">
        <v>5206</v>
      </c>
      <c r="C1056" t="s">
        <v>5207</v>
      </c>
      <c r="D1056" t="s">
        <v>5208</v>
      </c>
      <c r="F1056" t="s">
        <v>5209</v>
      </c>
      <c r="G1056" t="s">
        <v>303</v>
      </c>
      <c r="H1056" t="s">
        <v>304</v>
      </c>
    </row>
    <row r="1057" spans="1:8" x14ac:dyDescent="0.35">
      <c r="A1057" t="s">
        <v>5210</v>
      </c>
      <c r="B1057" t="s">
        <v>5211</v>
      </c>
      <c r="C1057" t="s">
        <v>5212</v>
      </c>
      <c r="D1057" t="s">
        <v>5213</v>
      </c>
      <c r="F1057" t="s">
        <v>5214</v>
      </c>
      <c r="G1057" t="s">
        <v>12</v>
      </c>
      <c r="H1057" t="s">
        <v>13</v>
      </c>
    </row>
    <row r="1058" spans="1:8" x14ac:dyDescent="0.35">
      <c r="A1058" t="s">
        <v>5215</v>
      </c>
      <c r="B1058" t="s">
        <v>5216</v>
      </c>
      <c r="C1058" t="s">
        <v>5217</v>
      </c>
      <c r="D1058" t="s">
        <v>5218</v>
      </c>
      <c r="F1058" t="s">
        <v>5219</v>
      </c>
      <c r="G1058" t="s">
        <v>255</v>
      </c>
      <c r="H1058" t="s">
        <v>256</v>
      </c>
    </row>
    <row r="1059" spans="1:8" x14ac:dyDescent="0.35">
      <c r="A1059" t="s">
        <v>5220</v>
      </c>
      <c r="B1059" t="s">
        <v>5221</v>
      </c>
      <c r="C1059" t="s">
        <v>5222</v>
      </c>
      <c r="D1059" t="s">
        <v>5223</v>
      </c>
      <c r="F1059" t="s">
        <v>5224</v>
      </c>
      <c r="G1059" t="s">
        <v>151</v>
      </c>
      <c r="H1059" t="s">
        <v>152</v>
      </c>
    </row>
    <row r="1060" spans="1:8" x14ac:dyDescent="0.35">
      <c r="A1060" t="s">
        <v>5225</v>
      </c>
      <c r="B1060" t="s">
        <v>5226</v>
      </c>
      <c r="C1060" t="s">
        <v>5227</v>
      </c>
      <c r="D1060" t="s">
        <v>5228</v>
      </c>
      <c r="F1060" t="s">
        <v>5229</v>
      </c>
      <c r="G1060" t="s">
        <v>24</v>
      </c>
      <c r="H1060" t="s">
        <v>25</v>
      </c>
    </row>
    <row r="1061" spans="1:8" x14ac:dyDescent="0.35">
      <c r="A1061" t="s">
        <v>5230</v>
      </c>
      <c r="B1061" t="s">
        <v>5231</v>
      </c>
      <c r="C1061" t="s">
        <v>5232</v>
      </c>
      <c r="D1061" t="s">
        <v>5233</v>
      </c>
      <c r="F1061" t="s">
        <v>5234</v>
      </c>
      <c r="G1061" t="s">
        <v>12</v>
      </c>
      <c r="H1061" t="s">
        <v>13</v>
      </c>
    </row>
    <row r="1062" spans="1:8" x14ac:dyDescent="0.35">
      <c r="A1062" t="s">
        <v>5235</v>
      </c>
      <c r="B1062" t="s">
        <v>5236</v>
      </c>
      <c r="C1062" t="s">
        <v>5237</v>
      </c>
      <c r="D1062" t="s">
        <v>5238</v>
      </c>
      <c r="F1062" t="s">
        <v>5239</v>
      </c>
      <c r="G1062" t="s">
        <v>1253</v>
      </c>
      <c r="H1062" t="s">
        <v>1254</v>
      </c>
    </row>
    <row r="1063" spans="1:8" x14ac:dyDescent="0.35">
      <c r="A1063" t="s">
        <v>5240</v>
      </c>
      <c r="B1063" t="s">
        <v>5241</v>
      </c>
      <c r="C1063" t="s">
        <v>5242</v>
      </c>
      <c r="D1063" t="s">
        <v>5238</v>
      </c>
      <c r="F1063" t="s">
        <v>3765</v>
      </c>
      <c r="G1063" t="s">
        <v>151</v>
      </c>
      <c r="H1063" t="s">
        <v>152</v>
      </c>
    </row>
    <row r="1064" spans="1:8" x14ac:dyDescent="0.35">
      <c r="A1064" t="s">
        <v>5243</v>
      </c>
      <c r="B1064" t="s">
        <v>5244</v>
      </c>
      <c r="C1064" t="s">
        <v>5245</v>
      </c>
      <c r="D1064" t="s">
        <v>5246</v>
      </c>
      <c r="F1064" t="s">
        <v>5247</v>
      </c>
      <c r="G1064" t="s">
        <v>303</v>
      </c>
      <c r="H1064" t="s">
        <v>304</v>
      </c>
    </row>
    <row r="1065" spans="1:8" x14ac:dyDescent="0.35">
      <c r="A1065" t="s">
        <v>5248</v>
      </c>
      <c r="B1065" t="s">
        <v>5249</v>
      </c>
      <c r="C1065" t="s">
        <v>5250</v>
      </c>
      <c r="D1065" t="s">
        <v>5251</v>
      </c>
      <c r="F1065" t="s">
        <v>5252</v>
      </c>
      <c r="G1065" t="s">
        <v>836</v>
      </c>
      <c r="H1065" t="s">
        <v>837</v>
      </c>
    </row>
    <row r="1066" spans="1:8" x14ac:dyDescent="0.35">
      <c r="A1066" t="s">
        <v>5253</v>
      </c>
      <c r="B1066" t="s">
        <v>5254</v>
      </c>
      <c r="C1066" t="s">
        <v>5255</v>
      </c>
      <c r="D1066" t="s">
        <v>5256</v>
      </c>
      <c r="F1066" t="s">
        <v>5257</v>
      </c>
      <c r="G1066" t="s">
        <v>151</v>
      </c>
      <c r="H1066" t="s">
        <v>152</v>
      </c>
    </row>
    <row r="1067" spans="1:8" x14ac:dyDescent="0.35">
      <c r="A1067" t="s">
        <v>5258</v>
      </c>
      <c r="B1067" t="s">
        <v>5259</v>
      </c>
      <c r="C1067" t="s">
        <v>5260</v>
      </c>
      <c r="D1067" t="s">
        <v>5261</v>
      </c>
      <c r="F1067" t="s">
        <v>5262</v>
      </c>
      <c r="G1067" t="s">
        <v>3108</v>
      </c>
      <c r="H1067" t="s">
        <v>3109</v>
      </c>
    </row>
    <row r="1068" spans="1:8" x14ac:dyDescent="0.35">
      <c r="A1068" t="s">
        <v>5263</v>
      </c>
      <c r="B1068" t="s">
        <v>5264</v>
      </c>
      <c r="C1068" t="s">
        <v>5265</v>
      </c>
      <c r="D1068" t="s">
        <v>5266</v>
      </c>
      <c r="F1068" t="s">
        <v>5267</v>
      </c>
      <c r="G1068" t="s">
        <v>106</v>
      </c>
      <c r="H1068" t="s">
        <v>107</v>
      </c>
    </row>
    <row r="1069" spans="1:8" x14ac:dyDescent="0.35">
      <c r="A1069" t="s">
        <v>5268</v>
      </c>
      <c r="B1069" t="s">
        <v>5269</v>
      </c>
      <c r="C1069" t="s">
        <v>5270</v>
      </c>
      <c r="D1069" t="s">
        <v>5271</v>
      </c>
      <c r="F1069" t="s">
        <v>5272</v>
      </c>
      <c r="G1069" t="s">
        <v>1253</v>
      </c>
      <c r="H1069" t="s">
        <v>1254</v>
      </c>
    </row>
    <row r="1070" spans="1:8" x14ac:dyDescent="0.35">
      <c r="A1070" t="s">
        <v>5273</v>
      </c>
      <c r="B1070" t="s">
        <v>5274</v>
      </c>
      <c r="C1070" t="s">
        <v>5275</v>
      </c>
      <c r="D1070" t="s">
        <v>5276</v>
      </c>
      <c r="F1070" t="s">
        <v>5277</v>
      </c>
      <c r="G1070" t="s">
        <v>12</v>
      </c>
      <c r="H1070" t="s">
        <v>13</v>
      </c>
    </row>
    <row r="1071" spans="1:8" x14ac:dyDescent="0.35">
      <c r="A1071" t="s">
        <v>5278</v>
      </c>
      <c r="B1071" t="s">
        <v>5279</v>
      </c>
      <c r="C1071" t="s">
        <v>5280</v>
      </c>
      <c r="D1071" t="s">
        <v>5281</v>
      </c>
      <c r="F1071" t="s">
        <v>5282</v>
      </c>
      <c r="G1071" t="s">
        <v>12</v>
      </c>
      <c r="H1071" t="s">
        <v>13</v>
      </c>
    </row>
    <row r="1072" spans="1:8" x14ac:dyDescent="0.35">
      <c r="A1072" t="s">
        <v>5283</v>
      </c>
      <c r="B1072" t="s">
        <v>5284</v>
      </c>
      <c r="C1072" t="s">
        <v>5285</v>
      </c>
      <c r="D1072" t="s">
        <v>5286</v>
      </c>
      <c r="F1072" t="s">
        <v>5287</v>
      </c>
      <c r="G1072" t="s">
        <v>151</v>
      </c>
      <c r="H1072" t="s">
        <v>152</v>
      </c>
    </row>
    <row r="1073" spans="1:8" x14ac:dyDescent="0.35">
      <c r="A1073" t="s">
        <v>5288</v>
      </c>
      <c r="B1073" t="s">
        <v>5289</v>
      </c>
      <c r="C1073" t="s">
        <v>5290</v>
      </c>
      <c r="D1073" t="s">
        <v>5291</v>
      </c>
      <c r="F1073" t="s">
        <v>5292</v>
      </c>
      <c r="G1073" t="s">
        <v>12</v>
      </c>
      <c r="H1073" t="s">
        <v>13</v>
      </c>
    </row>
    <row r="1074" spans="1:8" x14ac:dyDescent="0.35">
      <c r="A1074" t="s">
        <v>5293</v>
      </c>
      <c r="B1074" t="s">
        <v>5294</v>
      </c>
      <c r="C1074" t="s">
        <v>5295</v>
      </c>
      <c r="D1074" t="s">
        <v>5291</v>
      </c>
      <c r="F1074" t="s">
        <v>5296</v>
      </c>
      <c r="G1074" t="s">
        <v>12</v>
      </c>
      <c r="H1074" t="s">
        <v>13</v>
      </c>
    </row>
    <row r="1075" spans="1:8" x14ac:dyDescent="0.35">
      <c r="A1075" t="s">
        <v>5297</v>
      </c>
      <c r="B1075" t="s">
        <v>5298</v>
      </c>
      <c r="C1075" t="s">
        <v>5299</v>
      </c>
      <c r="D1075" t="s">
        <v>5300</v>
      </c>
      <c r="F1075" t="s">
        <v>5301</v>
      </c>
      <c r="G1075" t="s">
        <v>1253</v>
      </c>
      <c r="H1075" t="s">
        <v>1254</v>
      </c>
    </row>
    <row r="1076" spans="1:8" x14ac:dyDescent="0.35">
      <c r="A1076" t="s">
        <v>5302</v>
      </c>
      <c r="B1076" t="s">
        <v>5303</v>
      </c>
      <c r="C1076" t="s">
        <v>5304</v>
      </c>
      <c r="D1076" t="s">
        <v>5305</v>
      </c>
      <c r="F1076" t="s">
        <v>5306</v>
      </c>
      <c r="G1076" t="s">
        <v>1102</v>
      </c>
      <c r="H1076" t="s">
        <v>1103</v>
      </c>
    </row>
    <row r="1077" spans="1:8" x14ac:dyDescent="0.35">
      <c r="A1077" t="s">
        <v>5307</v>
      </c>
      <c r="B1077" t="s">
        <v>5308</v>
      </c>
      <c r="C1077" t="s">
        <v>5309</v>
      </c>
      <c r="D1077" t="s">
        <v>5305</v>
      </c>
      <c r="F1077" t="s">
        <v>5310</v>
      </c>
      <c r="G1077" t="s">
        <v>510</v>
      </c>
      <c r="H1077" t="s">
        <v>511</v>
      </c>
    </row>
    <row r="1078" spans="1:8" x14ac:dyDescent="0.35">
      <c r="A1078" t="s">
        <v>5311</v>
      </c>
      <c r="B1078" t="s">
        <v>5312</v>
      </c>
      <c r="C1078" t="s">
        <v>5313</v>
      </c>
      <c r="D1078" t="s">
        <v>5314</v>
      </c>
      <c r="F1078" t="s">
        <v>5315</v>
      </c>
      <c r="G1078" t="s">
        <v>419</v>
      </c>
      <c r="H1078" t="s">
        <v>420</v>
      </c>
    </row>
    <row r="1079" spans="1:8" x14ac:dyDescent="0.35">
      <c r="A1079" t="s">
        <v>5316</v>
      </c>
      <c r="B1079" t="s">
        <v>5317</v>
      </c>
      <c r="C1079" t="s">
        <v>5318</v>
      </c>
      <c r="D1079" t="s">
        <v>5319</v>
      </c>
      <c r="F1079" t="s">
        <v>5320</v>
      </c>
      <c r="G1079" t="s">
        <v>209</v>
      </c>
      <c r="H1079" t="s">
        <v>210</v>
      </c>
    </row>
    <row r="1080" spans="1:8" x14ac:dyDescent="0.35">
      <c r="A1080" t="s">
        <v>5321</v>
      </c>
      <c r="B1080" t="s">
        <v>5322</v>
      </c>
      <c r="C1080" t="s">
        <v>5323</v>
      </c>
      <c r="D1080" t="s">
        <v>5324</v>
      </c>
      <c r="F1080" t="s">
        <v>5325</v>
      </c>
      <c r="G1080" t="s">
        <v>12</v>
      </c>
      <c r="H1080" t="s">
        <v>13</v>
      </c>
    </row>
    <row r="1081" spans="1:8" x14ac:dyDescent="0.35">
      <c r="A1081" t="s">
        <v>5326</v>
      </c>
      <c r="B1081" t="s">
        <v>5327</v>
      </c>
      <c r="C1081" t="s">
        <v>5328</v>
      </c>
      <c r="D1081" t="s">
        <v>5329</v>
      </c>
      <c r="F1081" t="s">
        <v>3420</v>
      </c>
      <c r="G1081" t="s">
        <v>248</v>
      </c>
      <c r="H1081" t="s">
        <v>249</v>
      </c>
    </row>
    <row r="1082" spans="1:8" x14ac:dyDescent="0.35">
      <c r="A1082" t="s">
        <v>5330</v>
      </c>
      <c r="B1082" t="s">
        <v>5331</v>
      </c>
      <c r="C1082" t="s">
        <v>5332</v>
      </c>
      <c r="D1082" t="s">
        <v>5333</v>
      </c>
      <c r="F1082" t="s">
        <v>5334</v>
      </c>
      <c r="G1082" t="s">
        <v>12</v>
      </c>
      <c r="H1082" t="s">
        <v>13</v>
      </c>
    </row>
    <row r="1083" spans="1:8" x14ac:dyDescent="0.35">
      <c r="A1083" t="s">
        <v>5335</v>
      </c>
      <c r="B1083" t="s">
        <v>5336</v>
      </c>
      <c r="C1083" t="s">
        <v>5337</v>
      </c>
      <c r="D1083" t="s">
        <v>5338</v>
      </c>
      <c r="F1083" t="s">
        <v>847</v>
      </c>
      <c r="G1083" t="s">
        <v>151</v>
      </c>
      <c r="H1083" t="s">
        <v>152</v>
      </c>
    </row>
    <row r="1084" spans="1:8" x14ac:dyDescent="0.35">
      <c r="A1084" t="s">
        <v>5339</v>
      </c>
      <c r="B1084" t="s">
        <v>5340</v>
      </c>
      <c r="C1084" t="s">
        <v>5341</v>
      </c>
      <c r="D1084" t="s">
        <v>5342</v>
      </c>
      <c r="F1084" t="s">
        <v>5343</v>
      </c>
      <c r="G1084" t="s">
        <v>12</v>
      </c>
      <c r="H1084" t="s">
        <v>13</v>
      </c>
    </row>
    <row r="1085" spans="1:8" x14ac:dyDescent="0.35">
      <c r="A1085" t="s">
        <v>5344</v>
      </c>
      <c r="B1085" t="s">
        <v>5345</v>
      </c>
      <c r="C1085" t="s">
        <v>5346</v>
      </c>
      <c r="D1085" t="s">
        <v>5347</v>
      </c>
      <c r="F1085" t="s">
        <v>5348</v>
      </c>
      <c r="G1085" t="s">
        <v>12</v>
      </c>
      <c r="H1085" t="s">
        <v>13</v>
      </c>
    </row>
    <row r="1086" spans="1:8" x14ac:dyDescent="0.35">
      <c r="A1086" t="s">
        <v>5349</v>
      </c>
      <c r="B1086" t="s">
        <v>5350</v>
      </c>
      <c r="C1086" t="s">
        <v>5351</v>
      </c>
      <c r="D1086" t="s">
        <v>5352</v>
      </c>
      <c r="F1086" t="s">
        <v>5353</v>
      </c>
      <c r="G1086" t="s">
        <v>12</v>
      </c>
      <c r="H1086" t="s">
        <v>13</v>
      </c>
    </row>
    <row r="1087" spans="1:8" x14ac:dyDescent="0.35">
      <c r="A1087" t="s">
        <v>5354</v>
      </c>
      <c r="B1087" t="s">
        <v>5355</v>
      </c>
      <c r="C1087" t="s">
        <v>5356</v>
      </c>
      <c r="D1087" t="s">
        <v>5357</v>
      </c>
      <c r="F1087" t="s">
        <v>5358</v>
      </c>
      <c r="G1087" t="s">
        <v>24</v>
      </c>
      <c r="H1087" t="s">
        <v>25</v>
      </c>
    </row>
    <row r="1088" spans="1:8" x14ac:dyDescent="0.35">
      <c r="A1088" t="s">
        <v>5359</v>
      </c>
      <c r="B1088" t="s">
        <v>5360</v>
      </c>
      <c r="C1088" t="s">
        <v>5361</v>
      </c>
      <c r="D1088" t="s">
        <v>5362</v>
      </c>
      <c r="F1088" t="s">
        <v>5363</v>
      </c>
      <c r="G1088" t="s">
        <v>248</v>
      </c>
      <c r="H1088" t="s">
        <v>249</v>
      </c>
    </row>
    <row r="1089" spans="1:8" x14ac:dyDescent="0.35">
      <c r="A1089" t="s">
        <v>5364</v>
      </c>
      <c r="B1089" t="s">
        <v>5365</v>
      </c>
      <c r="C1089" t="s">
        <v>5366</v>
      </c>
      <c r="D1089" t="s">
        <v>5362</v>
      </c>
      <c r="F1089" t="s">
        <v>5367</v>
      </c>
      <c r="G1089" t="s">
        <v>935</v>
      </c>
      <c r="H1089" t="s">
        <v>936</v>
      </c>
    </row>
    <row r="1090" spans="1:8" x14ac:dyDescent="0.35">
      <c r="A1090" t="s">
        <v>5368</v>
      </c>
      <c r="B1090" t="s">
        <v>5369</v>
      </c>
      <c r="C1090" t="s">
        <v>5370</v>
      </c>
      <c r="D1090" t="s">
        <v>5371</v>
      </c>
      <c r="F1090" t="s">
        <v>5372</v>
      </c>
      <c r="G1090" t="s">
        <v>61</v>
      </c>
      <c r="H1090" t="s">
        <v>62</v>
      </c>
    </row>
    <row r="1091" spans="1:8" x14ac:dyDescent="0.35">
      <c r="A1091" t="s">
        <v>5373</v>
      </c>
      <c r="B1091" t="s">
        <v>5374</v>
      </c>
      <c r="C1091" t="s">
        <v>5375</v>
      </c>
      <c r="D1091" t="s">
        <v>5376</v>
      </c>
      <c r="F1091" t="s">
        <v>5377</v>
      </c>
      <c r="G1091" t="s">
        <v>12</v>
      </c>
      <c r="H1091" t="s">
        <v>13</v>
      </c>
    </row>
    <row r="1092" spans="1:8" x14ac:dyDescent="0.35">
      <c r="A1092" t="s">
        <v>5378</v>
      </c>
      <c r="B1092" t="s">
        <v>5379</v>
      </c>
      <c r="C1092" t="s">
        <v>5380</v>
      </c>
      <c r="D1092" t="s">
        <v>5381</v>
      </c>
      <c r="F1092" t="s">
        <v>5382</v>
      </c>
      <c r="G1092" t="s">
        <v>510</v>
      </c>
      <c r="H1092" t="s">
        <v>511</v>
      </c>
    </row>
    <row r="1093" spans="1:8" x14ac:dyDescent="0.35">
      <c r="A1093" t="s">
        <v>5383</v>
      </c>
      <c r="B1093" t="s">
        <v>5384</v>
      </c>
      <c r="C1093" t="s">
        <v>5385</v>
      </c>
      <c r="D1093" t="s">
        <v>5381</v>
      </c>
      <c r="F1093" t="s">
        <v>5386</v>
      </c>
      <c r="G1093" t="s">
        <v>297</v>
      </c>
      <c r="H1093" t="s">
        <v>298</v>
      </c>
    </row>
    <row r="1094" spans="1:8" x14ac:dyDescent="0.35">
      <c r="A1094" t="s">
        <v>5387</v>
      </c>
      <c r="B1094" t="s">
        <v>5388</v>
      </c>
      <c r="C1094" t="s">
        <v>5389</v>
      </c>
      <c r="D1094" t="s">
        <v>5381</v>
      </c>
      <c r="F1094" t="s">
        <v>5390</v>
      </c>
      <c r="G1094" t="s">
        <v>12</v>
      </c>
      <c r="H1094" t="s">
        <v>13</v>
      </c>
    </row>
    <row r="1095" spans="1:8" x14ac:dyDescent="0.35">
      <c r="A1095" t="s">
        <v>5391</v>
      </c>
      <c r="B1095" t="s">
        <v>5392</v>
      </c>
      <c r="C1095" t="s">
        <v>5393</v>
      </c>
      <c r="D1095" t="s">
        <v>5394</v>
      </c>
      <c r="F1095" t="s">
        <v>5395</v>
      </c>
      <c r="G1095" t="s">
        <v>12</v>
      </c>
      <c r="H1095" t="s">
        <v>13</v>
      </c>
    </row>
    <row r="1096" spans="1:8" x14ac:dyDescent="0.35">
      <c r="A1096" t="s">
        <v>5396</v>
      </c>
      <c r="B1096" t="s">
        <v>5397</v>
      </c>
      <c r="C1096" t="s">
        <v>5398</v>
      </c>
      <c r="D1096" t="s">
        <v>5399</v>
      </c>
      <c r="F1096" t="s">
        <v>5400</v>
      </c>
      <c r="G1096" t="s">
        <v>12</v>
      </c>
      <c r="H1096" t="s">
        <v>13</v>
      </c>
    </row>
    <row r="1097" spans="1:8" x14ac:dyDescent="0.35">
      <c r="A1097" t="s">
        <v>5401</v>
      </c>
      <c r="B1097" t="s">
        <v>5402</v>
      </c>
      <c r="C1097" t="s">
        <v>5403</v>
      </c>
      <c r="D1097" t="s">
        <v>5404</v>
      </c>
      <c r="F1097" t="s">
        <v>5405</v>
      </c>
      <c r="G1097" t="s">
        <v>248</v>
      </c>
      <c r="H1097" t="s">
        <v>249</v>
      </c>
    </row>
    <row r="1098" spans="1:8" x14ac:dyDescent="0.35">
      <c r="A1098" t="s">
        <v>5406</v>
      </c>
      <c r="B1098" t="s">
        <v>5407</v>
      </c>
      <c r="C1098" t="s">
        <v>5408</v>
      </c>
      <c r="D1098" t="s">
        <v>5409</v>
      </c>
      <c r="F1098" t="s">
        <v>5410</v>
      </c>
      <c r="G1098" t="s">
        <v>12</v>
      </c>
      <c r="H1098" t="s">
        <v>13</v>
      </c>
    </row>
    <row r="1099" spans="1:8" x14ac:dyDescent="0.35">
      <c r="A1099" t="s">
        <v>5411</v>
      </c>
      <c r="B1099" t="s">
        <v>5412</v>
      </c>
      <c r="C1099" t="s">
        <v>5413</v>
      </c>
      <c r="D1099" t="s">
        <v>5409</v>
      </c>
      <c r="F1099" t="s">
        <v>5414</v>
      </c>
      <c r="G1099" t="s">
        <v>419</v>
      </c>
      <c r="H1099" t="s">
        <v>420</v>
      </c>
    </row>
    <row r="1100" spans="1:8" x14ac:dyDescent="0.35">
      <c r="A1100" t="s">
        <v>5415</v>
      </c>
      <c r="B1100" t="s">
        <v>5416</v>
      </c>
      <c r="C1100" t="s">
        <v>5417</v>
      </c>
      <c r="D1100" t="s">
        <v>5418</v>
      </c>
      <c r="F1100" t="s">
        <v>5419</v>
      </c>
      <c r="G1100" t="s">
        <v>12</v>
      </c>
      <c r="H1100" t="s">
        <v>13</v>
      </c>
    </row>
    <row r="1101" spans="1:8" x14ac:dyDescent="0.35">
      <c r="A1101" t="s">
        <v>5420</v>
      </c>
      <c r="B1101" t="s">
        <v>5421</v>
      </c>
      <c r="C1101" t="s">
        <v>5422</v>
      </c>
      <c r="D1101" t="s">
        <v>5423</v>
      </c>
      <c r="F1101" t="s">
        <v>5424</v>
      </c>
      <c r="G1101" t="s">
        <v>12</v>
      </c>
      <c r="H1101" t="s">
        <v>13</v>
      </c>
    </row>
    <row r="1102" spans="1:8" x14ac:dyDescent="0.35">
      <c r="A1102" t="s">
        <v>5425</v>
      </c>
      <c r="B1102" t="s">
        <v>5426</v>
      </c>
      <c r="C1102" t="s">
        <v>5427</v>
      </c>
      <c r="D1102" t="s">
        <v>5428</v>
      </c>
      <c r="F1102" t="s">
        <v>5429</v>
      </c>
      <c r="G1102" t="s">
        <v>151</v>
      </c>
      <c r="H1102" t="s">
        <v>152</v>
      </c>
    </row>
    <row r="1103" spans="1:8" x14ac:dyDescent="0.35">
      <c r="A1103" t="s">
        <v>5430</v>
      </c>
      <c r="B1103" t="s">
        <v>5431</v>
      </c>
      <c r="C1103" t="s">
        <v>5432</v>
      </c>
      <c r="D1103" t="s">
        <v>5433</v>
      </c>
      <c r="F1103" t="s">
        <v>5434</v>
      </c>
      <c r="G1103" t="s">
        <v>1451</v>
      </c>
      <c r="H1103" t="s">
        <v>1452</v>
      </c>
    </row>
    <row r="1104" spans="1:8" x14ac:dyDescent="0.35">
      <c r="A1104" t="s">
        <v>5435</v>
      </c>
      <c r="B1104" t="s">
        <v>5436</v>
      </c>
      <c r="C1104" t="s">
        <v>5437</v>
      </c>
      <c r="D1104" t="s">
        <v>5438</v>
      </c>
      <c r="F1104" t="s">
        <v>5439</v>
      </c>
      <c r="G1104" t="s">
        <v>128</v>
      </c>
      <c r="H1104" t="s">
        <v>129</v>
      </c>
    </row>
    <row r="1105" spans="1:8" x14ac:dyDescent="0.35">
      <c r="A1105" t="s">
        <v>5440</v>
      </c>
      <c r="B1105" t="s">
        <v>5441</v>
      </c>
      <c r="C1105" t="s">
        <v>5442</v>
      </c>
      <c r="D1105" t="s">
        <v>5438</v>
      </c>
      <c r="F1105" t="s">
        <v>5443</v>
      </c>
      <c r="G1105" t="s">
        <v>209</v>
      </c>
      <c r="H1105" t="s">
        <v>210</v>
      </c>
    </row>
    <row r="1106" spans="1:8" x14ac:dyDescent="0.35">
      <c r="A1106" t="s">
        <v>5444</v>
      </c>
      <c r="B1106" t="s">
        <v>5445</v>
      </c>
      <c r="C1106" t="s">
        <v>5446</v>
      </c>
      <c r="D1106" t="s">
        <v>5438</v>
      </c>
      <c r="F1106" t="s">
        <v>5447</v>
      </c>
      <c r="G1106" t="s">
        <v>151</v>
      </c>
      <c r="H1106" t="s">
        <v>152</v>
      </c>
    </row>
    <row r="1107" spans="1:8" x14ac:dyDescent="0.35">
      <c r="A1107" t="s">
        <v>5448</v>
      </c>
      <c r="B1107" t="s">
        <v>5449</v>
      </c>
      <c r="C1107" t="s">
        <v>5450</v>
      </c>
      <c r="D1107" t="s">
        <v>5451</v>
      </c>
      <c r="F1107" t="s">
        <v>5452</v>
      </c>
      <c r="G1107" t="s">
        <v>128</v>
      </c>
      <c r="H1107" t="s">
        <v>129</v>
      </c>
    </row>
    <row r="1108" spans="1:8" x14ac:dyDescent="0.35">
      <c r="A1108" t="s">
        <v>5453</v>
      </c>
      <c r="B1108" t="s">
        <v>5454</v>
      </c>
      <c r="C1108" t="s">
        <v>5455</v>
      </c>
      <c r="D1108" t="s">
        <v>5456</v>
      </c>
      <c r="F1108" t="s">
        <v>5457</v>
      </c>
      <c r="G1108" t="s">
        <v>419</v>
      </c>
      <c r="H1108" t="s">
        <v>420</v>
      </c>
    </row>
    <row r="1109" spans="1:8" x14ac:dyDescent="0.35">
      <c r="A1109" t="s">
        <v>5458</v>
      </c>
      <c r="B1109" t="s">
        <v>5459</v>
      </c>
      <c r="C1109" t="s">
        <v>5460</v>
      </c>
      <c r="D1109" t="s">
        <v>5461</v>
      </c>
      <c r="F1109" t="s">
        <v>5462</v>
      </c>
      <c r="G1109" t="s">
        <v>255</v>
      </c>
      <c r="H1109" t="s">
        <v>256</v>
      </c>
    </row>
    <row r="1110" spans="1:8" x14ac:dyDescent="0.35">
      <c r="A1110" t="s">
        <v>5463</v>
      </c>
      <c r="B1110" t="s">
        <v>5464</v>
      </c>
      <c r="C1110" t="s">
        <v>5465</v>
      </c>
      <c r="D1110" t="s">
        <v>5466</v>
      </c>
      <c r="F1110" t="s">
        <v>5467</v>
      </c>
      <c r="G1110" t="s">
        <v>255</v>
      </c>
      <c r="H1110" t="s">
        <v>256</v>
      </c>
    </row>
    <row r="1111" spans="1:8" x14ac:dyDescent="0.35">
      <c r="A1111" t="s">
        <v>5468</v>
      </c>
      <c r="B1111" t="s">
        <v>5469</v>
      </c>
      <c r="C1111" t="s">
        <v>5470</v>
      </c>
      <c r="D1111" t="s">
        <v>5471</v>
      </c>
      <c r="F1111" t="s">
        <v>5472</v>
      </c>
      <c r="G1111" t="s">
        <v>12</v>
      </c>
      <c r="H1111" t="s">
        <v>13</v>
      </c>
    </row>
    <row r="1112" spans="1:8" x14ac:dyDescent="0.35">
      <c r="A1112" t="s">
        <v>5473</v>
      </c>
      <c r="B1112" t="s">
        <v>5474</v>
      </c>
      <c r="C1112" t="s">
        <v>5475</v>
      </c>
      <c r="D1112" t="s">
        <v>5476</v>
      </c>
      <c r="F1112" t="s">
        <v>5477</v>
      </c>
      <c r="G1112" t="s">
        <v>248</v>
      </c>
      <c r="H1112" t="s">
        <v>249</v>
      </c>
    </row>
    <row r="1113" spans="1:8" x14ac:dyDescent="0.35">
      <c r="A1113" t="s">
        <v>5478</v>
      </c>
      <c r="B1113" t="s">
        <v>5479</v>
      </c>
      <c r="C1113" t="s">
        <v>5480</v>
      </c>
      <c r="D1113" t="s">
        <v>5481</v>
      </c>
      <c r="F1113" t="s">
        <v>5482</v>
      </c>
      <c r="G1113" t="s">
        <v>297</v>
      </c>
      <c r="H1113" t="s">
        <v>298</v>
      </c>
    </row>
    <row r="1114" spans="1:8" x14ac:dyDescent="0.35">
      <c r="A1114" t="s">
        <v>5483</v>
      </c>
      <c r="B1114" t="s">
        <v>5484</v>
      </c>
      <c r="C1114" t="s">
        <v>5485</v>
      </c>
      <c r="D1114" t="s">
        <v>5486</v>
      </c>
      <c r="F1114" t="s">
        <v>5487</v>
      </c>
      <c r="G1114" t="s">
        <v>151</v>
      </c>
      <c r="H1114" t="s">
        <v>152</v>
      </c>
    </row>
    <row r="1115" spans="1:8" x14ac:dyDescent="0.35">
      <c r="A1115" t="s">
        <v>5488</v>
      </c>
      <c r="B1115" t="s">
        <v>5489</v>
      </c>
      <c r="C1115" t="s">
        <v>5490</v>
      </c>
      <c r="D1115" t="s">
        <v>5491</v>
      </c>
      <c r="F1115" t="s">
        <v>5492</v>
      </c>
      <c r="G1115" t="s">
        <v>1187</v>
      </c>
      <c r="H1115" t="s">
        <v>1188</v>
      </c>
    </row>
    <row r="1116" spans="1:8" x14ac:dyDescent="0.35">
      <c r="A1116" t="s">
        <v>5493</v>
      </c>
      <c r="B1116" t="s">
        <v>5494</v>
      </c>
      <c r="C1116" t="s">
        <v>5495</v>
      </c>
      <c r="D1116" t="s">
        <v>5491</v>
      </c>
      <c r="F1116" t="s">
        <v>5496</v>
      </c>
      <c r="G1116" t="s">
        <v>12</v>
      </c>
      <c r="H1116" t="s">
        <v>13</v>
      </c>
    </row>
    <row r="1117" spans="1:8" x14ac:dyDescent="0.35">
      <c r="A1117" t="s">
        <v>5497</v>
      </c>
      <c r="B1117" t="s">
        <v>5498</v>
      </c>
      <c r="C1117" t="s">
        <v>5499</v>
      </c>
      <c r="D1117" t="s">
        <v>5500</v>
      </c>
      <c r="F1117" t="s">
        <v>5501</v>
      </c>
      <c r="G1117" t="s">
        <v>12</v>
      </c>
      <c r="H1117" t="s">
        <v>13</v>
      </c>
    </row>
    <row r="1118" spans="1:8" x14ac:dyDescent="0.35">
      <c r="A1118" t="s">
        <v>5502</v>
      </c>
      <c r="B1118" t="s">
        <v>5503</v>
      </c>
      <c r="C1118" t="s">
        <v>5504</v>
      </c>
      <c r="D1118" t="s">
        <v>5505</v>
      </c>
      <c r="F1118" t="s">
        <v>5506</v>
      </c>
      <c r="G1118" t="s">
        <v>12</v>
      </c>
      <c r="H1118" t="s">
        <v>13</v>
      </c>
    </row>
    <row r="1119" spans="1:8" x14ac:dyDescent="0.35">
      <c r="A1119" t="s">
        <v>5507</v>
      </c>
      <c r="B1119" t="s">
        <v>5508</v>
      </c>
      <c r="C1119" t="s">
        <v>5509</v>
      </c>
      <c r="D1119" t="s">
        <v>5510</v>
      </c>
      <c r="F1119" t="s">
        <v>5511</v>
      </c>
      <c r="G1119" t="s">
        <v>12</v>
      </c>
      <c r="H1119" t="s">
        <v>13</v>
      </c>
    </row>
    <row r="1120" spans="1:8" x14ac:dyDescent="0.35">
      <c r="A1120" t="s">
        <v>5512</v>
      </c>
      <c r="B1120" t="s">
        <v>5513</v>
      </c>
      <c r="C1120" t="s">
        <v>5514</v>
      </c>
      <c r="D1120" t="s">
        <v>5515</v>
      </c>
      <c r="F1120" t="s">
        <v>5516</v>
      </c>
      <c r="G1120" t="s">
        <v>209</v>
      </c>
      <c r="H1120" t="s">
        <v>210</v>
      </c>
    </row>
    <row r="1121" spans="1:8" x14ac:dyDescent="0.35">
      <c r="A1121" t="s">
        <v>5517</v>
      </c>
      <c r="B1121" t="s">
        <v>5518</v>
      </c>
      <c r="C1121" t="s">
        <v>5519</v>
      </c>
      <c r="D1121" t="s">
        <v>5515</v>
      </c>
      <c r="F1121" t="s">
        <v>5520</v>
      </c>
      <c r="G1121" t="s">
        <v>12</v>
      </c>
      <c r="H1121" t="s">
        <v>13</v>
      </c>
    </row>
    <row r="1122" spans="1:8" x14ac:dyDescent="0.35">
      <c r="A1122" t="s">
        <v>5521</v>
      </c>
      <c r="B1122" t="s">
        <v>5522</v>
      </c>
      <c r="C1122" t="s">
        <v>5523</v>
      </c>
      <c r="D1122" t="s">
        <v>5524</v>
      </c>
      <c r="F1122" t="s">
        <v>5525</v>
      </c>
      <c r="G1122" t="s">
        <v>248</v>
      </c>
      <c r="H1122" t="s">
        <v>249</v>
      </c>
    </row>
    <row r="1123" spans="1:8" x14ac:dyDescent="0.35">
      <c r="A1123" t="s">
        <v>5526</v>
      </c>
      <c r="B1123" t="s">
        <v>5527</v>
      </c>
      <c r="C1123" t="s">
        <v>5528</v>
      </c>
      <c r="D1123" t="s">
        <v>5529</v>
      </c>
      <c r="F1123" t="s">
        <v>5530</v>
      </c>
      <c r="G1123" t="s">
        <v>303</v>
      </c>
      <c r="H1123" t="s">
        <v>304</v>
      </c>
    </row>
    <row r="1124" spans="1:8" x14ac:dyDescent="0.35">
      <c r="A1124" t="s">
        <v>5531</v>
      </c>
      <c r="B1124" t="s">
        <v>5532</v>
      </c>
      <c r="C1124" t="s">
        <v>5533</v>
      </c>
      <c r="D1124" t="s">
        <v>5534</v>
      </c>
      <c r="F1124" t="s">
        <v>5535</v>
      </c>
      <c r="G1124" t="s">
        <v>12</v>
      </c>
      <c r="H1124" t="s">
        <v>13</v>
      </c>
    </row>
    <row r="1125" spans="1:8" x14ac:dyDescent="0.35">
      <c r="A1125" t="s">
        <v>5536</v>
      </c>
      <c r="B1125" t="s">
        <v>5537</v>
      </c>
      <c r="C1125" t="s">
        <v>5538</v>
      </c>
      <c r="D1125" t="s">
        <v>5534</v>
      </c>
      <c r="F1125" t="s">
        <v>5539</v>
      </c>
      <c r="G1125" t="s">
        <v>12</v>
      </c>
      <c r="H1125" t="s">
        <v>13</v>
      </c>
    </row>
    <row r="1126" spans="1:8" x14ac:dyDescent="0.35">
      <c r="A1126" t="s">
        <v>5540</v>
      </c>
      <c r="B1126" t="s">
        <v>5541</v>
      </c>
      <c r="C1126" t="s">
        <v>5542</v>
      </c>
      <c r="D1126" t="s">
        <v>5543</v>
      </c>
      <c r="F1126" t="s">
        <v>5544</v>
      </c>
      <c r="G1126" t="s">
        <v>12</v>
      </c>
      <c r="H1126" t="s">
        <v>13</v>
      </c>
    </row>
    <row r="1127" spans="1:8" x14ac:dyDescent="0.35">
      <c r="A1127" t="s">
        <v>5545</v>
      </c>
      <c r="B1127" t="s">
        <v>5546</v>
      </c>
      <c r="C1127" t="s">
        <v>5547</v>
      </c>
      <c r="D1127" t="s">
        <v>5548</v>
      </c>
      <c r="F1127" t="s">
        <v>5549</v>
      </c>
      <c r="G1127" t="s">
        <v>106</v>
      </c>
      <c r="H1127" t="s">
        <v>107</v>
      </c>
    </row>
    <row r="1128" spans="1:8" x14ac:dyDescent="0.35">
      <c r="A1128" t="s">
        <v>5550</v>
      </c>
      <c r="B1128" t="s">
        <v>5551</v>
      </c>
      <c r="C1128" t="s">
        <v>5552</v>
      </c>
      <c r="D1128" t="s">
        <v>5553</v>
      </c>
      <c r="F1128" t="s">
        <v>5554</v>
      </c>
      <c r="G1128" t="s">
        <v>12</v>
      </c>
      <c r="H1128" t="s">
        <v>13</v>
      </c>
    </row>
    <row r="1129" spans="1:8" x14ac:dyDescent="0.35">
      <c r="A1129" t="s">
        <v>5555</v>
      </c>
      <c r="B1129" t="s">
        <v>5556</v>
      </c>
      <c r="C1129" t="s">
        <v>5557</v>
      </c>
      <c r="D1129" t="s">
        <v>5558</v>
      </c>
      <c r="F1129" t="s">
        <v>5559</v>
      </c>
      <c r="G1129" t="s">
        <v>1265</v>
      </c>
      <c r="H1129" t="s">
        <v>1266</v>
      </c>
    </row>
    <row r="1130" spans="1:8" x14ac:dyDescent="0.35">
      <c r="A1130" t="s">
        <v>5560</v>
      </c>
      <c r="B1130" t="s">
        <v>5561</v>
      </c>
      <c r="C1130" t="s">
        <v>5562</v>
      </c>
      <c r="D1130" t="s">
        <v>5563</v>
      </c>
      <c r="F1130" t="s">
        <v>5564</v>
      </c>
      <c r="G1130" t="s">
        <v>12</v>
      </c>
      <c r="H1130" t="s">
        <v>13</v>
      </c>
    </row>
    <row r="1131" spans="1:8" x14ac:dyDescent="0.35">
      <c r="A1131" t="s">
        <v>5565</v>
      </c>
      <c r="B1131" t="s">
        <v>5566</v>
      </c>
      <c r="C1131" t="s">
        <v>5567</v>
      </c>
      <c r="D1131" t="s">
        <v>5563</v>
      </c>
      <c r="F1131" t="s">
        <v>3310</v>
      </c>
      <c r="G1131" t="s">
        <v>12</v>
      </c>
      <c r="H1131" t="s">
        <v>13</v>
      </c>
    </row>
    <row r="1132" spans="1:8" x14ac:dyDescent="0.35">
      <c r="A1132" t="s">
        <v>5568</v>
      </c>
      <c r="B1132" t="s">
        <v>5569</v>
      </c>
      <c r="C1132" t="s">
        <v>5570</v>
      </c>
      <c r="D1132" t="s">
        <v>5571</v>
      </c>
      <c r="F1132" t="s">
        <v>5572</v>
      </c>
      <c r="G1132" t="s">
        <v>209</v>
      </c>
      <c r="H1132" t="s">
        <v>210</v>
      </c>
    </row>
    <row r="1133" spans="1:8" x14ac:dyDescent="0.35">
      <c r="A1133" t="s">
        <v>5573</v>
      </c>
      <c r="B1133" t="s">
        <v>5574</v>
      </c>
      <c r="C1133" t="s">
        <v>5575</v>
      </c>
      <c r="D1133" t="s">
        <v>5571</v>
      </c>
      <c r="F1133" t="s">
        <v>5576</v>
      </c>
      <c r="G1133" t="s">
        <v>297</v>
      </c>
      <c r="H1133" t="s">
        <v>298</v>
      </c>
    </row>
    <row r="1134" spans="1:8" x14ac:dyDescent="0.35">
      <c r="A1134" t="s">
        <v>5577</v>
      </c>
      <c r="B1134" t="s">
        <v>5578</v>
      </c>
      <c r="C1134" t="s">
        <v>5579</v>
      </c>
      <c r="D1134" t="s">
        <v>5580</v>
      </c>
      <c r="F1134" t="s">
        <v>5581</v>
      </c>
      <c r="G1134" t="s">
        <v>297</v>
      </c>
      <c r="H1134" t="s">
        <v>298</v>
      </c>
    </row>
    <row r="1135" spans="1:8" x14ac:dyDescent="0.35">
      <c r="A1135" t="s">
        <v>5582</v>
      </c>
      <c r="B1135" t="s">
        <v>5583</v>
      </c>
      <c r="C1135" t="s">
        <v>5584</v>
      </c>
      <c r="D1135" t="s">
        <v>5585</v>
      </c>
      <c r="F1135" t="s">
        <v>5586</v>
      </c>
      <c r="G1135" t="s">
        <v>12</v>
      </c>
      <c r="H1135" t="s">
        <v>13</v>
      </c>
    </row>
    <row r="1136" spans="1:8" x14ac:dyDescent="0.35">
      <c r="A1136" t="s">
        <v>5587</v>
      </c>
      <c r="B1136" t="s">
        <v>5588</v>
      </c>
      <c r="C1136" t="s">
        <v>5589</v>
      </c>
      <c r="D1136" t="s">
        <v>5585</v>
      </c>
      <c r="F1136" t="s">
        <v>5590</v>
      </c>
      <c r="G1136" t="s">
        <v>151</v>
      </c>
      <c r="H1136" t="s">
        <v>152</v>
      </c>
    </row>
    <row r="1137" spans="1:8" x14ac:dyDescent="0.35">
      <c r="A1137" t="s">
        <v>5591</v>
      </c>
      <c r="B1137" t="s">
        <v>5592</v>
      </c>
      <c r="C1137" t="s">
        <v>849</v>
      </c>
      <c r="D1137" t="s">
        <v>5593</v>
      </c>
      <c r="F1137" t="s">
        <v>5594</v>
      </c>
      <c r="G1137" t="s">
        <v>12</v>
      </c>
      <c r="H1137" t="s">
        <v>13</v>
      </c>
    </row>
    <row r="1138" spans="1:8" x14ac:dyDescent="0.35">
      <c r="A1138" t="s">
        <v>5595</v>
      </c>
      <c r="B1138" t="s">
        <v>5596</v>
      </c>
      <c r="C1138" t="s">
        <v>5597</v>
      </c>
      <c r="D1138" t="s">
        <v>5598</v>
      </c>
      <c r="F1138" t="s">
        <v>5599</v>
      </c>
      <c r="G1138" t="s">
        <v>4924</v>
      </c>
      <c r="H1138" t="s">
        <v>4925</v>
      </c>
    </row>
    <row r="1139" spans="1:8" x14ac:dyDescent="0.35">
      <c r="A1139" t="s">
        <v>5600</v>
      </c>
      <c r="B1139" t="s">
        <v>5601</v>
      </c>
      <c r="C1139" t="s">
        <v>5602</v>
      </c>
      <c r="D1139" t="s">
        <v>5598</v>
      </c>
      <c r="F1139" t="s">
        <v>5603</v>
      </c>
      <c r="G1139" t="s">
        <v>303</v>
      </c>
      <c r="H1139" t="s">
        <v>304</v>
      </c>
    </row>
    <row r="1140" spans="1:8" x14ac:dyDescent="0.35">
      <c r="A1140" t="s">
        <v>5604</v>
      </c>
      <c r="B1140" t="s">
        <v>5605</v>
      </c>
      <c r="C1140" t="s">
        <v>5606</v>
      </c>
      <c r="D1140" t="s">
        <v>5607</v>
      </c>
      <c r="F1140" t="s">
        <v>5608</v>
      </c>
      <c r="G1140" t="s">
        <v>12</v>
      </c>
      <c r="H1140" t="s">
        <v>13</v>
      </c>
    </row>
    <row r="1141" spans="1:8" x14ac:dyDescent="0.35">
      <c r="A1141" t="s">
        <v>5609</v>
      </c>
      <c r="B1141" t="s">
        <v>5610</v>
      </c>
      <c r="C1141" t="s">
        <v>5611</v>
      </c>
      <c r="D1141" t="s">
        <v>5612</v>
      </c>
      <c r="F1141" t="s">
        <v>5613</v>
      </c>
      <c r="G1141" t="s">
        <v>12</v>
      </c>
      <c r="H1141" t="s">
        <v>13</v>
      </c>
    </row>
    <row r="1142" spans="1:8" x14ac:dyDescent="0.35">
      <c r="A1142" t="s">
        <v>5614</v>
      </c>
      <c r="B1142" t="s">
        <v>5615</v>
      </c>
      <c r="C1142" t="s">
        <v>5616</v>
      </c>
      <c r="D1142" t="s">
        <v>5617</v>
      </c>
      <c r="F1142" t="s">
        <v>5618</v>
      </c>
      <c r="G1142" t="s">
        <v>12</v>
      </c>
      <c r="H1142" t="s">
        <v>13</v>
      </c>
    </row>
    <row r="1143" spans="1:8" x14ac:dyDescent="0.35">
      <c r="A1143" t="s">
        <v>5619</v>
      </c>
      <c r="B1143" t="s">
        <v>5620</v>
      </c>
      <c r="C1143" t="s">
        <v>5621</v>
      </c>
      <c r="D1143" t="s">
        <v>5617</v>
      </c>
      <c r="F1143" t="s">
        <v>5622</v>
      </c>
      <c r="G1143" t="s">
        <v>61</v>
      </c>
      <c r="H1143" t="s">
        <v>62</v>
      </c>
    </row>
    <row r="1144" spans="1:8" x14ac:dyDescent="0.35">
      <c r="A1144" t="s">
        <v>5623</v>
      </c>
      <c r="B1144" t="s">
        <v>5624</v>
      </c>
      <c r="C1144" t="s">
        <v>5625</v>
      </c>
      <c r="D1144" t="s">
        <v>5626</v>
      </c>
      <c r="F1144" t="s">
        <v>5627</v>
      </c>
      <c r="G1144" t="s">
        <v>128</v>
      </c>
      <c r="H1144" t="s">
        <v>129</v>
      </c>
    </row>
    <row r="1145" spans="1:8" x14ac:dyDescent="0.35">
      <c r="A1145" t="s">
        <v>5628</v>
      </c>
      <c r="B1145" t="s">
        <v>5629</v>
      </c>
      <c r="C1145" t="s">
        <v>5630</v>
      </c>
      <c r="D1145" t="s">
        <v>5626</v>
      </c>
      <c r="F1145" t="s">
        <v>5631</v>
      </c>
      <c r="G1145" t="s">
        <v>248</v>
      </c>
      <c r="H1145" t="s">
        <v>249</v>
      </c>
    </row>
    <row r="1146" spans="1:8" x14ac:dyDescent="0.35">
      <c r="A1146" t="s">
        <v>5632</v>
      </c>
      <c r="B1146" t="s">
        <v>5633</v>
      </c>
      <c r="C1146" t="s">
        <v>5634</v>
      </c>
      <c r="D1146" t="s">
        <v>5635</v>
      </c>
      <c r="F1146" t="s">
        <v>5636</v>
      </c>
      <c r="G1146" t="s">
        <v>151</v>
      </c>
      <c r="H1146" t="s">
        <v>152</v>
      </c>
    </row>
    <row r="1147" spans="1:8" x14ac:dyDescent="0.35">
      <c r="A1147" t="s">
        <v>5637</v>
      </c>
      <c r="B1147" t="s">
        <v>5638</v>
      </c>
      <c r="C1147" t="s">
        <v>5639</v>
      </c>
      <c r="D1147" t="s">
        <v>5635</v>
      </c>
      <c r="F1147" t="s">
        <v>5640</v>
      </c>
      <c r="G1147" t="s">
        <v>255</v>
      </c>
      <c r="H1147" t="s">
        <v>256</v>
      </c>
    </row>
    <row r="1148" spans="1:8" x14ac:dyDescent="0.35">
      <c r="A1148" t="s">
        <v>5641</v>
      </c>
      <c r="B1148" t="s">
        <v>5642</v>
      </c>
      <c r="C1148" t="s">
        <v>5643</v>
      </c>
      <c r="D1148" t="s">
        <v>5644</v>
      </c>
      <c r="F1148" t="s">
        <v>5645</v>
      </c>
      <c r="G1148" t="s">
        <v>106</v>
      </c>
      <c r="H1148" t="s">
        <v>107</v>
      </c>
    </row>
    <row r="1149" spans="1:8" x14ac:dyDescent="0.35">
      <c r="A1149" t="s">
        <v>5646</v>
      </c>
      <c r="B1149" t="s">
        <v>5647</v>
      </c>
      <c r="C1149" t="s">
        <v>5648</v>
      </c>
      <c r="D1149" t="s">
        <v>5649</v>
      </c>
      <c r="F1149" t="s">
        <v>5158</v>
      </c>
      <c r="G1149" t="s">
        <v>151</v>
      </c>
      <c r="H1149" t="s">
        <v>152</v>
      </c>
    </row>
    <row r="1150" spans="1:8" x14ac:dyDescent="0.35">
      <c r="A1150" t="s">
        <v>5650</v>
      </c>
      <c r="B1150" t="s">
        <v>5651</v>
      </c>
      <c r="C1150" t="s">
        <v>5652</v>
      </c>
      <c r="D1150" t="s">
        <v>5653</v>
      </c>
      <c r="F1150" t="s">
        <v>5654</v>
      </c>
      <c r="G1150" t="s">
        <v>12</v>
      </c>
      <c r="H1150" t="s">
        <v>13</v>
      </c>
    </row>
    <row r="1151" spans="1:8" x14ac:dyDescent="0.35">
      <c r="A1151" t="s">
        <v>5655</v>
      </c>
      <c r="B1151" t="s">
        <v>5656</v>
      </c>
      <c r="C1151" t="s">
        <v>5657</v>
      </c>
      <c r="D1151" t="s">
        <v>5653</v>
      </c>
      <c r="F1151" t="s">
        <v>5658</v>
      </c>
      <c r="G1151" t="s">
        <v>666</v>
      </c>
      <c r="H1151" t="s">
        <v>667</v>
      </c>
    </row>
    <row r="1152" spans="1:8" x14ac:dyDescent="0.35">
      <c r="A1152" t="s">
        <v>5659</v>
      </c>
      <c r="B1152" t="s">
        <v>5660</v>
      </c>
      <c r="C1152" t="s">
        <v>5661</v>
      </c>
      <c r="D1152" t="s">
        <v>5662</v>
      </c>
      <c r="F1152" t="s">
        <v>847</v>
      </c>
      <c r="G1152" t="s">
        <v>151</v>
      </c>
      <c r="H1152" t="s">
        <v>152</v>
      </c>
    </row>
    <row r="1153" spans="1:8" x14ac:dyDescent="0.35">
      <c r="A1153" t="s">
        <v>5663</v>
      </c>
      <c r="B1153" t="s">
        <v>5664</v>
      </c>
      <c r="C1153" t="s">
        <v>5665</v>
      </c>
      <c r="D1153" t="s">
        <v>5666</v>
      </c>
      <c r="F1153" t="s">
        <v>5667</v>
      </c>
      <c r="G1153" t="s">
        <v>248</v>
      </c>
      <c r="H1153" t="s">
        <v>249</v>
      </c>
    </row>
    <row r="1154" spans="1:8" x14ac:dyDescent="0.35">
      <c r="A1154" t="s">
        <v>5668</v>
      </c>
      <c r="B1154" t="s">
        <v>5669</v>
      </c>
      <c r="C1154" t="s">
        <v>5670</v>
      </c>
      <c r="D1154" t="s">
        <v>5671</v>
      </c>
      <c r="F1154" t="s">
        <v>5672</v>
      </c>
      <c r="G1154" t="s">
        <v>836</v>
      </c>
      <c r="H1154" t="s">
        <v>837</v>
      </c>
    </row>
    <row r="1155" spans="1:8" x14ac:dyDescent="0.35">
      <c r="A1155" t="s">
        <v>5673</v>
      </c>
      <c r="B1155" t="s">
        <v>5674</v>
      </c>
      <c r="C1155" t="s">
        <v>5675</v>
      </c>
      <c r="D1155" t="s">
        <v>5676</v>
      </c>
      <c r="F1155" t="s">
        <v>5677</v>
      </c>
      <c r="G1155" t="s">
        <v>209</v>
      </c>
      <c r="H1155" t="s">
        <v>210</v>
      </c>
    </row>
    <row r="1156" spans="1:8" x14ac:dyDescent="0.35">
      <c r="A1156" t="s">
        <v>5678</v>
      </c>
      <c r="B1156" t="s">
        <v>5679</v>
      </c>
      <c r="C1156" t="s">
        <v>5680</v>
      </c>
      <c r="D1156" t="s">
        <v>5676</v>
      </c>
      <c r="F1156" t="s">
        <v>349</v>
      </c>
      <c r="G1156" t="s">
        <v>12</v>
      </c>
      <c r="H1156" t="s">
        <v>13</v>
      </c>
    </row>
    <row r="1157" spans="1:8" x14ac:dyDescent="0.35">
      <c r="A1157" t="s">
        <v>5681</v>
      </c>
      <c r="B1157" t="s">
        <v>5682</v>
      </c>
      <c r="C1157" t="s">
        <v>5683</v>
      </c>
      <c r="D1157" t="s">
        <v>5684</v>
      </c>
      <c r="F1157" t="s">
        <v>5685</v>
      </c>
      <c r="G1157" t="s">
        <v>209</v>
      </c>
      <c r="H1157" t="s">
        <v>210</v>
      </c>
    </row>
    <row r="1158" spans="1:8" x14ac:dyDescent="0.35">
      <c r="A1158" t="s">
        <v>5686</v>
      </c>
      <c r="B1158" t="s">
        <v>5687</v>
      </c>
      <c r="C1158" t="s">
        <v>5688</v>
      </c>
      <c r="D1158" t="s">
        <v>5689</v>
      </c>
      <c r="F1158" t="s">
        <v>825</v>
      </c>
      <c r="G1158" t="s">
        <v>1451</v>
      </c>
      <c r="H1158" t="s">
        <v>1452</v>
      </c>
    </row>
    <row r="1159" spans="1:8" x14ac:dyDescent="0.35">
      <c r="A1159" t="s">
        <v>5690</v>
      </c>
      <c r="B1159" t="s">
        <v>5691</v>
      </c>
      <c r="C1159" t="s">
        <v>5692</v>
      </c>
      <c r="D1159" t="s">
        <v>5693</v>
      </c>
      <c r="F1159" t="s">
        <v>5694</v>
      </c>
      <c r="G1159" t="s">
        <v>510</v>
      </c>
      <c r="H1159" t="s">
        <v>511</v>
      </c>
    </row>
    <row r="1160" spans="1:8" x14ac:dyDescent="0.35">
      <c r="A1160" t="s">
        <v>5695</v>
      </c>
      <c r="B1160" t="s">
        <v>5696</v>
      </c>
      <c r="C1160" t="s">
        <v>5697</v>
      </c>
      <c r="D1160" t="s">
        <v>5698</v>
      </c>
      <c r="F1160" t="s">
        <v>5699</v>
      </c>
      <c r="G1160" t="s">
        <v>1102</v>
      </c>
      <c r="H1160" t="s">
        <v>1103</v>
      </c>
    </row>
    <row r="1161" spans="1:8" x14ac:dyDescent="0.35">
      <c r="A1161" t="s">
        <v>5700</v>
      </c>
      <c r="B1161" t="s">
        <v>5701</v>
      </c>
      <c r="C1161" t="s">
        <v>5702</v>
      </c>
      <c r="D1161" t="s">
        <v>5703</v>
      </c>
      <c r="F1161" t="s">
        <v>5704</v>
      </c>
      <c r="G1161" t="s">
        <v>12</v>
      </c>
      <c r="H1161" t="s">
        <v>13</v>
      </c>
    </row>
    <row r="1162" spans="1:8" x14ac:dyDescent="0.35">
      <c r="A1162" t="s">
        <v>5705</v>
      </c>
      <c r="B1162" t="s">
        <v>5706</v>
      </c>
      <c r="C1162" t="s">
        <v>5707</v>
      </c>
      <c r="D1162" t="s">
        <v>5703</v>
      </c>
      <c r="F1162" t="s">
        <v>5708</v>
      </c>
      <c r="G1162" t="s">
        <v>12</v>
      </c>
      <c r="H1162" t="s">
        <v>13</v>
      </c>
    </row>
    <row r="1163" spans="1:8" x14ac:dyDescent="0.35">
      <c r="A1163" t="s">
        <v>5709</v>
      </c>
      <c r="B1163" t="s">
        <v>5710</v>
      </c>
      <c r="C1163" t="s">
        <v>5711</v>
      </c>
      <c r="D1163" t="s">
        <v>5712</v>
      </c>
      <c r="F1163" t="s">
        <v>5713</v>
      </c>
      <c r="G1163" t="s">
        <v>12</v>
      </c>
      <c r="H1163" t="s">
        <v>13</v>
      </c>
    </row>
    <row r="1164" spans="1:8" x14ac:dyDescent="0.35">
      <c r="A1164" t="s">
        <v>5714</v>
      </c>
      <c r="B1164" t="s">
        <v>5715</v>
      </c>
      <c r="C1164" t="s">
        <v>5716</v>
      </c>
      <c r="D1164" t="s">
        <v>5717</v>
      </c>
      <c r="F1164" t="s">
        <v>5718</v>
      </c>
      <c r="G1164" t="s">
        <v>248</v>
      </c>
      <c r="H1164" t="s">
        <v>249</v>
      </c>
    </row>
    <row r="1165" spans="1:8" x14ac:dyDescent="0.35">
      <c r="A1165" t="s">
        <v>5719</v>
      </c>
      <c r="B1165" t="s">
        <v>5720</v>
      </c>
      <c r="C1165" t="s">
        <v>5721</v>
      </c>
      <c r="D1165" t="s">
        <v>5722</v>
      </c>
      <c r="F1165" t="s">
        <v>5723</v>
      </c>
      <c r="G1165" t="s">
        <v>151</v>
      </c>
      <c r="H1165" t="s">
        <v>152</v>
      </c>
    </row>
    <row r="1166" spans="1:8" x14ac:dyDescent="0.35">
      <c r="A1166" t="s">
        <v>5724</v>
      </c>
      <c r="B1166" t="s">
        <v>5725</v>
      </c>
      <c r="C1166" t="s">
        <v>5726</v>
      </c>
      <c r="D1166" t="s">
        <v>5727</v>
      </c>
      <c r="F1166" t="s">
        <v>5728</v>
      </c>
      <c r="G1166" t="s">
        <v>209</v>
      </c>
      <c r="H1166" t="s">
        <v>210</v>
      </c>
    </row>
    <row r="1167" spans="1:8" x14ac:dyDescent="0.35">
      <c r="A1167" t="s">
        <v>5729</v>
      </c>
      <c r="B1167" t="s">
        <v>5730</v>
      </c>
      <c r="C1167" t="s">
        <v>5731</v>
      </c>
      <c r="D1167" t="s">
        <v>5732</v>
      </c>
      <c r="F1167" t="s">
        <v>5733</v>
      </c>
      <c r="G1167" t="s">
        <v>248</v>
      </c>
      <c r="H1167" t="s">
        <v>249</v>
      </c>
    </row>
    <row r="1168" spans="1:8" x14ac:dyDescent="0.35">
      <c r="A1168" t="s">
        <v>5734</v>
      </c>
      <c r="B1168" t="s">
        <v>5735</v>
      </c>
      <c r="C1168" t="s">
        <v>5736</v>
      </c>
      <c r="D1168" t="s">
        <v>5732</v>
      </c>
      <c r="F1168" t="s">
        <v>5737</v>
      </c>
      <c r="G1168" t="s">
        <v>303</v>
      </c>
      <c r="H1168" t="s">
        <v>304</v>
      </c>
    </row>
    <row r="1169" spans="1:8" x14ac:dyDescent="0.35">
      <c r="A1169" t="s">
        <v>5738</v>
      </c>
      <c r="B1169" t="s">
        <v>5739</v>
      </c>
      <c r="C1169" t="s">
        <v>5740</v>
      </c>
      <c r="D1169" t="s">
        <v>5732</v>
      </c>
      <c r="F1169" t="s">
        <v>5741</v>
      </c>
      <c r="G1169" t="s">
        <v>12</v>
      </c>
      <c r="H1169" t="s">
        <v>13</v>
      </c>
    </row>
    <row r="1170" spans="1:8" x14ac:dyDescent="0.35">
      <c r="A1170" t="s">
        <v>5742</v>
      </c>
      <c r="B1170" t="s">
        <v>5743</v>
      </c>
      <c r="C1170" t="s">
        <v>5744</v>
      </c>
      <c r="D1170" t="s">
        <v>5745</v>
      </c>
      <c r="F1170" t="s">
        <v>5746</v>
      </c>
      <c r="G1170" t="s">
        <v>12</v>
      </c>
      <c r="H1170" t="s">
        <v>13</v>
      </c>
    </row>
    <row r="1171" spans="1:8" x14ac:dyDescent="0.35">
      <c r="A1171" t="s">
        <v>5747</v>
      </c>
      <c r="B1171" t="s">
        <v>5748</v>
      </c>
      <c r="C1171" t="s">
        <v>5749</v>
      </c>
      <c r="D1171" t="s">
        <v>5745</v>
      </c>
      <c r="F1171" t="s">
        <v>5750</v>
      </c>
      <c r="G1171" t="s">
        <v>12</v>
      </c>
      <c r="H1171" t="s">
        <v>13</v>
      </c>
    </row>
    <row r="1172" spans="1:8" x14ac:dyDescent="0.35">
      <c r="A1172" t="s">
        <v>5751</v>
      </c>
      <c r="B1172" t="s">
        <v>5752</v>
      </c>
      <c r="C1172" t="s">
        <v>5753</v>
      </c>
      <c r="D1172" t="s">
        <v>5754</v>
      </c>
      <c r="F1172" t="s">
        <v>5755</v>
      </c>
      <c r="G1172" t="s">
        <v>12</v>
      </c>
      <c r="H1172" t="s">
        <v>13</v>
      </c>
    </row>
    <row r="1173" spans="1:8" x14ac:dyDescent="0.35">
      <c r="A1173" t="s">
        <v>5756</v>
      </c>
      <c r="B1173" t="s">
        <v>5757</v>
      </c>
      <c r="C1173" t="s">
        <v>2877</v>
      </c>
      <c r="D1173" t="s">
        <v>5758</v>
      </c>
      <c r="F1173" t="s">
        <v>5759</v>
      </c>
      <c r="G1173" t="s">
        <v>12</v>
      </c>
      <c r="H1173" t="s">
        <v>13</v>
      </c>
    </row>
    <row r="1174" spans="1:8" x14ac:dyDescent="0.35">
      <c r="A1174" t="s">
        <v>5760</v>
      </c>
      <c r="B1174" t="s">
        <v>5761</v>
      </c>
      <c r="C1174" t="s">
        <v>5762</v>
      </c>
      <c r="D1174" t="s">
        <v>5763</v>
      </c>
      <c r="F1174" t="s">
        <v>5764</v>
      </c>
      <c r="G1174" t="s">
        <v>151</v>
      </c>
      <c r="H1174" t="s">
        <v>152</v>
      </c>
    </row>
    <row r="1175" spans="1:8" x14ac:dyDescent="0.35">
      <c r="A1175" t="s">
        <v>5765</v>
      </c>
      <c r="B1175" t="s">
        <v>5766</v>
      </c>
      <c r="C1175" t="s">
        <v>5767</v>
      </c>
      <c r="D1175" t="s">
        <v>5763</v>
      </c>
      <c r="F1175" t="s">
        <v>5768</v>
      </c>
      <c r="G1175" t="s">
        <v>12</v>
      </c>
      <c r="H1175" t="s">
        <v>13</v>
      </c>
    </row>
    <row r="1176" spans="1:8" x14ac:dyDescent="0.35">
      <c r="A1176" t="s">
        <v>5769</v>
      </c>
      <c r="B1176" t="s">
        <v>5770</v>
      </c>
      <c r="C1176" t="s">
        <v>5771</v>
      </c>
      <c r="D1176" t="s">
        <v>5772</v>
      </c>
      <c r="F1176" t="s">
        <v>5773</v>
      </c>
      <c r="G1176" t="s">
        <v>88</v>
      </c>
      <c r="H1176" t="s">
        <v>89</v>
      </c>
    </row>
    <row r="1177" spans="1:8" x14ac:dyDescent="0.35">
      <c r="A1177" t="s">
        <v>5774</v>
      </c>
      <c r="B1177" t="s">
        <v>5775</v>
      </c>
      <c r="C1177" t="s">
        <v>5776</v>
      </c>
      <c r="D1177" t="s">
        <v>5777</v>
      </c>
      <c r="F1177" t="s">
        <v>5778</v>
      </c>
      <c r="G1177" t="s">
        <v>3108</v>
      </c>
      <c r="H1177" t="s">
        <v>3109</v>
      </c>
    </row>
    <row r="1178" spans="1:8" x14ac:dyDescent="0.35">
      <c r="A1178" t="s">
        <v>5779</v>
      </c>
      <c r="B1178" t="s">
        <v>5780</v>
      </c>
      <c r="C1178" t="s">
        <v>5781</v>
      </c>
      <c r="D1178" t="s">
        <v>5782</v>
      </c>
      <c r="F1178" t="s">
        <v>5783</v>
      </c>
      <c r="G1178" t="s">
        <v>209</v>
      </c>
      <c r="H1178" t="s">
        <v>210</v>
      </c>
    </row>
    <row r="1179" spans="1:8" x14ac:dyDescent="0.35">
      <c r="A1179" t="s">
        <v>5784</v>
      </c>
      <c r="B1179" t="s">
        <v>5785</v>
      </c>
      <c r="C1179" t="s">
        <v>5786</v>
      </c>
      <c r="D1179" t="s">
        <v>5787</v>
      </c>
      <c r="F1179" t="s">
        <v>5788</v>
      </c>
      <c r="G1179" t="s">
        <v>297</v>
      </c>
      <c r="H1179" t="s">
        <v>298</v>
      </c>
    </row>
    <row r="1180" spans="1:8" x14ac:dyDescent="0.35">
      <c r="A1180" t="s">
        <v>5789</v>
      </c>
      <c r="B1180" t="s">
        <v>5790</v>
      </c>
      <c r="C1180" t="s">
        <v>5791</v>
      </c>
      <c r="D1180" t="s">
        <v>5792</v>
      </c>
      <c r="F1180" t="s">
        <v>5793</v>
      </c>
      <c r="G1180" t="s">
        <v>12</v>
      </c>
      <c r="H1180" t="s">
        <v>13</v>
      </c>
    </row>
    <row r="1181" spans="1:8" x14ac:dyDescent="0.35">
      <c r="A1181" t="s">
        <v>5794</v>
      </c>
      <c r="B1181" t="s">
        <v>5795</v>
      </c>
      <c r="C1181" t="s">
        <v>5796</v>
      </c>
      <c r="D1181" t="s">
        <v>5797</v>
      </c>
      <c r="F1181" t="s">
        <v>5798</v>
      </c>
      <c r="G1181" t="s">
        <v>836</v>
      </c>
      <c r="H1181" t="s">
        <v>837</v>
      </c>
    </row>
    <row r="1182" spans="1:8" x14ac:dyDescent="0.35">
      <c r="A1182" t="s">
        <v>5799</v>
      </c>
      <c r="B1182" t="s">
        <v>5800</v>
      </c>
      <c r="C1182" t="s">
        <v>5801</v>
      </c>
      <c r="D1182" t="s">
        <v>5802</v>
      </c>
      <c r="F1182" t="s">
        <v>5803</v>
      </c>
      <c r="G1182" t="s">
        <v>209</v>
      </c>
      <c r="H1182" t="s">
        <v>210</v>
      </c>
    </row>
    <row r="1183" spans="1:8" x14ac:dyDescent="0.35">
      <c r="A1183" t="s">
        <v>5804</v>
      </c>
      <c r="B1183" t="s">
        <v>5805</v>
      </c>
      <c r="C1183" t="s">
        <v>5806</v>
      </c>
      <c r="D1183" t="s">
        <v>5807</v>
      </c>
      <c r="F1183" t="s">
        <v>5046</v>
      </c>
      <c r="G1183" t="s">
        <v>3321</v>
      </c>
      <c r="H1183" t="s">
        <v>3322</v>
      </c>
    </row>
    <row r="1184" spans="1:8" x14ac:dyDescent="0.35">
      <c r="A1184" t="s">
        <v>5808</v>
      </c>
      <c r="B1184" t="s">
        <v>5809</v>
      </c>
      <c r="C1184" t="s">
        <v>5810</v>
      </c>
      <c r="D1184" t="s">
        <v>5811</v>
      </c>
      <c r="F1184" t="s">
        <v>5812</v>
      </c>
      <c r="G1184" t="s">
        <v>248</v>
      </c>
      <c r="H1184" t="s">
        <v>249</v>
      </c>
    </row>
    <row r="1185" spans="1:8" x14ac:dyDescent="0.35">
      <c r="A1185" t="s">
        <v>5813</v>
      </c>
      <c r="B1185" t="s">
        <v>5814</v>
      </c>
      <c r="C1185" t="s">
        <v>5815</v>
      </c>
      <c r="D1185" t="s">
        <v>5816</v>
      </c>
      <c r="F1185" t="s">
        <v>5817</v>
      </c>
      <c r="G1185" t="s">
        <v>666</v>
      </c>
      <c r="H1185" t="s">
        <v>667</v>
      </c>
    </row>
    <row r="1186" spans="1:8" x14ac:dyDescent="0.35">
      <c r="A1186" t="s">
        <v>5818</v>
      </c>
      <c r="B1186" t="s">
        <v>5819</v>
      </c>
      <c r="C1186" t="s">
        <v>5820</v>
      </c>
      <c r="D1186" t="s">
        <v>5821</v>
      </c>
      <c r="F1186" t="s">
        <v>5822</v>
      </c>
      <c r="G1186" t="s">
        <v>3294</v>
      </c>
      <c r="H1186" t="s">
        <v>3295</v>
      </c>
    </row>
    <row r="1187" spans="1:8" x14ac:dyDescent="0.35">
      <c r="A1187" t="s">
        <v>5823</v>
      </c>
      <c r="B1187" t="s">
        <v>5824</v>
      </c>
      <c r="C1187" t="s">
        <v>5825</v>
      </c>
      <c r="D1187" t="s">
        <v>5826</v>
      </c>
      <c r="F1187" t="s">
        <v>5827</v>
      </c>
      <c r="G1187" t="s">
        <v>248</v>
      </c>
      <c r="H1187" t="s">
        <v>249</v>
      </c>
    </row>
    <row r="1188" spans="1:8" x14ac:dyDescent="0.35">
      <c r="A1188" t="s">
        <v>5828</v>
      </c>
      <c r="B1188" t="s">
        <v>5829</v>
      </c>
      <c r="C1188" t="s">
        <v>5830</v>
      </c>
      <c r="D1188" t="s">
        <v>5831</v>
      </c>
      <c r="F1188" t="s">
        <v>5832</v>
      </c>
      <c r="G1188" t="s">
        <v>12</v>
      </c>
      <c r="H1188" t="s">
        <v>13</v>
      </c>
    </row>
    <row r="1189" spans="1:8" x14ac:dyDescent="0.35">
      <c r="A1189" t="s">
        <v>5833</v>
      </c>
      <c r="B1189" t="s">
        <v>5834</v>
      </c>
      <c r="C1189" t="s">
        <v>5835</v>
      </c>
      <c r="D1189" t="s">
        <v>5836</v>
      </c>
      <c r="F1189" t="s">
        <v>5837</v>
      </c>
      <c r="G1189" t="s">
        <v>12</v>
      </c>
      <c r="H1189" t="s">
        <v>13</v>
      </c>
    </row>
    <row r="1190" spans="1:8" x14ac:dyDescent="0.35">
      <c r="A1190" t="s">
        <v>5838</v>
      </c>
      <c r="B1190" t="s">
        <v>5839</v>
      </c>
      <c r="C1190" t="s">
        <v>5840</v>
      </c>
      <c r="D1190" t="s">
        <v>5836</v>
      </c>
      <c r="F1190" t="s">
        <v>687</v>
      </c>
      <c r="G1190" t="s">
        <v>248</v>
      </c>
      <c r="H1190" t="s">
        <v>249</v>
      </c>
    </row>
    <row r="1191" spans="1:8" x14ac:dyDescent="0.35">
      <c r="A1191" t="s">
        <v>5841</v>
      </c>
      <c r="B1191" t="s">
        <v>5842</v>
      </c>
      <c r="C1191" t="s">
        <v>5843</v>
      </c>
      <c r="D1191" t="s">
        <v>5844</v>
      </c>
      <c r="F1191" t="s">
        <v>5845</v>
      </c>
      <c r="G1191" t="s">
        <v>4894</v>
      </c>
      <c r="H1191" t="s">
        <v>4895</v>
      </c>
    </row>
    <row r="1192" spans="1:8" x14ac:dyDescent="0.35">
      <c r="A1192" t="s">
        <v>5846</v>
      </c>
      <c r="B1192" t="s">
        <v>5847</v>
      </c>
      <c r="C1192" t="s">
        <v>5848</v>
      </c>
      <c r="D1192" t="s">
        <v>5849</v>
      </c>
      <c r="F1192" t="s">
        <v>5850</v>
      </c>
      <c r="G1192" t="s">
        <v>12</v>
      </c>
      <c r="H1192" t="s">
        <v>13</v>
      </c>
    </row>
    <row r="1193" spans="1:8" x14ac:dyDescent="0.35">
      <c r="A1193" t="s">
        <v>5851</v>
      </c>
      <c r="B1193" t="s">
        <v>5852</v>
      </c>
      <c r="C1193" t="s">
        <v>5853</v>
      </c>
      <c r="D1193" t="s">
        <v>5854</v>
      </c>
      <c r="F1193" t="s">
        <v>5855</v>
      </c>
      <c r="G1193" t="s">
        <v>163</v>
      </c>
      <c r="H1193" t="s">
        <v>164</v>
      </c>
    </row>
    <row r="1194" spans="1:8" x14ac:dyDescent="0.35">
      <c r="A1194" t="s">
        <v>5856</v>
      </c>
      <c r="B1194" t="s">
        <v>5857</v>
      </c>
      <c r="C1194" t="s">
        <v>5858</v>
      </c>
      <c r="D1194" t="s">
        <v>5859</v>
      </c>
      <c r="F1194" t="s">
        <v>5860</v>
      </c>
      <c r="G1194" t="s">
        <v>303</v>
      </c>
      <c r="H1194" t="s">
        <v>304</v>
      </c>
    </row>
    <row r="1195" spans="1:8" x14ac:dyDescent="0.35">
      <c r="A1195" t="s">
        <v>5861</v>
      </c>
      <c r="B1195" t="s">
        <v>5862</v>
      </c>
      <c r="C1195" t="s">
        <v>5863</v>
      </c>
      <c r="D1195" t="s">
        <v>5864</v>
      </c>
      <c r="F1195" t="s">
        <v>5865</v>
      </c>
      <c r="G1195" t="s">
        <v>12</v>
      </c>
      <c r="H1195" t="s">
        <v>13</v>
      </c>
    </row>
    <row r="1196" spans="1:8" x14ac:dyDescent="0.35">
      <c r="A1196" t="s">
        <v>5866</v>
      </c>
      <c r="B1196" t="s">
        <v>5867</v>
      </c>
      <c r="C1196" t="s">
        <v>5868</v>
      </c>
      <c r="D1196" t="s">
        <v>5869</v>
      </c>
      <c r="F1196" t="s">
        <v>5870</v>
      </c>
      <c r="G1196" t="s">
        <v>128</v>
      </c>
      <c r="H1196" t="s">
        <v>129</v>
      </c>
    </row>
    <row r="1197" spans="1:8" x14ac:dyDescent="0.35">
      <c r="A1197" t="s">
        <v>5871</v>
      </c>
      <c r="B1197" t="s">
        <v>5872</v>
      </c>
      <c r="C1197" t="s">
        <v>5873</v>
      </c>
      <c r="D1197" t="s">
        <v>5874</v>
      </c>
      <c r="F1197" t="s">
        <v>5875</v>
      </c>
      <c r="G1197" t="s">
        <v>12</v>
      </c>
      <c r="H1197" t="s">
        <v>13</v>
      </c>
    </row>
    <row r="1198" spans="1:8" x14ac:dyDescent="0.35">
      <c r="A1198" t="s">
        <v>5876</v>
      </c>
      <c r="B1198" t="s">
        <v>5877</v>
      </c>
      <c r="C1198" t="s">
        <v>5878</v>
      </c>
      <c r="D1198" t="s">
        <v>5879</v>
      </c>
      <c r="F1198" t="s">
        <v>5880</v>
      </c>
      <c r="G1198" t="s">
        <v>1253</v>
      </c>
      <c r="H1198" t="s">
        <v>1254</v>
      </c>
    </row>
    <row r="1199" spans="1:8" x14ac:dyDescent="0.35">
      <c r="A1199" t="s">
        <v>5881</v>
      </c>
      <c r="B1199" t="s">
        <v>5882</v>
      </c>
      <c r="C1199" t="s">
        <v>5883</v>
      </c>
      <c r="D1199" t="s">
        <v>5884</v>
      </c>
      <c r="F1199" t="s">
        <v>5885</v>
      </c>
      <c r="G1199" t="s">
        <v>12</v>
      </c>
      <c r="H1199" t="s">
        <v>13</v>
      </c>
    </row>
    <row r="1200" spans="1:8" x14ac:dyDescent="0.35">
      <c r="A1200" t="s">
        <v>5886</v>
      </c>
      <c r="B1200" t="s">
        <v>5887</v>
      </c>
      <c r="C1200" t="s">
        <v>5888</v>
      </c>
      <c r="D1200" t="s">
        <v>5889</v>
      </c>
      <c r="F1200" t="s">
        <v>5890</v>
      </c>
      <c r="G1200" t="s">
        <v>3394</v>
      </c>
      <c r="H1200" t="s">
        <v>3395</v>
      </c>
    </row>
    <row r="1201" spans="1:8" x14ac:dyDescent="0.35">
      <c r="A1201" t="s">
        <v>5891</v>
      </c>
      <c r="B1201" t="s">
        <v>5892</v>
      </c>
      <c r="C1201" t="s">
        <v>5893</v>
      </c>
      <c r="D1201" t="s">
        <v>5894</v>
      </c>
      <c r="F1201" t="s">
        <v>5895</v>
      </c>
      <c r="G1201" t="s">
        <v>12</v>
      </c>
      <c r="H1201" t="s">
        <v>13</v>
      </c>
    </row>
    <row r="1202" spans="1:8" x14ac:dyDescent="0.35">
      <c r="A1202" t="s">
        <v>5896</v>
      </c>
      <c r="B1202" t="s">
        <v>5897</v>
      </c>
      <c r="C1202" t="s">
        <v>5898</v>
      </c>
      <c r="D1202" t="s">
        <v>5899</v>
      </c>
      <c r="F1202" t="s">
        <v>5900</v>
      </c>
      <c r="G1202" t="s">
        <v>248</v>
      </c>
      <c r="H1202" t="s">
        <v>249</v>
      </c>
    </row>
    <row r="1203" spans="1:8" x14ac:dyDescent="0.35">
      <c r="A1203" t="s">
        <v>5901</v>
      </c>
      <c r="B1203" t="s">
        <v>5902</v>
      </c>
      <c r="C1203" t="s">
        <v>5903</v>
      </c>
      <c r="D1203" t="s">
        <v>5904</v>
      </c>
      <c r="F1203" t="s">
        <v>5905</v>
      </c>
      <c r="G1203" t="s">
        <v>12</v>
      </c>
      <c r="H1203" t="s">
        <v>13</v>
      </c>
    </row>
    <row r="1204" spans="1:8" x14ac:dyDescent="0.35">
      <c r="A1204" t="s">
        <v>5906</v>
      </c>
      <c r="B1204" t="s">
        <v>5907</v>
      </c>
      <c r="C1204" t="s">
        <v>5908</v>
      </c>
      <c r="D1204" t="s">
        <v>5904</v>
      </c>
      <c r="F1204" t="s">
        <v>5909</v>
      </c>
      <c r="G1204" t="s">
        <v>209</v>
      </c>
      <c r="H1204" t="s">
        <v>210</v>
      </c>
    </row>
    <row r="1205" spans="1:8" x14ac:dyDescent="0.35">
      <c r="A1205" t="s">
        <v>5910</v>
      </c>
      <c r="B1205" t="s">
        <v>5911</v>
      </c>
      <c r="C1205" t="s">
        <v>5912</v>
      </c>
      <c r="D1205" t="s">
        <v>5913</v>
      </c>
      <c r="F1205" t="s">
        <v>2875</v>
      </c>
      <c r="G1205" t="s">
        <v>106</v>
      </c>
      <c r="H1205" t="s">
        <v>107</v>
      </c>
    </row>
    <row r="1206" spans="1:8" x14ac:dyDescent="0.35">
      <c r="A1206" t="s">
        <v>5914</v>
      </c>
      <c r="B1206" t="s">
        <v>5915</v>
      </c>
      <c r="C1206" t="s">
        <v>5916</v>
      </c>
      <c r="D1206" t="s">
        <v>5917</v>
      </c>
      <c r="F1206" t="s">
        <v>5918</v>
      </c>
      <c r="G1206" t="s">
        <v>12</v>
      </c>
      <c r="H1206" t="s">
        <v>13</v>
      </c>
    </row>
    <row r="1207" spans="1:8" x14ac:dyDescent="0.35">
      <c r="A1207" t="s">
        <v>5919</v>
      </c>
      <c r="B1207" t="s">
        <v>5920</v>
      </c>
      <c r="C1207" t="s">
        <v>5920</v>
      </c>
      <c r="D1207" t="s">
        <v>5921</v>
      </c>
      <c r="F1207" t="s">
        <v>5922</v>
      </c>
      <c r="G1207" t="s">
        <v>4075</v>
      </c>
      <c r="H1207" t="s">
        <v>4076</v>
      </c>
    </row>
    <row r="1208" spans="1:8" x14ac:dyDescent="0.35">
      <c r="A1208" t="s">
        <v>5923</v>
      </c>
      <c r="B1208" t="s">
        <v>5924</v>
      </c>
      <c r="C1208" t="s">
        <v>5925</v>
      </c>
      <c r="D1208" t="s">
        <v>5926</v>
      </c>
      <c r="F1208" t="s">
        <v>5927</v>
      </c>
      <c r="G1208" t="s">
        <v>12</v>
      </c>
      <c r="H1208" t="s">
        <v>13</v>
      </c>
    </row>
    <row r="1209" spans="1:8" x14ac:dyDescent="0.35">
      <c r="A1209" t="s">
        <v>5928</v>
      </c>
      <c r="B1209" t="s">
        <v>5929</v>
      </c>
      <c r="C1209" t="s">
        <v>5930</v>
      </c>
      <c r="D1209" t="s">
        <v>5931</v>
      </c>
      <c r="F1209" t="s">
        <v>5932</v>
      </c>
      <c r="G1209" t="s">
        <v>106</v>
      </c>
      <c r="H1209" t="s">
        <v>107</v>
      </c>
    </row>
    <row r="1210" spans="1:8" x14ac:dyDescent="0.35">
      <c r="A1210" t="s">
        <v>5933</v>
      </c>
      <c r="B1210" t="s">
        <v>5934</v>
      </c>
      <c r="C1210" t="s">
        <v>5935</v>
      </c>
      <c r="D1210" t="s">
        <v>5936</v>
      </c>
      <c r="F1210" t="s">
        <v>5937</v>
      </c>
      <c r="G1210" t="s">
        <v>248</v>
      </c>
      <c r="H1210" t="s">
        <v>249</v>
      </c>
    </row>
    <row r="1211" spans="1:8" x14ac:dyDescent="0.35">
      <c r="A1211" t="s">
        <v>5938</v>
      </c>
      <c r="B1211" t="s">
        <v>5939</v>
      </c>
      <c r="C1211" t="s">
        <v>5940</v>
      </c>
      <c r="D1211" t="s">
        <v>5941</v>
      </c>
      <c r="F1211" t="s">
        <v>5942</v>
      </c>
      <c r="G1211" t="s">
        <v>419</v>
      </c>
      <c r="H1211" t="s">
        <v>420</v>
      </c>
    </row>
    <row r="1212" spans="1:8" x14ac:dyDescent="0.35">
      <c r="A1212" t="s">
        <v>5943</v>
      </c>
      <c r="B1212" t="s">
        <v>5944</v>
      </c>
      <c r="C1212" t="s">
        <v>5945</v>
      </c>
      <c r="D1212" t="s">
        <v>5946</v>
      </c>
      <c r="F1212" t="s">
        <v>5947</v>
      </c>
      <c r="G1212" t="s">
        <v>12</v>
      </c>
      <c r="H1212" t="s">
        <v>13</v>
      </c>
    </row>
    <row r="1213" spans="1:8" x14ac:dyDescent="0.35">
      <c r="A1213" t="s">
        <v>5948</v>
      </c>
      <c r="B1213" t="s">
        <v>5949</v>
      </c>
      <c r="C1213" t="s">
        <v>5950</v>
      </c>
      <c r="D1213" t="s">
        <v>5951</v>
      </c>
      <c r="F1213" t="s">
        <v>2536</v>
      </c>
      <c r="G1213" t="s">
        <v>12</v>
      </c>
      <c r="H1213" t="s">
        <v>13</v>
      </c>
    </row>
    <row r="1214" spans="1:8" x14ac:dyDescent="0.35">
      <c r="A1214" t="s">
        <v>5952</v>
      </c>
      <c r="B1214" t="s">
        <v>5953</v>
      </c>
      <c r="C1214" t="s">
        <v>5954</v>
      </c>
      <c r="D1214" t="s">
        <v>5955</v>
      </c>
      <c r="F1214" t="s">
        <v>5956</v>
      </c>
      <c r="G1214" t="s">
        <v>12</v>
      </c>
      <c r="H1214" t="s">
        <v>13</v>
      </c>
    </row>
    <row r="1215" spans="1:8" x14ac:dyDescent="0.35">
      <c r="A1215" t="s">
        <v>5957</v>
      </c>
      <c r="B1215" t="s">
        <v>5958</v>
      </c>
      <c r="C1215" t="s">
        <v>5959</v>
      </c>
      <c r="D1215" t="s">
        <v>5960</v>
      </c>
      <c r="F1215" t="s">
        <v>5961</v>
      </c>
      <c r="G1215" t="s">
        <v>12</v>
      </c>
      <c r="H1215" t="s">
        <v>13</v>
      </c>
    </row>
    <row r="1216" spans="1:8" x14ac:dyDescent="0.35">
      <c r="A1216" t="s">
        <v>5962</v>
      </c>
      <c r="B1216" t="s">
        <v>5963</v>
      </c>
      <c r="C1216" t="s">
        <v>5964</v>
      </c>
      <c r="D1216" t="s">
        <v>5965</v>
      </c>
      <c r="F1216" t="s">
        <v>5966</v>
      </c>
      <c r="G1216" t="s">
        <v>163</v>
      </c>
      <c r="H1216" t="s">
        <v>164</v>
      </c>
    </row>
    <row r="1217" spans="1:8" x14ac:dyDescent="0.35">
      <c r="A1217" t="s">
        <v>5967</v>
      </c>
      <c r="B1217" t="s">
        <v>5968</v>
      </c>
      <c r="C1217" t="s">
        <v>5969</v>
      </c>
      <c r="D1217" t="s">
        <v>5970</v>
      </c>
      <c r="F1217" t="s">
        <v>5971</v>
      </c>
      <c r="G1217" t="s">
        <v>5972</v>
      </c>
      <c r="H1217" t="s">
        <v>5973</v>
      </c>
    </row>
    <row r="1218" spans="1:8" x14ac:dyDescent="0.35">
      <c r="A1218" t="s">
        <v>5974</v>
      </c>
      <c r="B1218" t="s">
        <v>5975</v>
      </c>
      <c r="C1218" t="s">
        <v>5976</v>
      </c>
      <c r="D1218" t="s">
        <v>5977</v>
      </c>
      <c r="F1218" t="s">
        <v>5978</v>
      </c>
      <c r="G1218" t="s">
        <v>297</v>
      </c>
      <c r="H1218" t="s">
        <v>298</v>
      </c>
    </row>
    <row r="1219" spans="1:8" x14ac:dyDescent="0.35">
      <c r="A1219" t="s">
        <v>5979</v>
      </c>
      <c r="B1219" t="s">
        <v>5980</v>
      </c>
      <c r="C1219" t="s">
        <v>5981</v>
      </c>
      <c r="D1219" t="s">
        <v>5982</v>
      </c>
      <c r="F1219" t="s">
        <v>5983</v>
      </c>
      <c r="G1219" t="s">
        <v>248</v>
      </c>
      <c r="H1219" t="s">
        <v>249</v>
      </c>
    </row>
    <row r="1220" spans="1:8" x14ac:dyDescent="0.35">
      <c r="A1220" t="s">
        <v>5984</v>
      </c>
      <c r="B1220" t="s">
        <v>5985</v>
      </c>
      <c r="C1220" t="s">
        <v>5986</v>
      </c>
      <c r="D1220" t="s">
        <v>5987</v>
      </c>
      <c r="F1220" t="s">
        <v>5988</v>
      </c>
      <c r="G1220" t="s">
        <v>248</v>
      </c>
      <c r="H1220" t="s">
        <v>249</v>
      </c>
    </row>
    <row r="1221" spans="1:8" x14ac:dyDescent="0.35">
      <c r="A1221" t="s">
        <v>5989</v>
      </c>
      <c r="B1221" t="s">
        <v>5990</v>
      </c>
      <c r="C1221" t="s">
        <v>5991</v>
      </c>
      <c r="D1221" t="s">
        <v>5992</v>
      </c>
      <c r="F1221" t="s">
        <v>5993</v>
      </c>
      <c r="G1221" t="s">
        <v>12</v>
      </c>
      <c r="H1221" t="s">
        <v>13</v>
      </c>
    </row>
    <row r="1222" spans="1:8" x14ac:dyDescent="0.35">
      <c r="A1222" t="s">
        <v>5994</v>
      </c>
      <c r="B1222" t="s">
        <v>5995</v>
      </c>
      <c r="C1222" t="s">
        <v>5996</v>
      </c>
      <c r="D1222" t="s">
        <v>5997</v>
      </c>
      <c r="F1222" t="s">
        <v>5998</v>
      </c>
      <c r="G1222" t="s">
        <v>12</v>
      </c>
      <c r="H1222" t="s">
        <v>13</v>
      </c>
    </row>
    <row r="1223" spans="1:8" x14ac:dyDescent="0.35">
      <c r="A1223" t="s">
        <v>5999</v>
      </c>
      <c r="B1223" t="s">
        <v>6000</v>
      </c>
      <c r="C1223" t="s">
        <v>6001</v>
      </c>
      <c r="D1223" t="s">
        <v>6002</v>
      </c>
      <c r="F1223" t="s">
        <v>6003</v>
      </c>
      <c r="G1223" t="s">
        <v>12</v>
      </c>
      <c r="H1223" t="s">
        <v>13</v>
      </c>
    </row>
    <row r="1224" spans="1:8" x14ac:dyDescent="0.35">
      <c r="A1224" t="s">
        <v>6004</v>
      </c>
      <c r="B1224" t="s">
        <v>6005</v>
      </c>
      <c r="C1224" t="s">
        <v>6006</v>
      </c>
      <c r="D1224" t="s">
        <v>6002</v>
      </c>
      <c r="F1224" t="s">
        <v>6007</v>
      </c>
      <c r="G1224" t="s">
        <v>12</v>
      </c>
      <c r="H1224" t="s">
        <v>13</v>
      </c>
    </row>
    <row r="1225" spans="1:8" x14ac:dyDescent="0.35">
      <c r="A1225" t="s">
        <v>6008</v>
      </c>
      <c r="B1225" t="s">
        <v>6009</v>
      </c>
      <c r="C1225" t="s">
        <v>6010</v>
      </c>
      <c r="D1225" t="s">
        <v>6002</v>
      </c>
      <c r="F1225" t="s">
        <v>3158</v>
      </c>
      <c r="G1225" t="s">
        <v>297</v>
      </c>
      <c r="H1225" t="s">
        <v>298</v>
      </c>
    </row>
    <row r="1226" spans="1:8" x14ac:dyDescent="0.35">
      <c r="A1226" t="s">
        <v>6011</v>
      </c>
      <c r="B1226" t="s">
        <v>6012</v>
      </c>
      <c r="C1226" t="s">
        <v>6013</v>
      </c>
      <c r="D1226" t="s">
        <v>6002</v>
      </c>
      <c r="F1226" t="s">
        <v>6014</v>
      </c>
      <c r="G1226" t="s">
        <v>209</v>
      </c>
      <c r="H1226" t="s">
        <v>210</v>
      </c>
    </row>
    <row r="1227" spans="1:8" x14ac:dyDescent="0.35">
      <c r="A1227" t="s">
        <v>6015</v>
      </c>
      <c r="B1227" t="s">
        <v>6016</v>
      </c>
      <c r="C1227" t="s">
        <v>6017</v>
      </c>
      <c r="D1227" t="s">
        <v>6018</v>
      </c>
      <c r="F1227" t="s">
        <v>6019</v>
      </c>
      <c r="G1227" t="s">
        <v>836</v>
      </c>
      <c r="H1227" t="s">
        <v>837</v>
      </c>
    </row>
    <row r="1228" spans="1:8" x14ac:dyDescent="0.35">
      <c r="A1228" t="s">
        <v>6020</v>
      </c>
      <c r="B1228" t="s">
        <v>6021</v>
      </c>
      <c r="C1228" t="s">
        <v>6022</v>
      </c>
      <c r="D1228" t="s">
        <v>6018</v>
      </c>
      <c r="F1228" t="s">
        <v>6023</v>
      </c>
      <c r="G1228" t="s">
        <v>836</v>
      </c>
      <c r="H1228" t="s">
        <v>837</v>
      </c>
    </row>
    <row r="1229" spans="1:8" x14ac:dyDescent="0.35">
      <c r="A1229" t="s">
        <v>6024</v>
      </c>
      <c r="B1229" t="s">
        <v>6025</v>
      </c>
      <c r="C1229" t="s">
        <v>6026</v>
      </c>
      <c r="D1229" t="s">
        <v>6027</v>
      </c>
      <c r="F1229" t="s">
        <v>6028</v>
      </c>
      <c r="G1229" t="s">
        <v>297</v>
      </c>
      <c r="H1229" t="s">
        <v>298</v>
      </c>
    </row>
    <row r="1230" spans="1:8" x14ac:dyDescent="0.35">
      <c r="A1230" t="s">
        <v>6029</v>
      </c>
      <c r="B1230" t="s">
        <v>6030</v>
      </c>
      <c r="C1230" t="s">
        <v>6031</v>
      </c>
      <c r="D1230" t="s">
        <v>6032</v>
      </c>
      <c r="F1230" t="s">
        <v>2816</v>
      </c>
      <c r="G1230" t="s">
        <v>24</v>
      </c>
      <c r="H1230" t="s">
        <v>25</v>
      </c>
    </row>
    <row r="1231" spans="1:8" x14ac:dyDescent="0.35">
      <c r="A1231" t="s">
        <v>6033</v>
      </c>
      <c r="B1231" t="s">
        <v>6034</v>
      </c>
      <c r="C1231" t="s">
        <v>6035</v>
      </c>
      <c r="D1231" t="s">
        <v>6036</v>
      </c>
      <c r="F1231" t="s">
        <v>796</v>
      </c>
      <c r="G1231" t="s">
        <v>151</v>
      </c>
      <c r="H1231" t="s">
        <v>152</v>
      </c>
    </row>
    <row r="1232" spans="1:8" x14ac:dyDescent="0.35">
      <c r="A1232" t="s">
        <v>6037</v>
      </c>
      <c r="B1232" t="s">
        <v>6038</v>
      </c>
      <c r="C1232" t="s">
        <v>6039</v>
      </c>
      <c r="D1232" t="s">
        <v>6040</v>
      </c>
      <c r="F1232" t="s">
        <v>6041</v>
      </c>
      <c r="G1232" t="s">
        <v>209</v>
      </c>
      <c r="H1232" t="s">
        <v>210</v>
      </c>
    </row>
    <row r="1233" spans="1:8" x14ac:dyDescent="0.35">
      <c r="A1233" t="s">
        <v>6042</v>
      </c>
      <c r="B1233" t="s">
        <v>6043</v>
      </c>
      <c r="C1233" t="s">
        <v>6044</v>
      </c>
      <c r="D1233" t="s">
        <v>6040</v>
      </c>
      <c r="F1233" t="s">
        <v>6045</v>
      </c>
      <c r="G1233" t="s">
        <v>12</v>
      </c>
      <c r="H1233" t="s">
        <v>13</v>
      </c>
    </row>
    <row r="1234" spans="1:8" x14ac:dyDescent="0.35">
      <c r="A1234" t="s">
        <v>6046</v>
      </c>
      <c r="B1234" t="s">
        <v>6047</v>
      </c>
      <c r="C1234" t="s">
        <v>6048</v>
      </c>
      <c r="D1234" t="s">
        <v>6040</v>
      </c>
      <c r="F1234" t="s">
        <v>6049</v>
      </c>
      <c r="G1234" t="s">
        <v>248</v>
      </c>
      <c r="H1234" t="s">
        <v>249</v>
      </c>
    </row>
    <row r="1235" spans="1:8" x14ac:dyDescent="0.35">
      <c r="A1235" t="s">
        <v>6050</v>
      </c>
      <c r="B1235" t="s">
        <v>6051</v>
      </c>
      <c r="C1235" t="s">
        <v>6052</v>
      </c>
      <c r="D1235" t="s">
        <v>6053</v>
      </c>
      <c r="F1235" t="s">
        <v>6054</v>
      </c>
      <c r="G1235" t="s">
        <v>151</v>
      </c>
      <c r="H1235" t="s">
        <v>152</v>
      </c>
    </row>
    <row r="1236" spans="1:8" x14ac:dyDescent="0.35">
      <c r="A1236" t="s">
        <v>6055</v>
      </c>
      <c r="B1236" t="s">
        <v>6056</v>
      </c>
      <c r="C1236" t="s">
        <v>6057</v>
      </c>
      <c r="D1236" t="s">
        <v>6053</v>
      </c>
      <c r="F1236" t="s">
        <v>6058</v>
      </c>
      <c r="G1236" t="s">
        <v>12</v>
      </c>
      <c r="H1236" t="s">
        <v>13</v>
      </c>
    </row>
    <row r="1237" spans="1:8" x14ac:dyDescent="0.35">
      <c r="A1237" t="s">
        <v>6059</v>
      </c>
      <c r="B1237" t="s">
        <v>6060</v>
      </c>
      <c r="C1237" t="s">
        <v>6061</v>
      </c>
      <c r="D1237" t="s">
        <v>6053</v>
      </c>
      <c r="F1237" t="s">
        <v>3488</v>
      </c>
      <c r="G1237" t="s">
        <v>666</v>
      </c>
      <c r="H1237" t="s">
        <v>667</v>
      </c>
    </row>
    <row r="1238" spans="1:8" x14ac:dyDescent="0.35">
      <c r="A1238" t="s">
        <v>6062</v>
      </c>
      <c r="B1238" t="s">
        <v>6063</v>
      </c>
      <c r="C1238" t="s">
        <v>6064</v>
      </c>
      <c r="D1238" t="s">
        <v>6065</v>
      </c>
      <c r="F1238" t="s">
        <v>6066</v>
      </c>
      <c r="G1238" t="s">
        <v>3226</v>
      </c>
      <c r="H1238" t="s">
        <v>3227</v>
      </c>
    </row>
    <row r="1239" spans="1:8" x14ac:dyDescent="0.35">
      <c r="A1239" t="s">
        <v>6067</v>
      </c>
      <c r="B1239" t="s">
        <v>6068</v>
      </c>
      <c r="C1239" t="s">
        <v>6069</v>
      </c>
      <c r="D1239" t="s">
        <v>6070</v>
      </c>
      <c r="F1239" t="s">
        <v>6071</v>
      </c>
      <c r="G1239" t="s">
        <v>12</v>
      </c>
      <c r="H1239" t="s">
        <v>13</v>
      </c>
    </row>
    <row r="1240" spans="1:8" x14ac:dyDescent="0.35">
      <c r="A1240" t="s">
        <v>6072</v>
      </c>
      <c r="B1240" t="s">
        <v>6073</v>
      </c>
      <c r="C1240" t="s">
        <v>6074</v>
      </c>
      <c r="D1240" t="s">
        <v>6075</v>
      </c>
      <c r="F1240" t="s">
        <v>6076</v>
      </c>
      <c r="G1240" t="s">
        <v>12</v>
      </c>
      <c r="H1240" t="s">
        <v>13</v>
      </c>
    </row>
    <row r="1241" spans="1:8" x14ac:dyDescent="0.35">
      <c r="A1241" t="s">
        <v>6077</v>
      </c>
      <c r="B1241" t="s">
        <v>6078</v>
      </c>
      <c r="C1241" t="s">
        <v>6079</v>
      </c>
      <c r="D1241" t="s">
        <v>6080</v>
      </c>
      <c r="F1241" t="s">
        <v>6081</v>
      </c>
      <c r="G1241" t="s">
        <v>419</v>
      </c>
      <c r="H1241" t="s">
        <v>420</v>
      </c>
    </row>
    <row r="1242" spans="1:8" x14ac:dyDescent="0.35">
      <c r="A1242" t="s">
        <v>6082</v>
      </c>
      <c r="B1242" t="s">
        <v>6083</v>
      </c>
      <c r="C1242" t="s">
        <v>6084</v>
      </c>
      <c r="D1242" t="s">
        <v>6085</v>
      </c>
      <c r="F1242" t="s">
        <v>6086</v>
      </c>
      <c r="G1242" t="s">
        <v>209</v>
      </c>
      <c r="H1242" t="s">
        <v>210</v>
      </c>
    </row>
    <row r="1243" spans="1:8" x14ac:dyDescent="0.35">
      <c r="A1243" t="s">
        <v>6087</v>
      </c>
      <c r="B1243" t="s">
        <v>6088</v>
      </c>
      <c r="C1243" t="s">
        <v>6089</v>
      </c>
      <c r="D1243" t="s">
        <v>6085</v>
      </c>
      <c r="F1243" t="s">
        <v>6090</v>
      </c>
      <c r="G1243" t="s">
        <v>1102</v>
      </c>
      <c r="H1243" t="s">
        <v>1103</v>
      </c>
    </row>
    <row r="1244" spans="1:8" x14ac:dyDescent="0.35">
      <c r="A1244" t="s">
        <v>6091</v>
      </c>
      <c r="B1244" t="s">
        <v>6092</v>
      </c>
      <c r="C1244" t="s">
        <v>6093</v>
      </c>
      <c r="D1244" t="s">
        <v>6094</v>
      </c>
      <c r="F1244" t="s">
        <v>6095</v>
      </c>
      <c r="G1244" t="s">
        <v>248</v>
      </c>
      <c r="H1244" t="s">
        <v>249</v>
      </c>
    </row>
    <row r="1245" spans="1:8" x14ac:dyDescent="0.35">
      <c r="A1245" t="s">
        <v>6096</v>
      </c>
      <c r="B1245" t="s">
        <v>6097</v>
      </c>
      <c r="C1245" t="s">
        <v>6098</v>
      </c>
      <c r="D1245" t="s">
        <v>6099</v>
      </c>
      <c r="F1245" t="s">
        <v>6100</v>
      </c>
      <c r="G1245" t="s">
        <v>12</v>
      </c>
      <c r="H1245" t="s">
        <v>13</v>
      </c>
    </row>
    <row r="1246" spans="1:8" x14ac:dyDescent="0.35">
      <c r="A1246" t="s">
        <v>6101</v>
      </c>
      <c r="B1246" t="s">
        <v>6102</v>
      </c>
      <c r="C1246" t="s">
        <v>6103</v>
      </c>
      <c r="D1246" t="s">
        <v>6104</v>
      </c>
      <c r="F1246" t="s">
        <v>6105</v>
      </c>
      <c r="G1246" t="s">
        <v>510</v>
      </c>
      <c r="H1246" t="s">
        <v>511</v>
      </c>
    </row>
    <row r="1247" spans="1:8" x14ac:dyDescent="0.35">
      <c r="A1247" t="s">
        <v>6106</v>
      </c>
      <c r="B1247" t="s">
        <v>6107</v>
      </c>
      <c r="C1247" t="s">
        <v>6108</v>
      </c>
      <c r="D1247" t="s">
        <v>6109</v>
      </c>
      <c r="F1247" t="s">
        <v>6110</v>
      </c>
      <c r="G1247" t="s">
        <v>12</v>
      </c>
      <c r="H1247" t="s">
        <v>13</v>
      </c>
    </row>
    <row r="1248" spans="1:8" x14ac:dyDescent="0.35">
      <c r="A1248" t="s">
        <v>6111</v>
      </c>
      <c r="B1248" t="s">
        <v>6112</v>
      </c>
      <c r="C1248" t="s">
        <v>6113</v>
      </c>
      <c r="D1248" t="s">
        <v>6109</v>
      </c>
      <c r="F1248" t="s">
        <v>6114</v>
      </c>
      <c r="G1248" t="s">
        <v>12</v>
      </c>
      <c r="H1248" t="s">
        <v>13</v>
      </c>
    </row>
    <row r="1249" spans="1:8" x14ac:dyDescent="0.35">
      <c r="A1249" t="s">
        <v>6115</v>
      </c>
      <c r="B1249" t="s">
        <v>6116</v>
      </c>
      <c r="C1249" t="s">
        <v>6117</v>
      </c>
      <c r="D1249" t="s">
        <v>6118</v>
      </c>
      <c r="F1249" t="s">
        <v>6119</v>
      </c>
      <c r="G1249" t="s">
        <v>144</v>
      </c>
      <c r="H1249" t="s">
        <v>145</v>
      </c>
    </row>
    <row r="1250" spans="1:8" x14ac:dyDescent="0.35">
      <c r="A1250" t="s">
        <v>6120</v>
      </c>
      <c r="B1250" t="s">
        <v>6121</v>
      </c>
      <c r="C1250" t="s">
        <v>6122</v>
      </c>
      <c r="D1250" t="s">
        <v>6123</v>
      </c>
      <c r="F1250" t="s">
        <v>6124</v>
      </c>
      <c r="G1250" t="s">
        <v>12</v>
      </c>
      <c r="H1250" t="s">
        <v>13</v>
      </c>
    </row>
    <row r="1251" spans="1:8" x14ac:dyDescent="0.35">
      <c r="A1251" t="s">
        <v>6125</v>
      </c>
      <c r="B1251" t="s">
        <v>6126</v>
      </c>
      <c r="C1251" t="s">
        <v>6127</v>
      </c>
      <c r="D1251" t="s">
        <v>6128</v>
      </c>
      <c r="F1251" t="s">
        <v>6129</v>
      </c>
      <c r="G1251" t="s">
        <v>12</v>
      </c>
      <c r="H1251" t="s">
        <v>13</v>
      </c>
    </row>
    <row r="1252" spans="1:8" x14ac:dyDescent="0.35">
      <c r="A1252" t="s">
        <v>6130</v>
      </c>
      <c r="B1252" t="s">
        <v>6131</v>
      </c>
      <c r="C1252" t="s">
        <v>6132</v>
      </c>
      <c r="D1252" t="s">
        <v>6133</v>
      </c>
      <c r="F1252" t="s">
        <v>6134</v>
      </c>
      <c r="G1252" t="s">
        <v>12</v>
      </c>
      <c r="H1252" t="s">
        <v>13</v>
      </c>
    </row>
    <row r="1253" spans="1:8" x14ac:dyDescent="0.35">
      <c r="A1253" t="s">
        <v>6135</v>
      </c>
      <c r="B1253" t="s">
        <v>6136</v>
      </c>
      <c r="C1253" t="s">
        <v>6137</v>
      </c>
      <c r="D1253" t="s">
        <v>6138</v>
      </c>
      <c r="F1253" t="s">
        <v>6139</v>
      </c>
      <c r="G1253" t="s">
        <v>836</v>
      </c>
      <c r="H1253" t="s">
        <v>837</v>
      </c>
    </row>
    <row r="1254" spans="1:8" x14ac:dyDescent="0.35">
      <c r="A1254" t="s">
        <v>6140</v>
      </c>
      <c r="B1254" t="s">
        <v>6141</v>
      </c>
      <c r="C1254" t="s">
        <v>6142</v>
      </c>
      <c r="D1254" t="s">
        <v>6143</v>
      </c>
      <c r="F1254" t="s">
        <v>6144</v>
      </c>
      <c r="G1254" t="s">
        <v>297</v>
      </c>
      <c r="H1254" t="s">
        <v>298</v>
      </c>
    </row>
    <row r="1255" spans="1:8" x14ac:dyDescent="0.35">
      <c r="A1255" t="s">
        <v>6145</v>
      </c>
      <c r="B1255" t="s">
        <v>6146</v>
      </c>
      <c r="C1255" t="s">
        <v>6147</v>
      </c>
      <c r="D1255" t="s">
        <v>6148</v>
      </c>
      <c r="F1255" t="s">
        <v>6149</v>
      </c>
      <c r="G1255" t="s">
        <v>209</v>
      </c>
      <c r="H1255" t="s">
        <v>210</v>
      </c>
    </row>
    <row r="1256" spans="1:8" x14ac:dyDescent="0.35">
      <c r="A1256" t="s">
        <v>6150</v>
      </c>
      <c r="B1256" t="s">
        <v>6151</v>
      </c>
      <c r="C1256" t="s">
        <v>6152</v>
      </c>
      <c r="D1256" t="s">
        <v>6153</v>
      </c>
      <c r="F1256" t="s">
        <v>6154</v>
      </c>
      <c r="G1256" t="s">
        <v>3321</v>
      </c>
      <c r="H1256" t="s">
        <v>3322</v>
      </c>
    </row>
    <row r="1257" spans="1:8" x14ac:dyDescent="0.35">
      <c r="A1257" t="s">
        <v>6155</v>
      </c>
      <c r="B1257" t="s">
        <v>6156</v>
      </c>
      <c r="C1257" t="s">
        <v>6157</v>
      </c>
      <c r="D1257" t="s">
        <v>6158</v>
      </c>
      <c r="F1257" t="s">
        <v>6159</v>
      </c>
      <c r="G1257" t="s">
        <v>4075</v>
      </c>
      <c r="H1257" t="s">
        <v>4076</v>
      </c>
    </row>
    <row r="1258" spans="1:8" x14ac:dyDescent="0.35">
      <c r="A1258" t="s">
        <v>6160</v>
      </c>
      <c r="B1258" t="s">
        <v>6161</v>
      </c>
      <c r="C1258" t="s">
        <v>6162</v>
      </c>
      <c r="D1258" t="s">
        <v>6163</v>
      </c>
      <c r="F1258" t="s">
        <v>6164</v>
      </c>
      <c r="G1258" t="s">
        <v>3394</v>
      </c>
      <c r="H1258" t="s">
        <v>3395</v>
      </c>
    </row>
    <row r="1259" spans="1:8" x14ac:dyDescent="0.35">
      <c r="A1259" t="s">
        <v>6165</v>
      </c>
      <c r="B1259" t="s">
        <v>6166</v>
      </c>
      <c r="C1259" t="s">
        <v>6167</v>
      </c>
      <c r="D1259" t="s">
        <v>6163</v>
      </c>
      <c r="F1259" t="s">
        <v>6168</v>
      </c>
      <c r="G1259" t="s">
        <v>12</v>
      </c>
      <c r="H1259" t="s">
        <v>13</v>
      </c>
    </row>
    <row r="1260" spans="1:8" x14ac:dyDescent="0.35">
      <c r="A1260" t="s">
        <v>6169</v>
      </c>
      <c r="B1260" t="s">
        <v>6170</v>
      </c>
      <c r="C1260" t="s">
        <v>6171</v>
      </c>
      <c r="D1260" t="s">
        <v>6172</v>
      </c>
      <c r="F1260" t="s">
        <v>6173</v>
      </c>
      <c r="G1260" t="s">
        <v>297</v>
      </c>
      <c r="H1260" t="s">
        <v>298</v>
      </c>
    </row>
    <row r="1261" spans="1:8" x14ac:dyDescent="0.35">
      <c r="A1261" t="s">
        <v>6174</v>
      </c>
      <c r="B1261" t="s">
        <v>6175</v>
      </c>
      <c r="C1261" t="s">
        <v>6176</v>
      </c>
      <c r="D1261" t="s">
        <v>6177</v>
      </c>
      <c r="F1261" t="s">
        <v>6178</v>
      </c>
      <c r="G1261" t="s">
        <v>12</v>
      </c>
      <c r="H1261" t="s">
        <v>13</v>
      </c>
    </row>
    <row r="1262" spans="1:8" x14ac:dyDescent="0.35">
      <c r="A1262" t="s">
        <v>6179</v>
      </c>
      <c r="B1262" t="s">
        <v>6180</v>
      </c>
      <c r="C1262" t="s">
        <v>6181</v>
      </c>
      <c r="D1262" t="s">
        <v>6177</v>
      </c>
      <c r="F1262" t="s">
        <v>6182</v>
      </c>
      <c r="G1262" t="s">
        <v>106</v>
      </c>
      <c r="H1262" t="s">
        <v>107</v>
      </c>
    </row>
    <row r="1263" spans="1:8" x14ac:dyDescent="0.35">
      <c r="A1263" t="s">
        <v>6183</v>
      </c>
      <c r="B1263" t="s">
        <v>6184</v>
      </c>
      <c r="C1263" t="s">
        <v>6185</v>
      </c>
      <c r="D1263" t="s">
        <v>6186</v>
      </c>
      <c r="F1263" t="s">
        <v>6187</v>
      </c>
      <c r="G1263" t="s">
        <v>935</v>
      </c>
      <c r="H1263" t="s">
        <v>936</v>
      </c>
    </row>
    <row r="1264" spans="1:8" x14ac:dyDescent="0.35">
      <c r="A1264" t="s">
        <v>6188</v>
      </c>
      <c r="B1264" t="s">
        <v>6189</v>
      </c>
      <c r="C1264" t="s">
        <v>6190</v>
      </c>
      <c r="D1264" t="s">
        <v>6186</v>
      </c>
      <c r="F1264" t="s">
        <v>6191</v>
      </c>
      <c r="G1264" t="s">
        <v>12</v>
      </c>
      <c r="H1264" t="s">
        <v>13</v>
      </c>
    </row>
    <row r="1265" spans="1:8" x14ac:dyDescent="0.35">
      <c r="A1265" t="s">
        <v>6192</v>
      </c>
      <c r="B1265" t="s">
        <v>6193</v>
      </c>
      <c r="C1265" t="s">
        <v>6194</v>
      </c>
      <c r="D1265" t="s">
        <v>6186</v>
      </c>
      <c r="F1265" t="s">
        <v>5287</v>
      </c>
      <c r="G1265" t="s">
        <v>1265</v>
      </c>
      <c r="H1265" t="s">
        <v>1266</v>
      </c>
    </row>
    <row r="1266" spans="1:8" x14ac:dyDescent="0.35">
      <c r="A1266" t="s">
        <v>6195</v>
      </c>
      <c r="B1266" t="s">
        <v>6196</v>
      </c>
      <c r="C1266" t="s">
        <v>6197</v>
      </c>
      <c r="D1266" t="s">
        <v>6198</v>
      </c>
      <c r="F1266" t="s">
        <v>1699</v>
      </c>
      <c r="G1266" t="s">
        <v>151</v>
      </c>
      <c r="H1266" t="s">
        <v>152</v>
      </c>
    </row>
    <row r="1267" spans="1:8" x14ac:dyDescent="0.35">
      <c r="A1267" t="s">
        <v>6199</v>
      </c>
      <c r="B1267" t="s">
        <v>6200</v>
      </c>
      <c r="C1267" t="s">
        <v>6201</v>
      </c>
      <c r="D1267" t="s">
        <v>6202</v>
      </c>
      <c r="F1267" t="s">
        <v>6203</v>
      </c>
      <c r="G1267" t="s">
        <v>666</v>
      </c>
      <c r="H1267" t="s">
        <v>667</v>
      </c>
    </row>
    <row r="1268" spans="1:8" x14ac:dyDescent="0.35">
      <c r="A1268" t="s">
        <v>6204</v>
      </c>
      <c r="B1268" t="s">
        <v>6205</v>
      </c>
      <c r="C1268" t="s">
        <v>6206</v>
      </c>
      <c r="D1268" t="s">
        <v>6202</v>
      </c>
      <c r="F1268" t="s">
        <v>6207</v>
      </c>
      <c r="G1268" t="s">
        <v>88</v>
      </c>
      <c r="H1268" t="s">
        <v>89</v>
      </c>
    </row>
    <row r="1269" spans="1:8" x14ac:dyDescent="0.35">
      <c r="A1269" t="s">
        <v>6208</v>
      </c>
      <c r="B1269" t="s">
        <v>6209</v>
      </c>
      <c r="C1269" t="s">
        <v>6210</v>
      </c>
      <c r="D1269" t="s">
        <v>6202</v>
      </c>
      <c r="F1269" t="s">
        <v>1679</v>
      </c>
      <c r="G1269" t="s">
        <v>1085</v>
      </c>
      <c r="H1269" t="s">
        <v>1086</v>
      </c>
    </row>
    <row r="1270" spans="1:8" x14ac:dyDescent="0.35">
      <c r="A1270" t="s">
        <v>6211</v>
      </c>
      <c r="B1270" t="s">
        <v>6212</v>
      </c>
      <c r="C1270" t="s">
        <v>6213</v>
      </c>
      <c r="D1270" t="s">
        <v>6214</v>
      </c>
      <c r="F1270" t="s">
        <v>6215</v>
      </c>
      <c r="G1270" t="s">
        <v>6216</v>
      </c>
      <c r="H1270" t="s">
        <v>6217</v>
      </c>
    </row>
    <row r="1271" spans="1:8" x14ac:dyDescent="0.35">
      <c r="A1271" t="s">
        <v>6218</v>
      </c>
      <c r="B1271" t="s">
        <v>6219</v>
      </c>
      <c r="C1271" t="s">
        <v>6220</v>
      </c>
      <c r="D1271" t="s">
        <v>6221</v>
      </c>
      <c r="F1271" t="s">
        <v>6222</v>
      </c>
      <c r="G1271" t="s">
        <v>144</v>
      </c>
      <c r="H1271" t="s">
        <v>145</v>
      </c>
    </row>
    <row r="1272" spans="1:8" x14ac:dyDescent="0.35">
      <c r="A1272" t="s">
        <v>6223</v>
      </c>
      <c r="B1272" t="s">
        <v>6224</v>
      </c>
      <c r="C1272" t="s">
        <v>6225</v>
      </c>
      <c r="D1272" t="s">
        <v>6226</v>
      </c>
      <c r="F1272" t="s">
        <v>6227</v>
      </c>
      <c r="G1272" t="s">
        <v>209</v>
      </c>
      <c r="H1272" t="s">
        <v>210</v>
      </c>
    </row>
    <row r="1273" spans="1:8" x14ac:dyDescent="0.35">
      <c r="A1273" t="s">
        <v>6228</v>
      </c>
      <c r="B1273" t="s">
        <v>6229</v>
      </c>
      <c r="C1273" t="s">
        <v>6230</v>
      </c>
      <c r="D1273" t="s">
        <v>6231</v>
      </c>
      <c r="F1273" t="s">
        <v>6232</v>
      </c>
      <c r="G1273" t="s">
        <v>12</v>
      </c>
      <c r="H1273" t="s">
        <v>13</v>
      </c>
    </row>
    <row r="1274" spans="1:8" x14ac:dyDescent="0.35">
      <c r="A1274" t="s">
        <v>6233</v>
      </c>
      <c r="B1274" t="s">
        <v>6234</v>
      </c>
      <c r="C1274" t="s">
        <v>6235</v>
      </c>
      <c r="D1274" t="s">
        <v>6231</v>
      </c>
      <c r="F1274" t="s">
        <v>6236</v>
      </c>
      <c r="G1274" t="s">
        <v>248</v>
      </c>
      <c r="H1274" t="s">
        <v>249</v>
      </c>
    </row>
    <row r="1275" spans="1:8" x14ac:dyDescent="0.35">
      <c r="A1275" t="s">
        <v>6237</v>
      </c>
      <c r="B1275" t="s">
        <v>6238</v>
      </c>
      <c r="C1275" t="s">
        <v>6239</v>
      </c>
      <c r="D1275" t="s">
        <v>6231</v>
      </c>
      <c r="F1275" t="s">
        <v>6240</v>
      </c>
      <c r="G1275" t="s">
        <v>12</v>
      </c>
      <c r="H1275" t="s">
        <v>13</v>
      </c>
    </row>
    <row r="1276" spans="1:8" x14ac:dyDescent="0.35">
      <c r="A1276" t="s">
        <v>6241</v>
      </c>
      <c r="B1276" t="s">
        <v>6242</v>
      </c>
      <c r="C1276" t="s">
        <v>6243</v>
      </c>
      <c r="D1276" t="s">
        <v>6244</v>
      </c>
      <c r="F1276" t="s">
        <v>6245</v>
      </c>
      <c r="G1276" t="s">
        <v>419</v>
      </c>
      <c r="H1276" t="s">
        <v>420</v>
      </c>
    </row>
    <row r="1277" spans="1:8" x14ac:dyDescent="0.35">
      <c r="A1277" t="s">
        <v>6246</v>
      </c>
      <c r="B1277" t="s">
        <v>6247</v>
      </c>
      <c r="C1277" t="s">
        <v>6248</v>
      </c>
      <c r="D1277" t="s">
        <v>6249</v>
      </c>
      <c r="F1277" t="s">
        <v>6250</v>
      </c>
      <c r="G1277" t="s">
        <v>61</v>
      </c>
      <c r="H1277" t="s">
        <v>62</v>
      </c>
    </row>
    <row r="1278" spans="1:8" x14ac:dyDescent="0.35">
      <c r="A1278" t="s">
        <v>6251</v>
      </c>
      <c r="B1278" t="s">
        <v>6252</v>
      </c>
      <c r="C1278" t="s">
        <v>6253</v>
      </c>
      <c r="D1278" t="s">
        <v>6254</v>
      </c>
      <c r="F1278" t="s">
        <v>6255</v>
      </c>
      <c r="G1278" t="s">
        <v>12</v>
      </c>
      <c r="H1278" t="s">
        <v>13</v>
      </c>
    </row>
    <row r="1279" spans="1:8" x14ac:dyDescent="0.35">
      <c r="A1279" t="s">
        <v>6256</v>
      </c>
      <c r="B1279" t="s">
        <v>6257</v>
      </c>
      <c r="C1279" t="s">
        <v>6258</v>
      </c>
      <c r="D1279" t="s">
        <v>6254</v>
      </c>
      <c r="F1279" t="s">
        <v>6259</v>
      </c>
      <c r="G1279" t="s">
        <v>248</v>
      </c>
      <c r="H1279" t="s">
        <v>249</v>
      </c>
    </row>
    <row r="1280" spans="1:8" x14ac:dyDescent="0.35">
      <c r="A1280" t="s">
        <v>6260</v>
      </c>
      <c r="B1280" t="s">
        <v>6261</v>
      </c>
      <c r="C1280" t="s">
        <v>6262</v>
      </c>
      <c r="D1280" t="s">
        <v>6263</v>
      </c>
      <c r="F1280" t="s">
        <v>6264</v>
      </c>
      <c r="G1280" t="s">
        <v>163</v>
      </c>
      <c r="H1280" t="s">
        <v>164</v>
      </c>
    </row>
    <row r="1281" spans="1:8" x14ac:dyDescent="0.35">
      <c r="A1281" t="s">
        <v>6265</v>
      </c>
      <c r="B1281" t="s">
        <v>6266</v>
      </c>
      <c r="C1281" t="s">
        <v>6267</v>
      </c>
      <c r="D1281" t="s">
        <v>6268</v>
      </c>
      <c r="F1281" t="s">
        <v>6269</v>
      </c>
      <c r="G1281" t="s">
        <v>12</v>
      </c>
      <c r="H1281" t="s">
        <v>13</v>
      </c>
    </row>
    <row r="1282" spans="1:8" x14ac:dyDescent="0.35">
      <c r="A1282" t="s">
        <v>6270</v>
      </c>
      <c r="B1282" t="s">
        <v>6271</v>
      </c>
      <c r="C1282" t="s">
        <v>6272</v>
      </c>
      <c r="D1282" t="s">
        <v>6268</v>
      </c>
      <c r="F1282" t="s">
        <v>6273</v>
      </c>
      <c r="G1282" t="s">
        <v>12</v>
      </c>
      <c r="H1282" t="s">
        <v>13</v>
      </c>
    </row>
    <row r="1283" spans="1:8" x14ac:dyDescent="0.35">
      <c r="A1283" t="s">
        <v>6274</v>
      </c>
      <c r="B1283" t="s">
        <v>6275</v>
      </c>
      <c r="C1283" t="s">
        <v>6276</v>
      </c>
      <c r="D1283" t="s">
        <v>6277</v>
      </c>
      <c r="F1283" t="s">
        <v>6278</v>
      </c>
      <c r="G1283" t="s">
        <v>106</v>
      </c>
      <c r="H1283" t="s">
        <v>107</v>
      </c>
    </row>
    <row r="1284" spans="1:8" x14ac:dyDescent="0.35">
      <c r="A1284" t="s">
        <v>6279</v>
      </c>
      <c r="B1284" t="s">
        <v>6280</v>
      </c>
      <c r="C1284" t="s">
        <v>6281</v>
      </c>
      <c r="D1284" t="s">
        <v>6277</v>
      </c>
      <c r="F1284" t="s">
        <v>4081</v>
      </c>
      <c r="G1284" t="s">
        <v>100</v>
      </c>
      <c r="H1284" t="s">
        <v>6282</v>
      </c>
    </row>
    <row r="1285" spans="1:8" x14ac:dyDescent="0.35">
      <c r="A1285" t="s">
        <v>6283</v>
      </c>
      <c r="B1285" t="s">
        <v>6284</v>
      </c>
      <c r="C1285" t="s">
        <v>6285</v>
      </c>
      <c r="D1285" t="s">
        <v>6286</v>
      </c>
      <c r="F1285" t="s">
        <v>6287</v>
      </c>
      <c r="G1285" t="s">
        <v>303</v>
      </c>
      <c r="H1285" t="s">
        <v>304</v>
      </c>
    </row>
    <row r="1286" spans="1:8" x14ac:dyDescent="0.35">
      <c r="A1286" t="s">
        <v>6288</v>
      </c>
      <c r="B1286" t="s">
        <v>6289</v>
      </c>
      <c r="C1286" t="s">
        <v>6290</v>
      </c>
      <c r="D1286" t="s">
        <v>6291</v>
      </c>
      <c r="F1286" t="s">
        <v>6292</v>
      </c>
      <c r="G1286" t="s">
        <v>12</v>
      </c>
      <c r="H1286" t="s">
        <v>13</v>
      </c>
    </row>
    <row r="1287" spans="1:8" x14ac:dyDescent="0.35">
      <c r="A1287" t="s">
        <v>6293</v>
      </c>
      <c r="B1287" t="s">
        <v>6294</v>
      </c>
      <c r="C1287" t="s">
        <v>6295</v>
      </c>
      <c r="D1287" t="s">
        <v>6296</v>
      </c>
      <c r="F1287" t="s">
        <v>6297</v>
      </c>
      <c r="G1287" t="s">
        <v>12</v>
      </c>
      <c r="H1287" t="s">
        <v>13</v>
      </c>
    </row>
    <row r="1288" spans="1:8" x14ac:dyDescent="0.35">
      <c r="A1288" t="s">
        <v>6298</v>
      </c>
      <c r="B1288" t="s">
        <v>6299</v>
      </c>
      <c r="C1288" t="s">
        <v>6300</v>
      </c>
      <c r="D1288" t="s">
        <v>6296</v>
      </c>
      <c r="F1288" t="s">
        <v>6301</v>
      </c>
      <c r="G1288" t="s">
        <v>209</v>
      </c>
      <c r="H1288" t="s">
        <v>210</v>
      </c>
    </row>
    <row r="1289" spans="1:8" x14ac:dyDescent="0.35">
      <c r="A1289" t="s">
        <v>6302</v>
      </c>
      <c r="B1289" t="s">
        <v>6303</v>
      </c>
      <c r="C1289" t="s">
        <v>6304</v>
      </c>
      <c r="D1289" t="s">
        <v>6305</v>
      </c>
      <c r="F1289" t="s">
        <v>6306</v>
      </c>
      <c r="G1289" t="s">
        <v>836</v>
      </c>
      <c r="H1289" t="s">
        <v>837</v>
      </c>
    </row>
    <row r="1290" spans="1:8" x14ac:dyDescent="0.35">
      <c r="A1290" t="s">
        <v>6307</v>
      </c>
      <c r="B1290" t="s">
        <v>6308</v>
      </c>
      <c r="C1290" t="s">
        <v>6309</v>
      </c>
      <c r="D1290" t="s">
        <v>6305</v>
      </c>
      <c r="F1290" t="s">
        <v>6310</v>
      </c>
      <c r="G1290" t="s">
        <v>12</v>
      </c>
      <c r="H1290" t="s">
        <v>13</v>
      </c>
    </row>
    <row r="1291" spans="1:8" x14ac:dyDescent="0.35">
      <c r="A1291" t="s">
        <v>6311</v>
      </c>
      <c r="B1291" t="s">
        <v>6312</v>
      </c>
      <c r="C1291" t="s">
        <v>6313</v>
      </c>
      <c r="D1291" t="s">
        <v>6314</v>
      </c>
      <c r="F1291" t="s">
        <v>6315</v>
      </c>
      <c r="G1291" t="s">
        <v>144</v>
      </c>
      <c r="H1291" t="s">
        <v>145</v>
      </c>
    </row>
    <row r="1292" spans="1:8" x14ac:dyDescent="0.35">
      <c r="A1292" t="s">
        <v>6316</v>
      </c>
      <c r="B1292" t="s">
        <v>6317</v>
      </c>
      <c r="C1292" t="s">
        <v>6318</v>
      </c>
      <c r="D1292" t="s">
        <v>6314</v>
      </c>
      <c r="F1292" t="s">
        <v>6319</v>
      </c>
      <c r="G1292" t="s">
        <v>2940</v>
      </c>
      <c r="H1292" t="s">
        <v>2941</v>
      </c>
    </row>
    <row r="1293" spans="1:8" x14ac:dyDescent="0.35">
      <c r="A1293" t="s">
        <v>6320</v>
      </c>
      <c r="B1293" t="s">
        <v>6321</v>
      </c>
      <c r="C1293" t="s">
        <v>6322</v>
      </c>
      <c r="D1293" t="s">
        <v>6314</v>
      </c>
      <c r="F1293" t="s">
        <v>6323</v>
      </c>
      <c r="G1293" t="s">
        <v>303</v>
      </c>
      <c r="H1293" t="s">
        <v>304</v>
      </c>
    </row>
    <row r="1294" spans="1:8" x14ac:dyDescent="0.35">
      <c r="A1294" t="s">
        <v>6324</v>
      </c>
      <c r="B1294" t="s">
        <v>6325</v>
      </c>
      <c r="C1294" t="s">
        <v>6326</v>
      </c>
      <c r="D1294" t="s">
        <v>6327</v>
      </c>
      <c r="F1294" t="s">
        <v>6328</v>
      </c>
      <c r="G1294" t="s">
        <v>12</v>
      </c>
      <c r="H1294" t="s">
        <v>13</v>
      </c>
    </row>
    <row r="1295" spans="1:8" x14ac:dyDescent="0.35">
      <c r="A1295" t="s">
        <v>6329</v>
      </c>
      <c r="B1295" t="s">
        <v>6330</v>
      </c>
      <c r="C1295" t="s">
        <v>6331</v>
      </c>
      <c r="D1295" t="s">
        <v>6327</v>
      </c>
      <c r="F1295" t="s">
        <v>5400</v>
      </c>
      <c r="G1295" t="s">
        <v>12</v>
      </c>
      <c r="H1295" t="s">
        <v>13</v>
      </c>
    </row>
    <row r="1296" spans="1:8" x14ac:dyDescent="0.35">
      <c r="A1296" t="s">
        <v>6332</v>
      </c>
      <c r="B1296" t="s">
        <v>6333</v>
      </c>
      <c r="C1296" t="s">
        <v>6334</v>
      </c>
      <c r="D1296" t="s">
        <v>6327</v>
      </c>
      <c r="F1296" t="s">
        <v>6335</v>
      </c>
      <c r="G1296" t="s">
        <v>248</v>
      </c>
      <c r="H1296" t="s">
        <v>249</v>
      </c>
    </row>
    <row r="1297" spans="1:8" x14ac:dyDescent="0.35">
      <c r="A1297" t="s">
        <v>6336</v>
      </c>
      <c r="B1297" t="s">
        <v>6337</v>
      </c>
      <c r="C1297" t="s">
        <v>6338</v>
      </c>
      <c r="D1297" t="s">
        <v>6339</v>
      </c>
      <c r="F1297" t="s">
        <v>6340</v>
      </c>
      <c r="G1297" t="s">
        <v>209</v>
      </c>
      <c r="H1297" t="s">
        <v>210</v>
      </c>
    </row>
    <row r="1298" spans="1:8" x14ac:dyDescent="0.35">
      <c r="A1298" t="s">
        <v>6341</v>
      </c>
      <c r="B1298" t="s">
        <v>6342</v>
      </c>
      <c r="C1298" t="s">
        <v>6343</v>
      </c>
      <c r="D1298" t="s">
        <v>6339</v>
      </c>
      <c r="F1298" t="s">
        <v>6344</v>
      </c>
      <c r="G1298" t="s">
        <v>100</v>
      </c>
      <c r="H1298" t="s">
        <v>6345</v>
      </c>
    </row>
    <row r="1299" spans="1:8" x14ac:dyDescent="0.35">
      <c r="A1299" t="s">
        <v>6346</v>
      </c>
      <c r="B1299" t="s">
        <v>6347</v>
      </c>
      <c r="C1299" t="s">
        <v>6348</v>
      </c>
      <c r="D1299" t="s">
        <v>6349</v>
      </c>
      <c r="F1299" t="s">
        <v>6350</v>
      </c>
      <c r="G1299" t="s">
        <v>12</v>
      </c>
      <c r="H1299" t="s">
        <v>13</v>
      </c>
    </row>
    <row r="1300" spans="1:8" x14ac:dyDescent="0.35">
      <c r="A1300" t="s">
        <v>6351</v>
      </c>
      <c r="B1300" t="s">
        <v>6352</v>
      </c>
      <c r="C1300" t="s">
        <v>6353</v>
      </c>
      <c r="D1300" t="s">
        <v>6349</v>
      </c>
      <c r="F1300" t="s">
        <v>6354</v>
      </c>
      <c r="G1300" t="s">
        <v>12</v>
      </c>
      <c r="H1300" t="s">
        <v>13</v>
      </c>
    </row>
    <row r="1301" spans="1:8" x14ac:dyDescent="0.35">
      <c r="A1301" t="s">
        <v>6355</v>
      </c>
      <c r="B1301" t="s">
        <v>6356</v>
      </c>
      <c r="C1301" t="s">
        <v>6357</v>
      </c>
      <c r="D1301" t="s">
        <v>6358</v>
      </c>
      <c r="F1301" t="s">
        <v>6359</v>
      </c>
      <c r="G1301" t="s">
        <v>1102</v>
      </c>
      <c r="H1301" t="s">
        <v>1103</v>
      </c>
    </row>
    <row r="1302" spans="1:8" x14ac:dyDescent="0.35">
      <c r="A1302" t="s">
        <v>6360</v>
      </c>
      <c r="B1302" t="s">
        <v>6361</v>
      </c>
      <c r="C1302" t="s">
        <v>6362</v>
      </c>
      <c r="D1302" t="s">
        <v>6358</v>
      </c>
      <c r="F1302" t="s">
        <v>6363</v>
      </c>
      <c r="G1302" t="s">
        <v>12</v>
      </c>
      <c r="H1302" t="s">
        <v>13</v>
      </c>
    </row>
    <row r="1303" spans="1:8" x14ac:dyDescent="0.35">
      <c r="A1303" t="s">
        <v>6364</v>
      </c>
      <c r="B1303" t="s">
        <v>6365</v>
      </c>
      <c r="C1303" t="s">
        <v>6366</v>
      </c>
      <c r="D1303" t="s">
        <v>6367</v>
      </c>
      <c r="F1303" t="s">
        <v>6368</v>
      </c>
      <c r="G1303" t="s">
        <v>151</v>
      </c>
      <c r="H1303" t="s">
        <v>152</v>
      </c>
    </row>
    <row r="1304" spans="1:8" x14ac:dyDescent="0.35">
      <c r="A1304" t="s">
        <v>6369</v>
      </c>
      <c r="B1304" t="s">
        <v>6370</v>
      </c>
      <c r="C1304" t="s">
        <v>6371</v>
      </c>
      <c r="D1304" t="s">
        <v>6372</v>
      </c>
      <c r="F1304" t="s">
        <v>6373</v>
      </c>
      <c r="G1304" t="s">
        <v>12</v>
      </c>
      <c r="H1304" t="s">
        <v>13</v>
      </c>
    </row>
    <row r="1305" spans="1:8" x14ac:dyDescent="0.35">
      <c r="A1305" t="s">
        <v>6374</v>
      </c>
      <c r="B1305" t="s">
        <v>6375</v>
      </c>
      <c r="C1305" t="s">
        <v>6376</v>
      </c>
      <c r="D1305" t="s">
        <v>6372</v>
      </c>
      <c r="F1305" t="s">
        <v>6377</v>
      </c>
      <c r="G1305" t="s">
        <v>151</v>
      </c>
      <c r="H1305" t="s">
        <v>152</v>
      </c>
    </row>
    <row r="1306" spans="1:8" x14ac:dyDescent="0.35">
      <c r="A1306" t="s">
        <v>6378</v>
      </c>
      <c r="B1306" t="s">
        <v>6379</v>
      </c>
      <c r="C1306" t="s">
        <v>6379</v>
      </c>
      <c r="D1306" t="s">
        <v>6380</v>
      </c>
      <c r="F1306" t="s">
        <v>6381</v>
      </c>
      <c r="G1306" t="s">
        <v>151</v>
      </c>
      <c r="H1306" t="s">
        <v>152</v>
      </c>
    </row>
    <row r="1307" spans="1:8" x14ac:dyDescent="0.35">
      <c r="A1307" t="s">
        <v>6382</v>
      </c>
      <c r="B1307" t="s">
        <v>6383</v>
      </c>
      <c r="C1307" t="s">
        <v>6384</v>
      </c>
      <c r="D1307" t="s">
        <v>6380</v>
      </c>
      <c r="F1307" t="s">
        <v>6385</v>
      </c>
      <c r="G1307" t="s">
        <v>12</v>
      </c>
      <c r="H1307" t="s">
        <v>13</v>
      </c>
    </row>
    <row r="1308" spans="1:8" x14ac:dyDescent="0.35">
      <c r="A1308" t="s">
        <v>6386</v>
      </c>
      <c r="B1308" t="s">
        <v>6387</v>
      </c>
      <c r="C1308" t="s">
        <v>6388</v>
      </c>
      <c r="D1308" t="s">
        <v>6389</v>
      </c>
      <c r="F1308" t="s">
        <v>3784</v>
      </c>
      <c r="G1308" t="s">
        <v>248</v>
      </c>
      <c r="H1308" t="s">
        <v>249</v>
      </c>
    </row>
    <row r="1309" spans="1:8" x14ac:dyDescent="0.35">
      <c r="A1309" t="s">
        <v>6390</v>
      </c>
      <c r="B1309" t="s">
        <v>6391</v>
      </c>
      <c r="C1309" t="s">
        <v>6392</v>
      </c>
      <c r="D1309" t="s">
        <v>6393</v>
      </c>
      <c r="F1309" t="s">
        <v>6394</v>
      </c>
      <c r="G1309" t="s">
        <v>12</v>
      </c>
      <c r="H1309" t="s">
        <v>13</v>
      </c>
    </row>
    <row r="1310" spans="1:8" x14ac:dyDescent="0.35">
      <c r="A1310" t="s">
        <v>6395</v>
      </c>
      <c r="B1310" t="s">
        <v>6396</v>
      </c>
      <c r="C1310" t="s">
        <v>6397</v>
      </c>
      <c r="D1310" t="s">
        <v>6398</v>
      </c>
      <c r="F1310" t="s">
        <v>6399</v>
      </c>
      <c r="G1310" t="s">
        <v>12</v>
      </c>
      <c r="H1310" t="s">
        <v>13</v>
      </c>
    </row>
    <row r="1311" spans="1:8" x14ac:dyDescent="0.35">
      <c r="A1311" t="s">
        <v>6400</v>
      </c>
      <c r="B1311" t="s">
        <v>6401</v>
      </c>
      <c r="C1311" t="s">
        <v>6402</v>
      </c>
      <c r="D1311" t="s">
        <v>6398</v>
      </c>
      <c r="F1311" t="s">
        <v>6403</v>
      </c>
      <c r="G1311" t="s">
        <v>4894</v>
      </c>
      <c r="H1311" t="s">
        <v>4895</v>
      </c>
    </row>
    <row r="1312" spans="1:8" x14ac:dyDescent="0.35">
      <c r="A1312" t="s">
        <v>6404</v>
      </c>
      <c r="B1312" t="s">
        <v>6405</v>
      </c>
      <c r="C1312" t="s">
        <v>6406</v>
      </c>
      <c r="D1312" t="s">
        <v>6407</v>
      </c>
      <c r="F1312" t="s">
        <v>6408</v>
      </c>
      <c r="G1312" t="s">
        <v>1085</v>
      </c>
      <c r="H1312" t="s">
        <v>1086</v>
      </c>
    </row>
    <row r="1313" spans="1:8" x14ac:dyDescent="0.35">
      <c r="A1313" t="s">
        <v>6409</v>
      </c>
      <c r="B1313" t="s">
        <v>6410</v>
      </c>
      <c r="C1313" t="s">
        <v>6411</v>
      </c>
      <c r="D1313" t="s">
        <v>6412</v>
      </c>
      <c r="F1313" t="s">
        <v>4631</v>
      </c>
      <c r="G1313" t="s">
        <v>1451</v>
      </c>
      <c r="H1313" t="s">
        <v>1452</v>
      </c>
    </row>
    <row r="1314" spans="1:8" x14ac:dyDescent="0.35">
      <c r="A1314" t="s">
        <v>6413</v>
      </c>
      <c r="B1314" t="s">
        <v>6414</v>
      </c>
      <c r="C1314" t="s">
        <v>6415</v>
      </c>
      <c r="D1314" t="s">
        <v>6412</v>
      </c>
      <c r="F1314" t="s">
        <v>6416</v>
      </c>
      <c r="G1314" t="s">
        <v>12</v>
      </c>
      <c r="H1314" t="s">
        <v>13</v>
      </c>
    </row>
    <row r="1315" spans="1:8" x14ac:dyDescent="0.35">
      <c r="A1315" t="s">
        <v>6417</v>
      </c>
      <c r="B1315" t="s">
        <v>6418</v>
      </c>
      <c r="C1315" t="s">
        <v>6419</v>
      </c>
      <c r="D1315" t="s">
        <v>6420</v>
      </c>
      <c r="F1315" t="s">
        <v>6421</v>
      </c>
      <c r="G1315" t="s">
        <v>836</v>
      </c>
      <c r="H1315" t="s">
        <v>837</v>
      </c>
    </row>
    <row r="1316" spans="1:8" x14ac:dyDescent="0.35">
      <c r="A1316" t="s">
        <v>6422</v>
      </c>
      <c r="B1316" t="s">
        <v>6423</v>
      </c>
      <c r="C1316" t="s">
        <v>6424</v>
      </c>
      <c r="D1316" t="s">
        <v>6420</v>
      </c>
      <c r="F1316" t="s">
        <v>6425</v>
      </c>
      <c r="G1316" t="s">
        <v>61</v>
      </c>
      <c r="H1316" t="s">
        <v>62</v>
      </c>
    </row>
    <row r="1317" spans="1:8" x14ac:dyDescent="0.35">
      <c r="A1317" t="s">
        <v>6426</v>
      </c>
      <c r="B1317" t="s">
        <v>6427</v>
      </c>
      <c r="C1317" t="s">
        <v>6428</v>
      </c>
      <c r="D1317" t="s">
        <v>6429</v>
      </c>
      <c r="F1317" t="s">
        <v>6430</v>
      </c>
      <c r="G1317" t="s">
        <v>2322</v>
      </c>
      <c r="H1317" t="s">
        <v>2323</v>
      </c>
    </row>
    <row r="1318" spans="1:8" x14ac:dyDescent="0.35">
      <c r="A1318" t="s">
        <v>6431</v>
      </c>
      <c r="B1318" t="s">
        <v>6432</v>
      </c>
      <c r="C1318" t="s">
        <v>6433</v>
      </c>
      <c r="D1318" t="s">
        <v>6429</v>
      </c>
      <c r="F1318" t="s">
        <v>6425</v>
      </c>
      <c r="G1318" t="s">
        <v>151</v>
      </c>
      <c r="H1318" t="s">
        <v>152</v>
      </c>
    </row>
    <row r="1319" spans="1:8" x14ac:dyDescent="0.35">
      <c r="A1319" t="s">
        <v>6434</v>
      </c>
      <c r="B1319" t="s">
        <v>6435</v>
      </c>
      <c r="C1319" t="s">
        <v>6436</v>
      </c>
      <c r="D1319" t="s">
        <v>6429</v>
      </c>
      <c r="F1319" t="s">
        <v>6437</v>
      </c>
      <c r="G1319" t="s">
        <v>151</v>
      </c>
      <c r="H1319" t="s">
        <v>152</v>
      </c>
    </row>
    <row r="1320" spans="1:8" x14ac:dyDescent="0.35">
      <c r="A1320" t="s">
        <v>6438</v>
      </c>
      <c r="B1320" t="s">
        <v>6439</v>
      </c>
      <c r="C1320" t="s">
        <v>6440</v>
      </c>
      <c r="D1320" t="s">
        <v>6441</v>
      </c>
      <c r="F1320" t="s">
        <v>6442</v>
      </c>
      <c r="G1320" t="s">
        <v>24</v>
      </c>
      <c r="H1320" t="s">
        <v>25</v>
      </c>
    </row>
    <row r="1321" spans="1:8" x14ac:dyDescent="0.35">
      <c r="A1321" t="s">
        <v>6443</v>
      </c>
      <c r="B1321" t="s">
        <v>6444</v>
      </c>
      <c r="C1321" t="s">
        <v>6445</v>
      </c>
      <c r="D1321" t="s">
        <v>6441</v>
      </c>
      <c r="F1321" t="s">
        <v>6446</v>
      </c>
      <c r="G1321" t="s">
        <v>209</v>
      </c>
      <c r="H1321" t="s">
        <v>210</v>
      </c>
    </row>
    <row r="1322" spans="1:8" x14ac:dyDescent="0.35">
      <c r="A1322" t="s">
        <v>6447</v>
      </c>
      <c r="B1322" t="s">
        <v>6448</v>
      </c>
      <c r="C1322" t="s">
        <v>6449</v>
      </c>
      <c r="D1322" t="s">
        <v>6441</v>
      </c>
      <c r="F1322" t="s">
        <v>2386</v>
      </c>
      <c r="G1322" t="s">
        <v>12</v>
      </c>
      <c r="H1322" t="s">
        <v>13</v>
      </c>
    </row>
    <row r="1323" spans="1:8" x14ac:dyDescent="0.35">
      <c r="A1323" t="s">
        <v>6450</v>
      </c>
      <c r="B1323" t="s">
        <v>6451</v>
      </c>
      <c r="C1323" t="s">
        <v>6452</v>
      </c>
      <c r="D1323" t="s">
        <v>6453</v>
      </c>
      <c r="F1323" t="s">
        <v>6454</v>
      </c>
      <c r="G1323" t="s">
        <v>510</v>
      </c>
      <c r="H1323" t="s">
        <v>511</v>
      </c>
    </row>
    <row r="1324" spans="1:8" x14ac:dyDescent="0.35">
      <c r="A1324" t="s">
        <v>6455</v>
      </c>
      <c r="B1324" t="s">
        <v>6456</v>
      </c>
      <c r="C1324" t="s">
        <v>6457</v>
      </c>
      <c r="D1324" t="s">
        <v>6453</v>
      </c>
      <c r="F1324" t="s">
        <v>6458</v>
      </c>
      <c r="G1324" t="s">
        <v>12</v>
      </c>
      <c r="H1324" t="s">
        <v>13</v>
      </c>
    </row>
    <row r="1325" spans="1:8" x14ac:dyDescent="0.35">
      <c r="A1325" t="s">
        <v>6459</v>
      </c>
      <c r="B1325" t="s">
        <v>6460</v>
      </c>
      <c r="C1325" t="s">
        <v>6461</v>
      </c>
      <c r="D1325" t="s">
        <v>6462</v>
      </c>
      <c r="F1325" t="s">
        <v>2802</v>
      </c>
      <c r="G1325" t="s">
        <v>836</v>
      </c>
      <c r="H1325" t="s">
        <v>837</v>
      </c>
    </row>
    <row r="1326" spans="1:8" x14ac:dyDescent="0.35">
      <c r="A1326" t="s">
        <v>6463</v>
      </c>
      <c r="B1326" t="s">
        <v>6464</v>
      </c>
      <c r="C1326" t="s">
        <v>6465</v>
      </c>
      <c r="D1326" t="s">
        <v>6466</v>
      </c>
      <c r="F1326" t="s">
        <v>6467</v>
      </c>
      <c r="G1326" t="s">
        <v>3226</v>
      </c>
      <c r="H1326" t="s">
        <v>3227</v>
      </c>
    </row>
    <row r="1327" spans="1:8" x14ac:dyDescent="0.35">
      <c r="A1327" t="s">
        <v>6468</v>
      </c>
      <c r="B1327" t="s">
        <v>6469</v>
      </c>
      <c r="C1327" t="s">
        <v>6470</v>
      </c>
      <c r="D1327" t="s">
        <v>6471</v>
      </c>
      <c r="F1327" t="s">
        <v>6472</v>
      </c>
      <c r="G1327" t="s">
        <v>510</v>
      </c>
      <c r="H1327" t="s">
        <v>511</v>
      </c>
    </row>
    <row r="1328" spans="1:8" x14ac:dyDescent="0.35">
      <c r="A1328" t="s">
        <v>6473</v>
      </c>
      <c r="B1328" t="s">
        <v>6474</v>
      </c>
      <c r="C1328" t="s">
        <v>6475</v>
      </c>
      <c r="D1328" t="s">
        <v>6476</v>
      </c>
      <c r="F1328" t="s">
        <v>6477</v>
      </c>
      <c r="G1328" t="s">
        <v>248</v>
      </c>
      <c r="H1328" t="s">
        <v>249</v>
      </c>
    </row>
    <row r="1329" spans="1:8" x14ac:dyDescent="0.35">
      <c r="A1329" t="s">
        <v>6478</v>
      </c>
      <c r="B1329" t="s">
        <v>6479</v>
      </c>
      <c r="C1329" t="s">
        <v>6480</v>
      </c>
      <c r="D1329" t="s">
        <v>6481</v>
      </c>
      <c r="F1329" t="s">
        <v>6482</v>
      </c>
      <c r="G1329" t="s">
        <v>248</v>
      </c>
      <c r="H1329" t="s">
        <v>249</v>
      </c>
    </row>
    <row r="1330" spans="1:8" x14ac:dyDescent="0.35">
      <c r="A1330" t="s">
        <v>6483</v>
      </c>
      <c r="B1330" t="s">
        <v>6484</v>
      </c>
      <c r="C1330" t="s">
        <v>6485</v>
      </c>
      <c r="D1330" t="s">
        <v>6486</v>
      </c>
      <c r="F1330" t="s">
        <v>6487</v>
      </c>
      <c r="G1330" t="s">
        <v>12</v>
      </c>
      <c r="H1330" t="s">
        <v>13</v>
      </c>
    </row>
    <row r="1331" spans="1:8" x14ac:dyDescent="0.35">
      <c r="A1331" t="s">
        <v>6488</v>
      </c>
      <c r="B1331" t="s">
        <v>6489</v>
      </c>
      <c r="C1331" t="s">
        <v>6490</v>
      </c>
      <c r="D1331" t="s">
        <v>6486</v>
      </c>
      <c r="F1331" t="s">
        <v>6491</v>
      </c>
      <c r="G1331" t="s">
        <v>2940</v>
      </c>
      <c r="H1331" t="s">
        <v>2941</v>
      </c>
    </row>
    <row r="1332" spans="1:8" x14ac:dyDescent="0.35">
      <c r="A1332" t="s">
        <v>6492</v>
      </c>
      <c r="B1332" t="s">
        <v>6493</v>
      </c>
      <c r="C1332" t="s">
        <v>6494</v>
      </c>
      <c r="D1332" t="s">
        <v>6495</v>
      </c>
      <c r="F1332" t="s">
        <v>6496</v>
      </c>
      <c r="G1332" t="s">
        <v>12</v>
      </c>
      <c r="H1332" t="s">
        <v>13</v>
      </c>
    </row>
    <row r="1333" spans="1:8" x14ac:dyDescent="0.35">
      <c r="A1333" t="s">
        <v>6497</v>
      </c>
      <c r="B1333" t="s">
        <v>6498</v>
      </c>
      <c r="C1333" t="s">
        <v>6499</v>
      </c>
      <c r="D1333" t="s">
        <v>6500</v>
      </c>
      <c r="F1333" t="s">
        <v>2121</v>
      </c>
      <c r="G1333" t="s">
        <v>151</v>
      </c>
      <c r="H1333" t="s">
        <v>152</v>
      </c>
    </row>
    <row r="1334" spans="1:8" x14ac:dyDescent="0.35">
      <c r="A1334" t="s">
        <v>6501</v>
      </c>
      <c r="B1334" t="s">
        <v>6502</v>
      </c>
      <c r="C1334" t="s">
        <v>6503</v>
      </c>
      <c r="D1334" t="s">
        <v>6504</v>
      </c>
      <c r="F1334" t="s">
        <v>6505</v>
      </c>
      <c r="G1334" t="s">
        <v>666</v>
      </c>
      <c r="H1334" t="s">
        <v>667</v>
      </c>
    </row>
    <row r="1335" spans="1:8" x14ac:dyDescent="0.35">
      <c r="A1335" t="s">
        <v>6506</v>
      </c>
      <c r="B1335" t="s">
        <v>6507</v>
      </c>
      <c r="C1335" t="s">
        <v>6508</v>
      </c>
      <c r="D1335" t="s">
        <v>6509</v>
      </c>
      <c r="F1335" t="s">
        <v>6510</v>
      </c>
      <c r="G1335" t="s">
        <v>61</v>
      </c>
      <c r="H1335" t="s">
        <v>62</v>
      </c>
    </row>
    <row r="1336" spans="1:8" x14ac:dyDescent="0.35">
      <c r="A1336" t="s">
        <v>6511</v>
      </c>
      <c r="B1336" t="s">
        <v>6512</v>
      </c>
      <c r="C1336" t="s">
        <v>6513</v>
      </c>
      <c r="D1336" t="s">
        <v>6514</v>
      </c>
      <c r="F1336" t="s">
        <v>6515</v>
      </c>
      <c r="G1336" t="s">
        <v>144</v>
      </c>
      <c r="H1336" t="s">
        <v>145</v>
      </c>
    </row>
    <row r="1337" spans="1:8" x14ac:dyDescent="0.35">
      <c r="A1337" t="s">
        <v>6516</v>
      </c>
      <c r="B1337" t="s">
        <v>6517</v>
      </c>
      <c r="C1337" t="s">
        <v>6518</v>
      </c>
      <c r="D1337" t="s">
        <v>6519</v>
      </c>
      <c r="F1337" t="s">
        <v>6520</v>
      </c>
      <c r="G1337" t="s">
        <v>12</v>
      </c>
      <c r="H1337" t="s">
        <v>13</v>
      </c>
    </row>
    <row r="1338" spans="1:8" x14ac:dyDescent="0.35">
      <c r="A1338" t="s">
        <v>6521</v>
      </c>
      <c r="B1338" t="s">
        <v>6522</v>
      </c>
      <c r="C1338" t="s">
        <v>6523</v>
      </c>
      <c r="D1338" t="s">
        <v>6519</v>
      </c>
      <c r="F1338" t="s">
        <v>6524</v>
      </c>
      <c r="G1338" t="s">
        <v>61</v>
      </c>
      <c r="H1338" t="s">
        <v>62</v>
      </c>
    </row>
    <row r="1339" spans="1:8" x14ac:dyDescent="0.35">
      <c r="A1339" t="s">
        <v>6525</v>
      </c>
      <c r="B1339" t="s">
        <v>6526</v>
      </c>
      <c r="C1339" t="s">
        <v>6527</v>
      </c>
      <c r="D1339" t="s">
        <v>6528</v>
      </c>
      <c r="F1339" t="s">
        <v>6529</v>
      </c>
      <c r="G1339" t="s">
        <v>248</v>
      </c>
      <c r="H1339" t="s">
        <v>249</v>
      </c>
    </row>
    <row r="1340" spans="1:8" x14ac:dyDescent="0.35">
      <c r="A1340" t="s">
        <v>6530</v>
      </c>
      <c r="B1340" t="s">
        <v>6531</v>
      </c>
      <c r="C1340" t="s">
        <v>6532</v>
      </c>
      <c r="D1340" t="s">
        <v>6533</v>
      </c>
      <c r="F1340" t="s">
        <v>6534</v>
      </c>
      <c r="G1340" t="s">
        <v>3321</v>
      </c>
      <c r="H1340" t="s">
        <v>3322</v>
      </c>
    </row>
    <row r="1341" spans="1:8" x14ac:dyDescent="0.35">
      <c r="A1341" t="s">
        <v>6535</v>
      </c>
      <c r="B1341" t="s">
        <v>6536</v>
      </c>
      <c r="C1341" t="s">
        <v>6537</v>
      </c>
      <c r="D1341" t="s">
        <v>6533</v>
      </c>
      <c r="F1341" t="s">
        <v>6538</v>
      </c>
      <c r="G1341" t="s">
        <v>12</v>
      </c>
      <c r="H1341" t="s">
        <v>13</v>
      </c>
    </row>
    <row r="1342" spans="1:8" x14ac:dyDescent="0.35">
      <c r="A1342" t="s">
        <v>6539</v>
      </c>
      <c r="B1342" t="s">
        <v>6540</v>
      </c>
      <c r="C1342" t="s">
        <v>6541</v>
      </c>
      <c r="D1342" t="s">
        <v>6542</v>
      </c>
      <c r="F1342" t="s">
        <v>6543</v>
      </c>
      <c r="G1342" t="s">
        <v>151</v>
      </c>
      <c r="H1342" t="s">
        <v>152</v>
      </c>
    </row>
    <row r="1343" spans="1:8" x14ac:dyDescent="0.35">
      <c r="A1343" t="s">
        <v>6544</v>
      </c>
      <c r="B1343" t="s">
        <v>6545</v>
      </c>
      <c r="C1343" t="s">
        <v>6546</v>
      </c>
      <c r="D1343" t="s">
        <v>6542</v>
      </c>
      <c r="F1343" t="s">
        <v>6547</v>
      </c>
      <c r="G1343" t="s">
        <v>303</v>
      </c>
      <c r="H1343" t="s">
        <v>304</v>
      </c>
    </row>
    <row r="1344" spans="1:8" x14ac:dyDescent="0.35">
      <c r="A1344" t="s">
        <v>6548</v>
      </c>
      <c r="B1344" t="s">
        <v>6549</v>
      </c>
      <c r="C1344" t="s">
        <v>6550</v>
      </c>
      <c r="D1344" t="s">
        <v>6551</v>
      </c>
      <c r="F1344" t="s">
        <v>6552</v>
      </c>
      <c r="G1344" t="s">
        <v>12</v>
      </c>
      <c r="H1344" t="s">
        <v>13</v>
      </c>
    </row>
    <row r="1345" spans="1:8" x14ac:dyDescent="0.35">
      <c r="A1345" t="s">
        <v>6553</v>
      </c>
      <c r="B1345" t="s">
        <v>6554</v>
      </c>
      <c r="C1345" t="s">
        <v>6555</v>
      </c>
      <c r="D1345" t="s">
        <v>6551</v>
      </c>
      <c r="F1345" t="s">
        <v>6556</v>
      </c>
      <c r="G1345" t="s">
        <v>297</v>
      </c>
      <c r="H1345" t="s">
        <v>298</v>
      </c>
    </row>
    <row r="1346" spans="1:8" x14ac:dyDescent="0.35">
      <c r="A1346" t="s">
        <v>6557</v>
      </c>
      <c r="B1346" t="s">
        <v>6558</v>
      </c>
      <c r="C1346" t="s">
        <v>6559</v>
      </c>
      <c r="D1346" t="s">
        <v>6560</v>
      </c>
      <c r="F1346" t="s">
        <v>6561</v>
      </c>
      <c r="G1346" t="s">
        <v>209</v>
      </c>
      <c r="H1346" t="s">
        <v>210</v>
      </c>
    </row>
    <row r="1347" spans="1:8" x14ac:dyDescent="0.35">
      <c r="A1347" t="s">
        <v>6562</v>
      </c>
      <c r="B1347" t="s">
        <v>6563</v>
      </c>
      <c r="C1347" t="s">
        <v>6564</v>
      </c>
      <c r="D1347" t="s">
        <v>6565</v>
      </c>
      <c r="F1347" t="s">
        <v>5429</v>
      </c>
      <c r="G1347" t="s">
        <v>61</v>
      </c>
      <c r="H1347" t="s">
        <v>62</v>
      </c>
    </row>
    <row r="1348" spans="1:8" x14ac:dyDescent="0.35">
      <c r="A1348" t="s">
        <v>6566</v>
      </c>
      <c r="B1348" t="s">
        <v>6567</v>
      </c>
      <c r="C1348" t="s">
        <v>6568</v>
      </c>
      <c r="D1348" t="s">
        <v>6569</v>
      </c>
      <c r="F1348" t="s">
        <v>6570</v>
      </c>
      <c r="G1348" t="s">
        <v>12</v>
      </c>
      <c r="H1348" t="s">
        <v>13</v>
      </c>
    </row>
    <row r="1349" spans="1:8" x14ac:dyDescent="0.35">
      <c r="A1349" t="s">
        <v>6571</v>
      </c>
      <c r="B1349" t="s">
        <v>6572</v>
      </c>
      <c r="C1349" t="s">
        <v>6573</v>
      </c>
      <c r="D1349" t="s">
        <v>6574</v>
      </c>
      <c r="F1349" t="s">
        <v>3326</v>
      </c>
      <c r="G1349" t="s">
        <v>236</v>
      </c>
      <c r="H1349" t="s">
        <v>237</v>
      </c>
    </row>
    <row r="1350" spans="1:8" x14ac:dyDescent="0.35">
      <c r="A1350" t="s">
        <v>6575</v>
      </c>
      <c r="B1350" t="s">
        <v>6576</v>
      </c>
      <c r="C1350" t="s">
        <v>6577</v>
      </c>
      <c r="D1350" t="s">
        <v>6578</v>
      </c>
      <c r="F1350" t="s">
        <v>6579</v>
      </c>
      <c r="G1350" t="s">
        <v>510</v>
      </c>
      <c r="H1350" t="s">
        <v>511</v>
      </c>
    </row>
    <row r="1351" spans="1:8" x14ac:dyDescent="0.35">
      <c r="A1351" t="s">
        <v>6580</v>
      </c>
      <c r="B1351" t="s">
        <v>6581</v>
      </c>
      <c r="C1351" t="s">
        <v>6582</v>
      </c>
      <c r="D1351" t="s">
        <v>6583</v>
      </c>
      <c r="F1351" t="s">
        <v>6584</v>
      </c>
      <c r="G1351" t="s">
        <v>248</v>
      </c>
      <c r="H1351" t="s">
        <v>249</v>
      </c>
    </row>
    <row r="1352" spans="1:8" x14ac:dyDescent="0.35">
      <c r="A1352" t="s">
        <v>6585</v>
      </c>
      <c r="B1352" t="s">
        <v>6586</v>
      </c>
      <c r="C1352" t="s">
        <v>6587</v>
      </c>
      <c r="D1352" t="s">
        <v>6588</v>
      </c>
      <c r="F1352" t="s">
        <v>5363</v>
      </c>
      <c r="G1352" t="s">
        <v>935</v>
      </c>
      <c r="H1352" t="s">
        <v>936</v>
      </c>
    </row>
    <row r="1353" spans="1:8" x14ac:dyDescent="0.35">
      <c r="A1353" t="s">
        <v>6589</v>
      </c>
      <c r="B1353" t="s">
        <v>6590</v>
      </c>
      <c r="C1353" t="s">
        <v>6591</v>
      </c>
      <c r="D1353" t="s">
        <v>6592</v>
      </c>
      <c r="F1353" t="s">
        <v>6593</v>
      </c>
      <c r="G1353" t="s">
        <v>12</v>
      </c>
      <c r="H1353" t="s">
        <v>13</v>
      </c>
    </row>
    <row r="1354" spans="1:8" x14ac:dyDescent="0.35">
      <c r="A1354" t="s">
        <v>6594</v>
      </c>
      <c r="B1354" t="s">
        <v>6595</v>
      </c>
      <c r="C1354" t="s">
        <v>6596</v>
      </c>
      <c r="D1354" t="s">
        <v>6592</v>
      </c>
      <c r="F1354" t="s">
        <v>6597</v>
      </c>
      <c r="G1354" t="s">
        <v>128</v>
      </c>
      <c r="H1354" t="s">
        <v>129</v>
      </c>
    </row>
    <row r="1355" spans="1:8" x14ac:dyDescent="0.35">
      <c r="A1355" t="s">
        <v>6598</v>
      </c>
      <c r="B1355" t="s">
        <v>6599</v>
      </c>
      <c r="C1355" t="s">
        <v>6600</v>
      </c>
      <c r="D1355" t="s">
        <v>6601</v>
      </c>
      <c r="F1355" t="s">
        <v>6602</v>
      </c>
      <c r="G1355" t="s">
        <v>248</v>
      </c>
      <c r="H1355" t="s">
        <v>249</v>
      </c>
    </row>
    <row r="1356" spans="1:8" x14ac:dyDescent="0.35">
      <c r="A1356" t="s">
        <v>6603</v>
      </c>
      <c r="B1356" t="s">
        <v>6604</v>
      </c>
      <c r="C1356" t="s">
        <v>6605</v>
      </c>
      <c r="D1356" t="s">
        <v>6601</v>
      </c>
      <c r="F1356" t="s">
        <v>6606</v>
      </c>
      <c r="G1356" t="s">
        <v>88</v>
      </c>
      <c r="H1356" t="s">
        <v>89</v>
      </c>
    </row>
    <row r="1357" spans="1:8" x14ac:dyDescent="0.35">
      <c r="A1357" t="s">
        <v>6607</v>
      </c>
      <c r="B1357" t="s">
        <v>6608</v>
      </c>
      <c r="C1357" t="s">
        <v>6609</v>
      </c>
      <c r="D1357" t="s">
        <v>6610</v>
      </c>
      <c r="F1357" t="s">
        <v>6611</v>
      </c>
      <c r="G1357" t="s">
        <v>1102</v>
      </c>
      <c r="H1357" t="s">
        <v>1103</v>
      </c>
    </row>
    <row r="1358" spans="1:8" x14ac:dyDescent="0.35">
      <c r="A1358" t="s">
        <v>6612</v>
      </c>
      <c r="B1358" t="s">
        <v>6613</v>
      </c>
      <c r="C1358" t="s">
        <v>6614</v>
      </c>
      <c r="D1358" t="s">
        <v>6610</v>
      </c>
      <c r="F1358" t="s">
        <v>6615</v>
      </c>
      <c r="G1358" t="s">
        <v>2115</v>
      </c>
      <c r="H1358" t="s">
        <v>2116</v>
      </c>
    </row>
    <row r="1359" spans="1:8" x14ac:dyDescent="0.35">
      <c r="A1359" t="s">
        <v>6616</v>
      </c>
      <c r="B1359" t="s">
        <v>6617</v>
      </c>
      <c r="C1359" t="s">
        <v>6618</v>
      </c>
      <c r="D1359" t="s">
        <v>6619</v>
      </c>
      <c r="F1359" t="s">
        <v>6620</v>
      </c>
      <c r="G1359" t="s">
        <v>106</v>
      </c>
      <c r="H1359" t="s">
        <v>107</v>
      </c>
    </row>
    <row r="1360" spans="1:8" x14ac:dyDescent="0.35">
      <c r="A1360" t="s">
        <v>6621</v>
      </c>
      <c r="B1360" t="s">
        <v>6622</v>
      </c>
      <c r="C1360" t="s">
        <v>6623</v>
      </c>
      <c r="D1360" t="s">
        <v>6619</v>
      </c>
      <c r="F1360" t="s">
        <v>6624</v>
      </c>
      <c r="G1360" t="s">
        <v>12</v>
      </c>
      <c r="H1360" t="s">
        <v>13</v>
      </c>
    </row>
    <row r="1361" spans="1:8" x14ac:dyDescent="0.35">
      <c r="A1361" t="s">
        <v>6625</v>
      </c>
      <c r="B1361" t="s">
        <v>6626</v>
      </c>
      <c r="C1361" t="s">
        <v>6627</v>
      </c>
      <c r="D1361" t="s">
        <v>6619</v>
      </c>
      <c r="F1361" t="s">
        <v>6628</v>
      </c>
      <c r="G1361" t="s">
        <v>151</v>
      </c>
      <c r="H1361" t="s">
        <v>152</v>
      </c>
    </row>
    <row r="1362" spans="1:8" x14ac:dyDescent="0.35">
      <c r="A1362" t="s">
        <v>6629</v>
      </c>
      <c r="B1362" t="s">
        <v>6630</v>
      </c>
      <c r="C1362" t="s">
        <v>6631</v>
      </c>
      <c r="D1362" t="s">
        <v>6632</v>
      </c>
      <c r="F1362" t="s">
        <v>6633</v>
      </c>
      <c r="G1362" t="s">
        <v>1253</v>
      </c>
      <c r="H1362" t="s">
        <v>1254</v>
      </c>
    </row>
    <row r="1363" spans="1:8" x14ac:dyDescent="0.35">
      <c r="A1363" t="s">
        <v>6634</v>
      </c>
      <c r="B1363" t="s">
        <v>6635</v>
      </c>
      <c r="C1363" t="s">
        <v>6636</v>
      </c>
      <c r="D1363" t="s">
        <v>6637</v>
      </c>
      <c r="F1363" t="s">
        <v>6638</v>
      </c>
      <c r="G1363" t="s">
        <v>209</v>
      </c>
      <c r="H1363" t="s">
        <v>210</v>
      </c>
    </row>
    <row r="1364" spans="1:8" x14ac:dyDescent="0.35">
      <c r="A1364" t="s">
        <v>6639</v>
      </c>
      <c r="B1364" t="s">
        <v>6640</v>
      </c>
      <c r="C1364" t="s">
        <v>6641</v>
      </c>
      <c r="D1364" t="s">
        <v>6642</v>
      </c>
      <c r="F1364" t="s">
        <v>4631</v>
      </c>
      <c r="G1364" t="s">
        <v>248</v>
      </c>
      <c r="H1364" t="s">
        <v>249</v>
      </c>
    </row>
    <row r="1365" spans="1:8" x14ac:dyDescent="0.35">
      <c r="A1365" t="s">
        <v>6643</v>
      </c>
      <c r="B1365" t="s">
        <v>6644</v>
      </c>
      <c r="C1365" t="s">
        <v>6645</v>
      </c>
      <c r="D1365" t="s">
        <v>6646</v>
      </c>
      <c r="F1365" t="s">
        <v>6647</v>
      </c>
      <c r="G1365" t="s">
        <v>163</v>
      </c>
      <c r="H1365" t="s">
        <v>164</v>
      </c>
    </row>
    <row r="1366" spans="1:8" x14ac:dyDescent="0.35">
      <c r="A1366" t="s">
        <v>6648</v>
      </c>
      <c r="B1366" t="s">
        <v>6649</v>
      </c>
      <c r="C1366" t="s">
        <v>6650</v>
      </c>
      <c r="D1366" t="s">
        <v>6646</v>
      </c>
      <c r="F1366" t="s">
        <v>6651</v>
      </c>
      <c r="G1366" t="s">
        <v>297</v>
      </c>
      <c r="H1366" t="s">
        <v>298</v>
      </c>
    </row>
    <row r="1367" spans="1:8" x14ac:dyDescent="0.35">
      <c r="A1367" t="s">
        <v>6652</v>
      </c>
      <c r="B1367" t="s">
        <v>6653</v>
      </c>
      <c r="C1367" t="s">
        <v>6654</v>
      </c>
      <c r="D1367" t="s">
        <v>6646</v>
      </c>
      <c r="F1367" t="s">
        <v>6655</v>
      </c>
      <c r="G1367" t="s">
        <v>666</v>
      </c>
      <c r="H1367" t="s">
        <v>667</v>
      </c>
    </row>
    <row r="1368" spans="1:8" x14ac:dyDescent="0.35">
      <c r="A1368" t="s">
        <v>6656</v>
      </c>
      <c r="B1368" t="s">
        <v>6657</v>
      </c>
      <c r="C1368" t="s">
        <v>6658</v>
      </c>
      <c r="D1368" t="s">
        <v>6659</v>
      </c>
      <c r="F1368" t="s">
        <v>6660</v>
      </c>
      <c r="G1368" t="s">
        <v>12</v>
      </c>
      <c r="H1368" t="s">
        <v>13</v>
      </c>
    </row>
    <row r="1369" spans="1:8" x14ac:dyDescent="0.35">
      <c r="A1369" t="s">
        <v>6661</v>
      </c>
      <c r="B1369" t="s">
        <v>6662</v>
      </c>
      <c r="C1369" t="s">
        <v>6663</v>
      </c>
      <c r="D1369" t="s">
        <v>6659</v>
      </c>
      <c r="F1369" t="s">
        <v>6664</v>
      </c>
      <c r="G1369" t="s">
        <v>248</v>
      </c>
      <c r="H1369" t="s">
        <v>249</v>
      </c>
    </row>
    <row r="1370" spans="1:8" x14ac:dyDescent="0.35">
      <c r="A1370" t="s">
        <v>6665</v>
      </c>
      <c r="B1370" t="s">
        <v>6666</v>
      </c>
      <c r="C1370" t="s">
        <v>6667</v>
      </c>
      <c r="D1370" t="s">
        <v>6668</v>
      </c>
      <c r="F1370" t="s">
        <v>6669</v>
      </c>
      <c r="G1370" t="s">
        <v>144</v>
      </c>
      <c r="H1370" t="s">
        <v>145</v>
      </c>
    </row>
    <row r="1371" spans="1:8" x14ac:dyDescent="0.35">
      <c r="A1371" t="s">
        <v>6670</v>
      </c>
      <c r="B1371" t="s">
        <v>6671</v>
      </c>
      <c r="C1371" t="s">
        <v>6672</v>
      </c>
      <c r="D1371" t="s">
        <v>6673</v>
      </c>
      <c r="F1371" t="s">
        <v>6674</v>
      </c>
      <c r="G1371" t="s">
        <v>12</v>
      </c>
      <c r="H1371" t="s">
        <v>13</v>
      </c>
    </row>
    <row r="1372" spans="1:8" x14ac:dyDescent="0.35">
      <c r="A1372" t="s">
        <v>6675</v>
      </c>
      <c r="B1372" t="s">
        <v>6676</v>
      </c>
      <c r="C1372" t="s">
        <v>6677</v>
      </c>
      <c r="D1372" t="s">
        <v>6678</v>
      </c>
      <c r="F1372" t="s">
        <v>6679</v>
      </c>
      <c r="G1372" t="s">
        <v>12</v>
      </c>
      <c r="H1372" t="s">
        <v>13</v>
      </c>
    </row>
    <row r="1373" spans="1:8" x14ac:dyDescent="0.35">
      <c r="A1373" t="s">
        <v>6680</v>
      </c>
      <c r="B1373" t="s">
        <v>6681</v>
      </c>
      <c r="C1373" t="s">
        <v>6682</v>
      </c>
      <c r="D1373" t="s">
        <v>6683</v>
      </c>
      <c r="F1373" t="s">
        <v>6684</v>
      </c>
      <c r="G1373" t="s">
        <v>419</v>
      </c>
      <c r="H1373" t="s">
        <v>420</v>
      </c>
    </row>
    <row r="1374" spans="1:8" x14ac:dyDescent="0.35">
      <c r="A1374" t="s">
        <v>6685</v>
      </c>
      <c r="B1374" t="s">
        <v>6686</v>
      </c>
      <c r="C1374" t="s">
        <v>6687</v>
      </c>
      <c r="D1374" t="s">
        <v>6683</v>
      </c>
      <c r="F1374" t="s">
        <v>6688</v>
      </c>
      <c r="G1374" t="s">
        <v>1187</v>
      </c>
      <c r="H1374" t="s">
        <v>1188</v>
      </c>
    </row>
    <row r="1375" spans="1:8" x14ac:dyDescent="0.35">
      <c r="A1375" t="s">
        <v>6689</v>
      </c>
      <c r="B1375" t="s">
        <v>6690</v>
      </c>
      <c r="C1375" t="s">
        <v>6691</v>
      </c>
      <c r="D1375" t="s">
        <v>6692</v>
      </c>
      <c r="F1375" t="s">
        <v>6693</v>
      </c>
      <c r="G1375" t="s">
        <v>12</v>
      </c>
      <c r="H1375" t="s">
        <v>13</v>
      </c>
    </row>
    <row r="1376" spans="1:8" x14ac:dyDescent="0.35">
      <c r="A1376" t="s">
        <v>6694</v>
      </c>
      <c r="B1376" t="s">
        <v>6695</v>
      </c>
      <c r="C1376" t="s">
        <v>6696</v>
      </c>
      <c r="D1376" t="s">
        <v>6697</v>
      </c>
      <c r="F1376" t="s">
        <v>6698</v>
      </c>
      <c r="G1376" t="s">
        <v>510</v>
      </c>
      <c r="H1376" t="s">
        <v>511</v>
      </c>
    </row>
    <row r="1377" spans="1:8" x14ac:dyDescent="0.35">
      <c r="A1377" t="s">
        <v>6699</v>
      </c>
      <c r="B1377" t="s">
        <v>6700</v>
      </c>
      <c r="C1377" t="s">
        <v>6701</v>
      </c>
      <c r="D1377" t="s">
        <v>6697</v>
      </c>
      <c r="F1377" t="s">
        <v>6702</v>
      </c>
      <c r="G1377" t="s">
        <v>209</v>
      </c>
      <c r="H1377" t="s">
        <v>210</v>
      </c>
    </row>
    <row r="1378" spans="1:8" x14ac:dyDescent="0.35">
      <c r="A1378" t="s">
        <v>6703</v>
      </c>
      <c r="B1378" t="s">
        <v>6704</v>
      </c>
      <c r="C1378" t="s">
        <v>6705</v>
      </c>
      <c r="D1378" t="s">
        <v>6706</v>
      </c>
      <c r="F1378" t="s">
        <v>6707</v>
      </c>
      <c r="G1378" t="s">
        <v>3108</v>
      </c>
      <c r="H1378" t="s">
        <v>3109</v>
      </c>
    </row>
    <row r="1379" spans="1:8" x14ac:dyDescent="0.35">
      <c r="A1379" t="s">
        <v>6708</v>
      </c>
      <c r="B1379" t="s">
        <v>6709</v>
      </c>
      <c r="C1379" t="s">
        <v>6710</v>
      </c>
      <c r="D1379" t="s">
        <v>6706</v>
      </c>
      <c r="F1379" t="s">
        <v>6711</v>
      </c>
      <c r="G1379" t="s">
        <v>106</v>
      </c>
      <c r="H1379" t="s">
        <v>107</v>
      </c>
    </row>
    <row r="1380" spans="1:8" x14ac:dyDescent="0.35">
      <c r="A1380" t="s">
        <v>6712</v>
      </c>
      <c r="B1380" t="s">
        <v>6713</v>
      </c>
      <c r="C1380" t="s">
        <v>6714</v>
      </c>
      <c r="D1380" t="s">
        <v>6715</v>
      </c>
      <c r="F1380" t="s">
        <v>6716</v>
      </c>
      <c r="G1380" t="s">
        <v>1253</v>
      </c>
      <c r="H1380" t="s">
        <v>1254</v>
      </c>
    </row>
    <row r="1381" spans="1:8" x14ac:dyDescent="0.35">
      <c r="A1381" t="s">
        <v>6717</v>
      </c>
      <c r="B1381" t="s">
        <v>6718</v>
      </c>
      <c r="C1381" t="s">
        <v>6719</v>
      </c>
      <c r="D1381" t="s">
        <v>6720</v>
      </c>
      <c r="F1381" t="s">
        <v>6721</v>
      </c>
      <c r="G1381" t="s">
        <v>12</v>
      </c>
      <c r="H1381" t="s">
        <v>13</v>
      </c>
    </row>
    <row r="1382" spans="1:8" x14ac:dyDescent="0.35">
      <c r="A1382" t="s">
        <v>6722</v>
      </c>
      <c r="B1382" t="s">
        <v>6723</v>
      </c>
      <c r="C1382" t="s">
        <v>6724</v>
      </c>
      <c r="D1382" t="s">
        <v>6725</v>
      </c>
      <c r="F1382" t="s">
        <v>6726</v>
      </c>
      <c r="G1382" t="s">
        <v>12</v>
      </c>
      <c r="H1382" t="s">
        <v>13</v>
      </c>
    </row>
    <row r="1383" spans="1:8" x14ac:dyDescent="0.35">
      <c r="A1383" t="s">
        <v>6727</v>
      </c>
      <c r="B1383" t="s">
        <v>6728</v>
      </c>
      <c r="C1383" t="s">
        <v>6729</v>
      </c>
      <c r="D1383" t="s">
        <v>6730</v>
      </c>
      <c r="F1383" t="s">
        <v>2919</v>
      </c>
      <c r="G1383" t="s">
        <v>303</v>
      </c>
      <c r="H1383" t="s">
        <v>304</v>
      </c>
    </row>
    <row r="1384" spans="1:8" x14ac:dyDescent="0.35">
      <c r="A1384" t="s">
        <v>6731</v>
      </c>
      <c r="B1384" t="s">
        <v>6732</v>
      </c>
      <c r="C1384" t="s">
        <v>6733</v>
      </c>
      <c r="D1384" t="s">
        <v>6730</v>
      </c>
      <c r="F1384" t="s">
        <v>6734</v>
      </c>
      <c r="G1384" t="s">
        <v>12</v>
      </c>
      <c r="H1384" t="s">
        <v>13</v>
      </c>
    </row>
    <row r="1385" spans="1:8" x14ac:dyDescent="0.35">
      <c r="A1385" t="s">
        <v>6735</v>
      </c>
      <c r="B1385" t="s">
        <v>6736</v>
      </c>
      <c r="C1385" t="s">
        <v>6737</v>
      </c>
      <c r="D1385" t="s">
        <v>6738</v>
      </c>
      <c r="F1385" t="s">
        <v>6739</v>
      </c>
      <c r="G1385" t="s">
        <v>12</v>
      </c>
      <c r="H1385" t="s">
        <v>13</v>
      </c>
    </row>
    <row r="1386" spans="1:8" x14ac:dyDescent="0.35">
      <c r="A1386" t="s">
        <v>6740</v>
      </c>
      <c r="B1386" t="s">
        <v>6741</v>
      </c>
      <c r="C1386" t="s">
        <v>6742</v>
      </c>
      <c r="D1386" t="s">
        <v>6743</v>
      </c>
      <c r="F1386" t="s">
        <v>6744</v>
      </c>
      <c r="G1386" t="s">
        <v>4087</v>
      </c>
      <c r="H1386" t="s">
        <v>4088</v>
      </c>
    </row>
    <row r="1387" spans="1:8" x14ac:dyDescent="0.35">
      <c r="A1387" t="s">
        <v>6745</v>
      </c>
      <c r="B1387" t="s">
        <v>6746</v>
      </c>
      <c r="C1387" t="s">
        <v>6747</v>
      </c>
      <c r="D1387" t="s">
        <v>6743</v>
      </c>
      <c r="F1387" t="s">
        <v>5139</v>
      </c>
      <c r="G1387" t="s">
        <v>4075</v>
      </c>
      <c r="H1387" t="s">
        <v>4076</v>
      </c>
    </row>
    <row r="1388" spans="1:8" x14ac:dyDescent="0.35">
      <c r="A1388" t="s">
        <v>6748</v>
      </c>
      <c r="B1388" t="s">
        <v>6749</v>
      </c>
      <c r="C1388" t="s">
        <v>6750</v>
      </c>
      <c r="D1388" t="s">
        <v>6743</v>
      </c>
      <c r="F1388" t="s">
        <v>6751</v>
      </c>
      <c r="G1388" t="s">
        <v>12</v>
      </c>
      <c r="H1388" t="s">
        <v>13</v>
      </c>
    </row>
    <row r="1389" spans="1:8" x14ac:dyDescent="0.35">
      <c r="A1389" t="s">
        <v>6752</v>
      </c>
      <c r="B1389" t="s">
        <v>6753</v>
      </c>
      <c r="C1389" t="s">
        <v>6754</v>
      </c>
      <c r="D1389" t="s">
        <v>6755</v>
      </c>
      <c r="F1389" t="s">
        <v>6756</v>
      </c>
      <c r="G1389" t="s">
        <v>248</v>
      </c>
      <c r="H1389" t="s">
        <v>249</v>
      </c>
    </row>
    <row r="1390" spans="1:8" x14ac:dyDescent="0.35">
      <c r="A1390" t="s">
        <v>6757</v>
      </c>
      <c r="B1390" t="s">
        <v>6758</v>
      </c>
      <c r="C1390" t="s">
        <v>6759</v>
      </c>
      <c r="D1390" t="s">
        <v>6760</v>
      </c>
      <c r="F1390" t="s">
        <v>6761</v>
      </c>
      <c r="G1390" t="s">
        <v>12</v>
      </c>
      <c r="H1390" t="s">
        <v>13</v>
      </c>
    </row>
    <row r="1391" spans="1:8" x14ac:dyDescent="0.35">
      <c r="A1391" t="s">
        <v>6762</v>
      </c>
      <c r="B1391" t="s">
        <v>6763</v>
      </c>
      <c r="C1391" t="s">
        <v>6764</v>
      </c>
      <c r="D1391" t="s">
        <v>6765</v>
      </c>
      <c r="F1391" t="s">
        <v>687</v>
      </c>
      <c r="G1391" t="s">
        <v>151</v>
      </c>
      <c r="H1391" t="s">
        <v>152</v>
      </c>
    </row>
    <row r="1392" spans="1:8" x14ac:dyDescent="0.35">
      <c r="A1392" t="s">
        <v>6766</v>
      </c>
      <c r="B1392" t="s">
        <v>6767</v>
      </c>
      <c r="C1392" t="s">
        <v>6768</v>
      </c>
      <c r="D1392" t="s">
        <v>6769</v>
      </c>
      <c r="F1392" t="s">
        <v>5372</v>
      </c>
      <c r="G1392" t="s">
        <v>836</v>
      </c>
      <c r="H1392" t="s">
        <v>837</v>
      </c>
    </row>
    <row r="1393" spans="1:8" x14ac:dyDescent="0.35">
      <c r="A1393" t="s">
        <v>6770</v>
      </c>
      <c r="B1393" t="s">
        <v>6771</v>
      </c>
      <c r="C1393" t="s">
        <v>6772</v>
      </c>
      <c r="D1393" t="s">
        <v>6769</v>
      </c>
      <c r="F1393" t="s">
        <v>6773</v>
      </c>
      <c r="G1393" t="s">
        <v>151</v>
      </c>
      <c r="H1393" t="s">
        <v>152</v>
      </c>
    </row>
    <row r="1394" spans="1:8" x14ac:dyDescent="0.35">
      <c r="A1394" t="s">
        <v>6774</v>
      </c>
      <c r="B1394" t="s">
        <v>6775</v>
      </c>
      <c r="C1394" t="s">
        <v>6776</v>
      </c>
      <c r="D1394" t="s">
        <v>6777</v>
      </c>
      <c r="F1394" t="s">
        <v>6778</v>
      </c>
      <c r="G1394" t="s">
        <v>12</v>
      </c>
      <c r="H1394" t="s">
        <v>13</v>
      </c>
    </row>
    <row r="1395" spans="1:8" x14ac:dyDescent="0.35">
      <c r="A1395" t="s">
        <v>6779</v>
      </c>
      <c r="B1395" t="s">
        <v>6780</v>
      </c>
      <c r="C1395" t="s">
        <v>6781</v>
      </c>
      <c r="D1395" t="s">
        <v>6777</v>
      </c>
      <c r="F1395" t="s">
        <v>796</v>
      </c>
      <c r="G1395" t="s">
        <v>61</v>
      </c>
      <c r="H1395" t="s">
        <v>62</v>
      </c>
    </row>
    <row r="1396" spans="1:8" x14ac:dyDescent="0.35">
      <c r="A1396" t="s">
        <v>6782</v>
      </c>
      <c r="B1396" t="s">
        <v>6783</v>
      </c>
      <c r="C1396" t="s">
        <v>6784</v>
      </c>
      <c r="D1396" t="s">
        <v>6785</v>
      </c>
      <c r="F1396" t="s">
        <v>6786</v>
      </c>
      <c r="G1396" t="s">
        <v>209</v>
      </c>
      <c r="H1396" t="s">
        <v>210</v>
      </c>
    </row>
    <row r="1397" spans="1:8" x14ac:dyDescent="0.35">
      <c r="A1397" t="s">
        <v>6787</v>
      </c>
      <c r="B1397" t="s">
        <v>6788</v>
      </c>
      <c r="C1397" t="s">
        <v>6789</v>
      </c>
      <c r="D1397" t="s">
        <v>6785</v>
      </c>
      <c r="F1397" t="s">
        <v>6790</v>
      </c>
      <c r="G1397" t="s">
        <v>12</v>
      </c>
      <c r="H1397" t="s">
        <v>13</v>
      </c>
    </row>
    <row r="1398" spans="1:8" x14ac:dyDescent="0.35">
      <c r="A1398" t="s">
        <v>6791</v>
      </c>
      <c r="B1398" t="s">
        <v>6792</v>
      </c>
      <c r="C1398" t="s">
        <v>6793</v>
      </c>
      <c r="D1398" t="s">
        <v>6794</v>
      </c>
      <c r="F1398" t="s">
        <v>6795</v>
      </c>
      <c r="G1398" t="s">
        <v>303</v>
      </c>
      <c r="H1398" t="s">
        <v>304</v>
      </c>
    </row>
    <row r="1399" spans="1:8" x14ac:dyDescent="0.35">
      <c r="A1399" t="s">
        <v>6796</v>
      </c>
      <c r="B1399" t="s">
        <v>6797</v>
      </c>
      <c r="C1399" t="s">
        <v>6798</v>
      </c>
      <c r="D1399" t="s">
        <v>6799</v>
      </c>
      <c r="F1399" t="s">
        <v>6800</v>
      </c>
      <c r="G1399" t="s">
        <v>510</v>
      </c>
      <c r="H1399" t="s">
        <v>511</v>
      </c>
    </row>
    <row r="1400" spans="1:8" x14ac:dyDescent="0.35">
      <c r="A1400" t="s">
        <v>6801</v>
      </c>
      <c r="B1400" t="s">
        <v>6802</v>
      </c>
      <c r="C1400" t="s">
        <v>6803</v>
      </c>
      <c r="D1400" t="s">
        <v>6804</v>
      </c>
      <c r="F1400" t="s">
        <v>6805</v>
      </c>
      <c r="G1400" t="s">
        <v>4924</v>
      </c>
      <c r="H1400" t="s">
        <v>4925</v>
      </c>
    </row>
    <row r="1401" spans="1:8" x14ac:dyDescent="0.35">
      <c r="A1401" t="s">
        <v>6806</v>
      </c>
      <c r="B1401" t="s">
        <v>6807</v>
      </c>
      <c r="C1401" t="s">
        <v>6808</v>
      </c>
      <c r="D1401" t="s">
        <v>6809</v>
      </c>
      <c r="F1401" t="s">
        <v>6810</v>
      </c>
      <c r="G1401" t="s">
        <v>12</v>
      </c>
      <c r="H1401" t="s">
        <v>13</v>
      </c>
    </row>
    <row r="1402" spans="1:8" x14ac:dyDescent="0.35">
      <c r="A1402" t="s">
        <v>6811</v>
      </c>
      <c r="B1402" t="s">
        <v>6812</v>
      </c>
      <c r="C1402" t="s">
        <v>6813</v>
      </c>
      <c r="D1402" t="s">
        <v>6814</v>
      </c>
      <c r="F1402" t="s">
        <v>6815</v>
      </c>
      <c r="G1402" t="s">
        <v>4075</v>
      </c>
      <c r="H1402" t="s">
        <v>4076</v>
      </c>
    </row>
    <row r="1403" spans="1:8" x14ac:dyDescent="0.35">
      <c r="A1403" t="s">
        <v>6816</v>
      </c>
      <c r="B1403" t="s">
        <v>6817</v>
      </c>
      <c r="C1403" t="s">
        <v>6818</v>
      </c>
      <c r="D1403" t="s">
        <v>6819</v>
      </c>
      <c r="F1403" t="s">
        <v>6820</v>
      </c>
      <c r="G1403" t="s">
        <v>209</v>
      </c>
      <c r="H1403" t="s">
        <v>210</v>
      </c>
    </row>
    <row r="1404" spans="1:8" x14ac:dyDescent="0.35">
      <c r="A1404" t="s">
        <v>6821</v>
      </c>
      <c r="B1404" t="s">
        <v>6822</v>
      </c>
      <c r="C1404" t="s">
        <v>6823</v>
      </c>
      <c r="D1404" t="s">
        <v>6824</v>
      </c>
      <c r="F1404" t="s">
        <v>6825</v>
      </c>
      <c r="G1404" t="s">
        <v>12</v>
      </c>
      <c r="H1404" t="s">
        <v>13</v>
      </c>
    </row>
    <row r="1405" spans="1:8" x14ac:dyDescent="0.35">
      <c r="A1405" t="s">
        <v>6826</v>
      </c>
      <c r="B1405" t="s">
        <v>6827</v>
      </c>
      <c r="C1405" t="s">
        <v>6828</v>
      </c>
      <c r="D1405" t="s">
        <v>6824</v>
      </c>
      <c r="F1405" t="s">
        <v>6829</v>
      </c>
      <c r="G1405" t="s">
        <v>61</v>
      </c>
      <c r="H1405" t="s">
        <v>62</v>
      </c>
    </row>
    <row r="1406" spans="1:8" x14ac:dyDescent="0.35">
      <c r="A1406" t="s">
        <v>6830</v>
      </c>
      <c r="B1406" t="s">
        <v>6831</v>
      </c>
      <c r="C1406" t="s">
        <v>6832</v>
      </c>
      <c r="D1406" t="s">
        <v>6833</v>
      </c>
      <c r="F1406" t="s">
        <v>1335</v>
      </c>
      <c r="G1406" t="s">
        <v>12</v>
      </c>
      <c r="H1406" t="s">
        <v>13</v>
      </c>
    </row>
    <row r="1407" spans="1:8" x14ac:dyDescent="0.35">
      <c r="A1407" t="s">
        <v>6834</v>
      </c>
      <c r="B1407" t="s">
        <v>6835</v>
      </c>
      <c r="C1407" t="s">
        <v>6836</v>
      </c>
      <c r="D1407" t="s">
        <v>6833</v>
      </c>
      <c r="F1407" t="s">
        <v>6837</v>
      </c>
      <c r="G1407" t="s">
        <v>12</v>
      </c>
      <c r="H1407" t="s">
        <v>13</v>
      </c>
    </row>
    <row r="1408" spans="1:8" x14ac:dyDescent="0.35">
      <c r="A1408" t="s">
        <v>6838</v>
      </c>
      <c r="B1408" t="s">
        <v>6839</v>
      </c>
      <c r="C1408" t="s">
        <v>6840</v>
      </c>
      <c r="D1408" t="s">
        <v>6841</v>
      </c>
      <c r="F1408" t="s">
        <v>6842</v>
      </c>
      <c r="G1408" t="s">
        <v>12</v>
      </c>
      <c r="H1408" t="s">
        <v>13</v>
      </c>
    </row>
    <row r="1409" spans="1:8" x14ac:dyDescent="0.35">
      <c r="A1409" t="s">
        <v>6843</v>
      </c>
      <c r="B1409" t="s">
        <v>6844</v>
      </c>
      <c r="C1409" t="s">
        <v>6845</v>
      </c>
      <c r="D1409" t="s">
        <v>6841</v>
      </c>
      <c r="F1409" t="s">
        <v>6846</v>
      </c>
      <c r="G1409" t="s">
        <v>4855</v>
      </c>
      <c r="H1409" t="s">
        <v>4856</v>
      </c>
    </row>
    <row r="1410" spans="1:8" x14ac:dyDescent="0.35">
      <c r="A1410" t="s">
        <v>6847</v>
      </c>
      <c r="B1410" t="s">
        <v>6848</v>
      </c>
      <c r="C1410" t="s">
        <v>6849</v>
      </c>
      <c r="D1410" t="s">
        <v>6850</v>
      </c>
      <c r="F1410" t="s">
        <v>6851</v>
      </c>
      <c r="G1410" t="s">
        <v>1265</v>
      </c>
      <c r="H1410" t="s">
        <v>1266</v>
      </c>
    </row>
    <row r="1411" spans="1:8" x14ac:dyDescent="0.35">
      <c r="A1411" t="s">
        <v>6852</v>
      </c>
      <c r="B1411" t="s">
        <v>6853</v>
      </c>
      <c r="C1411" t="s">
        <v>6854</v>
      </c>
      <c r="D1411" t="s">
        <v>6855</v>
      </c>
      <c r="F1411" t="s">
        <v>6856</v>
      </c>
      <c r="G1411" t="s">
        <v>12</v>
      </c>
      <c r="H1411" t="s">
        <v>13</v>
      </c>
    </row>
    <row r="1412" spans="1:8" x14ac:dyDescent="0.35">
      <c r="A1412" t="s">
        <v>6857</v>
      </c>
      <c r="B1412" t="s">
        <v>6858</v>
      </c>
      <c r="C1412" t="s">
        <v>6859</v>
      </c>
      <c r="D1412" t="s">
        <v>6855</v>
      </c>
      <c r="F1412" t="s">
        <v>5890</v>
      </c>
      <c r="G1412" t="s">
        <v>3394</v>
      </c>
      <c r="H1412" t="s">
        <v>3395</v>
      </c>
    </row>
    <row r="1413" spans="1:8" x14ac:dyDescent="0.35">
      <c r="A1413" t="s">
        <v>6860</v>
      </c>
      <c r="B1413" t="s">
        <v>6861</v>
      </c>
      <c r="C1413" t="s">
        <v>6862</v>
      </c>
      <c r="D1413" t="s">
        <v>6863</v>
      </c>
      <c r="F1413" t="s">
        <v>6864</v>
      </c>
      <c r="G1413" t="s">
        <v>1253</v>
      </c>
      <c r="H1413" t="s">
        <v>1254</v>
      </c>
    </row>
    <row r="1414" spans="1:8" x14ac:dyDescent="0.35">
      <c r="A1414" t="s">
        <v>6865</v>
      </c>
      <c r="B1414" t="s">
        <v>6866</v>
      </c>
      <c r="C1414" t="s">
        <v>6867</v>
      </c>
      <c r="D1414" t="s">
        <v>6868</v>
      </c>
      <c r="F1414" t="s">
        <v>6869</v>
      </c>
      <c r="G1414" t="s">
        <v>209</v>
      </c>
      <c r="H1414" t="s">
        <v>210</v>
      </c>
    </row>
    <row r="1415" spans="1:8" x14ac:dyDescent="0.35">
      <c r="A1415" t="s">
        <v>6870</v>
      </c>
      <c r="B1415" t="s">
        <v>6871</v>
      </c>
      <c r="C1415" t="s">
        <v>6872</v>
      </c>
      <c r="D1415" t="s">
        <v>6868</v>
      </c>
      <c r="F1415" t="s">
        <v>6873</v>
      </c>
      <c r="G1415" t="s">
        <v>12</v>
      </c>
      <c r="H1415" t="s">
        <v>13</v>
      </c>
    </row>
    <row r="1416" spans="1:8" x14ac:dyDescent="0.35">
      <c r="A1416" t="s">
        <v>6874</v>
      </c>
      <c r="B1416" t="s">
        <v>6875</v>
      </c>
      <c r="C1416" t="s">
        <v>6876</v>
      </c>
      <c r="D1416" t="s">
        <v>6868</v>
      </c>
      <c r="F1416" t="s">
        <v>6877</v>
      </c>
      <c r="G1416" t="s">
        <v>510</v>
      </c>
      <c r="H1416" t="s">
        <v>511</v>
      </c>
    </row>
    <row r="1417" spans="1:8" x14ac:dyDescent="0.35">
      <c r="A1417" t="s">
        <v>6878</v>
      </c>
      <c r="B1417" t="s">
        <v>6879</v>
      </c>
      <c r="C1417" t="s">
        <v>6879</v>
      </c>
      <c r="D1417" t="s">
        <v>6880</v>
      </c>
      <c r="F1417" t="s">
        <v>6881</v>
      </c>
      <c r="G1417" t="s">
        <v>12</v>
      </c>
      <c r="H1417" t="s">
        <v>13</v>
      </c>
    </row>
    <row r="1418" spans="1:8" x14ac:dyDescent="0.35">
      <c r="A1418" t="s">
        <v>6882</v>
      </c>
      <c r="B1418" t="s">
        <v>6883</v>
      </c>
      <c r="C1418" t="s">
        <v>6884</v>
      </c>
      <c r="D1418" t="s">
        <v>6885</v>
      </c>
      <c r="F1418" t="s">
        <v>6886</v>
      </c>
      <c r="G1418" t="s">
        <v>12</v>
      </c>
      <c r="H1418" t="s">
        <v>13</v>
      </c>
    </row>
    <row r="1419" spans="1:8" x14ac:dyDescent="0.35">
      <c r="A1419" t="s">
        <v>6887</v>
      </c>
      <c r="B1419" t="s">
        <v>6888</v>
      </c>
      <c r="C1419" t="s">
        <v>6889</v>
      </c>
      <c r="D1419" t="s">
        <v>6885</v>
      </c>
      <c r="F1419" t="s">
        <v>6890</v>
      </c>
      <c r="G1419" t="s">
        <v>248</v>
      </c>
      <c r="H1419" t="s">
        <v>249</v>
      </c>
    </row>
    <row r="1420" spans="1:8" x14ac:dyDescent="0.35">
      <c r="A1420" t="s">
        <v>6891</v>
      </c>
      <c r="B1420" t="s">
        <v>6892</v>
      </c>
      <c r="C1420" t="s">
        <v>6893</v>
      </c>
      <c r="D1420" t="s">
        <v>6894</v>
      </c>
      <c r="F1420" t="s">
        <v>6895</v>
      </c>
      <c r="G1420" t="s">
        <v>248</v>
      </c>
      <c r="H1420" t="s">
        <v>249</v>
      </c>
    </row>
    <row r="1421" spans="1:8" x14ac:dyDescent="0.35">
      <c r="A1421" t="s">
        <v>6896</v>
      </c>
      <c r="B1421" t="s">
        <v>6897</v>
      </c>
      <c r="C1421" t="s">
        <v>6898</v>
      </c>
      <c r="D1421" t="s">
        <v>6894</v>
      </c>
      <c r="F1421" t="s">
        <v>6899</v>
      </c>
      <c r="G1421" t="s">
        <v>12</v>
      </c>
      <c r="H1421" t="s">
        <v>13</v>
      </c>
    </row>
    <row r="1422" spans="1:8" x14ac:dyDescent="0.35">
      <c r="A1422" t="s">
        <v>6900</v>
      </c>
      <c r="B1422" t="s">
        <v>6901</v>
      </c>
      <c r="C1422" t="s">
        <v>6902</v>
      </c>
      <c r="D1422" t="s">
        <v>6903</v>
      </c>
      <c r="F1422" t="s">
        <v>6904</v>
      </c>
      <c r="G1422" t="s">
        <v>106</v>
      </c>
      <c r="H1422" t="s">
        <v>107</v>
      </c>
    </row>
    <row r="1423" spans="1:8" x14ac:dyDescent="0.35">
      <c r="A1423" t="s">
        <v>6905</v>
      </c>
      <c r="B1423" t="s">
        <v>6906</v>
      </c>
      <c r="C1423" t="s">
        <v>6907</v>
      </c>
      <c r="D1423" t="s">
        <v>6908</v>
      </c>
      <c r="F1423" t="s">
        <v>4165</v>
      </c>
      <c r="G1423" t="s">
        <v>3394</v>
      </c>
      <c r="H1423" t="s">
        <v>3395</v>
      </c>
    </row>
    <row r="1424" spans="1:8" x14ac:dyDescent="0.35">
      <c r="A1424" t="s">
        <v>6909</v>
      </c>
      <c r="B1424" t="s">
        <v>6910</v>
      </c>
      <c r="C1424" t="s">
        <v>6911</v>
      </c>
      <c r="D1424" t="s">
        <v>6912</v>
      </c>
      <c r="F1424" t="s">
        <v>6913</v>
      </c>
      <c r="G1424" t="s">
        <v>12</v>
      </c>
      <c r="H1424" t="s">
        <v>13</v>
      </c>
    </row>
    <row r="1425" spans="1:8" x14ac:dyDescent="0.35">
      <c r="A1425" t="s">
        <v>6914</v>
      </c>
      <c r="B1425" t="s">
        <v>6915</v>
      </c>
      <c r="C1425" t="s">
        <v>6916</v>
      </c>
      <c r="D1425" t="s">
        <v>6917</v>
      </c>
      <c r="F1425" t="s">
        <v>6918</v>
      </c>
      <c r="G1425" t="s">
        <v>12</v>
      </c>
      <c r="H1425" t="s">
        <v>13</v>
      </c>
    </row>
    <row r="1426" spans="1:8" x14ac:dyDescent="0.35">
      <c r="A1426" t="s">
        <v>6919</v>
      </c>
      <c r="B1426" t="s">
        <v>6920</v>
      </c>
      <c r="C1426" t="s">
        <v>6921</v>
      </c>
      <c r="D1426" t="s">
        <v>6922</v>
      </c>
      <c r="F1426" t="s">
        <v>4893</v>
      </c>
      <c r="G1426" t="s">
        <v>255</v>
      </c>
      <c r="H1426" t="s">
        <v>256</v>
      </c>
    </row>
    <row r="1427" spans="1:8" x14ac:dyDescent="0.35">
      <c r="A1427" t="s">
        <v>6923</v>
      </c>
      <c r="B1427" t="s">
        <v>6924</v>
      </c>
      <c r="C1427" t="s">
        <v>6925</v>
      </c>
      <c r="D1427" t="s">
        <v>6926</v>
      </c>
      <c r="F1427" t="s">
        <v>6927</v>
      </c>
      <c r="G1427" t="s">
        <v>6216</v>
      </c>
      <c r="H1427" t="s">
        <v>6217</v>
      </c>
    </row>
    <row r="1428" spans="1:8" x14ac:dyDescent="0.35">
      <c r="A1428" t="s">
        <v>6928</v>
      </c>
      <c r="B1428" t="s">
        <v>6929</v>
      </c>
      <c r="C1428" t="s">
        <v>6930</v>
      </c>
      <c r="D1428" t="s">
        <v>6926</v>
      </c>
      <c r="F1428" t="s">
        <v>6931</v>
      </c>
      <c r="G1428" t="s">
        <v>209</v>
      </c>
      <c r="H1428" t="s">
        <v>210</v>
      </c>
    </row>
    <row r="1429" spans="1:8" x14ac:dyDescent="0.35">
      <c r="A1429" t="s">
        <v>6932</v>
      </c>
      <c r="B1429" t="s">
        <v>6933</v>
      </c>
      <c r="C1429" t="s">
        <v>6934</v>
      </c>
      <c r="D1429" t="s">
        <v>6935</v>
      </c>
      <c r="F1429" t="s">
        <v>6936</v>
      </c>
      <c r="G1429" t="s">
        <v>151</v>
      </c>
      <c r="H1429" t="s">
        <v>152</v>
      </c>
    </row>
    <row r="1430" spans="1:8" x14ac:dyDescent="0.35">
      <c r="A1430" t="s">
        <v>6937</v>
      </c>
      <c r="B1430" t="s">
        <v>6938</v>
      </c>
      <c r="C1430" t="s">
        <v>6939</v>
      </c>
      <c r="D1430" t="s">
        <v>6940</v>
      </c>
      <c r="F1430" t="s">
        <v>6941</v>
      </c>
      <c r="G1430" t="s">
        <v>12</v>
      </c>
      <c r="H1430" t="s">
        <v>13</v>
      </c>
    </row>
    <row r="1431" spans="1:8" x14ac:dyDescent="0.35">
      <c r="A1431" t="s">
        <v>6942</v>
      </c>
      <c r="B1431" t="s">
        <v>6943</v>
      </c>
      <c r="C1431" t="s">
        <v>6944</v>
      </c>
      <c r="D1431" t="s">
        <v>6945</v>
      </c>
      <c r="F1431" t="s">
        <v>6946</v>
      </c>
      <c r="G1431" t="s">
        <v>12</v>
      </c>
      <c r="H1431" t="s">
        <v>13</v>
      </c>
    </row>
    <row r="1432" spans="1:8" x14ac:dyDescent="0.35">
      <c r="A1432" t="s">
        <v>6947</v>
      </c>
      <c r="B1432" t="s">
        <v>6948</v>
      </c>
      <c r="C1432" t="s">
        <v>6949</v>
      </c>
      <c r="D1432" t="s">
        <v>6950</v>
      </c>
      <c r="F1432" t="s">
        <v>6951</v>
      </c>
      <c r="G1432" t="s">
        <v>1253</v>
      </c>
      <c r="H1432" t="s">
        <v>1254</v>
      </c>
    </row>
    <row r="1433" spans="1:8" x14ac:dyDescent="0.35">
      <c r="A1433" t="s">
        <v>6952</v>
      </c>
      <c r="B1433" t="s">
        <v>6953</v>
      </c>
      <c r="C1433" t="s">
        <v>6954</v>
      </c>
      <c r="D1433" t="s">
        <v>6950</v>
      </c>
      <c r="F1433" t="s">
        <v>6955</v>
      </c>
      <c r="G1433" t="s">
        <v>1451</v>
      </c>
      <c r="H1433" t="s">
        <v>1452</v>
      </c>
    </row>
    <row r="1434" spans="1:8" x14ac:dyDescent="0.35">
      <c r="A1434" t="s">
        <v>6956</v>
      </c>
      <c r="B1434" t="s">
        <v>6957</v>
      </c>
      <c r="C1434" t="s">
        <v>6958</v>
      </c>
      <c r="D1434" t="s">
        <v>6959</v>
      </c>
      <c r="F1434" t="s">
        <v>6960</v>
      </c>
      <c r="G1434" t="s">
        <v>144</v>
      </c>
      <c r="H1434" t="s">
        <v>145</v>
      </c>
    </row>
    <row r="1435" spans="1:8" x14ac:dyDescent="0.35">
      <c r="A1435" t="s">
        <v>6961</v>
      </c>
      <c r="B1435" t="s">
        <v>6962</v>
      </c>
      <c r="C1435" t="s">
        <v>6963</v>
      </c>
      <c r="D1435" t="s">
        <v>6964</v>
      </c>
      <c r="F1435" t="s">
        <v>6965</v>
      </c>
      <c r="G1435" t="s">
        <v>12</v>
      </c>
      <c r="H1435" t="s">
        <v>13</v>
      </c>
    </row>
    <row r="1436" spans="1:8" x14ac:dyDescent="0.35">
      <c r="A1436" t="s">
        <v>6966</v>
      </c>
      <c r="B1436" t="s">
        <v>6967</v>
      </c>
      <c r="C1436" t="s">
        <v>6968</v>
      </c>
      <c r="D1436" t="s">
        <v>6969</v>
      </c>
      <c r="F1436" t="s">
        <v>6970</v>
      </c>
      <c r="G1436" t="s">
        <v>248</v>
      </c>
      <c r="H1436" t="s">
        <v>249</v>
      </c>
    </row>
    <row r="1437" spans="1:8" x14ac:dyDescent="0.35">
      <c r="A1437" t="s">
        <v>6971</v>
      </c>
      <c r="B1437" t="s">
        <v>6972</v>
      </c>
      <c r="C1437" t="s">
        <v>6973</v>
      </c>
      <c r="D1437" t="s">
        <v>6974</v>
      </c>
      <c r="F1437" t="s">
        <v>6975</v>
      </c>
      <c r="G1437" t="s">
        <v>209</v>
      </c>
      <c r="H1437" t="s">
        <v>210</v>
      </c>
    </row>
    <row r="1438" spans="1:8" x14ac:dyDescent="0.35">
      <c r="A1438" t="s">
        <v>6976</v>
      </c>
      <c r="B1438" t="s">
        <v>6977</v>
      </c>
      <c r="C1438" t="s">
        <v>6978</v>
      </c>
      <c r="D1438" t="s">
        <v>6979</v>
      </c>
      <c r="F1438" t="s">
        <v>6980</v>
      </c>
      <c r="G1438" t="s">
        <v>12</v>
      </c>
      <c r="H1438" t="s">
        <v>13</v>
      </c>
    </row>
    <row r="1439" spans="1:8" x14ac:dyDescent="0.35">
      <c r="A1439" t="s">
        <v>6981</v>
      </c>
      <c r="B1439" t="s">
        <v>6982</v>
      </c>
      <c r="C1439" t="s">
        <v>6983</v>
      </c>
      <c r="D1439" t="s">
        <v>6979</v>
      </c>
      <c r="F1439" t="s">
        <v>6984</v>
      </c>
      <c r="G1439" t="s">
        <v>3108</v>
      </c>
      <c r="H1439" t="s">
        <v>3109</v>
      </c>
    </row>
    <row r="1440" spans="1:8" x14ac:dyDescent="0.35">
      <c r="A1440" t="s">
        <v>6985</v>
      </c>
      <c r="B1440" t="s">
        <v>6986</v>
      </c>
      <c r="C1440" t="s">
        <v>6987</v>
      </c>
      <c r="D1440" t="s">
        <v>6988</v>
      </c>
      <c r="F1440" t="s">
        <v>6989</v>
      </c>
      <c r="G1440" t="s">
        <v>209</v>
      </c>
      <c r="H1440" t="s">
        <v>210</v>
      </c>
    </row>
    <row r="1441" spans="1:8" x14ac:dyDescent="0.35">
      <c r="A1441" t="s">
        <v>6990</v>
      </c>
      <c r="B1441" t="s">
        <v>6991</v>
      </c>
      <c r="C1441" t="s">
        <v>6992</v>
      </c>
      <c r="D1441" t="s">
        <v>6993</v>
      </c>
      <c r="F1441" t="s">
        <v>6994</v>
      </c>
      <c r="G1441" t="s">
        <v>163</v>
      </c>
      <c r="H1441" t="s">
        <v>164</v>
      </c>
    </row>
    <row r="1442" spans="1:8" x14ac:dyDescent="0.35">
      <c r="A1442" t="s">
        <v>6995</v>
      </c>
      <c r="B1442" t="s">
        <v>6996</v>
      </c>
      <c r="C1442" t="s">
        <v>6997</v>
      </c>
      <c r="D1442" t="s">
        <v>6993</v>
      </c>
      <c r="F1442" t="s">
        <v>2929</v>
      </c>
      <c r="G1442" t="s">
        <v>12</v>
      </c>
      <c r="H1442" t="s">
        <v>13</v>
      </c>
    </row>
    <row r="1443" spans="1:8" x14ac:dyDescent="0.35">
      <c r="A1443" t="s">
        <v>6998</v>
      </c>
      <c r="B1443" t="s">
        <v>6999</v>
      </c>
      <c r="C1443" t="s">
        <v>7000</v>
      </c>
      <c r="D1443" t="s">
        <v>6993</v>
      </c>
      <c r="F1443" t="s">
        <v>7001</v>
      </c>
      <c r="G1443" t="s">
        <v>12</v>
      </c>
      <c r="H1443" t="s">
        <v>13</v>
      </c>
    </row>
    <row r="1444" spans="1:8" x14ac:dyDescent="0.35">
      <c r="A1444" t="s">
        <v>7002</v>
      </c>
      <c r="B1444" t="s">
        <v>7003</v>
      </c>
      <c r="C1444" t="s">
        <v>7004</v>
      </c>
      <c r="D1444" t="s">
        <v>7005</v>
      </c>
      <c r="F1444" t="s">
        <v>7006</v>
      </c>
      <c r="G1444" t="s">
        <v>12</v>
      </c>
      <c r="H1444" t="s">
        <v>13</v>
      </c>
    </row>
    <row r="1445" spans="1:8" x14ac:dyDescent="0.35">
      <c r="A1445" t="s">
        <v>7007</v>
      </c>
      <c r="B1445" t="s">
        <v>7008</v>
      </c>
      <c r="C1445" t="s">
        <v>7009</v>
      </c>
      <c r="D1445" t="s">
        <v>7005</v>
      </c>
      <c r="F1445" t="s">
        <v>7010</v>
      </c>
      <c r="G1445" t="s">
        <v>12</v>
      </c>
      <c r="H1445" t="s">
        <v>13</v>
      </c>
    </row>
    <row r="1446" spans="1:8" x14ac:dyDescent="0.35">
      <c r="A1446" t="s">
        <v>7011</v>
      </c>
      <c r="B1446" t="s">
        <v>7012</v>
      </c>
      <c r="C1446" t="s">
        <v>7013</v>
      </c>
      <c r="D1446" t="s">
        <v>7014</v>
      </c>
      <c r="F1446" t="s">
        <v>7015</v>
      </c>
      <c r="G1446" t="s">
        <v>6216</v>
      </c>
      <c r="H1446" t="s">
        <v>6217</v>
      </c>
    </row>
    <row r="1447" spans="1:8" x14ac:dyDescent="0.35">
      <c r="A1447" t="s">
        <v>7016</v>
      </c>
      <c r="B1447" t="s">
        <v>7017</v>
      </c>
      <c r="C1447" t="s">
        <v>7018</v>
      </c>
      <c r="D1447" t="s">
        <v>7019</v>
      </c>
      <c r="F1447" t="s">
        <v>7020</v>
      </c>
      <c r="G1447" t="s">
        <v>12</v>
      </c>
      <c r="H1447" t="s">
        <v>13</v>
      </c>
    </row>
    <row r="1448" spans="1:8" x14ac:dyDescent="0.35">
      <c r="A1448" t="s">
        <v>7021</v>
      </c>
      <c r="B1448" t="s">
        <v>7022</v>
      </c>
      <c r="C1448" t="s">
        <v>7023</v>
      </c>
      <c r="D1448" t="s">
        <v>7024</v>
      </c>
      <c r="F1448" t="s">
        <v>7025</v>
      </c>
      <c r="G1448" t="s">
        <v>151</v>
      </c>
      <c r="H1448" t="s">
        <v>152</v>
      </c>
    </row>
    <row r="1449" spans="1:8" x14ac:dyDescent="0.35">
      <c r="A1449" t="s">
        <v>7026</v>
      </c>
      <c r="B1449" t="s">
        <v>7027</v>
      </c>
      <c r="C1449" t="s">
        <v>7028</v>
      </c>
      <c r="D1449" t="s">
        <v>7029</v>
      </c>
      <c r="F1449" t="s">
        <v>7030</v>
      </c>
      <c r="G1449" t="s">
        <v>248</v>
      </c>
      <c r="H1449" t="s">
        <v>249</v>
      </c>
    </row>
    <row r="1450" spans="1:8" x14ac:dyDescent="0.35">
      <c r="A1450" t="s">
        <v>7031</v>
      </c>
      <c r="B1450" t="s">
        <v>7032</v>
      </c>
      <c r="C1450" t="s">
        <v>7033</v>
      </c>
      <c r="D1450" t="s">
        <v>7029</v>
      </c>
      <c r="F1450" t="s">
        <v>7034</v>
      </c>
      <c r="G1450" t="s">
        <v>248</v>
      </c>
      <c r="H1450" t="s">
        <v>249</v>
      </c>
    </row>
    <row r="1451" spans="1:8" x14ac:dyDescent="0.35">
      <c r="A1451" t="s">
        <v>7035</v>
      </c>
      <c r="B1451" t="s">
        <v>7036</v>
      </c>
      <c r="C1451" t="s">
        <v>7037</v>
      </c>
      <c r="D1451" t="s">
        <v>7038</v>
      </c>
      <c r="F1451" t="s">
        <v>7039</v>
      </c>
      <c r="G1451" t="s">
        <v>12</v>
      </c>
      <c r="H1451" t="s">
        <v>13</v>
      </c>
    </row>
    <row r="1452" spans="1:8" x14ac:dyDescent="0.35">
      <c r="A1452" t="s">
        <v>7040</v>
      </c>
      <c r="B1452" t="s">
        <v>7041</v>
      </c>
      <c r="C1452" t="s">
        <v>7042</v>
      </c>
      <c r="D1452" t="s">
        <v>7043</v>
      </c>
      <c r="F1452" t="s">
        <v>7044</v>
      </c>
      <c r="G1452" t="s">
        <v>209</v>
      </c>
      <c r="H1452" t="s">
        <v>210</v>
      </c>
    </row>
    <row r="1453" spans="1:8" x14ac:dyDescent="0.35">
      <c r="A1453" t="s">
        <v>7045</v>
      </c>
      <c r="B1453" t="s">
        <v>7046</v>
      </c>
      <c r="C1453" t="s">
        <v>7047</v>
      </c>
      <c r="D1453" t="s">
        <v>7048</v>
      </c>
      <c r="F1453" t="s">
        <v>7049</v>
      </c>
      <c r="G1453" t="s">
        <v>248</v>
      </c>
      <c r="H1453" t="s">
        <v>249</v>
      </c>
    </row>
    <row r="1454" spans="1:8" x14ac:dyDescent="0.35">
      <c r="A1454" t="s">
        <v>7050</v>
      </c>
      <c r="B1454" t="s">
        <v>7051</v>
      </c>
      <c r="C1454" t="s">
        <v>7052</v>
      </c>
      <c r="D1454" t="s">
        <v>7053</v>
      </c>
      <c r="F1454" t="s">
        <v>7054</v>
      </c>
      <c r="G1454" t="s">
        <v>1253</v>
      </c>
      <c r="H1454" t="s">
        <v>1254</v>
      </c>
    </row>
    <row r="1455" spans="1:8" x14ac:dyDescent="0.35">
      <c r="A1455" t="s">
        <v>7055</v>
      </c>
      <c r="B1455" t="s">
        <v>7056</v>
      </c>
      <c r="C1455" t="s">
        <v>7057</v>
      </c>
      <c r="D1455" t="s">
        <v>7053</v>
      </c>
      <c r="F1455" t="s">
        <v>1301</v>
      </c>
      <c r="G1455" t="s">
        <v>61</v>
      </c>
      <c r="H1455" t="s">
        <v>62</v>
      </c>
    </row>
    <row r="1456" spans="1:8" x14ac:dyDescent="0.35">
      <c r="A1456" t="s">
        <v>7058</v>
      </c>
      <c r="B1456" t="s">
        <v>7059</v>
      </c>
      <c r="C1456" t="s">
        <v>7060</v>
      </c>
      <c r="D1456" t="s">
        <v>7053</v>
      </c>
      <c r="F1456" t="s">
        <v>7061</v>
      </c>
      <c r="G1456" t="s">
        <v>12</v>
      </c>
      <c r="H1456" t="s">
        <v>13</v>
      </c>
    </row>
    <row r="1457" spans="1:8" x14ac:dyDescent="0.35">
      <c r="A1457" t="s">
        <v>7062</v>
      </c>
      <c r="B1457" t="s">
        <v>7063</v>
      </c>
      <c r="C1457" t="s">
        <v>7064</v>
      </c>
      <c r="D1457" t="s">
        <v>7065</v>
      </c>
      <c r="F1457" t="s">
        <v>7066</v>
      </c>
      <c r="G1457" t="s">
        <v>12</v>
      </c>
      <c r="H1457" t="s">
        <v>13</v>
      </c>
    </row>
    <row r="1458" spans="1:8" x14ac:dyDescent="0.35">
      <c r="A1458" t="s">
        <v>7067</v>
      </c>
      <c r="B1458" t="s">
        <v>7068</v>
      </c>
      <c r="C1458" t="s">
        <v>7069</v>
      </c>
      <c r="D1458" t="s">
        <v>7070</v>
      </c>
      <c r="F1458" t="s">
        <v>7071</v>
      </c>
      <c r="G1458" t="s">
        <v>163</v>
      </c>
      <c r="H1458" t="s">
        <v>164</v>
      </c>
    </row>
    <row r="1459" spans="1:8" x14ac:dyDescent="0.35">
      <c r="A1459" t="s">
        <v>7072</v>
      </c>
      <c r="B1459" t="s">
        <v>7073</v>
      </c>
      <c r="C1459" t="s">
        <v>7074</v>
      </c>
      <c r="D1459" t="s">
        <v>7075</v>
      </c>
      <c r="F1459" t="s">
        <v>7076</v>
      </c>
      <c r="G1459" t="s">
        <v>1102</v>
      </c>
      <c r="H1459" t="s">
        <v>1103</v>
      </c>
    </row>
    <row r="1460" spans="1:8" x14ac:dyDescent="0.35">
      <c r="A1460" t="s">
        <v>7077</v>
      </c>
      <c r="B1460" t="s">
        <v>7078</v>
      </c>
      <c r="C1460" t="s">
        <v>7079</v>
      </c>
      <c r="D1460" t="s">
        <v>7075</v>
      </c>
      <c r="F1460" t="s">
        <v>7080</v>
      </c>
      <c r="G1460" t="s">
        <v>255</v>
      </c>
      <c r="H1460" t="s">
        <v>256</v>
      </c>
    </row>
    <row r="1461" spans="1:8" x14ac:dyDescent="0.35">
      <c r="A1461" t="s">
        <v>7081</v>
      </c>
      <c r="B1461" t="s">
        <v>7082</v>
      </c>
      <c r="C1461" t="s">
        <v>7083</v>
      </c>
      <c r="D1461" t="s">
        <v>7084</v>
      </c>
      <c r="F1461" t="s">
        <v>7085</v>
      </c>
      <c r="G1461" t="s">
        <v>12</v>
      </c>
      <c r="H1461" t="s">
        <v>13</v>
      </c>
    </row>
    <row r="1462" spans="1:8" x14ac:dyDescent="0.35">
      <c r="A1462" t="s">
        <v>7086</v>
      </c>
      <c r="B1462" t="s">
        <v>7087</v>
      </c>
      <c r="C1462" t="s">
        <v>7088</v>
      </c>
      <c r="D1462" t="s">
        <v>7084</v>
      </c>
      <c r="F1462" t="s">
        <v>4759</v>
      </c>
      <c r="G1462" t="s">
        <v>248</v>
      </c>
      <c r="H1462" t="s">
        <v>249</v>
      </c>
    </row>
    <row r="1463" spans="1:8" x14ac:dyDescent="0.35">
      <c r="A1463" t="s">
        <v>7089</v>
      </c>
      <c r="B1463" t="s">
        <v>7090</v>
      </c>
      <c r="C1463" t="s">
        <v>7091</v>
      </c>
      <c r="D1463" t="s">
        <v>7092</v>
      </c>
      <c r="F1463" t="s">
        <v>7093</v>
      </c>
      <c r="G1463" t="s">
        <v>151</v>
      </c>
      <c r="H1463" t="s">
        <v>152</v>
      </c>
    </row>
    <row r="1464" spans="1:8" x14ac:dyDescent="0.35">
      <c r="A1464" t="s">
        <v>7094</v>
      </c>
      <c r="B1464" t="s">
        <v>7095</v>
      </c>
      <c r="C1464" t="s">
        <v>7096</v>
      </c>
      <c r="D1464" t="s">
        <v>7092</v>
      </c>
      <c r="F1464" t="s">
        <v>7097</v>
      </c>
      <c r="G1464" t="s">
        <v>248</v>
      </c>
      <c r="H1464" t="s">
        <v>249</v>
      </c>
    </row>
    <row r="1465" spans="1:8" x14ac:dyDescent="0.35">
      <c r="A1465" t="s">
        <v>7098</v>
      </c>
      <c r="B1465" t="s">
        <v>7099</v>
      </c>
      <c r="C1465" t="s">
        <v>7100</v>
      </c>
      <c r="D1465" t="s">
        <v>7101</v>
      </c>
      <c r="F1465" t="s">
        <v>7102</v>
      </c>
      <c r="G1465" t="s">
        <v>7103</v>
      </c>
      <c r="H1465" t="s">
        <v>7104</v>
      </c>
    </row>
    <row r="1466" spans="1:8" x14ac:dyDescent="0.35">
      <c r="A1466" t="s">
        <v>7105</v>
      </c>
      <c r="B1466" t="s">
        <v>7106</v>
      </c>
      <c r="C1466" t="s">
        <v>7107</v>
      </c>
      <c r="D1466" t="s">
        <v>7108</v>
      </c>
      <c r="F1466" t="s">
        <v>7109</v>
      </c>
      <c r="G1466" t="s">
        <v>248</v>
      </c>
      <c r="H1466" t="s">
        <v>249</v>
      </c>
    </row>
    <row r="1467" spans="1:8" x14ac:dyDescent="0.35">
      <c r="A1467" t="s">
        <v>7110</v>
      </c>
      <c r="B1467" t="s">
        <v>7111</v>
      </c>
      <c r="C1467" t="s">
        <v>7112</v>
      </c>
      <c r="D1467" t="s">
        <v>7113</v>
      </c>
      <c r="F1467" t="s">
        <v>7114</v>
      </c>
      <c r="G1467" t="s">
        <v>24</v>
      </c>
      <c r="H1467" t="s">
        <v>25</v>
      </c>
    </row>
    <row r="1468" spans="1:8" x14ac:dyDescent="0.35">
      <c r="A1468" t="s">
        <v>7115</v>
      </c>
      <c r="B1468" t="s">
        <v>7116</v>
      </c>
      <c r="C1468" t="s">
        <v>7117</v>
      </c>
      <c r="D1468" t="s">
        <v>7113</v>
      </c>
      <c r="F1468" t="s">
        <v>7118</v>
      </c>
      <c r="G1468" t="s">
        <v>12</v>
      </c>
      <c r="H1468" t="s">
        <v>13</v>
      </c>
    </row>
    <row r="1469" spans="1:8" x14ac:dyDescent="0.35">
      <c r="A1469" t="s">
        <v>7119</v>
      </c>
      <c r="B1469" t="s">
        <v>7120</v>
      </c>
      <c r="C1469" t="s">
        <v>7121</v>
      </c>
      <c r="D1469" t="s">
        <v>7113</v>
      </c>
      <c r="F1469" t="s">
        <v>7122</v>
      </c>
      <c r="G1469" t="s">
        <v>61</v>
      </c>
      <c r="H1469" t="s">
        <v>62</v>
      </c>
    </row>
    <row r="1470" spans="1:8" x14ac:dyDescent="0.35">
      <c r="A1470" t="s">
        <v>7123</v>
      </c>
      <c r="B1470" t="s">
        <v>7124</v>
      </c>
      <c r="C1470" t="s">
        <v>7125</v>
      </c>
      <c r="D1470" t="s">
        <v>7113</v>
      </c>
      <c r="F1470" t="s">
        <v>7126</v>
      </c>
      <c r="G1470" t="s">
        <v>12</v>
      </c>
      <c r="H1470" t="s">
        <v>13</v>
      </c>
    </row>
    <row r="1471" spans="1:8" x14ac:dyDescent="0.35">
      <c r="A1471" t="s">
        <v>7127</v>
      </c>
      <c r="B1471" t="s">
        <v>7128</v>
      </c>
      <c r="C1471" t="s">
        <v>7129</v>
      </c>
      <c r="D1471" t="s">
        <v>7113</v>
      </c>
      <c r="F1471" t="s">
        <v>7130</v>
      </c>
      <c r="G1471" t="s">
        <v>12</v>
      </c>
      <c r="H1471" t="s">
        <v>13</v>
      </c>
    </row>
    <row r="1472" spans="1:8" x14ac:dyDescent="0.35">
      <c r="A1472" t="s">
        <v>7131</v>
      </c>
      <c r="B1472" t="s">
        <v>7132</v>
      </c>
      <c r="C1472" t="s">
        <v>7133</v>
      </c>
      <c r="D1472" t="s">
        <v>7134</v>
      </c>
      <c r="F1472" t="s">
        <v>7135</v>
      </c>
      <c r="G1472" t="s">
        <v>163</v>
      </c>
      <c r="H1472" t="s">
        <v>164</v>
      </c>
    </row>
    <row r="1473" spans="1:8" x14ac:dyDescent="0.35">
      <c r="A1473" t="s">
        <v>7136</v>
      </c>
      <c r="B1473" t="s">
        <v>7137</v>
      </c>
      <c r="C1473" t="s">
        <v>7138</v>
      </c>
      <c r="D1473" t="s">
        <v>7139</v>
      </c>
      <c r="F1473" t="s">
        <v>7140</v>
      </c>
      <c r="G1473" t="s">
        <v>12</v>
      </c>
      <c r="H1473" t="s">
        <v>13</v>
      </c>
    </row>
    <row r="1474" spans="1:8" x14ac:dyDescent="0.35">
      <c r="A1474" t="s">
        <v>7141</v>
      </c>
      <c r="B1474" t="s">
        <v>7142</v>
      </c>
      <c r="C1474" t="s">
        <v>7143</v>
      </c>
      <c r="D1474" t="s">
        <v>7144</v>
      </c>
      <c r="F1474" t="s">
        <v>7145</v>
      </c>
      <c r="G1474" t="s">
        <v>209</v>
      </c>
      <c r="H1474" t="s">
        <v>210</v>
      </c>
    </row>
    <row r="1475" spans="1:8" x14ac:dyDescent="0.35">
      <c r="A1475" t="s">
        <v>7146</v>
      </c>
      <c r="B1475" t="s">
        <v>7147</v>
      </c>
      <c r="C1475" t="s">
        <v>7148</v>
      </c>
      <c r="D1475" t="s">
        <v>7144</v>
      </c>
      <c r="F1475" t="s">
        <v>7149</v>
      </c>
      <c r="G1475" t="s">
        <v>61</v>
      </c>
      <c r="H1475" t="s">
        <v>62</v>
      </c>
    </row>
    <row r="1476" spans="1:8" x14ac:dyDescent="0.35">
      <c r="A1476" t="s">
        <v>7150</v>
      </c>
      <c r="B1476" t="s">
        <v>7151</v>
      </c>
      <c r="C1476" t="s">
        <v>7152</v>
      </c>
      <c r="D1476" t="s">
        <v>7153</v>
      </c>
      <c r="F1476" t="s">
        <v>7154</v>
      </c>
      <c r="G1476" t="s">
        <v>236</v>
      </c>
      <c r="H1476" t="s">
        <v>237</v>
      </c>
    </row>
    <row r="1477" spans="1:8" x14ac:dyDescent="0.35">
      <c r="A1477" t="s">
        <v>7155</v>
      </c>
      <c r="B1477" t="s">
        <v>7156</v>
      </c>
      <c r="C1477" t="s">
        <v>7157</v>
      </c>
      <c r="D1477" t="s">
        <v>7153</v>
      </c>
      <c r="F1477" t="s">
        <v>7158</v>
      </c>
      <c r="G1477" t="s">
        <v>61</v>
      </c>
      <c r="H1477" t="s">
        <v>62</v>
      </c>
    </row>
    <row r="1478" spans="1:8" x14ac:dyDescent="0.35">
      <c r="A1478" t="s">
        <v>7159</v>
      </c>
      <c r="B1478" t="s">
        <v>7160</v>
      </c>
      <c r="C1478" t="s">
        <v>7161</v>
      </c>
      <c r="D1478" t="s">
        <v>7162</v>
      </c>
      <c r="F1478" t="s">
        <v>7163</v>
      </c>
      <c r="G1478" t="s">
        <v>12</v>
      </c>
      <c r="H1478" t="s">
        <v>13</v>
      </c>
    </row>
    <row r="1479" spans="1:8" x14ac:dyDescent="0.35">
      <c r="A1479" t="s">
        <v>7164</v>
      </c>
      <c r="B1479" t="s">
        <v>7165</v>
      </c>
      <c r="C1479" t="s">
        <v>7166</v>
      </c>
      <c r="D1479" t="s">
        <v>7167</v>
      </c>
      <c r="F1479" t="s">
        <v>7168</v>
      </c>
      <c r="G1479" t="s">
        <v>209</v>
      </c>
      <c r="H1479" t="s">
        <v>210</v>
      </c>
    </row>
    <row r="1480" spans="1:8" x14ac:dyDescent="0.35">
      <c r="A1480" t="s">
        <v>7169</v>
      </c>
      <c r="B1480" t="s">
        <v>7170</v>
      </c>
      <c r="C1480" t="s">
        <v>7171</v>
      </c>
      <c r="D1480" t="s">
        <v>7167</v>
      </c>
      <c r="F1480" t="s">
        <v>7172</v>
      </c>
      <c r="G1480" t="s">
        <v>12</v>
      </c>
      <c r="H1480" t="s">
        <v>13</v>
      </c>
    </row>
    <row r="1481" spans="1:8" x14ac:dyDescent="0.35">
      <c r="A1481" t="s">
        <v>7173</v>
      </c>
      <c r="B1481" t="s">
        <v>7174</v>
      </c>
      <c r="C1481" t="s">
        <v>7175</v>
      </c>
      <c r="D1481" t="s">
        <v>7176</v>
      </c>
      <c r="F1481" t="s">
        <v>7177</v>
      </c>
      <c r="G1481" t="s">
        <v>12</v>
      </c>
      <c r="H1481" t="s">
        <v>13</v>
      </c>
    </row>
    <row r="1482" spans="1:8" x14ac:dyDescent="0.35">
      <c r="A1482" t="s">
        <v>7178</v>
      </c>
      <c r="B1482" t="s">
        <v>7179</v>
      </c>
      <c r="C1482" t="s">
        <v>7180</v>
      </c>
      <c r="D1482" t="s">
        <v>7181</v>
      </c>
      <c r="F1482" t="s">
        <v>7182</v>
      </c>
      <c r="G1482" t="s">
        <v>584</v>
      </c>
      <c r="H1482" t="s">
        <v>585</v>
      </c>
    </row>
    <row r="1483" spans="1:8" x14ac:dyDescent="0.35">
      <c r="A1483" t="s">
        <v>7183</v>
      </c>
      <c r="B1483" t="s">
        <v>7184</v>
      </c>
      <c r="C1483" t="s">
        <v>7185</v>
      </c>
      <c r="D1483" t="s">
        <v>7186</v>
      </c>
      <c r="F1483" t="s">
        <v>7187</v>
      </c>
      <c r="G1483" t="s">
        <v>144</v>
      </c>
      <c r="H1483" t="s">
        <v>145</v>
      </c>
    </row>
    <row r="1484" spans="1:8" x14ac:dyDescent="0.35">
      <c r="A1484" t="s">
        <v>7188</v>
      </c>
      <c r="B1484" t="s">
        <v>7189</v>
      </c>
      <c r="C1484" t="s">
        <v>7190</v>
      </c>
      <c r="D1484" t="s">
        <v>7186</v>
      </c>
      <c r="F1484" t="s">
        <v>4999</v>
      </c>
      <c r="G1484" t="s">
        <v>24</v>
      </c>
      <c r="H1484" t="s">
        <v>25</v>
      </c>
    </row>
    <row r="1485" spans="1:8" x14ac:dyDescent="0.35">
      <c r="A1485" t="s">
        <v>7191</v>
      </c>
      <c r="B1485" t="s">
        <v>7192</v>
      </c>
      <c r="C1485" t="s">
        <v>7193</v>
      </c>
      <c r="D1485" t="s">
        <v>7186</v>
      </c>
      <c r="F1485" t="s">
        <v>7194</v>
      </c>
      <c r="G1485" t="s">
        <v>12</v>
      </c>
      <c r="H1485" t="s">
        <v>13</v>
      </c>
    </row>
    <row r="1486" spans="1:8" x14ac:dyDescent="0.35">
      <c r="A1486" t="s">
        <v>7195</v>
      </c>
      <c r="B1486" t="s">
        <v>7196</v>
      </c>
      <c r="C1486" t="s">
        <v>7197</v>
      </c>
      <c r="D1486" t="s">
        <v>7186</v>
      </c>
      <c r="F1486" t="s">
        <v>7198</v>
      </c>
      <c r="G1486" t="s">
        <v>3321</v>
      </c>
      <c r="H1486" t="s">
        <v>3322</v>
      </c>
    </row>
    <row r="1487" spans="1:8" x14ac:dyDescent="0.35">
      <c r="A1487" t="s">
        <v>7199</v>
      </c>
      <c r="B1487" t="s">
        <v>7200</v>
      </c>
      <c r="C1487" t="s">
        <v>7201</v>
      </c>
      <c r="D1487" t="s">
        <v>7202</v>
      </c>
      <c r="F1487" t="s">
        <v>7203</v>
      </c>
      <c r="G1487" t="s">
        <v>12</v>
      </c>
      <c r="H1487" t="s">
        <v>13</v>
      </c>
    </row>
    <row r="1488" spans="1:8" x14ac:dyDescent="0.35">
      <c r="A1488" t="s">
        <v>7204</v>
      </c>
      <c r="B1488" t="s">
        <v>7205</v>
      </c>
      <c r="C1488" t="s">
        <v>7206</v>
      </c>
      <c r="D1488" t="s">
        <v>7207</v>
      </c>
      <c r="F1488" t="s">
        <v>7208</v>
      </c>
      <c r="G1488" t="s">
        <v>666</v>
      </c>
      <c r="H1488" t="s">
        <v>667</v>
      </c>
    </row>
    <row r="1489" spans="1:8" x14ac:dyDescent="0.35">
      <c r="A1489" t="s">
        <v>7209</v>
      </c>
      <c r="B1489" t="s">
        <v>7210</v>
      </c>
      <c r="C1489" t="s">
        <v>7211</v>
      </c>
      <c r="D1489" t="s">
        <v>7207</v>
      </c>
      <c r="F1489" t="s">
        <v>5457</v>
      </c>
      <c r="G1489" t="s">
        <v>297</v>
      </c>
      <c r="H1489" t="s">
        <v>298</v>
      </c>
    </row>
    <row r="1490" spans="1:8" x14ac:dyDescent="0.35">
      <c r="A1490" t="s">
        <v>7212</v>
      </c>
      <c r="B1490" t="s">
        <v>7213</v>
      </c>
      <c r="C1490" t="s">
        <v>7214</v>
      </c>
      <c r="D1490" t="s">
        <v>7215</v>
      </c>
      <c r="F1490" t="s">
        <v>7216</v>
      </c>
      <c r="G1490" t="s">
        <v>12</v>
      </c>
      <c r="H1490" t="s">
        <v>13</v>
      </c>
    </row>
    <row r="1491" spans="1:8" x14ac:dyDescent="0.35">
      <c r="A1491" t="s">
        <v>7217</v>
      </c>
      <c r="B1491" t="s">
        <v>7218</v>
      </c>
      <c r="C1491" t="s">
        <v>7219</v>
      </c>
      <c r="D1491" t="s">
        <v>7215</v>
      </c>
      <c r="F1491" t="s">
        <v>7220</v>
      </c>
      <c r="G1491" t="s">
        <v>106</v>
      </c>
      <c r="H1491" t="s">
        <v>107</v>
      </c>
    </row>
    <row r="1492" spans="1:8" x14ac:dyDescent="0.35">
      <c r="A1492" t="s">
        <v>7221</v>
      </c>
      <c r="B1492" t="s">
        <v>7222</v>
      </c>
      <c r="C1492" t="s">
        <v>7223</v>
      </c>
      <c r="D1492" t="s">
        <v>7224</v>
      </c>
      <c r="F1492" t="s">
        <v>3380</v>
      </c>
      <c r="G1492" t="s">
        <v>666</v>
      </c>
      <c r="H1492" t="s">
        <v>667</v>
      </c>
    </row>
    <row r="1493" spans="1:8" x14ac:dyDescent="0.35">
      <c r="A1493" t="s">
        <v>7225</v>
      </c>
      <c r="B1493" t="s">
        <v>7226</v>
      </c>
      <c r="C1493" t="s">
        <v>7226</v>
      </c>
      <c r="D1493" t="s">
        <v>7224</v>
      </c>
      <c r="F1493" t="s">
        <v>7227</v>
      </c>
      <c r="G1493" t="s">
        <v>297</v>
      </c>
      <c r="H1493" t="s">
        <v>298</v>
      </c>
    </row>
    <row r="1494" spans="1:8" x14ac:dyDescent="0.35">
      <c r="A1494" t="s">
        <v>7228</v>
      </c>
      <c r="B1494" t="s">
        <v>7229</v>
      </c>
      <c r="C1494" t="s">
        <v>7230</v>
      </c>
      <c r="D1494" t="s">
        <v>7231</v>
      </c>
      <c r="F1494" t="s">
        <v>339</v>
      </c>
      <c r="G1494" t="s">
        <v>151</v>
      </c>
      <c r="H1494" t="s">
        <v>152</v>
      </c>
    </row>
    <row r="1495" spans="1:8" x14ac:dyDescent="0.35">
      <c r="A1495" t="s">
        <v>7232</v>
      </c>
      <c r="B1495" t="s">
        <v>7233</v>
      </c>
      <c r="C1495" t="s">
        <v>7234</v>
      </c>
      <c r="D1495" t="s">
        <v>7231</v>
      </c>
      <c r="F1495" t="s">
        <v>3527</v>
      </c>
      <c r="G1495" t="s">
        <v>236</v>
      </c>
      <c r="H1495" t="s">
        <v>237</v>
      </c>
    </row>
    <row r="1496" spans="1:8" x14ac:dyDescent="0.35">
      <c r="A1496" t="s">
        <v>7235</v>
      </c>
      <c r="B1496" t="s">
        <v>7236</v>
      </c>
      <c r="C1496" t="s">
        <v>7237</v>
      </c>
      <c r="D1496" t="s">
        <v>7238</v>
      </c>
      <c r="F1496" t="s">
        <v>7239</v>
      </c>
      <c r="G1496" t="s">
        <v>303</v>
      </c>
      <c r="H1496" t="s">
        <v>304</v>
      </c>
    </row>
    <row r="1497" spans="1:8" x14ac:dyDescent="0.35">
      <c r="A1497" t="s">
        <v>7240</v>
      </c>
      <c r="B1497" t="s">
        <v>7241</v>
      </c>
      <c r="C1497" t="s">
        <v>7242</v>
      </c>
      <c r="D1497" t="s">
        <v>7243</v>
      </c>
      <c r="F1497" t="s">
        <v>7244</v>
      </c>
      <c r="G1497" t="s">
        <v>12</v>
      </c>
      <c r="H1497" t="s">
        <v>13</v>
      </c>
    </row>
    <row r="1498" spans="1:8" x14ac:dyDescent="0.35">
      <c r="A1498" t="s">
        <v>7245</v>
      </c>
      <c r="B1498" t="s">
        <v>7246</v>
      </c>
      <c r="C1498" t="s">
        <v>7247</v>
      </c>
      <c r="D1498" t="s">
        <v>7243</v>
      </c>
      <c r="F1498" t="s">
        <v>7248</v>
      </c>
      <c r="G1498" t="s">
        <v>151</v>
      </c>
      <c r="H1498" t="s">
        <v>152</v>
      </c>
    </row>
    <row r="1499" spans="1:8" x14ac:dyDescent="0.35">
      <c r="A1499" t="s">
        <v>7249</v>
      </c>
      <c r="B1499" t="s">
        <v>7250</v>
      </c>
      <c r="C1499" t="s">
        <v>7251</v>
      </c>
      <c r="D1499" t="s">
        <v>7252</v>
      </c>
      <c r="F1499" t="s">
        <v>7253</v>
      </c>
      <c r="G1499" t="s">
        <v>61</v>
      </c>
      <c r="H1499" t="s">
        <v>62</v>
      </c>
    </row>
    <row r="1500" spans="1:8" x14ac:dyDescent="0.35">
      <c r="A1500" t="s">
        <v>7254</v>
      </c>
      <c r="B1500" t="s">
        <v>7255</v>
      </c>
      <c r="C1500" t="s">
        <v>7256</v>
      </c>
      <c r="D1500" t="s">
        <v>7257</v>
      </c>
      <c r="F1500" t="s">
        <v>7258</v>
      </c>
      <c r="G1500" t="s">
        <v>12</v>
      </c>
      <c r="H1500" t="s">
        <v>13</v>
      </c>
    </row>
    <row r="1501" spans="1:8" x14ac:dyDescent="0.35">
      <c r="A1501" t="s">
        <v>7259</v>
      </c>
      <c r="B1501" t="s">
        <v>7260</v>
      </c>
      <c r="C1501" t="s">
        <v>7261</v>
      </c>
      <c r="D1501" t="s">
        <v>7257</v>
      </c>
      <c r="F1501" t="s">
        <v>7262</v>
      </c>
      <c r="G1501" t="s">
        <v>88</v>
      </c>
      <c r="H1501" t="s">
        <v>89</v>
      </c>
    </row>
    <row r="1502" spans="1:8" x14ac:dyDescent="0.35">
      <c r="A1502" t="s">
        <v>7263</v>
      </c>
      <c r="B1502" t="s">
        <v>7264</v>
      </c>
      <c r="C1502" t="s">
        <v>7265</v>
      </c>
      <c r="D1502" t="s">
        <v>7266</v>
      </c>
      <c r="F1502" t="s">
        <v>5158</v>
      </c>
      <c r="G1502" t="s">
        <v>248</v>
      </c>
      <c r="H1502" t="s">
        <v>249</v>
      </c>
    </row>
    <row r="1503" spans="1:8" x14ac:dyDescent="0.35">
      <c r="A1503" t="s">
        <v>7267</v>
      </c>
      <c r="B1503" t="s">
        <v>7268</v>
      </c>
      <c r="C1503" t="s">
        <v>7269</v>
      </c>
      <c r="D1503" t="s">
        <v>7270</v>
      </c>
      <c r="F1503" t="s">
        <v>7271</v>
      </c>
      <c r="G1503" t="s">
        <v>144</v>
      </c>
      <c r="H1503" t="s">
        <v>145</v>
      </c>
    </row>
    <row r="1504" spans="1:8" x14ac:dyDescent="0.35">
      <c r="A1504" t="s">
        <v>7272</v>
      </c>
      <c r="B1504" t="s">
        <v>7273</v>
      </c>
      <c r="C1504" t="s">
        <v>7274</v>
      </c>
      <c r="D1504" t="s">
        <v>7275</v>
      </c>
      <c r="F1504" t="s">
        <v>7276</v>
      </c>
      <c r="G1504" t="s">
        <v>151</v>
      </c>
      <c r="H1504" t="s">
        <v>152</v>
      </c>
    </row>
    <row r="1505" spans="1:8" x14ac:dyDescent="0.35">
      <c r="A1505" t="s">
        <v>7277</v>
      </c>
      <c r="B1505" t="s">
        <v>7278</v>
      </c>
      <c r="C1505" t="s">
        <v>7279</v>
      </c>
      <c r="D1505" t="s">
        <v>7275</v>
      </c>
      <c r="F1505" t="s">
        <v>7280</v>
      </c>
      <c r="G1505" t="s">
        <v>151</v>
      </c>
      <c r="H1505" t="s">
        <v>152</v>
      </c>
    </row>
    <row r="1506" spans="1:8" x14ac:dyDescent="0.35">
      <c r="A1506" t="s">
        <v>7281</v>
      </c>
      <c r="B1506" t="s">
        <v>7282</v>
      </c>
      <c r="C1506" t="s">
        <v>7283</v>
      </c>
      <c r="D1506" t="s">
        <v>7284</v>
      </c>
      <c r="F1506" t="s">
        <v>6377</v>
      </c>
      <c r="G1506" t="s">
        <v>3394</v>
      </c>
      <c r="H1506" t="s">
        <v>3395</v>
      </c>
    </row>
    <row r="1507" spans="1:8" x14ac:dyDescent="0.35">
      <c r="A1507" t="s">
        <v>7285</v>
      </c>
      <c r="B1507" t="s">
        <v>7286</v>
      </c>
      <c r="C1507" t="s">
        <v>7287</v>
      </c>
      <c r="D1507" t="s">
        <v>7284</v>
      </c>
      <c r="F1507" t="s">
        <v>7288</v>
      </c>
      <c r="G1507" t="s">
        <v>12</v>
      </c>
      <c r="H1507" t="s">
        <v>13</v>
      </c>
    </row>
    <row r="1508" spans="1:8" x14ac:dyDescent="0.35">
      <c r="A1508" t="s">
        <v>7289</v>
      </c>
      <c r="B1508" t="s">
        <v>7290</v>
      </c>
      <c r="C1508" t="s">
        <v>7291</v>
      </c>
      <c r="D1508" t="s">
        <v>7292</v>
      </c>
      <c r="F1508" t="s">
        <v>7293</v>
      </c>
      <c r="G1508" t="s">
        <v>209</v>
      </c>
      <c r="H1508" t="s">
        <v>210</v>
      </c>
    </row>
    <row r="1509" spans="1:8" x14ac:dyDescent="0.35">
      <c r="A1509" t="s">
        <v>7294</v>
      </c>
      <c r="B1509" t="s">
        <v>7295</v>
      </c>
      <c r="C1509" t="s">
        <v>7296</v>
      </c>
      <c r="D1509" t="s">
        <v>7297</v>
      </c>
      <c r="F1509" t="s">
        <v>7298</v>
      </c>
      <c r="G1509" t="s">
        <v>24</v>
      </c>
      <c r="H1509" t="s">
        <v>25</v>
      </c>
    </row>
    <row r="1510" spans="1:8" x14ac:dyDescent="0.35">
      <c r="A1510" t="s">
        <v>7299</v>
      </c>
      <c r="B1510" t="s">
        <v>7300</v>
      </c>
      <c r="C1510" t="s">
        <v>7301</v>
      </c>
      <c r="D1510" t="s">
        <v>7302</v>
      </c>
      <c r="F1510" t="s">
        <v>7303</v>
      </c>
      <c r="G1510" t="s">
        <v>12</v>
      </c>
      <c r="H1510" t="s">
        <v>13</v>
      </c>
    </row>
    <row r="1511" spans="1:8" x14ac:dyDescent="0.35">
      <c r="A1511" t="s">
        <v>7304</v>
      </c>
      <c r="B1511" t="s">
        <v>7305</v>
      </c>
      <c r="C1511" t="s">
        <v>7306</v>
      </c>
      <c r="D1511" t="s">
        <v>7302</v>
      </c>
      <c r="F1511" t="s">
        <v>7307</v>
      </c>
      <c r="G1511" t="s">
        <v>12</v>
      </c>
      <c r="H1511" t="s">
        <v>13</v>
      </c>
    </row>
    <row r="1512" spans="1:8" x14ac:dyDescent="0.35">
      <c r="A1512" t="s">
        <v>7308</v>
      </c>
      <c r="B1512" t="s">
        <v>7309</v>
      </c>
      <c r="C1512" t="s">
        <v>7310</v>
      </c>
      <c r="D1512" t="s">
        <v>7311</v>
      </c>
      <c r="F1512" t="s">
        <v>7312</v>
      </c>
      <c r="G1512" t="s">
        <v>12</v>
      </c>
      <c r="H1512" t="s">
        <v>13</v>
      </c>
    </row>
    <row r="1513" spans="1:8" x14ac:dyDescent="0.35">
      <c r="A1513" t="s">
        <v>7313</v>
      </c>
      <c r="B1513" t="s">
        <v>7314</v>
      </c>
      <c r="C1513" t="s">
        <v>7315</v>
      </c>
      <c r="D1513" t="s">
        <v>7311</v>
      </c>
      <c r="F1513" t="s">
        <v>7316</v>
      </c>
      <c r="G1513" t="s">
        <v>297</v>
      </c>
      <c r="H1513" t="s">
        <v>298</v>
      </c>
    </row>
    <row r="1514" spans="1:8" x14ac:dyDescent="0.35">
      <c r="A1514" t="s">
        <v>7317</v>
      </c>
      <c r="B1514" t="s">
        <v>7318</v>
      </c>
      <c r="C1514" t="s">
        <v>7319</v>
      </c>
      <c r="D1514" t="s">
        <v>7320</v>
      </c>
      <c r="F1514" t="s">
        <v>1040</v>
      </c>
      <c r="G1514" t="s">
        <v>12</v>
      </c>
      <c r="H1514" t="s">
        <v>13</v>
      </c>
    </row>
    <row r="1515" spans="1:8" x14ac:dyDescent="0.35">
      <c r="A1515" t="s">
        <v>7321</v>
      </c>
      <c r="B1515" t="s">
        <v>7322</v>
      </c>
      <c r="C1515" t="s">
        <v>7323</v>
      </c>
      <c r="D1515" t="s">
        <v>7320</v>
      </c>
      <c r="F1515" t="s">
        <v>7324</v>
      </c>
      <c r="G1515" t="s">
        <v>12</v>
      </c>
      <c r="H1515" t="s">
        <v>13</v>
      </c>
    </row>
    <row r="1516" spans="1:8" x14ac:dyDescent="0.35">
      <c r="A1516" t="s">
        <v>7325</v>
      </c>
      <c r="B1516" t="s">
        <v>7326</v>
      </c>
      <c r="C1516" t="s">
        <v>7327</v>
      </c>
      <c r="D1516" t="s">
        <v>7328</v>
      </c>
      <c r="F1516" t="s">
        <v>2669</v>
      </c>
      <c r="G1516" t="s">
        <v>12</v>
      </c>
      <c r="H1516" t="s">
        <v>13</v>
      </c>
    </row>
    <row r="1517" spans="1:8" x14ac:dyDescent="0.35">
      <c r="A1517" t="s">
        <v>7329</v>
      </c>
      <c r="B1517" t="s">
        <v>7330</v>
      </c>
      <c r="C1517" t="s">
        <v>7331</v>
      </c>
      <c r="D1517" t="s">
        <v>7328</v>
      </c>
      <c r="F1517" t="s">
        <v>862</v>
      </c>
      <c r="G1517" t="s">
        <v>248</v>
      </c>
      <c r="H1517" t="s">
        <v>249</v>
      </c>
    </row>
    <row r="1518" spans="1:8" x14ac:dyDescent="0.35">
      <c r="A1518" t="s">
        <v>7332</v>
      </c>
      <c r="B1518" t="s">
        <v>7333</v>
      </c>
      <c r="C1518" t="s">
        <v>7334</v>
      </c>
      <c r="D1518" t="s">
        <v>7335</v>
      </c>
      <c r="F1518" t="s">
        <v>7336</v>
      </c>
      <c r="G1518" t="s">
        <v>209</v>
      </c>
      <c r="H1518" t="s">
        <v>210</v>
      </c>
    </row>
    <row r="1519" spans="1:8" x14ac:dyDescent="0.35">
      <c r="A1519" t="s">
        <v>7337</v>
      </c>
      <c r="B1519" t="s">
        <v>7338</v>
      </c>
      <c r="C1519" t="s">
        <v>7339</v>
      </c>
      <c r="D1519" t="s">
        <v>7340</v>
      </c>
      <c r="F1519" t="s">
        <v>7341</v>
      </c>
      <c r="G1519" t="s">
        <v>209</v>
      </c>
      <c r="H1519" t="s">
        <v>210</v>
      </c>
    </row>
    <row r="1520" spans="1:8" x14ac:dyDescent="0.35">
      <c r="A1520" t="s">
        <v>7342</v>
      </c>
      <c r="B1520" t="s">
        <v>7343</v>
      </c>
      <c r="C1520" t="s">
        <v>7344</v>
      </c>
      <c r="D1520" t="s">
        <v>7340</v>
      </c>
      <c r="F1520" t="s">
        <v>7345</v>
      </c>
      <c r="G1520" t="s">
        <v>4924</v>
      </c>
      <c r="H1520" t="s">
        <v>4925</v>
      </c>
    </row>
    <row r="1521" spans="1:8" x14ac:dyDescent="0.35">
      <c r="A1521" t="s">
        <v>7346</v>
      </c>
      <c r="B1521" t="s">
        <v>7347</v>
      </c>
      <c r="C1521" t="s">
        <v>7348</v>
      </c>
      <c r="D1521" t="s">
        <v>7349</v>
      </c>
      <c r="F1521" t="s">
        <v>7350</v>
      </c>
      <c r="G1521" t="s">
        <v>12</v>
      </c>
      <c r="H1521" t="s">
        <v>13</v>
      </c>
    </row>
    <row r="1522" spans="1:8" x14ac:dyDescent="0.35">
      <c r="A1522" t="s">
        <v>7351</v>
      </c>
      <c r="B1522" t="s">
        <v>7352</v>
      </c>
      <c r="C1522" t="s">
        <v>7353</v>
      </c>
      <c r="D1522" t="s">
        <v>7349</v>
      </c>
      <c r="F1522" t="s">
        <v>6984</v>
      </c>
      <c r="G1522" t="s">
        <v>4075</v>
      </c>
      <c r="H1522" t="s">
        <v>4076</v>
      </c>
    </row>
    <row r="1523" spans="1:8" x14ac:dyDescent="0.35">
      <c r="A1523" t="s">
        <v>7354</v>
      </c>
      <c r="B1523" t="s">
        <v>7355</v>
      </c>
      <c r="C1523" t="s">
        <v>7356</v>
      </c>
      <c r="D1523" t="s">
        <v>7349</v>
      </c>
      <c r="F1523" t="s">
        <v>7357</v>
      </c>
      <c r="G1523" t="s">
        <v>12</v>
      </c>
      <c r="H1523" t="s">
        <v>13</v>
      </c>
    </row>
    <row r="1524" spans="1:8" x14ac:dyDescent="0.35">
      <c r="A1524" t="s">
        <v>7358</v>
      </c>
      <c r="B1524" t="s">
        <v>7359</v>
      </c>
      <c r="C1524" t="s">
        <v>7360</v>
      </c>
      <c r="D1524" t="s">
        <v>7349</v>
      </c>
      <c r="F1524" t="s">
        <v>7361</v>
      </c>
      <c r="G1524" t="s">
        <v>836</v>
      </c>
      <c r="H1524" t="s">
        <v>837</v>
      </c>
    </row>
    <row r="1525" spans="1:8" x14ac:dyDescent="0.35">
      <c r="A1525" t="s">
        <v>7362</v>
      </c>
      <c r="B1525" t="s">
        <v>7363</v>
      </c>
      <c r="C1525" t="s">
        <v>7364</v>
      </c>
      <c r="D1525" t="s">
        <v>7365</v>
      </c>
      <c r="F1525" t="s">
        <v>7366</v>
      </c>
      <c r="G1525" t="s">
        <v>128</v>
      </c>
      <c r="H1525" t="s">
        <v>129</v>
      </c>
    </row>
    <row r="1526" spans="1:8" x14ac:dyDescent="0.35">
      <c r="A1526" t="s">
        <v>7367</v>
      </c>
      <c r="B1526" t="s">
        <v>7368</v>
      </c>
      <c r="C1526" t="s">
        <v>7369</v>
      </c>
      <c r="D1526" t="s">
        <v>7365</v>
      </c>
      <c r="F1526" t="s">
        <v>7370</v>
      </c>
      <c r="G1526" t="s">
        <v>12</v>
      </c>
      <c r="H1526" t="s">
        <v>13</v>
      </c>
    </row>
    <row r="1527" spans="1:8" x14ac:dyDescent="0.35">
      <c r="A1527" t="s">
        <v>7371</v>
      </c>
      <c r="B1527" t="s">
        <v>7372</v>
      </c>
      <c r="C1527" t="s">
        <v>7373</v>
      </c>
      <c r="D1527" t="s">
        <v>7374</v>
      </c>
      <c r="F1527" t="s">
        <v>7375</v>
      </c>
      <c r="G1527" t="s">
        <v>4087</v>
      </c>
      <c r="H1527" t="s">
        <v>4088</v>
      </c>
    </row>
    <row r="1528" spans="1:8" x14ac:dyDescent="0.35">
      <c r="A1528" t="s">
        <v>7376</v>
      </c>
      <c r="B1528" t="s">
        <v>7377</v>
      </c>
      <c r="C1528" t="s">
        <v>7378</v>
      </c>
      <c r="D1528" t="s">
        <v>7379</v>
      </c>
      <c r="F1528" t="s">
        <v>7380</v>
      </c>
      <c r="G1528" t="s">
        <v>209</v>
      </c>
      <c r="H1528" t="s">
        <v>210</v>
      </c>
    </row>
    <row r="1529" spans="1:8" x14ac:dyDescent="0.35">
      <c r="A1529" t="s">
        <v>7381</v>
      </c>
      <c r="B1529" t="s">
        <v>7382</v>
      </c>
      <c r="C1529" t="s">
        <v>7383</v>
      </c>
      <c r="D1529" t="s">
        <v>7384</v>
      </c>
      <c r="F1529" t="s">
        <v>1858</v>
      </c>
      <c r="G1529" t="s">
        <v>61</v>
      </c>
      <c r="H1529" t="s">
        <v>62</v>
      </c>
    </row>
    <row r="1530" spans="1:8" x14ac:dyDescent="0.35">
      <c r="A1530" t="s">
        <v>7385</v>
      </c>
      <c r="B1530" t="s">
        <v>7386</v>
      </c>
      <c r="C1530" t="s">
        <v>7387</v>
      </c>
      <c r="D1530" t="s">
        <v>7384</v>
      </c>
      <c r="F1530" t="s">
        <v>7388</v>
      </c>
      <c r="G1530" t="s">
        <v>12</v>
      </c>
      <c r="H1530" t="s">
        <v>13</v>
      </c>
    </row>
    <row r="1531" spans="1:8" x14ac:dyDescent="0.35">
      <c r="A1531" t="s">
        <v>7389</v>
      </c>
      <c r="B1531" t="s">
        <v>7390</v>
      </c>
      <c r="C1531" t="s">
        <v>7391</v>
      </c>
      <c r="D1531" t="s">
        <v>7384</v>
      </c>
      <c r="F1531" t="s">
        <v>7392</v>
      </c>
      <c r="G1531" t="s">
        <v>151</v>
      </c>
      <c r="H1531" t="s">
        <v>152</v>
      </c>
    </row>
    <row r="1532" spans="1:8" x14ac:dyDescent="0.35">
      <c r="A1532" t="s">
        <v>7393</v>
      </c>
      <c r="B1532" t="s">
        <v>7394</v>
      </c>
      <c r="C1532" t="s">
        <v>7395</v>
      </c>
      <c r="D1532" t="s">
        <v>7396</v>
      </c>
      <c r="F1532" t="s">
        <v>7397</v>
      </c>
      <c r="G1532" t="s">
        <v>12</v>
      </c>
      <c r="H1532" t="s">
        <v>13</v>
      </c>
    </row>
    <row r="1533" spans="1:8" x14ac:dyDescent="0.35">
      <c r="A1533" t="s">
        <v>7398</v>
      </c>
      <c r="B1533" t="s">
        <v>7399</v>
      </c>
      <c r="C1533" t="s">
        <v>7400</v>
      </c>
      <c r="D1533" t="s">
        <v>7396</v>
      </c>
      <c r="F1533" t="s">
        <v>7401</v>
      </c>
      <c r="G1533" t="s">
        <v>12</v>
      </c>
      <c r="H1533" t="s">
        <v>13</v>
      </c>
    </row>
    <row r="1534" spans="1:8" x14ac:dyDescent="0.35">
      <c r="A1534" t="s">
        <v>7402</v>
      </c>
      <c r="B1534" t="s">
        <v>7403</v>
      </c>
      <c r="C1534" t="s">
        <v>7404</v>
      </c>
      <c r="D1534" t="s">
        <v>7396</v>
      </c>
      <c r="F1534" t="s">
        <v>7405</v>
      </c>
      <c r="G1534" t="s">
        <v>12</v>
      </c>
      <c r="H1534" t="s">
        <v>13</v>
      </c>
    </row>
    <row r="1535" spans="1:8" x14ac:dyDescent="0.35">
      <c r="A1535" t="s">
        <v>7406</v>
      </c>
      <c r="B1535" t="s">
        <v>7407</v>
      </c>
      <c r="C1535" t="s">
        <v>7408</v>
      </c>
      <c r="D1535" t="s">
        <v>7409</v>
      </c>
      <c r="F1535" t="s">
        <v>7410</v>
      </c>
      <c r="G1535" t="s">
        <v>1253</v>
      </c>
      <c r="H1535" t="s">
        <v>1254</v>
      </c>
    </row>
    <row r="1536" spans="1:8" x14ac:dyDescent="0.35">
      <c r="A1536" t="s">
        <v>7411</v>
      </c>
      <c r="B1536" t="s">
        <v>7412</v>
      </c>
      <c r="C1536" t="s">
        <v>7413</v>
      </c>
      <c r="D1536" t="s">
        <v>7414</v>
      </c>
      <c r="F1536" t="s">
        <v>7415</v>
      </c>
      <c r="G1536" t="s">
        <v>419</v>
      </c>
      <c r="H1536" t="s">
        <v>420</v>
      </c>
    </row>
    <row r="1537" spans="1:8" x14ac:dyDescent="0.35">
      <c r="A1537" t="s">
        <v>7416</v>
      </c>
      <c r="B1537" t="s">
        <v>7417</v>
      </c>
      <c r="C1537" t="s">
        <v>7418</v>
      </c>
      <c r="D1537" t="s">
        <v>7419</v>
      </c>
      <c r="F1537" t="s">
        <v>7420</v>
      </c>
      <c r="G1537" t="s">
        <v>893</v>
      </c>
      <c r="H1537" t="s">
        <v>894</v>
      </c>
    </row>
    <row r="1538" spans="1:8" x14ac:dyDescent="0.35">
      <c r="A1538" t="s">
        <v>7421</v>
      </c>
      <c r="B1538" t="s">
        <v>7422</v>
      </c>
      <c r="C1538" t="s">
        <v>7423</v>
      </c>
      <c r="D1538" t="s">
        <v>7424</v>
      </c>
      <c r="F1538" t="s">
        <v>7425</v>
      </c>
      <c r="G1538" t="s">
        <v>12</v>
      </c>
      <c r="H1538" t="s">
        <v>13</v>
      </c>
    </row>
    <row r="1539" spans="1:8" x14ac:dyDescent="0.35">
      <c r="A1539" t="s">
        <v>7426</v>
      </c>
      <c r="B1539" t="s">
        <v>7427</v>
      </c>
      <c r="C1539" t="s">
        <v>7428</v>
      </c>
      <c r="D1539" t="s">
        <v>7429</v>
      </c>
      <c r="F1539" t="s">
        <v>7430</v>
      </c>
      <c r="G1539" t="s">
        <v>12</v>
      </c>
      <c r="H1539" t="s">
        <v>13</v>
      </c>
    </row>
    <row r="1540" spans="1:8" x14ac:dyDescent="0.35">
      <c r="A1540" t="s">
        <v>7431</v>
      </c>
      <c r="B1540" t="s">
        <v>7432</v>
      </c>
      <c r="C1540" t="s">
        <v>7433</v>
      </c>
      <c r="D1540" t="s">
        <v>7429</v>
      </c>
      <c r="F1540" t="s">
        <v>7434</v>
      </c>
      <c r="G1540" t="s">
        <v>12</v>
      </c>
      <c r="H1540" t="s">
        <v>13</v>
      </c>
    </row>
    <row r="1541" spans="1:8" x14ac:dyDescent="0.35">
      <c r="A1541" t="s">
        <v>7435</v>
      </c>
      <c r="B1541" t="s">
        <v>7436</v>
      </c>
      <c r="C1541" t="s">
        <v>7437</v>
      </c>
      <c r="D1541" t="s">
        <v>7438</v>
      </c>
      <c r="F1541" t="s">
        <v>1005</v>
      </c>
      <c r="G1541" t="s">
        <v>209</v>
      </c>
      <c r="H1541" t="s">
        <v>210</v>
      </c>
    </row>
    <row r="1542" spans="1:8" x14ac:dyDescent="0.35">
      <c r="A1542" t="s">
        <v>7439</v>
      </c>
      <c r="B1542" t="s">
        <v>7440</v>
      </c>
      <c r="C1542" t="s">
        <v>7441</v>
      </c>
      <c r="D1542" t="s">
        <v>7438</v>
      </c>
      <c r="F1542" t="s">
        <v>4350</v>
      </c>
      <c r="G1542" t="s">
        <v>1253</v>
      </c>
      <c r="H1542" t="s">
        <v>1254</v>
      </c>
    </row>
    <row r="1543" spans="1:8" x14ac:dyDescent="0.35">
      <c r="A1543" t="s">
        <v>7442</v>
      </c>
      <c r="B1543" t="s">
        <v>7443</v>
      </c>
      <c r="C1543" t="s">
        <v>7444</v>
      </c>
      <c r="D1543" t="s">
        <v>7438</v>
      </c>
      <c r="F1543" t="s">
        <v>7445</v>
      </c>
      <c r="G1543" t="s">
        <v>144</v>
      </c>
      <c r="H1543" t="s">
        <v>145</v>
      </c>
    </row>
    <row r="1544" spans="1:8" x14ac:dyDescent="0.35">
      <c r="A1544" t="s">
        <v>7446</v>
      </c>
      <c r="B1544" t="s">
        <v>7447</v>
      </c>
      <c r="C1544" t="s">
        <v>7448</v>
      </c>
      <c r="D1544" t="s">
        <v>7449</v>
      </c>
      <c r="F1544" t="s">
        <v>7450</v>
      </c>
      <c r="G1544" t="s">
        <v>12</v>
      </c>
      <c r="H1544" t="s">
        <v>13</v>
      </c>
    </row>
    <row r="1545" spans="1:8" x14ac:dyDescent="0.35">
      <c r="A1545" t="s">
        <v>7451</v>
      </c>
      <c r="B1545" t="s">
        <v>7452</v>
      </c>
      <c r="C1545" t="s">
        <v>7453</v>
      </c>
      <c r="D1545" t="s">
        <v>7449</v>
      </c>
      <c r="F1545" t="s">
        <v>7454</v>
      </c>
      <c r="G1545" t="s">
        <v>88</v>
      </c>
      <c r="H1545" t="s">
        <v>89</v>
      </c>
    </row>
    <row r="1546" spans="1:8" x14ac:dyDescent="0.35">
      <c r="A1546" t="s">
        <v>7455</v>
      </c>
      <c r="B1546" t="s">
        <v>7456</v>
      </c>
      <c r="C1546" t="s">
        <v>7457</v>
      </c>
      <c r="D1546" t="s">
        <v>7458</v>
      </c>
      <c r="F1546" t="s">
        <v>7459</v>
      </c>
      <c r="G1546" t="s">
        <v>12</v>
      </c>
      <c r="H1546" t="s">
        <v>13</v>
      </c>
    </row>
    <row r="1547" spans="1:8" x14ac:dyDescent="0.35">
      <c r="A1547" t="s">
        <v>7460</v>
      </c>
      <c r="B1547" t="s">
        <v>7461</v>
      </c>
      <c r="C1547" t="s">
        <v>7462</v>
      </c>
      <c r="D1547" t="s">
        <v>7458</v>
      </c>
      <c r="F1547" t="s">
        <v>7463</v>
      </c>
      <c r="G1547" t="s">
        <v>209</v>
      </c>
      <c r="H1547" t="s">
        <v>210</v>
      </c>
    </row>
    <row r="1548" spans="1:8" x14ac:dyDescent="0.35">
      <c r="A1548" t="s">
        <v>7464</v>
      </c>
      <c r="B1548" t="s">
        <v>7465</v>
      </c>
      <c r="C1548" t="s">
        <v>7466</v>
      </c>
      <c r="D1548" t="s">
        <v>7467</v>
      </c>
      <c r="F1548" t="s">
        <v>7468</v>
      </c>
      <c r="G1548" t="s">
        <v>12</v>
      </c>
      <c r="H1548" t="s">
        <v>13</v>
      </c>
    </row>
    <row r="1549" spans="1:8" x14ac:dyDescent="0.35">
      <c r="A1549" t="s">
        <v>7469</v>
      </c>
      <c r="B1549" t="s">
        <v>7470</v>
      </c>
      <c r="C1549" t="s">
        <v>7471</v>
      </c>
      <c r="D1549" t="s">
        <v>7467</v>
      </c>
      <c r="F1549" t="s">
        <v>7472</v>
      </c>
      <c r="G1549" t="s">
        <v>209</v>
      </c>
      <c r="H1549" t="s">
        <v>210</v>
      </c>
    </row>
    <row r="1550" spans="1:8" x14ac:dyDescent="0.35">
      <c r="A1550" t="s">
        <v>7473</v>
      </c>
      <c r="B1550" t="s">
        <v>7474</v>
      </c>
      <c r="C1550" t="s">
        <v>7475</v>
      </c>
      <c r="D1550" t="s">
        <v>7476</v>
      </c>
      <c r="F1550" t="s">
        <v>7477</v>
      </c>
      <c r="G1550" t="s">
        <v>12</v>
      </c>
      <c r="H1550" t="s">
        <v>13</v>
      </c>
    </row>
    <row r="1551" spans="1:8" x14ac:dyDescent="0.35">
      <c r="A1551" t="s">
        <v>7478</v>
      </c>
      <c r="B1551" t="s">
        <v>7479</v>
      </c>
      <c r="C1551" t="s">
        <v>7480</v>
      </c>
      <c r="D1551" t="s">
        <v>7476</v>
      </c>
      <c r="F1551" t="s">
        <v>7481</v>
      </c>
      <c r="G1551" t="s">
        <v>61</v>
      </c>
      <c r="H1551" t="s">
        <v>62</v>
      </c>
    </row>
    <row r="1552" spans="1:8" x14ac:dyDescent="0.35">
      <c r="A1552" t="s">
        <v>7482</v>
      </c>
      <c r="B1552" t="s">
        <v>7483</v>
      </c>
      <c r="C1552" t="s">
        <v>7484</v>
      </c>
      <c r="D1552" t="s">
        <v>7485</v>
      </c>
      <c r="F1552" t="s">
        <v>7486</v>
      </c>
      <c r="G1552" t="s">
        <v>547</v>
      </c>
      <c r="H1552" t="s">
        <v>548</v>
      </c>
    </row>
    <row r="1553" spans="1:8" x14ac:dyDescent="0.35">
      <c r="A1553" t="s">
        <v>7487</v>
      </c>
      <c r="B1553" t="s">
        <v>7488</v>
      </c>
      <c r="C1553" t="s">
        <v>7489</v>
      </c>
      <c r="D1553" t="s">
        <v>7490</v>
      </c>
      <c r="F1553" t="s">
        <v>7491</v>
      </c>
      <c r="G1553" t="s">
        <v>106</v>
      </c>
      <c r="H1553" t="s">
        <v>107</v>
      </c>
    </row>
    <row r="1554" spans="1:8" x14ac:dyDescent="0.35">
      <c r="A1554" t="s">
        <v>7492</v>
      </c>
      <c r="B1554" t="s">
        <v>7493</v>
      </c>
      <c r="C1554" t="s">
        <v>7494</v>
      </c>
      <c r="D1554" t="s">
        <v>7490</v>
      </c>
      <c r="F1554" t="s">
        <v>7495</v>
      </c>
      <c r="G1554" t="s">
        <v>209</v>
      </c>
      <c r="H1554" t="s">
        <v>210</v>
      </c>
    </row>
    <row r="1555" spans="1:8" x14ac:dyDescent="0.35">
      <c r="A1555" t="s">
        <v>7496</v>
      </c>
      <c r="B1555" t="s">
        <v>7497</v>
      </c>
      <c r="C1555" t="s">
        <v>7498</v>
      </c>
      <c r="D1555" t="s">
        <v>7499</v>
      </c>
      <c r="F1555" t="s">
        <v>7500</v>
      </c>
      <c r="G1555" t="s">
        <v>12</v>
      </c>
      <c r="H1555" t="s">
        <v>13</v>
      </c>
    </row>
    <row r="1556" spans="1:8" x14ac:dyDescent="0.35">
      <c r="A1556" t="s">
        <v>7501</v>
      </c>
      <c r="B1556" t="s">
        <v>7502</v>
      </c>
      <c r="C1556" t="s">
        <v>7503</v>
      </c>
      <c r="D1556" t="s">
        <v>7499</v>
      </c>
      <c r="F1556" t="s">
        <v>7504</v>
      </c>
      <c r="G1556" t="s">
        <v>12</v>
      </c>
      <c r="H1556" t="s">
        <v>13</v>
      </c>
    </row>
    <row r="1557" spans="1:8" x14ac:dyDescent="0.35">
      <c r="A1557" t="s">
        <v>7505</v>
      </c>
      <c r="B1557" t="s">
        <v>7506</v>
      </c>
      <c r="C1557" t="s">
        <v>7507</v>
      </c>
      <c r="D1557" t="s">
        <v>7508</v>
      </c>
      <c r="F1557" t="s">
        <v>7509</v>
      </c>
      <c r="G1557" t="s">
        <v>12</v>
      </c>
      <c r="H1557" t="s">
        <v>13</v>
      </c>
    </row>
    <row r="1558" spans="1:8" x14ac:dyDescent="0.35">
      <c r="A1558" t="s">
        <v>7510</v>
      </c>
      <c r="B1558" t="s">
        <v>7511</v>
      </c>
      <c r="C1558" t="s">
        <v>7512</v>
      </c>
      <c r="D1558" t="s">
        <v>7508</v>
      </c>
      <c r="F1558" t="s">
        <v>7513</v>
      </c>
      <c r="G1558" t="s">
        <v>2115</v>
      </c>
      <c r="H1558" t="s">
        <v>2116</v>
      </c>
    </row>
    <row r="1559" spans="1:8" x14ac:dyDescent="0.35">
      <c r="A1559" t="s">
        <v>7514</v>
      </c>
      <c r="B1559" t="s">
        <v>7515</v>
      </c>
      <c r="C1559" t="s">
        <v>7516</v>
      </c>
      <c r="D1559" t="s">
        <v>7508</v>
      </c>
      <c r="F1559" t="s">
        <v>4360</v>
      </c>
      <c r="G1559" t="s">
        <v>106</v>
      </c>
      <c r="H1559" t="s">
        <v>107</v>
      </c>
    </row>
    <row r="1560" spans="1:8" x14ac:dyDescent="0.35">
      <c r="A1560" t="s">
        <v>7517</v>
      </c>
      <c r="B1560" t="s">
        <v>7518</v>
      </c>
      <c r="C1560" t="s">
        <v>7519</v>
      </c>
      <c r="D1560" t="s">
        <v>7508</v>
      </c>
      <c r="F1560" t="s">
        <v>7520</v>
      </c>
      <c r="G1560" t="s">
        <v>248</v>
      </c>
      <c r="H1560" t="s">
        <v>249</v>
      </c>
    </row>
    <row r="1561" spans="1:8" x14ac:dyDescent="0.35">
      <c r="A1561" t="s">
        <v>7521</v>
      </c>
      <c r="B1561" t="s">
        <v>7522</v>
      </c>
      <c r="C1561" t="s">
        <v>7523</v>
      </c>
      <c r="D1561" t="s">
        <v>7508</v>
      </c>
      <c r="F1561" t="s">
        <v>7524</v>
      </c>
      <c r="G1561" t="s">
        <v>303</v>
      </c>
      <c r="H1561" t="s">
        <v>304</v>
      </c>
    </row>
    <row r="1562" spans="1:8" x14ac:dyDescent="0.35">
      <c r="A1562" t="s">
        <v>7525</v>
      </c>
      <c r="B1562" t="s">
        <v>7526</v>
      </c>
      <c r="C1562" t="s">
        <v>7527</v>
      </c>
      <c r="D1562" t="s">
        <v>7528</v>
      </c>
      <c r="F1562" t="s">
        <v>2502</v>
      </c>
      <c r="G1562" t="s">
        <v>12</v>
      </c>
      <c r="H1562" t="s">
        <v>13</v>
      </c>
    </row>
    <row r="1563" spans="1:8" x14ac:dyDescent="0.35">
      <c r="A1563" t="s">
        <v>7529</v>
      </c>
      <c r="B1563" t="s">
        <v>7530</v>
      </c>
      <c r="C1563" t="s">
        <v>7531</v>
      </c>
      <c r="D1563" t="s">
        <v>7532</v>
      </c>
      <c r="F1563" t="s">
        <v>7533</v>
      </c>
      <c r="G1563" t="s">
        <v>255</v>
      </c>
      <c r="H1563" t="s">
        <v>256</v>
      </c>
    </row>
    <row r="1564" spans="1:8" x14ac:dyDescent="0.35">
      <c r="A1564" t="s">
        <v>7534</v>
      </c>
      <c r="B1564" t="s">
        <v>7535</v>
      </c>
      <c r="C1564" t="s">
        <v>7536</v>
      </c>
      <c r="D1564" t="s">
        <v>7532</v>
      </c>
      <c r="F1564" t="s">
        <v>5737</v>
      </c>
      <c r="G1564" t="s">
        <v>106</v>
      </c>
      <c r="H1564" t="s">
        <v>107</v>
      </c>
    </row>
    <row r="1565" spans="1:8" x14ac:dyDescent="0.35">
      <c r="A1565" t="s">
        <v>7537</v>
      </c>
      <c r="B1565" t="s">
        <v>7538</v>
      </c>
      <c r="C1565" t="s">
        <v>7539</v>
      </c>
      <c r="D1565" t="s">
        <v>7540</v>
      </c>
      <c r="F1565" t="s">
        <v>7541</v>
      </c>
      <c r="G1565" t="s">
        <v>12</v>
      </c>
      <c r="H1565" t="s">
        <v>13</v>
      </c>
    </row>
    <row r="1566" spans="1:8" x14ac:dyDescent="0.35">
      <c r="A1566" t="s">
        <v>7542</v>
      </c>
      <c r="B1566" t="s">
        <v>7543</v>
      </c>
      <c r="C1566" t="s">
        <v>7544</v>
      </c>
      <c r="D1566" t="s">
        <v>7540</v>
      </c>
      <c r="F1566" t="s">
        <v>7545</v>
      </c>
      <c r="G1566" t="s">
        <v>12</v>
      </c>
      <c r="H1566" t="s">
        <v>13</v>
      </c>
    </row>
    <row r="1567" spans="1:8" x14ac:dyDescent="0.35">
      <c r="A1567" t="s">
        <v>7546</v>
      </c>
      <c r="B1567" t="s">
        <v>7547</v>
      </c>
      <c r="C1567" t="s">
        <v>7548</v>
      </c>
      <c r="D1567" t="s">
        <v>7549</v>
      </c>
      <c r="F1567" t="s">
        <v>7550</v>
      </c>
      <c r="G1567" t="s">
        <v>836</v>
      </c>
      <c r="H1567" t="s">
        <v>837</v>
      </c>
    </row>
    <row r="1568" spans="1:8" x14ac:dyDescent="0.35">
      <c r="A1568" t="s">
        <v>7551</v>
      </c>
      <c r="B1568" t="s">
        <v>7552</v>
      </c>
      <c r="C1568" t="s">
        <v>7553</v>
      </c>
      <c r="D1568" t="s">
        <v>7549</v>
      </c>
      <c r="F1568" t="s">
        <v>7554</v>
      </c>
      <c r="G1568" t="s">
        <v>12</v>
      </c>
      <c r="H1568" t="s">
        <v>13</v>
      </c>
    </row>
    <row r="1569" spans="1:8" x14ac:dyDescent="0.35">
      <c r="A1569" t="s">
        <v>7555</v>
      </c>
      <c r="B1569" t="s">
        <v>7556</v>
      </c>
      <c r="C1569" t="s">
        <v>7557</v>
      </c>
      <c r="D1569" t="s">
        <v>7549</v>
      </c>
      <c r="F1569" t="s">
        <v>7558</v>
      </c>
      <c r="G1569" t="s">
        <v>128</v>
      </c>
      <c r="H1569" t="s">
        <v>129</v>
      </c>
    </row>
    <row r="1570" spans="1:8" x14ac:dyDescent="0.35">
      <c r="A1570" t="s">
        <v>7559</v>
      </c>
      <c r="B1570" t="s">
        <v>7560</v>
      </c>
      <c r="C1570" t="s">
        <v>7561</v>
      </c>
      <c r="D1570" t="s">
        <v>7562</v>
      </c>
      <c r="F1570" t="s">
        <v>7563</v>
      </c>
      <c r="G1570" t="s">
        <v>12</v>
      </c>
      <c r="H1570" t="s">
        <v>13</v>
      </c>
    </row>
    <row r="1571" spans="1:8" x14ac:dyDescent="0.35">
      <c r="A1571" t="s">
        <v>7564</v>
      </c>
      <c r="B1571" t="s">
        <v>7565</v>
      </c>
      <c r="C1571" t="s">
        <v>7566</v>
      </c>
      <c r="D1571" t="s">
        <v>7562</v>
      </c>
      <c r="F1571" t="s">
        <v>7567</v>
      </c>
      <c r="G1571" t="s">
        <v>419</v>
      </c>
      <c r="H1571" t="s">
        <v>420</v>
      </c>
    </row>
    <row r="1572" spans="1:8" x14ac:dyDescent="0.35">
      <c r="A1572" t="s">
        <v>7568</v>
      </c>
      <c r="B1572" t="s">
        <v>7569</v>
      </c>
      <c r="C1572" t="s">
        <v>7570</v>
      </c>
      <c r="D1572" t="s">
        <v>7571</v>
      </c>
      <c r="F1572" t="s">
        <v>7572</v>
      </c>
      <c r="G1572" t="s">
        <v>419</v>
      </c>
      <c r="H1572" t="s">
        <v>420</v>
      </c>
    </row>
    <row r="1573" spans="1:8" x14ac:dyDescent="0.35">
      <c r="A1573" t="s">
        <v>7573</v>
      </c>
      <c r="B1573" t="s">
        <v>7574</v>
      </c>
      <c r="C1573" t="s">
        <v>7575</v>
      </c>
      <c r="D1573" t="s">
        <v>7571</v>
      </c>
      <c r="F1573" t="s">
        <v>5229</v>
      </c>
      <c r="G1573" t="s">
        <v>128</v>
      </c>
      <c r="H1573" t="s">
        <v>129</v>
      </c>
    </row>
    <row r="1574" spans="1:8" x14ac:dyDescent="0.35">
      <c r="A1574" t="s">
        <v>7576</v>
      </c>
      <c r="B1574" t="s">
        <v>7577</v>
      </c>
      <c r="C1574" t="s">
        <v>7578</v>
      </c>
      <c r="D1574" t="s">
        <v>7579</v>
      </c>
      <c r="F1574" t="s">
        <v>7580</v>
      </c>
      <c r="G1574" t="s">
        <v>303</v>
      </c>
      <c r="H1574" t="s">
        <v>304</v>
      </c>
    </row>
    <row r="1575" spans="1:8" x14ac:dyDescent="0.35">
      <c r="A1575" t="s">
        <v>7581</v>
      </c>
      <c r="B1575" t="s">
        <v>7582</v>
      </c>
      <c r="C1575" t="s">
        <v>7583</v>
      </c>
      <c r="D1575" t="s">
        <v>7584</v>
      </c>
      <c r="F1575" t="s">
        <v>7585</v>
      </c>
      <c r="G1575" t="s">
        <v>419</v>
      </c>
      <c r="H1575" t="s">
        <v>420</v>
      </c>
    </row>
    <row r="1576" spans="1:8" x14ac:dyDescent="0.35">
      <c r="A1576" t="s">
        <v>7586</v>
      </c>
      <c r="B1576" t="s">
        <v>7587</v>
      </c>
      <c r="C1576" t="s">
        <v>7588</v>
      </c>
      <c r="D1576" t="s">
        <v>7589</v>
      </c>
      <c r="F1576" t="s">
        <v>7590</v>
      </c>
      <c r="G1576" t="s">
        <v>1102</v>
      </c>
      <c r="H1576" t="s">
        <v>1103</v>
      </c>
    </row>
    <row r="1577" spans="1:8" x14ac:dyDescent="0.35">
      <c r="A1577" t="s">
        <v>7591</v>
      </c>
      <c r="B1577" t="s">
        <v>7592</v>
      </c>
      <c r="C1577" t="s">
        <v>7593</v>
      </c>
      <c r="D1577" t="s">
        <v>7589</v>
      </c>
      <c r="F1577" t="s">
        <v>7594</v>
      </c>
      <c r="G1577" t="s">
        <v>12</v>
      </c>
      <c r="H1577" t="s">
        <v>13</v>
      </c>
    </row>
    <row r="1578" spans="1:8" x14ac:dyDescent="0.35">
      <c r="A1578" t="s">
        <v>7595</v>
      </c>
      <c r="B1578" t="s">
        <v>7596</v>
      </c>
      <c r="C1578" t="s">
        <v>7597</v>
      </c>
      <c r="D1578" t="s">
        <v>7598</v>
      </c>
      <c r="F1578" t="s">
        <v>7599</v>
      </c>
      <c r="G1578" t="s">
        <v>3226</v>
      </c>
      <c r="H1578" t="s">
        <v>3227</v>
      </c>
    </row>
    <row r="1579" spans="1:8" x14ac:dyDescent="0.35">
      <c r="A1579" t="s">
        <v>7600</v>
      </c>
      <c r="B1579" t="s">
        <v>7601</v>
      </c>
      <c r="C1579" t="s">
        <v>7602</v>
      </c>
      <c r="D1579" t="s">
        <v>7598</v>
      </c>
      <c r="F1579" t="s">
        <v>7603</v>
      </c>
      <c r="G1579" t="s">
        <v>510</v>
      </c>
      <c r="H1579" t="s">
        <v>511</v>
      </c>
    </row>
    <row r="1580" spans="1:8" x14ac:dyDescent="0.35">
      <c r="A1580" t="s">
        <v>7604</v>
      </c>
      <c r="B1580" t="s">
        <v>7605</v>
      </c>
      <c r="C1580" t="s">
        <v>7606</v>
      </c>
      <c r="D1580" t="s">
        <v>7607</v>
      </c>
      <c r="F1580" t="s">
        <v>7608</v>
      </c>
      <c r="G1580" t="s">
        <v>3321</v>
      </c>
      <c r="H1580" t="s">
        <v>3322</v>
      </c>
    </row>
    <row r="1581" spans="1:8" x14ac:dyDescent="0.35">
      <c r="A1581" t="s">
        <v>7609</v>
      </c>
      <c r="B1581" t="s">
        <v>7610</v>
      </c>
      <c r="C1581" t="s">
        <v>7611</v>
      </c>
      <c r="D1581" t="s">
        <v>7607</v>
      </c>
      <c r="F1581" t="s">
        <v>7612</v>
      </c>
      <c r="G1581" t="s">
        <v>151</v>
      </c>
      <c r="H1581" t="s">
        <v>152</v>
      </c>
    </row>
    <row r="1582" spans="1:8" x14ac:dyDescent="0.35">
      <c r="A1582" t="s">
        <v>7613</v>
      </c>
      <c r="B1582" t="s">
        <v>7614</v>
      </c>
      <c r="C1582" t="s">
        <v>7615</v>
      </c>
      <c r="D1582" t="s">
        <v>7607</v>
      </c>
      <c r="F1582" t="s">
        <v>7616</v>
      </c>
      <c r="G1582" t="s">
        <v>144</v>
      </c>
      <c r="H1582" t="s">
        <v>145</v>
      </c>
    </row>
    <row r="1583" spans="1:8" x14ac:dyDescent="0.35">
      <c r="A1583" t="s">
        <v>7617</v>
      </c>
      <c r="B1583" t="s">
        <v>7618</v>
      </c>
      <c r="C1583" t="s">
        <v>7619</v>
      </c>
      <c r="D1583" t="s">
        <v>7620</v>
      </c>
      <c r="F1583" t="s">
        <v>2709</v>
      </c>
      <c r="G1583" t="s">
        <v>209</v>
      </c>
      <c r="H1583" t="s">
        <v>210</v>
      </c>
    </row>
    <row r="1584" spans="1:8" x14ac:dyDescent="0.35">
      <c r="A1584" t="s">
        <v>7621</v>
      </c>
      <c r="B1584" t="s">
        <v>7622</v>
      </c>
      <c r="C1584" t="s">
        <v>7623</v>
      </c>
      <c r="D1584" t="s">
        <v>7624</v>
      </c>
      <c r="F1584" t="s">
        <v>7625</v>
      </c>
      <c r="G1584" t="s">
        <v>248</v>
      </c>
      <c r="H1584" t="s">
        <v>249</v>
      </c>
    </row>
    <row r="1585" spans="1:8" x14ac:dyDescent="0.35">
      <c r="A1585" t="s">
        <v>7626</v>
      </c>
      <c r="B1585" t="s">
        <v>7627</v>
      </c>
      <c r="C1585" t="s">
        <v>7628</v>
      </c>
      <c r="D1585" t="s">
        <v>7624</v>
      </c>
      <c r="F1585" t="s">
        <v>4227</v>
      </c>
      <c r="G1585" t="s">
        <v>144</v>
      </c>
      <c r="H1585" t="s">
        <v>145</v>
      </c>
    </row>
    <row r="1586" spans="1:8" x14ac:dyDescent="0.35">
      <c r="A1586" t="s">
        <v>7629</v>
      </c>
      <c r="B1586" t="s">
        <v>7630</v>
      </c>
      <c r="C1586" t="s">
        <v>7631</v>
      </c>
      <c r="D1586" t="s">
        <v>7624</v>
      </c>
      <c r="F1586" t="s">
        <v>3215</v>
      </c>
      <c r="G1586" t="s">
        <v>151</v>
      </c>
      <c r="H1586" t="s">
        <v>152</v>
      </c>
    </row>
    <row r="1587" spans="1:8" x14ac:dyDescent="0.35">
      <c r="A1587" t="s">
        <v>7632</v>
      </c>
      <c r="B1587" t="s">
        <v>7633</v>
      </c>
      <c r="C1587" t="s">
        <v>7634</v>
      </c>
      <c r="D1587" t="s">
        <v>7635</v>
      </c>
      <c r="F1587" t="s">
        <v>5120</v>
      </c>
      <c r="G1587" t="s">
        <v>248</v>
      </c>
      <c r="H1587" t="s">
        <v>249</v>
      </c>
    </row>
    <row r="1588" spans="1:8" x14ac:dyDescent="0.35">
      <c r="A1588" t="s">
        <v>7636</v>
      </c>
      <c r="B1588" t="s">
        <v>7637</v>
      </c>
      <c r="C1588" t="s">
        <v>7638</v>
      </c>
      <c r="D1588" t="s">
        <v>7639</v>
      </c>
      <c r="F1588" t="s">
        <v>7640</v>
      </c>
      <c r="G1588" t="s">
        <v>209</v>
      </c>
      <c r="H1588" t="s">
        <v>210</v>
      </c>
    </row>
    <row r="1589" spans="1:8" x14ac:dyDescent="0.35">
      <c r="A1589" t="s">
        <v>7641</v>
      </c>
      <c r="B1589" t="s">
        <v>7642</v>
      </c>
      <c r="C1589" t="s">
        <v>7643</v>
      </c>
      <c r="D1589" t="s">
        <v>7639</v>
      </c>
      <c r="F1589" t="s">
        <v>7644</v>
      </c>
      <c r="G1589" t="s">
        <v>297</v>
      </c>
      <c r="H1589" t="s">
        <v>298</v>
      </c>
    </row>
    <row r="1590" spans="1:8" x14ac:dyDescent="0.35">
      <c r="A1590" t="s">
        <v>7645</v>
      </c>
      <c r="B1590" t="s">
        <v>7646</v>
      </c>
      <c r="C1590" t="s">
        <v>7647</v>
      </c>
      <c r="D1590" t="s">
        <v>7648</v>
      </c>
      <c r="F1590" t="s">
        <v>7649</v>
      </c>
      <c r="G1590" t="s">
        <v>303</v>
      </c>
      <c r="H1590" t="s">
        <v>304</v>
      </c>
    </row>
    <row r="1591" spans="1:8" x14ac:dyDescent="0.35">
      <c r="A1591" t="s">
        <v>7650</v>
      </c>
      <c r="B1591" t="s">
        <v>7651</v>
      </c>
      <c r="C1591" t="s">
        <v>7652</v>
      </c>
      <c r="D1591" t="s">
        <v>7653</v>
      </c>
      <c r="F1591" t="s">
        <v>7654</v>
      </c>
      <c r="G1591" t="s">
        <v>2940</v>
      </c>
      <c r="H1591" t="s">
        <v>2941</v>
      </c>
    </row>
    <row r="1592" spans="1:8" x14ac:dyDescent="0.35">
      <c r="A1592" t="s">
        <v>7655</v>
      </c>
      <c r="B1592" t="s">
        <v>7656</v>
      </c>
      <c r="C1592" t="s">
        <v>7657</v>
      </c>
      <c r="D1592" t="s">
        <v>7658</v>
      </c>
      <c r="F1592" t="s">
        <v>7659</v>
      </c>
      <c r="G1592" t="s">
        <v>12</v>
      </c>
      <c r="H1592" t="s">
        <v>13</v>
      </c>
    </row>
    <row r="1593" spans="1:8" x14ac:dyDescent="0.35">
      <c r="A1593" t="s">
        <v>7660</v>
      </c>
      <c r="B1593" t="s">
        <v>7661</v>
      </c>
      <c r="C1593" t="s">
        <v>7662</v>
      </c>
      <c r="D1593" t="s">
        <v>7663</v>
      </c>
      <c r="F1593" t="s">
        <v>7664</v>
      </c>
      <c r="G1593" t="s">
        <v>584</v>
      </c>
      <c r="H1593" t="s">
        <v>585</v>
      </c>
    </row>
    <row r="1594" spans="1:8" x14ac:dyDescent="0.35">
      <c r="A1594" t="s">
        <v>7665</v>
      </c>
      <c r="B1594" t="s">
        <v>7666</v>
      </c>
      <c r="C1594" t="s">
        <v>7667</v>
      </c>
      <c r="D1594" t="s">
        <v>7668</v>
      </c>
      <c r="F1594" t="s">
        <v>7669</v>
      </c>
      <c r="G1594" t="s">
        <v>128</v>
      </c>
      <c r="H1594" t="s">
        <v>129</v>
      </c>
    </row>
    <row r="1595" spans="1:8" x14ac:dyDescent="0.35">
      <c r="A1595" t="s">
        <v>7670</v>
      </c>
      <c r="B1595" t="s">
        <v>7671</v>
      </c>
      <c r="C1595" t="s">
        <v>7672</v>
      </c>
      <c r="D1595" t="s">
        <v>7673</v>
      </c>
      <c r="F1595" t="s">
        <v>7674</v>
      </c>
      <c r="G1595" t="s">
        <v>151</v>
      </c>
      <c r="H1595" t="s">
        <v>152</v>
      </c>
    </row>
    <row r="1596" spans="1:8" x14ac:dyDescent="0.35">
      <c r="A1596" t="s">
        <v>7675</v>
      </c>
      <c r="B1596" t="s">
        <v>7676</v>
      </c>
      <c r="C1596" t="s">
        <v>7677</v>
      </c>
      <c r="D1596" t="s">
        <v>7673</v>
      </c>
      <c r="F1596" t="s">
        <v>7678</v>
      </c>
      <c r="G1596" t="s">
        <v>4924</v>
      </c>
      <c r="H1596" t="s">
        <v>4925</v>
      </c>
    </row>
    <row r="1597" spans="1:8" x14ac:dyDescent="0.35">
      <c r="A1597" t="s">
        <v>7679</v>
      </c>
      <c r="B1597" t="s">
        <v>7680</v>
      </c>
      <c r="C1597" t="s">
        <v>7680</v>
      </c>
      <c r="D1597" t="s">
        <v>7681</v>
      </c>
      <c r="F1597" t="s">
        <v>7682</v>
      </c>
      <c r="G1597" t="s">
        <v>12</v>
      </c>
      <c r="H1597" t="s">
        <v>13</v>
      </c>
    </row>
    <row r="1598" spans="1:8" x14ac:dyDescent="0.35">
      <c r="A1598" t="s">
        <v>7683</v>
      </c>
      <c r="B1598" t="s">
        <v>7684</v>
      </c>
      <c r="C1598" t="s">
        <v>7685</v>
      </c>
      <c r="D1598" t="s">
        <v>7686</v>
      </c>
      <c r="F1598" t="s">
        <v>7687</v>
      </c>
      <c r="G1598" t="s">
        <v>12</v>
      </c>
      <c r="H1598" t="s">
        <v>13</v>
      </c>
    </row>
    <row r="1599" spans="1:8" x14ac:dyDescent="0.35">
      <c r="A1599" t="s">
        <v>7688</v>
      </c>
      <c r="B1599" t="s">
        <v>7689</v>
      </c>
      <c r="C1599" t="s">
        <v>7690</v>
      </c>
      <c r="D1599" t="s">
        <v>7691</v>
      </c>
      <c r="F1599" t="s">
        <v>7692</v>
      </c>
      <c r="G1599" t="s">
        <v>1451</v>
      </c>
      <c r="H1599" t="s">
        <v>1452</v>
      </c>
    </row>
    <row r="1600" spans="1:8" x14ac:dyDescent="0.35">
      <c r="A1600" t="s">
        <v>7693</v>
      </c>
      <c r="B1600" t="s">
        <v>7694</v>
      </c>
      <c r="C1600" t="s">
        <v>7695</v>
      </c>
      <c r="D1600" t="s">
        <v>7696</v>
      </c>
      <c r="F1600" t="s">
        <v>7697</v>
      </c>
      <c r="G1600" t="s">
        <v>303</v>
      </c>
      <c r="H1600" t="s">
        <v>304</v>
      </c>
    </row>
    <row r="1601" spans="1:8" x14ac:dyDescent="0.35">
      <c r="A1601" t="s">
        <v>7698</v>
      </c>
      <c r="B1601" t="s">
        <v>7699</v>
      </c>
      <c r="C1601" t="s">
        <v>7700</v>
      </c>
      <c r="D1601" t="s">
        <v>7696</v>
      </c>
      <c r="F1601" t="s">
        <v>7701</v>
      </c>
      <c r="G1601" t="s">
        <v>12</v>
      </c>
      <c r="H1601" t="s">
        <v>13</v>
      </c>
    </row>
    <row r="1602" spans="1:8" x14ac:dyDescent="0.35">
      <c r="A1602" t="s">
        <v>7702</v>
      </c>
      <c r="B1602" t="s">
        <v>7703</v>
      </c>
      <c r="C1602" t="s">
        <v>7704</v>
      </c>
      <c r="D1602" t="s">
        <v>7696</v>
      </c>
      <c r="F1602" t="s">
        <v>7705</v>
      </c>
      <c r="G1602" t="s">
        <v>419</v>
      </c>
      <c r="H1602" t="s">
        <v>420</v>
      </c>
    </row>
    <row r="1603" spans="1:8" x14ac:dyDescent="0.35">
      <c r="A1603" t="s">
        <v>7706</v>
      </c>
      <c r="B1603" t="s">
        <v>7707</v>
      </c>
      <c r="C1603" t="s">
        <v>7708</v>
      </c>
      <c r="D1603" t="s">
        <v>7696</v>
      </c>
      <c r="F1603" t="s">
        <v>3326</v>
      </c>
      <c r="G1603" t="s">
        <v>893</v>
      </c>
      <c r="H1603" t="s">
        <v>894</v>
      </c>
    </row>
    <row r="1604" spans="1:8" x14ac:dyDescent="0.35">
      <c r="A1604" t="s">
        <v>7709</v>
      </c>
      <c r="B1604" t="s">
        <v>7710</v>
      </c>
      <c r="C1604" t="s">
        <v>7711</v>
      </c>
      <c r="D1604" t="s">
        <v>7712</v>
      </c>
      <c r="F1604" t="s">
        <v>7713</v>
      </c>
      <c r="G1604" t="s">
        <v>248</v>
      </c>
      <c r="H1604" t="s">
        <v>249</v>
      </c>
    </row>
    <row r="1605" spans="1:8" x14ac:dyDescent="0.35">
      <c r="A1605" t="s">
        <v>7714</v>
      </c>
      <c r="B1605" t="s">
        <v>7715</v>
      </c>
      <c r="C1605" t="s">
        <v>7716</v>
      </c>
      <c r="D1605" t="s">
        <v>7712</v>
      </c>
      <c r="F1605" t="s">
        <v>7717</v>
      </c>
      <c r="G1605" t="s">
        <v>1265</v>
      </c>
      <c r="H1605" t="s">
        <v>1266</v>
      </c>
    </row>
    <row r="1606" spans="1:8" x14ac:dyDescent="0.35">
      <c r="A1606" t="s">
        <v>7718</v>
      </c>
      <c r="B1606" t="s">
        <v>7719</v>
      </c>
      <c r="C1606" t="s">
        <v>7720</v>
      </c>
      <c r="D1606" t="s">
        <v>7721</v>
      </c>
      <c r="F1606" t="s">
        <v>7722</v>
      </c>
      <c r="G1606" t="s">
        <v>297</v>
      </c>
      <c r="H1606" t="s">
        <v>298</v>
      </c>
    </row>
    <row r="1607" spans="1:8" x14ac:dyDescent="0.35">
      <c r="A1607" t="s">
        <v>7723</v>
      </c>
      <c r="B1607" t="s">
        <v>7724</v>
      </c>
      <c r="C1607" t="s">
        <v>7725</v>
      </c>
      <c r="D1607" t="s">
        <v>7721</v>
      </c>
      <c r="F1607" t="s">
        <v>7726</v>
      </c>
      <c r="G1607" t="s">
        <v>3321</v>
      </c>
      <c r="H1607" t="s">
        <v>3322</v>
      </c>
    </row>
    <row r="1608" spans="1:8" x14ac:dyDescent="0.35">
      <c r="A1608" t="s">
        <v>7727</v>
      </c>
      <c r="B1608" t="s">
        <v>7728</v>
      </c>
      <c r="C1608" t="s">
        <v>7729</v>
      </c>
      <c r="D1608" t="s">
        <v>7730</v>
      </c>
      <c r="F1608" t="s">
        <v>7731</v>
      </c>
      <c r="G1608" t="s">
        <v>4075</v>
      </c>
      <c r="H1608" t="s">
        <v>4076</v>
      </c>
    </row>
    <row r="1609" spans="1:8" x14ac:dyDescent="0.35">
      <c r="A1609" t="s">
        <v>7732</v>
      </c>
      <c r="B1609" t="s">
        <v>7733</v>
      </c>
      <c r="C1609" t="s">
        <v>7734</v>
      </c>
      <c r="D1609" t="s">
        <v>7735</v>
      </c>
      <c r="F1609" t="s">
        <v>7736</v>
      </c>
      <c r="G1609" t="s">
        <v>12</v>
      </c>
      <c r="H1609" t="s">
        <v>13</v>
      </c>
    </row>
    <row r="1610" spans="1:8" x14ac:dyDescent="0.35">
      <c r="A1610" t="s">
        <v>7737</v>
      </c>
      <c r="B1610" t="s">
        <v>7738</v>
      </c>
      <c r="C1610" t="s">
        <v>7739</v>
      </c>
      <c r="D1610" t="s">
        <v>7740</v>
      </c>
      <c r="F1610" t="s">
        <v>7741</v>
      </c>
      <c r="G1610" t="s">
        <v>4075</v>
      </c>
      <c r="H1610" t="s">
        <v>4076</v>
      </c>
    </row>
    <row r="1611" spans="1:8" x14ac:dyDescent="0.35">
      <c r="A1611" t="s">
        <v>7742</v>
      </c>
      <c r="B1611" t="s">
        <v>7743</v>
      </c>
      <c r="C1611" t="s">
        <v>7744</v>
      </c>
      <c r="D1611" t="s">
        <v>7745</v>
      </c>
      <c r="F1611" t="s">
        <v>5576</v>
      </c>
      <c r="G1611" t="s">
        <v>12</v>
      </c>
      <c r="H1611" t="s">
        <v>13</v>
      </c>
    </row>
    <row r="1612" spans="1:8" x14ac:dyDescent="0.35">
      <c r="A1612" t="s">
        <v>7746</v>
      </c>
      <c r="B1612" t="s">
        <v>7747</v>
      </c>
      <c r="C1612" t="s">
        <v>7748</v>
      </c>
      <c r="D1612" t="s">
        <v>7749</v>
      </c>
      <c r="F1612" t="s">
        <v>7750</v>
      </c>
      <c r="G1612" t="s">
        <v>12</v>
      </c>
      <c r="H1612" t="s">
        <v>13</v>
      </c>
    </row>
    <row r="1613" spans="1:8" x14ac:dyDescent="0.35">
      <c r="A1613" t="s">
        <v>7751</v>
      </c>
      <c r="B1613" t="s">
        <v>7752</v>
      </c>
      <c r="C1613" t="s">
        <v>7753</v>
      </c>
      <c r="D1613" t="s">
        <v>7754</v>
      </c>
      <c r="F1613" t="s">
        <v>7755</v>
      </c>
      <c r="G1613" t="s">
        <v>836</v>
      </c>
      <c r="H1613" t="s">
        <v>837</v>
      </c>
    </row>
    <row r="1614" spans="1:8" x14ac:dyDescent="0.35">
      <c r="A1614" t="s">
        <v>7756</v>
      </c>
      <c r="B1614" t="s">
        <v>7757</v>
      </c>
      <c r="C1614" t="s">
        <v>7758</v>
      </c>
      <c r="D1614" t="s">
        <v>7754</v>
      </c>
      <c r="F1614" t="s">
        <v>7759</v>
      </c>
      <c r="G1614" t="s">
        <v>1451</v>
      </c>
      <c r="H1614" t="s">
        <v>1452</v>
      </c>
    </row>
    <row r="1615" spans="1:8" x14ac:dyDescent="0.35">
      <c r="A1615" t="s">
        <v>7760</v>
      </c>
      <c r="B1615" t="s">
        <v>7761</v>
      </c>
      <c r="C1615" t="s">
        <v>7762</v>
      </c>
      <c r="D1615" t="s">
        <v>7763</v>
      </c>
      <c r="F1615" t="s">
        <v>7764</v>
      </c>
      <c r="G1615" t="s">
        <v>209</v>
      </c>
      <c r="H1615" t="s">
        <v>210</v>
      </c>
    </row>
    <row r="1616" spans="1:8" x14ac:dyDescent="0.35">
      <c r="A1616" t="s">
        <v>7765</v>
      </c>
      <c r="B1616" t="s">
        <v>7766</v>
      </c>
      <c r="C1616" t="s">
        <v>7767</v>
      </c>
      <c r="D1616" t="s">
        <v>7768</v>
      </c>
      <c r="F1616" t="s">
        <v>7769</v>
      </c>
      <c r="G1616" t="s">
        <v>1102</v>
      </c>
      <c r="H1616" t="s">
        <v>1103</v>
      </c>
    </row>
    <row r="1617" spans="1:8" x14ac:dyDescent="0.35">
      <c r="A1617" t="s">
        <v>7770</v>
      </c>
      <c r="B1617" t="s">
        <v>7771</v>
      </c>
      <c r="C1617" t="s">
        <v>7772</v>
      </c>
      <c r="D1617" t="s">
        <v>7773</v>
      </c>
      <c r="F1617" t="s">
        <v>7774</v>
      </c>
      <c r="G1617" t="s">
        <v>12</v>
      </c>
      <c r="H1617" t="s">
        <v>13</v>
      </c>
    </row>
    <row r="1618" spans="1:8" x14ac:dyDescent="0.35">
      <c r="A1618" t="s">
        <v>7775</v>
      </c>
      <c r="B1618" t="s">
        <v>7776</v>
      </c>
      <c r="C1618" t="s">
        <v>7777</v>
      </c>
      <c r="D1618" t="s">
        <v>7778</v>
      </c>
      <c r="F1618" t="s">
        <v>7779</v>
      </c>
      <c r="G1618" t="s">
        <v>303</v>
      </c>
      <c r="H1618" t="s">
        <v>304</v>
      </c>
    </row>
    <row r="1619" spans="1:8" x14ac:dyDescent="0.35">
      <c r="A1619" t="s">
        <v>7780</v>
      </c>
      <c r="B1619" t="s">
        <v>7781</v>
      </c>
      <c r="C1619" t="s">
        <v>7782</v>
      </c>
      <c r="D1619" t="s">
        <v>7778</v>
      </c>
      <c r="F1619" t="s">
        <v>7783</v>
      </c>
      <c r="G1619" t="s">
        <v>12</v>
      </c>
      <c r="H1619" t="s">
        <v>13</v>
      </c>
    </row>
    <row r="1620" spans="1:8" x14ac:dyDescent="0.35">
      <c r="A1620" t="s">
        <v>7784</v>
      </c>
      <c r="B1620" t="s">
        <v>7785</v>
      </c>
      <c r="C1620" t="s">
        <v>7786</v>
      </c>
      <c r="D1620" t="s">
        <v>7787</v>
      </c>
      <c r="F1620" t="s">
        <v>7788</v>
      </c>
      <c r="G1620" t="s">
        <v>547</v>
      </c>
      <c r="H1620" t="s">
        <v>548</v>
      </c>
    </row>
    <row r="1621" spans="1:8" x14ac:dyDescent="0.35">
      <c r="A1621" t="s">
        <v>7789</v>
      </c>
      <c r="B1621" t="s">
        <v>7790</v>
      </c>
      <c r="C1621" t="s">
        <v>7791</v>
      </c>
      <c r="D1621" t="s">
        <v>7787</v>
      </c>
      <c r="F1621" t="s">
        <v>7792</v>
      </c>
      <c r="G1621" t="s">
        <v>297</v>
      </c>
      <c r="H1621" t="s">
        <v>298</v>
      </c>
    </row>
    <row r="1622" spans="1:8" x14ac:dyDescent="0.35">
      <c r="A1622" t="s">
        <v>7793</v>
      </c>
      <c r="B1622" t="s">
        <v>7794</v>
      </c>
      <c r="C1622" t="s">
        <v>7795</v>
      </c>
      <c r="D1622" t="s">
        <v>7796</v>
      </c>
      <c r="F1622" t="s">
        <v>7797</v>
      </c>
      <c r="G1622" t="s">
        <v>297</v>
      </c>
      <c r="H1622" t="s">
        <v>298</v>
      </c>
    </row>
    <row r="1623" spans="1:8" x14ac:dyDescent="0.35">
      <c r="A1623" t="s">
        <v>7798</v>
      </c>
      <c r="B1623" t="s">
        <v>7799</v>
      </c>
      <c r="C1623" t="s">
        <v>7800</v>
      </c>
      <c r="D1623" t="s">
        <v>7796</v>
      </c>
      <c r="F1623" t="s">
        <v>7392</v>
      </c>
      <c r="G1623" t="s">
        <v>3226</v>
      </c>
      <c r="H1623" t="s">
        <v>3227</v>
      </c>
    </row>
    <row r="1624" spans="1:8" x14ac:dyDescent="0.35">
      <c r="A1624" t="s">
        <v>7801</v>
      </c>
      <c r="B1624" t="s">
        <v>7802</v>
      </c>
      <c r="C1624" t="s">
        <v>7803</v>
      </c>
      <c r="D1624" t="s">
        <v>7796</v>
      </c>
      <c r="F1624" t="s">
        <v>7804</v>
      </c>
      <c r="G1624" t="s">
        <v>106</v>
      </c>
      <c r="H1624" t="s">
        <v>107</v>
      </c>
    </row>
    <row r="1625" spans="1:8" x14ac:dyDescent="0.35">
      <c r="A1625" t="s">
        <v>7805</v>
      </c>
      <c r="B1625" t="s">
        <v>7806</v>
      </c>
      <c r="C1625" t="s">
        <v>7807</v>
      </c>
      <c r="D1625" t="s">
        <v>7808</v>
      </c>
      <c r="F1625" t="s">
        <v>7809</v>
      </c>
      <c r="G1625" t="s">
        <v>151</v>
      </c>
      <c r="H1625" t="s">
        <v>152</v>
      </c>
    </row>
    <row r="1626" spans="1:8" x14ac:dyDescent="0.35">
      <c r="A1626" t="s">
        <v>7810</v>
      </c>
      <c r="B1626" t="s">
        <v>7811</v>
      </c>
      <c r="C1626" t="s">
        <v>7812</v>
      </c>
      <c r="D1626" t="s">
        <v>7813</v>
      </c>
      <c r="F1626" t="s">
        <v>7814</v>
      </c>
      <c r="G1626" t="s">
        <v>297</v>
      </c>
      <c r="H1626" t="s">
        <v>298</v>
      </c>
    </row>
    <row r="1627" spans="1:8" x14ac:dyDescent="0.35">
      <c r="A1627" t="s">
        <v>7815</v>
      </c>
      <c r="B1627" t="s">
        <v>7816</v>
      </c>
      <c r="C1627" t="s">
        <v>7817</v>
      </c>
      <c r="D1627" t="s">
        <v>7818</v>
      </c>
      <c r="F1627" t="s">
        <v>7819</v>
      </c>
      <c r="G1627" t="s">
        <v>106</v>
      </c>
      <c r="H1627" t="s">
        <v>107</v>
      </c>
    </row>
    <row r="1628" spans="1:8" x14ac:dyDescent="0.35">
      <c r="A1628" t="s">
        <v>7820</v>
      </c>
      <c r="B1628" t="s">
        <v>7821</v>
      </c>
      <c r="C1628" t="s">
        <v>7822</v>
      </c>
      <c r="D1628" t="s">
        <v>7818</v>
      </c>
      <c r="F1628" t="s">
        <v>7823</v>
      </c>
      <c r="G1628" t="s">
        <v>12</v>
      </c>
      <c r="H1628" t="s">
        <v>13</v>
      </c>
    </row>
    <row r="1629" spans="1:8" x14ac:dyDescent="0.35">
      <c r="A1629" t="s">
        <v>7824</v>
      </c>
      <c r="B1629" t="s">
        <v>7825</v>
      </c>
      <c r="C1629" t="s">
        <v>7826</v>
      </c>
      <c r="D1629" t="s">
        <v>7827</v>
      </c>
      <c r="F1629" t="s">
        <v>7828</v>
      </c>
      <c r="G1629" t="s">
        <v>2940</v>
      </c>
      <c r="H1629" t="s">
        <v>2941</v>
      </c>
    </row>
    <row r="1630" spans="1:8" x14ac:dyDescent="0.35">
      <c r="A1630" t="s">
        <v>7829</v>
      </c>
      <c r="B1630" t="s">
        <v>7830</v>
      </c>
      <c r="C1630" t="s">
        <v>7831</v>
      </c>
      <c r="D1630" t="s">
        <v>7832</v>
      </c>
      <c r="F1630" t="s">
        <v>7833</v>
      </c>
      <c r="G1630" t="s">
        <v>12</v>
      </c>
      <c r="H1630" t="s">
        <v>13</v>
      </c>
    </row>
    <row r="1631" spans="1:8" x14ac:dyDescent="0.35">
      <c r="A1631" t="s">
        <v>7834</v>
      </c>
      <c r="B1631" t="s">
        <v>7835</v>
      </c>
      <c r="C1631" t="s">
        <v>7836</v>
      </c>
      <c r="D1631" t="s">
        <v>7837</v>
      </c>
      <c r="F1631" t="s">
        <v>7838</v>
      </c>
      <c r="G1631" t="s">
        <v>12</v>
      </c>
      <c r="H1631" t="s">
        <v>13</v>
      </c>
    </row>
    <row r="1632" spans="1:8" x14ac:dyDescent="0.35">
      <c r="A1632" t="s">
        <v>7839</v>
      </c>
      <c r="B1632" t="s">
        <v>7840</v>
      </c>
      <c r="C1632" t="s">
        <v>7841</v>
      </c>
      <c r="D1632" t="s">
        <v>7837</v>
      </c>
      <c r="F1632" t="s">
        <v>7842</v>
      </c>
      <c r="G1632" t="s">
        <v>12</v>
      </c>
      <c r="H1632" t="s">
        <v>13</v>
      </c>
    </row>
    <row r="1633" spans="1:8" x14ac:dyDescent="0.35">
      <c r="A1633" t="s">
        <v>7843</v>
      </c>
      <c r="B1633" t="s">
        <v>7844</v>
      </c>
      <c r="C1633" t="s">
        <v>7845</v>
      </c>
      <c r="D1633" t="s">
        <v>7837</v>
      </c>
      <c r="F1633" t="s">
        <v>7846</v>
      </c>
      <c r="G1633" t="s">
        <v>12</v>
      </c>
      <c r="H1633" t="s">
        <v>13</v>
      </c>
    </row>
    <row r="1634" spans="1:8" x14ac:dyDescent="0.35">
      <c r="A1634" t="s">
        <v>7847</v>
      </c>
      <c r="B1634" t="s">
        <v>7848</v>
      </c>
      <c r="C1634" t="s">
        <v>7849</v>
      </c>
      <c r="D1634" t="s">
        <v>7837</v>
      </c>
      <c r="F1634" t="s">
        <v>7850</v>
      </c>
      <c r="G1634" t="s">
        <v>151</v>
      </c>
      <c r="H1634" t="s">
        <v>152</v>
      </c>
    </row>
    <row r="1635" spans="1:8" x14ac:dyDescent="0.35">
      <c r="A1635" t="s">
        <v>7851</v>
      </c>
      <c r="B1635" t="s">
        <v>7852</v>
      </c>
      <c r="C1635" t="s">
        <v>7853</v>
      </c>
      <c r="D1635" t="s">
        <v>7854</v>
      </c>
      <c r="F1635" t="s">
        <v>7855</v>
      </c>
      <c r="G1635" t="s">
        <v>419</v>
      </c>
      <c r="H1635" t="s">
        <v>420</v>
      </c>
    </row>
    <row r="1636" spans="1:8" x14ac:dyDescent="0.35">
      <c r="A1636" t="s">
        <v>7856</v>
      </c>
      <c r="B1636" t="s">
        <v>7857</v>
      </c>
      <c r="C1636" t="s">
        <v>7858</v>
      </c>
      <c r="D1636" t="s">
        <v>7859</v>
      </c>
      <c r="F1636" t="s">
        <v>7860</v>
      </c>
      <c r="G1636" t="s">
        <v>12</v>
      </c>
      <c r="H1636" t="s">
        <v>13</v>
      </c>
    </row>
    <row r="1637" spans="1:8" x14ac:dyDescent="0.35">
      <c r="A1637" t="s">
        <v>7861</v>
      </c>
      <c r="B1637" t="s">
        <v>7862</v>
      </c>
      <c r="C1637" t="s">
        <v>7863</v>
      </c>
      <c r="D1637" t="s">
        <v>7859</v>
      </c>
      <c r="F1637" t="s">
        <v>7864</v>
      </c>
      <c r="G1637" t="s">
        <v>128</v>
      </c>
      <c r="H1637" t="s">
        <v>129</v>
      </c>
    </row>
    <row r="1638" spans="1:8" x14ac:dyDescent="0.35">
      <c r="A1638" t="s">
        <v>7865</v>
      </c>
      <c r="B1638" t="s">
        <v>7866</v>
      </c>
      <c r="C1638" t="s">
        <v>7867</v>
      </c>
      <c r="D1638" t="s">
        <v>7868</v>
      </c>
      <c r="F1638" t="s">
        <v>4408</v>
      </c>
      <c r="G1638" t="s">
        <v>510</v>
      </c>
      <c r="H1638" t="s">
        <v>511</v>
      </c>
    </row>
    <row r="1639" spans="1:8" x14ac:dyDescent="0.35">
      <c r="A1639" t="s">
        <v>7869</v>
      </c>
      <c r="B1639" t="s">
        <v>7870</v>
      </c>
      <c r="C1639" t="s">
        <v>7871</v>
      </c>
      <c r="D1639" t="s">
        <v>7868</v>
      </c>
      <c r="F1639" t="s">
        <v>7872</v>
      </c>
      <c r="G1639" t="s">
        <v>248</v>
      </c>
      <c r="H1639" t="s">
        <v>249</v>
      </c>
    </row>
    <row r="1640" spans="1:8" x14ac:dyDescent="0.35">
      <c r="A1640" t="s">
        <v>7873</v>
      </c>
      <c r="B1640" t="s">
        <v>7874</v>
      </c>
      <c r="C1640" t="s">
        <v>7875</v>
      </c>
      <c r="D1640" t="s">
        <v>7876</v>
      </c>
      <c r="F1640" t="s">
        <v>7877</v>
      </c>
      <c r="G1640" t="s">
        <v>4924</v>
      </c>
      <c r="H1640" t="s">
        <v>4925</v>
      </c>
    </row>
    <row r="1641" spans="1:8" x14ac:dyDescent="0.35">
      <c r="A1641" t="s">
        <v>7878</v>
      </c>
      <c r="B1641" t="s">
        <v>7879</v>
      </c>
      <c r="C1641" t="s">
        <v>7880</v>
      </c>
      <c r="D1641" t="s">
        <v>7876</v>
      </c>
      <c r="F1641" t="s">
        <v>4213</v>
      </c>
      <c r="G1641" t="s">
        <v>61</v>
      </c>
      <c r="H1641" t="s">
        <v>62</v>
      </c>
    </row>
    <row r="1642" spans="1:8" x14ac:dyDescent="0.35">
      <c r="A1642" t="s">
        <v>7881</v>
      </c>
      <c r="B1642" t="s">
        <v>7882</v>
      </c>
      <c r="C1642" t="s">
        <v>7883</v>
      </c>
      <c r="D1642" t="s">
        <v>7884</v>
      </c>
      <c r="F1642" t="s">
        <v>7885</v>
      </c>
      <c r="G1642" t="s">
        <v>255</v>
      </c>
      <c r="H1642" t="s">
        <v>256</v>
      </c>
    </row>
    <row r="1643" spans="1:8" x14ac:dyDescent="0.35">
      <c r="A1643" t="s">
        <v>7886</v>
      </c>
      <c r="B1643" t="s">
        <v>7887</v>
      </c>
      <c r="C1643" t="s">
        <v>7888</v>
      </c>
      <c r="D1643" t="s">
        <v>7884</v>
      </c>
      <c r="F1643" t="s">
        <v>7889</v>
      </c>
      <c r="G1643" t="s">
        <v>209</v>
      </c>
      <c r="H1643" t="s">
        <v>210</v>
      </c>
    </row>
    <row r="1644" spans="1:8" x14ac:dyDescent="0.35">
      <c r="A1644" t="s">
        <v>7890</v>
      </c>
      <c r="B1644" t="s">
        <v>7891</v>
      </c>
      <c r="C1644" t="s">
        <v>7892</v>
      </c>
      <c r="D1644" t="s">
        <v>7884</v>
      </c>
      <c r="F1644" t="s">
        <v>6524</v>
      </c>
      <c r="G1644" t="s">
        <v>248</v>
      </c>
      <c r="H1644" t="s">
        <v>249</v>
      </c>
    </row>
    <row r="1645" spans="1:8" x14ac:dyDescent="0.35">
      <c r="A1645" t="s">
        <v>7893</v>
      </c>
      <c r="B1645" t="s">
        <v>7894</v>
      </c>
      <c r="C1645" t="s">
        <v>7895</v>
      </c>
      <c r="D1645" t="s">
        <v>7896</v>
      </c>
      <c r="F1645" t="s">
        <v>7897</v>
      </c>
      <c r="G1645" t="s">
        <v>209</v>
      </c>
      <c r="H1645" t="s">
        <v>210</v>
      </c>
    </row>
    <row r="1646" spans="1:8" x14ac:dyDescent="0.35">
      <c r="A1646" t="s">
        <v>7898</v>
      </c>
      <c r="B1646" t="s">
        <v>7899</v>
      </c>
      <c r="C1646" t="s">
        <v>7900</v>
      </c>
      <c r="D1646" t="s">
        <v>7896</v>
      </c>
      <c r="F1646" t="s">
        <v>7901</v>
      </c>
      <c r="G1646" t="s">
        <v>419</v>
      </c>
      <c r="H1646" t="s">
        <v>420</v>
      </c>
    </row>
    <row r="1647" spans="1:8" x14ac:dyDescent="0.35">
      <c r="A1647" t="s">
        <v>7902</v>
      </c>
      <c r="B1647" t="s">
        <v>7903</v>
      </c>
      <c r="C1647" t="s">
        <v>7904</v>
      </c>
      <c r="D1647" t="s">
        <v>7905</v>
      </c>
      <c r="F1647" t="s">
        <v>7906</v>
      </c>
      <c r="G1647" t="s">
        <v>303</v>
      </c>
      <c r="H1647" t="s">
        <v>304</v>
      </c>
    </row>
    <row r="1648" spans="1:8" x14ac:dyDescent="0.35">
      <c r="A1648" t="s">
        <v>7907</v>
      </c>
      <c r="B1648" t="s">
        <v>7908</v>
      </c>
      <c r="C1648" t="s">
        <v>7909</v>
      </c>
      <c r="D1648" t="s">
        <v>7910</v>
      </c>
      <c r="F1648" t="s">
        <v>7911</v>
      </c>
      <c r="G1648" t="s">
        <v>12</v>
      </c>
      <c r="H1648" t="s">
        <v>13</v>
      </c>
    </row>
    <row r="1649" spans="1:8" x14ac:dyDescent="0.35">
      <c r="A1649" t="s">
        <v>7912</v>
      </c>
      <c r="B1649" t="s">
        <v>7913</v>
      </c>
      <c r="C1649" t="s">
        <v>7914</v>
      </c>
      <c r="D1649" t="s">
        <v>7910</v>
      </c>
      <c r="F1649" t="s">
        <v>7915</v>
      </c>
      <c r="G1649" t="s">
        <v>248</v>
      </c>
      <c r="H1649" t="s">
        <v>249</v>
      </c>
    </row>
    <row r="1650" spans="1:8" x14ac:dyDescent="0.35">
      <c r="A1650" t="s">
        <v>7916</v>
      </c>
      <c r="B1650" t="s">
        <v>7917</v>
      </c>
      <c r="C1650" t="s">
        <v>7918</v>
      </c>
      <c r="D1650" t="s">
        <v>7919</v>
      </c>
      <c r="F1650" t="s">
        <v>7920</v>
      </c>
      <c r="G1650" t="s">
        <v>419</v>
      </c>
      <c r="H1650" t="s">
        <v>420</v>
      </c>
    </row>
    <row r="1651" spans="1:8" x14ac:dyDescent="0.35">
      <c r="A1651" t="s">
        <v>7921</v>
      </c>
      <c r="B1651" t="s">
        <v>7922</v>
      </c>
      <c r="C1651" t="s">
        <v>7923</v>
      </c>
      <c r="D1651" t="s">
        <v>7924</v>
      </c>
      <c r="F1651" t="s">
        <v>7925</v>
      </c>
      <c r="G1651" t="s">
        <v>1102</v>
      </c>
      <c r="H1651" t="s">
        <v>1103</v>
      </c>
    </row>
    <row r="1652" spans="1:8" x14ac:dyDescent="0.35">
      <c r="A1652" t="s">
        <v>7926</v>
      </c>
      <c r="B1652" t="s">
        <v>7927</v>
      </c>
      <c r="C1652" t="s">
        <v>7928</v>
      </c>
      <c r="D1652" t="s">
        <v>7929</v>
      </c>
      <c r="F1652" t="s">
        <v>2029</v>
      </c>
      <c r="G1652" t="s">
        <v>209</v>
      </c>
      <c r="H1652" t="s">
        <v>210</v>
      </c>
    </row>
    <row r="1653" spans="1:8" x14ac:dyDescent="0.35">
      <c r="A1653" t="s">
        <v>7930</v>
      </c>
      <c r="B1653" t="s">
        <v>7931</v>
      </c>
      <c r="C1653" t="s">
        <v>7932</v>
      </c>
      <c r="D1653" t="s">
        <v>7933</v>
      </c>
      <c r="F1653" t="s">
        <v>7934</v>
      </c>
      <c r="G1653" t="s">
        <v>106</v>
      </c>
      <c r="H1653" t="s">
        <v>107</v>
      </c>
    </row>
    <row r="1654" spans="1:8" x14ac:dyDescent="0.35">
      <c r="A1654" t="s">
        <v>7935</v>
      </c>
      <c r="B1654" t="s">
        <v>7936</v>
      </c>
      <c r="C1654" t="s">
        <v>7937</v>
      </c>
      <c r="D1654" t="s">
        <v>7933</v>
      </c>
      <c r="F1654" t="s">
        <v>7938</v>
      </c>
      <c r="G1654" t="s">
        <v>2322</v>
      </c>
      <c r="H1654" t="s">
        <v>2323</v>
      </c>
    </row>
    <row r="1655" spans="1:8" x14ac:dyDescent="0.35">
      <c r="A1655" t="s">
        <v>7939</v>
      </c>
      <c r="B1655" t="s">
        <v>7940</v>
      </c>
      <c r="C1655" t="s">
        <v>7941</v>
      </c>
      <c r="D1655" t="s">
        <v>7942</v>
      </c>
      <c r="F1655" t="s">
        <v>7943</v>
      </c>
      <c r="G1655" t="s">
        <v>1451</v>
      </c>
      <c r="H1655" t="s">
        <v>1452</v>
      </c>
    </row>
    <row r="1656" spans="1:8" x14ac:dyDescent="0.35">
      <c r="A1656" t="s">
        <v>7944</v>
      </c>
      <c r="B1656" t="s">
        <v>7945</v>
      </c>
      <c r="C1656" t="s">
        <v>7946</v>
      </c>
      <c r="D1656" t="s">
        <v>7947</v>
      </c>
      <c r="F1656" t="s">
        <v>7948</v>
      </c>
      <c r="G1656" t="s">
        <v>12</v>
      </c>
      <c r="H1656" t="s">
        <v>13</v>
      </c>
    </row>
    <row r="1657" spans="1:8" x14ac:dyDescent="0.35">
      <c r="A1657" t="s">
        <v>7949</v>
      </c>
      <c r="B1657" t="s">
        <v>7950</v>
      </c>
      <c r="C1657" t="s">
        <v>7951</v>
      </c>
      <c r="D1657" t="s">
        <v>7952</v>
      </c>
      <c r="F1657" t="s">
        <v>7953</v>
      </c>
      <c r="G1657" t="s">
        <v>248</v>
      </c>
      <c r="H1657" t="s">
        <v>249</v>
      </c>
    </row>
    <row r="1658" spans="1:8" x14ac:dyDescent="0.35">
      <c r="A1658" t="s">
        <v>7954</v>
      </c>
      <c r="B1658" t="s">
        <v>7955</v>
      </c>
      <c r="C1658" t="s">
        <v>7956</v>
      </c>
      <c r="D1658" t="s">
        <v>7957</v>
      </c>
      <c r="F1658" t="s">
        <v>7958</v>
      </c>
      <c r="G1658" t="s">
        <v>297</v>
      </c>
      <c r="H1658" t="s">
        <v>298</v>
      </c>
    </row>
    <row r="1659" spans="1:8" x14ac:dyDescent="0.35">
      <c r="A1659" t="s">
        <v>7959</v>
      </c>
      <c r="B1659" t="s">
        <v>7960</v>
      </c>
      <c r="C1659" t="s">
        <v>7961</v>
      </c>
      <c r="D1659" t="s">
        <v>7962</v>
      </c>
      <c r="F1659" t="s">
        <v>7963</v>
      </c>
      <c r="G1659" t="s">
        <v>61</v>
      </c>
      <c r="H1659" t="s">
        <v>62</v>
      </c>
    </row>
    <row r="1660" spans="1:8" x14ac:dyDescent="0.35">
      <c r="A1660" t="s">
        <v>7964</v>
      </c>
      <c r="B1660" t="s">
        <v>7965</v>
      </c>
      <c r="C1660" t="s">
        <v>7966</v>
      </c>
      <c r="D1660" t="s">
        <v>7962</v>
      </c>
      <c r="F1660" t="s">
        <v>7967</v>
      </c>
      <c r="G1660" t="s">
        <v>61</v>
      </c>
      <c r="H1660" t="s">
        <v>62</v>
      </c>
    </row>
    <row r="1661" spans="1:8" x14ac:dyDescent="0.35">
      <c r="A1661" t="s">
        <v>7968</v>
      </c>
      <c r="B1661" t="s">
        <v>7969</v>
      </c>
      <c r="C1661" t="s">
        <v>7970</v>
      </c>
      <c r="D1661" t="s">
        <v>7971</v>
      </c>
      <c r="F1661" t="s">
        <v>7972</v>
      </c>
      <c r="G1661" t="s">
        <v>12</v>
      </c>
      <c r="H1661" t="s">
        <v>13</v>
      </c>
    </row>
    <row r="1662" spans="1:8" x14ac:dyDescent="0.35">
      <c r="A1662" t="s">
        <v>7973</v>
      </c>
      <c r="B1662" t="s">
        <v>7974</v>
      </c>
      <c r="C1662" t="s">
        <v>7975</v>
      </c>
      <c r="D1662" t="s">
        <v>7976</v>
      </c>
      <c r="F1662" t="s">
        <v>7977</v>
      </c>
      <c r="G1662" t="s">
        <v>61</v>
      </c>
      <c r="H1662" t="s">
        <v>62</v>
      </c>
    </row>
    <row r="1663" spans="1:8" x14ac:dyDescent="0.35">
      <c r="A1663" t="s">
        <v>7978</v>
      </c>
      <c r="B1663" t="s">
        <v>7979</v>
      </c>
      <c r="C1663" t="s">
        <v>7980</v>
      </c>
      <c r="D1663" t="s">
        <v>7981</v>
      </c>
      <c r="F1663" t="s">
        <v>7982</v>
      </c>
      <c r="G1663" t="s">
        <v>510</v>
      </c>
      <c r="H1663" t="s">
        <v>511</v>
      </c>
    </row>
    <row r="1664" spans="1:8" x14ac:dyDescent="0.35">
      <c r="A1664" t="s">
        <v>7983</v>
      </c>
      <c r="B1664" t="s">
        <v>7984</v>
      </c>
      <c r="C1664" t="s">
        <v>7985</v>
      </c>
      <c r="D1664" t="s">
        <v>7981</v>
      </c>
      <c r="F1664" t="s">
        <v>7986</v>
      </c>
      <c r="G1664" t="s">
        <v>935</v>
      </c>
      <c r="H1664" t="s">
        <v>936</v>
      </c>
    </row>
    <row r="1665" spans="1:8" x14ac:dyDescent="0.35">
      <c r="A1665" t="s">
        <v>7987</v>
      </c>
      <c r="B1665" t="s">
        <v>7988</v>
      </c>
      <c r="C1665" t="s">
        <v>7989</v>
      </c>
      <c r="D1665" t="s">
        <v>7990</v>
      </c>
      <c r="F1665" t="s">
        <v>7991</v>
      </c>
      <c r="G1665" t="s">
        <v>4075</v>
      </c>
      <c r="H1665" t="s">
        <v>4076</v>
      </c>
    </row>
    <row r="1666" spans="1:8" x14ac:dyDescent="0.35">
      <c r="A1666" t="s">
        <v>7992</v>
      </c>
      <c r="B1666" t="s">
        <v>7993</v>
      </c>
      <c r="C1666" t="s">
        <v>7994</v>
      </c>
      <c r="D1666" t="s">
        <v>7995</v>
      </c>
      <c r="F1666" t="s">
        <v>7996</v>
      </c>
      <c r="G1666" t="s">
        <v>12</v>
      </c>
      <c r="H1666" t="s">
        <v>13</v>
      </c>
    </row>
    <row r="1667" spans="1:8" x14ac:dyDescent="0.35">
      <c r="A1667" t="s">
        <v>7997</v>
      </c>
      <c r="B1667" t="s">
        <v>7998</v>
      </c>
      <c r="C1667" t="s">
        <v>7999</v>
      </c>
      <c r="D1667" t="s">
        <v>7995</v>
      </c>
      <c r="F1667" t="s">
        <v>8000</v>
      </c>
      <c r="G1667" t="s">
        <v>12</v>
      </c>
      <c r="H1667" t="s">
        <v>13</v>
      </c>
    </row>
    <row r="1668" spans="1:8" x14ac:dyDescent="0.35">
      <c r="A1668" t="s">
        <v>8001</v>
      </c>
      <c r="B1668" t="s">
        <v>8002</v>
      </c>
      <c r="C1668" t="s">
        <v>8003</v>
      </c>
      <c r="D1668" t="s">
        <v>7995</v>
      </c>
      <c r="F1668" t="s">
        <v>8004</v>
      </c>
      <c r="G1668" t="s">
        <v>12</v>
      </c>
      <c r="H1668" t="s">
        <v>13</v>
      </c>
    </row>
    <row r="1669" spans="1:8" x14ac:dyDescent="0.35">
      <c r="A1669" t="s">
        <v>8005</v>
      </c>
      <c r="B1669" t="s">
        <v>8006</v>
      </c>
      <c r="C1669" t="s">
        <v>8007</v>
      </c>
      <c r="D1669" t="s">
        <v>8008</v>
      </c>
      <c r="F1669" t="s">
        <v>1430</v>
      </c>
      <c r="G1669" t="s">
        <v>836</v>
      </c>
      <c r="H1669" t="s">
        <v>837</v>
      </c>
    </row>
    <row r="1670" spans="1:8" x14ac:dyDescent="0.35">
      <c r="A1670" t="s">
        <v>8009</v>
      </c>
      <c r="B1670" t="s">
        <v>8010</v>
      </c>
      <c r="C1670" t="s">
        <v>8011</v>
      </c>
      <c r="D1670" t="s">
        <v>8008</v>
      </c>
      <c r="F1670" t="s">
        <v>8012</v>
      </c>
      <c r="G1670" t="s">
        <v>12</v>
      </c>
      <c r="H1670" t="s">
        <v>13</v>
      </c>
    </row>
    <row r="1671" spans="1:8" x14ac:dyDescent="0.35">
      <c r="A1671" t="s">
        <v>8013</v>
      </c>
      <c r="B1671" t="s">
        <v>8014</v>
      </c>
      <c r="C1671" t="s">
        <v>8015</v>
      </c>
      <c r="D1671" t="s">
        <v>8016</v>
      </c>
      <c r="F1671" t="s">
        <v>8017</v>
      </c>
      <c r="G1671" t="s">
        <v>61</v>
      </c>
      <c r="H1671" t="s">
        <v>62</v>
      </c>
    </row>
    <row r="1672" spans="1:8" x14ac:dyDescent="0.35">
      <c r="A1672" t="s">
        <v>8018</v>
      </c>
      <c r="B1672" t="s">
        <v>8019</v>
      </c>
      <c r="C1672" t="s">
        <v>8020</v>
      </c>
      <c r="D1672" t="s">
        <v>8021</v>
      </c>
      <c r="F1672" t="s">
        <v>8022</v>
      </c>
      <c r="G1672" t="s">
        <v>836</v>
      </c>
      <c r="H1672" t="s">
        <v>837</v>
      </c>
    </row>
    <row r="1673" spans="1:8" x14ac:dyDescent="0.35">
      <c r="A1673" t="s">
        <v>8023</v>
      </c>
      <c r="B1673" t="s">
        <v>8024</v>
      </c>
      <c r="C1673" t="s">
        <v>8025</v>
      </c>
      <c r="D1673" t="s">
        <v>8026</v>
      </c>
      <c r="F1673" t="s">
        <v>1664</v>
      </c>
      <c r="G1673" t="s">
        <v>836</v>
      </c>
      <c r="H1673" t="s">
        <v>837</v>
      </c>
    </row>
    <row r="1674" spans="1:8" x14ac:dyDescent="0.35">
      <c r="A1674" t="s">
        <v>8027</v>
      </c>
      <c r="B1674" t="s">
        <v>8028</v>
      </c>
      <c r="C1674" t="s">
        <v>8029</v>
      </c>
      <c r="D1674" t="s">
        <v>8030</v>
      </c>
      <c r="F1674" t="s">
        <v>4441</v>
      </c>
      <c r="G1674" t="s">
        <v>3321</v>
      </c>
      <c r="H1674" t="s">
        <v>3322</v>
      </c>
    </row>
    <row r="1675" spans="1:8" x14ac:dyDescent="0.35">
      <c r="A1675" t="s">
        <v>8031</v>
      </c>
      <c r="B1675" t="s">
        <v>8032</v>
      </c>
      <c r="C1675" t="s">
        <v>8033</v>
      </c>
      <c r="D1675" t="s">
        <v>8030</v>
      </c>
      <c r="F1675" t="s">
        <v>8034</v>
      </c>
      <c r="G1675" t="s">
        <v>297</v>
      </c>
      <c r="H1675" t="s">
        <v>298</v>
      </c>
    </row>
    <row r="1676" spans="1:8" x14ac:dyDescent="0.35">
      <c r="A1676" t="s">
        <v>8035</v>
      </c>
      <c r="B1676" t="s">
        <v>8036</v>
      </c>
      <c r="C1676" t="s">
        <v>8037</v>
      </c>
      <c r="D1676" t="s">
        <v>8038</v>
      </c>
      <c r="F1676" t="s">
        <v>3950</v>
      </c>
      <c r="G1676" t="s">
        <v>666</v>
      </c>
      <c r="H1676" t="s">
        <v>667</v>
      </c>
    </row>
    <row r="1677" spans="1:8" x14ac:dyDescent="0.35">
      <c r="A1677" t="s">
        <v>8039</v>
      </c>
      <c r="B1677" t="s">
        <v>8040</v>
      </c>
      <c r="C1677" t="s">
        <v>8041</v>
      </c>
      <c r="D1677" t="s">
        <v>8042</v>
      </c>
      <c r="F1677" t="s">
        <v>8043</v>
      </c>
      <c r="G1677" t="s">
        <v>151</v>
      </c>
      <c r="H1677" t="s">
        <v>152</v>
      </c>
    </row>
    <row r="1678" spans="1:8" x14ac:dyDescent="0.35">
      <c r="A1678" t="s">
        <v>8044</v>
      </c>
      <c r="B1678" t="s">
        <v>8045</v>
      </c>
      <c r="C1678" t="s">
        <v>8045</v>
      </c>
      <c r="D1678" t="s">
        <v>8042</v>
      </c>
      <c r="F1678" t="s">
        <v>8046</v>
      </c>
      <c r="G1678" t="s">
        <v>12</v>
      </c>
      <c r="H1678" t="s">
        <v>13</v>
      </c>
    </row>
    <row r="1679" spans="1:8" x14ac:dyDescent="0.35">
      <c r="A1679" t="s">
        <v>8047</v>
      </c>
      <c r="B1679" t="s">
        <v>8048</v>
      </c>
      <c r="C1679" t="s">
        <v>8049</v>
      </c>
      <c r="D1679" t="s">
        <v>8050</v>
      </c>
      <c r="F1679" t="s">
        <v>8051</v>
      </c>
      <c r="G1679" t="s">
        <v>248</v>
      </c>
      <c r="H1679" t="s">
        <v>249</v>
      </c>
    </row>
    <row r="1680" spans="1:8" x14ac:dyDescent="0.35">
      <c r="A1680" t="s">
        <v>8052</v>
      </c>
      <c r="B1680" t="s">
        <v>8053</v>
      </c>
      <c r="C1680" t="s">
        <v>8054</v>
      </c>
      <c r="D1680" t="s">
        <v>8050</v>
      </c>
      <c r="F1680" t="s">
        <v>8055</v>
      </c>
      <c r="G1680" t="s">
        <v>144</v>
      </c>
      <c r="H1680" t="s">
        <v>145</v>
      </c>
    </row>
    <row r="1681" spans="1:8" x14ac:dyDescent="0.35">
      <c r="A1681" t="s">
        <v>8056</v>
      </c>
      <c r="B1681" t="s">
        <v>8057</v>
      </c>
      <c r="C1681" t="s">
        <v>8058</v>
      </c>
      <c r="D1681" t="s">
        <v>8059</v>
      </c>
      <c r="F1681" t="s">
        <v>8060</v>
      </c>
      <c r="G1681" t="s">
        <v>836</v>
      </c>
      <c r="H1681" t="s">
        <v>837</v>
      </c>
    </row>
    <row r="1682" spans="1:8" x14ac:dyDescent="0.35">
      <c r="A1682" t="s">
        <v>8061</v>
      </c>
      <c r="B1682" t="s">
        <v>8062</v>
      </c>
      <c r="C1682" t="s">
        <v>8063</v>
      </c>
      <c r="D1682" t="s">
        <v>8059</v>
      </c>
      <c r="F1682" t="s">
        <v>8064</v>
      </c>
      <c r="G1682" t="s">
        <v>209</v>
      </c>
      <c r="H1682" t="s">
        <v>210</v>
      </c>
    </row>
    <row r="1683" spans="1:8" x14ac:dyDescent="0.35">
      <c r="A1683" t="s">
        <v>8065</v>
      </c>
      <c r="B1683" t="s">
        <v>8066</v>
      </c>
      <c r="C1683" t="s">
        <v>8067</v>
      </c>
      <c r="D1683" t="s">
        <v>8059</v>
      </c>
      <c r="F1683" t="s">
        <v>8068</v>
      </c>
      <c r="G1683" t="s">
        <v>12</v>
      </c>
      <c r="H1683" t="s">
        <v>13</v>
      </c>
    </row>
    <row r="1684" spans="1:8" x14ac:dyDescent="0.35">
      <c r="A1684" t="s">
        <v>8069</v>
      </c>
      <c r="B1684" t="s">
        <v>8070</v>
      </c>
      <c r="C1684" t="s">
        <v>8071</v>
      </c>
      <c r="D1684" t="s">
        <v>8072</v>
      </c>
      <c r="F1684" t="s">
        <v>8073</v>
      </c>
      <c r="G1684" t="s">
        <v>1451</v>
      </c>
      <c r="H1684" t="s">
        <v>1452</v>
      </c>
    </row>
    <row r="1685" spans="1:8" x14ac:dyDescent="0.35">
      <c r="A1685" t="s">
        <v>8074</v>
      </c>
      <c r="B1685" t="s">
        <v>8075</v>
      </c>
      <c r="C1685" t="s">
        <v>8076</v>
      </c>
      <c r="D1685" t="s">
        <v>8077</v>
      </c>
      <c r="F1685" t="s">
        <v>8078</v>
      </c>
      <c r="G1685" t="s">
        <v>12</v>
      </c>
      <c r="H1685" t="s">
        <v>13</v>
      </c>
    </row>
    <row r="1686" spans="1:8" x14ac:dyDescent="0.35">
      <c r="A1686" t="s">
        <v>8079</v>
      </c>
      <c r="B1686" t="s">
        <v>8080</v>
      </c>
      <c r="C1686" t="s">
        <v>8081</v>
      </c>
      <c r="D1686" t="s">
        <v>8082</v>
      </c>
      <c r="F1686" t="s">
        <v>8083</v>
      </c>
      <c r="G1686" t="s">
        <v>297</v>
      </c>
      <c r="H1686" t="s">
        <v>298</v>
      </c>
    </row>
    <row r="1687" spans="1:8" x14ac:dyDescent="0.35">
      <c r="A1687" t="s">
        <v>8084</v>
      </c>
      <c r="B1687" t="s">
        <v>8085</v>
      </c>
      <c r="C1687" t="s">
        <v>8086</v>
      </c>
      <c r="D1687" t="s">
        <v>8082</v>
      </c>
      <c r="F1687" t="s">
        <v>8087</v>
      </c>
      <c r="G1687" t="s">
        <v>12</v>
      </c>
      <c r="H1687" t="s">
        <v>13</v>
      </c>
    </row>
    <row r="1688" spans="1:8" x14ac:dyDescent="0.35">
      <c r="A1688" t="s">
        <v>8088</v>
      </c>
      <c r="B1688" t="s">
        <v>8089</v>
      </c>
      <c r="C1688" t="s">
        <v>8090</v>
      </c>
      <c r="D1688" t="s">
        <v>8091</v>
      </c>
      <c r="F1688" t="s">
        <v>5153</v>
      </c>
      <c r="G1688" t="s">
        <v>151</v>
      </c>
      <c r="H1688" t="s">
        <v>152</v>
      </c>
    </row>
    <row r="1689" spans="1:8" x14ac:dyDescent="0.35">
      <c r="A1689" t="s">
        <v>8092</v>
      </c>
      <c r="B1689" t="s">
        <v>8093</v>
      </c>
      <c r="C1689" t="s">
        <v>8094</v>
      </c>
      <c r="D1689" t="s">
        <v>8095</v>
      </c>
      <c r="F1689" t="s">
        <v>8096</v>
      </c>
      <c r="G1689" t="s">
        <v>7103</v>
      </c>
      <c r="H1689" t="s">
        <v>7104</v>
      </c>
    </row>
    <row r="1690" spans="1:8" x14ac:dyDescent="0.35">
      <c r="A1690" t="s">
        <v>8097</v>
      </c>
      <c r="B1690" t="s">
        <v>8098</v>
      </c>
      <c r="C1690" t="s">
        <v>8099</v>
      </c>
      <c r="D1690" t="s">
        <v>8095</v>
      </c>
      <c r="F1690" t="s">
        <v>8100</v>
      </c>
      <c r="G1690" t="s">
        <v>209</v>
      </c>
      <c r="H1690" t="s">
        <v>210</v>
      </c>
    </row>
    <row r="1691" spans="1:8" x14ac:dyDescent="0.35">
      <c r="A1691" t="s">
        <v>8101</v>
      </c>
      <c r="B1691" t="s">
        <v>8102</v>
      </c>
      <c r="C1691" t="s">
        <v>8103</v>
      </c>
      <c r="D1691" t="s">
        <v>8104</v>
      </c>
      <c r="F1691" t="s">
        <v>8105</v>
      </c>
      <c r="G1691" t="s">
        <v>3108</v>
      </c>
      <c r="H1691" t="s">
        <v>3109</v>
      </c>
    </row>
    <row r="1692" spans="1:8" x14ac:dyDescent="0.35">
      <c r="A1692" t="s">
        <v>8106</v>
      </c>
      <c r="B1692" t="s">
        <v>8107</v>
      </c>
      <c r="C1692" t="s">
        <v>8108</v>
      </c>
      <c r="D1692" t="s">
        <v>8109</v>
      </c>
      <c r="F1692" t="s">
        <v>5733</v>
      </c>
      <c r="G1692" t="s">
        <v>236</v>
      </c>
      <c r="H1692" t="s">
        <v>237</v>
      </c>
    </row>
    <row r="1693" spans="1:8" x14ac:dyDescent="0.35">
      <c r="A1693" t="s">
        <v>8110</v>
      </c>
      <c r="B1693" t="s">
        <v>8111</v>
      </c>
      <c r="C1693" t="s">
        <v>8112</v>
      </c>
      <c r="D1693" t="s">
        <v>8109</v>
      </c>
      <c r="F1693" t="s">
        <v>8113</v>
      </c>
      <c r="G1693" t="s">
        <v>1102</v>
      </c>
      <c r="H1693" t="s">
        <v>1103</v>
      </c>
    </row>
    <row r="1694" spans="1:8" x14ac:dyDescent="0.35">
      <c r="A1694" t="s">
        <v>8114</v>
      </c>
      <c r="B1694" t="s">
        <v>8115</v>
      </c>
      <c r="C1694" t="s">
        <v>8116</v>
      </c>
      <c r="D1694" t="s">
        <v>8109</v>
      </c>
      <c r="F1694" t="s">
        <v>8117</v>
      </c>
      <c r="G1694" t="s">
        <v>935</v>
      </c>
      <c r="H1694" t="s">
        <v>936</v>
      </c>
    </row>
    <row r="1695" spans="1:8" x14ac:dyDescent="0.35">
      <c r="A1695" t="s">
        <v>8118</v>
      </c>
      <c r="B1695" t="s">
        <v>8119</v>
      </c>
      <c r="C1695" t="s">
        <v>8120</v>
      </c>
      <c r="D1695" t="s">
        <v>8109</v>
      </c>
      <c r="F1695" t="s">
        <v>8121</v>
      </c>
      <c r="G1695" t="s">
        <v>1451</v>
      </c>
      <c r="H1695" t="s">
        <v>1452</v>
      </c>
    </row>
    <row r="1696" spans="1:8" x14ac:dyDescent="0.35">
      <c r="A1696" t="s">
        <v>8122</v>
      </c>
      <c r="B1696" t="s">
        <v>8123</v>
      </c>
      <c r="C1696" t="s">
        <v>8124</v>
      </c>
      <c r="D1696" t="s">
        <v>8109</v>
      </c>
      <c r="F1696" t="s">
        <v>8125</v>
      </c>
      <c r="G1696" t="s">
        <v>12</v>
      </c>
      <c r="H1696" t="s">
        <v>13</v>
      </c>
    </row>
    <row r="1697" spans="1:8" x14ac:dyDescent="0.35">
      <c r="A1697" t="s">
        <v>8126</v>
      </c>
      <c r="B1697" t="s">
        <v>8127</v>
      </c>
      <c r="C1697" t="s">
        <v>8128</v>
      </c>
      <c r="D1697" t="s">
        <v>8129</v>
      </c>
      <c r="F1697" t="s">
        <v>8130</v>
      </c>
      <c r="G1697" t="s">
        <v>236</v>
      </c>
      <c r="H1697" t="s">
        <v>237</v>
      </c>
    </row>
    <row r="1698" spans="1:8" x14ac:dyDescent="0.35">
      <c r="A1698" t="s">
        <v>8131</v>
      </c>
      <c r="B1698" t="s">
        <v>8132</v>
      </c>
      <c r="C1698" t="s">
        <v>8133</v>
      </c>
      <c r="D1698" t="s">
        <v>8134</v>
      </c>
      <c r="F1698" t="s">
        <v>8135</v>
      </c>
      <c r="G1698" t="s">
        <v>303</v>
      </c>
      <c r="H1698" t="s">
        <v>304</v>
      </c>
    </row>
    <row r="1699" spans="1:8" x14ac:dyDescent="0.35">
      <c r="A1699" t="s">
        <v>8136</v>
      </c>
      <c r="B1699" t="s">
        <v>8137</v>
      </c>
      <c r="C1699" t="s">
        <v>8138</v>
      </c>
      <c r="D1699" t="s">
        <v>8134</v>
      </c>
      <c r="F1699" t="s">
        <v>8139</v>
      </c>
      <c r="G1699" t="s">
        <v>61</v>
      </c>
      <c r="H1699" t="s">
        <v>62</v>
      </c>
    </row>
    <row r="1700" spans="1:8" x14ac:dyDescent="0.35">
      <c r="A1700" t="s">
        <v>8140</v>
      </c>
      <c r="B1700" t="s">
        <v>8141</v>
      </c>
      <c r="C1700" t="s">
        <v>8142</v>
      </c>
      <c r="D1700" t="s">
        <v>8143</v>
      </c>
      <c r="F1700" t="s">
        <v>8144</v>
      </c>
      <c r="G1700" t="s">
        <v>12</v>
      </c>
      <c r="H1700" t="s">
        <v>13</v>
      </c>
    </row>
    <row r="1701" spans="1:8" x14ac:dyDescent="0.35">
      <c r="A1701" t="s">
        <v>8145</v>
      </c>
      <c r="B1701" t="s">
        <v>8146</v>
      </c>
      <c r="C1701" t="s">
        <v>8147</v>
      </c>
      <c r="D1701" t="s">
        <v>8148</v>
      </c>
      <c r="F1701" t="s">
        <v>8149</v>
      </c>
      <c r="G1701" t="s">
        <v>248</v>
      </c>
      <c r="H1701" t="s">
        <v>249</v>
      </c>
    </row>
    <row r="1702" spans="1:8" x14ac:dyDescent="0.35">
      <c r="A1702" t="s">
        <v>8150</v>
      </c>
      <c r="B1702" t="s">
        <v>8151</v>
      </c>
      <c r="C1702" t="s">
        <v>8152</v>
      </c>
      <c r="D1702" t="s">
        <v>8153</v>
      </c>
      <c r="F1702" t="s">
        <v>8154</v>
      </c>
      <c r="G1702" t="s">
        <v>12</v>
      </c>
      <c r="H1702" t="s">
        <v>13</v>
      </c>
    </row>
    <row r="1703" spans="1:8" x14ac:dyDescent="0.35">
      <c r="A1703" t="s">
        <v>8155</v>
      </c>
      <c r="B1703" t="s">
        <v>8156</v>
      </c>
      <c r="C1703" t="s">
        <v>8157</v>
      </c>
      <c r="D1703" t="s">
        <v>8153</v>
      </c>
      <c r="F1703" t="s">
        <v>8158</v>
      </c>
      <c r="G1703" t="s">
        <v>209</v>
      </c>
      <c r="H1703" t="s">
        <v>210</v>
      </c>
    </row>
    <row r="1704" spans="1:8" x14ac:dyDescent="0.35">
      <c r="A1704" t="s">
        <v>8159</v>
      </c>
      <c r="B1704" t="s">
        <v>8160</v>
      </c>
      <c r="C1704" t="s">
        <v>8161</v>
      </c>
      <c r="D1704" t="s">
        <v>8162</v>
      </c>
      <c r="F1704" t="s">
        <v>8163</v>
      </c>
      <c r="G1704" t="s">
        <v>12</v>
      </c>
      <c r="H1704" t="s">
        <v>13</v>
      </c>
    </row>
    <row r="1705" spans="1:8" x14ac:dyDescent="0.35">
      <c r="A1705" t="s">
        <v>8164</v>
      </c>
      <c r="B1705" t="s">
        <v>8165</v>
      </c>
      <c r="C1705" t="s">
        <v>8166</v>
      </c>
      <c r="D1705" t="s">
        <v>8162</v>
      </c>
      <c r="F1705" t="s">
        <v>8167</v>
      </c>
      <c r="G1705" t="s">
        <v>510</v>
      </c>
      <c r="H1705" t="s">
        <v>511</v>
      </c>
    </row>
    <row r="1706" spans="1:8" x14ac:dyDescent="0.35">
      <c r="A1706" t="s">
        <v>8168</v>
      </c>
      <c r="B1706" t="s">
        <v>8169</v>
      </c>
      <c r="C1706" t="s">
        <v>8169</v>
      </c>
      <c r="D1706" t="s">
        <v>8162</v>
      </c>
      <c r="F1706" t="s">
        <v>8170</v>
      </c>
      <c r="G1706" t="s">
        <v>12</v>
      </c>
      <c r="H1706" t="s">
        <v>13</v>
      </c>
    </row>
    <row r="1707" spans="1:8" x14ac:dyDescent="0.35">
      <c r="A1707" t="s">
        <v>8171</v>
      </c>
      <c r="B1707" t="s">
        <v>8172</v>
      </c>
      <c r="C1707" t="s">
        <v>8173</v>
      </c>
      <c r="D1707" t="s">
        <v>8174</v>
      </c>
      <c r="F1707" t="s">
        <v>3288</v>
      </c>
      <c r="G1707" t="s">
        <v>61</v>
      </c>
      <c r="H1707" t="s">
        <v>62</v>
      </c>
    </row>
    <row r="1708" spans="1:8" x14ac:dyDescent="0.35">
      <c r="A1708" t="s">
        <v>8175</v>
      </c>
      <c r="B1708" t="s">
        <v>8176</v>
      </c>
      <c r="C1708" t="s">
        <v>8177</v>
      </c>
      <c r="D1708" t="s">
        <v>8174</v>
      </c>
      <c r="F1708" t="s">
        <v>8178</v>
      </c>
      <c r="G1708" t="s">
        <v>12</v>
      </c>
      <c r="H1708" t="s">
        <v>13</v>
      </c>
    </row>
    <row r="1709" spans="1:8" x14ac:dyDescent="0.35">
      <c r="A1709" t="s">
        <v>8179</v>
      </c>
      <c r="B1709" t="s">
        <v>8180</v>
      </c>
      <c r="C1709" t="s">
        <v>8181</v>
      </c>
      <c r="D1709" t="s">
        <v>8182</v>
      </c>
      <c r="F1709" t="s">
        <v>3083</v>
      </c>
      <c r="G1709" t="s">
        <v>61</v>
      </c>
      <c r="H1709" t="s">
        <v>62</v>
      </c>
    </row>
    <row r="1710" spans="1:8" x14ac:dyDescent="0.35">
      <c r="A1710" t="s">
        <v>8183</v>
      </c>
      <c r="B1710" t="s">
        <v>8184</v>
      </c>
      <c r="C1710" t="s">
        <v>8185</v>
      </c>
      <c r="D1710" t="s">
        <v>8186</v>
      </c>
      <c r="F1710" t="s">
        <v>8187</v>
      </c>
      <c r="G1710" t="s">
        <v>12</v>
      </c>
      <c r="H1710" t="s">
        <v>13</v>
      </c>
    </row>
    <row r="1711" spans="1:8" x14ac:dyDescent="0.35">
      <c r="A1711" t="s">
        <v>8188</v>
      </c>
      <c r="B1711" t="s">
        <v>8189</v>
      </c>
      <c r="C1711" t="s">
        <v>8190</v>
      </c>
      <c r="D1711" t="s">
        <v>8186</v>
      </c>
      <c r="F1711" t="s">
        <v>8191</v>
      </c>
      <c r="G1711" t="s">
        <v>547</v>
      </c>
      <c r="H1711" t="s">
        <v>548</v>
      </c>
    </row>
    <row r="1712" spans="1:8" x14ac:dyDescent="0.35">
      <c r="A1712" t="s">
        <v>8192</v>
      </c>
      <c r="B1712" t="s">
        <v>8193</v>
      </c>
      <c r="C1712" t="s">
        <v>8194</v>
      </c>
      <c r="D1712" t="s">
        <v>8195</v>
      </c>
      <c r="F1712" t="s">
        <v>8196</v>
      </c>
      <c r="G1712" t="s">
        <v>24</v>
      </c>
      <c r="H1712" t="s">
        <v>25</v>
      </c>
    </row>
    <row r="1713" spans="1:8" x14ac:dyDescent="0.35">
      <c r="A1713" t="s">
        <v>8197</v>
      </c>
      <c r="B1713" t="s">
        <v>8198</v>
      </c>
      <c r="C1713" t="s">
        <v>8199</v>
      </c>
      <c r="D1713" t="s">
        <v>8195</v>
      </c>
      <c r="F1713" t="s">
        <v>8200</v>
      </c>
      <c r="G1713" t="s">
        <v>12</v>
      </c>
      <c r="H1713" t="s">
        <v>13</v>
      </c>
    </row>
    <row r="1714" spans="1:8" x14ac:dyDescent="0.35">
      <c r="A1714" t="s">
        <v>8201</v>
      </c>
      <c r="B1714" t="s">
        <v>8202</v>
      </c>
      <c r="C1714" t="s">
        <v>8203</v>
      </c>
      <c r="D1714" t="s">
        <v>8195</v>
      </c>
      <c r="F1714" t="s">
        <v>3737</v>
      </c>
      <c r="G1714" t="s">
        <v>12</v>
      </c>
      <c r="H1714" t="s">
        <v>13</v>
      </c>
    </row>
    <row r="1715" spans="1:8" x14ac:dyDescent="0.35">
      <c r="A1715" t="s">
        <v>8204</v>
      </c>
      <c r="B1715" t="s">
        <v>8205</v>
      </c>
      <c r="C1715" t="s">
        <v>8206</v>
      </c>
      <c r="D1715" t="s">
        <v>8195</v>
      </c>
      <c r="F1715" t="s">
        <v>8207</v>
      </c>
      <c r="G1715" t="s">
        <v>297</v>
      </c>
      <c r="H1715" t="s">
        <v>298</v>
      </c>
    </row>
    <row r="1716" spans="1:8" x14ac:dyDescent="0.35">
      <c r="A1716" t="s">
        <v>8208</v>
      </c>
      <c r="B1716" t="s">
        <v>8209</v>
      </c>
      <c r="C1716" t="s">
        <v>8210</v>
      </c>
      <c r="D1716" t="s">
        <v>8211</v>
      </c>
      <c r="F1716" t="s">
        <v>8212</v>
      </c>
      <c r="G1716" t="s">
        <v>128</v>
      </c>
      <c r="H1716" t="s">
        <v>129</v>
      </c>
    </row>
    <row r="1717" spans="1:8" x14ac:dyDescent="0.35">
      <c r="A1717" t="s">
        <v>8213</v>
      </c>
      <c r="B1717" t="s">
        <v>8214</v>
      </c>
      <c r="C1717" t="s">
        <v>8215</v>
      </c>
      <c r="D1717" t="s">
        <v>8211</v>
      </c>
      <c r="F1717" t="s">
        <v>8216</v>
      </c>
      <c r="G1717" t="s">
        <v>12</v>
      </c>
      <c r="H1717" t="s">
        <v>13</v>
      </c>
    </row>
    <row r="1718" spans="1:8" x14ac:dyDescent="0.35">
      <c r="A1718" t="s">
        <v>8217</v>
      </c>
      <c r="B1718" t="s">
        <v>8218</v>
      </c>
      <c r="C1718" t="s">
        <v>8219</v>
      </c>
      <c r="D1718" t="s">
        <v>8220</v>
      </c>
      <c r="F1718" t="s">
        <v>877</v>
      </c>
      <c r="G1718" t="s">
        <v>3226</v>
      </c>
      <c r="H1718" t="s">
        <v>3227</v>
      </c>
    </row>
    <row r="1719" spans="1:8" x14ac:dyDescent="0.35">
      <c r="A1719" t="s">
        <v>8221</v>
      </c>
      <c r="B1719" t="s">
        <v>8222</v>
      </c>
      <c r="C1719" t="s">
        <v>8223</v>
      </c>
      <c r="D1719" t="s">
        <v>8220</v>
      </c>
      <c r="F1719" t="s">
        <v>8224</v>
      </c>
      <c r="G1719" t="s">
        <v>248</v>
      </c>
      <c r="H1719" t="s">
        <v>249</v>
      </c>
    </row>
    <row r="1720" spans="1:8" x14ac:dyDescent="0.35">
      <c r="A1720" t="s">
        <v>8225</v>
      </c>
      <c r="B1720" t="s">
        <v>8226</v>
      </c>
      <c r="C1720" t="s">
        <v>8227</v>
      </c>
      <c r="D1720" t="s">
        <v>8228</v>
      </c>
      <c r="F1720" t="s">
        <v>8229</v>
      </c>
      <c r="G1720" t="s">
        <v>12</v>
      </c>
      <c r="H1720" t="s">
        <v>13</v>
      </c>
    </row>
    <row r="1721" spans="1:8" x14ac:dyDescent="0.35">
      <c r="A1721" t="s">
        <v>8230</v>
      </c>
      <c r="B1721" t="s">
        <v>8231</v>
      </c>
      <c r="C1721" t="s">
        <v>8232</v>
      </c>
      <c r="D1721" t="s">
        <v>8233</v>
      </c>
      <c r="F1721" t="s">
        <v>8234</v>
      </c>
      <c r="G1721" t="s">
        <v>1253</v>
      </c>
      <c r="H1721" t="s">
        <v>1254</v>
      </c>
    </row>
    <row r="1722" spans="1:8" x14ac:dyDescent="0.35">
      <c r="A1722" t="s">
        <v>8235</v>
      </c>
      <c r="B1722" t="s">
        <v>8236</v>
      </c>
      <c r="C1722" t="s">
        <v>8237</v>
      </c>
      <c r="D1722" t="s">
        <v>8233</v>
      </c>
      <c r="F1722" t="s">
        <v>8238</v>
      </c>
      <c r="G1722" t="s">
        <v>61</v>
      </c>
      <c r="H1722" t="s">
        <v>62</v>
      </c>
    </row>
    <row r="1723" spans="1:8" x14ac:dyDescent="0.35">
      <c r="A1723" t="s">
        <v>8239</v>
      </c>
      <c r="B1723" t="s">
        <v>8240</v>
      </c>
      <c r="C1723" t="s">
        <v>8241</v>
      </c>
      <c r="D1723" t="s">
        <v>8242</v>
      </c>
      <c r="F1723" t="s">
        <v>8243</v>
      </c>
      <c r="G1723" t="s">
        <v>6216</v>
      </c>
      <c r="H1723" t="s">
        <v>6217</v>
      </c>
    </row>
    <row r="1724" spans="1:8" x14ac:dyDescent="0.35">
      <c r="A1724" t="s">
        <v>8244</v>
      </c>
      <c r="B1724" t="s">
        <v>8245</v>
      </c>
      <c r="C1724" t="s">
        <v>8246</v>
      </c>
      <c r="D1724" t="s">
        <v>8242</v>
      </c>
      <c r="F1724" t="s">
        <v>5733</v>
      </c>
      <c r="G1724" t="s">
        <v>1451</v>
      </c>
      <c r="H1724" t="s">
        <v>1452</v>
      </c>
    </row>
    <row r="1725" spans="1:8" x14ac:dyDescent="0.35">
      <c r="A1725" t="s">
        <v>8247</v>
      </c>
      <c r="B1725" t="s">
        <v>8248</v>
      </c>
      <c r="C1725" t="s">
        <v>8249</v>
      </c>
      <c r="D1725" t="s">
        <v>8250</v>
      </c>
      <c r="F1725" t="s">
        <v>5056</v>
      </c>
      <c r="G1725" t="s">
        <v>3226</v>
      </c>
      <c r="H1725" t="s">
        <v>3227</v>
      </c>
    </row>
    <row r="1726" spans="1:8" x14ac:dyDescent="0.35">
      <c r="A1726" t="s">
        <v>8251</v>
      </c>
      <c r="B1726" t="s">
        <v>8252</v>
      </c>
      <c r="C1726" t="s">
        <v>8253</v>
      </c>
      <c r="D1726" t="s">
        <v>8254</v>
      </c>
      <c r="F1726" t="s">
        <v>8255</v>
      </c>
      <c r="G1726" t="s">
        <v>12</v>
      </c>
      <c r="H1726" t="s">
        <v>13</v>
      </c>
    </row>
    <row r="1727" spans="1:8" x14ac:dyDescent="0.35">
      <c r="A1727" t="s">
        <v>8256</v>
      </c>
      <c r="B1727" t="s">
        <v>8257</v>
      </c>
      <c r="C1727" t="s">
        <v>8258</v>
      </c>
      <c r="D1727" t="s">
        <v>8259</v>
      </c>
      <c r="F1727" t="s">
        <v>8260</v>
      </c>
      <c r="G1727" t="s">
        <v>151</v>
      </c>
      <c r="H1727" t="s">
        <v>152</v>
      </c>
    </row>
    <row r="1728" spans="1:8" x14ac:dyDescent="0.35">
      <c r="A1728" t="s">
        <v>8261</v>
      </c>
      <c r="B1728" t="s">
        <v>8262</v>
      </c>
      <c r="C1728" t="s">
        <v>8263</v>
      </c>
      <c r="D1728" t="s">
        <v>8264</v>
      </c>
      <c r="F1728" t="s">
        <v>8265</v>
      </c>
      <c r="G1728" t="s">
        <v>584</v>
      </c>
      <c r="H1728" t="s">
        <v>585</v>
      </c>
    </row>
    <row r="1729" spans="1:8" x14ac:dyDescent="0.35">
      <c r="A1729" t="s">
        <v>8266</v>
      </c>
      <c r="B1729" t="s">
        <v>8267</v>
      </c>
      <c r="C1729" t="s">
        <v>8268</v>
      </c>
      <c r="D1729" t="s">
        <v>8264</v>
      </c>
      <c r="F1729" t="s">
        <v>8269</v>
      </c>
      <c r="G1729" t="s">
        <v>303</v>
      </c>
      <c r="H1729" t="s">
        <v>304</v>
      </c>
    </row>
    <row r="1730" spans="1:8" x14ac:dyDescent="0.35">
      <c r="A1730" t="s">
        <v>8270</v>
      </c>
      <c r="B1730" t="s">
        <v>8271</v>
      </c>
      <c r="C1730" t="s">
        <v>8272</v>
      </c>
      <c r="D1730" t="s">
        <v>8273</v>
      </c>
      <c r="F1730" t="s">
        <v>8274</v>
      </c>
      <c r="G1730" t="s">
        <v>1187</v>
      </c>
      <c r="H1730" t="s">
        <v>1188</v>
      </c>
    </row>
    <row r="1731" spans="1:8" x14ac:dyDescent="0.35">
      <c r="A1731" t="s">
        <v>8275</v>
      </c>
      <c r="B1731" t="s">
        <v>8276</v>
      </c>
      <c r="C1731" t="s">
        <v>8277</v>
      </c>
      <c r="D1731" t="s">
        <v>8278</v>
      </c>
      <c r="F1731" t="s">
        <v>8279</v>
      </c>
      <c r="G1731" t="s">
        <v>303</v>
      </c>
      <c r="H1731" t="s">
        <v>304</v>
      </c>
    </row>
    <row r="1732" spans="1:8" x14ac:dyDescent="0.35">
      <c r="A1732" t="s">
        <v>8280</v>
      </c>
      <c r="B1732" t="s">
        <v>8281</v>
      </c>
      <c r="C1732" t="s">
        <v>8282</v>
      </c>
      <c r="D1732" t="s">
        <v>8278</v>
      </c>
      <c r="F1732" t="s">
        <v>3439</v>
      </c>
      <c r="G1732" t="s">
        <v>209</v>
      </c>
      <c r="H1732" t="s">
        <v>210</v>
      </c>
    </row>
    <row r="1733" spans="1:8" x14ac:dyDescent="0.35">
      <c r="A1733" t="s">
        <v>8283</v>
      </c>
      <c r="B1733" t="s">
        <v>8284</v>
      </c>
      <c r="C1733" t="s">
        <v>8285</v>
      </c>
      <c r="D1733" t="s">
        <v>8286</v>
      </c>
      <c r="F1733" t="s">
        <v>3880</v>
      </c>
      <c r="G1733" t="s">
        <v>128</v>
      </c>
      <c r="H1733" t="s">
        <v>129</v>
      </c>
    </row>
    <row r="1734" spans="1:8" x14ac:dyDescent="0.35">
      <c r="A1734" t="s">
        <v>8287</v>
      </c>
      <c r="B1734" t="s">
        <v>8288</v>
      </c>
      <c r="C1734" t="s">
        <v>8289</v>
      </c>
      <c r="D1734" t="s">
        <v>8286</v>
      </c>
      <c r="F1734" t="s">
        <v>3683</v>
      </c>
      <c r="G1734" t="s">
        <v>12</v>
      </c>
      <c r="H1734" t="s">
        <v>13</v>
      </c>
    </row>
    <row r="1735" spans="1:8" x14ac:dyDescent="0.35">
      <c r="A1735" t="s">
        <v>8290</v>
      </c>
      <c r="B1735" t="s">
        <v>8291</v>
      </c>
      <c r="C1735" t="s">
        <v>8292</v>
      </c>
      <c r="D1735" t="s">
        <v>8293</v>
      </c>
      <c r="F1735" t="s">
        <v>8294</v>
      </c>
      <c r="G1735" t="s">
        <v>151</v>
      </c>
      <c r="H1735" t="s">
        <v>152</v>
      </c>
    </row>
    <row r="1736" spans="1:8" x14ac:dyDescent="0.35">
      <c r="A1736" t="s">
        <v>8295</v>
      </c>
      <c r="B1736" t="s">
        <v>8296</v>
      </c>
      <c r="C1736" t="s">
        <v>8297</v>
      </c>
      <c r="D1736" t="s">
        <v>8298</v>
      </c>
      <c r="F1736" t="s">
        <v>2089</v>
      </c>
      <c r="G1736" t="s">
        <v>236</v>
      </c>
      <c r="H1736" t="s">
        <v>237</v>
      </c>
    </row>
    <row r="1737" spans="1:8" x14ac:dyDescent="0.35">
      <c r="A1737" t="s">
        <v>8299</v>
      </c>
      <c r="B1737" t="s">
        <v>8300</v>
      </c>
      <c r="C1737" t="s">
        <v>8301</v>
      </c>
      <c r="D1737" t="s">
        <v>8298</v>
      </c>
      <c r="F1737" t="s">
        <v>8302</v>
      </c>
      <c r="G1737" t="s">
        <v>209</v>
      </c>
      <c r="H1737" t="s">
        <v>210</v>
      </c>
    </row>
    <row r="1738" spans="1:8" x14ac:dyDescent="0.35">
      <c r="A1738" t="s">
        <v>8303</v>
      </c>
      <c r="B1738" t="s">
        <v>8304</v>
      </c>
      <c r="C1738" t="s">
        <v>8305</v>
      </c>
      <c r="D1738" t="s">
        <v>8306</v>
      </c>
      <c r="F1738" t="s">
        <v>8307</v>
      </c>
      <c r="G1738" t="s">
        <v>836</v>
      </c>
      <c r="H1738" t="s">
        <v>837</v>
      </c>
    </row>
    <row r="1739" spans="1:8" x14ac:dyDescent="0.35">
      <c r="A1739" t="s">
        <v>8308</v>
      </c>
      <c r="B1739" t="s">
        <v>8309</v>
      </c>
      <c r="C1739" t="s">
        <v>8310</v>
      </c>
      <c r="D1739" t="s">
        <v>8306</v>
      </c>
      <c r="F1739" t="s">
        <v>8311</v>
      </c>
      <c r="G1739" t="s">
        <v>12</v>
      </c>
      <c r="H1739" t="s">
        <v>13</v>
      </c>
    </row>
    <row r="1740" spans="1:8" x14ac:dyDescent="0.35">
      <c r="A1740" t="s">
        <v>8312</v>
      </c>
      <c r="B1740" t="s">
        <v>8313</v>
      </c>
      <c r="C1740" t="s">
        <v>8314</v>
      </c>
      <c r="D1740" t="s">
        <v>8306</v>
      </c>
      <c r="F1740" t="s">
        <v>8315</v>
      </c>
      <c r="G1740" t="s">
        <v>12</v>
      </c>
      <c r="H1740" t="s">
        <v>13</v>
      </c>
    </row>
    <row r="1741" spans="1:8" x14ac:dyDescent="0.35">
      <c r="A1741" t="s">
        <v>8316</v>
      </c>
      <c r="B1741" t="s">
        <v>8317</v>
      </c>
      <c r="C1741" t="s">
        <v>8318</v>
      </c>
      <c r="D1741" t="s">
        <v>8319</v>
      </c>
      <c r="F1741" t="s">
        <v>8320</v>
      </c>
      <c r="G1741" t="s">
        <v>6216</v>
      </c>
      <c r="H1741" t="s">
        <v>6217</v>
      </c>
    </row>
    <row r="1742" spans="1:8" x14ac:dyDescent="0.35">
      <c r="A1742" t="s">
        <v>8321</v>
      </c>
      <c r="B1742" t="s">
        <v>8322</v>
      </c>
      <c r="C1742" t="s">
        <v>8323</v>
      </c>
      <c r="D1742" t="s">
        <v>8324</v>
      </c>
      <c r="F1742" t="s">
        <v>8325</v>
      </c>
      <c r="G1742" t="s">
        <v>12</v>
      </c>
      <c r="H1742" t="s">
        <v>13</v>
      </c>
    </row>
    <row r="1743" spans="1:8" x14ac:dyDescent="0.35">
      <c r="A1743" t="s">
        <v>8326</v>
      </c>
      <c r="B1743" t="s">
        <v>8327</v>
      </c>
      <c r="C1743" t="s">
        <v>8328</v>
      </c>
      <c r="D1743" t="s">
        <v>8329</v>
      </c>
      <c r="F1743" t="s">
        <v>8330</v>
      </c>
      <c r="G1743" t="s">
        <v>1102</v>
      </c>
      <c r="H1743" t="s">
        <v>1103</v>
      </c>
    </row>
    <row r="1744" spans="1:8" x14ac:dyDescent="0.35">
      <c r="A1744" t="s">
        <v>8331</v>
      </c>
      <c r="B1744" t="s">
        <v>8332</v>
      </c>
      <c r="C1744" t="s">
        <v>8333</v>
      </c>
      <c r="D1744" t="s">
        <v>8329</v>
      </c>
      <c r="F1744" t="s">
        <v>8334</v>
      </c>
      <c r="G1744" t="s">
        <v>419</v>
      </c>
      <c r="H1744" t="s">
        <v>420</v>
      </c>
    </row>
    <row r="1745" spans="1:8" x14ac:dyDescent="0.35">
      <c r="A1745" t="s">
        <v>8335</v>
      </c>
      <c r="B1745" t="s">
        <v>8336</v>
      </c>
      <c r="C1745" t="s">
        <v>8337</v>
      </c>
      <c r="D1745" t="s">
        <v>8338</v>
      </c>
      <c r="F1745" t="s">
        <v>8339</v>
      </c>
      <c r="G1745" t="s">
        <v>209</v>
      </c>
      <c r="H1745" t="s">
        <v>210</v>
      </c>
    </row>
    <row r="1746" spans="1:8" x14ac:dyDescent="0.35">
      <c r="A1746" t="s">
        <v>8340</v>
      </c>
      <c r="B1746" t="s">
        <v>8341</v>
      </c>
      <c r="C1746" t="s">
        <v>8342</v>
      </c>
      <c r="D1746" t="s">
        <v>8338</v>
      </c>
      <c r="F1746" t="s">
        <v>8294</v>
      </c>
      <c r="G1746" t="s">
        <v>248</v>
      </c>
      <c r="H1746" t="s">
        <v>249</v>
      </c>
    </row>
    <row r="1747" spans="1:8" x14ac:dyDescent="0.35">
      <c r="A1747" t="s">
        <v>8343</v>
      </c>
      <c r="B1747" t="s">
        <v>8344</v>
      </c>
      <c r="C1747" t="s">
        <v>8345</v>
      </c>
      <c r="D1747" t="s">
        <v>8338</v>
      </c>
      <c r="F1747" t="s">
        <v>8346</v>
      </c>
      <c r="G1747" t="s">
        <v>144</v>
      </c>
      <c r="H1747" t="s">
        <v>145</v>
      </c>
    </row>
    <row r="1748" spans="1:8" x14ac:dyDescent="0.35">
      <c r="A1748" t="s">
        <v>8347</v>
      </c>
      <c r="B1748" t="s">
        <v>8348</v>
      </c>
      <c r="C1748" t="s">
        <v>8349</v>
      </c>
      <c r="D1748" t="s">
        <v>8338</v>
      </c>
      <c r="F1748" t="s">
        <v>8350</v>
      </c>
      <c r="G1748" t="s">
        <v>12</v>
      </c>
      <c r="H1748" t="s">
        <v>13</v>
      </c>
    </row>
    <row r="1749" spans="1:8" x14ac:dyDescent="0.35">
      <c r="A1749" t="s">
        <v>8351</v>
      </c>
      <c r="B1749" t="s">
        <v>8352</v>
      </c>
      <c r="C1749" t="s">
        <v>8353</v>
      </c>
      <c r="D1749" t="s">
        <v>8354</v>
      </c>
      <c r="F1749" t="s">
        <v>8355</v>
      </c>
      <c r="G1749" t="s">
        <v>1102</v>
      </c>
      <c r="H1749" t="s">
        <v>1103</v>
      </c>
    </row>
    <row r="1750" spans="1:8" x14ac:dyDescent="0.35">
      <c r="A1750" t="s">
        <v>8356</v>
      </c>
      <c r="B1750" t="s">
        <v>8357</v>
      </c>
      <c r="C1750" t="s">
        <v>8358</v>
      </c>
      <c r="D1750" t="s">
        <v>8354</v>
      </c>
      <c r="F1750" t="s">
        <v>8359</v>
      </c>
      <c r="G1750" t="s">
        <v>935</v>
      </c>
      <c r="H1750" t="s">
        <v>936</v>
      </c>
    </row>
    <row r="1751" spans="1:8" x14ac:dyDescent="0.35">
      <c r="A1751" t="s">
        <v>8360</v>
      </c>
      <c r="B1751" t="s">
        <v>8361</v>
      </c>
      <c r="C1751" t="s">
        <v>8362</v>
      </c>
      <c r="D1751" t="s">
        <v>8363</v>
      </c>
      <c r="F1751" t="s">
        <v>8364</v>
      </c>
      <c r="G1751" t="s">
        <v>248</v>
      </c>
      <c r="H1751" t="s">
        <v>249</v>
      </c>
    </row>
    <row r="1752" spans="1:8" x14ac:dyDescent="0.35">
      <c r="A1752" t="s">
        <v>8365</v>
      </c>
      <c r="B1752" t="s">
        <v>8366</v>
      </c>
      <c r="C1752" t="s">
        <v>8367</v>
      </c>
      <c r="D1752" t="s">
        <v>8363</v>
      </c>
      <c r="F1752" t="s">
        <v>8368</v>
      </c>
      <c r="G1752" t="s">
        <v>1102</v>
      </c>
      <c r="H1752" t="s">
        <v>1103</v>
      </c>
    </row>
    <row r="1753" spans="1:8" x14ac:dyDescent="0.35">
      <c r="A1753" t="s">
        <v>8369</v>
      </c>
      <c r="B1753" t="s">
        <v>8370</v>
      </c>
      <c r="C1753" t="s">
        <v>8371</v>
      </c>
      <c r="D1753" t="s">
        <v>8363</v>
      </c>
      <c r="F1753" t="s">
        <v>8372</v>
      </c>
      <c r="G1753" t="s">
        <v>12</v>
      </c>
      <c r="H1753" t="s">
        <v>13</v>
      </c>
    </row>
    <row r="1754" spans="1:8" x14ac:dyDescent="0.35">
      <c r="A1754" t="s">
        <v>8373</v>
      </c>
      <c r="B1754" t="s">
        <v>8374</v>
      </c>
      <c r="C1754" t="s">
        <v>8375</v>
      </c>
      <c r="D1754" t="s">
        <v>8376</v>
      </c>
      <c r="F1754" t="s">
        <v>8377</v>
      </c>
      <c r="G1754" t="s">
        <v>1102</v>
      </c>
      <c r="H1754" t="s">
        <v>1103</v>
      </c>
    </row>
    <row r="1755" spans="1:8" x14ac:dyDescent="0.35">
      <c r="A1755" t="s">
        <v>8378</v>
      </c>
      <c r="B1755" t="s">
        <v>8379</v>
      </c>
      <c r="C1755" t="s">
        <v>8380</v>
      </c>
      <c r="D1755" t="s">
        <v>8376</v>
      </c>
      <c r="F1755" t="s">
        <v>8381</v>
      </c>
      <c r="G1755" t="s">
        <v>12</v>
      </c>
      <c r="H1755" t="s">
        <v>13</v>
      </c>
    </row>
    <row r="1756" spans="1:8" x14ac:dyDescent="0.35">
      <c r="A1756" t="s">
        <v>8382</v>
      </c>
      <c r="B1756" t="s">
        <v>8383</v>
      </c>
      <c r="C1756" t="s">
        <v>8384</v>
      </c>
      <c r="D1756" t="s">
        <v>8376</v>
      </c>
      <c r="F1756" t="s">
        <v>8385</v>
      </c>
      <c r="G1756" t="s">
        <v>12</v>
      </c>
      <c r="H1756" t="s">
        <v>13</v>
      </c>
    </row>
    <row r="1757" spans="1:8" x14ac:dyDescent="0.35">
      <c r="A1757" t="s">
        <v>8386</v>
      </c>
      <c r="B1757" t="s">
        <v>8387</v>
      </c>
      <c r="C1757" t="s">
        <v>8388</v>
      </c>
      <c r="D1757" t="s">
        <v>8389</v>
      </c>
      <c r="F1757" t="s">
        <v>8390</v>
      </c>
      <c r="G1757" t="s">
        <v>547</v>
      </c>
      <c r="H1757" t="s">
        <v>548</v>
      </c>
    </row>
    <row r="1758" spans="1:8" x14ac:dyDescent="0.35">
      <c r="A1758" t="s">
        <v>8391</v>
      </c>
      <c r="B1758" t="s">
        <v>8392</v>
      </c>
      <c r="C1758" t="s">
        <v>8393</v>
      </c>
      <c r="D1758" t="s">
        <v>8389</v>
      </c>
      <c r="F1758" t="s">
        <v>8394</v>
      </c>
      <c r="G1758" t="s">
        <v>12</v>
      </c>
      <c r="H1758" t="s">
        <v>13</v>
      </c>
    </row>
    <row r="1759" spans="1:8" x14ac:dyDescent="0.35">
      <c r="A1759" t="s">
        <v>8395</v>
      </c>
      <c r="B1759" t="s">
        <v>8396</v>
      </c>
      <c r="C1759" t="s">
        <v>8397</v>
      </c>
      <c r="D1759" t="s">
        <v>8389</v>
      </c>
      <c r="F1759" t="s">
        <v>8398</v>
      </c>
      <c r="G1759" t="s">
        <v>12</v>
      </c>
      <c r="H1759" t="s">
        <v>13</v>
      </c>
    </row>
    <row r="1760" spans="1:8" x14ac:dyDescent="0.35">
      <c r="A1760" t="s">
        <v>8399</v>
      </c>
      <c r="B1760" t="s">
        <v>8400</v>
      </c>
      <c r="C1760" t="s">
        <v>8401</v>
      </c>
      <c r="D1760" t="s">
        <v>8402</v>
      </c>
      <c r="F1760" t="s">
        <v>8403</v>
      </c>
      <c r="G1760" t="s">
        <v>297</v>
      </c>
      <c r="H1760" t="s">
        <v>298</v>
      </c>
    </row>
    <row r="1761" spans="1:8" x14ac:dyDescent="0.35">
      <c r="A1761" t="s">
        <v>8404</v>
      </c>
      <c r="B1761" t="s">
        <v>8405</v>
      </c>
      <c r="C1761" t="s">
        <v>8406</v>
      </c>
      <c r="D1761" t="s">
        <v>8407</v>
      </c>
      <c r="F1761" t="s">
        <v>1659</v>
      </c>
      <c r="G1761" t="s">
        <v>151</v>
      </c>
      <c r="H1761" t="s">
        <v>152</v>
      </c>
    </row>
    <row r="1762" spans="1:8" x14ac:dyDescent="0.35">
      <c r="A1762" t="s">
        <v>8408</v>
      </c>
      <c r="B1762" t="s">
        <v>8409</v>
      </c>
      <c r="C1762" t="s">
        <v>8410</v>
      </c>
      <c r="D1762" t="s">
        <v>8407</v>
      </c>
      <c r="F1762" t="s">
        <v>8411</v>
      </c>
      <c r="G1762" t="s">
        <v>666</v>
      </c>
      <c r="H1762" t="s">
        <v>667</v>
      </c>
    </row>
    <row r="1763" spans="1:8" x14ac:dyDescent="0.35">
      <c r="A1763" t="s">
        <v>8412</v>
      </c>
      <c r="B1763" t="s">
        <v>8413</v>
      </c>
      <c r="C1763" t="s">
        <v>8414</v>
      </c>
      <c r="D1763" t="s">
        <v>8415</v>
      </c>
      <c r="F1763" t="s">
        <v>8416</v>
      </c>
      <c r="G1763" t="s">
        <v>12</v>
      </c>
      <c r="H1763" t="s">
        <v>13</v>
      </c>
    </row>
    <row r="1764" spans="1:8" x14ac:dyDescent="0.35">
      <c r="A1764" t="s">
        <v>8417</v>
      </c>
      <c r="B1764" t="s">
        <v>8418</v>
      </c>
      <c r="C1764" t="s">
        <v>8419</v>
      </c>
      <c r="D1764" t="s">
        <v>8415</v>
      </c>
      <c r="F1764" t="s">
        <v>8420</v>
      </c>
      <c r="G1764" t="s">
        <v>666</v>
      </c>
      <c r="H1764" t="s">
        <v>667</v>
      </c>
    </row>
    <row r="1765" spans="1:8" x14ac:dyDescent="0.35">
      <c r="A1765" t="s">
        <v>8421</v>
      </c>
      <c r="B1765" t="s">
        <v>8422</v>
      </c>
      <c r="C1765" t="s">
        <v>8423</v>
      </c>
      <c r="D1765" t="s">
        <v>8424</v>
      </c>
      <c r="F1765" t="s">
        <v>8425</v>
      </c>
      <c r="G1765" t="s">
        <v>297</v>
      </c>
      <c r="H1765" t="s">
        <v>298</v>
      </c>
    </row>
    <row r="1766" spans="1:8" x14ac:dyDescent="0.35">
      <c r="A1766" t="s">
        <v>8426</v>
      </c>
      <c r="B1766" t="s">
        <v>8427</v>
      </c>
      <c r="C1766" t="s">
        <v>8428</v>
      </c>
      <c r="D1766" t="s">
        <v>8429</v>
      </c>
      <c r="F1766" t="s">
        <v>7271</v>
      </c>
      <c r="G1766" t="s">
        <v>248</v>
      </c>
      <c r="H1766" t="s">
        <v>249</v>
      </c>
    </row>
    <row r="1767" spans="1:8" x14ac:dyDescent="0.35">
      <c r="A1767" t="s">
        <v>8430</v>
      </c>
      <c r="B1767" t="s">
        <v>8431</v>
      </c>
      <c r="C1767" t="s">
        <v>8432</v>
      </c>
      <c r="D1767" t="s">
        <v>8433</v>
      </c>
      <c r="F1767" t="s">
        <v>7713</v>
      </c>
      <c r="G1767" t="s">
        <v>248</v>
      </c>
      <c r="H1767" t="s">
        <v>249</v>
      </c>
    </row>
    <row r="1768" spans="1:8" x14ac:dyDescent="0.35">
      <c r="A1768" t="s">
        <v>8434</v>
      </c>
      <c r="B1768" t="s">
        <v>8435</v>
      </c>
      <c r="C1768" t="s">
        <v>8436</v>
      </c>
      <c r="D1768" t="s">
        <v>8433</v>
      </c>
      <c r="F1768" t="s">
        <v>8437</v>
      </c>
      <c r="G1768" t="s">
        <v>163</v>
      </c>
      <c r="H1768" t="s">
        <v>164</v>
      </c>
    </row>
    <row r="1769" spans="1:8" x14ac:dyDescent="0.35">
      <c r="A1769" t="s">
        <v>8438</v>
      </c>
      <c r="B1769" t="s">
        <v>8439</v>
      </c>
      <c r="C1769" t="s">
        <v>8440</v>
      </c>
      <c r="D1769" t="s">
        <v>8433</v>
      </c>
      <c r="F1769" t="s">
        <v>8441</v>
      </c>
      <c r="G1769" t="s">
        <v>248</v>
      </c>
      <c r="H1769" t="s">
        <v>249</v>
      </c>
    </row>
    <row r="1770" spans="1:8" x14ac:dyDescent="0.35">
      <c r="A1770" t="s">
        <v>8442</v>
      </c>
      <c r="B1770" t="s">
        <v>8443</v>
      </c>
      <c r="C1770" t="s">
        <v>8444</v>
      </c>
      <c r="D1770" t="s">
        <v>8445</v>
      </c>
      <c r="F1770" t="s">
        <v>8446</v>
      </c>
      <c r="G1770" t="s">
        <v>12</v>
      </c>
      <c r="H1770" t="s">
        <v>13</v>
      </c>
    </row>
    <row r="1771" spans="1:8" x14ac:dyDescent="0.35">
      <c r="A1771" t="s">
        <v>8447</v>
      </c>
      <c r="B1771" t="s">
        <v>8448</v>
      </c>
      <c r="C1771" t="s">
        <v>8449</v>
      </c>
      <c r="D1771" t="s">
        <v>8450</v>
      </c>
      <c r="F1771" t="s">
        <v>8451</v>
      </c>
      <c r="G1771" t="s">
        <v>2115</v>
      </c>
      <c r="H1771" t="s">
        <v>2116</v>
      </c>
    </row>
    <row r="1772" spans="1:8" x14ac:dyDescent="0.35">
      <c r="A1772" t="s">
        <v>8452</v>
      </c>
      <c r="B1772" t="s">
        <v>8453</v>
      </c>
      <c r="C1772" t="s">
        <v>8454</v>
      </c>
      <c r="D1772" t="s">
        <v>8455</v>
      </c>
      <c r="F1772" t="s">
        <v>4408</v>
      </c>
      <c r="G1772" t="s">
        <v>209</v>
      </c>
      <c r="H1772" t="s">
        <v>210</v>
      </c>
    </row>
    <row r="1773" spans="1:8" x14ac:dyDescent="0.35">
      <c r="A1773" t="s">
        <v>8456</v>
      </c>
      <c r="B1773" t="s">
        <v>8457</v>
      </c>
      <c r="C1773" t="s">
        <v>8458</v>
      </c>
      <c r="D1773" t="s">
        <v>8455</v>
      </c>
      <c r="F1773" t="s">
        <v>8459</v>
      </c>
      <c r="G1773" t="s">
        <v>12</v>
      </c>
      <c r="H1773" t="s">
        <v>13</v>
      </c>
    </row>
    <row r="1774" spans="1:8" x14ac:dyDescent="0.35">
      <c r="A1774" t="s">
        <v>8460</v>
      </c>
      <c r="B1774" t="s">
        <v>8461</v>
      </c>
      <c r="C1774" t="s">
        <v>8462</v>
      </c>
      <c r="D1774" t="s">
        <v>8463</v>
      </c>
      <c r="F1774" t="s">
        <v>3584</v>
      </c>
      <c r="G1774" t="s">
        <v>7103</v>
      </c>
      <c r="H1774" t="s">
        <v>7104</v>
      </c>
    </row>
    <row r="1775" spans="1:8" x14ac:dyDescent="0.35">
      <c r="A1775" t="s">
        <v>8464</v>
      </c>
      <c r="B1775" t="s">
        <v>4454</v>
      </c>
      <c r="C1775" t="s">
        <v>8465</v>
      </c>
      <c r="D1775" t="s">
        <v>8466</v>
      </c>
      <c r="F1775" t="s">
        <v>8467</v>
      </c>
      <c r="G1775" t="s">
        <v>419</v>
      </c>
      <c r="H1775" t="s">
        <v>420</v>
      </c>
    </row>
    <row r="1776" spans="1:8" x14ac:dyDescent="0.35">
      <c r="A1776" t="s">
        <v>8468</v>
      </c>
      <c r="B1776" t="s">
        <v>8469</v>
      </c>
      <c r="C1776" t="s">
        <v>8470</v>
      </c>
      <c r="D1776" t="s">
        <v>8466</v>
      </c>
      <c r="F1776" t="s">
        <v>8471</v>
      </c>
      <c r="G1776" t="s">
        <v>12</v>
      </c>
      <c r="H1776" t="s">
        <v>13</v>
      </c>
    </row>
    <row r="1777" spans="1:8" x14ac:dyDescent="0.35">
      <c r="A1777" t="s">
        <v>8472</v>
      </c>
      <c r="B1777" t="s">
        <v>8473</v>
      </c>
      <c r="C1777" t="s">
        <v>8474</v>
      </c>
      <c r="D1777" t="s">
        <v>8475</v>
      </c>
      <c r="F1777" t="s">
        <v>857</v>
      </c>
      <c r="G1777" t="s">
        <v>3394</v>
      </c>
      <c r="H1777" t="s">
        <v>3395</v>
      </c>
    </row>
    <row r="1778" spans="1:8" x14ac:dyDescent="0.35">
      <c r="A1778" t="s">
        <v>8476</v>
      </c>
      <c r="B1778" t="s">
        <v>8477</v>
      </c>
      <c r="C1778" t="s">
        <v>8478</v>
      </c>
      <c r="D1778" t="s">
        <v>8475</v>
      </c>
      <c r="F1778" t="s">
        <v>3705</v>
      </c>
      <c r="G1778" t="s">
        <v>297</v>
      </c>
      <c r="H1778" t="s">
        <v>298</v>
      </c>
    </row>
    <row r="1779" spans="1:8" x14ac:dyDescent="0.35">
      <c r="A1779" t="s">
        <v>8479</v>
      </c>
      <c r="B1779" t="s">
        <v>8480</v>
      </c>
      <c r="C1779" t="s">
        <v>8481</v>
      </c>
      <c r="D1779" t="s">
        <v>8475</v>
      </c>
      <c r="F1779" t="s">
        <v>8482</v>
      </c>
      <c r="G1779" t="s">
        <v>248</v>
      </c>
      <c r="H1779" t="s">
        <v>249</v>
      </c>
    </row>
    <row r="1780" spans="1:8" x14ac:dyDescent="0.35">
      <c r="A1780" t="s">
        <v>8483</v>
      </c>
      <c r="B1780" t="s">
        <v>8484</v>
      </c>
      <c r="C1780" t="s">
        <v>8485</v>
      </c>
      <c r="D1780" t="s">
        <v>8475</v>
      </c>
      <c r="F1780" t="s">
        <v>8486</v>
      </c>
      <c r="G1780" t="s">
        <v>12</v>
      </c>
      <c r="H1780" t="s">
        <v>13</v>
      </c>
    </row>
    <row r="1781" spans="1:8" x14ac:dyDescent="0.35">
      <c r="A1781" t="s">
        <v>8487</v>
      </c>
      <c r="B1781" t="s">
        <v>8488</v>
      </c>
      <c r="C1781" t="s">
        <v>8489</v>
      </c>
      <c r="D1781" t="s">
        <v>8475</v>
      </c>
      <c r="F1781" t="s">
        <v>8490</v>
      </c>
      <c r="G1781" t="s">
        <v>12</v>
      </c>
      <c r="H1781" t="s">
        <v>13</v>
      </c>
    </row>
    <row r="1782" spans="1:8" x14ac:dyDescent="0.35">
      <c r="A1782" t="s">
        <v>8491</v>
      </c>
      <c r="B1782" t="s">
        <v>8492</v>
      </c>
      <c r="C1782" t="s">
        <v>8493</v>
      </c>
      <c r="D1782" t="s">
        <v>8494</v>
      </c>
      <c r="F1782" t="s">
        <v>8495</v>
      </c>
      <c r="G1782" t="s">
        <v>209</v>
      </c>
      <c r="H1782" t="s">
        <v>210</v>
      </c>
    </row>
    <row r="1783" spans="1:8" x14ac:dyDescent="0.35">
      <c r="A1783" t="s">
        <v>8496</v>
      </c>
      <c r="B1783" t="s">
        <v>8497</v>
      </c>
      <c r="C1783" t="s">
        <v>8498</v>
      </c>
      <c r="D1783" t="s">
        <v>8494</v>
      </c>
      <c r="F1783" t="s">
        <v>8149</v>
      </c>
      <c r="G1783" t="s">
        <v>12</v>
      </c>
      <c r="H1783" t="s">
        <v>13</v>
      </c>
    </row>
    <row r="1784" spans="1:8" x14ac:dyDescent="0.35">
      <c r="A1784" t="s">
        <v>8499</v>
      </c>
      <c r="B1784" t="s">
        <v>8500</v>
      </c>
      <c r="C1784" t="s">
        <v>8501</v>
      </c>
      <c r="D1784" t="s">
        <v>8494</v>
      </c>
      <c r="F1784" t="s">
        <v>7986</v>
      </c>
      <c r="G1784" t="s">
        <v>209</v>
      </c>
      <c r="H1784" t="s">
        <v>210</v>
      </c>
    </row>
    <row r="1785" spans="1:8" x14ac:dyDescent="0.35">
      <c r="A1785" t="s">
        <v>8502</v>
      </c>
      <c r="B1785" t="s">
        <v>8503</v>
      </c>
      <c r="C1785" t="s">
        <v>8504</v>
      </c>
      <c r="D1785" t="s">
        <v>8494</v>
      </c>
      <c r="F1785" t="s">
        <v>8505</v>
      </c>
      <c r="G1785" t="s">
        <v>209</v>
      </c>
      <c r="H1785" t="s">
        <v>210</v>
      </c>
    </row>
    <row r="1786" spans="1:8" x14ac:dyDescent="0.35">
      <c r="A1786" t="s">
        <v>8506</v>
      </c>
      <c r="B1786" t="s">
        <v>8507</v>
      </c>
      <c r="C1786" t="s">
        <v>8508</v>
      </c>
      <c r="D1786" t="s">
        <v>8509</v>
      </c>
      <c r="F1786" t="s">
        <v>8510</v>
      </c>
      <c r="G1786" t="s">
        <v>12</v>
      </c>
      <c r="H1786" t="s">
        <v>13</v>
      </c>
    </row>
    <row r="1787" spans="1:8" x14ac:dyDescent="0.35">
      <c r="A1787" t="s">
        <v>8511</v>
      </c>
      <c r="B1787" t="s">
        <v>8512</v>
      </c>
      <c r="C1787" t="s">
        <v>8513</v>
      </c>
      <c r="D1787" t="s">
        <v>8509</v>
      </c>
      <c r="F1787" t="s">
        <v>1055</v>
      </c>
      <c r="G1787" t="s">
        <v>12</v>
      </c>
      <c r="H1787" t="s">
        <v>13</v>
      </c>
    </row>
    <row r="1788" spans="1:8" x14ac:dyDescent="0.35">
      <c r="A1788" t="s">
        <v>8514</v>
      </c>
      <c r="B1788" t="s">
        <v>8515</v>
      </c>
      <c r="C1788" t="s">
        <v>8516</v>
      </c>
      <c r="D1788" t="s">
        <v>8509</v>
      </c>
      <c r="F1788" t="s">
        <v>3012</v>
      </c>
      <c r="G1788" t="s">
        <v>1085</v>
      </c>
      <c r="H1788" t="s">
        <v>1086</v>
      </c>
    </row>
    <row r="1789" spans="1:8" x14ac:dyDescent="0.35">
      <c r="A1789" t="s">
        <v>8517</v>
      </c>
      <c r="B1789" t="s">
        <v>8518</v>
      </c>
      <c r="C1789" t="s">
        <v>8519</v>
      </c>
      <c r="D1789" t="s">
        <v>8509</v>
      </c>
      <c r="F1789" t="s">
        <v>4759</v>
      </c>
      <c r="G1789" t="s">
        <v>3394</v>
      </c>
      <c r="H1789" t="s">
        <v>3395</v>
      </c>
    </row>
    <row r="1790" spans="1:8" x14ac:dyDescent="0.35">
      <c r="A1790" t="s">
        <v>8520</v>
      </c>
      <c r="B1790" t="s">
        <v>8521</v>
      </c>
      <c r="C1790" t="s">
        <v>8522</v>
      </c>
      <c r="D1790" t="s">
        <v>8523</v>
      </c>
      <c r="F1790" t="s">
        <v>8524</v>
      </c>
      <c r="G1790" t="s">
        <v>12</v>
      </c>
      <c r="H1790" t="s">
        <v>13</v>
      </c>
    </row>
    <row r="1791" spans="1:8" x14ac:dyDescent="0.35">
      <c r="A1791" t="s">
        <v>8525</v>
      </c>
      <c r="B1791" t="s">
        <v>8526</v>
      </c>
      <c r="C1791" t="s">
        <v>8527</v>
      </c>
      <c r="D1791" t="s">
        <v>8523</v>
      </c>
      <c r="F1791" t="s">
        <v>8528</v>
      </c>
      <c r="G1791" t="s">
        <v>666</v>
      </c>
      <c r="H1791" t="s">
        <v>667</v>
      </c>
    </row>
    <row r="1792" spans="1:8" x14ac:dyDescent="0.35">
      <c r="A1792" t="s">
        <v>8529</v>
      </c>
      <c r="B1792" t="s">
        <v>8530</v>
      </c>
      <c r="C1792" t="s">
        <v>8531</v>
      </c>
      <c r="D1792" t="s">
        <v>8532</v>
      </c>
      <c r="F1792" t="s">
        <v>8533</v>
      </c>
      <c r="G1792" t="s">
        <v>4075</v>
      </c>
      <c r="H1792" t="s">
        <v>4076</v>
      </c>
    </row>
    <row r="1793" spans="1:8" x14ac:dyDescent="0.35">
      <c r="A1793" t="s">
        <v>8534</v>
      </c>
      <c r="B1793" t="s">
        <v>8535</v>
      </c>
      <c r="C1793" t="s">
        <v>8536</v>
      </c>
      <c r="D1793" t="s">
        <v>8537</v>
      </c>
      <c r="F1793" t="s">
        <v>8538</v>
      </c>
      <c r="G1793" t="s">
        <v>297</v>
      </c>
      <c r="H1793" t="s">
        <v>298</v>
      </c>
    </row>
    <row r="1794" spans="1:8" x14ac:dyDescent="0.35">
      <c r="A1794" t="s">
        <v>8539</v>
      </c>
      <c r="B1794" t="s">
        <v>8540</v>
      </c>
      <c r="C1794" t="s">
        <v>8541</v>
      </c>
      <c r="D1794" t="s">
        <v>8542</v>
      </c>
      <c r="F1794" t="s">
        <v>8543</v>
      </c>
      <c r="G1794" t="s">
        <v>12</v>
      </c>
      <c r="H1794" t="s">
        <v>13</v>
      </c>
    </row>
    <row r="1795" spans="1:8" x14ac:dyDescent="0.35">
      <c r="A1795" t="s">
        <v>8544</v>
      </c>
      <c r="B1795" t="s">
        <v>8545</v>
      </c>
      <c r="C1795" t="s">
        <v>8546</v>
      </c>
      <c r="D1795" t="s">
        <v>8542</v>
      </c>
      <c r="F1795" t="s">
        <v>8547</v>
      </c>
      <c r="G1795" t="s">
        <v>297</v>
      </c>
      <c r="H1795" t="s">
        <v>298</v>
      </c>
    </row>
    <row r="1796" spans="1:8" x14ac:dyDescent="0.35">
      <c r="A1796" t="s">
        <v>8548</v>
      </c>
      <c r="B1796" t="s">
        <v>8549</v>
      </c>
      <c r="C1796" t="s">
        <v>8550</v>
      </c>
      <c r="D1796" t="s">
        <v>8551</v>
      </c>
      <c r="F1796" t="s">
        <v>8552</v>
      </c>
      <c r="G1796" t="s">
        <v>106</v>
      </c>
      <c r="H1796" t="s">
        <v>107</v>
      </c>
    </row>
    <row r="1797" spans="1:8" x14ac:dyDescent="0.35">
      <c r="A1797" t="s">
        <v>8553</v>
      </c>
      <c r="B1797" t="s">
        <v>8554</v>
      </c>
      <c r="C1797" t="s">
        <v>8555</v>
      </c>
      <c r="D1797" t="s">
        <v>8556</v>
      </c>
      <c r="F1797" t="s">
        <v>8557</v>
      </c>
      <c r="G1797" t="s">
        <v>12</v>
      </c>
      <c r="H1797" t="s">
        <v>13</v>
      </c>
    </row>
    <row r="1798" spans="1:8" x14ac:dyDescent="0.35">
      <c r="A1798" t="s">
        <v>8558</v>
      </c>
      <c r="B1798" t="s">
        <v>8559</v>
      </c>
      <c r="C1798" t="s">
        <v>8560</v>
      </c>
      <c r="D1798" t="s">
        <v>8556</v>
      </c>
      <c r="F1798" t="s">
        <v>8561</v>
      </c>
      <c r="G1798" t="s">
        <v>12</v>
      </c>
      <c r="H1798" t="s">
        <v>13</v>
      </c>
    </row>
    <row r="1799" spans="1:8" x14ac:dyDescent="0.35">
      <c r="A1799" t="s">
        <v>8562</v>
      </c>
      <c r="B1799" t="s">
        <v>8563</v>
      </c>
      <c r="C1799" t="s">
        <v>8564</v>
      </c>
      <c r="D1799" t="s">
        <v>8556</v>
      </c>
      <c r="F1799" t="s">
        <v>8403</v>
      </c>
      <c r="G1799" t="s">
        <v>163</v>
      </c>
      <c r="H1799" t="s">
        <v>164</v>
      </c>
    </row>
    <row r="1800" spans="1:8" x14ac:dyDescent="0.35">
      <c r="A1800" t="s">
        <v>8565</v>
      </c>
      <c r="B1800" t="s">
        <v>8566</v>
      </c>
      <c r="C1800" t="s">
        <v>8567</v>
      </c>
      <c r="D1800" t="s">
        <v>8568</v>
      </c>
      <c r="F1800" t="s">
        <v>7149</v>
      </c>
      <c r="G1800" t="s">
        <v>3321</v>
      </c>
      <c r="H1800" t="s">
        <v>3322</v>
      </c>
    </row>
    <row r="1801" spans="1:8" x14ac:dyDescent="0.35">
      <c r="A1801" t="s">
        <v>8569</v>
      </c>
      <c r="B1801" t="s">
        <v>8570</v>
      </c>
      <c r="C1801" t="s">
        <v>8571</v>
      </c>
      <c r="D1801" t="s">
        <v>8572</v>
      </c>
      <c r="F1801" t="s">
        <v>8573</v>
      </c>
      <c r="G1801" t="s">
        <v>151</v>
      </c>
      <c r="H1801" t="s">
        <v>152</v>
      </c>
    </row>
    <row r="1802" spans="1:8" x14ac:dyDescent="0.35">
      <c r="A1802" t="s">
        <v>8574</v>
      </c>
      <c r="B1802" t="s">
        <v>8575</v>
      </c>
      <c r="C1802" t="s">
        <v>8576</v>
      </c>
      <c r="D1802" t="s">
        <v>8572</v>
      </c>
      <c r="F1802" t="s">
        <v>8577</v>
      </c>
      <c r="G1802" t="s">
        <v>209</v>
      </c>
      <c r="H1802" t="s">
        <v>210</v>
      </c>
    </row>
    <row r="1803" spans="1:8" x14ac:dyDescent="0.35">
      <c r="A1803" t="s">
        <v>8578</v>
      </c>
      <c r="B1803" t="s">
        <v>8579</v>
      </c>
      <c r="C1803" t="s">
        <v>8580</v>
      </c>
      <c r="D1803" t="s">
        <v>8581</v>
      </c>
      <c r="F1803" t="s">
        <v>8582</v>
      </c>
      <c r="G1803" t="s">
        <v>12</v>
      </c>
      <c r="H1803" t="s">
        <v>13</v>
      </c>
    </row>
    <row r="1804" spans="1:8" x14ac:dyDescent="0.35">
      <c r="A1804" t="s">
        <v>8583</v>
      </c>
      <c r="B1804" t="s">
        <v>8584</v>
      </c>
      <c r="C1804" t="s">
        <v>8585</v>
      </c>
      <c r="D1804" t="s">
        <v>8581</v>
      </c>
      <c r="F1804" t="s">
        <v>4074</v>
      </c>
      <c r="G1804" t="s">
        <v>12</v>
      </c>
      <c r="H1804" t="s">
        <v>13</v>
      </c>
    </row>
    <row r="1805" spans="1:8" x14ac:dyDescent="0.35">
      <c r="A1805" t="s">
        <v>8586</v>
      </c>
      <c r="B1805" t="s">
        <v>8587</v>
      </c>
      <c r="C1805" t="s">
        <v>8588</v>
      </c>
      <c r="D1805" t="s">
        <v>8589</v>
      </c>
      <c r="F1805" t="s">
        <v>8590</v>
      </c>
      <c r="G1805" t="s">
        <v>1253</v>
      </c>
      <c r="H1805" t="s">
        <v>1254</v>
      </c>
    </row>
    <row r="1806" spans="1:8" x14ac:dyDescent="0.35">
      <c r="A1806" t="s">
        <v>8591</v>
      </c>
      <c r="B1806" t="s">
        <v>8592</v>
      </c>
      <c r="C1806" t="s">
        <v>8593</v>
      </c>
      <c r="D1806" t="s">
        <v>8589</v>
      </c>
      <c r="F1806" t="s">
        <v>8594</v>
      </c>
      <c r="G1806" t="s">
        <v>12</v>
      </c>
      <c r="H1806" t="s">
        <v>13</v>
      </c>
    </row>
    <row r="1807" spans="1:8" x14ac:dyDescent="0.35">
      <c r="A1807" t="s">
        <v>8595</v>
      </c>
      <c r="B1807" t="s">
        <v>8596</v>
      </c>
      <c r="C1807" t="s">
        <v>8597</v>
      </c>
      <c r="D1807" t="s">
        <v>8589</v>
      </c>
      <c r="F1807" t="s">
        <v>8598</v>
      </c>
      <c r="G1807" t="s">
        <v>248</v>
      </c>
      <c r="H1807" t="s">
        <v>249</v>
      </c>
    </row>
    <row r="1808" spans="1:8" x14ac:dyDescent="0.35">
      <c r="A1808" t="s">
        <v>8599</v>
      </c>
      <c r="B1808" t="s">
        <v>8600</v>
      </c>
      <c r="C1808" t="s">
        <v>8601</v>
      </c>
      <c r="D1808" t="s">
        <v>8602</v>
      </c>
      <c r="F1808" t="s">
        <v>339</v>
      </c>
      <c r="G1808" t="s">
        <v>151</v>
      </c>
      <c r="H1808" t="s">
        <v>152</v>
      </c>
    </row>
    <row r="1809" spans="1:8" x14ac:dyDescent="0.35">
      <c r="A1809" t="s">
        <v>8603</v>
      </c>
      <c r="B1809" t="s">
        <v>8604</v>
      </c>
      <c r="C1809" t="s">
        <v>8605</v>
      </c>
      <c r="D1809" t="s">
        <v>8606</v>
      </c>
      <c r="F1809" t="s">
        <v>445</v>
      </c>
      <c r="G1809" t="s">
        <v>151</v>
      </c>
      <c r="H1809" t="s">
        <v>152</v>
      </c>
    </row>
    <row r="1810" spans="1:8" x14ac:dyDescent="0.35">
      <c r="A1810" t="s">
        <v>8607</v>
      </c>
      <c r="B1810" t="s">
        <v>8608</v>
      </c>
      <c r="C1810" t="s">
        <v>8609</v>
      </c>
      <c r="D1810" t="s">
        <v>8606</v>
      </c>
      <c r="F1810" t="s">
        <v>8610</v>
      </c>
      <c r="G1810" t="s">
        <v>248</v>
      </c>
      <c r="H1810" t="s">
        <v>249</v>
      </c>
    </row>
    <row r="1811" spans="1:8" x14ac:dyDescent="0.35">
      <c r="A1811" t="s">
        <v>8611</v>
      </c>
      <c r="B1811" t="s">
        <v>8612</v>
      </c>
      <c r="C1811" t="s">
        <v>8613</v>
      </c>
      <c r="D1811" t="s">
        <v>8614</v>
      </c>
      <c r="F1811" t="s">
        <v>8615</v>
      </c>
      <c r="G1811" t="s">
        <v>419</v>
      </c>
      <c r="H1811" t="s">
        <v>420</v>
      </c>
    </row>
    <row r="1812" spans="1:8" x14ac:dyDescent="0.35">
      <c r="A1812" t="s">
        <v>8616</v>
      </c>
      <c r="B1812" t="s">
        <v>8617</v>
      </c>
      <c r="C1812" t="s">
        <v>8618</v>
      </c>
      <c r="D1812" t="s">
        <v>8614</v>
      </c>
      <c r="F1812" t="s">
        <v>8619</v>
      </c>
      <c r="G1812" t="s">
        <v>297</v>
      </c>
      <c r="H1812" t="s">
        <v>298</v>
      </c>
    </row>
    <row r="1813" spans="1:8" x14ac:dyDescent="0.35">
      <c r="A1813" t="s">
        <v>8620</v>
      </c>
      <c r="B1813" t="s">
        <v>8621</v>
      </c>
      <c r="C1813" t="s">
        <v>8622</v>
      </c>
      <c r="D1813" t="s">
        <v>8614</v>
      </c>
      <c r="F1813" t="s">
        <v>8623</v>
      </c>
      <c r="G1813" t="s">
        <v>106</v>
      </c>
      <c r="H1813" t="s">
        <v>107</v>
      </c>
    </row>
    <row r="1814" spans="1:8" x14ac:dyDescent="0.35">
      <c r="A1814" t="s">
        <v>8624</v>
      </c>
      <c r="B1814" t="s">
        <v>8625</v>
      </c>
      <c r="C1814" t="s">
        <v>8626</v>
      </c>
      <c r="D1814" t="s">
        <v>8614</v>
      </c>
      <c r="F1814" t="s">
        <v>8627</v>
      </c>
      <c r="G1814" t="s">
        <v>12</v>
      </c>
      <c r="H1814" t="s">
        <v>13</v>
      </c>
    </row>
    <row r="1815" spans="1:8" x14ac:dyDescent="0.35">
      <c r="A1815" t="s">
        <v>8628</v>
      </c>
      <c r="B1815" t="s">
        <v>8629</v>
      </c>
      <c r="C1815" t="s">
        <v>8630</v>
      </c>
      <c r="D1815" t="s">
        <v>8631</v>
      </c>
      <c r="F1815" t="s">
        <v>8632</v>
      </c>
      <c r="G1815" t="s">
        <v>297</v>
      </c>
      <c r="H1815" t="s">
        <v>298</v>
      </c>
    </row>
    <row r="1816" spans="1:8" x14ac:dyDescent="0.35">
      <c r="A1816" t="s">
        <v>8633</v>
      </c>
      <c r="B1816" t="s">
        <v>8634</v>
      </c>
      <c r="C1816" t="s">
        <v>8635</v>
      </c>
      <c r="D1816" t="s">
        <v>8631</v>
      </c>
      <c r="F1816" t="s">
        <v>8636</v>
      </c>
      <c r="G1816" t="s">
        <v>12</v>
      </c>
      <c r="H1816" t="s">
        <v>13</v>
      </c>
    </row>
    <row r="1817" spans="1:8" x14ac:dyDescent="0.35">
      <c r="A1817" t="s">
        <v>8637</v>
      </c>
      <c r="B1817" t="s">
        <v>8638</v>
      </c>
      <c r="C1817" t="s">
        <v>8639</v>
      </c>
      <c r="D1817" t="s">
        <v>8640</v>
      </c>
      <c r="F1817" t="s">
        <v>5125</v>
      </c>
      <c r="G1817" t="s">
        <v>297</v>
      </c>
      <c r="H1817" t="s">
        <v>298</v>
      </c>
    </row>
    <row r="1818" spans="1:8" x14ac:dyDescent="0.35">
      <c r="A1818" t="s">
        <v>8641</v>
      </c>
      <c r="B1818" t="s">
        <v>8642</v>
      </c>
      <c r="C1818" t="s">
        <v>8643</v>
      </c>
      <c r="D1818" t="s">
        <v>8640</v>
      </c>
      <c r="F1818" t="s">
        <v>2242</v>
      </c>
      <c r="G1818" t="s">
        <v>151</v>
      </c>
      <c r="H1818" t="s">
        <v>152</v>
      </c>
    </row>
    <row r="1819" spans="1:8" x14ac:dyDescent="0.35">
      <c r="A1819" t="s">
        <v>8644</v>
      </c>
      <c r="B1819" t="s">
        <v>8645</v>
      </c>
      <c r="C1819" t="s">
        <v>8645</v>
      </c>
      <c r="D1819" t="s">
        <v>8646</v>
      </c>
      <c r="F1819" t="s">
        <v>8647</v>
      </c>
      <c r="G1819" t="s">
        <v>12</v>
      </c>
      <c r="H1819" t="s">
        <v>13</v>
      </c>
    </row>
    <row r="1820" spans="1:8" x14ac:dyDescent="0.35">
      <c r="A1820" t="s">
        <v>8648</v>
      </c>
      <c r="B1820" t="s">
        <v>8649</v>
      </c>
      <c r="C1820" t="s">
        <v>8650</v>
      </c>
      <c r="D1820" t="s">
        <v>8646</v>
      </c>
      <c r="F1820" t="s">
        <v>8651</v>
      </c>
      <c r="G1820" t="s">
        <v>3321</v>
      </c>
      <c r="H1820" t="s">
        <v>3322</v>
      </c>
    </row>
    <row r="1821" spans="1:8" x14ac:dyDescent="0.35">
      <c r="A1821" t="s">
        <v>8652</v>
      </c>
      <c r="B1821" t="s">
        <v>8653</v>
      </c>
      <c r="C1821" t="s">
        <v>8654</v>
      </c>
      <c r="D1821" t="s">
        <v>8646</v>
      </c>
      <c r="F1821" t="s">
        <v>8655</v>
      </c>
      <c r="G1821" t="s">
        <v>209</v>
      </c>
      <c r="H1821" t="s">
        <v>210</v>
      </c>
    </row>
    <row r="1822" spans="1:8" x14ac:dyDescent="0.35">
      <c r="A1822" t="s">
        <v>8656</v>
      </c>
      <c r="B1822" t="s">
        <v>8657</v>
      </c>
      <c r="C1822" t="s">
        <v>8658</v>
      </c>
      <c r="D1822" t="s">
        <v>8646</v>
      </c>
      <c r="F1822" t="s">
        <v>8659</v>
      </c>
      <c r="G1822" t="s">
        <v>61</v>
      </c>
      <c r="H1822" t="s">
        <v>62</v>
      </c>
    </row>
    <row r="1823" spans="1:8" x14ac:dyDescent="0.35">
      <c r="A1823" t="s">
        <v>8660</v>
      </c>
      <c r="B1823" t="s">
        <v>8661</v>
      </c>
      <c r="C1823" t="s">
        <v>8662</v>
      </c>
      <c r="D1823" t="s">
        <v>8646</v>
      </c>
      <c r="F1823" t="s">
        <v>8663</v>
      </c>
      <c r="G1823" t="s">
        <v>12</v>
      </c>
      <c r="H1823" t="s">
        <v>13</v>
      </c>
    </row>
    <row r="1824" spans="1:8" x14ac:dyDescent="0.35">
      <c r="A1824" t="s">
        <v>8664</v>
      </c>
      <c r="B1824" t="s">
        <v>8665</v>
      </c>
      <c r="C1824" t="s">
        <v>8666</v>
      </c>
      <c r="D1824" t="s">
        <v>8667</v>
      </c>
      <c r="F1824" t="s">
        <v>8668</v>
      </c>
      <c r="G1824" t="s">
        <v>163</v>
      </c>
      <c r="H1824" t="s">
        <v>164</v>
      </c>
    </row>
    <row r="1825" spans="1:8" x14ac:dyDescent="0.35">
      <c r="A1825" t="s">
        <v>8669</v>
      </c>
      <c r="B1825" t="s">
        <v>8670</v>
      </c>
      <c r="C1825" t="s">
        <v>8671</v>
      </c>
      <c r="D1825" t="s">
        <v>8667</v>
      </c>
      <c r="F1825" t="s">
        <v>8672</v>
      </c>
      <c r="G1825" t="s">
        <v>128</v>
      </c>
      <c r="H1825" t="s">
        <v>129</v>
      </c>
    </row>
    <row r="1826" spans="1:8" x14ac:dyDescent="0.35">
      <c r="A1826" t="s">
        <v>8673</v>
      </c>
      <c r="B1826" t="s">
        <v>8674</v>
      </c>
      <c r="C1826" t="s">
        <v>8675</v>
      </c>
      <c r="D1826" t="s">
        <v>8676</v>
      </c>
      <c r="F1826" t="s">
        <v>8677</v>
      </c>
      <c r="G1826" t="s">
        <v>12</v>
      </c>
      <c r="H1826" t="s">
        <v>13</v>
      </c>
    </row>
    <row r="1827" spans="1:8" x14ac:dyDescent="0.35">
      <c r="A1827" t="s">
        <v>8678</v>
      </c>
      <c r="B1827" t="s">
        <v>8679</v>
      </c>
      <c r="C1827" t="s">
        <v>8680</v>
      </c>
      <c r="D1827" t="s">
        <v>8681</v>
      </c>
      <c r="F1827" t="s">
        <v>8682</v>
      </c>
      <c r="G1827" t="s">
        <v>209</v>
      </c>
      <c r="H1827" t="s">
        <v>210</v>
      </c>
    </row>
    <row r="1828" spans="1:8" x14ac:dyDescent="0.35">
      <c r="A1828" t="s">
        <v>8683</v>
      </c>
      <c r="B1828" t="s">
        <v>8684</v>
      </c>
      <c r="C1828" t="s">
        <v>8685</v>
      </c>
      <c r="D1828" t="s">
        <v>8681</v>
      </c>
      <c r="F1828" t="s">
        <v>1728</v>
      </c>
      <c r="G1828" t="s">
        <v>248</v>
      </c>
      <c r="H1828" t="s">
        <v>249</v>
      </c>
    </row>
    <row r="1829" spans="1:8" x14ac:dyDescent="0.35">
      <c r="A1829" t="s">
        <v>8686</v>
      </c>
      <c r="B1829" t="s">
        <v>8687</v>
      </c>
      <c r="C1829" t="s">
        <v>8688</v>
      </c>
      <c r="D1829" t="s">
        <v>8681</v>
      </c>
      <c r="F1829" t="s">
        <v>8689</v>
      </c>
      <c r="G1829" t="s">
        <v>303</v>
      </c>
      <c r="H1829" t="s">
        <v>304</v>
      </c>
    </row>
    <row r="1830" spans="1:8" x14ac:dyDescent="0.35">
      <c r="A1830" t="s">
        <v>8690</v>
      </c>
      <c r="B1830" t="s">
        <v>8691</v>
      </c>
      <c r="C1830" t="s">
        <v>8692</v>
      </c>
      <c r="D1830" t="s">
        <v>8681</v>
      </c>
      <c r="F1830" t="s">
        <v>8693</v>
      </c>
      <c r="G1830" t="s">
        <v>248</v>
      </c>
      <c r="H1830" t="s">
        <v>249</v>
      </c>
    </row>
    <row r="1831" spans="1:8" x14ac:dyDescent="0.35">
      <c r="A1831" t="s">
        <v>8694</v>
      </c>
      <c r="B1831" t="s">
        <v>8695</v>
      </c>
      <c r="C1831" t="s">
        <v>8696</v>
      </c>
      <c r="D1831" t="s">
        <v>8697</v>
      </c>
      <c r="F1831" t="s">
        <v>8698</v>
      </c>
      <c r="G1831" t="s">
        <v>935</v>
      </c>
      <c r="H1831" t="s">
        <v>936</v>
      </c>
    </row>
    <row r="1832" spans="1:8" x14ac:dyDescent="0.35">
      <c r="A1832" t="s">
        <v>8699</v>
      </c>
      <c r="B1832" t="s">
        <v>8700</v>
      </c>
      <c r="C1832" t="s">
        <v>8701</v>
      </c>
      <c r="D1832" t="s">
        <v>8702</v>
      </c>
      <c r="F1832" t="s">
        <v>8703</v>
      </c>
      <c r="G1832" t="s">
        <v>2574</v>
      </c>
      <c r="H1832" t="s">
        <v>2575</v>
      </c>
    </row>
    <row r="1833" spans="1:8" x14ac:dyDescent="0.35">
      <c r="A1833" t="s">
        <v>8704</v>
      </c>
      <c r="B1833" t="s">
        <v>8705</v>
      </c>
      <c r="C1833" t="s">
        <v>8706</v>
      </c>
      <c r="D1833" t="s">
        <v>8707</v>
      </c>
      <c r="F1833" t="s">
        <v>8708</v>
      </c>
      <c r="G1833" t="s">
        <v>2115</v>
      </c>
      <c r="H1833" t="s">
        <v>2116</v>
      </c>
    </row>
    <row r="1834" spans="1:8" x14ac:dyDescent="0.35">
      <c r="A1834" t="s">
        <v>8709</v>
      </c>
      <c r="B1834" t="s">
        <v>8710</v>
      </c>
      <c r="C1834" t="s">
        <v>8711</v>
      </c>
      <c r="D1834" t="s">
        <v>8707</v>
      </c>
      <c r="F1834" t="s">
        <v>8712</v>
      </c>
      <c r="G1834" t="s">
        <v>163</v>
      </c>
      <c r="H1834" t="s">
        <v>164</v>
      </c>
    </row>
    <row r="1835" spans="1:8" x14ac:dyDescent="0.35">
      <c r="A1835" t="s">
        <v>8713</v>
      </c>
      <c r="B1835" t="s">
        <v>8714</v>
      </c>
      <c r="C1835" t="s">
        <v>8715</v>
      </c>
      <c r="D1835" t="s">
        <v>8716</v>
      </c>
      <c r="F1835" t="s">
        <v>8717</v>
      </c>
      <c r="G1835" t="s">
        <v>209</v>
      </c>
      <c r="H1835" t="s">
        <v>210</v>
      </c>
    </row>
    <row r="1836" spans="1:8" x14ac:dyDescent="0.35">
      <c r="A1836" t="s">
        <v>8718</v>
      </c>
      <c r="B1836" t="s">
        <v>8719</v>
      </c>
      <c r="C1836" t="s">
        <v>8720</v>
      </c>
      <c r="D1836" t="s">
        <v>8721</v>
      </c>
      <c r="F1836" t="s">
        <v>8722</v>
      </c>
      <c r="G1836" t="s">
        <v>236</v>
      </c>
      <c r="H1836" t="s">
        <v>237</v>
      </c>
    </row>
    <row r="1837" spans="1:8" x14ac:dyDescent="0.35">
      <c r="A1837" t="s">
        <v>8723</v>
      </c>
      <c r="B1837" t="s">
        <v>8724</v>
      </c>
      <c r="C1837" t="s">
        <v>8725</v>
      </c>
      <c r="D1837" t="s">
        <v>8721</v>
      </c>
      <c r="F1837" t="s">
        <v>8726</v>
      </c>
      <c r="G1837" t="s">
        <v>248</v>
      </c>
      <c r="H1837" t="s">
        <v>249</v>
      </c>
    </row>
    <row r="1838" spans="1:8" x14ac:dyDescent="0.35">
      <c r="A1838" t="s">
        <v>8727</v>
      </c>
      <c r="B1838" t="s">
        <v>8728</v>
      </c>
      <c r="C1838" t="s">
        <v>8729</v>
      </c>
      <c r="D1838" t="s">
        <v>8721</v>
      </c>
      <c r="F1838" t="s">
        <v>1649</v>
      </c>
      <c r="G1838" t="s">
        <v>248</v>
      </c>
      <c r="H1838" t="s">
        <v>249</v>
      </c>
    </row>
    <row r="1839" spans="1:8" x14ac:dyDescent="0.35">
      <c r="A1839" t="s">
        <v>8730</v>
      </c>
      <c r="B1839" t="s">
        <v>8731</v>
      </c>
      <c r="C1839" t="s">
        <v>8732</v>
      </c>
      <c r="D1839" t="s">
        <v>8733</v>
      </c>
      <c r="F1839" t="s">
        <v>8734</v>
      </c>
      <c r="G1839" t="s">
        <v>303</v>
      </c>
      <c r="H1839" t="s">
        <v>304</v>
      </c>
    </row>
    <row r="1840" spans="1:8" x14ac:dyDescent="0.35">
      <c r="A1840" t="s">
        <v>8735</v>
      </c>
      <c r="B1840" t="s">
        <v>8736</v>
      </c>
      <c r="C1840" t="s">
        <v>8737</v>
      </c>
      <c r="D1840" t="s">
        <v>8738</v>
      </c>
      <c r="F1840" t="s">
        <v>8739</v>
      </c>
      <c r="G1840" t="s">
        <v>12</v>
      </c>
      <c r="H1840" t="s">
        <v>13</v>
      </c>
    </row>
    <row r="1841" spans="1:8" x14ac:dyDescent="0.35">
      <c r="A1841" t="s">
        <v>8740</v>
      </c>
      <c r="B1841" t="s">
        <v>8741</v>
      </c>
      <c r="C1841" t="s">
        <v>8742</v>
      </c>
      <c r="D1841" t="s">
        <v>8743</v>
      </c>
      <c r="F1841" t="s">
        <v>8744</v>
      </c>
      <c r="G1841" t="s">
        <v>12</v>
      </c>
      <c r="H1841" t="s">
        <v>13</v>
      </c>
    </row>
    <row r="1842" spans="1:8" x14ac:dyDescent="0.35">
      <c r="A1842" t="s">
        <v>8745</v>
      </c>
      <c r="B1842" t="s">
        <v>8746</v>
      </c>
      <c r="C1842" t="s">
        <v>8747</v>
      </c>
      <c r="D1842" t="s">
        <v>8743</v>
      </c>
      <c r="F1842" t="s">
        <v>1227</v>
      </c>
      <c r="G1842" t="s">
        <v>128</v>
      </c>
      <c r="H1842" t="s">
        <v>129</v>
      </c>
    </row>
    <row r="1843" spans="1:8" x14ac:dyDescent="0.35">
      <c r="A1843" t="s">
        <v>8748</v>
      </c>
      <c r="B1843" t="s">
        <v>8749</v>
      </c>
      <c r="C1843" t="s">
        <v>8750</v>
      </c>
      <c r="D1843" t="s">
        <v>8751</v>
      </c>
      <c r="F1843" t="s">
        <v>8752</v>
      </c>
      <c r="G1843" t="s">
        <v>236</v>
      </c>
      <c r="H1843" t="s">
        <v>237</v>
      </c>
    </row>
    <row r="1844" spans="1:8" x14ac:dyDescent="0.35">
      <c r="A1844" t="s">
        <v>8753</v>
      </c>
      <c r="B1844" t="s">
        <v>8754</v>
      </c>
      <c r="C1844" t="s">
        <v>8755</v>
      </c>
      <c r="D1844" t="s">
        <v>8751</v>
      </c>
      <c r="F1844" t="s">
        <v>8756</v>
      </c>
      <c r="G1844" t="s">
        <v>1187</v>
      </c>
      <c r="H1844" t="s">
        <v>1188</v>
      </c>
    </row>
    <row r="1845" spans="1:8" x14ac:dyDescent="0.35">
      <c r="A1845" t="s">
        <v>8757</v>
      </c>
      <c r="B1845" t="s">
        <v>8758</v>
      </c>
      <c r="C1845" t="s">
        <v>8759</v>
      </c>
      <c r="D1845" t="s">
        <v>8751</v>
      </c>
      <c r="F1845" t="s">
        <v>2049</v>
      </c>
      <c r="G1845" t="s">
        <v>12</v>
      </c>
      <c r="H1845" t="s">
        <v>13</v>
      </c>
    </row>
    <row r="1846" spans="1:8" x14ac:dyDescent="0.35">
      <c r="A1846" t="s">
        <v>8760</v>
      </c>
      <c r="B1846" t="s">
        <v>8761</v>
      </c>
      <c r="C1846" t="s">
        <v>8762</v>
      </c>
      <c r="D1846" t="s">
        <v>8763</v>
      </c>
      <c r="F1846" t="s">
        <v>6105</v>
      </c>
      <c r="G1846" t="s">
        <v>209</v>
      </c>
      <c r="H1846" t="s">
        <v>210</v>
      </c>
    </row>
    <row r="1847" spans="1:8" x14ac:dyDescent="0.35">
      <c r="A1847" t="s">
        <v>8764</v>
      </c>
      <c r="B1847" t="s">
        <v>8765</v>
      </c>
      <c r="C1847" t="s">
        <v>8766</v>
      </c>
      <c r="D1847" t="s">
        <v>8767</v>
      </c>
      <c r="F1847" t="s">
        <v>8768</v>
      </c>
      <c r="G1847" t="s">
        <v>12</v>
      </c>
      <c r="H1847" t="s">
        <v>13</v>
      </c>
    </row>
    <row r="1848" spans="1:8" x14ac:dyDescent="0.35">
      <c r="A1848" t="s">
        <v>8769</v>
      </c>
      <c r="B1848" t="s">
        <v>8770</v>
      </c>
      <c r="C1848" t="s">
        <v>8771</v>
      </c>
      <c r="D1848" t="s">
        <v>8772</v>
      </c>
      <c r="F1848" t="s">
        <v>8773</v>
      </c>
      <c r="G1848" t="s">
        <v>248</v>
      </c>
      <c r="H1848" t="s">
        <v>249</v>
      </c>
    </row>
    <row r="1849" spans="1:8" x14ac:dyDescent="0.35">
      <c r="A1849" t="s">
        <v>8774</v>
      </c>
      <c r="B1849" t="s">
        <v>8775</v>
      </c>
      <c r="C1849" t="s">
        <v>8776</v>
      </c>
      <c r="D1849" t="s">
        <v>8777</v>
      </c>
      <c r="F1849" t="s">
        <v>8778</v>
      </c>
      <c r="G1849" t="s">
        <v>12</v>
      </c>
      <c r="H1849" t="s">
        <v>13</v>
      </c>
    </row>
    <row r="1850" spans="1:8" x14ac:dyDescent="0.35">
      <c r="A1850" t="s">
        <v>8779</v>
      </c>
      <c r="B1850" t="s">
        <v>8780</v>
      </c>
      <c r="C1850" t="s">
        <v>8781</v>
      </c>
      <c r="D1850" t="s">
        <v>8782</v>
      </c>
      <c r="F1850" t="s">
        <v>8783</v>
      </c>
      <c r="G1850" t="s">
        <v>248</v>
      </c>
      <c r="H1850" t="s">
        <v>249</v>
      </c>
    </row>
    <row r="1851" spans="1:8" x14ac:dyDescent="0.35">
      <c r="A1851" t="s">
        <v>8784</v>
      </c>
      <c r="B1851" t="s">
        <v>8785</v>
      </c>
      <c r="C1851" t="s">
        <v>8786</v>
      </c>
      <c r="D1851" t="s">
        <v>8787</v>
      </c>
      <c r="F1851" t="s">
        <v>8788</v>
      </c>
      <c r="G1851" t="s">
        <v>12</v>
      </c>
      <c r="H1851" t="s">
        <v>13</v>
      </c>
    </row>
    <row r="1852" spans="1:8" x14ac:dyDescent="0.35">
      <c r="A1852" t="s">
        <v>8789</v>
      </c>
      <c r="B1852" t="s">
        <v>8790</v>
      </c>
      <c r="C1852" t="s">
        <v>8791</v>
      </c>
      <c r="D1852" t="s">
        <v>8787</v>
      </c>
      <c r="F1852" t="s">
        <v>8792</v>
      </c>
      <c r="G1852" t="s">
        <v>12</v>
      </c>
      <c r="H1852" t="s">
        <v>13</v>
      </c>
    </row>
    <row r="1853" spans="1:8" x14ac:dyDescent="0.35">
      <c r="A1853" t="s">
        <v>8793</v>
      </c>
      <c r="B1853" t="s">
        <v>8794</v>
      </c>
      <c r="C1853" t="s">
        <v>8795</v>
      </c>
      <c r="D1853" t="s">
        <v>8787</v>
      </c>
      <c r="F1853" t="s">
        <v>8796</v>
      </c>
      <c r="G1853" t="s">
        <v>12</v>
      </c>
      <c r="H1853" t="s">
        <v>13</v>
      </c>
    </row>
    <row r="1854" spans="1:8" x14ac:dyDescent="0.35">
      <c r="A1854" t="s">
        <v>8797</v>
      </c>
      <c r="B1854" t="s">
        <v>8798</v>
      </c>
      <c r="C1854" t="s">
        <v>8799</v>
      </c>
      <c r="D1854" t="s">
        <v>8787</v>
      </c>
      <c r="F1854" t="s">
        <v>7977</v>
      </c>
      <c r="G1854" t="s">
        <v>209</v>
      </c>
      <c r="H1854" t="s">
        <v>210</v>
      </c>
    </row>
    <row r="1855" spans="1:8" x14ac:dyDescent="0.35">
      <c r="A1855" t="s">
        <v>8800</v>
      </c>
      <c r="B1855" t="s">
        <v>8801</v>
      </c>
      <c r="C1855" t="s">
        <v>8802</v>
      </c>
      <c r="D1855" t="s">
        <v>8803</v>
      </c>
      <c r="F1855" t="s">
        <v>8804</v>
      </c>
      <c r="G1855" t="s">
        <v>12</v>
      </c>
      <c r="H1855" t="s">
        <v>13</v>
      </c>
    </row>
    <row r="1856" spans="1:8" x14ac:dyDescent="0.35">
      <c r="A1856" t="s">
        <v>8805</v>
      </c>
      <c r="B1856" t="s">
        <v>8806</v>
      </c>
      <c r="C1856" t="s">
        <v>8807</v>
      </c>
      <c r="D1856" t="s">
        <v>8803</v>
      </c>
      <c r="F1856" t="s">
        <v>8808</v>
      </c>
      <c r="G1856" t="s">
        <v>666</v>
      </c>
      <c r="H1856" t="s">
        <v>667</v>
      </c>
    </row>
    <row r="1857" spans="1:8" x14ac:dyDescent="0.35">
      <c r="A1857" t="s">
        <v>8809</v>
      </c>
      <c r="B1857" t="s">
        <v>8810</v>
      </c>
      <c r="C1857" t="s">
        <v>8811</v>
      </c>
      <c r="D1857" t="s">
        <v>8812</v>
      </c>
      <c r="F1857" t="s">
        <v>8813</v>
      </c>
      <c r="G1857" t="s">
        <v>584</v>
      </c>
      <c r="H1857" t="s">
        <v>585</v>
      </c>
    </row>
    <row r="1858" spans="1:8" x14ac:dyDescent="0.35">
      <c r="A1858" t="s">
        <v>8814</v>
      </c>
      <c r="B1858" t="s">
        <v>8815</v>
      </c>
      <c r="C1858" t="s">
        <v>8816</v>
      </c>
      <c r="D1858" t="s">
        <v>8812</v>
      </c>
      <c r="F1858" t="s">
        <v>825</v>
      </c>
      <c r="G1858" t="s">
        <v>209</v>
      </c>
      <c r="H1858" t="s">
        <v>210</v>
      </c>
    </row>
    <row r="1859" spans="1:8" x14ac:dyDescent="0.35">
      <c r="A1859" t="s">
        <v>8817</v>
      </c>
      <c r="B1859" t="s">
        <v>8818</v>
      </c>
      <c r="C1859" t="s">
        <v>8819</v>
      </c>
      <c r="D1859" t="s">
        <v>8812</v>
      </c>
      <c r="F1859" t="s">
        <v>5590</v>
      </c>
      <c r="G1859" t="s">
        <v>151</v>
      </c>
      <c r="H1859" t="s">
        <v>152</v>
      </c>
    </row>
    <row r="1860" spans="1:8" x14ac:dyDescent="0.35">
      <c r="A1860" t="s">
        <v>8820</v>
      </c>
      <c r="B1860" t="s">
        <v>8821</v>
      </c>
      <c r="C1860" t="s">
        <v>8822</v>
      </c>
      <c r="D1860" t="s">
        <v>8823</v>
      </c>
      <c r="F1860" t="s">
        <v>8824</v>
      </c>
      <c r="G1860" t="s">
        <v>12</v>
      </c>
      <c r="H1860" t="s">
        <v>13</v>
      </c>
    </row>
    <row r="1861" spans="1:8" x14ac:dyDescent="0.35">
      <c r="A1861" t="s">
        <v>8825</v>
      </c>
      <c r="B1861" t="s">
        <v>8826</v>
      </c>
      <c r="C1861" t="s">
        <v>8827</v>
      </c>
      <c r="D1861" t="s">
        <v>8828</v>
      </c>
      <c r="F1861" t="s">
        <v>8829</v>
      </c>
      <c r="G1861" t="s">
        <v>209</v>
      </c>
      <c r="H1861" t="s">
        <v>210</v>
      </c>
    </row>
    <row r="1862" spans="1:8" x14ac:dyDescent="0.35">
      <c r="A1862" t="s">
        <v>8830</v>
      </c>
      <c r="B1862" t="s">
        <v>8831</v>
      </c>
      <c r="C1862" t="s">
        <v>8832</v>
      </c>
      <c r="D1862" t="s">
        <v>8828</v>
      </c>
      <c r="F1862" t="s">
        <v>8833</v>
      </c>
      <c r="G1862" t="s">
        <v>12</v>
      </c>
      <c r="H1862" t="s">
        <v>13</v>
      </c>
    </row>
    <row r="1863" spans="1:8" x14ac:dyDescent="0.35">
      <c r="A1863" t="s">
        <v>8834</v>
      </c>
      <c r="B1863" t="s">
        <v>8835</v>
      </c>
      <c r="C1863" t="s">
        <v>8836</v>
      </c>
      <c r="D1863" t="s">
        <v>8828</v>
      </c>
      <c r="F1863" t="s">
        <v>8837</v>
      </c>
      <c r="G1863" t="s">
        <v>12</v>
      </c>
      <c r="H1863" t="s">
        <v>13</v>
      </c>
    </row>
    <row r="1864" spans="1:8" x14ac:dyDescent="0.35">
      <c r="A1864" t="s">
        <v>8838</v>
      </c>
      <c r="B1864" t="s">
        <v>8839</v>
      </c>
      <c r="C1864" t="s">
        <v>8840</v>
      </c>
      <c r="D1864" t="s">
        <v>8841</v>
      </c>
      <c r="F1864" t="s">
        <v>8842</v>
      </c>
      <c r="G1864" t="s">
        <v>2940</v>
      </c>
      <c r="H1864" t="s">
        <v>2941</v>
      </c>
    </row>
    <row r="1865" spans="1:8" x14ac:dyDescent="0.35">
      <c r="A1865" t="s">
        <v>8843</v>
      </c>
      <c r="B1865" t="s">
        <v>8844</v>
      </c>
      <c r="C1865" t="s">
        <v>8845</v>
      </c>
      <c r="D1865" t="s">
        <v>8846</v>
      </c>
      <c r="F1865" t="s">
        <v>8847</v>
      </c>
      <c r="G1865" t="s">
        <v>106</v>
      </c>
      <c r="H1865" t="s">
        <v>107</v>
      </c>
    </row>
    <row r="1866" spans="1:8" x14ac:dyDescent="0.35">
      <c r="A1866" t="s">
        <v>8848</v>
      </c>
      <c r="B1866" t="s">
        <v>8849</v>
      </c>
      <c r="C1866" t="s">
        <v>8850</v>
      </c>
      <c r="D1866" t="s">
        <v>8846</v>
      </c>
      <c r="F1866" t="s">
        <v>8851</v>
      </c>
      <c r="G1866" t="s">
        <v>100</v>
      </c>
      <c r="H1866" t="s">
        <v>8852</v>
      </c>
    </row>
    <row r="1867" spans="1:8" x14ac:dyDescent="0.35">
      <c r="A1867" t="s">
        <v>8853</v>
      </c>
      <c r="B1867" t="s">
        <v>8854</v>
      </c>
      <c r="C1867" t="s">
        <v>8855</v>
      </c>
      <c r="D1867" t="s">
        <v>8856</v>
      </c>
      <c r="F1867" t="s">
        <v>4491</v>
      </c>
      <c r="G1867" t="s">
        <v>935</v>
      </c>
      <c r="H1867" t="s">
        <v>936</v>
      </c>
    </row>
    <row r="1868" spans="1:8" x14ac:dyDescent="0.35">
      <c r="A1868" t="s">
        <v>8857</v>
      </c>
      <c r="B1868" t="s">
        <v>8858</v>
      </c>
      <c r="C1868" t="s">
        <v>8859</v>
      </c>
      <c r="D1868" t="s">
        <v>8856</v>
      </c>
      <c r="F1868" t="s">
        <v>8860</v>
      </c>
      <c r="G1868" t="s">
        <v>209</v>
      </c>
      <c r="H1868" t="s">
        <v>210</v>
      </c>
    </row>
    <row r="1869" spans="1:8" x14ac:dyDescent="0.35">
      <c r="A1869" t="s">
        <v>8861</v>
      </c>
      <c r="B1869" t="s">
        <v>8862</v>
      </c>
      <c r="C1869" t="s">
        <v>8863</v>
      </c>
      <c r="D1869" t="s">
        <v>8864</v>
      </c>
      <c r="F1869" t="s">
        <v>8865</v>
      </c>
      <c r="G1869" t="s">
        <v>419</v>
      </c>
      <c r="H1869" t="s">
        <v>420</v>
      </c>
    </row>
    <row r="1870" spans="1:8" x14ac:dyDescent="0.35">
      <c r="A1870" t="s">
        <v>8866</v>
      </c>
      <c r="B1870" t="s">
        <v>8867</v>
      </c>
      <c r="C1870" t="s">
        <v>8868</v>
      </c>
      <c r="D1870" t="s">
        <v>8864</v>
      </c>
      <c r="F1870" t="s">
        <v>8869</v>
      </c>
      <c r="G1870" t="s">
        <v>128</v>
      </c>
      <c r="H1870" t="s">
        <v>129</v>
      </c>
    </row>
    <row r="1871" spans="1:8" x14ac:dyDescent="0.35">
      <c r="A1871" t="s">
        <v>8870</v>
      </c>
      <c r="B1871" t="s">
        <v>8871</v>
      </c>
      <c r="C1871" t="s">
        <v>8872</v>
      </c>
      <c r="D1871" t="s">
        <v>8873</v>
      </c>
      <c r="F1871" t="s">
        <v>8874</v>
      </c>
      <c r="G1871" t="s">
        <v>12</v>
      </c>
      <c r="H1871" t="s">
        <v>13</v>
      </c>
    </row>
    <row r="1872" spans="1:8" x14ac:dyDescent="0.35">
      <c r="A1872" t="s">
        <v>8875</v>
      </c>
      <c r="B1872" t="s">
        <v>8876</v>
      </c>
      <c r="C1872" t="s">
        <v>8877</v>
      </c>
      <c r="D1872" t="s">
        <v>8873</v>
      </c>
      <c r="F1872" t="s">
        <v>8878</v>
      </c>
      <c r="G1872" t="s">
        <v>12</v>
      </c>
      <c r="H1872" t="s">
        <v>13</v>
      </c>
    </row>
    <row r="1873" spans="1:8" x14ac:dyDescent="0.35">
      <c r="A1873" t="s">
        <v>8879</v>
      </c>
      <c r="B1873" t="s">
        <v>8880</v>
      </c>
      <c r="C1873" t="s">
        <v>8881</v>
      </c>
      <c r="D1873" t="s">
        <v>8882</v>
      </c>
      <c r="F1873" t="s">
        <v>8883</v>
      </c>
      <c r="G1873" t="s">
        <v>584</v>
      </c>
      <c r="H1873" t="s">
        <v>585</v>
      </c>
    </row>
    <row r="1874" spans="1:8" x14ac:dyDescent="0.35">
      <c r="A1874" t="s">
        <v>8884</v>
      </c>
      <c r="B1874" t="s">
        <v>8885</v>
      </c>
      <c r="C1874" t="s">
        <v>8886</v>
      </c>
      <c r="D1874" t="s">
        <v>8887</v>
      </c>
      <c r="F1874" t="s">
        <v>8888</v>
      </c>
      <c r="G1874" t="s">
        <v>12</v>
      </c>
      <c r="H1874" t="s">
        <v>13</v>
      </c>
    </row>
    <row r="1875" spans="1:8" x14ac:dyDescent="0.35">
      <c r="A1875" t="s">
        <v>8889</v>
      </c>
      <c r="B1875" t="s">
        <v>8890</v>
      </c>
      <c r="C1875" t="s">
        <v>8891</v>
      </c>
      <c r="D1875" t="s">
        <v>8892</v>
      </c>
      <c r="F1875" t="s">
        <v>8893</v>
      </c>
      <c r="G1875" t="s">
        <v>248</v>
      </c>
      <c r="H1875" t="s">
        <v>249</v>
      </c>
    </row>
    <row r="1876" spans="1:8" x14ac:dyDescent="0.35">
      <c r="A1876" t="s">
        <v>8894</v>
      </c>
      <c r="B1876" t="s">
        <v>8895</v>
      </c>
      <c r="C1876" t="s">
        <v>8896</v>
      </c>
      <c r="D1876" t="s">
        <v>8892</v>
      </c>
      <c r="F1876" t="s">
        <v>8897</v>
      </c>
      <c r="G1876" t="s">
        <v>12</v>
      </c>
      <c r="H1876" t="s">
        <v>13</v>
      </c>
    </row>
    <row r="1877" spans="1:8" x14ac:dyDescent="0.35">
      <c r="A1877" t="s">
        <v>8898</v>
      </c>
      <c r="B1877" t="s">
        <v>8899</v>
      </c>
      <c r="C1877" t="s">
        <v>8900</v>
      </c>
      <c r="D1877" t="s">
        <v>8892</v>
      </c>
      <c r="F1877" t="s">
        <v>8901</v>
      </c>
      <c r="G1877" t="s">
        <v>12</v>
      </c>
      <c r="H1877" t="s">
        <v>13</v>
      </c>
    </row>
    <row r="1878" spans="1:8" x14ac:dyDescent="0.35">
      <c r="A1878" t="s">
        <v>8902</v>
      </c>
      <c r="B1878" t="s">
        <v>8903</v>
      </c>
      <c r="C1878" t="s">
        <v>8904</v>
      </c>
      <c r="D1878" t="s">
        <v>8905</v>
      </c>
      <c r="F1878" t="s">
        <v>8906</v>
      </c>
      <c r="G1878" t="s">
        <v>12</v>
      </c>
      <c r="H1878" t="s">
        <v>13</v>
      </c>
    </row>
    <row r="1879" spans="1:8" x14ac:dyDescent="0.35">
      <c r="A1879" t="s">
        <v>8907</v>
      </c>
      <c r="B1879" t="s">
        <v>8908</v>
      </c>
      <c r="C1879" t="s">
        <v>8909</v>
      </c>
      <c r="D1879" t="s">
        <v>8905</v>
      </c>
      <c r="F1879" t="s">
        <v>8910</v>
      </c>
      <c r="G1879" t="s">
        <v>255</v>
      </c>
      <c r="H1879" t="s">
        <v>256</v>
      </c>
    </row>
    <row r="1880" spans="1:8" x14ac:dyDescent="0.35">
      <c r="A1880" t="s">
        <v>8911</v>
      </c>
      <c r="B1880" t="s">
        <v>8912</v>
      </c>
      <c r="C1880" t="s">
        <v>8913</v>
      </c>
      <c r="D1880" t="s">
        <v>8914</v>
      </c>
      <c r="F1880" t="s">
        <v>7644</v>
      </c>
      <c r="G1880" t="s">
        <v>4924</v>
      </c>
      <c r="H1880" t="s">
        <v>4925</v>
      </c>
    </row>
    <row r="1881" spans="1:8" x14ac:dyDescent="0.35">
      <c r="A1881" t="s">
        <v>8915</v>
      </c>
      <c r="B1881" t="s">
        <v>8916</v>
      </c>
      <c r="C1881" t="s">
        <v>8917</v>
      </c>
      <c r="D1881" t="s">
        <v>8918</v>
      </c>
      <c r="F1881" t="s">
        <v>8919</v>
      </c>
      <c r="G1881" t="s">
        <v>1253</v>
      </c>
      <c r="H1881" t="s">
        <v>1254</v>
      </c>
    </row>
    <row r="1882" spans="1:8" x14ac:dyDescent="0.35">
      <c r="A1882" t="s">
        <v>8920</v>
      </c>
      <c r="B1882" t="s">
        <v>8921</v>
      </c>
      <c r="C1882" t="s">
        <v>8922</v>
      </c>
      <c r="D1882" t="s">
        <v>8918</v>
      </c>
      <c r="F1882" t="s">
        <v>4914</v>
      </c>
      <c r="G1882" t="s">
        <v>836</v>
      </c>
      <c r="H1882" t="s">
        <v>837</v>
      </c>
    </row>
    <row r="1883" spans="1:8" x14ac:dyDescent="0.35">
      <c r="A1883" t="s">
        <v>8923</v>
      </c>
      <c r="B1883" t="s">
        <v>8924</v>
      </c>
      <c r="C1883" t="s">
        <v>8925</v>
      </c>
      <c r="D1883" t="s">
        <v>8918</v>
      </c>
      <c r="F1883" t="s">
        <v>8926</v>
      </c>
      <c r="G1883" t="s">
        <v>248</v>
      </c>
      <c r="H1883" t="s">
        <v>249</v>
      </c>
    </row>
    <row r="1884" spans="1:8" x14ac:dyDescent="0.35">
      <c r="A1884" t="s">
        <v>8927</v>
      </c>
      <c r="B1884" t="s">
        <v>8928</v>
      </c>
      <c r="C1884" t="s">
        <v>8929</v>
      </c>
      <c r="D1884" t="s">
        <v>8918</v>
      </c>
      <c r="F1884" t="s">
        <v>8930</v>
      </c>
      <c r="G1884" t="s">
        <v>248</v>
      </c>
      <c r="H1884" t="s">
        <v>249</v>
      </c>
    </row>
    <row r="1885" spans="1:8" x14ac:dyDescent="0.35">
      <c r="A1885" t="s">
        <v>8931</v>
      </c>
      <c r="B1885" t="s">
        <v>8932</v>
      </c>
      <c r="C1885" t="s">
        <v>8933</v>
      </c>
      <c r="D1885" t="s">
        <v>8918</v>
      </c>
      <c r="F1885" t="s">
        <v>8934</v>
      </c>
      <c r="G1885" t="s">
        <v>12</v>
      </c>
      <c r="H1885" t="s">
        <v>13</v>
      </c>
    </row>
    <row r="1886" spans="1:8" x14ac:dyDescent="0.35">
      <c r="A1886" t="s">
        <v>8935</v>
      </c>
      <c r="B1886" t="s">
        <v>8936</v>
      </c>
      <c r="C1886" t="s">
        <v>8937</v>
      </c>
      <c r="D1886" t="s">
        <v>8938</v>
      </c>
      <c r="F1886" t="s">
        <v>8939</v>
      </c>
      <c r="G1886" t="s">
        <v>12</v>
      </c>
      <c r="H1886" t="s">
        <v>13</v>
      </c>
    </row>
    <row r="1887" spans="1:8" x14ac:dyDescent="0.35">
      <c r="A1887" t="s">
        <v>8940</v>
      </c>
      <c r="B1887" t="s">
        <v>8941</v>
      </c>
      <c r="C1887" t="s">
        <v>8942</v>
      </c>
      <c r="D1887" t="s">
        <v>8943</v>
      </c>
      <c r="F1887" t="s">
        <v>8944</v>
      </c>
      <c r="G1887" t="s">
        <v>1102</v>
      </c>
      <c r="H1887" t="s">
        <v>1103</v>
      </c>
    </row>
    <row r="1888" spans="1:8" x14ac:dyDescent="0.35">
      <c r="A1888" t="s">
        <v>8945</v>
      </c>
      <c r="B1888" t="s">
        <v>8946</v>
      </c>
      <c r="C1888" t="s">
        <v>8947</v>
      </c>
      <c r="D1888" t="s">
        <v>8943</v>
      </c>
      <c r="F1888" t="s">
        <v>8948</v>
      </c>
      <c r="G1888" t="s">
        <v>12</v>
      </c>
      <c r="H1888" t="s">
        <v>13</v>
      </c>
    </row>
    <row r="1889" spans="1:8" x14ac:dyDescent="0.35">
      <c r="A1889" t="s">
        <v>8949</v>
      </c>
      <c r="B1889" t="s">
        <v>8950</v>
      </c>
      <c r="C1889" t="s">
        <v>8951</v>
      </c>
      <c r="D1889" t="s">
        <v>8943</v>
      </c>
      <c r="F1889" t="s">
        <v>8952</v>
      </c>
      <c r="G1889" t="s">
        <v>12</v>
      </c>
      <c r="H1889" t="s">
        <v>13</v>
      </c>
    </row>
    <row r="1890" spans="1:8" x14ac:dyDescent="0.35">
      <c r="A1890" t="s">
        <v>8953</v>
      </c>
      <c r="B1890" t="s">
        <v>8954</v>
      </c>
      <c r="C1890" t="s">
        <v>8955</v>
      </c>
      <c r="D1890" t="s">
        <v>8943</v>
      </c>
      <c r="F1890" t="s">
        <v>8956</v>
      </c>
      <c r="G1890" t="s">
        <v>1265</v>
      </c>
      <c r="H1890" t="s">
        <v>1266</v>
      </c>
    </row>
    <row r="1891" spans="1:8" x14ac:dyDescent="0.35">
      <c r="A1891" t="s">
        <v>8957</v>
      </c>
      <c r="B1891" t="s">
        <v>8958</v>
      </c>
      <c r="C1891" t="s">
        <v>8959</v>
      </c>
      <c r="D1891" t="s">
        <v>8960</v>
      </c>
      <c r="F1891" t="s">
        <v>8961</v>
      </c>
      <c r="G1891" t="s">
        <v>209</v>
      </c>
      <c r="H1891" t="s">
        <v>210</v>
      </c>
    </row>
    <row r="1892" spans="1:8" x14ac:dyDescent="0.35">
      <c r="A1892" t="s">
        <v>8962</v>
      </c>
      <c r="B1892" t="s">
        <v>8963</v>
      </c>
      <c r="C1892" t="s">
        <v>8964</v>
      </c>
      <c r="D1892" t="s">
        <v>8960</v>
      </c>
      <c r="F1892" t="s">
        <v>8965</v>
      </c>
      <c r="G1892" t="s">
        <v>106</v>
      </c>
      <c r="H1892" t="s">
        <v>107</v>
      </c>
    </row>
    <row r="1893" spans="1:8" x14ac:dyDescent="0.35">
      <c r="A1893" t="s">
        <v>8966</v>
      </c>
      <c r="B1893" t="s">
        <v>8967</v>
      </c>
      <c r="C1893" t="s">
        <v>8968</v>
      </c>
      <c r="D1893" t="s">
        <v>8960</v>
      </c>
      <c r="F1893" t="s">
        <v>8969</v>
      </c>
      <c r="G1893" t="s">
        <v>248</v>
      </c>
      <c r="H1893" t="s">
        <v>249</v>
      </c>
    </row>
    <row r="1894" spans="1:8" x14ac:dyDescent="0.35">
      <c r="A1894" t="s">
        <v>8970</v>
      </c>
      <c r="B1894" t="s">
        <v>8971</v>
      </c>
      <c r="C1894" t="s">
        <v>8972</v>
      </c>
      <c r="D1894" t="s">
        <v>8973</v>
      </c>
      <c r="F1894" t="s">
        <v>8974</v>
      </c>
      <c r="G1894" t="s">
        <v>12</v>
      </c>
      <c r="H1894" t="s">
        <v>13</v>
      </c>
    </row>
    <row r="1895" spans="1:8" x14ac:dyDescent="0.35">
      <c r="A1895" t="s">
        <v>8975</v>
      </c>
      <c r="B1895" t="s">
        <v>8976</v>
      </c>
      <c r="C1895" t="s">
        <v>8977</v>
      </c>
      <c r="D1895" t="s">
        <v>8973</v>
      </c>
      <c r="F1895" t="s">
        <v>8978</v>
      </c>
      <c r="G1895" t="s">
        <v>163</v>
      </c>
      <c r="H1895" t="s">
        <v>164</v>
      </c>
    </row>
    <row r="1896" spans="1:8" x14ac:dyDescent="0.35">
      <c r="A1896" t="s">
        <v>8979</v>
      </c>
      <c r="B1896" t="s">
        <v>8980</v>
      </c>
      <c r="C1896" t="s">
        <v>8981</v>
      </c>
      <c r="D1896" t="s">
        <v>8982</v>
      </c>
      <c r="F1896" t="s">
        <v>8983</v>
      </c>
      <c r="G1896" t="s">
        <v>836</v>
      </c>
      <c r="H1896" t="s">
        <v>837</v>
      </c>
    </row>
    <row r="1897" spans="1:8" x14ac:dyDescent="0.35">
      <c r="A1897" t="s">
        <v>8984</v>
      </c>
      <c r="B1897" t="s">
        <v>8985</v>
      </c>
      <c r="C1897" t="s">
        <v>8986</v>
      </c>
      <c r="D1897" t="s">
        <v>8982</v>
      </c>
      <c r="F1897" t="s">
        <v>8987</v>
      </c>
      <c r="G1897" t="s">
        <v>12</v>
      </c>
      <c r="H1897" t="s">
        <v>13</v>
      </c>
    </row>
    <row r="1898" spans="1:8" x14ac:dyDescent="0.35">
      <c r="A1898" t="s">
        <v>8988</v>
      </c>
      <c r="B1898" t="s">
        <v>8989</v>
      </c>
      <c r="C1898" t="s">
        <v>8990</v>
      </c>
      <c r="D1898" t="s">
        <v>8982</v>
      </c>
      <c r="F1898" t="s">
        <v>5658</v>
      </c>
      <c r="G1898" t="s">
        <v>248</v>
      </c>
      <c r="H1898" t="s">
        <v>249</v>
      </c>
    </row>
    <row r="1899" spans="1:8" x14ac:dyDescent="0.35">
      <c r="A1899" t="s">
        <v>8991</v>
      </c>
      <c r="B1899" t="s">
        <v>8992</v>
      </c>
      <c r="C1899" t="s">
        <v>8993</v>
      </c>
      <c r="D1899" t="s">
        <v>8982</v>
      </c>
      <c r="F1899" t="s">
        <v>8994</v>
      </c>
      <c r="G1899" t="s">
        <v>248</v>
      </c>
      <c r="H1899" t="s">
        <v>249</v>
      </c>
    </row>
    <row r="1900" spans="1:8" x14ac:dyDescent="0.35">
      <c r="A1900" t="s">
        <v>8995</v>
      </c>
      <c r="B1900" t="s">
        <v>8996</v>
      </c>
      <c r="C1900" t="s">
        <v>8997</v>
      </c>
      <c r="D1900" t="s">
        <v>8998</v>
      </c>
      <c r="F1900" t="s">
        <v>8999</v>
      </c>
      <c r="G1900" t="s">
        <v>12</v>
      </c>
      <c r="H1900" t="s">
        <v>13</v>
      </c>
    </row>
    <row r="1901" spans="1:8" x14ac:dyDescent="0.35">
      <c r="A1901" t="s">
        <v>9000</v>
      </c>
      <c r="B1901" t="s">
        <v>9001</v>
      </c>
      <c r="C1901" t="s">
        <v>9002</v>
      </c>
      <c r="D1901" t="s">
        <v>9003</v>
      </c>
      <c r="F1901" t="s">
        <v>9004</v>
      </c>
      <c r="G1901" t="s">
        <v>151</v>
      </c>
      <c r="H1901" t="s">
        <v>152</v>
      </c>
    </row>
    <row r="1902" spans="1:8" x14ac:dyDescent="0.35">
      <c r="A1902" t="s">
        <v>9005</v>
      </c>
      <c r="B1902" t="s">
        <v>9006</v>
      </c>
      <c r="C1902" t="s">
        <v>9007</v>
      </c>
      <c r="D1902" t="s">
        <v>9003</v>
      </c>
      <c r="F1902" t="s">
        <v>9008</v>
      </c>
      <c r="G1902" t="s">
        <v>1451</v>
      </c>
      <c r="H1902" t="s">
        <v>1452</v>
      </c>
    </row>
    <row r="1903" spans="1:8" x14ac:dyDescent="0.35">
      <c r="A1903" t="s">
        <v>9009</v>
      </c>
      <c r="B1903" t="s">
        <v>9010</v>
      </c>
      <c r="C1903" t="s">
        <v>9011</v>
      </c>
      <c r="D1903" t="s">
        <v>9012</v>
      </c>
      <c r="F1903" t="s">
        <v>9013</v>
      </c>
      <c r="G1903" t="s">
        <v>297</v>
      </c>
      <c r="H1903" t="s">
        <v>298</v>
      </c>
    </row>
    <row r="1904" spans="1:8" x14ac:dyDescent="0.35">
      <c r="A1904" t="s">
        <v>9014</v>
      </c>
      <c r="B1904" t="s">
        <v>9015</v>
      </c>
      <c r="C1904" t="s">
        <v>9016</v>
      </c>
      <c r="D1904" t="s">
        <v>9012</v>
      </c>
      <c r="F1904" t="s">
        <v>9017</v>
      </c>
      <c r="G1904" t="s">
        <v>510</v>
      </c>
      <c r="H1904" t="s">
        <v>511</v>
      </c>
    </row>
    <row r="1905" spans="1:8" x14ac:dyDescent="0.35">
      <c r="A1905" t="s">
        <v>9018</v>
      </c>
      <c r="B1905" t="s">
        <v>9019</v>
      </c>
      <c r="C1905" t="s">
        <v>9020</v>
      </c>
      <c r="D1905" t="s">
        <v>9021</v>
      </c>
      <c r="F1905" t="s">
        <v>9022</v>
      </c>
      <c r="G1905" t="s">
        <v>209</v>
      </c>
      <c r="H1905" t="s">
        <v>210</v>
      </c>
    </row>
    <row r="1906" spans="1:8" x14ac:dyDescent="0.35">
      <c r="A1906" t="s">
        <v>9023</v>
      </c>
      <c r="B1906" t="s">
        <v>9024</v>
      </c>
      <c r="C1906" t="s">
        <v>9025</v>
      </c>
      <c r="D1906" t="s">
        <v>9021</v>
      </c>
      <c r="F1906" t="s">
        <v>9026</v>
      </c>
      <c r="G1906" t="s">
        <v>12</v>
      </c>
      <c r="H1906" t="s">
        <v>13</v>
      </c>
    </row>
    <row r="1907" spans="1:8" x14ac:dyDescent="0.35">
      <c r="A1907" t="s">
        <v>9027</v>
      </c>
      <c r="B1907" t="s">
        <v>9028</v>
      </c>
      <c r="C1907" t="s">
        <v>9029</v>
      </c>
      <c r="D1907" t="s">
        <v>9021</v>
      </c>
      <c r="F1907" t="s">
        <v>9030</v>
      </c>
      <c r="G1907" t="s">
        <v>12</v>
      </c>
      <c r="H1907" t="s">
        <v>13</v>
      </c>
    </row>
    <row r="1908" spans="1:8" x14ac:dyDescent="0.35">
      <c r="A1908" t="s">
        <v>9031</v>
      </c>
      <c r="B1908" t="s">
        <v>9032</v>
      </c>
      <c r="C1908" t="s">
        <v>9033</v>
      </c>
      <c r="D1908" t="s">
        <v>9034</v>
      </c>
      <c r="F1908" t="s">
        <v>9035</v>
      </c>
      <c r="G1908" t="s">
        <v>248</v>
      </c>
      <c r="H1908" t="s">
        <v>249</v>
      </c>
    </row>
    <row r="1909" spans="1:8" x14ac:dyDescent="0.35">
      <c r="A1909" t="s">
        <v>9036</v>
      </c>
      <c r="B1909" t="s">
        <v>9037</v>
      </c>
      <c r="C1909" t="s">
        <v>9038</v>
      </c>
      <c r="D1909" t="s">
        <v>9034</v>
      </c>
      <c r="F1909" t="s">
        <v>9039</v>
      </c>
      <c r="G1909" t="s">
        <v>7103</v>
      </c>
      <c r="H1909" t="s">
        <v>7104</v>
      </c>
    </row>
    <row r="1910" spans="1:8" x14ac:dyDescent="0.35">
      <c r="A1910" t="s">
        <v>9040</v>
      </c>
      <c r="B1910" t="s">
        <v>9041</v>
      </c>
      <c r="C1910" t="s">
        <v>9042</v>
      </c>
      <c r="D1910" t="s">
        <v>9043</v>
      </c>
      <c r="F1910" t="s">
        <v>9044</v>
      </c>
      <c r="G1910" t="s">
        <v>3226</v>
      </c>
      <c r="H1910" t="s">
        <v>3227</v>
      </c>
    </row>
    <row r="1911" spans="1:8" x14ac:dyDescent="0.35">
      <c r="A1911" t="s">
        <v>9045</v>
      </c>
      <c r="B1911" t="s">
        <v>9046</v>
      </c>
      <c r="C1911" t="s">
        <v>9047</v>
      </c>
      <c r="D1911" t="s">
        <v>9043</v>
      </c>
      <c r="F1911" t="s">
        <v>9048</v>
      </c>
      <c r="G1911" t="s">
        <v>3321</v>
      </c>
      <c r="H1911" t="s">
        <v>3322</v>
      </c>
    </row>
    <row r="1912" spans="1:8" x14ac:dyDescent="0.35">
      <c r="A1912" t="s">
        <v>9049</v>
      </c>
      <c r="B1912" t="s">
        <v>9050</v>
      </c>
      <c r="C1912" t="s">
        <v>9051</v>
      </c>
      <c r="D1912" t="s">
        <v>9043</v>
      </c>
      <c r="F1912" t="s">
        <v>6505</v>
      </c>
      <c r="G1912" t="s">
        <v>248</v>
      </c>
      <c r="H1912" t="s">
        <v>249</v>
      </c>
    </row>
    <row r="1913" spans="1:8" x14ac:dyDescent="0.35">
      <c r="A1913" t="s">
        <v>9052</v>
      </c>
      <c r="B1913" t="s">
        <v>9053</v>
      </c>
      <c r="C1913" t="s">
        <v>9054</v>
      </c>
      <c r="D1913" t="s">
        <v>9055</v>
      </c>
      <c r="F1913" t="s">
        <v>9056</v>
      </c>
      <c r="G1913" t="s">
        <v>12</v>
      </c>
      <c r="H1913" t="s">
        <v>13</v>
      </c>
    </row>
    <row r="1914" spans="1:8" x14ac:dyDescent="0.35">
      <c r="A1914" t="s">
        <v>9057</v>
      </c>
      <c r="B1914" t="s">
        <v>9058</v>
      </c>
      <c r="C1914" t="s">
        <v>9059</v>
      </c>
      <c r="D1914" t="s">
        <v>9060</v>
      </c>
      <c r="F1914" t="s">
        <v>9061</v>
      </c>
      <c r="G1914" t="s">
        <v>6216</v>
      </c>
      <c r="H1914" t="s">
        <v>6217</v>
      </c>
    </row>
    <row r="1915" spans="1:8" x14ac:dyDescent="0.35">
      <c r="A1915" t="s">
        <v>9062</v>
      </c>
      <c r="B1915" t="s">
        <v>9063</v>
      </c>
      <c r="C1915" t="s">
        <v>9064</v>
      </c>
      <c r="D1915" t="s">
        <v>9065</v>
      </c>
      <c r="F1915" t="s">
        <v>9066</v>
      </c>
      <c r="G1915" t="s">
        <v>419</v>
      </c>
      <c r="H1915" t="s">
        <v>420</v>
      </c>
    </row>
    <row r="1916" spans="1:8" x14ac:dyDescent="0.35">
      <c r="A1916" t="s">
        <v>9067</v>
      </c>
      <c r="B1916" t="s">
        <v>9068</v>
      </c>
      <c r="C1916" t="s">
        <v>9069</v>
      </c>
      <c r="D1916" t="s">
        <v>9070</v>
      </c>
      <c r="F1916" t="s">
        <v>9071</v>
      </c>
      <c r="G1916" t="s">
        <v>100</v>
      </c>
      <c r="H1916" t="s">
        <v>9072</v>
      </c>
    </row>
    <row r="1917" spans="1:8" x14ac:dyDescent="0.35">
      <c r="A1917" t="s">
        <v>9073</v>
      </c>
      <c r="B1917" t="s">
        <v>9074</v>
      </c>
      <c r="C1917" t="s">
        <v>9075</v>
      </c>
      <c r="D1917" t="s">
        <v>9070</v>
      </c>
      <c r="F1917" t="s">
        <v>9076</v>
      </c>
      <c r="G1917" t="s">
        <v>144</v>
      </c>
      <c r="H1917" t="s">
        <v>145</v>
      </c>
    </row>
    <row r="1918" spans="1:8" x14ac:dyDescent="0.35">
      <c r="A1918" t="s">
        <v>9077</v>
      </c>
      <c r="B1918" t="s">
        <v>9078</v>
      </c>
      <c r="C1918" t="s">
        <v>9079</v>
      </c>
      <c r="D1918" t="s">
        <v>9070</v>
      </c>
      <c r="F1918" t="s">
        <v>9080</v>
      </c>
      <c r="G1918" t="s">
        <v>4087</v>
      </c>
      <c r="H1918" t="s">
        <v>4088</v>
      </c>
    </row>
    <row r="1919" spans="1:8" x14ac:dyDescent="0.35">
      <c r="A1919" t="s">
        <v>9081</v>
      </c>
      <c r="B1919" t="s">
        <v>9082</v>
      </c>
      <c r="C1919" t="s">
        <v>9083</v>
      </c>
      <c r="D1919" t="s">
        <v>9070</v>
      </c>
      <c r="F1919" t="s">
        <v>9084</v>
      </c>
      <c r="G1919" t="s">
        <v>2940</v>
      </c>
      <c r="H1919" t="s">
        <v>2941</v>
      </c>
    </row>
    <row r="1920" spans="1:8" x14ac:dyDescent="0.35">
      <c r="A1920" t="s">
        <v>9085</v>
      </c>
      <c r="B1920" t="s">
        <v>9086</v>
      </c>
      <c r="C1920" t="s">
        <v>9087</v>
      </c>
      <c r="D1920" t="s">
        <v>9070</v>
      </c>
      <c r="F1920" t="s">
        <v>9088</v>
      </c>
      <c r="G1920" t="s">
        <v>510</v>
      </c>
      <c r="H1920" t="s">
        <v>511</v>
      </c>
    </row>
    <row r="1921" spans="1:8" x14ac:dyDescent="0.35">
      <c r="A1921" t="s">
        <v>9089</v>
      </c>
      <c r="B1921" t="s">
        <v>9090</v>
      </c>
      <c r="C1921" t="s">
        <v>9091</v>
      </c>
      <c r="D1921" t="s">
        <v>9070</v>
      </c>
      <c r="F1921" t="s">
        <v>9092</v>
      </c>
      <c r="G1921" t="s">
        <v>209</v>
      </c>
      <c r="H1921" t="s">
        <v>210</v>
      </c>
    </row>
    <row r="1922" spans="1:8" x14ac:dyDescent="0.35">
      <c r="A1922" t="s">
        <v>9093</v>
      </c>
      <c r="B1922" t="s">
        <v>9094</v>
      </c>
      <c r="C1922" t="s">
        <v>9095</v>
      </c>
      <c r="D1922" t="s">
        <v>9096</v>
      </c>
      <c r="F1922" t="s">
        <v>9097</v>
      </c>
      <c r="G1922" t="s">
        <v>163</v>
      </c>
      <c r="H1922" t="s">
        <v>164</v>
      </c>
    </row>
    <row r="1923" spans="1:8" x14ac:dyDescent="0.35">
      <c r="A1923" t="s">
        <v>9098</v>
      </c>
      <c r="B1923" t="s">
        <v>9099</v>
      </c>
      <c r="C1923" t="s">
        <v>9100</v>
      </c>
      <c r="D1923" t="s">
        <v>9101</v>
      </c>
      <c r="F1923" t="s">
        <v>9102</v>
      </c>
      <c r="G1923" t="s">
        <v>12</v>
      </c>
      <c r="H1923" t="s">
        <v>13</v>
      </c>
    </row>
    <row r="1924" spans="1:8" x14ac:dyDescent="0.35">
      <c r="A1924" t="s">
        <v>9103</v>
      </c>
      <c r="B1924" t="s">
        <v>9104</v>
      </c>
      <c r="C1924" t="s">
        <v>9104</v>
      </c>
      <c r="D1924" t="s">
        <v>9101</v>
      </c>
      <c r="F1924" t="s">
        <v>9105</v>
      </c>
      <c r="G1924" t="s">
        <v>12</v>
      </c>
      <c r="H1924" t="s">
        <v>13</v>
      </c>
    </row>
    <row r="1925" spans="1:8" x14ac:dyDescent="0.35">
      <c r="A1925" t="s">
        <v>9106</v>
      </c>
      <c r="B1925" t="s">
        <v>9107</v>
      </c>
      <c r="C1925" t="s">
        <v>9108</v>
      </c>
      <c r="D1925" t="s">
        <v>9101</v>
      </c>
      <c r="F1925" t="s">
        <v>5447</v>
      </c>
      <c r="G1925" t="s">
        <v>61</v>
      </c>
      <c r="H1925" t="s">
        <v>62</v>
      </c>
    </row>
    <row r="1926" spans="1:8" x14ac:dyDescent="0.35">
      <c r="A1926" t="s">
        <v>9109</v>
      </c>
      <c r="B1926" t="s">
        <v>9110</v>
      </c>
      <c r="C1926" t="s">
        <v>9111</v>
      </c>
      <c r="D1926" t="s">
        <v>9112</v>
      </c>
      <c r="F1926" t="s">
        <v>9113</v>
      </c>
      <c r="G1926" t="s">
        <v>2940</v>
      </c>
      <c r="H1926" t="s">
        <v>2941</v>
      </c>
    </row>
    <row r="1927" spans="1:8" x14ac:dyDescent="0.35">
      <c r="A1927" t="s">
        <v>9114</v>
      </c>
      <c r="B1927" t="s">
        <v>9115</v>
      </c>
      <c r="C1927" t="s">
        <v>9116</v>
      </c>
      <c r="D1927" t="s">
        <v>9112</v>
      </c>
      <c r="F1927" t="s">
        <v>9117</v>
      </c>
      <c r="G1927" t="s">
        <v>12</v>
      </c>
      <c r="H1927" t="s">
        <v>13</v>
      </c>
    </row>
    <row r="1928" spans="1:8" x14ac:dyDescent="0.35">
      <c r="A1928" t="s">
        <v>9118</v>
      </c>
      <c r="B1928" t="s">
        <v>9119</v>
      </c>
      <c r="C1928" t="s">
        <v>9120</v>
      </c>
      <c r="D1928" t="s">
        <v>9112</v>
      </c>
      <c r="F1928" t="s">
        <v>9121</v>
      </c>
      <c r="G1928" t="s">
        <v>1451</v>
      </c>
      <c r="H1928" t="s">
        <v>1452</v>
      </c>
    </row>
    <row r="1929" spans="1:8" x14ac:dyDescent="0.35">
      <c r="A1929" t="s">
        <v>9122</v>
      </c>
      <c r="B1929" t="s">
        <v>9123</v>
      </c>
      <c r="C1929" t="s">
        <v>9124</v>
      </c>
      <c r="D1929" t="s">
        <v>9125</v>
      </c>
      <c r="F1929" t="s">
        <v>9126</v>
      </c>
      <c r="G1929" t="s">
        <v>128</v>
      </c>
      <c r="H1929" t="s">
        <v>129</v>
      </c>
    </row>
    <row r="1930" spans="1:8" x14ac:dyDescent="0.35">
      <c r="A1930" t="s">
        <v>9127</v>
      </c>
      <c r="B1930" t="s">
        <v>9128</v>
      </c>
      <c r="C1930" t="s">
        <v>9129</v>
      </c>
      <c r="D1930" t="s">
        <v>9130</v>
      </c>
      <c r="F1930" t="s">
        <v>9131</v>
      </c>
      <c r="G1930" t="s">
        <v>209</v>
      </c>
      <c r="H1930" t="s">
        <v>210</v>
      </c>
    </row>
    <row r="1931" spans="1:8" x14ac:dyDescent="0.35">
      <c r="A1931" t="s">
        <v>9132</v>
      </c>
      <c r="B1931" t="s">
        <v>9133</v>
      </c>
      <c r="C1931" t="s">
        <v>9134</v>
      </c>
      <c r="D1931" t="s">
        <v>9130</v>
      </c>
      <c r="F1931" t="s">
        <v>2758</v>
      </c>
      <c r="G1931" t="s">
        <v>12</v>
      </c>
      <c r="H1931" t="s">
        <v>13</v>
      </c>
    </row>
    <row r="1932" spans="1:8" x14ac:dyDescent="0.35">
      <c r="A1932" t="s">
        <v>9135</v>
      </c>
      <c r="B1932" t="s">
        <v>9136</v>
      </c>
      <c r="C1932" t="s">
        <v>9137</v>
      </c>
      <c r="D1932" t="s">
        <v>9130</v>
      </c>
      <c r="F1932" t="s">
        <v>9138</v>
      </c>
      <c r="G1932" t="s">
        <v>510</v>
      </c>
      <c r="H1932" t="s">
        <v>511</v>
      </c>
    </row>
    <row r="1933" spans="1:8" x14ac:dyDescent="0.35">
      <c r="A1933" t="s">
        <v>9139</v>
      </c>
      <c r="B1933" t="s">
        <v>9140</v>
      </c>
      <c r="C1933" t="s">
        <v>9141</v>
      </c>
      <c r="D1933" t="s">
        <v>9142</v>
      </c>
      <c r="F1933" t="s">
        <v>9143</v>
      </c>
      <c r="G1933" t="s">
        <v>666</v>
      </c>
      <c r="H1933" t="s">
        <v>667</v>
      </c>
    </row>
    <row r="1934" spans="1:8" x14ac:dyDescent="0.35">
      <c r="A1934" t="s">
        <v>9144</v>
      </c>
      <c r="B1934" t="s">
        <v>9145</v>
      </c>
      <c r="C1934" t="s">
        <v>9146</v>
      </c>
      <c r="D1934" t="s">
        <v>9142</v>
      </c>
      <c r="F1934" t="s">
        <v>9147</v>
      </c>
      <c r="G1934" t="s">
        <v>12</v>
      </c>
      <c r="H1934" t="s">
        <v>13</v>
      </c>
    </row>
    <row r="1935" spans="1:8" x14ac:dyDescent="0.35">
      <c r="A1935" t="s">
        <v>9148</v>
      </c>
      <c r="B1935" t="s">
        <v>9149</v>
      </c>
      <c r="C1935" t="s">
        <v>9150</v>
      </c>
      <c r="D1935" t="s">
        <v>9142</v>
      </c>
      <c r="F1935" t="s">
        <v>8017</v>
      </c>
      <c r="G1935" t="s">
        <v>303</v>
      </c>
      <c r="H1935" t="s">
        <v>304</v>
      </c>
    </row>
    <row r="1936" spans="1:8" x14ac:dyDescent="0.35">
      <c r="A1936" t="s">
        <v>9151</v>
      </c>
      <c r="B1936" t="s">
        <v>9152</v>
      </c>
      <c r="C1936" t="s">
        <v>9153</v>
      </c>
      <c r="D1936" t="s">
        <v>9142</v>
      </c>
      <c r="F1936" t="s">
        <v>9154</v>
      </c>
      <c r="G1936" t="s">
        <v>209</v>
      </c>
      <c r="H1936" t="s">
        <v>210</v>
      </c>
    </row>
    <row r="1937" spans="1:8" x14ac:dyDescent="0.35">
      <c r="A1937" t="s">
        <v>9155</v>
      </c>
      <c r="B1937" t="s">
        <v>9156</v>
      </c>
      <c r="C1937" t="s">
        <v>9157</v>
      </c>
      <c r="D1937" t="s">
        <v>9158</v>
      </c>
      <c r="F1937" t="s">
        <v>9159</v>
      </c>
      <c r="G1937" t="s">
        <v>12</v>
      </c>
      <c r="H1937" t="s">
        <v>13</v>
      </c>
    </row>
    <row r="1938" spans="1:8" x14ac:dyDescent="0.35">
      <c r="A1938" t="s">
        <v>9160</v>
      </c>
      <c r="B1938" t="s">
        <v>9161</v>
      </c>
      <c r="C1938" t="s">
        <v>9162</v>
      </c>
      <c r="D1938" t="s">
        <v>9158</v>
      </c>
      <c r="F1938" t="s">
        <v>9163</v>
      </c>
      <c r="G1938" t="s">
        <v>3706</v>
      </c>
      <c r="H1938" t="s">
        <v>3707</v>
      </c>
    </row>
    <row r="1939" spans="1:8" x14ac:dyDescent="0.35">
      <c r="A1939" t="s">
        <v>9164</v>
      </c>
      <c r="B1939" t="s">
        <v>9165</v>
      </c>
      <c r="C1939" t="s">
        <v>9166</v>
      </c>
      <c r="D1939" t="s">
        <v>9158</v>
      </c>
      <c r="F1939" t="s">
        <v>8495</v>
      </c>
      <c r="G1939" t="s">
        <v>2115</v>
      </c>
      <c r="H1939" t="s">
        <v>2116</v>
      </c>
    </row>
    <row r="1940" spans="1:8" x14ac:dyDescent="0.35">
      <c r="A1940" t="s">
        <v>9167</v>
      </c>
      <c r="B1940" t="s">
        <v>9168</v>
      </c>
      <c r="C1940" t="s">
        <v>9169</v>
      </c>
      <c r="D1940" t="s">
        <v>9170</v>
      </c>
      <c r="F1940" t="s">
        <v>9171</v>
      </c>
      <c r="G1940" t="s">
        <v>209</v>
      </c>
      <c r="H1940" t="s">
        <v>210</v>
      </c>
    </row>
    <row r="1941" spans="1:8" x14ac:dyDescent="0.35">
      <c r="A1941" t="s">
        <v>9172</v>
      </c>
      <c r="B1941" t="s">
        <v>9173</v>
      </c>
      <c r="C1941" t="s">
        <v>9174</v>
      </c>
      <c r="D1941" t="s">
        <v>9170</v>
      </c>
      <c r="F1941" t="s">
        <v>9175</v>
      </c>
      <c r="G1941" t="s">
        <v>419</v>
      </c>
      <c r="H1941" t="s">
        <v>420</v>
      </c>
    </row>
    <row r="1942" spans="1:8" x14ac:dyDescent="0.35">
      <c r="A1942" t="s">
        <v>9176</v>
      </c>
      <c r="B1942" t="s">
        <v>9177</v>
      </c>
      <c r="C1942" t="s">
        <v>9178</v>
      </c>
      <c r="D1942" t="s">
        <v>9170</v>
      </c>
      <c r="F1942" t="s">
        <v>9179</v>
      </c>
      <c r="G1942" t="s">
        <v>12</v>
      </c>
      <c r="H1942" t="s">
        <v>13</v>
      </c>
    </row>
    <row r="1943" spans="1:8" x14ac:dyDescent="0.35">
      <c r="A1943" t="s">
        <v>9180</v>
      </c>
      <c r="B1943" t="s">
        <v>9181</v>
      </c>
      <c r="C1943" t="s">
        <v>9182</v>
      </c>
      <c r="D1943" t="s">
        <v>9183</v>
      </c>
      <c r="F1943" t="s">
        <v>9184</v>
      </c>
      <c r="G1943" t="s">
        <v>1102</v>
      </c>
      <c r="H1943" t="s">
        <v>1103</v>
      </c>
    </row>
    <row r="1944" spans="1:8" x14ac:dyDescent="0.35">
      <c r="A1944" t="s">
        <v>9185</v>
      </c>
      <c r="B1944" t="s">
        <v>9186</v>
      </c>
      <c r="C1944" t="s">
        <v>9187</v>
      </c>
      <c r="D1944" t="s">
        <v>9183</v>
      </c>
      <c r="F1944" t="s">
        <v>8051</v>
      </c>
      <c r="G1944" t="s">
        <v>666</v>
      </c>
      <c r="H1944" t="s">
        <v>667</v>
      </c>
    </row>
    <row r="1945" spans="1:8" x14ac:dyDescent="0.35">
      <c r="A1945" t="s">
        <v>9188</v>
      </c>
      <c r="B1945" t="s">
        <v>9189</v>
      </c>
      <c r="C1945" t="s">
        <v>9190</v>
      </c>
      <c r="D1945" t="s">
        <v>9183</v>
      </c>
      <c r="F1945" t="s">
        <v>9191</v>
      </c>
      <c r="G1945" t="s">
        <v>1253</v>
      </c>
      <c r="H1945" t="s">
        <v>1254</v>
      </c>
    </row>
    <row r="1946" spans="1:8" x14ac:dyDescent="0.35">
      <c r="A1946" t="s">
        <v>9192</v>
      </c>
      <c r="B1946" t="s">
        <v>9193</v>
      </c>
      <c r="C1946" t="s">
        <v>9194</v>
      </c>
      <c r="D1946" t="s">
        <v>9195</v>
      </c>
      <c r="F1946" t="s">
        <v>9196</v>
      </c>
      <c r="G1946" t="s">
        <v>12</v>
      </c>
      <c r="H1946" t="s">
        <v>13</v>
      </c>
    </row>
    <row r="1947" spans="1:8" x14ac:dyDescent="0.35">
      <c r="A1947" t="s">
        <v>9197</v>
      </c>
      <c r="B1947" t="s">
        <v>9198</v>
      </c>
      <c r="C1947" t="s">
        <v>9199</v>
      </c>
      <c r="D1947" t="s">
        <v>9195</v>
      </c>
      <c r="F1947" t="s">
        <v>9200</v>
      </c>
      <c r="G1947" t="s">
        <v>12</v>
      </c>
      <c r="H1947" t="s">
        <v>13</v>
      </c>
    </row>
    <row r="1948" spans="1:8" x14ac:dyDescent="0.35">
      <c r="A1948" t="s">
        <v>9201</v>
      </c>
      <c r="B1948" t="s">
        <v>9202</v>
      </c>
      <c r="C1948" t="s">
        <v>9203</v>
      </c>
      <c r="D1948" t="s">
        <v>9204</v>
      </c>
      <c r="F1948" t="s">
        <v>9205</v>
      </c>
      <c r="G1948" t="s">
        <v>12</v>
      </c>
      <c r="H1948" t="s">
        <v>13</v>
      </c>
    </row>
    <row r="1949" spans="1:8" x14ac:dyDescent="0.35">
      <c r="A1949" t="s">
        <v>9206</v>
      </c>
      <c r="B1949" t="s">
        <v>9207</v>
      </c>
      <c r="C1949" t="s">
        <v>9208</v>
      </c>
      <c r="D1949" t="s">
        <v>9204</v>
      </c>
      <c r="F1949" t="s">
        <v>9209</v>
      </c>
      <c r="G1949" t="s">
        <v>12</v>
      </c>
      <c r="H1949" t="s">
        <v>13</v>
      </c>
    </row>
    <row r="1950" spans="1:8" x14ac:dyDescent="0.35">
      <c r="A1950" t="s">
        <v>9210</v>
      </c>
      <c r="B1950" t="s">
        <v>9211</v>
      </c>
      <c r="C1950" t="s">
        <v>9212</v>
      </c>
      <c r="D1950" t="s">
        <v>9213</v>
      </c>
      <c r="F1950" t="s">
        <v>9214</v>
      </c>
      <c r="G1950" t="s">
        <v>248</v>
      </c>
      <c r="H1950" t="s">
        <v>249</v>
      </c>
    </row>
    <row r="1951" spans="1:8" x14ac:dyDescent="0.35">
      <c r="A1951" t="s">
        <v>9215</v>
      </c>
      <c r="B1951" t="s">
        <v>9216</v>
      </c>
      <c r="C1951" t="s">
        <v>9217</v>
      </c>
      <c r="D1951" t="s">
        <v>9213</v>
      </c>
      <c r="F1951" t="s">
        <v>9218</v>
      </c>
      <c r="G1951" t="s">
        <v>128</v>
      </c>
      <c r="H1951" t="s">
        <v>129</v>
      </c>
    </row>
    <row r="1952" spans="1:8" x14ac:dyDescent="0.35">
      <c r="A1952" t="s">
        <v>9219</v>
      </c>
      <c r="B1952" t="s">
        <v>9220</v>
      </c>
      <c r="C1952" t="s">
        <v>9221</v>
      </c>
      <c r="D1952" t="s">
        <v>9213</v>
      </c>
      <c r="F1952" t="s">
        <v>9222</v>
      </c>
      <c r="G1952" t="s">
        <v>12</v>
      </c>
      <c r="H1952" t="s">
        <v>13</v>
      </c>
    </row>
    <row r="1953" spans="1:8" x14ac:dyDescent="0.35">
      <c r="A1953" t="s">
        <v>9223</v>
      </c>
      <c r="B1953" t="s">
        <v>9224</v>
      </c>
      <c r="C1953" t="s">
        <v>9225</v>
      </c>
      <c r="D1953" t="s">
        <v>9213</v>
      </c>
      <c r="F1953" t="s">
        <v>9226</v>
      </c>
      <c r="G1953" t="s">
        <v>12</v>
      </c>
      <c r="H1953" t="s">
        <v>13</v>
      </c>
    </row>
    <row r="1954" spans="1:8" x14ac:dyDescent="0.35">
      <c r="A1954" t="s">
        <v>9227</v>
      </c>
      <c r="B1954" t="s">
        <v>9228</v>
      </c>
      <c r="C1954" t="s">
        <v>9229</v>
      </c>
      <c r="D1954" t="s">
        <v>9213</v>
      </c>
      <c r="F1954" t="s">
        <v>3955</v>
      </c>
      <c r="G1954" t="s">
        <v>248</v>
      </c>
      <c r="H1954" t="s">
        <v>249</v>
      </c>
    </row>
    <row r="1955" spans="1:8" x14ac:dyDescent="0.35">
      <c r="A1955" t="s">
        <v>9230</v>
      </c>
      <c r="B1955" t="s">
        <v>9231</v>
      </c>
      <c r="C1955" t="s">
        <v>9232</v>
      </c>
      <c r="D1955" t="s">
        <v>9213</v>
      </c>
      <c r="F1955" t="s">
        <v>6377</v>
      </c>
      <c r="G1955" t="s">
        <v>236</v>
      </c>
      <c r="H1955" t="s">
        <v>237</v>
      </c>
    </row>
    <row r="1956" spans="1:8" x14ac:dyDescent="0.35">
      <c r="A1956" t="s">
        <v>9233</v>
      </c>
      <c r="B1956" t="s">
        <v>9234</v>
      </c>
      <c r="C1956" t="s">
        <v>9235</v>
      </c>
      <c r="D1956" t="s">
        <v>9213</v>
      </c>
      <c r="F1956" t="s">
        <v>9236</v>
      </c>
      <c r="G1956" t="s">
        <v>12</v>
      </c>
      <c r="H1956" t="s">
        <v>13</v>
      </c>
    </row>
    <row r="1957" spans="1:8" x14ac:dyDescent="0.35">
      <c r="A1957" t="s">
        <v>9237</v>
      </c>
      <c r="B1957" t="s">
        <v>9238</v>
      </c>
      <c r="C1957" t="s">
        <v>9239</v>
      </c>
      <c r="D1957" t="s">
        <v>9213</v>
      </c>
      <c r="F1957" t="s">
        <v>9240</v>
      </c>
      <c r="G1957" t="s">
        <v>4087</v>
      </c>
      <c r="H1957" t="s">
        <v>4088</v>
      </c>
    </row>
    <row r="1958" spans="1:8" x14ac:dyDescent="0.35">
      <c r="A1958" t="s">
        <v>9241</v>
      </c>
      <c r="B1958" t="s">
        <v>9242</v>
      </c>
      <c r="C1958" t="s">
        <v>9243</v>
      </c>
      <c r="D1958" t="s">
        <v>9244</v>
      </c>
      <c r="F1958" t="s">
        <v>9245</v>
      </c>
      <c r="G1958" t="s">
        <v>666</v>
      </c>
      <c r="H1958" t="s">
        <v>667</v>
      </c>
    </row>
    <row r="1959" spans="1:8" x14ac:dyDescent="0.35">
      <c r="A1959" t="s">
        <v>9246</v>
      </c>
      <c r="B1959" t="s">
        <v>9247</v>
      </c>
      <c r="C1959" t="s">
        <v>9248</v>
      </c>
      <c r="D1959" t="s">
        <v>9249</v>
      </c>
      <c r="F1959" t="s">
        <v>9250</v>
      </c>
      <c r="G1959" t="s">
        <v>12</v>
      </c>
      <c r="H1959" t="s">
        <v>13</v>
      </c>
    </row>
    <row r="1960" spans="1:8" x14ac:dyDescent="0.35">
      <c r="A1960" t="s">
        <v>9251</v>
      </c>
      <c r="B1960" t="s">
        <v>9252</v>
      </c>
      <c r="C1960" t="s">
        <v>9253</v>
      </c>
      <c r="D1960" t="s">
        <v>9254</v>
      </c>
      <c r="F1960" t="s">
        <v>9255</v>
      </c>
      <c r="G1960" t="s">
        <v>1253</v>
      </c>
      <c r="H1960" t="s">
        <v>1254</v>
      </c>
    </row>
    <row r="1961" spans="1:8" x14ac:dyDescent="0.35">
      <c r="A1961" t="s">
        <v>9256</v>
      </c>
      <c r="B1961" t="s">
        <v>9257</v>
      </c>
      <c r="C1961" t="s">
        <v>9258</v>
      </c>
      <c r="D1961" t="s">
        <v>9254</v>
      </c>
      <c r="F1961" t="s">
        <v>9259</v>
      </c>
      <c r="G1961" t="s">
        <v>88</v>
      </c>
      <c r="H1961" t="s">
        <v>89</v>
      </c>
    </row>
    <row r="1962" spans="1:8" x14ac:dyDescent="0.35">
      <c r="A1962" t="s">
        <v>9260</v>
      </c>
      <c r="B1962" t="s">
        <v>9261</v>
      </c>
      <c r="C1962" t="s">
        <v>9262</v>
      </c>
      <c r="D1962" t="s">
        <v>9254</v>
      </c>
      <c r="F1962" t="s">
        <v>5559</v>
      </c>
      <c r="G1962" t="s">
        <v>61</v>
      </c>
      <c r="H1962" t="s">
        <v>62</v>
      </c>
    </row>
    <row r="1963" spans="1:8" x14ac:dyDescent="0.35">
      <c r="A1963" t="s">
        <v>9263</v>
      </c>
      <c r="B1963" t="s">
        <v>9264</v>
      </c>
      <c r="C1963" t="s">
        <v>9265</v>
      </c>
      <c r="D1963" t="s">
        <v>9266</v>
      </c>
      <c r="F1963" t="s">
        <v>9267</v>
      </c>
      <c r="G1963" t="s">
        <v>151</v>
      </c>
      <c r="H1963" t="s">
        <v>152</v>
      </c>
    </row>
    <row r="1964" spans="1:8" x14ac:dyDescent="0.35">
      <c r="A1964" t="s">
        <v>9268</v>
      </c>
      <c r="B1964" t="s">
        <v>9269</v>
      </c>
      <c r="C1964" t="s">
        <v>9270</v>
      </c>
      <c r="D1964" t="s">
        <v>9266</v>
      </c>
      <c r="F1964" t="s">
        <v>9271</v>
      </c>
      <c r="G1964" t="s">
        <v>12</v>
      </c>
      <c r="H1964" t="s">
        <v>13</v>
      </c>
    </row>
    <row r="1965" spans="1:8" x14ac:dyDescent="0.35">
      <c r="A1965" t="s">
        <v>9272</v>
      </c>
      <c r="B1965" t="s">
        <v>9273</v>
      </c>
      <c r="C1965" t="s">
        <v>9274</v>
      </c>
      <c r="D1965" t="s">
        <v>9266</v>
      </c>
      <c r="F1965" t="s">
        <v>1664</v>
      </c>
      <c r="G1965" t="s">
        <v>935</v>
      </c>
      <c r="H1965" t="s">
        <v>936</v>
      </c>
    </row>
    <row r="1966" spans="1:8" x14ac:dyDescent="0.35">
      <c r="A1966" t="s">
        <v>9275</v>
      </c>
      <c r="B1966" t="s">
        <v>9276</v>
      </c>
      <c r="C1966" t="s">
        <v>9277</v>
      </c>
      <c r="D1966" t="s">
        <v>9266</v>
      </c>
      <c r="F1966" t="s">
        <v>9278</v>
      </c>
      <c r="G1966" t="s">
        <v>61</v>
      </c>
      <c r="H1966" t="s">
        <v>62</v>
      </c>
    </row>
    <row r="1967" spans="1:8" x14ac:dyDescent="0.35">
      <c r="A1967" t="s">
        <v>9279</v>
      </c>
      <c r="B1967" t="s">
        <v>9280</v>
      </c>
      <c r="C1967" t="s">
        <v>9281</v>
      </c>
      <c r="D1967" t="s">
        <v>9282</v>
      </c>
      <c r="F1967" t="s">
        <v>9283</v>
      </c>
      <c r="G1967" t="s">
        <v>510</v>
      </c>
      <c r="H1967" t="s">
        <v>511</v>
      </c>
    </row>
    <row r="1968" spans="1:8" x14ac:dyDescent="0.35">
      <c r="A1968" t="s">
        <v>9284</v>
      </c>
      <c r="B1968" t="s">
        <v>9285</v>
      </c>
      <c r="C1968" t="s">
        <v>9286</v>
      </c>
      <c r="D1968" t="s">
        <v>9282</v>
      </c>
      <c r="F1968" t="s">
        <v>1878</v>
      </c>
      <c r="G1968" t="s">
        <v>12</v>
      </c>
      <c r="H1968" t="s">
        <v>13</v>
      </c>
    </row>
    <row r="1969" spans="1:8" x14ac:dyDescent="0.35">
      <c r="A1969" t="s">
        <v>9287</v>
      </c>
      <c r="B1969" t="s">
        <v>9288</v>
      </c>
      <c r="C1969" t="s">
        <v>9289</v>
      </c>
      <c r="D1969" t="s">
        <v>9290</v>
      </c>
      <c r="F1969" t="s">
        <v>9291</v>
      </c>
      <c r="G1969" t="s">
        <v>12</v>
      </c>
      <c r="H1969" t="s">
        <v>13</v>
      </c>
    </row>
    <row r="1970" spans="1:8" x14ac:dyDescent="0.35">
      <c r="A1970" t="s">
        <v>9292</v>
      </c>
      <c r="B1970" t="s">
        <v>9293</v>
      </c>
      <c r="C1970" t="s">
        <v>9294</v>
      </c>
      <c r="D1970" t="s">
        <v>9290</v>
      </c>
      <c r="F1970" t="s">
        <v>9295</v>
      </c>
      <c r="G1970" t="s">
        <v>12</v>
      </c>
      <c r="H1970" t="s">
        <v>13</v>
      </c>
    </row>
    <row r="1971" spans="1:8" x14ac:dyDescent="0.35">
      <c r="A1971" t="s">
        <v>9296</v>
      </c>
      <c r="B1971" t="s">
        <v>9297</v>
      </c>
      <c r="C1971" t="s">
        <v>9298</v>
      </c>
      <c r="D1971" t="s">
        <v>9299</v>
      </c>
      <c r="F1971" t="s">
        <v>9300</v>
      </c>
      <c r="G1971" t="s">
        <v>209</v>
      </c>
      <c r="H1971" t="s">
        <v>210</v>
      </c>
    </row>
    <row r="1972" spans="1:8" x14ac:dyDescent="0.35">
      <c r="A1972" t="s">
        <v>9301</v>
      </c>
      <c r="B1972" t="s">
        <v>9302</v>
      </c>
      <c r="C1972" t="s">
        <v>9303</v>
      </c>
      <c r="D1972" t="s">
        <v>9299</v>
      </c>
      <c r="F1972" t="s">
        <v>9304</v>
      </c>
      <c r="G1972" t="s">
        <v>12</v>
      </c>
      <c r="H1972" t="s">
        <v>13</v>
      </c>
    </row>
    <row r="1973" spans="1:8" x14ac:dyDescent="0.35">
      <c r="A1973" t="s">
        <v>9305</v>
      </c>
      <c r="B1973" t="s">
        <v>9306</v>
      </c>
      <c r="C1973" t="s">
        <v>9307</v>
      </c>
      <c r="D1973" t="s">
        <v>9308</v>
      </c>
      <c r="F1973" t="s">
        <v>9309</v>
      </c>
      <c r="G1973" t="s">
        <v>1085</v>
      </c>
      <c r="H1973" t="s">
        <v>1086</v>
      </c>
    </row>
    <row r="1974" spans="1:8" x14ac:dyDescent="0.35">
      <c r="A1974" t="s">
        <v>9310</v>
      </c>
      <c r="B1974" t="s">
        <v>9311</v>
      </c>
      <c r="C1974" t="s">
        <v>9312</v>
      </c>
      <c r="D1974" t="s">
        <v>9313</v>
      </c>
      <c r="F1974" t="s">
        <v>1733</v>
      </c>
      <c r="G1974" t="s">
        <v>2940</v>
      </c>
      <c r="H1974" t="s">
        <v>2941</v>
      </c>
    </row>
    <row r="1975" spans="1:8" x14ac:dyDescent="0.35">
      <c r="A1975" t="s">
        <v>9314</v>
      </c>
      <c r="B1975" t="s">
        <v>9315</v>
      </c>
      <c r="C1975" t="s">
        <v>9316</v>
      </c>
      <c r="D1975" t="s">
        <v>9313</v>
      </c>
      <c r="F1975" t="s">
        <v>9317</v>
      </c>
      <c r="G1975" t="s">
        <v>3294</v>
      </c>
      <c r="H1975" t="s">
        <v>3295</v>
      </c>
    </row>
    <row r="1976" spans="1:8" x14ac:dyDescent="0.35">
      <c r="A1976" t="s">
        <v>9318</v>
      </c>
      <c r="B1976" t="s">
        <v>9319</v>
      </c>
      <c r="C1976" t="s">
        <v>9320</v>
      </c>
      <c r="D1976" t="s">
        <v>9313</v>
      </c>
      <c r="F1976" t="s">
        <v>9321</v>
      </c>
      <c r="G1976" t="s">
        <v>209</v>
      </c>
      <c r="H1976" t="s">
        <v>210</v>
      </c>
    </row>
    <row r="1977" spans="1:8" x14ac:dyDescent="0.35">
      <c r="A1977" t="s">
        <v>9322</v>
      </c>
      <c r="B1977" t="s">
        <v>9323</v>
      </c>
      <c r="C1977" t="s">
        <v>9324</v>
      </c>
      <c r="D1977" t="s">
        <v>9313</v>
      </c>
      <c r="F1977" t="s">
        <v>5900</v>
      </c>
      <c r="G1977" t="s">
        <v>248</v>
      </c>
      <c r="H1977" t="s">
        <v>249</v>
      </c>
    </row>
    <row r="1978" spans="1:8" x14ac:dyDescent="0.35">
      <c r="A1978" t="s">
        <v>9325</v>
      </c>
      <c r="B1978" t="s">
        <v>9326</v>
      </c>
      <c r="C1978" t="s">
        <v>9327</v>
      </c>
      <c r="D1978" t="s">
        <v>9313</v>
      </c>
      <c r="F1978" t="s">
        <v>9328</v>
      </c>
      <c r="G1978" t="s">
        <v>12</v>
      </c>
      <c r="H1978" t="s">
        <v>13</v>
      </c>
    </row>
    <row r="1979" spans="1:8" x14ac:dyDescent="0.35">
      <c r="A1979" t="s">
        <v>9329</v>
      </c>
      <c r="B1979" t="s">
        <v>9330</v>
      </c>
      <c r="C1979" t="s">
        <v>9331</v>
      </c>
      <c r="D1979" t="s">
        <v>9332</v>
      </c>
      <c r="F1979" t="s">
        <v>9333</v>
      </c>
      <c r="G1979" t="s">
        <v>3394</v>
      </c>
      <c r="H1979" t="s">
        <v>3395</v>
      </c>
    </row>
    <row r="1980" spans="1:8" x14ac:dyDescent="0.35">
      <c r="A1980" t="s">
        <v>9334</v>
      </c>
      <c r="B1980" t="s">
        <v>9335</v>
      </c>
      <c r="C1980" t="s">
        <v>9336</v>
      </c>
      <c r="D1980" t="s">
        <v>9332</v>
      </c>
      <c r="F1980" t="s">
        <v>9337</v>
      </c>
      <c r="G1980" t="s">
        <v>2115</v>
      </c>
      <c r="H1980" t="s">
        <v>2116</v>
      </c>
    </row>
    <row r="1981" spans="1:8" x14ac:dyDescent="0.35">
      <c r="A1981" t="s">
        <v>9338</v>
      </c>
      <c r="B1981" t="s">
        <v>9339</v>
      </c>
      <c r="C1981" t="s">
        <v>9340</v>
      </c>
      <c r="D1981" t="s">
        <v>9332</v>
      </c>
      <c r="F1981" t="s">
        <v>9341</v>
      </c>
      <c r="G1981" t="s">
        <v>2574</v>
      </c>
      <c r="H1981" t="s">
        <v>2575</v>
      </c>
    </row>
    <row r="1982" spans="1:8" x14ac:dyDescent="0.35">
      <c r="A1982" t="s">
        <v>9342</v>
      </c>
      <c r="B1982" t="s">
        <v>9343</v>
      </c>
      <c r="C1982" t="s">
        <v>9344</v>
      </c>
      <c r="D1982" t="s">
        <v>9345</v>
      </c>
      <c r="F1982" t="s">
        <v>9346</v>
      </c>
      <c r="G1982" t="s">
        <v>12</v>
      </c>
      <c r="H1982" t="s">
        <v>13</v>
      </c>
    </row>
    <row r="1983" spans="1:8" x14ac:dyDescent="0.35">
      <c r="A1983" t="s">
        <v>9347</v>
      </c>
      <c r="B1983" t="s">
        <v>9348</v>
      </c>
      <c r="C1983" t="s">
        <v>9349</v>
      </c>
      <c r="D1983" t="s">
        <v>9345</v>
      </c>
      <c r="F1983" t="s">
        <v>9350</v>
      </c>
      <c r="G1983" t="s">
        <v>12</v>
      </c>
      <c r="H1983" t="s">
        <v>13</v>
      </c>
    </row>
    <row r="1984" spans="1:8" x14ac:dyDescent="0.35">
      <c r="A1984" t="s">
        <v>9351</v>
      </c>
      <c r="B1984" t="s">
        <v>9352</v>
      </c>
      <c r="C1984" t="s">
        <v>9353</v>
      </c>
      <c r="D1984" t="s">
        <v>9354</v>
      </c>
      <c r="F1984" t="s">
        <v>9355</v>
      </c>
      <c r="G1984" t="s">
        <v>12</v>
      </c>
      <c r="H1984" t="s">
        <v>13</v>
      </c>
    </row>
    <row r="1985" spans="1:8" x14ac:dyDescent="0.35">
      <c r="A1985" t="s">
        <v>9356</v>
      </c>
      <c r="B1985" t="s">
        <v>9357</v>
      </c>
      <c r="C1985" t="s">
        <v>9358</v>
      </c>
      <c r="D1985" t="s">
        <v>9354</v>
      </c>
      <c r="F1985" t="s">
        <v>9359</v>
      </c>
      <c r="G1985" t="s">
        <v>61</v>
      </c>
      <c r="H1985" t="s">
        <v>62</v>
      </c>
    </row>
    <row r="1986" spans="1:8" x14ac:dyDescent="0.35">
      <c r="A1986" t="s">
        <v>9360</v>
      </c>
      <c r="B1986" t="s">
        <v>9361</v>
      </c>
      <c r="C1986" t="s">
        <v>9362</v>
      </c>
      <c r="D1986" t="s">
        <v>9363</v>
      </c>
      <c r="F1986" t="s">
        <v>9364</v>
      </c>
      <c r="G1986" t="s">
        <v>1253</v>
      </c>
      <c r="H1986" t="s">
        <v>1254</v>
      </c>
    </row>
    <row r="1987" spans="1:8" x14ac:dyDescent="0.35">
      <c r="A1987" t="s">
        <v>9365</v>
      </c>
      <c r="B1987" t="s">
        <v>9366</v>
      </c>
      <c r="C1987" t="s">
        <v>9367</v>
      </c>
      <c r="D1987" t="s">
        <v>9363</v>
      </c>
      <c r="F1987" t="s">
        <v>9368</v>
      </c>
      <c r="G1987" t="s">
        <v>12</v>
      </c>
      <c r="H1987" t="s">
        <v>13</v>
      </c>
    </row>
    <row r="1988" spans="1:8" x14ac:dyDescent="0.35">
      <c r="A1988" t="s">
        <v>9369</v>
      </c>
      <c r="B1988" t="s">
        <v>9370</v>
      </c>
      <c r="C1988" t="s">
        <v>9371</v>
      </c>
      <c r="D1988" t="s">
        <v>9372</v>
      </c>
      <c r="F1988" t="s">
        <v>4309</v>
      </c>
      <c r="G1988" t="s">
        <v>12</v>
      </c>
      <c r="H1988" t="s">
        <v>13</v>
      </c>
    </row>
    <row r="1989" spans="1:8" x14ac:dyDescent="0.35">
      <c r="A1989" t="s">
        <v>9373</v>
      </c>
      <c r="B1989" t="s">
        <v>9374</v>
      </c>
      <c r="C1989" t="s">
        <v>9375</v>
      </c>
      <c r="D1989" t="s">
        <v>9376</v>
      </c>
      <c r="F1989" t="s">
        <v>9377</v>
      </c>
      <c r="G1989" t="s">
        <v>128</v>
      </c>
      <c r="H1989" t="s">
        <v>129</v>
      </c>
    </row>
    <row r="1990" spans="1:8" x14ac:dyDescent="0.35">
      <c r="A1990" t="s">
        <v>9378</v>
      </c>
      <c r="B1990" t="s">
        <v>9379</v>
      </c>
      <c r="C1990" t="s">
        <v>9380</v>
      </c>
      <c r="D1990" t="s">
        <v>9381</v>
      </c>
      <c r="F1990" t="s">
        <v>9382</v>
      </c>
      <c r="G1990" t="s">
        <v>12</v>
      </c>
      <c r="H1990" t="s">
        <v>13</v>
      </c>
    </row>
    <row r="1991" spans="1:8" x14ac:dyDescent="0.35">
      <c r="A1991" t="s">
        <v>9383</v>
      </c>
      <c r="B1991" t="s">
        <v>9384</v>
      </c>
      <c r="C1991" t="s">
        <v>9385</v>
      </c>
      <c r="D1991" t="s">
        <v>9381</v>
      </c>
      <c r="F1991" t="s">
        <v>9386</v>
      </c>
      <c r="G1991" t="s">
        <v>128</v>
      </c>
      <c r="H1991" t="s">
        <v>129</v>
      </c>
    </row>
    <row r="1992" spans="1:8" x14ac:dyDescent="0.35">
      <c r="A1992" t="s">
        <v>9387</v>
      </c>
      <c r="B1992" t="s">
        <v>9388</v>
      </c>
      <c r="C1992" t="s">
        <v>9389</v>
      </c>
      <c r="D1992" t="s">
        <v>9381</v>
      </c>
      <c r="F1992" t="s">
        <v>9390</v>
      </c>
      <c r="G1992" t="s">
        <v>163</v>
      </c>
      <c r="H1992" t="s">
        <v>164</v>
      </c>
    </row>
    <row r="1993" spans="1:8" x14ac:dyDescent="0.35">
      <c r="A1993" t="s">
        <v>9391</v>
      </c>
      <c r="B1993" t="s">
        <v>9392</v>
      </c>
      <c r="C1993" t="s">
        <v>9393</v>
      </c>
      <c r="D1993" t="s">
        <v>9394</v>
      </c>
      <c r="F1993" t="s">
        <v>9395</v>
      </c>
      <c r="G1993" t="s">
        <v>24</v>
      </c>
      <c r="H1993" t="s">
        <v>25</v>
      </c>
    </row>
    <row r="1994" spans="1:8" x14ac:dyDescent="0.35">
      <c r="A1994" t="s">
        <v>9396</v>
      </c>
      <c r="B1994" t="s">
        <v>9397</v>
      </c>
      <c r="C1994" t="s">
        <v>9398</v>
      </c>
      <c r="D1994" t="s">
        <v>9394</v>
      </c>
      <c r="F1994" t="s">
        <v>9399</v>
      </c>
      <c r="G1994" t="s">
        <v>1102</v>
      </c>
      <c r="H1994" t="s">
        <v>1103</v>
      </c>
    </row>
    <row r="1995" spans="1:8" x14ac:dyDescent="0.35">
      <c r="A1995" t="s">
        <v>9400</v>
      </c>
      <c r="B1995" t="s">
        <v>9401</v>
      </c>
      <c r="C1995" t="s">
        <v>9402</v>
      </c>
      <c r="D1995" t="s">
        <v>9394</v>
      </c>
      <c r="F1995" t="s">
        <v>9403</v>
      </c>
      <c r="G1995" t="s">
        <v>248</v>
      </c>
      <c r="H1995" t="s">
        <v>249</v>
      </c>
    </row>
    <row r="1996" spans="1:8" x14ac:dyDescent="0.35">
      <c r="A1996" t="s">
        <v>9404</v>
      </c>
      <c r="B1996" t="s">
        <v>9405</v>
      </c>
      <c r="C1996" t="s">
        <v>9406</v>
      </c>
      <c r="D1996" t="s">
        <v>9394</v>
      </c>
      <c r="F1996" t="s">
        <v>9407</v>
      </c>
      <c r="G1996" t="s">
        <v>12</v>
      </c>
      <c r="H1996" t="s">
        <v>13</v>
      </c>
    </row>
    <row r="1997" spans="1:8" x14ac:dyDescent="0.35">
      <c r="A1997" t="s">
        <v>9408</v>
      </c>
      <c r="B1997" t="s">
        <v>9409</v>
      </c>
      <c r="C1997" t="s">
        <v>9410</v>
      </c>
      <c r="D1997" t="s">
        <v>9394</v>
      </c>
      <c r="F1997" t="s">
        <v>3654</v>
      </c>
      <c r="G1997" t="s">
        <v>106</v>
      </c>
      <c r="H1997" t="s">
        <v>107</v>
      </c>
    </row>
    <row r="1998" spans="1:8" x14ac:dyDescent="0.35">
      <c r="A1998" t="s">
        <v>9411</v>
      </c>
      <c r="B1998" t="s">
        <v>9412</v>
      </c>
      <c r="C1998" t="s">
        <v>9413</v>
      </c>
      <c r="D1998" t="s">
        <v>9414</v>
      </c>
      <c r="F1998" t="s">
        <v>9415</v>
      </c>
      <c r="G1998" t="s">
        <v>935</v>
      </c>
      <c r="H1998" t="s">
        <v>936</v>
      </c>
    </row>
    <row r="1999" spans="1:8" x14ac:dyDescent="0.35">
      <c r="A1999" t="s">
        <v>9416</v>
      </c>
      <c r="B1999" t="s">
        <v>9417</v>
      </c>
      <c r="C1999" t="s">
        <v>9418</v>
      </c>
      <c r="D1999" t="s">
        <v>9414</v>
      </c>
      <c r="F1999" t="s">
        <v>9419</v>
      </c>
      <c r="G1999" t="s">
        <v>1253</v>
      </c>
      <c r="H1999" t="s">
        <v>1254</v>
      </c>
    </row>
    <row r="2000" spans="1:8" x14ac:dyDescent="0.35">
      <c r="A2000" t="s">
        <v>9420</v>
      </c>
      <c r="B2000" t="s">
        <v>9421</v>
      </c>
      <c r="C2000" t="s">
        <v>9422</v>
      </c>
      <c r="D2000" t="s">
        <v>9414</v>
      </c>
      <c r="F2000" t="s">
        <v>9423</v>
      </c>
      <c r="G2000" t="s">
        <v>128</v>
      </c>
      <c r="H2000" t="s">
        <v>129</v>
      </c>
    </row>
    <row r="2001" spans="1:8" x14ac:dyDescent="0.35">
      <c r="A2001" t="s">
        <v>9424</v>
      </c>
      <c r="B2001" t="s">
        <v>9425</v>
      </c>
      <c r="C2001" t="s">
        <v>9426</v>
      </c>
      <c r="D2001" t="s">
        <v>9427</v>
      </c>
      <c r="F2001" t="s">
        <v>9428</v>
      </c>
      <c r="G2001" t="s">
        <v>3226</v>
      </c>
      <c r="H2001" t="s">
        <v>3227</v>
      </c>
    </row>
    <row r="2002" spans="1:8" x14ac:dyDescent="0.35">
      <c r="A2002" t="s">
        <v>9429</v>
      </c>
      <c r="B2002" t="s">
        <v>9430</v>
      </c>
      <c r="C2002" t="s">
        <v>9431</v>
      </c>
      <c r="D2002" t="s">
        <v>9427</v>
      </c>
      <c r="F2002" t="s">
        <v>9432</v>
      </c>
      <c r="G2002" t="s">
        <v>12</v>
      </c>
      <c r="H2002" t="s">
        <v>13</v>
      </c>
    </row>
    <row r="2003" spans="1:8" x14ac:dyDescent="0.35">
      <c r="A2003" t="s">
        <v>9433</v>
      </c>
      <c r="B2003" t="s">
        <v>9434</v>
      </c>
      <c r="C2003" t="s">
        <v>9435</v>
      </c>
      <c r="D2003" t="s">
        <v>9436</v>
      </c>
      <c r="F2003" t="s">
        <v>9437</v>
      </c>
      <c r="G2003" t="s">
        <v>1102</v>
      </c>
      <c r="H2003" t="s">
        <v>1103</v>
      </c>
    </row>
    <row r="2004" spans="1:8" x14ac:dyDescent="0.35">
      <c r="A2004" t="s">
        <v>9438</v>
      </c>
      <c r="B2004" t="s">
        <v>9439</v>
      </c>
      <c r="C2004" t="s">
        <v>9440</v>
      </c>
      <c r="D2004" t="s">
        <v>9441</v>
      </c>
      <c r="F2004" t="s">
        <v>9442</v>
      </c>
      <c r="G2004" t="s">
        <v>12</v>
      </c>
      <c r="H2004" t="s">
        <v>13</v>
      </c>
    </row>
    <row r="2005" spans="1:8" x14ac:dyDescent="0.35">
      <c r="A2005" t="s">
        <v>9443</v>
      </c>
      <c r="B2005" t="s">
        <v>9444</v>
      </c>
      <c r="C2005" t="s">
        <v>9445</v>
      </c>
      <c r="D2005" t="s">
        <v>9441</v>
      </c>
      <c r="F2005" t="s">
        <v>4270</v>
      </c>
      <c r="G2005" t="s">
        <v>12</v>
      </c>
      <c r="H2005" t="s">
        <v>13</v>
      </c>
    </row>
    <row r="2006" spans="1:8" x14ac:dyDescent="0.35">
      <c r="A2006" t="s">
        <v>9446</v>
      </c>
      <c r="B2006" t="s">
        <v>9447</v>
      </c>
      <c r="C2006" t="s">
        <v>9448</v>
      </c>
      <c r="D2006" t="s">
        <v>9441</v>
      </c>
      <c r="F2006" t="s">
        <v>9449</v>
      </c>
      <c r="G2006" t="s">
        <v>419</v>
      </c>
      <c r="H2006" t="s">
        <v>420</v>
      </c>
    </row>
    <row r="2007" spans="1:8" x14ac:dyDescent="0.35">
      <c r="A2007" t="s">
        <v>9450</v>
      </c>
      <c r="B2007" t="s">
        <v>9451</v>
      </c>
      <c r="C2007" t="s">
        <v>9452</v>
      </c>
      <c r="D2007" t="s">
        <v>9453</v>
      </c>
      <c r="F2007" t="s">
        <v>7463</v>
      </c>
      <c r="G2007" t="s">
        <v>1102</v>
      </c>
      <c r="H2007" t="s">
        <v>1103</v>
      </c>
    </row>
    <row r="2008" spans="1:8" x14ac:dyDescent="0.35">
      <c r="A2008" t="s">
        <v>9454</v>
      </c>
      <c r="B2008" t="s">
        <v>9455</v>
      </c>
      <c r="C2008" t="s">
        <v>9456</v>
      </c>
      <c r="D2008" t="s">
        <v>9453</v>
      </c>
      <c r="F2008" t="s">
        <v>9457</v>
      </c>
      <c r="G2008" t="s">
        <v>209</v>
      </c>
      <c r="H2008" t="s">
        <v>210</v>
      </c>
    </row>
    <row r="2009" spans="1:8" x14ac:dyDescent="0.35">
      <c r="A2009" t="s">
        <v>9458</v>
      </c>
      <c r="B2009" t="s">
        <v>9459</v>
      </c>
      <c r="C2009" t="s">
        <v>9460</v>
      </c>
      <c r="D2009" t="s">
        <v>9453</v>
      </c>
      <c r="F2009" t="s">
        <v>9461</v>
      </c>
      <c r="G2009" t="s">
        <v>209</v>
      </c>
      <c r="H2009" t="s">
        <v>210</v>
      </c>
    </row>
    <row r="2010" spans="1:8" x14ac:dyDescent="0.35">
      <c r="A2010" t="s">
        <v>9462</v>
      </c>
      <c r="B2010" t="s">
        <v>9463</v>
      </c>
      <c r="C2010" t="s">
        <v>9464</v>
      </c>
      <c r="D2010" t="s">
        <v>9465</v>
      </c>
      <c r="F2010" t="s">
        <v>9466</v>
      </c>
      <c r="G2010" t="s">
        <v>12</v>
      </c>
      <c r="H2010" t="s">
        <v>13</v>
      </c>
    </row>
    <row r="2011" spans="1:8" x14ac:dyDescent="0.35">
      <c r="A2011" t="s">
        <v>9467</v>
      </c>
      <c r="B2011" t="s">
        <v>9468</v>
      </c>
      <c r="C2011" t="s">
        <v>9469</v>
      </c>
      <c r="D2011" t="s">
        <v>9465</v>
      </c>
      <c r="F2011" t="s">
        <v>9470</v>
      </c>
      <c r="G2011" t="s">
        <v>9471</v>
      </c>
      <c r="H2011" t="s">
        <v>9472</v>
      </c>
    </row>
    <row r="2012" spans="1:8" x14ac:dyDescent="0.35">
      <c r="A2012" t="s">
        <v>9473</v>
      </c>
      <c r="B2012" t="s">
        <v>9474</v>
      </c>
      <c r="C2012" t="s">
        <v>9475</v>
      </c>
      <c r="D2012" t="s">
        <v>9465</v>
      </c>
      <c r="F2012" t="s">
        <v>9476</v>
      </c>
      <c r="G2012" t="s">
        <v>128</v>
      </c>
      <c r="H2012" t="s">
        <v>129</v>
      </c>
    </row>
    <row r="2013" spans="1:8" x14ac:dyDescent="0.35">
      <c r="A2013" t="s">
        <v>9477</v>
      </c>
      <c r="B2013" t="s">
        <v>9478</v>
      </c>
      <c r="C2013" t="s">
        <v>9479</v>
      </c>
      <c r="D2013" t="s">
        <v>9465</v>
      </c>
      <c r="F2013" t="s">
        <v>9480</v>
      </c>
      <c r="G2013" t="s">
        <v>151</v>
      </c>
      <c r="H2013" t="s">
        <v>152</v>
      </c>
    </row>
    <row r="2014" spans="1:8" x14ac:dyDescent="0.35">
      <c r="A2014" t="s">
        <v>9481</v>
      </c>
      <c r="B2014" t="s">
        <v>9482</v>
      </c>
      <c r="C2014" t="s">
        <v>9483</v>
      </c>
      <c r="D2014" t="s">
        <v>9484</v>
      </c>
      <c r="F2014" t="s">
        <v>9485</v>
      </c>
      <c r="G2014" t="s">
        <v>128</v>
      </c>
      <c r="H2014" t="s">
        <v>129</v>
      </c>
    </row>
    <row r="2015" spans="1:8" x14ac:dyDescent="0.35">
      <c r="A2015" t="s">
        <v>9486</v>
      </c>
      <c r="B2015" t="s">
        <v>9487</v>
      </c>
      <c r="C2015" t="s">
        <v>9488</v>
      </c>
      <c r="D2015" t="s">
        <v>9489</v>
      </c>
      <c r="F2015" t="s">
        <v>9490</v>
      </c>
      <c r="G2015" t="s">
        <v>163</v>
      </c>
      <c r="H2015" t="s">
        <v>164</v>
      </c>
    </row>
    <row r="2016" spans="1:8" x14ac:dyDescent="0.35">
      <c r="A2016" t="s">
        <v>9491</v>
      </c>
      <c r="B2016" t="s">
        <v>9492</v>
      </c>
      <c r="C2016" t="s">
        <v>9493</v>
      </c>
      <c r="D2016" t="s">
        <v>9494</v>
      </c>
      <c r="F2016" t="s">
        <v>9495</v>
      </c>
      <c r="G2016" t="s">
        <v>12</v>
      </c>
      <c r="H2016" t="s">
        <v>13</v>
      </c>
    </row>
    <row r="2017" spans="1:8" x14ac:dyDescent="0.35">
      <c r="A2017" t="s">
        <v>9496</v>
      </c>
      <c r="B2017" t="s">
        <v>9497</v>
      </c>
      <c r="C2017" t="s">
        <v>9498</v>
      </c>
      <c r="D2017" t="s">
        <v>9494</v>
      </c>
      <c r="F2017" t="s">
        <v>9499</v>
      </c>
      <c r="G2017" t="s">
        <v>4075</v>
      </c>
      <c r="H2017" t="s">
        <v>4076</v>
      </c>
    </row>
    <row r="2018" spans="1:8" x14ac:dyDescent="0.35">
      <c r="A2018" t="s">
        <v>9500</v>
      </c>
      <c r="B2018" t="s">
        <v>9501</v>
      </c>
      <c r="C2018" t="s">
        <v>9501</v>
      </c>
      <c r="D2018" t="s">
        <v>9494</v>
      </c>
      <c r="F2018" t="s">
        <v>9502</v>
      </c>
      <c r="G2018" t="s">
        <v>12</v>
      </c>
      <c r="H2018" t="s">
        <v>13</v>
      </c>
    </row>
    <row r="2019" spans="1:8" x14ac:dyDescent="0.35">
      <c r="A2019" t="s">
        <v>9503</v>
      </c>
      <c r="B2019" t="s">
        <v>9504</v>
      </c>
      <c r="C2019" t="s">
        <v>9505</v>
      </c>
      <c r="D2019" t="s">
        <v>9506</v>
      </c>
      <c r="F2019" t="s">
        <v>9507</v>
      </c>
      <c r="G2019" t="s">
        <v>510</v>
      </c>
      <c r="H2019" t="s">
        <v>511</v>
      </c>
    </row>
    <row r="2020" spans="1:8" x14ac:dyDescent="0.35">
      <c r="A2020" t="s">
        <v>9508</v>
      </c>
      <c r="B2020" t="s">
        <v>9509</v>
      </c>
      <c r="C2020" t="s">
        <v>9510</v>
      </c>
      <c r="D2020" t="s">
        <v>9506</v>
      </c>
      <c r="F2020" t="s">
        <v>3895</v>
      </c>
      <c r="G2020" t="s">
        <v>163</v>
      </c>
      <c r="H2020" t="s">
        <v>164</v>
      </c>
    </row>
    <row r="2021" spans="1:8" x14ac:dyDescent="0.35">
      <c r="A2021" t="s">
        <v>9511</v>
      </c>
      <c r="B2021" t="s">
        <v>9512</v>
      </c>
      <c r="C2021" t="s">
        <v>9513</v>
      </c>
      <c r="D2021" t="s">
        <v>9514</v>
      </c>
      <c r="F2021" t="s">
        <v>9515</v>
      </c>
      <c r="G2021" t="s">
        <v>61</v>
      </c>
      <c r="H2021" t="s">
        <v>62</v>
      </c>
    </row>
    <row r="2022" spans="1:8" x14ac:dyDescent="0.35">
      <c r="A2022" t="s">
        <v>9516</v>
      </c>
      <c r="B2022" t="s">
        <v>9517</v>
      </c>
      <c r="C2022" t="s">
        <v>9518</v>
      </c>
      <c r="D2022" t="s">
        <v>9514</v>
      </c>
      <c r="F2022" t="s">
        <v>857</v>
      </c>
      <c r="G2022" t="s">
        <v>1451</v>
      </c>
      <c r="H2022" t="s">
        <v>1452</v>
      </c>
    </row>
    <row r="2023" spans="1:8" x14ac:dyDescent="0.35">
      <c r="A2023" t="s">
        <v>9519</v>
      </c>
      <c r="B2023" t="s">
        <v>9520</v>
      </c>
      <c r="C2023" t="s">
        <v>9521</v>
      </c>
      <c r="D2023" t="s">
        <v>9522</v>
      </c>
      <c r="F2023" t="s">
        <v>9523</v>
      </c>
      <c r="G2023" t="s">
        <v>547</v>
      </c>
      <c r="H2023" t="s">
        <v>548</v>
      </c>
    </row>
    <row r="2024" spans="1:8" x14ac:dyDescent="0.35">
      <c r="A2024" t="s">
        <v>9524</v>
      </c>
      <c r="B2024" t="s">
        <v>9525</v>
      </c>
      <c r="C2024" t="s">
        <v>9526</v>
      </c>
      <c r="D2024" t="s">
        <v>9527</v>
      </c>
      <c r="F2024" t="s">
        <v>9528</v>
      </c>
      <c r="G2024" t="s">
        <v>255</v>
      </c>
      <c r="H2024" t="s">
        <v>256</v>
      </c>
    </row>
    <row r="2025" spans="1:8" x14ac:dyDescent="0.35">
      <c r="A2025" t="s">
        <v>9529</v>
      </c>
      <c r="B2025" t="s">
        <v>9530</v>
      </c>
      <c r="C2025" t="s">
        <v>9531</v>
      </c>
      <c r="D2025" t="s">
        <v>9532</v>
      </c>
      <c r="F2025" t="s">
        <v>9035</v>
      </c>
      <c r="G2025" t="s">
        <v>248</v>
      </c>
      <c r="H2025" t="s">
        <v>249</v>
      </c>
    </row>
    <row r="2026" spans="1:8" x14ac:dyDescent="0.35">
      <c r="A2026" t="s">
        <v>9533</v>
      </c>
      <c r="B2026" t="s">
        <v>9534</v>
      </c>
      <c r="C2026" t="s">
        <v>9535</v>
      </c>
      <c r="D2026" t="s">
        <v>9532</v>
      </c>
      <c r="F2026" t="s">
        <v>9536</v>
      </c>
      <c r="G2026" t="s">
        <v>12</v>
      </c>
      <c r="H2026" t="s">
        <v>13</v>
      </c>
    </row>
    <row r="2027" spans="1:8" x14ac:dyDescent="0.35">
      <c r="A2027" t="s">
        <v>9537</v>
      </c>
      <c r="B2027" t="s">
        <v>9538</v>
      </c>
      <c r="C2027" t="s">
        <v>9539</v>
      </c>
      <c r="D2027" t="s">
        <v>9540</v>
      </c>
      <c r="F2027" t="s">
        <v>9541</v>
      </c>
      <c r="G2027" t="s">
        <v>209</v>
      </c>
      <c r="H2027" t="s">
        <v>210</v>
      </c>
    </row>
    <row r="2028" spans="1:8" x14ac:dyDescent="0.35">
      <c r="A2028" t="s">
        <v>9542</v>
      </c>
      <c r="B2028" t="s">
        <v>9543</v>
      </c>
      <c r="C2028" t="s">
        <v>9544</v>
      </c>
      <c r="D2028" t="s">
        <v>9540</v>
      </c>
      <c r="F2028" t="s">
        <v>9545</v>
      </c>
      <c r="G2028" t="s">
        <v>12</v>
      </c>
      <c r="H2028" t="s">
        <v>13</v>
      </c>
    </row>
    <row r="2029" spans="1:8" x14ac:dyDescent="0.35">
      <c r="A2029" t="s">
        <v>9546</v>
      </c>
      <c r="B2029" t="s">
        <v>9547</v>
      </c>
      <c r="C2029" t="s">
        <v>9548</v>
      </c>
      <c r="D2029" t="s">
        <v>9540</v>
      </c>
      <c r="F2029" t="s">
        <v>9549</v>
      </c>
      <c r="G2029" t="s">
        <v>12</v>
      </c>
      <c r="H2029" t="s">
        <v>13</v>
      </c>
    </row>
    <row r="2030" spans="1:8" x14ac:dyDescent="0.35">
      <c r="A2030" t="s">
        <v>9550</v>
      </c>
      <c r="B2030" t="s">
        <v>9551</v>
      </c>
      <c r="C2030" t="s">
        <v>9552</v>
      </c>
      <c r="D2030" t="s">
        <v>9553</v>
      </c>
      <c r="F2030" t="s">
        <v>9554</v>
      </c>
      <c r="G2030" t="s">
        <v>12</v>
      </c>
      <c r="H2030" t="s">
        <v>13</v>
      </c>
    </row>
    <row r="2031" spans="1:8" x14ac:dyDescent="0.35">
      <c r="A2031" t="s">
        <v>9555</v>
      </c>
      <c r="B2031" t="s">
        <v>9556</v>
      </c>
      <c r="C2031" t="s">
        <v>9557</v>
      </c>
      <c r="D2031" t="s">
        <v>9558</v>
      </c>
      <c r="F2031" t="s">
        <v>9559</v>
      </c>
      <c r="G2031" t="s">
        <v>12</v>
      </c>
      <c r="H2031" t="s">
        <v>13</v>
      </c>
    </row>
    <row r="2032" spans="1:8" x14ac:dyDescent="0.35">
      <c r="A2032" t="s">
        <v>9560</v>
      </c>
      <c r="B2032" t="s">
        <v>9561</v>
      </c>
      <c r="C2032" t="s">
        <v>9562</v>
      </c>
      <c r="D2032" t="s">
        <v>9558</v>
      </c>
      <c r="F2032" t="s">
        <v>9563</v>
      </c>
      <c r="G2032" t="s">
        <v>12</v>
      </c>
      <c r="H2032" t="s">
        <v>13</v>
      </c>
    </row>
    <row r="2033" spans="1:8" x14ac:dyDescent="0.35">
      <c r="A2033" t="s">
        <v>9564</v>
      </c>
      <c r="B2033" t="s">
        <v>9565</v>
      </c>
      <c r="C2033" t="s">
        <v>9566</v>
      </c>
      <c r="D2033" t="s">
        <v>9567</v>
      </c>
      <c r="F2033" t="s">
        <v>9568</v>
      </c>
      <c r="G2033" t="s">
        <v>248</v>
      </c>
      <c r="H2033" t="s">
        <v>249</v>
      </c>
    </row>
    <row r="2034" spans="1:8" x14ac:dyDescent="0.35">
      <c r="A2034" t="s">
        <v>9569</v>
      </c>
      <c r="B2034" t="s">
        <v>9570</v>
      </c>
      <c r="C2034" t="s">
        <v>9571</v>
      </c>
      <c r="D2034" t="s">
        <v>9567</v>
      </c>
      <c r="F2034" t="s">
        <v>9572</v>
      </c>
      <c r="G2034" t="s">
        <v>209</v>
      </c>
      <c r="H2034" t="s">
        <v>210</v>
      </c>
    </row>
    <row r="2035" spans="1:8" x14ac:dyDescent="0.35">
      <c r="A2035" t="s">
        <v>9573</v>
      </c>
      <c r="B2035" t="s">
        <v>9574</v>
      </c>
      <c r="C2035" t="s">
        <v>9575</v>
      </c>
      <c r="D2035" t="s">
        <v>9567</v>
      </c>
      <c r="F2035" t="s">
        <v>9576</v>
      </c>
      <c r="G2035" t="s">
        <v>12</v>
      </c>
      <c r="H2035" t="s">
        <v>13</v>
      </c>
    </row>
    <row r="2036" spans="1:8" x14ac:dyDescent="0.35">
      <c r="A2036" t="s">
        <v>9577</v>
      </c>
      <c r="B2036" t="s">
        <v>9578</v>
      </c>
      <c r="C2036" t="s">
        <v>9579</v>
      </c>
      <c r="D2036" t="s">
        <v>9580</v>
      </c>
      <c r="F2036" t="s">
        <v>9581</v>
      </c>
      <c r="G2036" t="s">
        <v>12</v>
      </c>
      <c r="H2036" t="s">
        <v>13</v>
      </c>
    </row>
    <row r="2037" spans="1:8" x14ac:dyDescent="0.35">
      <c r="A2037" t="s">
        <v>9582</v>
      </c>
      <c r="B2037" t="s">
        <v>9583</v>
      </c>
      <c r="C2037" t="s">
        <v>9584</v>
      </c>
      <c r="D2037" t="s">
        <v>9580</v>
      </c>
      <c r="F2037" t="s">
        <v>9585</v>
      </c>
      <c r="G2037" t="s">
        <v>209</v>
      </c>
      <c r="H2037" t="s">
        <v>210</v>
      </c>
    </row>
    <row r="2038" spans="1:8" x14ac:dyDescent="0.35">
      <c r="A2038" t="s">
        <v>9586</v>
      </c>
      <c r="B2038" t="s">
        <v>9587</v>
      </c>
      <c r="C2038" t="s">
        <v>9588</v>
      </c>
      <c r="D2038" t="s">
        <v>9589</v>
      </c>
      <c r="F2038" t="s">
        <v>9590</v>
      </c>
      <c r="G2038" t="s">
        <v>510</v>
      </c>
      <c r="H2038" t="s">
        <v>511</v>
      </c>
    </row>
    <row r="2039" spans="1:8" x14ac:dyDescent="0.35">
      <c r="A2039" t="s">
        <v>9591</v>
      </c>
      <c r="B2039" t="s">
        <v>9592</v>
      </c>
      <c r="C2039" t="s">
        <v>9593</v>
      </c>
      <c r="D2039" t="s">
        <v>9589</v>
      </c>
      <c r="F2039" t="s">
        <v>9594</v>
      </c>
      <c r="G2039" t="s">
        <v>12</v>
      </c>
      <c r="H2039" t="s">
        <v>13</v>
      </c>
    </row>
    <row r="2040" spans="1:8" x14ac:dyDescent="0.35">
      <c r="A2040" t="s">
        <v>9595</v>
      </c>
      <c r="B2040" t="s">
        <v>9596</v>
      </c>
      <c r="C2040" t="s">
        <v>9597</v>
      </c>
      <c r="D2040" t="s">
        <v>9589</v>
      </c>
      <c r="F2040" t="s">
        <v>9598</v>
      </c>
      <c r="G2040" t="s">
        <v>12</v>
      </c>
      <c r="H2040" t="s">
        <v>13</v>
      </c>
    </row>
    <row r="2041" spans="1:8" x14ac:dyDescent="0.35">
      <c r="A2041" t="s">
        <v>9599</v>
      </c>
      <c r="B2041" t="s">
        <v>9600</v>
      </c>
      <c r="C2041" t="s">
        <v>9601</v>
      </c>
      <c r="D2041" t="s">
        <v>9602</v>
      </c>
      <c r="F2041" t="s">
        <v>4598</v>
      </c>
      <c r="G2041" t="s">
        <v>248</v>
      </c>
      <c r="H2041" t="s">
        <v>249</v>
      </c>
    </row>
    <row r="2042" spans="1:8" x14ac:dyDescent="0.35">
      <c r="A2042" t="s">
        <v>9603</v>
      </c>
      <c r="B2042" t="s">
        <v>9604</v>
      </c>
      <c r="C2042" t="s">
        <v>9604</v>
      </c>
      <c r="D2042" t="s">
        <v>9602</v>
      </c>
      <c r="F2042" t="s">
        <v>9605</v>
      </c>
      <c r="G2042" t="s">
        <v>12</v>
      </c>
      <c r="H2042" t="s">
        <v>13</v>
      </c>
    </row>
    <row r="2043" spans="1:8" x14ac:dyDescent="0.35">
      <c r="A2043" t="s">
        <v>9606</v>
      </c>
      <c r="B2043" t="s">
        <v>9607</v>
      </c>
      <c r="C2043" t="s">
        <v>9608</v>
      </c>
      <c r="D2043" t="s">
        <v>9602</v>
      </c>
      <c r="F2043" t="s">
        <v>9609</v>
      </c>
      <c r="G2043" t="s">
        <v>151</v>
      </c>
      <c r="H2043" t="s">
        <v>152</v>
      </c>
    </row>
    <row r="2044" spans="1:8" x14ac:dyDescent="0.35">
      <c r="A2044" t="s">
        <v>9610</v>
      </c>
      <c r="B2044" t="s">
        <v>9611</v>
      </c>
      <c r="C2044" t="s">
        <v>9612</v>
      </c>
      <c r="D2044" t="s">
        <v>9613</v>
      </c>
      <c r="F2044" t="s">
        <v>9614</v>
      </c>
      <c r="G2044" t="s">
        <v>1085</v>
      </c>
      <c r="H2044" t="s">
        <v>1086</v>
      </c>
    </row>
    <row r="2045" spans="1:8" x14ac:dyDescent="0.35">
      <c r="A2045" t="s">
        <v>9615</v>
      </c>
      <c r="B2045" t="s">
        <v>9616</v>
      </c>
      <c r="C2045" t="s">
        <v>9617</v>
      </c>
      <c r="D2045" t="s">
        <v>9613</v>
      </c>
      <c r="F2045" t="s">
        <v>7216</v>
      </c>
      <c r="G2045" t="s">
        <v>12</v>
      </c>
      <c r="H2045" t="s">
        <v>13</v>
      </c>
    </row>
    <row r="2046" spans="1:8" x14ac:dyDescent="0.35">
      <c r="A2046" t="s">
        <v>9618</v>
      </c>
      <c r="B2046" t="s">
        <v>9619</v>
      </c>
      <c r="C2046" t="s">
        <v>9620</v>
      </c>
      <c r="D2046" t="s">
        <v>9613</v>
      </c>
      <c r="F2046" t="s">
        <v>9621</v>
      </c>
      <c r="G2046" t="s">
        <v>12</v>
      </c>
      <c r="H2046" t="s">
        <v>13</v>
      </c>
    </row>
    <row r="2047" spans="1:8" x14ac:dyDescent="0.35">
      <c r="A2047" t="s">
        <v>9622</v>
      </c>
      <c r="B2047" t="s">
        <v>9623</v>
      </c>
      <c r="C2047" t="s">
        <v>9624</v>
      </c>
      <c r="D2047" t="s">
        <v>9613</v>
      </c>
      <c r="F2047" t="s">
        <v>9625</v>
      </c>
      <c r="G2047" t="s">
        <v>12</v>
      </c>
      <c r="H2047" t="s">
        <v>13</v>
      </c>
    </row>
    <row r="2048" spans="1:8" x14ac:dyDescent="0.35">
      <c r="A2048" t="s">
        <v>9626</v>
      </c>
      <c r="B2048" t="s">
        <v>9627</v>
      </c>
      <c r="C2048" t="s">
        <v>9628</v>
      </c>
      <c r="D2048" t="s">
        <v>9629</v>
      </c>
      <c r="F2048" t="s">
        <v>9630</v>
      </c>
      <c r="G2048" t="s">
        <v>12</v>
      </c>
      <c r="H2048" t="s">
        <v>13</v>
      </c>
    </row>
    <row r="2049" spans="1:8" x14ac:dyDescent="0.35">
      <c r="A2049" t="s">
        <v>9631</v>
      </c>
      <c r="B2049" t="s">
        <v>9632</v>
      </c>
      <c r="C2049" t="s">
        <v>9633</v>
      </c>
      <c r="D2049" t="s">
        <v>9629</v>
      </c>
      <c r="F2049" t="s">
        <v>9634</v>
      </c>
      <c r="G2049" t="s">
        <v>209</v>
      </c>
      <c r="H2049" t="s">
        <v>210</v>
      </c>
    </row>
    <row r="2050" spans="1:8" x14ac:dyDescent="0.35">
      <c r="A2050" t="s">
        <v>9635</v>
      </c>
      <c r="B2050" t="s">
        <v>9636</v>
      </c>
      <c r="C2050" t="s">
        <v>9637</v>
      </c>
      <c r="D2050" t="s">
        <v>9638</v>
      </c>
      <c r="F2050" t="s">
        <v>9639</v>
      </c>
      <c r="G2050" t="s">
        <v>12</v>
      </c>
      <c r="H2050" t="s">
        <v>13</v>
      </c>
    </row>
    <row r="2051" spans="1:8" x14ac:dyDescent="0.35">
      <c r="A2051" t="s">
        <v>9640</v>
      </c>
      <c r="B2051" t="s">
        <v>9641</v>
      </c>
      <c r="C2051" t="s">
        <v>9642</v>
      </c>
      <c r="D2051" t="s">
        <v>9638</v>
      </c>
      <c r="F2051" t="s">
        <v>9643</v>
      </c>
      <c r="G2051" t="s">
        <v>12</v>
      </c>
      <c r="H2051" t="s">
        <v>13</v>
      </c>
    </row>
    <row r="2052" spans="1:8" x14ac:dyDescent="0.35">
      <c r="A2052" t="s">
        <v>9644</v>
      </c>
      <c r="B2052" t="s">
        <v>9645</v>
      </c>
      <c r="C2052" t="s">
        <v>9646</v>
      </c>
      <c r="D2052" t="s">
        <v>9647</v>
      </c>
      <c r="F2052" t="s">
        <v>9648</v>
      </c>
      <c r="G2052" t="s">
        <v>12</v>
      </c>
      <c r="H2052" t="s">
        <v>13</v>
      </c>
    </row>
    <row r="2053" spans="1:8" x14ac:dyDescent="0.35">
      <c r="A2053" t="s">
        <v>9649</v>
      </c>
      <c r="B2053" t="s">
        <v>9650</v>
      </c>
      <c r="C2053" t="s">
        <v>9651</v>
      </c>
      <c r="D2053" t="s">
        <v>9647</v>
      </c>
      <c r="F2053" t="s">
        <v>9652</v>
      </c>
      <c r="G2053" t="s">
        <v>12</v>
      </c>
      <c r="H2053" t="s">
        <v>13</v>
      </c>
    </row>
    <row r="2054" spans="1:8" x14ac:dyDescent="0.35">
      <c r="A2054" t="s">
        <v>9653</v>
      </c>
      <c r="B2054" t="s">
        <v>9654</v>
      </c>
      <c r="C2054" t="s">
        <v>9655</v>
      </c>
      <c r="D2054" t="s">
        <v>9656</v>
      </c>
      <c r="F2054" t="s">
        <v>9657</v>
      </c>
      <c r="G2054" t="s">
        <v>61</v>
      </c>
      <c r="H2054" t="s">
        <v>62</v>
      </c>
    </row>
    <row r="2055" spans="1:8" x14ac:dyDescent="0.35">
      <c r="A2055" t="s">
        <v>9658</v>
      </c>
      <c r="B2055" t="s">
        <v>9659</v>
      </c>
      <c r="C2055" t="s">
        <v>9660</v>
      </c>
      <c r="D2055" t="s">
        <v>9656</v>
      </c>
      <c r="F2055" t="s">
        <v>9661</v>
      </c>
      <c r="G2055" t="s">
        <v>303</v>
      </c>
      <c r="H2055" t="s">
        <v>304</v>
      </c>
    </row>
    <row r="2056" spans="1:8" x14ac:dyDescent="0.35">
      <c r="A2056" t="s">
        <v>9662</v>
      </c>
      <c r="B2056" t="s">
        <v>9663</v>
      </c>
      <c r="C2056" t="s">
        <v>9664</v>
      </c>
      <c r="D2056" t="s">
        <v>9665</v>
      </c>
      <c r="F2056" t="s">
        <v>9666</v>
      </c>
      <c r="G2056" t="s">
        <v>12</v>
      </c>
      <c r="H2056" t="s">
        <v>13</v>
      </c>
    </row>
    <row r="2057" spans="1:8" x14ac:dyDescent="0.35">
      <c r="A2057" t="s">
        <v>9667</v>
      </c>
      <c r="B2057" t="s">
        <v>9668</v>
      </c>
      <c r="C2057" t="s">
        <v>9669</v>
      </c>
      <c r="D2057" t="s">
        <v>9665</v>
      </c>
      <c r="F2057" t="s">
        <v>9670</v>
      </c>
      <c r="G2057" t="s">
        <v>12</v>
      </c>
      <c r="H2057" t="s">
        <v>13</v>
      </c>
    </row>
    <row r="2058" spans="1:8" x14ac:dyDescent="0.35">
      <c r="A2058" t="s">
        <v>9671</v>
      </c>
      <c r="B2058" t="s">
        <v>9672</v>
      </c>
      <c r="C2058" t="s">
        <v>9673</v>
      </c>
      <c r="D2058" t="s">
        <v>9674</v>
      </c>
      <c r="F2058" t="s">
        <v>9675</v>
      </c>
      <c r="G2058" t="s">
        <v>12</v>
      </c>
      <c r="H2058" t="s">
        <v>13</v>
      </c>
    </row>
    <row r="2059" spans="1:8" x14ac:dyDescent="0.35">
      <c r="A2059" t="s">
        <v>9676</v>
      </c>
      <c r="B2059" t="s">
        <v>9677</v>
      </c>
      <c r="C2059" t="s">
        <v>9678</v>
      </c>
      <c r="D2059" t="s">
        <v>9674</v>
      </c>
      <c r="F2059" t="s">
        <v>5798</v>
      </c>
      <c r="G2059" t="s">
        <v>61</v>
      </c>
      <c r="H2059" t="s">
        <v>62</v>
      </c>
    </row>
    <row r="2060" spans="1:8" x14ac:dyDescent="0.35">
      <c r="A2060" t="s">
        <v>9679</v>
      </c>
      <c r="B2060" t="s">
        <v>9680</v>
      </c>
      <c r="C2060" t="s">
        <v>9681</v>
      </c>
      <c r="D2060" t="s">
        <v>9682</v>
      </c>
      <c r="F2060" t="s">
        <v>9683</v>
      </c>
      <c r="G2060" t="s">
        <v>12</v>
      </c>
      <c r="H2060" t="s">
        <v>13</v>
      </c>
    </row>
    <row r="2061" spans="1:8" x14ac:dyDescent="0.35">
      <c r="A2061" t="s">
        <v>9684</v>
      </c>
      <c r="B2061" t="s">
        <v>9685</v>
      </c>
      <c r="C2061" t="s">
        <v>9686</v>
      </c>
      <c r="D2061" t="s">
        <v>9682</v>
      </c>
      <c r="F2061" t="s">
        <v>847</v>
      </c>
      <c r="G2061" t="s">
        <v>24</v>
      </c>
      <c r="H2061" t="s">
        <v>25</v>
      </c>
    </row>
    <row r="2062" spans="1:8" x14ac:dyDescent="0.35">
      <c r="A2062" t="s">
        <v>9687</v>
      </c>
      <c r="B2062" t="s">
        <v>9688</v>
      </c>
      <c r="C2062" t="s">
        <v>9689</v>
      </c>
      <c r="D2062" t="s">
        <v>9690</v>
      </c>
      <c r="F2062" t="s">
        <v>9691</v>
      </c>
      <c r="G2062" t="s">
        <v>12</v>
      </c>
      <c r="H2062" t="s">
        <v>13</v>
      </c>
    </row>
    <row r="2063" spans="1:8" x14ac:dyDescent="0.35">
      <c r="A2063" t="s">
        <v>9692</v>
      </c>
      <c r="B2063" t="s">
        <v>9693</v>
      </c>
      <c r="C2063" t="s">
        <v>9694</v>
      </c>
      <c r="D2063" t="s">
        <v>9690</v>
      </c>
      <c r="F2063" t="s">
        <v>847</v>
      </c>
      <c r="G2063" t="s">
        <v>9695</v>
      </c>
      <c r="H2063" t="s">
        <v>9696</v>
      </c>
    </row>
    <row r="2064" spans="1:8" x14ac:dyDescent="0.35">
      <c r="A2064" t="s">
        <v>9697</v>
      </c>
      <c r="B2064" t="s">
        <v>9698</v>
      </c>
      <c r="C2064" t="s">
        <v>9699</v>
      </c>
      <c r="D2064" t="s">
        <v>9690</v>
      </c>
      <c r="F2064" t="s">
        <v>9700</v>
      </c>
      <c r="G2064" t="s">
        <v>12</v>
      </c>
      <c r="H2064" t="s">
        <v>13</v>
      </c>
    </row>
    <row r="2065" spans="1:8" x14ac:dyDescent="0.35">
      <c r="A2065" t="s">
        <v>9701</v>
      </c>
      <c r="B2065" t="s">
        <v>9702</v>
      </c>
      <c r="C2065" t="s">
        <v>9703</v>
      </c>
      <c r="D2065" t="s">
        <v>9704</v>
      </c>
      <c r="F2065" t="s">
        <v>9705</v>
      </c>
      <c r="G2065" t="s">
        <v>248</v>
      </c>
      <c r="H2065" t="s">
        <v>249</v>
      </c>
    </row>
    <row r="2066" spans="1:8" x14ac:dyDescent="0.35">
      <c r="A2066" t="s">
        <v>9706</v>
      </c>
      <c r="B2066" t="s">
        <v>9707</v>
      </c>
      <c r="C2066" t="s">
        <v>9708</v>
      </c>
      <c r="D2066" t="s">
        <v>9709</v>
      </c>
      <c r="F2066" t="s">
        <v>9710</v>
      </c>
      <c r="G2066" t="s">
        <v>209</v>
      </c>
      <c r="H2066" t="s">
        <v>210</v>
      </c>
    </row>
    <row r="2067" spans="1:8" x14ac:dyDescent="0.35">
      <c r="A2067" t="s">
        <v>9711</v>
      </c>
      <c r="B2067" t="s">
        <v>9712</v>
      </c>
      <c r="C2067" t="s">
        <v>9713</v>
      </c>
      <c r="D2067" t="s">
        <v>9709</v>
      </c>
      <c r="F2067" t="s">
        <v>9714</v>
      </c>
      <c r="G2067" t="s">
        <v>419</v>
      </c>
      <c r="H2067" t="s">
        <v>420</v>
      </c>
    </row>
    <row r="2068" spans="1:8" x14ac:dyDescent="0.35">
      <c r="A2068" t="s">
        <v>9715</v>
      </c>
      <c r="B2068" t="s">
        <v>9716</v>
      </c>
      <c r="C2068" t="s">
        <v>9717</v>
      </c>
      <c r="D2068" t="s">
        <v>9718</v>
      </c>
      <c r="F2068" t="s">
        <v>9719</v>
      </c>
      <c r="G2068" t="s">
        <v>12</v>
      </c>
      <c r="H2068" t="s">
        <v>13</v>
      </c>
    </row>
    <row r="2069" spans="1:8" x14ac:dyDescent="0.35">
      <c r="A2069" t="s">
        <v>9720</v>
      </c>
      <c r="B2069" t="s">
        <v>9721</v>
      </c>
      <c r="C2069" t="s">
        <v>9722</v>
      </c>
      <c r="D2069" t="s">
        <v>9718</v>
      </c>
      <c r="F2069" t="s">
        <v>1664</v>
      </c>
      <c r="G2069" t="s">
        <v>836</v>
      </c>
      <c r="H2069" t="s">
        <v>837</v>
      </c>
    </row>
    <row r="2070" spans="1:8" x14ac:dyDescent="0.35">
      <c r="A2070" t="s">
        <v>9723</v>
      </c>
      <c r="B2070" t="s">
        <v>9724</v>
      </c>
      <c r="C2070" t="s">
        <v>9725</v>
      </c>
      <c r="D2070" t="s">
        <v>9726</v>
      </c>
      <c r="F2070" t="s">
        <v>5590</v>
      </c>
      <c r="G2070" t="s">
        <v>3226</v>
      </c>
      <c r="H2070" t="s">
        <v>3227</v>
      </c>
    </row>
    <row r="2071" spans="1:8" x14ac:dyDescent="0.35">
      <c r="A2071" t="s">
        <v>9727</v>
      </c>
      <c r="B2071" t="s">
        <v>9728</v>
      </c>
      <c r="C2071" t="s">
        <v>9729</v>
      </c>
      <c r="D2071" t="s">
        <v>9726</v>
      </c>
      <c r="F2071" t="s">
        <v>9730</v>
      </c>
      <c r="G2071" t="s">
        <v>61</v>
      </c>
      <c r="H2071" t="s">
        <v>62</v>
      </c>
    </row>
    <row r="2072" spans="1:8" x14ac:dyDescent="0.35">
      <c r="A2072" t="s">
        <v>9731</v>
      </c>
      <c r="B2072" t="s">
        <v>9732</v>
      </c>
      <c r="C2072" t="s">
        <v>9733</v>
      </c>
      <c r="D2072" t="s">
        <v>9734</v>
      </c>
      <c r="F2072" t="s">
        <v>7572</v>
      </c>
      <c r="G2072" t="s">
        <v>1187</v>
      </c>
      <c r="H2072" t="s">
        <v>1188</v>
      </c>
    </row>
    <row r="2073" spans="1:8" x14ac:dyDescent="0.35">
      <c r="A2073" t="s">
        <v>9735</v>
      </c>
      <c r="B2073" t="s">
        <v>9736</v>
      </c>
      <c r="C2073" t="s">
        <v>9737</v>
      </c>
      <c r="D2073" t="s">
        <v>9738</v>
      </c>
      <c r="F2073" t="s">
        <v>9739</v>
      </c>
      <c r="G2073" t="s">
        <v>419</v>
      </c>
      <c r="H2073" t="s">
        <v>420</v>
      </c>
    </row>
    <row r="2074" spans="1:8" x14ac:dyDescent="0.35">
      <c r="A2074" t="s">
        <v>9740</v>
      </c>
      <c r="B2074" t="s">
        <v>9741</v>
      </c>
      <c r="C2074" t="s">
        <v>9742</v>
      </c>
      <c r="D2074" t="s">
        <v>9738</v>
      </c>
      <c r="F2074" t="s">
        <v>9743</v>
      </c>
      <c r="G2074" t="s">
        <v>666</v>
      </c>
      <c r="H2074" t="s">
        <v>667</v>
      </c>
    </row>
    <row r="2075" spans="1:8" x14ac:dyDescent="0.35">
      <c r="A2075" t="s">
        <v>9744</v>
      </c>
      <c r="B2075" t="s">
        <v>9745</v>
      </c>
      <c r="C2075" t="s">
        <v>9746</v>
      </c>
      <c r="D2075" t="s">
        <v>9738</v>
      </c>
      <c r="F2075" t="s">
        <v>9747</v>
      </c>
      <c r="G2075" t="s">
        <v>236</v>
      </c>
      <c r="H2075" t="s">
        <v>237</v>
      </c>
    </row>
    <row r="2076" spans="1:8" x14ac:dyDescent="0.35">
      <c r="A2076" t="s">
        <v>9748</v>
      </c>
      <c r="B2076" t="s">
        <v>9749</v>
      </c>
      <c r="C2076" t="s">
        <v>9750</v>
      </c>
      <c r="D2076" t="s">
        <v>9738</v>
      </c>
      <c r="F2076" t="s">
        <v>9751</v>
      </c>
      <c r="G2076" t="s">
        <v>3394</v>
      </c>
      <c r="H2076" t="s">
        <v>3395</v>
      </c>
    </row>
    <row r="2077" spans="1:8" x14ac:dyDescent="0.35">
      <c r="A2077" t="s">
        <v>9752</v>
      </c>
      <c r="B2077" t="s">
        <v>9753</v>
      </c>
      <c r="C2077" t="s">
        <v>9754</v>
      </c>
      <c r="D2077" t="s">
        <v>9738</v>
      </c>
      <c r="F2077" t="s">
        <v>9755</v>
      </c>
      <c r="G2077" t="s">
        <v>12</v>
      </c>
      <c r="H2077" t="s">
        <v>13</v>
      </c>
    </row>
    <row r="2078" spans="1:8" x14ac:dyDescent="0.35">
      <c r="A2078" t="s">
        <v>9756</v>
      </c>
      <c r="B2078" t="s">
        <v>9757</v>
      </c>
      <c r="C2078" t="s">
        <v>9758</v>
      </c>
      <c r="D2078" t="s">
        <v>9759</v>
      </c>
      <c r="F2078" t="s">
        <v>9760</v>
      </c>
      <c r="G2078" t="s">
        <v>12</v>
      </c>
      <c r="H2078" t="s">
        <v>13</v>
      </c>
    </row>
    <row r="2079" spans="1:8" x14ac:dyDescent="0.35">
      <c r="A2079" t="s">
        <v>9761</v>
      </c>
      <c r="B2079" t="s">
        <v>9762</v>
      </c>
      <c r="C2079" t="s">
        <v>9763</v>
      </c>
      <c r="D2079" t="s">
        <v>9759</v>
      </c>
      <c r="F2079" t="s">
        <v>9764</v>
      </c>
      <c r="G2079" t="s">
        <v>510</v>
      </c>
      <c r="H2079" t="s">
        <v>511</v>
      </c>
    </row>
    <row r="2080" spans="1:8" x14ac:dyDescent="0.35">
      <c r="A2080" t="s">
        <v>9765</v>
      </c>
      <c r="B2080" t="s">
        <v>9766</v>
      </c>
      <c r="C2080" t="s">
        <v>9767</v>
      </c>
      <c r="D2080" t="s">
        <v>9759</v>
      </c>
      <c r="F2080" t="s">
        <v>9768</v>
      </c>
      <c r="G2080" t="s">
        <v>12</v>
      </c>
      <c r="H2080" t="s">
        <v>13</v>
      </c>
    </row>
    <row r="2081" spans="1:8" x14ac:dyDescent="0.35">
      <c r="A2081" t="s">
        <v>9769</v>
      </c>
      <c r="B2081" t="s">
        <v>9770</v>
      </c>
      <c r="C2081" t="s">
        <v>9771</v>
      </c>
      <c r="D2081" t="s">
        <v>9772</v>
      </c>
      <c r="F2081" t="s">
        <v>9773</v>
      </c>
      <c r="G2081" t="s">
        <v>12</v>
      </c>
      <c r="H2081" t="s">
        <v>13</v>
      </c>
    </row>
    <row r="2082" spans="1:8" x14ac:dyDescent="0.35">
      <c r="A2082" t="s">
        <v>9774</v>
      </c>
      <c r="B2082" t="s">
        <v>9775</v>
      </c>
      <c r="C2082" t="s">
        <v>9776</v>
      </c>
      <c r="D2082" t="s">
        <v>9777</v>
      </c>
      <c r="F2082" t="s">
        <v>9778</v>
      </c>
      <c r="G2082" t="s">
        <v>12</v>
      </c>
      <c r="H2082" t="s">
        <v>13</v>
      </c>
    </row>
    <row r="2083" spans="1:8" x14ac:dyDescent="0.35">
      <c r="A2083" t="s">
        <v>9779</v>
      </c>
      <c r="B2083" t="s">
        <v>9780</v>
      </c>
      <c r="C2083" t="s">
        <v>9781</v>
      </c>
      <c r="D2083" t="s">
        <v>9782</v>
      </c>
      <c r="F2083" t="s">
        <v>9783</v>
      </c>
      <c r="G2083" t="s">
        <v>12</v>
      </c>
      <c r="H2083" t="s">
        <v>13</v>
      </c>
    </row>
    <row r="2084" spans="1:8" x14ac:dyDescent="0.35">
      <c r="A2084" t="s">
        <v>9784</v>
      </c>
      <c r="B2084" t="s">
        <v>9785</v>
      </c>
      <c r="C2084" t="s">
        <v>9786</v>
      </c>
      <c r="D2084" t="s">
        <v>9782</v>
      </c>
      <c r="F2084" t="s">
        <v>9787</v>
      </c>
      <c r="G2084" t="s">
        <v>12</v>
      </c>
      <c r="H2084" t="s">
        <v>13</v>
      </c>
    </row>
    <row r="2085" spans="1:8" x14ac:dyDescent="0.35">
      <c r="A2085" t="s">
        <v>9788</v>
      </c>
      <c r="B2085" t="s">
        <v>9789</v>
      </c>
      <c r="C2085" t="s">
        <v>9790</v>
      </c>
      <c r="D2085" t="s">
        <v>9791</v>
      </c>
      <c r="F2085" t="s">
        <v>9792</v>
      </c>
      <c r="G2085" t="s">
        <v>12</v>
      </c>
      <c r="H2085" t="s">
        <v>13</v>
      </c>
    </row>
    <row r="2086" spans="1:8" x14ac:dyDescent="0.35">
      <c r="A2086" t="s">
        <v>9793</v>
      </c>
      <c r="B2086" t="s">
        <v>9794</v>
      </c>
      <c r="C2086" t="s">
        <v>9795</v>
      </c>
      <c r="D2086" t="s">
        <v>9791</v>
      </c>
      <c r="F2086" t="s">
        <v>9796</v>
      </c>
      <c r="G2086" t="s">
        <v>12</v>
      </c>
      <c r="H2086" t="s">
        <v>13</v>
      </c>
    </row>
    <row r="2087" spans="1:8" x14ac:dyDescent="0.35">
      <c r="A2087" t="s">
        <v>9797</v>
      </c>
      <c r="B2087" t="s">
        <v>9798</v>
      </c>
      <c r="C2087" t="s">
        <v>9799</v>
      </c>
      <c r="D2087" t="s">
        <v>9791</v>
      </c>
      <c r="F2087" t="s">
        <v>1264</v>
      </c>
      <c r="G2087" t="s">
        <v>151</v>
      </c>
      <c r="H2087" t="s">
        <v>152</v>
      </c>
    </row>
    <row r="2088" spans="1:8" x14ac:dyDescent="0.35">
      <c r="A2088" t="s">
        <v>9800</v>
      </c>
      <c r="B2088" t="s">
        <v>9801</v>
      </c>
      <c r="C2088" t="s">
        <v>9802</v>
      </c>
      <c r="D2088" t="s">
        <v>9803</v>
      </c>
      <c r="F2088" t="s">
        <v>9804</v>
      </c>
      <c r="G2088" t="s">
        <v>12</v>
      </c>
      <c r="H2088" t="s">
        <v>13</v>
      </c>
    </row>
    <row r="2089" spans="1:8" x14ac:dyDescent="0.35">
      <c r="A2089" t="s">
        <v>9805</v>
      </c>
      <c r="B2089" t="s">
        <v>9806</v>
      </c>
      <c r="C2089" t="s">
        <v>9807</v>
      </c>
      <c r="D2089" t="s">
        <v>9803</v>
      </c>
      <c r="F2089" t="s">
        <v>9808</v>
      </c>
      <c r="G2089" t="s">
        <v>248</v>
      </c>
      <c r="H2089" t="s">
        <v>249</v>
      </c>
    </row>
    <row r="2090" spans="1:8" x14ac:dyDescent="0.35">
      <c r="A2090" t="s">
        <v>9809</v>
      </c>
      <c r="B2090" t="s">
        <v>9810</v>
      </c>
      <c r="C2090" t="s">
        <v>9811</v>
      </c>
      <c r="D2090" t="s">
        <v>9803</v>
      </c>
      <c r="F2090" t="s">
        <v>9812</v>
      </c>
      <c r="G2090" t="s">
        <v>303</v>
      </c>
      <c r="H2090" t="s">
        <v>304</v>
      </c>
    </row>
    <row r="2091" spans="1:8" x14ac:dyDescent="0.35">
      <c r="A2091" t="s">
        <v>9813</v>
      </c>
      <c r="B2091" t="s">
        <v>9814</v>
      </c>
      <c r="C2091" t="s">
        <v>9815</v>
      </c>
      <c r="D2091" t="s">
        <v>9803</v>
      </c>
      <c r="F2091" t="s">
        <v>9816</v>
      </c>
      <c r="G2091" t="s">
        <v>4924</v>
      </c>
      <c r="H2091" t="s">
        <v>4925</v>
      </c>
    </row>
    <row r="2092" spans="1:8" x14ac:dyDescent="0.35">
      <c r="A2092" t="s">
        <v>9817</v>
      </c>
      <c r="B2092" t="s">
        <v>9818</v>
      </c>
      <c r="C2092" t="s">
        <v>9819</v>
      </c>
      <c r="D2092" t="s">
        <v>9820</v>
      </c>
      <c r="F2092" t="s">
        <v>9821</v>
      </c>
      <c r="G2092" t="s">
        <v>209</v>
      </c>
      <c r="H2092" t="s">
        <v>210</v>
      </c>
    </row>
    <row r="2093" spans="1:8" x14ac:dyDescent="0.35">
      <c r="A2093" t="s">
        <v>9822</v>
      </c>
      <c r="B2093" t="s">
        <v>9823</v>
      </c>
      <c r="C2093" t="s">
        <v>9824</v>
      </c>
      <c r="D2093" t="s">
        <v>9820</v>
      </c>
      <c r="F2093" t="s">
        <v>9825</v>
      </c>
      <c r="G2093" t="s">
        <v>584</v>
      </c>
      <c r="H2093" t="s">
        <v>585</v>
      </c>
    </row>
    <row r="2094" spans="1:8" x14ac:dyDescent="0.35">
      <c r="A2094" t="s">
        <v>9826</v>
      </c>
      <c r="B2094" t="s">
        <v>9827</v>
      </c>
      <c r="C2094" t="s">
        <v>9828</v>
      </c>
      <c r="D2094" t="s">
        <v>9829</v>
      </c>
      <c r="F2094" t="s">
        <v>9830</v>
      </c>
      <c r="G2094" t="s">
        <v>510</v>
      </c>
      <c r="H2094" t="s">
        <v>511</v>
      </c>
    </row>
    <row r="2095" spans="1:8" x14ac:dyDescent="0.35">
      <c r="A2095" t="s">
        <v>9831</v>
      </c>
      <c r="B2095" t="s">
        <v>9832</v>
      </c>
      <c r="C2095" t="s">
        <v>9833</v>
      </c>
      <c r="D2095" t="s">
        <v>9829</v>
      </c>
      <c r="F2095" t="s">
        <v>9834</v>
      </c>
      <c r="G2095" t="s">
        <v>836</v>
      </c>
      <c r="H2095" t="s">
        <v>837</v>
      </c>
    </row>
    <row r="2096" spans="1:8" x14ac:dyDescent="0.35">
      <c r="A2096" t="s">
        <v>9835</v>
      </c>
      <c r="B2096" t="s">
        <v>9836</v>
      </c>
      <c r="C2096" t="s">
        <v>9837</v>
      </c>
      <c r="D2096" t="s">
        <v>9829</v>
      </c>
      <c r="F2096" t="s">
        <v>9838</v>
      </c>
      <c r="G2096" t="s">
        <v>3226</v>
      </c>
      <c r="H2096" t="s">
        <v>3227</v>
      </c>
    </row>
    <row r="2097" spans="1:8" x14ac:dyDescent="0.35">
      <c r="A2097" t="s">
        <v>9839</v>
      </c>
      <c r="B2097" t="s">
        <v>9840</v>
      </c>
      <c r="C2097" t="s">
        <v>9841</v>
      </c>
      <c r="D2097" t="s">
        <v>9829</v>
      </c>
      <c r="F2097" t="s">
        <v>9842</v>
      </c>
      <c r="G2097" t="s">
        <v>12</v>
      </c>
      <c r="H2097" t="s">
        <v>13</v>
      </c>
    </row>
    <row r="2098" spans="1:8" x14ac:dyDescent="0.35">
      <c r="A2098" t="s">
        <v>9843</v>
      </c>
      <c r="B2098" t="s">
        <v>9844</v>
      </c>
      <c r="C2098" t="s">
        <v>9845</v>
      </c>
      <c r="D2098" t="s">
        <v>9829</v>
      </c>
      <c r="F2098" t="s">
        <v>9846</v>
      </c>
      <c r="G2098" t="s">
        <v>151</v>
      </c>
      <c r="H2098" t="s">
        <v>152</v>
      </c>
    </row>
    <row r="2099" spans="1:8" x14ac:dyDescent="0.35">
      <c r="A2099" t="s">
        <v>9847</v>
      </c>
      <c r="B2099" t="s">
        <v>9848</v>
      </c>
      <c r="C2099" t="s">
        <v>9849</v>
      </c>
      <c r="D2099" t="s">
        <v>9850</v>
      </c>
      <c r="F2099" t="s">
        <v>3551</v>
      </c>
      <c r="G2099" t="s">
        <v>419</v>
      </c>
      <c r="H2099" t="s">
        <v>420</v>
      </c>
    </row>
    <row r="2100" spans="1:8" x14ac:dyDescent="0.35">
      <c r="A2100" t="s">
        <v>9851</v>
      </c>
      <c r="B2100" t="s">
        <v>9852</v>
      </c>
      <c r="C2100" t="s">
        <v>9853</v>
      </c>
      <c r="D2100" t="s">
        <v>9854</v>
      </c>
      <c r="F2100" t="s">
        <v>9855</v>
      </c>
      <c r="G2100" t="s">
        <v>547</v>
      </c>
      <c r="H2100" t="s">
        <v>548</v>
      </c>
    </row>
    <row r="2101" spans="1:8" x14ac:dyDescent="0.35">
      <c r="A2101" t="s">
        <v>9856</v>
      </c>
      <c r="B2101" t="s">
        <v>9857</v>
      </c>
      <c r="C2101" t="s">
        <v>9858</v>
      </c>
      <c r="D2101" t="s">
        <v>9854</v>
      </c>
      <c r="F2101" t="s">
        <v>5890</v>
      </c>
      <c r="G2101" t="s">
        <v>3226</v>
      </c>
      <c r="H2101" t="s">
        <v>3227</v>
      </c>
    </row>
    <row r="2102" spans="1:8" x14ac:dyDescent="0.35">
      <c r="A2102" t="s">
        <v>9859</v>
      </c>
      <c r="B2102" t="s">
        <v>9860</v>
      </c>
      <c r="C2102" t="s">
        <v>9860</v>
      </c>
      <c r="D2102" t="s">
        <v>9854</v>
      </c>
      <c r="F2102" t="s">
        <v>9861</v>
      </c>
      <c r="G2102" t="s">
        <v>12</v>
      </c>
      <c r="H2102" t="s">
        <v>13</v>
      </c>
    </row>
    <row r="2103" spans="1:8" x14ac:dyDescent="0.35">
      <c r="A2103" t="s">
        <v>9862</v>
      </c>
      <c r="B2103" t="s">
        <v>9863</v>
      </c>
      <c r="C2103" t="s">
        <v>9864</v>
      </c>
      <c r="D2103" t="s">
        <v>9854</v>
      </c>
      <c r="F2103" t="s">
        <v>9865</v>
      </c>
      <c r="G2103" t="s">
        <v>4087</v>
      </c>
      <c r="H2103" t="s">
        <v>4088</v>
      </c>
    </row>
    <row r="2104" spans="1:8" x14ac:dyDescent="0.35">
      <c r="A2104" t="s">
        <v>9866</v>
      </c>
      <c r="B2104" t="s">
        <v>9867</v>
      </c>
      <c r="C2104" t="s">
        <v>9868</v>
      </c>
      <c r="D2104" t="s">
        <v>9869</v>
      </c>
      <c r="F2104" t="s">
        <v>9870</v>
      </c>
      <c r="G2104" t="s">
        <v>12</v>
      </c>
      <c r="H2104" t="s">
        <v>13</v>
      </c>
    </row>
    <row r="2105" spans="1:8" x14ac:dyDescent="0.35">
      <c r="A2105" t="s">
        <v>9871</v>
      </c>
      <c r="B2105" t="s">
        <v>9872</v>
      </c>
      <c r="C2105" t="s">
        <v>9873</v>
      </c>
      <c r="D2105" t="s">
        <v>9869</v>
      </c>
      <c r="F2105" t="s">
        <v>2311</v>
      </c>
      <c r="G2105" t="s">
        <v>297</v>
      </c>
      <c r="H2105" t="s">
        <v>298</v>
      </c>
    </row>
    <row r="2106" spans="1:8" x14ac:dyDescent="0.35">
      <c r="A2106" t="s">
        <v>9874</v>
      </c>
      <c r="B2106" t="s">
        <v>9875</v>
      </c>
      <c r="C2106" t="s">
        <v>9876</v>
      </c>
      <c r="D2106" t="s">
        <v>9869</v>
      </c>
      <c r="F2106" t="s">
        <v>9877</v>
      </c>
      <c r="G2106" t="s">
        <v>303</v>
      </c>
      <c r="H2106" t="s">
        <v>304</v>
      </c>
    </row>
    <row r="2107" spans="1:8" x14ac:dyDescent="0.35">
      <c r="A2107" t="s">
        <v>9878</v>
      </c>
      <c r="B2107" t="s">
        <v>9879</v>
      </c>
      <c r="C2107" t="s">
        <v>9880</v>
      </c>
      <c r="D2107" t="s">
        <v>9881</v>
      </c>
      <c r="F2107" t="s">
        <v>2895</v>
      </c>
      <c r="G2107" t="s">
        <v>1102</v>
      </c>
      <c r="H2107" t="s">
        <v>1103</v>
      </c>
    </row>
    <row r="2108" spans="1:8" x14ac:dyDescent="0.35">
      <c r="A2108" t="s">
        <v>9882</v>
      </c>
      <c r="B2108" t="s">
        <v>9883</v>
      </c>
      <c r="C2108" t="s">
        <v>9884</v>
      </c>
      <c r="D2108" t="s">
        <v>9885</v>
      </c>
      <c r="F2108" t="s">
        <v>9886</v>
      </c>
      <c r="G2108" t="s">
        <v>12</v>
      </c>
      <c r="H2108" t="s">
        <v>13</v>
      </c>
    </row>
    <row r="2109" spans="1:8" x14ac:dyDescent="0.35">
      <c r="A2109" t="s">
        <v>9887</v>
      </c>
      <c r="B2109" t="s">
        <v>9888</v>
      </c>
      <c r="C2109" t="s">
        <v>9889</v>
      </c>
      <c r="D2109" t="s">
        <v>9885</v>
      </c>
      <c r="F2109" t="s">
        <v>3831</v>
      </c>
      <c r="G2109" t="s">
        <v>9695</v>
      </c>
      <c r="H2109" t="s">
        <v>9696</v>
      </c>
    </row>
    <row r="2110" spans="1:8" x14ac:dyDescent="0.35">
      <c r="A2110" t="s">
        <v>9890</v>
      </c>
      <c r="B2110" t="s">
        <v>9891</v>
      </c>
      <c r="C2110" t="s">
        <v>9892</v>
      </c>
      <c r="D2110" t="s">
        <v>9885</v>
      </c>
      <c r="F2110" t="s">
        <v>9893</v>
      </c>
      <c r="G2110" t="s">
        <v>510</v>
      </c>
      <c r="H2110" t="s">
        <v>511</v>
      </c>
    </row>
    <row r="2111" spans="1:8" x14ac:dyDescent="0.35">
      <c r="A2111" t="s">
        <v>9894</v>
      </c>
      <c r="B2111" t="s">
        <v>9895</v>
      </c>
      <c r="C2111" t="s">
        <v>9896</v>
      </c>
      <c r="D2111" t="s">
        <v>9897</v>
      </c>
      <c r="F2111" t="s">
        <v>9898</v>
      </c>
      <c r="G2111" t="s">
        <v>248</v>
      </c>
      <c r="H2111" t="s">
        <v>249</v>
      </c>
    </row>
    <row r="2112" spans="1:8" x14ac:dyDescent="0.35">
      <c r="A2112" t="s">
        <v>9899</v>
      </c>
      <c r="B2112" t="s">
        <v>9900</v>
      </c>
      <c r="C2112" t="s">
        <v>9901</v>
      </c>
      <c r="D2112" t="s">
        <v>9897</v>
      </c>
      <c r="F2112" t="s">
        <v>9902</v>
      </c>
      <c r="G2112" t="s">
        <v>209</v>
      </c>
      <c r="H2112" t="s">
        <v>210</v>
      </c>
    </row>
    <row r="2113" spans="1:8" x14ac:dyDescent="0.35">
      <c r="A2113" t="s">
        <v>9903</v>
      </c>
      <c r="B2113" t="s">
        <v>9904</v>
      </c>
      <c r="C2113" t="s">
        <v>9905</v>
      </c>
      <c r="D2113" t="s">
        <v>9906</v>
      </c>
      <c r="F2113" t="s">
        <v>7380</v>
      </c>
      <c r="G2113" t="s">
        <v>209</v>
      </c>
      <c r="H2113" t="s">
        <v>210</v>
      </c>
    </row>
    <row r="2114" spans="1:8" x14ac:dyDescent="0.35">
      <c r="A2114" t="s">
        <v>9907</v>
      </c>
      <c r="B2114" t="s">
        <v>9908</v>
      </c>
      <c r="C2114" t="s">
        <v>9909</v>
      </c>
      <c r="D2114" t="s">
        <v>9906</v>
      </c>
      <c r="F2114" t="s">
        <v>9910</v>
      </c>
      <c r="G2114" t="s">
        <v>12</v>
      </c>
      <c r="H2114" t="s">
        <v>13</v>
      </c>
    </row>
    <row r="2115" spans="1:8" x14ac:dyDescent="0.35">
      <c r="A2115" t="s">
        <v>9911</v>
      </c>
      <c r="B2115" t="s">
        <v>9912</v>
      </c>
      <c r="C2115" t="s">
        <v>9913</v>
      </c>
      <c r="D2115" t="s">
        <v>9906</v>
      </c>
      <c r="F2115" t="s">
        <v>9914</v>
      </c>
      <c r="G2115" t="s">
        <v>248</v>
      </c>
      <c r="H2115" t="s">
        <v>249</v>
      </c>
    </row>
    <row r="2116" spans="1:8" x14ac:dyDescent="0.35">
      <c r="A2116" t="s">
        <v>9915</v>
      </c>
      <c r="B2116" t="s">
        <v>9916</v>
      </c>
      <c r="C2116" t="s">
        <v>9917</v>
      </c>
      <c r="D2116" t="s">
        <v>9918</v>
      </c>
      <c r="F2116" t="s">
        <v>2009</v>
      </c>
      <c r="G2116" t="s">
        <v>547</v>
      </c>
      <c r="H2116" t="s">
        <v>548</v>
      </c>
    </row>
    <row r="2117" spans="1:8" x14ac:dyDescent="0.35">
      <c r="A2117" t="s">
        <v>9919</v>
      </c>
      <c r="B2117" t="s">
        <v>9920</v>
      </c>
      <c r="C2117" t="s">
        <v>9921</v>
      </c>
      <c r="D2117" t="s">
        <v>9922</v>
      </c>
      <c r="F2117" t="s">
        <v>6547</v>
      </c>
      <c r="G2117" t="s">
        <v>209</v>
      </c>
      <c r="H2117" t="s">
        <v>210</v>
      </c>
    </row>
    <row r="2118" spans="1:8" x14ac:dyDescent="0.35">
      <c r="A2118" t="s">
        <v>9923</v>
      </c>
      <c r="B2118" t="s">
        <v>9924</v>
      </c>
      <c r="C2118" t="s">
        <v>9925</v>
      </c>
      <c r="D2118" t="s">
        <v>9922</v>
      </c>
      <c r="F2118" t="s">
        <v>9926</v>
      </c>
      <c r="G2118" t="s">
        <v>12</v>
      </c>
      <c r="H2118" t="s">
        <v>13</v>
      </c>
    </row>
    <row r="2119" spans="1:8" x14ac:dyDescent="0.35">
      <c r="A2119" t="s">
        <v>9927</v>
      </c>
      <c r="B2119" t="s">
        <v>9928</v>
      </c>
      <c r="C2119" t="s">
        <v>9929</v>
      </c>
      <c r="D2119" t="s">
        <v>9930</v>
      </c>
      <c r="F2119" t="s">
        <v>9931</v>
      </c>
      <c r="G2119" t="s">
        <v>1253</v>
      </c>
      <c r="H2119" t="s">
        <v>1254</v>
      </c>
    </row>
    <row r="2120" spans="1:8" x14ac:dyDescent="0.35">
      <c r="A2120" t="s">
        <v>9932</v>
      </c>
      <c r="B2120" t="s">
        <v>9933</v>
      </c>
      <c r="C2120" t="s">
        <v>9934</v>
      </c>
      <c r="D2120" t="s">
        <v>9935</v>
      </c>
      <c r="F2120" t="s">
        <v>9936</v>
      </c>
      <c r="G2120" t="s">
        <v>61</v>
      </c>
      <c r="H2120" t="s">
        <v>62</v>
      </c>
    </row>
    <row r="2121" spans="1:8" x14ac:dyDescent="0.35">
      <c r="A2121" t="s">
        <v>9937</v>
      </c>
      <c r="B2121" t="s">
        <v>9938</v>
      </c>
      <c r="C2121" t="s">
        <v>9939</v>
      </c>
      <c r="D2121" t="s">
        <v>9935</v>
      </c>
      <c r="F2121" t="s">
        <v>9940</v>
      </c>
      <c r="G2121" t="s">
        <v>209</v>
      </c>
      <c r="H2121" t="s">
        <v>210</v>
      </c>
    </row>
    <row r="2122" spans="1:8" x14ac:dyDescent="0.35">
      <c r="A2122" t="s">
        <v>9941</v>
      </c>
      <c r="B2122" t="s">
        <v>9942</v>
      </c>
      <c r="C2122" t="s">
        <v>9943</v>
      </c>
      <c r="D2122" t="s">
        <v>9935</v>
      </c>
      <c r="F2122" t="s">
        <v>9944</v>
      </c>
      <c r="G2122" t="s">
        <v>24</v>
      </c>
      <c r="H2122" t="s">
        <v>25</v>
      </c>
    </row>
    <row r="2123" spans="1:8" x14ac:dyDescent="0.35">
      <c r="A2123" t="s">
        <v>9945</v>
      </c>
      <c r="B2123" t="s">
        <v>9946</v>
      </c>
      <c r="C2123" t="s">
        <v>9947</v>
      </c>
      <c r="D2123" t="s">
        <v>9948</v>
      </c>
      <c r="F2123" t="s">
        <v>7838</v>
      </c>
      <c r="G2123" t="s">
        <v>12</v>
      </c>
      <c r="H2123" t="s">
        <v>13</v>
      </c>
    </row>
    <row r="2124" spans="1:8" x14ac:dyDescent="0.35">
      <c r="A2124" t="s">
        <v>9949</v>
      </c>
      <c r="B2124" t="s">
        <v>9950</v>
      </c>
      <c r="C2124" t="s">
        <v>9951</v>
      </c>
      <c r="D2124" t="s">
        <v>9948</v>
      </c>
      <c r="F2124" t="s">
        <v>9952</v>
      </c>
      <c r="G2124" t="s">
        <v>297</v>
      </c>
      <c r="H2124" t="s">
        <v>298</v>
      </c>
    </row>
    <row r="2125" spans="1:8" x14ac:dyDescent="0.35">
      <c r="A2125" t="s">
        <v>9953</v>
      </c>
      <c r="B2125" t="s">
        <v>9954</v>
      </c>
      <c r="C2125" t="s">
        <v>9955</v>
      </c>
      <c r="D2125" t="s">
        <v>9956</v>
      </c>
      <c r="F2125" t="s">
        <v>9957</v>
      </c>
      <c r="G2125" t="s">
        <v>935</v>
      </c>
      <c r="H2125" t="s">
        <v>936</v>
      </c>
    </row>
    <row r="2126" spans="1:8" x14ac:dyDescent="0.35">
      <c r="A2126" t="s">
        <v>9958</v>
      </c>
      <c r="B2126" t="s">
        <v>9959</v>
      </c>
      <c r="C2126" t="s">
        <v>9960</v>
      </c>
      <c r="D2126" t="s">
        <v>9956</v>
      </c>
      <c r="F2126" t="s">
        <v>9961</v>
      </c>
      <c r="G2126" t="s">
        <v>12</v>
      </c>
      <c r="H2126" t="s">
        <v>13</v>
      </c>
    </row>
    <row r="2127" spans="1:8" x14ac:dyDescent="0.35">
      <c r="A2127" t="s">
        <v>9962</v>
      </c>
      <c r="B2127" t="s">
        <v>9963</v>
      </c>
      <c r="C2127" t="s">
        <v>9964</v>
      </c>
      <c r="D2127" t="s">
        <v>9965</v>
      </c>
      <c r="F2127" t="s">
        <v>9966</v>
      </c>
      <c r="G2127" t="s">
        <v>666</v>
      </c>
      <c r="H2127" t="s">
        <v>667</v>
      </c>
    </row>
    <row r="2128" spans="1:8" x14ac:dyDescent="0.35">
      <c r="A2128" t="s">
        <v>9967</v>
      </c>
      <c r="B2128" t="s">
        <v>9968</v>
      </c>
      <c r="C2128" t="s">
        <v>9969</v>
      </c>
      <c r="D2128" t="s">
        <v>9965</v>
      </c>
      <c r="F2128" t="s">
        <v>9970</v>
      </c>
      <c r="G2128" t="s">
        <v>1187</v>
      </c>
      <c r="H2128" t="s">
        <v>1188</v>
      </c>
    </row>
    <row r="2129" spans="1:8" x14ac:dyDescent="0.35">
      <c r="A2129" t="s">
        <v>9971</v>
      </c>
      <c r="B2129" t="s">
        <v>9972</v>
      </c>
      <c r="C2129" t="s">
        <v>9973</v>
      </c>
      <c r="D2129" t="s">
        <v>9965</v>
      </c>
      <c r="F2129" t="s">
        <v>9974</v>
      </c>
      <c r="G2129" t="s">
        <v>12</v>
      </c>
      <c r="H2129" t="s">
        <v>13</v>
      </c>
    </row>
    <row r="2130" spans="1:8" x14ac:dyDescent="0.35">
      <c r="A2130" t="s">
        <v>9975</v>
      </c>
      <c r="B2130" t="s">
        <v>9976</v>
      </c>
      <c r="C2130" t="s">
        <v>9977</v>
      </c>
      <c r="D2130" t="s">
        <v>9965</v>
      </c>
      <c r="F2130" t="s">
        <v>9978</v>
      </c>
      <c r="G2130" t="s">
        <v>12</v>
      </c>
      <c r="H2130" t="s">
        <v>13</v>
      </c>
    </row>
    <row r="2131" spans="1:8" x14ac:dyDescent="0.35">
      <c r="A2131" t="s">
        <v>9979</v>
      </c>
      <c r="B2131" t="s">
        <v>9980</v>
      </c>
      <c r="C2131" t="s">
        <v>9981</v>
      </c>
      <c r="D2131" t="s">
        <v>9982</v>
      </c>
      <c r="F2131" t="s">
        <v>9983</v>
      </c>
      <c r="G2131" t="s">
        <v>12</v>
      </c>
      <c r="H2131" t="s">
        <v>13</v>
      </c>
    </row>
    <row r="2132" spans="1:8" x14ac:dyDescent="0.35">
      <c r="A2132" t="s">
        <v>9984</v>
      </c>
      <c r="B2132" t="s">
        <v>9985</v>
      </c>
      <c r="C2132" t="s">
        <v>9986</v>
      </c>
      <c r="D2132" t="s">
        <v>9987</v>
      </c>
      <c r="F2132" t="s">
        <v>9988</v>
      </c>
      <c r="G2132" t="s">
        <v>836</v>
      </c>
      <c r="H2132" t="s">
        <v>837</v>
      </c>
    </row>
    <row r="2133" spans="1:8" x14ac:dyDescent="0.35">
      <c r="A2133" t="s">
        <v>9989</v>
      </c>
      <c r="B2133" t="s">
        <v>9990</v>
      </c>
      <c r="C2133" t="s">
        <v>9991</v>
      </c>
      <c r="D2133" t="s">
        <v>9987</v>
      </c>
      <c r="F2133" t="s">
        <v>9992</v>
      </c>
      <c r="G2133" t="s">
        <v>12</v>
      </c>
      <c r="H2133" t="s">
        <v>13</v>
      </c>
    </row>
    <row r="2134" spans="1:8" x14ac:dyDescent="0.35">
      <c r="A2134" t="s">
        <v>9993</v>
      </c>
      <c r="B2134" t="s">
        <v>9994</v>
      </c>
      <c r="C2134" t="s">
        <v>9995</v>
      </c>
      <c r="D2134" t="s">
        <v>9987</v>
      </c>
      <c r="F2134" t="s">
        <v>9996</v>
      </c>
      <c r="G2134" t="s">
        <v>209</v>
      </c>
      <c r="H2134" t="s">
        <v>210</v>
      </c>
    </row>
    <row r="2135" spans="1:8" x14ac:dyDescent="0.35">
      <c r="A2135" t="s">
        <v>9997</v>
      </c>
      <c r="B2135" t="s">
        <v>9998</v>
      </c>
      <c r="C2135" t="s">
        <v>9999</v>
      </c>
      <c r="D2135" t="s">
        <v>9987</v>
      </c>
      <c r="F2135" t="s">
        <v>10000</v>
      </c>
      <c r="G2135" t="s">
        <v>12</v>
      </c>
      <c r="H2135" t="s">
        <v>13</v>
      </c>
    </row>
    <row r="2136" spans="1:8" x14ac:dyDescent="0.35">
      <c r="A2136" t="s">
        <v>10001</v>
      </c>
      <c r="B2136" t="s">
        <v>10002</v>
      </c>
      <c r="C2136" t="s">
        <v>10003</v>
      </c>
      <c r="D2136" t="s">
        <v>10004</v>
      </c>
      <c r="F2136" t="s">
        <v>3532</v>
      </c>
      <c r="G2136" t="s">
        <v>209</v>
      </c>
      <c r="H2136" t="s">
        <v>210</v>
      </c>
    </row>
    <row r="2137" spans="1:8" x14ac:dyDescent="0.35">
      <c r="A2137" t="s">
        <v>10005</v>
      </c>
      <c r="B2137" t="s">
        <v>10006</v>
      </c>
      <c r="C2137" t="s">
        <v>10007</v>
      </c>
      <c r="D2137" t="s">
        <v>10004</v>
      </c>
      <c r="F2137" t="s">
        <v>10008</v>
      </c>
      <c r="G2137" t="s">
        <v>12</v>
      </c>
      <c r="H2137" t="s">
        <v>13</v>
      </c>
    </row>
    <row r="2138" spans="1:8" x14ac:dyDescent="0.35">
      <c r="A2138" t="s">
        <v>10009</v>
      </c>
      <c r="B2138" t="s">
        <v>10010</v>
      </c>
      <c r="C2138" t="s">
        <v>10011</v>
      </c>
      <c r="D2138" t="s">
        <v>10012</v>
      </c>
      <c r="F2138" t="s">
        <v>10013</v>
      </c>
      <c r="G2138" t="s">
        <v>12</v>
      </c>
      <c r="H2138" t="s">
        <v>13</v>
      </c>
    </row>
    <row r="2139" spans="1:8" x14ac:dyDescent="0.35">
      <c r="A2139" t="s">
        <v>10014</v>
      </c>
      <c r="B2139" t="s">
        <v>10015</v>
      </c>
      <c r="C2139" t="s">
        <v>10016</v>
      </c>
      <c r="D2139" t="s">
        <v>10012</v>
      </c>
      <c r="F2139" t="s">
        <v>445</v>
      </c>
      <c r="G2139" t="s">
        <v>3394</v>
      </c>
      <c r="H2139" t="s">
        <v>3395</v>
      </c>
    </row>
    <row r="2140" spans="1:8" x14ac:dyDescent="0.35">
      <c r="A2140" t="s">
        <v>10017</v>
      </c>
      <c r="B2140" t="s">
        <v>10018</v>
      </c>
      <c r="C2140" t="s">
        <v>10019</v>
      </c>
      <c r="D2140" t="s">
        <v>10020</v>
      </c>
      <c r="F2140" t="s">
        <v>3449</v>
      </c>
      <c r="G2140" t="s">
        <v>3321</v>
      </c>
      <c r="H2140" t="s">
        <v>3322</v>
      </c>
    </row>
    <row r="2141" spans="1:8" x14ac:dyDescent="0.35">
      <c r="A2141" t="s">
        <v>10021</v>
      </c>
      <c r="B2141" t="s">
        <v>10022</v>
      </c>
      <c r="C2141" t="s">
        <v>10023</v>
      </c>
      <c r="D2141" t="s">
        <v>10020</v>
      </c>
      <c r="F2141" t="s">
        <v>9730</v>
      </c>
      <c r="G2141" t="s">
        <v>836</v>
      </c>
      <c r="H2141" t="s">
        <v>837</v>
      </c>
    </row>
    <row r="2142" spans="1:8" x14ac:dyDescent="0.35">
      <c r="A2142" t="s">
        <v>10024</v>
      </c>
      <c r="B2142" t="s">
        <v>10025</v>
      </c>
      <c r="C2142" t="s">
        <v>10026</v>
      </c>
      <c r="D2142" t="s">
        <v>10020</v>
      </c>
      <c r="F2142" t="s">
        <v>10027</v>
      </c>
      <c r="G2142" t="s">
        <v>12</v>
      </c>
      <c r="H2142" t="s">
        <v>13</v>
      </c>
    </row>
    <row r="2143" spans="1:8" x14ac:dyDescent="0.35">
      <c r="A2143" t="s">
        <v>10028</v>
      </c>
      <c r="B2143" t="s">
        <v>10029</v>
      </c>
      <c r="C2143" t="s">
        <v>10030</v>
      </c>
      <c r="D2143" t="s">
        <v>10031</v>
      </c>
      <c r="F2143" t="s">
        <v>10032</v>
      </c>
      <c r="G2143" t="s">
        <v>12</v>
      </c>
      <c r="H2143" t="s">
        <v>13</v>
      </c>
    </row>
    <row r="2144" spans="1:8" x14ac:dyDescent="0.35">
      <c r="A2144" t="s">
        <v>10033</v>
      </c>
      <c r="B2144" t="s">
        <v>10034</v>
      </c>
      <c r="C2144" t="s">
        <v>10035</v>
      </c>
      <c r="D2144" t="s">
        <v>10031</v>
      </c>
      <c r="F2144" t="s">
        <v>10036</v>
      </c>
      <c r="G2144" t="s">
        <v>303</v>
      </c>
      <c r="H2144" t="s">
        <v>304</v>
      </c>
    </row>
    <row r="2145" spans="1:8" x14ac:dyDescent="0.35">
      <c r="A2145" t="s">
        <v>10037</v>
      </c>
      <c r="B2145" t="s">
        <v>10038</v>
      </c>
      <c r="C2145" t="s">
        <v>10039</v>
      </c>
      <c r="D2145" t="s">
        <v>10040</v>
      </c>
      <c r="F2145" t="s">
        <v>10041</v>
      </c>
      <c r="G2145" t="s">
        <v>510</v>
      </c>
      <c r="H2145" t="s">
        <v>511</v>
      </c>
    </row>
    <row r="2146" spans="1:8" x14ac:dyDescent="0.35">
      <c r="A2146" t="s">
        <v>10042</v>
      </c>
      <c r="B2146" t="s">
        <v>10043</v>
      </c>
      <c r="C2146" t="s">
        <v>10044</v>
      </c>
      <c r="D2146" t="s">
        <v>10045</v>
      </c>
      <c r="F2146" t="s">
        <v>10046</v>
      </c>
      <c r="G2146" t="s">
        <v>12</v>
      </c>
      <c r="H2146" t="s">
        <v>13</v>
      </c>
    </row>
    <row r="2147" spans="1:8" x14ac:dyDescent="0.35">
      <c r="A2147" t="s">
        <v>10047</v>
      </c>
      <c r="B2147" t="s">
        <v>10048</v>
      </c>
      <c r="C2147" t="s">
        <v>10049</v>
      </c>
      <c r="D2147" t="s">
        <v>10045</v>
      </c>
      <c r="F2147" t="s">
        <v>10050</v>
      </c>
      <c r="G2147" t="s">
        <v>12</v>
      </c>
      <c r="H2147" t="s">
        <v>13</v>
      </c>
    </row>
    <row r="2148" spans="1:8" x14ac:dyDescent="0.35">
      <c r="A2148" t="s">
        <v>10051</v>
      </c>
      <c r="B2148" t="s">
        <v>10052</v>
      </c>
      <c r="C2148" t="s">
        <v>10053</v>
      </c>
      <c r="D2148" t="s">
        <v>10045</v>
      </c>
      <c r="F2148" t="s">
        <v>1370</v>
      </c>
      <c r="G2148" t="s">
        <v>12</v>
      </c>
      <c r="H2148" t="s">
        <v>13</v>
      </c>
    </row>
    <row r="2149" spans="1:8" x14ac:dyDescent="0.35">
      <c r="A2149" t="s">
        <v>10054</v>
      </c>
      <c r="B2149" t="s">
        <v>10055</v>
      </c>
      <c r="C2149" t="s">
        <v>10056</v>
      </c>
      <c r="D2149" t="s">
        <v>10045</v>
      </c>
      <c r="F2149" t="s">
        <v>10057</v>
      </c>
      <c r="G2149" t="s">
        <v>12</v>
      </c>
      <c r="H2149" t="s">
        <v>13</v>
      </c>
    </row>
    <row r="2150" spans="1:8" x14ac:dyDescent="0.35">
      <c r="A2150" t="s">
        <v>10058</v>
      </c>
      <c r="B2150" t="s">
        <v>10059</v>
      </c>
      <c r="C2150" t="s">
        <v>10060</v>
      </c>
      <c r="D2150" t="s">
        <v>10061</v>
      </c>
      <c r="F2150" t="s">
        <v>4759</v>
      </c>
      <c r="G2150" t="s">
        <v>836</v>
      </c>
      <c r="H2150" t="s">
        <v>837</v>
      </c>
    </row>
    <row r="2151" spans="1:8" x14ac:dyDescent="0.35">
      <c r="A2151" t="s">
        <v>10062</v>
      </c>
      <c r="B2151" t="s">
        <v>10063</v>
      </c>
      <c r="C2151" t="s">
        <v>10064</v>
      </c>
      <c r="D2151" t="s">
        <v>10061</v>
      </c>
      <c r="F2151" t="s">
        <v>8265</v>
      </c>
      <c r="G2151" t="s">
        <v>106</v>
      </c>
      <c r="H2151" t="s">
        <v>107</v>
      </c>
    </row>
    <row r="2152" spans="1:8" x14ac:dyDescent="0.35">
      <c r="A2152" t="s">
        <v>10065</v>
      </c>
      <c r="B2152" t="s">
        <v>10066</v>
      </c>
      <c r="C2152" t="s">
        <v>10067</v>
      </c>
      <c r="D2152" t="s">
        <v>10061</v>
      </c>
      <c r="F2152" t="s">
        <v>10068</v>
      </c>
      <c r="G2152" t="s">
        <v>12</v>
      </c>
      <c r="H2152" t="s">
        <v>13</v>
      </c>
    </row>
    <row r="2153" spans="1:8" x14ac:dyDescent="0.35">
      <c r="A2153" t="s">
        <v>10069</v>
      </c>
      <c r="B2153" t="s">
        <v>10070</v>
      </c>
      <c r="C2153" t="s">
        <v>10071</v>
      </c>
      <c r="D2153" t="s">
        <v>10072</v>
      </c>
      <c r="F2153" t="s">
        <v>10073</v>
      </c>
      <c r="G2153" t="s">
        <v>12</v>
      </c>
      <c r="H2153" t="s">
        <v>13</v>
      </c>
    </row>
    <row r="2154" spans="1:8" x14ac:dyDescent="0.35">
      <c r="A2154" t="s">
        <v>10074</v>
      </c>
      <c r="B2154" t="s">
        <v>10075</v>
      </c>
      <c r="C2154" t="s">
        <v>10076</v>
      </c>
      <c r="D2154" t="s">
        <v>10077</v>
      </c>
      <c r="F2154" t="s">
        <v>10078</v>
      </c>
      <c r="G2154" t="s">
        <v>510</v>
      </c>
      <c r="H2154" t="s">
        <v>511</v>
      </c>
    </row>
    <row r="2155" spans="1:8" x14ac:dyDescent="0.35">
      <c r="A2155" t="s">
        <v>10079</v>
      </c>
      <c r="B2155" t="s">
        <v>10080</v>
      </c>
      <c r="C2155" t="s">
        <v>10081</v>
      </c>
      <c r="D2155" t="s">
        <v>10077</v>
      </c>
      <c r="F2155" t="s">
        <v>10082</v>
      </c>
      <c r="G2155" t="s">
        <v>248</v>
      </c>
      <c r="H2155" t="s">
        <v>249</v>
      </c>
    </row>
    <row r="2156" spans="1:8" x14ac:dyDescent="0.35">
      <c r="A2156" t="s">
        <v>10083</v>
      </c>
      <c r="B2156" t="s">
        <v>10084</v>
      </c>
      <c r="C2156" t="s">
        <v>10085</v>
      </c>
      <c r="D2156" t="s">
        <v>10077</v>
      </c>
      <c r="F2156" t="s">
        <v>10086</v>
      </c>
      <c r="G2156" t="s">
        <v>236</v>
      </c>
      <c r="H2156" t="s">
        <v>237</v>
      </c>
    </row>
    <row r="2157" spans="1:8" x14ac:dyDescent="0.35">
      <c r="A2157" t="s">
        <v>10087</v>
      </c>
      <c r="B2157" t="s">
        <v>10088</v>
      </c>
      <c r="C2157" t="s">
        <v>10089</v>
      </c>
      <c r="D2157" t="s">
        <v>10090</v>
      </c>
      <c r="F2157" t="s">
        <v>10091</v>
      </c>
      <c r="G2157" t="s">
        <v>128</v>
      </c>
      <c r="H2157" t="s">
        <v>129</v>
      </c>
    </row>
    <row r="2158" spans="1:8" x14ac:dyDescent="0.35">
      <c r="A2158" t="s">
        <v>10092</v>
      </c>
      <c r="B2158" t="s">
        <v>10093</v>
      </c>
      <c r="C2158" t="s">
        <v>10094</v>
      </c>
      <c r="D2158" t="s">
        <v>10090</v>
      </c>
      <c r="F2158" t="s">
        <v>10095</v>
      </c>
      <c r="G2158" t="s">
        <v>3108</v>
      </c>
      <c r="H2158" t="s">
        <v>3109</v>
      </c>
    </row>
    <row r="2159" spans="1:8" x14ac:dyDescent="0.35">
      <c r="A2159" t="s">
        <v>10096</v>
      </c>
      <c r="B2159" t="s">
        <v>10097</v>
      </c>
      <c r="C2159" t="s">
        <v>10098</v>
      </c>
      <c r="D2159" t="s">
        <v>10090</v>
      </c>
      <c r="F2159" t="s">
        <v>4127</v>
      </c>
      <c r="G2159" t="s">
        <v>151</v>
      </c>
      <c r="H2159" t="s">
        <v>152</v>
      </c>
    </row>
    <row r="2160" spans="1:8" x14ac:dyDescent="0.35">
      <c r="A2160" t="s">
        <v>10099</v>
      </c>
      <c r="B2160" t="s">
        <v>10100</v>
      </c>
      <c r="C2160" t="s">
        <v>10101</v>
      </c>
      <c r="D2160" t="s">
        <v>10102</v>
      </c>
      <c r="F2160" t="s">
        <v>10103</v>
      </c>
      <c r="G2160" t="s">
        <v>12</v>
      </c>
      <c r="H2160" t="s">
        <v>13</v>
      </c>
    </row>
    <row r="2161" spans="1:8" x14ac:dyDescent="0.35">
      <c r="A2161" t="s">
        <v>10104</v>
      </c>
      <c r="B2161" t="s">
        <v>10105</v>
      </c>
      <c r="C2161" t="s">
        <v>10106</v>
      </c>
      <c r="D2161" t="s">
        <v>10102</v>
      </c>
      <c r="F2161" t="s">
        <v>10107</v>
      </c>
      <c r="G2161" t="s">
        <v>12</v>
      </c>
      <c r="H2161" t="s">
        <v>13</v>
      </c>
    </row>
    <row r="2162" spans="1:8" x14ac:dyDescent="0.35">
      <c r="A2162" t="s">
        <v>10108</v>
      </c>
      <c r="B2162" t="s">
        <v>10109</v>
      </c>
      <c r="C2162" t="s">
        <v>10110</v>
      </c>
      <c r="D2162" t="s">
        <v>10102</v>
      </c>
      <c r="F2162" t="s">
        <v>4029</v>
      </c>
      <c r="G2162" t="s">
        <v>4075</v>
      </c>
      <c r="H2162" t="s">
        <v>4076</v>
      </c>
    </row>
    <row r="2163" spans="1:8" x14ac:dyDescent="0.35">
      <c r="A2163" t="s">
        <v>10111</v>
      </c>
      <c r="B2163" t="s">
        <v>10112</v>
      </c>
      <c r="C2163" t="s">
        <v>10113</v>
      </c>
      <c r="D2163" t="s">
        <v>10114</v>
      </c>
      <c r="F2163" t="s">
        <v>2159</v>
      </c>
      <c r="G2163" t="s">
        <v>297</v>
      </c>
      <c r="H2163" t="s">
        <v>298</v>
      </c>
    </row>
    <row r="2164" spans="1:8" x14ac:dyDescent="0.35">
      <c r="A2164" t="s">
        <v>10115</v>
      </c>
      <c r="B2164" t="s">
        <v>10116</v>
      </c>
      <c r="C2164" t="s">
        <v>10117</v>
      </c>
      <c r="D2164" t="s">
        <v>10114</v>
      </c>
      <c r="F2164" t="s">
        <v>10118</v>
      </c>
      <c r="G2164" t="s">
        <v>12</v>
      </c>
      <c r="H2164" t="s">
        <v>13</v>
      </c>
    </row>
    <row r="2165" spans="1:8" x14ac:dyDescent="0.35">
      <c r="A2165" t="s">
        <v>10119</v>
      </c>
      <c r="B2165" t="s">
        <v>10120</v>
      </c>
      <c r="C2165" t="s">
        <v>10121</v>
      </c>
      <c r="D2165" t="s">
        <v>10122</v>
      </c>
      <c r="F2165" t="s">
        <v>10123</v>
      </c>
      <c r="G2165" t="s">
        <v>297</v>
      </c>
      <c r="H2165" t="s">
        <v>298</v>
      </c>
    </row>
    <row r="2166" spans="1:8" x14ac:dyDescent="0.35">
      <c r="A2166" t="s">
        <v>10124</v>
      </c>
      <c r="B2166" t="s">
        <v>10125</v>
      </c>
      <c r="C2166" t="s">
        <v>10126</v>
      </c>
      <c r="D2166" t="s">
        <v>10127</v>
      </c>
      <c r="F2166" t="s">
        <v>10128</v>
      </c>
      <c r="G2166" t="s">
        <v>2115</v>
      </c>
      <c r="H2166" t="s">
        <v>2116</v>
      </c>
    </row>
    <row r="2167" spans="1:8" x14ac:dyDescent="0.35">
      <c r="A2167" t="s">
        <v>10129</v>
      </c>
      <c r="B2167" t="s">
        <v>10130</v>
      </c>
      <c r="C2167" t="s">
        <v>10131</v>
      </c>
      <c r="D2167" t="s">
        <v>10127</v>
      </c>
      <c r="F2167" t="s">
        <v>10132</v>
      </c>
      <c r="G2167" t="s">
        <v>12</v>
      </c>
      <c r="H2167" t="s">
        <v>13</v>
      </c>
    </row>
    <row r="2168" spans="1:8" x14ac:dyDescent="0.35">
      <c r="A2168" t="s">
        <v>10133</v>
      </c>
      <c r="B2168" t="s">
        <v>10134</v>
      </c>
      <c r="C2168" t="s">
        <v>10135</v>
      </c>
      <c r="D2168" t="s">
        <v>10136</v>
      </c>
      <c r="F2168" t="s">
        <v>9554</v>
      </c>
      <c r="G2168" t="s">
        <v>297</v>
      </c>
      <c r="H2168" t="s">
        <v>298</v>
      </c>
    </row>
    <row r="2169" spans="1:8" x14ac:dyDescent="0.35">
      <c r="A2169" t="s">
        <v>10137</v>
      </c>
      <c r="B2169" t="s">
        <v>10138</v>
      </c>
      <c r="C2169" t="s">
        <v>10139</v>
      </c>
      <c r="D2169" t="s">
        <v>10136</v>
      </c>
      <c r="F2169" t="s">
        <v>7726</v>
      </c>
      <c r="G2169" t="s">
        <v>61</v>
      </c>
      <c r="H2169" t="s">
        <v>62</v>
      </c>
    </row>
    <row r="2170" spans="1:8" x14ac:dyDescent="0.35">
      <c r="A2170" t="s">
        <v>10140</v>
      </c>
      <c r="B2170" t="s">
        <v>10141</v>
      </c>
      <c r="C2170" t="s">
        <v>10142</v>
      </c>
      <c r="D2170" t="s">
        <v>10143</v>
      </c>
      <c r="F2170" t="s">
        <v>10144</v>
      </c>
      <c r="G2170" t="s">
        <v>297</v>
      </c>
      <c r="H2170" t="s">
        <v>298</v>
      </c>
    </row>
    <row r="2171" spans="1:8" x14ac:dyDescent="0.35">
      <c r="A2171" t="s">
        <v>10145</v>
      </c>
      <c r="B2171" t="s">
        <v>10146</v>
      </c>
      <c r="C2171" t="s">
        <v>10147</v>
      </c>
      <c r="D2171" t="s">
        <v>10148</v>
      </c>
      <c r="F2171" t="s">
        <v>5219</v>
      </c>
      <c r="G2171" t="s">
        <v>12</v>
      </c>
      <c r="H2171" t="s">
        <v>13</v>
      </c>
    </row>
    <row r="2172" spans="1:8" x14ac:dyDescent="0.35">
      <c r="A2172" t="s">
        <v>10149</v>
      </c>
      <c r="B2172" t="s">
        <v>10150</v>
      </c>
      <c r="C2172" t="s">
        <v>10151</v>
      </c>
      <c r="D2172" t="s">
        <v>10148</v>
      </c>
      <c r="F2172" t="s">
        <v>10152</v>
      </c>
      <c r="G2172" t="s">
        <v>510</v>
      </c>
      <c r="H2172" t="s">
        <v>511</v>
      </c>
    </row>
    <row r="2173" spans="1:8" x14ac:dyDescent="0.35">
      <c r="A2173" t="s">
        <v>10153</v>
      </c>
      <c r="B2173" t="s">
        <v>10154</v>
      </c>
      <c r="C2173" t="s">
        <v>10155</v>
      </c>
      <c r="D2173" t="s">
        <v>10148</v>
      </c>
      <c r="F2173" t="s">
        <v>2019</v>
      </c>
      <c r="G2173" t="s">
        <v>12</v>
      </c>
      <c r="H2173" t="s">
        <v>13</v>
      </c>
    </row>
    <row r="2174" spans="1:8" x14ac:dyDescent="0.35">
      <c r="A2174" t="s">
        <v>10156</v>
      </c>
      <c r="B2174" t="s">
        <v>10157</v>
      </c>
      <c r="C2174" t="s">
        <v>10158</v>
      </c>
      <c r="D2174" t="s">
        <v>10148</v>
      </c>
      <c r="F2174" t="s">
        <v>10159</v>
      </c>
      <c r="G2174" t="s">
        <v>12</v>
      </c>
      <c r="H2174" t="s">
        <v>13</v>
      </c>
    </row>
    <row r="2175" spans="1:8" x14ac:dyDescent="0.35">
      <c r="A2175" t="s">
        <v>10160</v>
      </c>
      <c r="B2175" t="s">
        <v>10161</v>
      </c>
      <c r="C2175" t="s">
        <v>10162</v>
      </c>
      <c r="D2175" t="s">
        <v>10163</v>
      </c>
      <c r="F2175" t="s">
        <v>5066</v>
      </c>
      <c r="G2175" t="s">
        <v>510</v>
      </c>
      <c r="H2175" t="s">
        <v>511</v>
      </c>
    </row>
    <row r="2176" spans="1:8" x14ac:dyDescent="0.35">
      <c r="A2176" t="s">
        <v>10164</v>
      </c>
      <c r="B2176" t="s">
        <v>10165</v>
      </c>
      <c r="C2176" t="s">
        <v>10166</v>
      </c>
      <c r="D2176" t="s">
        <v>10163</v>
      </c>
      <c r="F2176" t="s">
        <v>10167</v>
      </c>
      <c r="G2176" t="s">
        <v>836</v>
      </c>
      <c r="H2176" t="s">
        <v>837</v>
      </c>
    </row>
    <row r="2177" spans="1:8" x14ac:dyDescent="0.35">
      <c r="A2177" t="s">
        <v>10168</v>
      </c>
      <c r="B2177" t="s">
        <v>10169</v>
      </c>
      <c r="C2177" t="s">
        <v>10170</v>
      </c>
      <c r="D2177" t="s">
        <v>10163</v>
      </c>
      <c r="F2177" t="s">
        <v>10171</v>
      </c>
      <c r="G2177" t="s">
        <v>24</v>
      </c>
      <c r="H2177" t="s">
        <v>25</v>
      </c>
    </row>
    <row r="2178" spans="1:8" x14ac:dyDescent="0.35">
      <c r="A2178" t="s">
        <v>10172</v>
      </c>
      <c r="B2178" t="s">
        <v>10173</v>
      </c>
      <c r="C2178" t="s">
        <v>10174</v>
      </c>
      <c r="D2178" t="s">
        <v>10163</v>
      </c>
      <c r="F2178" t="s">
        <v>7410</v>
      </c>
      <c r="G2178" t="s">
        <v>9695</v>
      </c>
      <c r="H2178" t="s">
        <v>9696</v>
      </c>
    </row>
    <row r="2179" spans="1:8" x14ac:dyDescent="0.35">
      <c r="A2179" t="s">
        <v>10175</v>
      </c>
      <c r="B2179" t="s">
        <v>10176</v>
      </c>
      <c r="C2179" t="s">
        <v>10177</v>
      </c>
      <c r="D2179" t="s">
        <v>10163</v>
      </c>
      <c r="F2179" t="s">
        <v>10178</v>
      </c>
      <c r="G2179" t="s">
        <v>510</v>
      </c>
      <c r="H2179" t="s">
        <v>511</v>
      </c>
    </row>
    <row r="2180" spans="1:8" x14ac:dyDescent="0.35">
      <c r="A2180" t="s">
        <v>10179</v>
      </c>
      <c r="B2180" t="s">
        <v>10180</v>
      </c>
      <c r="C2180" t="s">
        <v>10181</v>
      </c>
      <c r="D2180" t="s">
        <v>10163</v>
      </c>
      <c r="F2180" t="s">
        <v>10182</v>
      </c>
      <c r="G2180" t="s">
        <v>1085</v>
      </c>
      <c r="H2180" t="s">
        <v>1086</v>
      </c>
    </row>
    <row r="2181" spans="1:8" x14ac:dyDescent="0.35">
      <c r="A2181" t="s">
        <v>10183</v>
      </c>
      <c r="B2181" t="s">
        <v>10184</v>
      </c>
      <c r="C2181" t="s">
        <v>10185</v>
      </c>
      <c r="D2181" t="s">
        <v>10186</v>
      </c>
      <c r="F2181" t="s">
        <v>10187</v>
      </c>
      <c r="G2181" t="s">
        <v>3321</v>
      </c>
      <c r="H2181" t="s">
        <v>3322</v>
      </c>
    </row>
    <row r="2182" spans="1:8" x14ac:dyDescent="0.35">
      <c r="A2182" t="s">
        <v>10188</v>
      </c>
      <c r="B2182" t="s">
        <v>10189</v>
      </c>
      <c r="C2182" t="s">
        <v>10190</v>
      </c>
      <c r="D2182" t="s">
        <v>10186</v>
      </c>
      <c r="F2182" t="s">
        <v>10191</v>
      </c>
      <c r="G2182" t="s">
        <v>1102</v>
      </c>
      <c r="H2182" t="s">
        <v>1103</v>
      </c>
    </row>
    <row r="2183" spans="1:8" x14ac:dyDescent="0.35">
      <c r="A2183" t="s">
        <v>10192</v>
      </c>
      <c r="B2183" t="s">
        <v>10193</v>
      </c>
      <c r="C2183" t="s">
        <v>10194</v>
      </c>
      <c r="D2183" t="s">
        <v>10186</v>
      </c>
      <c r="F2183" t="s">
        <v>10195</v>
      </c>
      <c r="G2183" t="s">
        <v>12</v>
      </c>
      <c r="H2183" t="s">
        <v>13</v>
      </c>
    </row>
    <row r="2184" spans="1:8" x14ac:dyDescent="0.35">
      <c r="A2184" t="s">
        <v>10196</v>
      </c>
      <c r="B2184" t="s">
        <v>10197</v>
      </c>
      <c r="C2184" t="s">
        <v>10198</v>
      </c>
      <c r="D2184" t="s">
        <v>10199</v>
      </c>
      <c r="F2184" t="s">
        <v>10200</v>
      </c>
      <c r="G2184" t="s">
        <v>12</v>
      </c>
      <c r="H2184" t="s">
        <v>13</v>
      </c>
    </row>
    <row r="2185" spans="1:8" x14ac:dyDescent="0.35">
      <c r="A2185" t="s">
        <v>10201</v>
      </c>
      <c r="B2185" t="s">
        <v>10202</v>
      </c>
      <c r="C2185" t="s">
        <v>10203</v>
      </c>
      <c r="D2185" t="s">
        <v>10204</v>
      </c>
      <c r="F2185" t="s">
        <v>5105</v>
      </c>
      <c r="G2185" t="s">
        <v>510</v>
      </c>
      <c r="H2185" t="s">
        <v>511</v>
      </c>
    </row>
    <row r="2186" spans="1:8" x14ac:dyDescent="0.35">
      <c r="A2186" t="s">
        <v>10205</v>
      </c>
      <c r="B2186" t="s">
        <v>10206</v>
      </c>
      <c r="C2186" t="s">
        <v>10207</v>
      </c>
      <c r="D2186" t="s">
        <v>10208</v>
      </c>
      <c r="F2186" t="s">
        <v>10209</v>
      </c>
      <c r="G2186" t="s">
        <v>163</v>
      </c>
      <c r="H2186" t="s">
        <v>164</v>
      </c>
    </row>
    <row r="2187" spans="1:8" x14ac:dyDescent="0.35">
      <c r="A2187" t="s">
        <v>10210</v>
      </c>
      <c r="B2187" t="s">
        <v>10211</v>
      </c>
      <c r="C2187" t="s">
        <v>10212</v>
      </c>
      <c r="D2187" t="s">
        <v>10208</v>
      </c>
      <c r="F2187" t="s">
        <v>10213</v>
      </c>
      <c r="G2187" t="s">
        <v>12</v>
      </c>
      <c r="H2187" t="s">
        <v>13</v>
      </c>
    </row>
    <row r="2188" spans="1:8" x14ac:dyDescent="0.35">
      <c r="A2188" t="s">
        <v>10214</v>
      </c>
      <c r="B2188" t="s">
        <v>10215</v>
      </c>
      <c r="C2188" t="s">
        <v>10216</v>
      </c>
      <c r="D2188" t="s">
        <v>10208</v>
      </c>
      <c r="F2188" t="s">
        <v>7726</v>
      </c>
      <c r="G2188" t="s">
        <v>151</v>
      </c>
      <c r="H2188" t="s">
        <v>152</v>
      </c>
    </row>
    <row r="2189" spans="1:8" x14ac:dyDescent="0.35">
      <c r="A2189" t="s">
        <v>10217</v>
      </c>
      <c r="B2189" t="s">
        <v>10218</v>
      </c>
      <c r="C2189" t="s">
        <v>10219</v>
      </c>
      <c r="D2189" t="s">
        <v>10208</v>
      </c>
      <c r="F2189" t="s">
        <v>10220</v>
      </c>
      <c r="G2189" t="s">
        <v>584</v>
      </c>
      <c r="H2189" t="s">
        <v>585</v>
      </c>
    </row>
    <row r="2190" spans="1:8" x14ac:dyDescent="0.35">
      <c r="A2190" t="s">
        <v>10221</v>
      </c>
      <c r="B2190" t="s">
        <v>10222</v>
      </c>
      <c r="C2190" t="s">
        <v>10223</v>
      </c>
      <c r="D2190" t="s">
        <v>10208</v>
      </c>
      <c r="F2190" t="s">
        <v>10224</v>
      </c>
      <c r="G2190" t="s">
        <v>1253</v>
      </c>
      <c r="H2190" t="s">
        <v>1254</v>
      </c>
    </row>
    <row r="2191" spans="1:8" x14ac:dyDescent="0.35">
      <c r="A2191" t="s">
        <v>10225</v>
      </c>
      <c r="B2191" t="s">
        <v>10226</v>
      </c>
      <c r="C2191" t="s">
        <v>10227</v>
      </c>
      <c r="D2191" t="s">
        <v>10228</v>
      </c>
      <c r="F2191" t="s">
        <v>10229</v>
      </c>
      <c r="G2191" t="s">
        <v>128</v>
      </c>
      <c r="H2191" t="s">
        <v>129</v>
      </c>
    </row>
    <row r="2192" spans="1:8" x14ac:dyDescent="0.35">
      <c r="A2192" t="s">
        <v>10230</v>
      </c>
      <c r="B2192" t="s">
        <v>10231</v>
      </c>
      <c r="C2192" t="s">
        <v>10232</v>
      </c>
      <c r="D2192" t="s">
        <v>10228</v>
      </c>
      <c r="F2192" t="s">
        <v>10233</v>
      </c>
      <c r="G2192" t="s">
        <v>419</v>
      </c>
      <c r="H2192" t="s">
        <v>420</v>
      </c>
    </row>
    <row r="2193" spans="1:8" x14ac:dyDescent="0.35">
      <c r="A2193" t="s">
        <v>10234</v>
      </c>
      <c r="B2193" t="s">
        <v>10235</v>
      </c>
      <c r="C2193" t="s">
        <v>10236</v>
      </c>
      <c r="D2193" t="s">
        <v>10228</v>
      </c>
      <c r="F2193" t="s">
        <v>10237</v>
      </c>
      <c r="G2193" t="s">
        <v>12</v>
      </c>
      <c r="H2193" t="s">
        <v>13</v>
      </c>
    </row>
    <row r="2194" spans="1:8" x14ac:dyDescent="0.35">
      <c r="A2194" t="s">
        <v>10238</v>
      </c>
      <c r="B2194" t="s">
        <v>10239</v>
      </c>
      <c r="C2194" t="s">
        <v>10239</v>
      </c>
      <c r="D2194" t="s">
        <v>10228</v>
      </c>
      <c r="F2194" t="s">
        <v>10240</v>
      </c>
      <c r="G2194" t="s">
        <v>510</v>
      </c>
      <c r="H2194" t="s">
        <v>511</v>
      </c>
    </row>
    <row r="2195" spans="1:8" x14ac:dyDescent="0.35">
      <c r="A2195" t="s">
        <v>10241</v>
      </c>
      <c r="B2195" t="s">
        <v>10242</v>
      </c>
      <c r="C2195" t="s">
        <v>10243</v>
      </c>
      <c r="D2195" t="s">
        <v>10244</v>
      </c>
      <c r="F2195" t="s">
        <v>10245</v>
      </c>
      <c r="G2195" t="s">
        <v>12</v>
      </c>
      <c r="H2195" t="s">
        <v>13</v>
      </c>
    </row>
    <row r="2196" spans="1:8" x14ac:dyDescent="0.35">
      <c r="A2196" t="s">
        <v>10246</v>
      </c>
      <c r="B2196" t="s">
        <v>10247</v>
      </c>
      <c r="C2196" t="s">
        <v>10248</v>
      </c>
      <c r="D2196" t="s">
        <v>10244</v>
      </c>
      <c r="F2196" t="s">
        <v>10249</v>
      </c>
      <c r="G2196" t="s">
        <v>1102</v>
      </c>
      <c r="H2196" t="s">
        <v>1103</v>
      </c>
    </row>
    <row r="2197" spans="1:8" x14ac:dyDescent="0.35">
      <c r="A2197" t="s">
        <v>10250</v>
      </c>
      <c r="B2197" t="s">
        <v>10251</v>
      </c>
      <c r="C2197" t="s">
        <v>10252</v>
      </c>
      <c r="D2197" t="s">
        <v>10244</v>
      </c>
      <c r="F2197" t="s">
        <v>6842</v>
      </c>
      <c r="G2197" t="s">
        <v>248</v>
      </c>
      <c r="H2197" t="s">
        <v>249</v>
      </c>
    </row>
    <row r="2198" spans="1:8" x14ac:dyDescent="0.35">
      <c r="A2198" t="s">
        <v>10253</v>
      </c>
      <c r="B2198" t="s">
        <v>10254</v>
      </c>
      <c r="C2198" t="s">
        <v>10255</v>
      </c>
      <c r="D2198" t="s">
        <v>10244</v>
      </c>
      <c r="F2198" t="s">
        <v>10256</v>
      </c>
      <c r="G2198" t="s">
        <v>12</v>
      </c>
      <c r="H2198" t="s">
        <v>13</v>
      </c>
    </row>
    <row r="2199" spans="1:8" x14ac:dyDescent="0.35">
      <c r="A2199" t="s">
        <v>10257</v>
      </c>
      <c r="B2199" t="s">
        <v>10258</v>
      </c>
      <c r="C2199" t="s">
        <v>10259</v>
      </c>
      <c r="D2199" t="s">
        <v>10244</v>
      </c>
      <c r="F2199" t="s">
        <v>10260</v>
      </c>
      <c r="G2199" t="s">
        <v>12</v>
      </c>
      <c r="H2199" t="s">
        <v>13</v>
      </c>
    </row>
    <row r="2200" spans="1:8" x14ac:dyDescent="0.35">
      <c r="A2200" t="s">
        <v>10261</v>
      </c>
      <c r="B2200" t="s">
        <v>10262</v>
      </c>
      <c r="C2200" t="s">
        <v>10263</v>
      </c>
      <c r="D2200" t="s">
        <v>10244</v>
      </c>
      <c r="F2200" t="s">
        <v>10264</v>
      </c>
      <c r="G2200" t="s">
        <v>151</v>
      </c>
      <c r="H2200" t="s">
        <v>152</v>
      </c>
    </row>
    <row r="2201" spans="1:8" x14ac:dyDescent="0.35">
      <c r="A2201" t="s">
        <v>10265</v>
      </c>
      <c r="B2201" t="s">
        <v>10266</v>
      </c>
      <c r="C2201" t="s">
        <v>10267</v>
      </c>
      <c r="D2201" t="s">
        <v>10244</v>
      </c>
      <c r="F2201" t="s">
        <v>10268</v>
      </c>
      <c r="G2201" t="s">
        <v>12</v>
      </c>
      <c r="H2201" t="s">
        <v>13</v>
      </c>
    </row>
    <row r="2202" spans="1:8" x14ac:dyDescent="0.35">
      <c r="A2202" t="s">
        <v>10269</v>
      </c>
      <c r="B2202" t="s">
        <v>10270</v>
      </c>
      <c r="C2202" t="s">
        <v>10271</v>
      </c>
      <c r="D2202" t="s">
        <v>10272</v>
      </c>
      <c r="F2202" t="s">
        <v>10273</v>
      </c>
      <c r="G2202" t="s">
        <v>12</v>
      </c>
      <c r="H2202" t="s">
        <v>13</v>
      </c>
    </row>
    <row r="2203" spans="1:8" x14ac:dyDescent="0.35">
      <c r="A2203" t="s">
        <v>10274</v>
      </c>
      <c r="B2203" t="s">
        <v>10275</v>
      </c>
      <c r="C2203" t="s">
        <v>10276</v>
      </c>
      <c r="D2203" t="s">
        <v>10272</v>
      </c>
      <c r="F2203" t="s">
        <v>10277</v>
      </c>
      <c r="G2203" t="s">
        <v>88</v>
      </c>
      <c r="H2203" t="s">
        <v>89</v>
      </c>
    </row>
    <row r="2204" spans="1:8" x14ac:dyDescent="0.35">
      <c r="A2204" t="s">
        <v>10278</v>
      </c>
      <c r="B2204" t="s">
        <v>10279</v>
      </c>
      <c r="C2204" t="s">
        <v>10280</v>
      </c>
      <c r="D2204" t="s">
        <v>10272</v>
      </c>
      <c r="F2204" t="s">
        <v>10281</v>
      </c>
      <c r="G2204" t="s">
        <v>510</v>
      </c>
      <c r="H2204" t="s">
        <v>511</v>
      </c>
    </row>
    <row r="2205" spans="1:8" x14ac:dyDescent="0.35">
      <c r="A2205" t="s">
        <v>10282</v>
      </c>
      <c r="B2205" t="s">
        <v>10283</v>
      </c>
      <c r="C2205" t="s">
        <v>10284</v>
      </c>
      <c r="D2205" t="s">
        <v>10285</v>
      </c>
      <c r="F2205" t="s">
        <v>10286</v>
      </c>
      <c r="G2205" t="s">
        <v>12</v>
      </c>
      <c r="H2205" t="s">
        <v>13</v>
      </c>
    </row>
    <row r="2206" spans="1:8" x14ac:dyDescent="0.35">
      <c r="A2206" t="s">
        <v>10287</v>
      </c>
      <c r="B2206" t="s">
        <v>10288</v>
      </c>
      <c r="C2206" t="s">
        <v>10289</v>
      </c>
      <c r="D2206" t="s">
        <v>10290</v>
      </c>
      <c r="F2206" t="s">
        <v>10291</v>
      </c>
      <c r="G2206" t="s">
        <v>12</v>
      </c>
      <c r="H2206" t="s">
        <v>13</v>
      </c>
    </row>
    <row r="2207" spans="1:8" x14ac:dyDescent="0.35">
      <c r="A2207" t="s">
        <v>10292</v>
      </c>
      <c r="B2207" t="s">
        <v>10293</v>
      </c>
      <c r="C2207" t="s">
        <v>10294</v>
      </c>
      <c r="D2207" t="s">
        <v>10290</v>
      </c>
      <c r="F2207" t="s">
        <v>10295</v>
      </c>
      <c r="G2207" t="s">
        <v>510</v>
      </c>
      <c r="H2207" t="s">
        <v>511</v>
      </c>
    </row>
    <row r="2208" spans="1:8" x14ac:dyDescent="0.35">
      <c r="A2208" t="s">
        <v>10296</v>
      </c>
      <c r="B2208" t="s">
        <v>10297</v>
      </c>
      <c r="C2208" t="s">
        <v>10298</v>
      </c>
      <c r="D2208" t="s">
        <v>10299</v>
      </c>
      <c r="F2208" t="s">
        <v>10256</v>
      </c>
      <c r="G2208" t="s">
        <v>12</v>
      </c>
      <c r="H2208" t="s">
        <v>13</v>
      </c>
    </row>
    <row r="2209" spans="1:8" x14ac:dyDescent="0.35">
      <c r="A2209" t="s">
        <v>10300</v>
      </c>
      <c r="B2209" t="s">
        <v>10301</v>
      </c>
      <c r="C2209" t="s">
        <v>10302</v>
      </c>
      <c r="D2209" t="s">
        <v>10299</v>
      </c>
      <c r="F2209" t="s">
        <v>10303</v>
      </c>
      <c r="G2209" t="s">
        <v>12</v>
      </c>
      <c r="H2209" t="s">
        <v>13</v>
      </c>
    </row>
    <row r="2210" spans="1:8" x14ac:dyDescent="0.35">
      <c r="A2210" t="s">
        <v>10304</v>
      </c>
      <c r="B2210" t="s">
        <v>10305</v>
      </c>
      <c r="C2210" t="s">
        <v>10306</v>
      </c>
      <c r="D2210" t="s">
        <v>10307</v>
      </c>
      <c r="F2210" t="s">
        <v>10308</v>
      </c>
      <c r="G2210" t="s">
        <v>24</v>
      </c>
      <c r="H2210" t="s">
        <v>25</v>
      </c>
    </row>
    <row r="2211" spans="1:8" x14ac:dyDescent="0.35">
      <c r="A2211" t="s">
        <v>10309</v>
      </c>
      <c r="B2211" t="s">
        <v>10310</v>
      </c>
      <c r="C2211" t="s">
        <v>10311</v>
      </c>
      <c r="D2211" t="s">
        <v>10307</v>
      </c>
      <c r="F2211" t="s">
        <v>10312</v>
      </c>
      <c r="G2211" t="s">
        <v>547</v>
      </c>
      <c r="H2211" t="s">
        <v>548</v>
      </c>
    </row>
    <row r="2212" spans="1:8" x14ac:dyDescent="0.35">
      <c r="A2212" t="s">
        <v>10313</v>
      </c>
      <c r="B2212" t="s">
        <v>10314</v>
      </c>
      <c r="C2212" t="s">
        <v>10315</v>
      </c>
      <c r="D2212" t="s">
        <v>10307</v>
      </c>
      <c r="F2212" t="s">
        <v>10316</v>
      </c>
      <c r="G2212" t="s">
        <v>12</v>
      </c>
      <c r="H2212" t="s">
        <v>13</v>
      </c>
    </row>
    <row r="2213" spans="1:8" x14ac:dyDescent="0.35">
      <c r="A2213" t="s">
        <v>10317</v>
      </c>
      <c r="B2213" t="s">
        <v>10318</v>
      </c>
      <c r="C2213" t="s">
        <v>10319</v>
      </c>
      <c r="D2213" t="s">
        <v>10307</v>
      </c>
      <c r="F2213" t="s">
        <v>8130</v>
      </c>
      <c r="G2213" t="s">
        <v>3394</v>
      </c>
      <c r="H2213" t="s">
        <v>3395</v>
      </c>
    </row>
    <row r="2214" spans="1:8" x14ac:dyDescent="0.35">
      <c r="A2214" t="s">
        <v>10320</v>
      </c>
      <c r="B2214" t="s">
        <v>10321</v>
      </c>
      <c r="C2214" t="s">
        <v>10322</v>
      </c>
      <c r="D2214" t="s">
        <v>10307</v>
      </c>
      <c r="F2214" t="s">
        <v>10323</v>
      </c>
      <c r="G2214" t="s">
        <v>12</v>
      </c>
      <c r="H2214" t="s">
        <v>13</v>
      </c>
    </row>
    <row r="2215" spans="1:8" x14ac:dyDescent="0.35">
      <c r="A2215" t="s">
        <v>10324</v>
      </c>
      <c r="B2215" t="s">
        <v>10325</v>
      </c>
      <c r="C2215" t="s">
        <v>10326</v>
      </c>
      <c r="D2215" t="s">
        <v>10307</v>
      </c>
      <c r="F2215" t="s">
        <v>10327</v>
      </c>
      <c r="G2215" t="s">
        <v>419</v>
      </c>
      <c r="H2215" t="s">
        <v>420</v>
      </c>
    </row>
    <row r="2216" spans="1:8" x14ac:dyDescent="0.35">
      <c r="A2216" t="s">
        <v>10328</v>
      </c>
      <c r="B2216" t="s">
        <v>10329</v>
      </c>
      <c r="C2216" t="s">
        <v>10330</v>
      </c>
      <c r="D2216" t="s">
        <v>10331</v>
      </c>
      <c r="F2216" t="s">
        <v>10332</v>
      </c>
      <c r="G2216" t="s">
        <v>12</v>
      </c>
      <c r="H2216" t="s">
        <v>13</v>
      </c>
    </row>
    <row r="2217" spans="1:8" x14ac:dyDescent="0.35">
      <c r="A2217" t="s">
        <v>10333</v>
      </c>
      <c r="B2217" t="s">
        <v>10334</v>
      </c>
      <c r="C2217" t="s">
        <v>10335</v>
      </c>
      <c r="D2217" t="s">
        <v>10331</v>
      </c>
      <c r="F2217" t="s">
        <v>8398</v>
      </c>
      <c r="G2217" t="s">
        <v>297</v>
      </c>
      <c r="H2217" t="s">
        <v>298</v>
      </c>
    </row>
    <row r="2218" spans="1:8" x14ac:dyDescent="0.35">
      <c r="A2218" t="s">
        <v>10336</v>
      </c>
      <c r="B2218" t="s">
        <v>10337</v>
      </c>
      <c r="C2218" t="s">
        <v>10338</v>
      </c>
      <c r="D2218" t="s">
        <v>10339</v>
      </c>
      <c r="F2218" t="s">
        <v>10340</v>
      </c>
      <c r="G2218" t="s">
        <v>248</v>
      </c>
      <c r="H2218" t="s">
        <v>249</v>
      </c>
    </row>
    <row r="2219" spans="1:8" x14ac:dyDescent="0.35">
      <c r="A2219" t="s">
        <v>10341</v>
      </c>
      <c r="B2219" t="s">
        <v>10342</v>
      </c>
      <c r="C2219" t="s">
        <v>10343</v>
      </c>
      <c r="D2219" t="s">
        <v>10339</v>
      </c>
      <c r="F2219" t="s">
        <v>8238</v>
      </c>
      <c r="G2219" t="s">
        <v>297</v>
      </c>
      <c r="H2219" t="s">
        <v>298</v>
      </c>
    </row>
    <row r="2220" spans="1:8" x14ac:dyDescent="0.35">
      <c r="A2220" t="s">
        <v>10344</v>
      </c>
      <c r="B2220" t="s">
        <v>10345</v>
      </c>
      <c r="C2220" t="s">
        <v>1190</v>
      </c>
      <c r="D2220" t="s">
        <v>10339</v>
      </c>
      <c r="F2220" t="s">
        <v>10346</v>
      </c>
      <c r="G2220" t="s">
        <v>12</v>
      </c>
      <c r="H2220" t="s">
        <v>13</v>
      </c>
    </row>
    <row r="2221" spans="1:8" x14ac:dyDescent="0.35">
      <c r="A2221" t="s">
        <v>10347</v>
      </c>
      <c r="B2221" t="s">
        <v>10348</v>
      </c>
      <c r="C2221" t="s">
        <v>10349</v>
      </c>
      <c r="D2221" t="s">
        <v>10350</v>
      </c>
      <c r="F2221" t="s">
        <v>2337</v>
      </c>
      <c r="G2221" t="s">
        <v>61</v>
      </c>
      <c r="H2221" t="s">
        <v>62</v>
      </c>
    </row>
    <row r="2222" spans="1:8" x14ac:dyDescent="0.35">
      <c r="A2222" t="s">
        <v>10351</v>
      </c>
      <c r="B2222" t="s">
        <v>10352</v>
      </c>
      <c r="C2222" t="s">
        <v>10353</v>
      </c>
      <c r="D2222" t="s">
        <v>10350</v>
      </c>
      <c r="F2222" t="s">
        <v>10354</v>
      </c>
      <c r="G2222" t="s">
        <v>12</v>
      </c>
      <c r="H2222" t="s">
        <v>13</v>
      </c>
    </row>
    <row r="2223" spans="1:8" x14ac:dyDescent="0.35">
      <c r="A2223" t="s">
        <v>10355</v>
      </c>
      <c r="B2223" t="s">
        <v>10356</v>
      </c>
      <c r="C2223" t="s">
        <v>10357</v>
      </c>
      <c r="D2223" t="s">
        <v>10358</v>
      </c>
      <c r="F2223" t="s">
        <v>10359</v>
      </c>
      <c r="G2223" t="s">
        <v>128</v>
      </c>
      <c r="H2223" t="s">
        <v>129</v>
      </c>
    </row>
    <row r="2224" spans="1:8" x14ac:dyDescent="0.35">
      <c r="A2224" t="s">
        <v>10360</v>
      </c>
      <c r="B2224" t="s">
        <v>10361</v>
      </c>
      <c r="C2224" t="s">
        <v>10362</v>
      </c>
      <c r="D2224" t="s">
        <v>10358</v>
      </c>
      <c r="F2224" t="s">
        <v>10363</v>
      </c>
      <c r="G2224" t="s">
        <v>1253</v>
      </c>
      <c r="H2224" t="s">
        <v>1254</v>
      </c>
    </row>
    <row r="2225" spans="1:8" x14ac:dyDescent="0.35">
      <c r="A2225" t="s">
        <v>10364</v>
      </c>
      <c r="B2225" t="s">
        <v>10365</v>
      </c>
      <c r="C2225" t="s">
        <v>10366</v>
      </c>
      <c r="D2225" t="s">
        <v>10367</v>
      </c>
      <c r="F2225" t="s">
        <v>10368</v>
      </c>
      <c r="G2225" t="s">
        <v>12</v>
      </c>
      <c r="H2225" t="s">
        <v>13</v>
      </c>
    </row>
    <row r="2226" spans="1:8" x14ac:dyDescent="0.35">
      <c r="A2226" t="s">
        <v>10369</v>
      </c>
      <c r="B2226" t="s">
        <v>10370</v>
      </c>
      <c r="C2226" t="s">
        <v>10371</v>
      </c>
      <c r="D2226" t="s">
        <v>10367</v>
      </c>
      <c r="F2226" t="s">
        <v>10372</v>
      </c>
      <c r="G2226" t="s">
        <v>12</v>
      </c>
      <c r="H2226" t="s">
        <v>13</v>
      </c>
    </row>
    <row r="2227" spans="1:8" x14ac:dyDescent="0.35">
      <c r="A2227" t="s">
        <v>10373</v>
      </c>
      <c r="B2227" t="s">
        <v>10374</v>
      </c>
      <c r="C2227" t="s">
        <v>10375</v>
      </c>
      <c r="D2227" t="s">
        <v>10376</v>
      </c>
      <c r="F2227" t="s">
        <v>10377</v>
      </c>
      <c r="G2227" t="s">
        <v>12</v>
      </c>
      <c r="H2227" t="s">
        <v>13</v>
      </c>
    </row>
    <row r="2228" spans="1:8" x14ac:dyDescent="0.35">
      <c r="A2228" t="s">
        <v>10378</v>
      </c>
      <c r="B2228" t="s">
        <v>10379</v>
      </c>
      <c r="C2228" t="s">
        <v>10380</v>
      </c>
      <c r="D2228" t="s">
        <v>10376</v>
      </c>
      <c r="F2228" t="s">
        <v>10381</v>
      </c>
      <c r="G2228" t="s">
        <v>128</v>
      </c>
      <c r="H2228" t="s">
        <v>129</v>
      </c>
    </row>
    <row r="2229" spans="1:8" x14ac:dyDescent="0.35">
      <c r="A2229" t="s">
        <v>10382</v>
      </c>
      <c r="B2229" t="s">
        <v>10383</v>
      </c>
      <c r="C2229" t="s">
        <v>10384</v>
      </c>
      <c r="D2229" t="s">
        <v>10385</v>
      </c>
      <c r="F2229" t="s">
        <v>10386</v>
      </c>
      <c r="G2229" t="s">
        <v>303</v>
      </c>
      <c r="H2229" t="s">
        <v>304</v>
      </c>
    </row>
    <row r="2230" spans="1:8" x14ac:dyDescent="0.35">
      <c r="A2230" t="s">
        <v>10387</v>
      </c>
      <c r="B2230" t="s">
        <v>10388</v>
      </c>
      <c r="C2230" t="s">
        <v>10389</v>
      </c>
      <c r="D2230" t="s">
        <v>10390</v>
      </c>
      <c r="F2230" t="s">
        <v>10182</v>
      </c>
      <c r="G2230" t="s">
        <v>1085</v>
      </c>
      <c r="H2230" t="s">
        <v>1086</v>
      </c>
    </row>
    <row r="2231" spans="1:8" x14ac:dyDescent="0.35">
      <c r="A2231" t="s">
        <v>10391</v>
      </c>
      <c r="B2231" t="s">
        <v>10392</v>
      </c>
      <c r="C2231" t="s">
        <v>10393</v>
      </c>
      <c r="D2231" t="s">
        <v>10390</v>
      </c>
      <c r="F2231" t="s">
        <v>10394</v>
      </c>
      <c r="G2231" t="s">
        <v>100</v>
      </c>
      <c r="H2231" t="s">
        <v>6345</v>
      </c>
    </row>
    <row r="2232" spans="1:8" x14ac:dyDescent="0.35">
      <c r="A2232" t="s">
        <v>10395</v>
      </c>
      <c r="B2232" t="s">
        <v>10396</v>
      </c>
      <c r="C2232" t="s">
        <v>10397</v>
      </c>
      <c r="D2232" t="s">
        <v>10390</v>
      </c>
      <c r="F2232" t="s">
        <v>10398</v>
      </c>
      <c r="G2232" t="s">
        <v>12</v>
      </c>
      <c r="H2232" t="s">
        <v>13</v>
      </c>
    </row>
    <row r="2233" spans="1:8" x14ac:dyDescent="0.35">
      <c r="A2233" t="s">
        <v>10399</v>
      </c>
      <c r="B2233" t="s">
        <v>10400</v>
      </c>
      <c r="C2233" t="s">
        <v>10401</v>
      </c>
      <c r="D2233" t="s">
        <v>10402</v>
      </c>
      <c r="F2233" t="s">
        <v>2450</v>
      </c>
      <c r="G2233" t="s">
        <v>297</v>
      </c>
      <c r="H2233" t="s">
        <v>298</v>
      </c>
    </row>
    <row r="2234" spans="1:8" x14ac:dyDescent="0.35">
      <c r="A2234" t="s">
        <v>10403</v>
      </c>
      <c r="B2234" t="s">
        <v>10404</v>
      </c>
      <c r="C2234" t="s">
        <v>10405</v>
      </c>
      <c r="D2234" t="s">
        <v>10406</v>
      </c>
      <c r="F2234" t="s">
        <v>10407</v>
      </c>
      <c r="G2234" t="s">
        <v>61</v>
      </c>
      <c r="H2234" t="s">
        <v>62</v>
      </c>
    </row>
    <row r="2235" spans="1:8" x14ac:dyDescent="0.35">
      <c r="A2235" t="s">
        <v>10408</v>
      </c>
      <c r="B2235" t="s">
        <v>10409</v>
      </c>
      <c r="C2235" t="s">
        <v>10410</v>
      </c>
      <c r="D2235" t="s">
        <v>10411</v>
      </c>
      <c r="F2235" t="s">
        <v>10412</v>
      </c>
      <c r="G2235" t="s">
        <v>12</v>
      </c>
      <c r="H2235" t="s">
        <v>13</v>
      </c>
    </row>
    <row r="2236" spans="1:8" x14ac:dyDescent="0.35">
      <c r="A2236" t="s">
        <v>10413</v>
      </c>
      <c r="B2236" t="s">
        <v>10414</v>
      </c>
      <c r="C2236" t="s">
        <v>10415</v>
      </c>
      <c r="D2236" t="s">
        <v>10411</v>
      </c>
      <c r="F2236" t="s">
        <v>8655</v>
      </c>
      <c r="G2236" t="s">
        <v>1451</v>
      </c>
      <c r="H2236" t="s">
        <v>1452</v>
      </c>
    </row>
    <row r="2237" spans="1:8" x14ac:dyDescent="0.35">
      <c r="A2237" t="s">
        <v>10416</v>
      </c>
      <c r="B2237" t="s">
        <v>10417</v>
      </c>
      <c r="C2237" t="s">
        <v>10418</v>
      </c>
      <c r="D2237" t="s">
        <v>10419</v>
      </c>
      <c r="F2237" t="s">
        <v>10420</v>
      </c>
      <c r="G2237" t="s">
        <v>209</v>
      </c>
      <c r="H2237" t="s">
        <v>210</v>
      </c>
    </row>
    <row r="2238" spans="1:8" x14ac:dyDescent="0.35">
      <c r="A2238" t="s">
        <v>10421</v>
      </c>
      <c r="B2238" t="s">
        <v>10422</v>
      </c>
      <c r="C2238" t="s">
        <v>10423</v>
      </c>
      <c r="D2238" t="s">
        <v>10424</v>
      </c>
      <c r="F2238" t="s">
        <v>4598</v>
      </c>
      <c r="G2238" t="s">
        <v>3321</v>
      </c>
      <c r="H2238" t="s">
        <v>3322</v>
      </c>
    </row>
    <row r="2239" spans="1:8" x14ac:dyDescent="0.35">
      <c r="A2239" t="s">
        <v>10425</v>
      </c>
      <c r="B2239" t="s">
        <v>10426</v>
      </c>
      <c r="C2239" t="s">
        <v>10427</v>
      </c>
      <c r="D2239" t="s">
        <v>10424</v>
      </c>
      <c r="F2239" t="s">
        <v>10428</v>
      </c>
      <c r="G2239" t="s">
        <v>209</v>
      </c>
      <c r="H2239" t="s">
        <v>210</v>
      </c>
    </row>
    <row r="2240" spans="1:8" x14ac:dyDescent="0.35">
      <c r="A2240" t="s">
        <v>10429</v>
      </c>
      <c r="B2240" t="s">
        <v>10430</v>
      </c>
      <c r="C2240" t="s">
        <v>10431</v>
      </c>
      <c r="D2240" t="s">
        <v>10432</v>
      </c>
      <c r="F2240" t="s">
        <v>7130</v>
      </c>
      <c r="G2240" t="s">
        <v>1102</v>
      </c>
      <c r="H2240" t="s">
        <v>1103</v>
      </c>
    </row>
    <row r="2241" spans="1:8" x14ac:dyDescent="0.35">
      <c r="A2241" t="s">
        <v>10433</v>
      </c>
      <c r="B2241" t="s">
        <v>10434</v>
      </c>
      <c r="C2241" t="s">
        <v>10435</v>
      </c>
      <c r="D2241" t="s">
        <v>10436</v>
      </c>
      <c r="F2241" t="s">
        <v>10437</v>
      </c>
      <c r="G2241" t="s">
        <v>12</v>
      </c>
      <c r="H2241" t="s">
        <v>13</v>
      </c>
    </row>
    <row r="2242" spans="1:8" x14ac:dyDescent="0.35">
      <c r="A2242" t="s">
        <v>10438</v>
      </c>
      <c r="B2242" t="s">
        <v>10439</v>
      </c>
      <c r="C2242" t="s">
        <v>10440</v>
      </c>
      <c r="D2242" t="s">
        <v>10436</v>
      </c>
      <c r="F2242" t="s">
        <v>10441</v>
      </c>
      <c r="G2242" t="s">
        <v>3294</v>
      </c>
      <c r="H2242" t="s">
        <v>3295</v>
      </c>
    </row>
    <row r="2243" spans="1:8" x14ac:dyDescent="0.35">
      <c r="A2243" t="s">
        <v>10442</v>
      </c>
      <c r="B2243" t="s">
        <v>10443</v>
      </c>
      <c r="C2243" t="s">
        <v>10444</v>
      </c>
      <c r="D2243" t="s">
        <v>10436</v>
      </c>
      <c r="F2243" t="s">
        <v>10445</v>
      </c>
      <c r="G2243" t="s">
        <v>303</v>
      </c>
      <c r="H2243" t="s">
        <v>304</v>
      </c>
    </row>
    <row r="2244" spans="1:8" x14ac:dyDescent="0.35">
      <c r="A2244" t="s">
        <v>10446</v>
      </c>
      <c r="B2244" t="s">
        <v>10447</v>
      </c>
      <c r="C2244" t="s">
        <v>10448</v>
      </c>
      <c r="D2244" t="s">
        <v>10449</v>
      </c>
      <c r="F2244" t="s">
        <v>10450</v>
      </c>
      <c r="G2244" t="s">
        <v>106</v>
      </c>
      <c r="H2244" t="s">
        <v>107</v>
      </c>
    </row>
    <row r="2245" spans="1:8" x14ac:dyDescent="0.35">
      <c r="A2245" t="s">
        <v>10451</v>
      </c>
      <c r="B2245" t="s">
        <v>10452</v>
      </c>
      <c r="C2245" t="s">
        <v>10453</v>
      </c>
      <c r="D2245" t="s">
        <v>10449</v>
      </c>
      <c r="F2245" t="s">
        <v>10454</v>
      </c>
      <c r="G2245" t="s">
        <v>4419</v>
      </c>
      <c r="H2245" t="s">
        <v>4420</v>
      </c>
    </row>
    <row r="2246" spans="1:8" x14ac:dyDescent="0.35">
      <c r="A2246" t="s">
        <v>10455</v>
      </c>
      <c r="B2246" t="s">
        <v>10456</v>
      </c>
      <c r="C2246" t="s">
        <v>10457</v>
      </c>
      <c r="D2246" t="s">
        <v>10449</v>
      </c>
      <c r="F2246" t="s">
        <v>10458</v>
      </c>
      <c r="G2246" t="s">
        <v>666</v>
      </c>
      <c r="H2246" t="s">
        <v>667</v>
      </c>
    </row>
    <row r="2247" spans="1:8" x14ac:dyDescent="0.35">
      <c r="A2247" t="s">
        <v>10459</v>
      </c>
      <c r="B2247" t="s">
        <v>10460</v>
      </c>
      <c r="C2247" t="s">
        <v>10461</v>
      </c>
      <c r="D2247" t="s">
        <v>10449</v>
      </c>
      <c r="F2247" t="s">
        <v>10462</v>
      </c>
      <c r="G2247" t="s">
        <v>106</v>
      </c>
      <c r="H2247" t="s">
        <v>107</v>
      </c>
    </row>
    <row r="2248" spans="1:8" x14ac:dyDescent="0.35">
      <c r="A2248" t="s">
        <v>10463</v>
      </c>
      <c r="B2248" t="s">
        <v>10464</v>
      </c>
      <c r="C2248" t="s">
        <v>10465</v>
      </c>
      <c r="D2248" t="s">
        <v>10466</v>
      </c>
      <c r="F2248" t="s">
        <v>1430</v>
      </c>
      <c r="G2248" t="s">
        <v>2322</v>
      </c>
      <c r="H2248" t="s">
        <v>2323</v>
      </c>
    </row>
    <row r="2249" spans="1:8" x14ac:dyDescent="0.35">
      <c r="A2249" t="s">
        <v>10467</v>
      </c>
      <c r="B2249" t="s">
        <v>10468</v>
      </c>
      <c r="C2249" t="s">
        <v>10469</v>
      </c>
      <c r="D2249" t="s">
        <v>10466</v>
      </c>
      <c r="F2249" t="s">
        <v>10470</v>
      </c>
      <c r="G2249" t="s">
        <v>510</v>
      </c>
      <c r="H2249" t="s">
        <v>511</v>
      </c>
    </row>
    <row r="2250" spans="1:8" x14ac:dyDescent="0.35">
      <c r="A2250" t="s">
        <v>10471</v>
      </c>
      <c r="B2250" t="s">
        <v>10472</v>
      </c>
      <c r="C2250" t="s">
        <v>10473</v>
      </c>
      <c r="D2250" t="s">
        <v>10474</v>
      </c>
      <c r="F2250" t="s">
        <v>4607</v>
      </c>
      <c r="G2250" t="s">
        <v>12</v>
      </c>
      <c r="H2250" t="s">
        <v>13</v>
      </c>
    </row>
    <row r="2251" spans="1:8" x14ac:dyDescent="0.35">
      <c r="A2251" t="s">
        <v>10475</v>
      </c>
      <c r="B2251" t="s">
        <v>10476</v>
      </c>
      <c r="C2251" t="s">
        <v>10477</v>
      </c>
      <c r="D2251" t="s">
        <v>10474</v>
      </c>
      <c r="F2251" t="s">
        <v>10478</v>
      </c>
      <c r="G2251" t="s">
        <v>163</v>
      </c>
      <c r="H2251" t="s">
        <v>164</v>
      </c>
    </row>
    <row r="2252" spans="1:8" x14ac:dyDescent="0.35">
      <c r="A2252" t="s">
        <v>10479</v>
      </c>
      <c r="B2252" t="s">
        <v>10480</v>
      </c>
      <c r="C2252" t="s">
        <v>10481</v>
      </c>
      <c r="D2252" t="s">
        <v>10474</v>
      </c>
      <c r="F2252" t="s">
        <v>10482</v>
      </c>
      <c r="G2252" t="s">
        <v>547</v>
      </c>
      <c r="H2252" t="s">
        <v>548</v>
      </c>
    </row>
    <row r="2253" spans="1:8" x14ac:dyDescent="0.35">
      <c r="A2253" t="s">
        <v>10483</v>
      </c>
      <c r="B2253" t="s">
        <v>10484</v>
      </c>
      <c r="C2253" t="s">
        <v>10485</v>
      </c>
      <c r="D2253" t="s">
        <v>10486</v>
      </c>
      <c r="F2253" t="s">
        <v>5056</v>
      </c>
      <c r="G2253" t="s">
        <v>248</v>
      </c>
      <c r="H2253" t="s">
        <v>249</v>
      </c>
    </row>
    <row r="2254" spans="1:8" x14ac:dyDescent="0.35">
      <c r="A2254" t="s">
        <v>10487</v>
      </c>
      <c r="B2254" t="s">
        <v>10488</v>
      </c>
      <c r="C2254" t="s">
        <v>10489</v>
      </c>
      <c r="D2254" t="s">
        <v>10486</v>
      </c>
      <c r="F2254" t="s">
        <v>10490</v>
      </c>
      <c r="G2254" t="s">
        <v>12</v>
      </c>
      <c r="H2254" t="s">
        <v>13</v>
      </c>
    </row>
    <row r="2255" spans="1:8" x14ac:dyDescent="0.35">
      <c r="A2255" t="s">
        <v>10491</v>
      </c>
      <c r="B2255" t="s">
        <v>10492</v>
      </c>
      <c r="C2255" t="s">
        <v>10493</v>
      </c>
      <c r="D2255" t="s">
        <v>10494</v>
      </c>
      <c r="F2255" t="s">
        <v>9395</v>
      </c>
      <c r="G2255" t="s">
        <v>151</v>
      </c>
      <c r="H2255" t="s">
        <v>152</v>
      </c>
    </row>
    <row r="2256" spans="1:8" x14ac:dyDescent="0.35">
      <c r="A2256" t="s">
        <v>10495</v>
      </c>
      <c r="B2256" t="s">
        <v>10496</v>
      </c>
      <c r="C2256" t="s">
        <v>10497</v>
      </c>
      <c r="D2256" t="s">
        <v>10494</v>
      </c>
      <c r="F2256" t="s">
        <v>10498</v>
      </c>
      <c r="G2256" t="s">
        <v>12</v>
      </c>
      <c r="H2256" t="s">
        <v>13</v>
      </c>
    </row>
    <row r="2257" spans="1:8" x14ac:dyDescent="0.35">
      <c r="A2257" t="s">
        <v>10499</v>
      </c>
      <c r="B2257" t="s">
        <v>10500</v>
      </c>
      <c r="C2257" t="s">
        <v>10501</v>
      </c>
      <c r="D2257" t="s">
        <v>10494</v>
      </c>
      <c r="F2257" t="s">
        <v>10502</v>
      </c>
      <c r="G2257" t="s">
        <v>935</v>
      </c>
      <c r="H2257" t="s">
        <v>936</v>
      </c>
    </row>
    <row r="2258" spans="1:8" x14ac:dyDescent="0.35">
      <c r="A2258" t="s">
        <v>10503</v>
      </c>
      <c r="B2258" t="s">
        <v>10504</v>
      </c>
      <c r="C2258" t="s">
        <v>10505</v>
      </c>
      <c r="D2258" t="s">
        <v>10506</v>
      </c>
      <c r="F2258" t="s">
        <v>319</v>
      </c>
      <c r="G2258" t="s">
        <v>12</v>
      </c>
      <c r="H2258" t="s">
        <v>13</v>
      </c>
    </row>
    <row r="2259" spans="1:8" x14ac:dyDescent="0.35">
      <c r="A2259" t="s">
        <v>10507</v>
      </c>
      <c r="B2259" t="s">
        <v>10508</v>
      </c>
      <c r="C2259" t="s">
        <v>10509</v>
      </c>
      <c r="D2259" t="s">
        <v>10506</v>
      </c>
      <c r="F2259" t="s">
        <v>9751</v>
      </c>
      <c r="G2259" t="s">
        <v>248</v>
      </c>
      <c r="H2259" t="s">
        <v>249</v>
      </c>
    </row>
    <row r="2260" spans="1:8" x14ac:dyDescent="0.35">
      <c r="A2260" t="s">
        <v>10510</v>
      </c>
      <c r="B2260" t="s">
        <v>10511</v>
      </c>
      <c r="C2260" t="s">
        <v>10512</v>
      </c>
      <c r="D2260" t="s">
        <v>10513</v>
      </c>
      <c r="F2260" t="s">
        <v>10514</v>
      </c>
      <c r="G2260" t="s">
        <v>297</v>
      </c>
      <c r="H2260" t="s">
        <v>298</v>
      </c>
    </row>
    <row r="2261" spans="1:8" x14ac:dyDescent="0.35">
      <c r="A2261" t="s">
        <v>10515</v>
      </c>
      <c r="B2261" t="s">
        <v>10516</v>
      </c>
      <c r="C2261" t="s">
        <v>10517</v>
      </c>
      <c r="D2261" t="s">
        <v>10513</v>
      </c>
      <c r="F2261" t="s">
        <v>10518</v>
      </c>
      <c r="G2261" t="s">
        <v>303</v>
      </c>
      <c r="H2261" t="s">
        <v>304</v>
      </c>
    </row>
    <row r="2262" spans="1:8" x14ac:dyDescent="0.35">
      <c r="A2262" t="s">
        <v>10519</v>
      </c>
      <c r="B2262" t="s">
        <v>10520</v>
      </c>
      <c r="C2262" t="s">
        <v>10521</v>
      </c>
      <c r="D2262" t="s">
        <v>10513</v>
      </c>
      <c r="F2262" t="s">
        <v>6377</v>
      </c>
      <c r="G2262" t="s">
        <v>236</v>
      </c>
      <c r="H2262" t="s">
        <v>237</v>
      </c>
    </row>
    <row r="2263" spans="1:8" x14ac:dyDescent="0.35">
      <c r="A2263" t="s">
        <v>10522</v>
      </c>
      <c r="B2263" t="s">
        <v>10523</v>
      </c>
      <c r="C2263" t="s">
        <v>10524</v>
      </c>
      <c r="D2263" t="s">
        <v>10525</v>
      </c>
      <c r="F2263" t="s">
        <v>10526</v>
      </c>
      <c r="G2263" t="s">
        <v>1253</v>
      </c>
      <c r="H2263" t="s">
        <v>1254</v>
      </c>
    </row>
    <row r="2264" spans="1:8" x14ac:dyDescent="0.35">
      <c r="A2264" t="s">
        <v>10527</v>
      </c>
      <c r="B2264" t="s">
        <v>10528</v>
      </c>
      <c r="C2264" t="s">
        <v>10529</v>
      </c>
      <c r="D2264" t="s">
        <v>10530</v>
      </c>
      <c r="F2264" t="s">
        <v>9730</v>
      </c>
      <c r="G2264" t="s">
        <v>61</v>
      </c>
      <c r="H2264" t="s">
        <v>62</v>
      </c>
    </row>
    <row r="2265" spans="1:8" x14ac:dyDescent="0.35">
      <c r="A2265" t="s">
        <v>10531</v>
      </c>
      <c r="B2265" t="s">
        <v>10532</v>
      </c>
      <c r="C2265" t="s">
        <v>10533</v>
      </c>
      <c r="D2265" t="s">
        <v>10530</v>
      </c>
      <c r="F2265" t="s">
        <v>10534</v>
      </c>
      <c r="G2265" t="s">
        <v>12</v>
      </c>
      <c r="H2265" t="s">
        <v>13</v>
      </c>
    </row>
    <row r="2266" spans="1:8" x14ac:dyDescent="0.35">
      <c r="A2266" t="s">
        <v>10535</v>
      </c>
      <c r="B2266" t="s">
        <v>10536</v>
      </c>
      <c r="C2266" t="s">
        <v>10537</v>
      </c>
      <c r="D2266" t="s">
        <v>10530</v>
      </c>
      <c r="F2266" t="s">
        <v>10538</v>
      </c>
      <c r="G2266" t="s">
        <v>1265</v>
      </c>
      <c r="H2266" t="s">
        <v>1266</v>
      </c>
    </row>
    <row r="2267" spans="1:8" x14ac:dyDescent="0.35">
      <c r="A2267" t="s">
        <v>10539</v>
      </c>
      <c r="B2267" t="s">
        <v>10540</v>
      </c>
      <c r="C2267" t="s">
        <v>10541</v>
      </c>
      <c r="D2267" t="s">
        <v>10542</v>
      </c>
      <c r="F2267" t="s">
        <v>10543</v>
      </c>
      <c r="G2267" t="s">
        <v>12</v>
      </c>
      <c r="H2267" t="s">
        <v>13</v>
      </c>
    </row>
    <row r="2268" spans="1:8" x14ac:dyDescent="0.35">
      <c r="A2268" t="s">
        <v>10544</v>
      </c>
      <c r="B2268" t="s">
        <v>10545</v>
      </c>
      <c r="C2268" t="s">
        <v>10546</v>
      </c>
      <c r="D2268" t="s">
        <v>10542</v>
      </c>
      <c r="F2268" t="s">
        <v>10547</v>
      </c>
      <c r="G2268" t="s">
        <v>12</v>
      </c>
      <c r="H2268" t="s">
        <v>13</v>
      </c>
    </row>
    <row r="2269" spans="1:8" x14ac:dyDescent="0.35">
      <c r="A2269" t="s">
        <v>10548</v>
      </c>
      <c r="B2269" t="s">
        <v>10549</v>
      </c>
      <c r="C2269" t="s">
        <v>10550</v>
      </c>
      <c r="D2269" t="s">
        <v>10551</v>
      </c>
      <c r="F2269" t="s">
        <v>10552</v>
      </c>
      <c r="G2269" t="s">
        <v>12</v>
      </c>
      <c r="H2269" t="s">
        <v>13</v>
      </c>
    </row>
    <row r="2270" spans="1:8" x14ac:dyDescent="0.35">
      <c r="A2270" t="s">
        <v>10553</v>
      </c>
      <c r="B2270" t="s">
        <v>10554</v>
      </c>
      <c r="C2270" t="s">
        <v>10555</v>
      </c>
      <c r="D2270" t="s">
        <v>10556</v>
      </c>
      <c r="F2270" t="s">
        <v>10557</v>
      </c>
      <c r="G2270" t="s">
        <v>144</v>
      </c>
      <c r="H2270" t="s">
        <v>145</v>
      </c>
    </row>
    <row r="2271" spans="1:8" x14ac:dyDescent="0.35">
      <c r="A2271" t="s">
        <v>10558</v>
      </c>
      <c r="B2271" t="s">
        <v>10559</v>
      </c>
      <c r="C2271" t="s">
        <v>10560</v>
      </c>
      <c r="D2271" t="s">
        <v>10556</v>
      </c>
      <c r="F2271" t="s">
        <v>7572</v>
      </c>
      <c r="G2271" t="s">
        <v>1253</v>
      </c>
      <c r="H2271" t="s">
        <v>1254</v>
      </c>
    </row>
    <row r="2272" spans="1:8" x14ac:dyDescent="0.35">
      <c r="A2272" t="s">
        <v>10561</v>
      </c>
      <c r="B2272" t="s">
        <v>10562</v>
      </c>
      <c r="C2272" t="s">
        <v>10563</v>
      </c>
      <c r="D2272" t="s">
        <v>10564</v>
      </c>
      <c r="F2272" t="s">
        <v>10565</v>
      </c>
      <c r="G2272" t="s">
        <v>4087</v>
      </c>
      <c r="H2272" t="s">
        <v>4088</v>
      </c>
    </row>
    <row r="2273" spans="1:8" x14ac:dyDescent="0.35">
      <c r="A2273" t="s">
        <v>10566</v>
      </c>
      <c r="B2273" t="s">
        <v>10567</v>
      </c>
      <c r="C2273" t="s">
        <v>10568</v>
      </c>
      <c r="D2273" t="s">
        <v>10564</v>
      </c>
      <c r="F2273" t="s">
        <v>10569</v>
      </c>
      <c r="G2273" t="s">
        <v>12</v>
      </c>
      <c r="H2273" t="s">
        <v>13</v>
      </c>
    </row>
    <row r="2274" spans="1:8" x14ac:dyDescent="0.35">
      <c r="A2274" t="s">
        <v>10570</v>
      </c>
      <c r="B2274" t="s">
        <v>10571</v>
      </c>
      <c r="C2274" t="s">
        <v>10572</v>
      </c>
      <c r="D2274" t="s">
        <v>10564</v>
      </c>
      <c r="F2274" t="s">
        <v>10573</v>
      </c>
      <c r="G2274" t="s">
        <v>12</v>
      </c>
      <c r="H2274" t="s">
        <v>13</v>
      </c>
    </row>
    <row r="2275" spans="1:8" x14ac:dyDescent="0.35">
      <c r="A2275" t="s">
        <v>10574</v>
      </c>
      <c r="B2275" t="s">
        <v>10575</v>
      </c>
      <c r="C2275" t="s">
        <v>10576</v>
      </c>
      <c r="D2275" t="s">
        <v>10564</v>
      </c>
      <c r="F2275" t="s">
        <v>10577</v>
      </c>
      <c r="G2275" t="s">
        <v>209</v>
      </c>
      <c r="H2275" t="s">
        <v>210</v>
      </c>
    </row>
    <row r="2276" spans="1:8" x14ac:dyDescent="0.35">
      <c r="A2276" t="s">
        <v>10578</v>
      </c>
      <c r="B2276" t="s">
        <v>10579</v>
      </c>
      <c r="C2276" t="s">
        <v>10580</v>
      </c>
      <c r="D2276" t="s">
        <v>10564</v>
      </c>
      <c r="F2276" t="s">
        <v>10581</v>
      </c>
      <c r="G2276" t="s">
        <v>151</v>
      </c>
      <c r="H2276" t="s">
        <v>152</v>
      </c>
    </row>
    <row r="2277" spans="1:8" x14ac:dyDescent="0.35">
      <c r="A2277" t="s">
        <v>10582</v>
      </c>
      <c r="B2277" t="s">
        <v>10583</v>
      </c>
      <c r="C2277" t="s">
        <v>10584</v>
      </c>
      <c r="D2277" t="s">
        <v>10564</v>
      </c>
      <c r="F2277" t="s">
        <v>10585</v>
      </c>
      <c r="G2277" t="s">
        <v>248</v>
      </c>
      <c r="H2277" t="s">
        <v>249</v>
      </c>
    </row>
    <row r="2278" spans="1:8" x14ac:dyDescent="0.35">
      <c r="A2278" t="s">
        <v>10586</v>
      </c>
      <c r="B2278" t="s">
        <v>10587</v>
      </c>
      <c r="C2278" t="s">
        <v>10588</v>
      </c>
      <c r="D2278" t="s">
        <v>10564</v>
      </c>
      <c r="F2278" t="s">
        <v>10589</v>
      </c>
      <c r="G2278" t="s">
        <v>12</v>
      </c>
      <c r="H2278" t="s">
        <v>13</v>
      </c>
    </row>
    <row r="2279" spans="1:8" x14ac:dyDescent="0.35">
      <c r="A2279" t="s">
        <v>10590</v>
      </c>
      <c r="B2279" t="s">
        <v>10591</v>
      </c>
      <c r="C2279" t="s">
        <v>10592</v>
      </c>
      <c r="D2279" t="s">
        <v>10593</v>
      </c>
      <c r="F2279" t="s">
        <v>10594</v>
      </c>
      <c r="G2279" t="s">
        <v>4075</v>
      </c>
      <c r="H2279" t="s">
        <v>4076</v>
      </c>
    </row>
    <row r="2280" spans="1:8" x14ac:dyDescent="0.35">
      <c r="A2280" t="s">
        <v>10595</v>
      </c>
      <c r="B2280" t="s">
        <v>10596</v>
      </c>
      <c r="C2280" t="s">
        <v>10597</v>
      </c>
      <c r="D2280" t="s">
        <v>10593</v>
      </c>
      <c r="F2280" t="s">
        <v>10598</v>
      </c>
      <c r="G2280" t="s">
        <v>12</v>
      </c>
      <c r="H2280" t="s">
        <v>13</v>
      </c>
    </row>
    <row r="2281" spans="1:8" x14ac:dyDescent="0.35">
      <c r="A2281" t="s">
        <v>10599</v>
      </c>
      <c r="B2281" t="s">
        <v>10600</v>
      </c>
      <c r="C2281" t="s">
        <v>10601</v>
      </c>
      <c r="D2281" t="s">
        <v>10593</v>
      </c>
      <c r="F2281" t="s">
        <v>10602</v>
      </c>
      <c r="G2281" t="s">
        <v>303</v>
      </c>
      <c r="H2281" t="s">
        <v>304</v>
      </c>
    </row>
    <row r="2282" spans="1:8" x14ac:dyDescent="0.35">
      <c r="A2282" t="s">
        <v>10603</v>
      </c>
      <c r="B2282" t="s">
        <v>10604</v>
      </c>
      <c r="C2282" t="s">
        <v>10605</v>
      </c>
      <c r="D2282" t="s">
        <v>10606</v>
      </c>
      <c r="F2282" t="s">
        <v>10607</v>
      </c>
      <c r="G2282" t="s">
        <v>12</v>
      </c>
      <c r="H2282" t="s">
        <v>13</v>
      </c>
    </row>
    <row r="2283" spans="1:8" x14ac:dyDescent="0.35">
      <c r="A2283" t="s">
        <v>10608</v>
      </c>
      <c r="B2283" t="s">
        <v>10609</v>
      </c>
      <c r="C2283" t="s">
        <v>10610</v>
      </c>
      <c r="D2283" t="s">
        <v>10606</v>
      </c>
      <c r="F2283" t="s">
        <v>10611</v>
      </c>
      <c r="G2283" t="s">
        <v>248</v>
      </c>
      <c r="H2283" t="s">
        <v>249</v>
      </c>
    </row>
    <row r="2284" spans="1:8" x14ac:dyDescent="0.35">
      <c r="A2284" t="s">
        <v>10612</v>
      </c>
      <c r="B2284" t="s">
        <v>10613</v>
      </c>
      <c r="C2284" t="s">
        <v>10614</v>
      </c>
      <c r="D2284" t="s">
        <v>10606</v>
      </c>
      <c r="F2284" t="s">
        <v>10615</v>
      </c>
      <c r="G2284" t="s">
        <v>666</v>
      </c>
      <c r="H2284" t="s">
        <v>667</v>
      </c>
    </row>
    <row r="2285" spans="1:8" x14ac:dyDescent="0.35">
      <c r="A2285" t="s">
        <v>10616</v>
      </c>
      <c r="B2285" t="s">
        <v>10617</v>
      </c>
      <c r="C2285" t="s">
        <v>10618</v>
      </c>
      <c r="D2285" t="s">
        <v>10606</v>
      </c>
      <c r="F2285" t="s">
        <v>10619</v>
      </c>
      <c r="G2285" t="s">
        <v>297</v>
      </c>
      <c r="H2285" t="s">
        <v>298</v>
      </c>
    </row>
    <row r="2286" spans="1:8" x14ac:dyDescent="0.35">
      <c r="A2286" t="s">
        <v>10620</v>
      </c>
      <c r="B2286" t="s">
        <v>10621</v>
      </c>
      <c r="C2286" t="s">
        <v>10622</v>
      </c>
      <c r="D2286" t="s">
        <v>10606</v>
      </c>
      <c r="F2286" t="s">
        <v>10623</v>
      </c>
      <c r="G2286" t="s">
        <v>297</v>
      </c>
      <c r="H2286" t="s">
        <v>298</v>
      </c>
    </row>
    <row r="2287" spans="1:8" x14ac:dyDescent="0.35">
      <c r="A2287" t="s">
        <v>10624</v>
      </c>
      <c r="B2287" t="s">
        <v>10625</v>
      </c>
      <c r="C2287" t="s">
        <v>10626</v>
      </c>
      <c r="D2287" t="s">
        <v>10627</v>
      </c>
      <c r="F2287" t="s">
        <v>10628</v>
      </c>
      <c r="G2287" t="s">
        <v>12</v>
      </c>
      <c r="H2287" t="s">
        <v>13</v>
      </c>
    </row>
    <row r="2288" spans="1:8" x14ac:dyDescent="0.35">
      <c r="A2288" t="s">
        <v>10629</v>
      </c>
      <c r="B2288" t="s">
        <v>10630</v>
      </c>
      <c r="C2288" t="s">
        <v>10631</v>
      </c>
      <c r="D2288" t="s">
        <v>10632</v>
      </c>
      <c r="F2288" t="s">
        <v>10633</v>
      </c>
      <c r="G2288" t="s">
        <v>6216</v>
      </c>
      <c r="H2288" t="s">
        <v>6217</v>
      </c>
    </row>
    <row r="2289" spans="1:8" x14ac:dyDescent="0.35">
      <c r="A2289" t="s">
        <v>10634</v>
      </c>
      <c r="B2289" t="s">
        <v>10635</v>
      </c>
      <c r="C2289" t="s">
        <v>10636</v>
      </c>
      <c r="D2289" t="s">
        <v>10632</v>
      </c>
      <c r="F2289" t="s">
        <v>10637</v>
      </c>
      <c r="G2289" t="s">
        <v>209</v>
      </c>
      <c r="H2289" t="s">
        <v>210</v>
      </c>
    </row>
    <row r="2290" spans="1:8" x14ac:dyDescent="0.35">
      <c r="A2290" t="s">
        <v>10638</v>
      </c>
      <c r="B2290" t="s">
        <v>10639</v>
      </c>
      <c r="C2290" t="s">
        <v>10640</v>
      </c>
      <c r="D2290" t="s">
        <v>10641</v>
      </c>
      <c r="F2290" t="s">
        <v>10642</v>
      </c>
      <c r="G2290" t="s">
        <v>12</v>
      </c>
      <c r="H2290" t="s">
        <v>13</v>
      </c>
    </row>
    <row r="2291" spans="1:8" x14ac:dyDescent="0.35">
      <c r="A2291" t="s">
        <v>10643</v>
      </c>
      <c r="B2291" t="s">
        <v>10644</v>
      </c>
      <c r="C2291" t="s">
        <v>10645</v>
      </c>
      <c r="D2291" t="s">
        <v>10641</v>
      </c>
      <c r="F2291" t="s">
        <v>10646</v>
      </c>
      <c r="G2291" t="s">
        <v>12</v>
      </c>
      <c r="H2291" t="s">
        <v>13</v>
      </c>
    </row>
    <row r="2292" spans="1:8" x14ac:dyDescent="0.35">
      <c r="A2292" t="s">
        <v>10647</v>
      </c>
      <c r="B2292" t="s">
        <v>10648</v>
      </c>
      <c r="C2292" t="s">
        <v>10649</v>
      </c>
      <c r="D2292" t="s">
        <v>10641</v>
      </c>
      <c r="F2292" t="s">
        <v>5788</v>
      </c>
      <c r="G2292" t="s">
        <v>248</v>
      </c>
      <c r="H2292" t="s">
        <v>249</v>
      </c>
    </row>
    <row r="2293" spans="1:8" x14ac:dyDescent="0.35">
      <c r="A2293" t="s">
        <v>10650</v>
      </c>
      <c r="B2293" t="s">
        <v>10651</v>
      </c>
      <c r="C2293" t="s">
        <v>10652</v>
      </c>
      <c r="D2293" t="s">
        <v>10641</v>
      </c>
      <c r="F2293" t="s">
        <v>10653</v>
      </c>
      <c r="G2293" t="s">
        <v>2322</v>
      </c>
      <c r="H2293" t="s">
        <v>2323</v>
      </c>
    </row>
    <row r="2294" spans="1:8" x14ac:dyDescent="0.35">
      <c r="A2294" t="s">
        <v>10654</v>
      </c>
      <c r="B2294" t="s">
        <v>10655</v>
      </c>
      <c r="C2294" t="s">
        <v>10655</v>
      </c>
      <c r="D2294" t="s">
        <v>10641</v>
      </c>
      <c r="F2294" t="s">
        <v>10656</v>
      </c>
      <c r="G2294" t="s">
        <v>12</v>
      </c>
      <c r="H2294" t="s">
        <v>13</v>
      </c>
    </row>
    <row r="2295" spans="1:8" x14ac:dyDescent="0.35">
      <c r="A2295" t="s">
        <v>10657</v>
      </c>
      <c r="B2295" t="s">
        <v>10658</v>
      </c>
      <c r="C2295" t="s">
        <v>10659</v>
      </c>
      <c r="D2295" t="s">
        <v>10660</v>
      </c>
      <c r="F2295" t="s">
        <v>10661</v>
      </c>
      <c r="G2295" t="s">
        <v>7103</v>
      </c>
      <c r="H2295" t="s">
        <v>7104</v>
      </c>
    </row>
    <row r="2296" spans="1:8" x14ac:dyDescent="0.35">
      <c r="A2296" t="s">
        <v>10662</v>
      </c>
      <c r="B2296" t="s">
        <v>10663</v>
      </c>
      <c r="C2296" t="s">
        <v>10664</v>
      </c>
      <c r="D2296" t="s">
        <v>10665</v>
      </c>
      <c r="F2296" t="s">
        <v>10666</v>
      </c>
      <c r="G2296" t="s">
        <v>510</v>
      </c>
      <c r="H2296" t="s">
        <v>511</v>
      </c>
    </row>
    <row r="2297" spans="1:8" x14ac:dyDescent="0.35">
      <c r="A2297" t="s">
        <v>10667</v>
      </c>
      <c r="B2297" t="s">
        <v>10668</v>
      </c>
      <c r="C2297" t="s">
        <v>10669</v>
      </c>
      <c r="D2297" t="s">
        <v>10670</v>
      </c>
      <c r="F2297" t="s">
        <v>3215</v>
      </c>
      <c r="G2297" t="s">
        <v>3321</v>
      </c>
      <c r="H2297" t="s">
        <v>3322</v>
      </c>
    </row>
    <row r="2298" spans="1:8" x14ac:dyDescent="0.35">
      <c r="A2298" t="s">
        <v>10671</v>
      </c>
      <c r="B2298" t="s">
        <v>10672</v>
      </c>
      <c r="C2298" t="s">
        <v>10673</v>
      </c>
      <c r="D2298" t="s">
        <v>10674</v>
      </c>
      <c r="F2298" t="s">
        <v>10675</v>
      </c>
      <c r="G2298" t="s">
        <v>297</v>
      </c>
      <c r="H2298" t="s">
        <v>298</v>
      </c>
    </row>
    <row r="2299" spans="1:8" x14ac:dyDescent="0.35">
      <c r="A2299" t="s">
        <v>10676</v>
      </c>
      <c r="B2299" t="s">
        <v>10677</v>
      </c>
      <c r="C2299" t="s">
        <v>10678</v>
      </c>
      <c r="D2299" t="s">
        <v>10674</v>
      </c>
      <c r="F2299" t="s">
        <v>10679</v>
      </c>
      <c r="G2299" t="s">
        <v>4075</v>
      </c>
      <c r="H2299" t="s">
        <v>4076</v>
      </c>
    </row>
    <row r="2300" spans="1:8" x14ac:dyDescent="0.35">
      <c r="A2300" t="s">
        <v>10680</v>
      </c>
      <c r="B2300" t="s">
        <v>10681</v>
      </c>
      <c r="C2300" t="s">
        <v>10682</v>
      </c>
      <c r="D2300" t="s">
        <v>10674</v>
      </c>
      <c r="F2300" t="s">
        <v>10683</v>
      </c>
      <c r="G2300" t="s">
        <v>297</v>
      </c>
      <c r="H2300" t="s">
        <v>298</v>
      </c>
    </row>
    <row r="2301" spans="1:8" x14ac:dyDescent="0.35">
      <c r="A2301" t="s">
        <v>10684</v>
      </c>
      <c r="B2301" t="s">
        <v>10685</v>
      </c>
      <c r="C2301" t="s">
        <v>10686</v>
      </c>
      <c r="D2301" t="s">
        <v>10674</v>
      </c>
      <c r="F2301" t="s">
        <v>4213</v>
      </c>
      <c r="G2301" t="s">
        <v>3226</v>
      </c>
      <c r="H2301" t="s">
        <v>3227</v>
      </c>
    </row>
    <row r="2302" spans="1:8" x14ac:dyDescent="0.35">
      <c r="A2302" t="s">
        <v>10687</v>
      </c>
      <c r="B2302" t="s">
        <v>10688</v>
      </c>
      <c r="C2302" t="s">
        <v>10689</v>
      </c>
      <c r="D2302" t="s">
        <v>10690</v>
      </c>
      <c r="F2302" t="s">
        <v>9609</v>
      </c>
      <c r="G2302" t="s">
        <v>100</v>
      </c>
      <c r="H2302" t="s">
        <v>6282</v>
      </c>
    </row>
    <row r="2303" spans="1:8" x14ac:dyDescent="0.35">
      <c r="A2303" t="s">
        <v>10691</v>
      </c>
      <c r="B2303" t="s">
        <v>10692</v>
      </c>
      <c r="C2303" t="s">
        <v>10693</v>
      </c>
      <c r="D2303" t="s">
        <v>10690</v>
      </c>
      <c r="F2303" t="s">
        <v>5788</v>
      </c>
      <c r="G2303" t="s">
        <v>2322</v>
      </c>
      <c r="H2303" t="s">
        <v>2323</v>
      </c>
    </row>
    <row r="2304" spans="1:8" x14ac:dyDescent="0.35">
      <c r="A2304" t="s">
        <v>10694</v>
      </c>
      <c r="B2304" t="s">
        <v>10695</v>
      </c>
      <c r="C2304" t="s">
        <v>10696</v>
      </c>
      <c r="D2304" t="s">
        <v>10690</v>
      </c>
      <c r="F2304" t="s">
        <v>4384</v>
      </c>
      <c r="G2304" t="s">
        <v>510</v>
      </c>
      <c r="H2304" t="s">
        <v>511</v>
      </c>
    </row>
    <row r="2305" spans="1:8" x14ac:dyDescent="0.35">
      <c r="A2305" t="s">
        <v>10697</v>
      </c>
      <c r="B2305" t="s">
        <v>10698</v>
      </c>
      <c r="C2305" t="s">
        <v>10699</v>
      </c>
      <c r="D2305" t="s">
        <v>10700</v>
      </c>
      <c r="F2305" t="s">
        <v>10701</v>
      </c>
      <c r="G2305" t="s">
        <v>3108</v>
      </c>
      <c r="H2305" t="s">
        <v>3109</v>
      </c>
    </row>
    <row r="2306" spans="1:8" x14ac:dyDescent="0.35">
      <c r="A2306" t="s">
        <v>10702</v>
      </c>
      <c r="B2306" t="s">
        <v>10703</v>
      </c>
      <c r="C2306" t="s">
        <v>10704</v>
      </c>
      <c r="D2306" t="s">
        <v>10700</v>
      </c>
      <c r="F2306" t="s">
        <v>10705</v>
      </c>
      <c r="G2306" t="s">
        <v>3394</v>
      </c>
      <c r="H2306" t="s">
        <v>3395</v>
      </c>
    </row>
    <row r="2307" spans="1:8" x14ac:dyDescent="0.35">
      <c r="A2307" t="s">
        <v>10706</v>
      </c>
      <c r="B2307" t="s">
        <v>10707</v>
      </c>
      <c r="C2307" t="s">
        <v>10708</v>
      </c>
      <c r="D2307" t="s">
        <v>10700</v>
      </c>
      <c r="F2307" t="s">
        <v>10709</v>
      </c>
      <c r="G2307" t="s">
        <v>419</v>
      </c>
      <c r="H2307" t="s">
        <v>420</v>
      </c>
    </row>
    <row r="2308" spans="1:8" x14ac:dyDescent="0.35">
      <c r="A2308" t="s">
        <v>10710</v>
      </c>
      <c r="B2308" t="s">
        <v>10711</v>
      </c>
      <c r="C2308" t="s">
        <v>10712</v>
      </c>
      <c r="D2308" t="s">
        <v>10700</v>
      </c>
      <c r="F2308" t="s">
        <v>10713</v>
      </c>
      <c r="G2308" t="s">
        <v>419</v>
      </c>
      <c r="H2308" t="s">
        <v>420</v>
      </c>
    </row>
    <row r="2309" spans="1:8" x14ac:dyDescent="0.35">
      <c r="A2309" t="s">
        <v>10714</v>
      </c>
      <c r="B2309" t="s">
        <v>10715</v>
      </c>
      <c r="C2309" t="s">
        <v>10716</v>
      </c>
      <c r="D2309" t="s">
        <v>10717</v>
      </c>
      <c r="F2309" t="s">
        <v>10718</v>
      </c>
      <c r="G2309" t="s">
        <v>12</v>
      </c>
      <c r="H2309" t="s">
        <v>13</v>
      </c>
    </row>
    <row r="2310" spans="1:8" x14ac:dyDescent="0.35">
      <c r="A2310" t="s">
        <v>10719</v>
      </c>
      <c r="B2310" t="s">
        <v>10720</v>
      </c>
      <c r="C2310" t="s">
        <v>10721</v>
      </c>
      <c r="D2310" t="s">
        <v>10717</v>
      </c>
      <c r="F2310" t="s">
        <v>10722</v>
      </c>
      <c r="G2310" t="s">
        <v>12</v>
      </c>
      <c r="H2310" t="s">
        <v>13</v>
      </c>
    </row>
    <row r="2311" spans="1:8" x14ac:dyDescent="0.35">
      <c r="A2311" t="s">
        <v>10723</v>
      </c>
      <c r="B2311" t="s">
        <v>10724</v>
      </c>
      <c r="C2311" t="s">
        <v>10725</v>
      </c>
      <c r="D2311" t="s">
        <v>10726</v>
      </c>
      <c r="F2311" t="s">
        <v>10727</v>
      </c>
      <c r="G2311" t="s">
        <v>12</v>
      </c>
      <c r="H2311" t="s">
        <v>13</v>
      </c>
    </row>
    <row r="2312" spans="1:8" x14ac:dyDescent="0.35">
      <c r="A2312" t="s">
        <v>10728</v>
      </c>
      <c r="B2312" t="s">
        <v>10729</v>
      </c>
      <c r="C2312" t="s">
        <v>10730</v>
      </c>
      <c r="D2312" t="s">
        <v>10726</v>
      </c>
      <c r="F2312" t="s">
        <v>10731</v>
      </c>
      <c r="G2312" t="s">
        <v>510</v>
      </c>
      <c r="H2312" t="s">
        <v>511</v>
      </c>
    </row>
    <row r="2313" spans="1:8" x14ac:dyDescent="0.35">
      <c r="A2313" t="s">
        <v>10732</v>
      </c>
      <c r="B2313" t="s">
        <v>10733</v>
      </c>
      <c r="C2313" t="s">
        <v>10734</v>
      </c>
      <c r="D2313" t="s">
        <v>10735</v>
      </c>
      <c r="F2313" t="s">
        <v>10736</v>
      </c>
      <c r="G2313" t="s">
        <v>209</v>
      </c>
      <c r="H2313" t="s">
        <v>210</v>
      </c>
    </row>
    <row r="2314" spans="1:8" x14ac:dyDescent="0.35">
      <c r="A2314" t="s">
        <v>10737</v>
      </c>
      <c r="B2314" t="s">
        <v>10738</v>
      </c>
      <c r="C2314" t="s">
        <v>10739</v>
      </c>
      <c r="D2314" t="s">
        <v>10740</v>
      </c>
      <c r="F2314" t="s">
        <v>1227</v>
      </c>
      <c r="G2314" t="s">
        <v>128</v>
      </c>
      <c r="H2314" t="s">
        <v>129</v>
      </c>
    </row>
    <row r="2315" spans="1:8" x14ac:dyDescent="0.35">
      <c r="A2315" t="s">
        <v>10741</v>
      </c>
      <c r="B2315" t="s">
        <v>10742</v>
      </c>
      <c r="C2315" t="s">
        <v>10743</v>
      </c>
      <c r="D2315" t="s">
        <v>10740</v>
      </c>
      <c r="F2315" t="s">
        <v>10744</v>
      </c>
      <c r="G2315" t="s">
        <v>12</v>
      </c>
      <c r="H2315" t="s">
        <v>13</v>
      </c>
    </row>
    <row r="2316" spans="1:8" x14ac:dyDescent="0.35">
      <c r="A2316" t="s">
        <v>10745</v>
      </c>
      <c r="B2316" t="s">
        <v>10746</v>
      </c>
      <c r="C2316" t="s">
        <v>10747</v>
      </c>
      <c r="D2316" t="s">
        <v>10740</v>
      </c>
      <c r="F2316" t="s">
        <v>10581</v>
      </c>
      <c r="G2316" t="s">
        <v>9695</v>
      </c>
      <c r="H2316" t="s">
        <v>9696</v>
      </c>
    </row>
    <row r="2317" spans="1:8" x14ac:dyDescent="0.35">
      <c r="A2317" t="s">
        <v>10748</v>
      </c>
      <c r="B2317" t="s">
        <v>10749</v>
      </c>
      <c r="C2317" t="s">
        <v>10750</v>
      </c>
      <c r="D2317" t="s">
        <v>10740</v>
      </c>
      <c r="F2317" t="s">
        <v>10751</v>
      </c>
      <c r="G2317" t="s">
        <v>297</v>
      </c>
      <c r="H2317" t="s">
        <v>298</v>
      </c>
    </row>
    <row r="2318" spans="1:8" x14ac:dyDescent="0.35">
      <c r="A2318" t="s">
        <v>10752</v>
      </c>
      <c r="B2318" t="s">
        <v>10753</v>
      </c>
      <c r="C2318" t="s">
        <v>10754</v>
      </c>
      <c r="D2318" t="s">
        <v>10740</v>
      </c>
      <c r="F2318" t="s">
        <v>7850</v>
      </c>
      <c r="G2318" t="s">
        <v>151</v>
      </c>
      <c r="H2318" t="s">
        <v>152</v>
      </c>
    </row>
    <row r="2319" spans="1:8" x14ac:dyDescent="0.35">
      <c r="A2319" t="s">
        <v>10755</v>
      </c>
      <c r="B2319" t="s">
        <v>10756</v>
      </c>
      <c r="C2319" t="s">
        <v>10757</v>
      </c>
      <c r="D2319" t="s">
        <v>10740</v>
      </c>
      <c r="F2319" t="s">
        <v>10758</v>
      </c>
      <c r="G2319" t="s">
        <v>248</v>
      </c>
      <c r="H2319" t="s">
        <v>249</v>
      </c>
    </row>
    <row r="2320" spans="1:8" x14ac:dyDescent="0.35">
      <c r="A2320" t="s">
        <v>10759</v>
      </c>
      <c r="B2320" t="s">
        <v>10760</v>
      </c>
      <c r="C2320" t="s">
        <v>10761</v>
      </c>
      <c r="D2320" t="s">
        <v>10762</v>
      </c>
      <c r="F2320" t="s">
        <v>10763</v>
      </c>
      <c r="G2320" t="s">
        <v>510</v>
      </c>
      <c r="H2320" t="s">
        <v>511</v>
      </c>
    </row>
    <row r="2321" spans="1:8" x14ac:dyDescent="0.35">
      <c r="A2321" t="s">
        <v>10764</v>
      </c>
      <c r="B2321" t="s">
        <v>10765</v>
      </c>
      <c r="C2321" t="s">
        <v>10766</v>
      </c>
      <c r="D2321" t="s">
        <v>10762</v>
      </c>
      <c r="F2321" t="s">
        <v>10767</v>
      </c>
      <c r="G2321" t="s">
        <v>666</v>
      </c>
      <c r="H2321" t="s">
        <v>667</v>
      </c>
    </row>
    <row r="2322" spans="1:8" x14ac:dyDescent="0.35">
      <c r="A2322" t="s">
        <v>10768</v>
      </c>
      <c r="B2322" t="s">
        <v>10769</v>
      </c>
      <c r="C2322" t="s">
        <v>10770</v>
      </c>
      <c r="D2322" t="s">
        <v>10762</v>
      </c>
      <c r="F2322" t="s">
        <v>9657</v>
      </c>
      <c r="G2322" t="s">
        <v>151</v>
      </c>
      <c r="H2322" t="s">
        <v>152</v>
      </c>
    </row>
    <row r="2323" spans="1:8" x14ac:dyDescent="0.35">
      <c r="A2323" t="s">
        <v>10771</v>
      </c>
      <c r="B2323" t="s">
        <v>10772</v>
      </c>
      <c r="C2323" t="s">
        <v>10773</v>
      </c>
      <c r="D2323" t="s">
        <v>10774</v>
      </c>
      <c r="F2323" t="s">
        <v>6003</v>
      </c>
      <c r="G2323" t="s">
        <v>248</v>
      </c>
      <c r="H2323" t="s">
        <v>249</v>
      </c>
    </row>
    <row r="2324" spans="1:8" x14ac:dyDescent="0.35">
      <c r="A2324" t="s">
        <v>10775</v>
      </c>
      <c r="B2324" t="s">
        <v>10776</v>
      </c>
      <c r="C2324" t="s">
        <v>10777</v>
      </c>
      <c r="D2324" t="s">
        <v>10774</v>
      </c>
      <c r="F2324" t="s">
        <v>10778</v>
      </c>
      <c r="G2324" t="s">
        <v>209</v>
      </c>
      <c r="H2324" t="s">
        <v>210</v>
      </c>
    </row>
    <row r="2325" spans="1:8" x14ac:dyDescent="0.35">
      <c r="A2325" t="s">
        <v>10779</v>
      </c>
      <c r="B2325" t="s">
        <v>10780</v>
      </c>
      <c r="C2325" t="s">
        <v>10781</v>
      </c>
      <c r="D2325" t="s">
        <v>10782</v>
      </c>
      <c r="F2325" t="s">
        <v>10783</v>
      </c>
      <c r="G2325" t="s">
        <v>12</v>
      </c>
      <c r="H2325" t="s">
        <v>13</v>
      </c>
    </row>
    <row r="2326" spans="1:8" x14ac:dyDescent="0.35">
      <c r="A2326" t="s">
        <v>10784</v>
      </c>
      <c r="B2326" t="s">
        <v>10785</v>
      </c>
      <c r="C2326" t="s">
        <v>10786</v>
      </c>
      <c r="D2326" t="s">
        <v>10782</v>
      </c>
      <c r="F2326" t="s">
        <v>10787</v>
      </c>
      <c r="G2326" t="s">
        <v>3294</v>
      </c>
      <c r="H2326" t="s">
        <v>3295</v>
      </c>
    </row>
    <row r="2327" spans="1:8" x14ac:dyDescent="0.35">
      <c r="A2327" t="s">
        <v>10788</v>
      </c>
      <c r="B2327" t="s">
        <v>10789</v>
      </c>
      <c r="C2327" t="s">
        <v>10790</v>
      </c>
      <c r="D2327" t="s">
        <v>10791</v>
      </c>
      <c r="F2327" t="s">
        <v>10792</v>
      </c>
      <c r="G2327" t="s">
        <v>248</v>
      </c>
      <c r="H2327" t="s">
        <v>249</v>
      </c>
    </row>
    <row r="2328" spans="1:8" x14ac:dyDescent="0.35">
      <c r="A2328" t="s">
        <v>10793</v>
      </c>
      <c r="B2328" t="s">
        <v>10794</v>
      </c>
      <c r="C2328" t="s">
        <v>10795</v>
      </c>
      <c r="D2328" t="s">
        <v>10791</v>
      </c>
      <c r="F2328" t="s">
        <v>10796</v>
      </c>
      <c r="G2328" t="s">
        <v>248</v>
      </c>
      <c r="H2328" t="s">
        <v>249</v>
      </c>
    </row>
    <row r="2329" spans="1:8" x14ac:dyDescent="0.35">
      <c r="A2329" t="s">
        <v>10797</v>
      </c>
      <c r="B2329" t="s">
        <v>10798</v>
      </c>
      <c r="C2329" t="s">
        <v>10799</v>
      </c>
      <c r="D2329" t="s">
        <v>10791</v>
      </c>
      <c r="F2329" t="s">
        <v>10187</v>
      </c>
      <c r="G2329" t="s">
        <v>2322</v>
      </c>
      <c r="H2329" t="s">
        <v>2323</v>
      </c>
    </row>
    <row r="2330" spans="1:8" x14ac:dyDescent="0.35">
      <c r="A2330" t="s">
        <v>10800</v>
      </c>
      <c r="B2330" t="s">
        <v>10801</v>
      </c>
      <c r="C2330" t="s">
        <v>10802</v>
      </c>
      <c r="D2330" t="s">
        <v>10803</v>
      </c>
      <c r="F2330" t="s">
        <v>10804</v>
      </c>
      <c r="G2330" t="s">
        <v>12</v>
      </c>
      <c r="H2330" t="s">
        <v>13</v>
      </c>
    </row>
    <row r="2331" spans="1:8" x14ac:dyDescent="0.35">
      <c r="A2331" t="s">
        <v>10805</v>
      </c>
      <c r="B2331" t="s">
        <v>10806</v>
      </c>
      <c r="C2331" t="s">
        <v>10807</v>
      </c>
      <c r="D2331" t="s">
        <v>10803</v>
      </c>
      <c r="F2331" t="s">
        <v>10808</v>
      </c>
      <c r="G2331" t="s">
        <v>1102</v>
      </c>
      <c r="H2331" t="s">
        <v>1103</v>
      </c>
    </row>
    <row r="2332" spans="1:8" x14ac:dyDescent="0.35">
      <c r="A2332" t="s">
        <v>10809</v>
      </c>
      <c r="B2332" t="s">
        <v>10810</v>
      </c>
      <c r="C2332" t="s">
        <v>10811</v>
      </c>
      <c r="D2332" t="s">
        <v>10803</v>
      </c>
      <c r="F2332" t="s">
        <v>10340</v>
      </c>
      <c r="G2332" t="s">
        <v>24</v>
      </c>
      <c r="H2332" t="s">
        <v>25</v>
      </c>
    </row>
    <row r="2333" spans="1:8" x14ac:dyDescent="0.35">
      <c r="A2333" t="s">
        <v>10812</v>
      </c>
      <c r="B2333" t="s">
        <v>10813</v>
      </c>
      <c r="C2333" t="s">
        <v>10814</v>
      </c>
      <c r="D2333" t="s">
        <v>10815</v>
      </c>
      <c r="F2333" t="s">
        <v>10816</v>
      </c>
      <c r="G2333" t="s">
        <v>248</v>
      </c>
      <c r="H2333" t="s">
        <v>249</v>
      </c>
    </row>
    <row r="2334" spans="1:8" x14ac:dyDescent="0.35">
      <c r="A2334" t="s">
        <v>10817</v>
      </c>
      <c r="B2334" t="s">
        <v>10818</v>
      </c>
      <c r="C2334" t="s">
        <v>10819</v>
      </c>
      <c r="D2334" t="s">
        <v>10820</v>
      </c>
      <c r="F2334" t="s">
        <v>10821</v>
      </c>
      <c r="G2334" t="s">
        <v>12</v>
      </c>
      <c r="H2334" t="s">
        <v>13</v>
      </c>
    </row>
    <row r="2335" spans="1:8" x14ac:dyDescent="0.35">
      <c r="A2335" t="s">
        <v>10822</v>
      </c>
      <c r="B2335" t="s">
        <v>10823</v>
      </c>
      <c r="C2335" t="s">
        <v>10824</v>
      </c>
      <c r="D2335" t="s">
        <v>10820</v>
      </c>
      <c r="F2335" t="s">
        <v>9614</v>
      </c>
      <c r="G2335" t="s">
        <v>3321</v>
      </c>
      <c r="H2335" t="s">
        <v>3322</v>
      </c>
    </row>
    <row r="2336" spans="1:8" x14ac:dyDescent="0.35">
      <c r="A2336" t="s">
        <v>10825</v>
      </c>
      <c r="B2336" t="s">
        <v>10826</v>
      </c>
      <c r="C2336" t="s">
        <v>10827</v>
      </c>
      <c r="D2336" t="s">
        <v>10820</v>
      </c>
      <c r="F2336" t="s">
        <v>10828</v>
      </c>
      <c r="G2336" t="s">
        <v>1102</v>
      </c>
      <c r="H2336" t="s">
        <v>1103</v>
      </c>
    </row>
    <row r="2337" spans="1:8" x14ac:dyDescent="0.35">
      <c r="A2337" t="s">
        <v>10829</v>
      </c>
      <c r="B2337" t="s">
        <v>10830</v>
      </c>
      <c r="C2337" t="s">
        <v>10831</v>
      </c>
      <c r="D2337" t="s">
        <v>10832</v>
      </c>
      <c r="F2337" t="s">
        <v>10833</v>
      </c>
      <c r="G2337" t="s">
        <v>12</v>
      </c>
      <c r="H2337" t="s">
        <v>13</v>
      </c>
    </row>
    <row r="2338" spans="1:8" x14ac:dyDescent="0.35">
      <c r="A2338" t="s">
        <v>10834</v>
      </c>
      <c r="B2338" t="s">
        <v>10835</v>
      </c>
      <c r="C2338" t="s">
        <v>10836</v>
      </c>
      <c r="D2338" t="s">
        <v>10832</v>
      </c>
      <c r="F2338" t="s">
        <v>10837</v>
      </c>
      <c r="G2338" t="s">
        <v>12</v>
      </c>
      <c r="H2338" t="s">
        <v>13</v>
      </c>
    </row>
    <row r="2339" spans="1:8" x14ac:dyDescent="0.35">
      <c r="A2339" t="s">
        <v>10838</v>
      </c>
      <c r="B2339" t="s">
        <v>10839</v>
      </c>
      <c r="C2339" t="s">
        <v>10840</v>
      </c>
      <c r="D2339" t="s">
        <v>10841</v>
      </c>
      <c r="F2339" t="s">
        <v>10842</v>
      </c>
      <c r="G2339" t="s">
        <v>510</v>
      </c>
      <c r="H2339" t="s">
        <v>511</v>
      </c>
    </row>
    <row r="2340" spans="1:8" x14ac:dyDescent="0.35">
      <c r="A2340" t="s">
        <v>10843</v>
      </c>
      <c r="B2340" t="s">
        <v>10844</v>
      </c>
      <c r="C2340" t="s">
        <v>10845</v>
      </c>
      <c r="D2340" t="s">
        <v>10841</v>
      </c>
      <c r="F2340" t="s">
        <v>10846</v>
      </c>
      <c r="G2340" t="s">
        <v>1102</v>
      </c>
      <c r="H2340" t="s">
        <v>1103</v>
      </c>
    </row>
    <row r="2341" spans="1:8" x14ac:dyDescent="0.35">
      <c r="A2341" t="s">
        <v>10847</v>
      </c>
      <c r="B2341" t="s">
        <v>10848</v>
      </c>
      <c r="C2341" t="s">
        <v>10849</v>
      </c>
      <c r="D2341" t="s">
        <v>10841</v>
      </c>
      <c r="F2341" t="s">
        <v>10850</v>
      </c>
      <c r="G2341" t="s">
        <v>209</v>
      </c>
      <c r="H2341" t="s">
        <v>210</v>
      </c>
    </row>
    <row r="2342" spans="1:8" x14ac:dyDescent="0.35">
      <c r="A2342" t="s">
        <v>10851</v>
      </c>
      <c r="B2342" t="s">
        <v>10852</v>
      </c>
      <c r="C2342" t="s">
        <v>10853</v>
      </c>
      <c r="D2342" t="s">
        <v>10841</v>
      </c>
      <c r="F2342" t="s">
        <v>10854</v>
      </c>
      <c r="G2342" t="s">
        <v>12</v>
      </c>
      <c r="H2342" t="s">
        <v>13</v>
      </c>
    </row>
    <row r="2343" spans="1:8" x14ac:dyDescent="0.35">
      <c r="A2343" t="s">
        <v>10855</v>
      </c>
      <c r="B2343" t="s">
        <v>10856</v>
      </c>
      <c r="C2343" t="s">
        <v>10857</v>
      </c>
      <c r="D2343" t="s">
        <v>10841</v>
      </c>
      <c r="F2343" t="s">
        <v>10858</v>
      </c>
      <c r="G2343" t="s">
        <v>209</v>
      </c>
      <c r="H2343" t="s">
        <v>210</v>
      </c>
    </row>
    <row r="2344" spans="1:8" x14ac:dyDescent="0.35">
      <c r="A2344" t="s">
        <v>10859</v>
      </c>
      <c r="B2344" t="s">
        <v>10860</v>
      </c>
      <c r="C2344" t="s">
        <v>10861</v>
      </c>
      <c r="D2344" t="s">
        <v>10862</v>
      </c>
      <c r="F2344" t="s">
        <v>1168</v>
      </c>
      <c r="G2344" t="s">
        <v>666</v>
      </c>
      <c r="H2344" t="s">
        <v>667</v>
      </c>
    </row>
    <row r="2345" spans="1:8" x14ac:dyDescent="0.35">
      <c r="A2345" t="s">
        <v>10863</v>
      </c>
      <c r="B2345" t="s">
        <v>10864</v>
      </c>
      <c r="C2345" t="s">
        <v>10865</v>
      </c>
      <c r="D2345" t="s">
        <v>10862</v>
      </c>
      <c r="F2345" t="s">
        <v>10866</v>
      </c>
      <c r="G2345" t="s">
        <v>163</v>
      </c>
      <c r="H2345" t="s">
        <v>164</v>
      </c>
    </row>
    <row r="2346" spans="1:8" x14ac:dyDescent="0.35">
      <c r="A2346" t="s">
        <v>10867</v>
      </c>
      <c r="B2346" t="s">
        <v>10868</v>
      </c>
      <c r="C2346" t="s">
        <v>10869</v>
      </c>
      <c r="D2346" t="s">
        <v>10862</v>
      </c>
      <c r="F2346" t="s">
        <v>10870</v>
      </c>
      <c r="G2346" t="s">
        <v>248</v>
      </c>
      <c r="H2346" t="s">
        <v>249</v>
      </c>
    </row>
    <row r="2347" spans="1:8" x14ac:dyDescent="0.35">
      <c r="A2347" t="s">
        <v>10871</v>
      </c>
      <c r="B2347" t="s">
        <v>10872</v>
      </c>
      <c r="C2347" t="s">
        <v>10873</v>
      </c>
      <c r="D2347" t="s">
        <v>10874</v>
      </c>
      <c r="F2347" t="s">
        <v>10875</v>
      </c>
      <c r="G2347" t="s">
        <v>510</v>
      </c>
      <c r="H2347" t="s">
        <v>511</v>
      </c>
    </row>
    <row r="2348" spans="1:8" x14ac:dyDescent="0.35">
      <c r="A2348" t="s">
        <v>10876</v>
      </c>
      <c r="B2348" t="s">
        <v>10877</v>
      </c>
      <c r="C2348" t="s">
        <v>10878</v>
      </c>
      <c r="D2348" t="s">
        <v>10874</v>
      </c>
      <c r="F2348" t="s">
        <v>10879</v>
      </c>
      <c r="G2348" t="s">
        <v>163</v>
      </c>
      <c r="H2348" t="s">
        <v>164</v>
      </c>
    </row>
    <row r="2349" spans="1:8" x14ac:dyDescent="0.35">
      <c r="A2349" t="s">
        <v>10880</v>
      </c>
      <c r="B2349" t="s">
        <v>10881</v>
      </c>
      <c r="C2349" t="s">
        <v>10882</v>
      </c>
      <c r="D2349" t="s">
        <v>10883</v>
      </c>
      <c r="F2349" t="s">
        <v>10884</v>
      </c>
      <c r="G2349" t="s">
        <v>510</v>
      </c>
      <c r="H2349" t="s">
        <v>511</v>
      </c>
    </row>
    <row r="2350" spans="1:8" x14ac:dyDescent="0.35">
      <c r="A2350" t="s">
        <v>10885</v>
      </c>
      <c r="B2350" t="s">
        <v>10886</v>
      </c>
      <c r="C2350" t="s">
        <v>10887</v>
      </c>
      <c r="D2350" t="s">
        <v>10883</v>
      </c>
      <c r="F2350" t="s">
        <v>10888</v>
      </c>
      <c r="G2350" t="s">
        <v>151</v>
      </c>
      <c r="H2350" t="s">
        <v>152</v>
      </c>
    </row>
    <row r="2351" spans="1:8" x14ac:dyDescent="0.35">
      <c r="A2351" t="s">
        <v>10889</v>
      </c>
      <c r="B2351" t="s">
        <v>10890</v>
      </c>
      <c r="C2351" t="s">
        <v>10891</v>
      </c>
      <c r="D2351" t="s">
        <v>10883</v>
      </c>
      <c r="F2351" t="s">
        <v>10892</v>
      </c>
      <c r="G2351" t="s">
        <v>248</v>
      </c>
      <c r="H2351" t="s">
        <v>249</v>
      </c>
    </row>
    <row r="2352" spans="1:8" x14ac:dyDescent="0.35">
      <c r="A2352" t="s">
        <v>10893</v>
      </c>
      <c r="B2352" t="s">
        <v>10894</v>
      </c>
      <c r="C2352" t="s">
        <v>10895</v>
      </c>
      <c r="D2352" t="s">
        <v>10883</v>
      </c>
      <c r="F2352" t="s">
        <v>10896</v>
      </c>
      <c r="G2352" t="s">
        <v>297</v>
      </c>
      <c r="H2352" t="s">
        <v>298</v>
      </c>
    </row>
    <row r="2353" spans="1:8" x14ac:dyDescent="0.35">
      <c r="A2353" t="s">
        <v>10897</v>
      </c>
      <c r="B2353" t="s">
        <v>10898</v>
      </c>
      <c r="C2353" t="s">
        <v>10899</v>
      </c>
      <c r="D2353" t="s">
        <v>10900</v>
      </c>
      <c r="F2353" t="s">
        <v>10901</v>
      </c>
      <c r="G2353" t="s">
        <v>12</v>
      </c>
      <c r="H2353" t="s">
        <v>13</v>
      </c>
    </row>
    <row r="2354" spans="1:8" x14ac:dyDescent="0.35">
      <c r="A2354" t="s">
        <v>10902</v>
      </c>
      <c r="B2354" t="s">
        <v>10903</v>
      </c>
      <c r="C2354" t="s">
        <v>10904</v>
      </c>
      <c r="D2354" t="s">
        <v>10900</v>
      </c>
      <c r="F2354" t="s">
        <v>10905</v>
      </c>
      <c r="G2354" t="s">
        <v>248</v>
      </c>
      <c r="H2354" t="s">
        <v>249</v>
      </c>
    </row>
    <row r="2355" spans="1:8" x14ac:dyDescent="0.35">
      <c r="A2355" t="s">
        <v>10906</v>
      </c>
      <c r="B2355" t="s">
        <v>10907</v>
      </c>
      <c r="C2355" t="s">
        <v>10908</v>
      </c>
      <c r="D2355" t="s">
        <v>10909</v>
      </c>
      <c r="F2355" t="s">
        <v>10910</v>
      </c>
      <c r="G2355" t="s">
        <v>836</v>
      </c>
      <c r="H2355" t="s">
        <v>837</v>
      </c>
    </row>
    <row r="2356" spans="1:8" x14ac:dyDescent="0.35">
      <c r="A2356" t="s">
        <v>10911</v>
      </c>
      <c r="B2356" t="s">
        <v>10912</v>
      </c>
      <c r="C2356" t="s">
        <v>10913</v>
      </c>
      <c r="D2356" t="s">
        <v>10909</v>
      </c>
      <c r="F2356" t="s">
        <v>10914</v>
      </c>
      <c r="G2356" t="s">
        <v>248</v>
      </c>
      <c r="H2356" t="s">
        <v>249</v>
      </c>
    </row>
    <row r="2357" spans="1:8" x14ac:dyDescent="0.35">
      <c r="A2357" t="s">
        <v>10915</v>
      </c>
      <c r="B2357" t="s">
        <v>10916</v>
      </c>
      <c r="C2357" t="s">
        <v>10917</v>
      </c>
      <c r="D2357" t="s">
        <v>10918</v>
      </c>
      <c r="F2357" t="s">
        <v>10919</v>
      </c>
      <c r="G2357" t="s">
        <v>9695</v>
      </c>
      <c r="H2357" t="s">
        <v>9696</v>
      </c>
    </row>
    <row r="2358" spans="1:8" x14ac:dyDescent="0.35">
      <c r="A2358" t="s">
        <v>10920</v>
      </c>
      <c r="B2358" t="s">
        <v>10921</v>
      </c>
      <c r="C2358" t="s">
        <v>10922</v>
      </c>
      <c r="D2358" t="s">
        <v>10918</v>
      </c>
      <c r="F2358" t="s">
        <v>10923</v>
      </c>
      <c r="G2358" t="s">
        <v>584</v>
      </c>
      <c r="H2358" t="s">
        <v>585</v>
      </c>
    </row>
    <row r="2359" spans="1:8" x14ac:dyDescent="0.35">
      <c r="A2359" t="s">
        <v>10924</v>
      </c>
      <c r="B2359" t="s">
        <v>10925</v>
      </c>
      <c r="C2359" t="s">
        <v>10926</v>
      </c>
      <c r="D2359" t="s">
        <v>10918</v>
      </c>
      <c r="F2359" t="s">
        <v>10927</v>
      </c>
      <c r="G2359" t="s">
        <v>12</v>
      </c>
      <c r="H2359" t="s">
        <v>13</v>
      </c>
    </row>
    <row r="2360" spans="1:8" x14ac:dyDescent="0.35">
      <c r="A2360" t="s">
        <v>10928</v>
      </c>
      <c r="B2360" t="s">
        <v>10929</v>
      </c>
      <c r="C2360" t="s">
        <v>10930</v>
      </c>
      <c r="D2360" t="s">
        <v>10931</v>
      </c>
      <c r="F2360" t="s">
        <v>981</v>
      </c>
      <c r="G2360" t="s">
        <v>12</v>
      </c>
      <c r="H2360" t="s">
        <v>13</v>
      </c>
    </row>
    <row r="2361" spans="1:8" x14ac:dyDescent="0.35">
      <c r="A2361" t="s">
        <v>10932</v>
      </c>
      <c r="B2361" t="s">
        <v>10933</v>
      </c>
      <c r="C2361" t="s">
        <v>10934</v>
      </c>
      <c r="D2361" t="s">
        <v>10931</v>
      </c>
      <c r="F2361" t="s">
        <v>10233</v>
      </c>
      <c r="G2361" t="s">
        <v>6216</v>
      </c>
      <c r="H2361" t="s">
        <v>6217</v>
      </c>
    </row>
    <row r="2362" spans="1:8" x14ac:dyDescent="0.35">
      <c r="A2362" t="s">
        <v>10935</v>
      </c>
      <c r="B2362" t="s">
        <v>10936</v>
      </c>
      <c r="C2362" t="s">
        <v>10937</v>
      </c>
      <c r="D2362" t="s">
        <v>10931</v>
      </c>
      <c r="F2362" t="s">
        <v>10938</v>
      </c>
      <c r="G2362" t="s">
        <v>248</v>
      </c>
      <c r="H2362" t="s">
        <v>249</v>
      </c>
    </row>
    <row r="2363" spans="1:8" x14ac:dyDescent="0.35">
      <c r="A2363" t="s">
        <v>10939</v>
      </c>
      <c r="B2363" t="s">
        <v>10940</v>
      </c>
      <c r="C2363" t="s">
        <v>10941</v>
      </c>
      <c r="D2363" t="s">
        <v>10931</v>
      </c>
      <c r="F2363" t="s">
        <v>10942</v>
      </c>
      <c r="G2363" t="s">
        <v>209</v>
      </c>
      <c r="H2363" t="s">
        <v>210</v>
      </c>
    </row>
    <row r="2364" spans="1:8" x14ac:dyDescent="0.35">
      <c r="A2364" t="s">
        <v>10943</v>
      </c>
      <c r="B2364" t="s">
        <v>10944</v>
      </c>
      <c r="C2364" t="s">
        <v>10945</v>
      </c>
      <c r="D2364" t="s">
        <v>10946</v>
      </c>
      <c r="F2364" t="s">
        <v>10947</v>
      </c>
      <c r="G2364" t="s">
        <v>209</v>
      </c>
      <c r="H2364" t="s">
        <v>210</v>
      </c>
    </row>
    <row r="2365" spans="1:8" x14ac:dyDescent="0.35">
      <c r="A2365" t="s">
        <v>10948</v>
      </c>
      <c r="B2365" t="s">
        <v>10949</v>
      </c>
      <c r="C2365" t="s">
        <v>10950</v>
      </c>
      <c r="D2365" t="s">
        <v>10946</v>
      </c>
      <c r="F2365" t="s">
        <v>10951</v>
      </c>
      <c r="G2365" t="s">
        <v>209</v>
      </c>
      <c r="H2365" t="s">
        <v>210</v>
      </c>
    </row>
    <row r="2366" spans="1:8" x14ac:dyDescent="0.35">
      <c r="A2366" t="s">
        <v>10952</v>
      </c>
      <c r="B2366" t="s">
        <v>10953</v>
      </c>
      <c r="C2366" t="s">
        <v>10954</v>
      </c>
      <c r="D2366" t="s">
        <v>10955</v>
      </c>
      <c r="F2366" t="s">
        <v>9855</v>
      </c>
      <c r="G2366" t="s">
        <v>836</v>
      </c>
      <c r="H2366" t="s">
        <v>837</v>
      </c>
    </row>
    <row r="2367" spans="1:8" x14ac:dyDescent="0.35">
      <c r="A2367" t="s">
        <v>10956</v>
      </c>
      <c r="B2367" t="s">
        <v>10957</v>
      </c>
      <c r="C2367" t="s">
        <v>10958</v>
      </c>
      <c r="D2367" t="s">
        <v>10955</v>
      </c>
      <c r="F2367" t="s">
        <v>10959</v>
      </c>
      <c r="G2367" t="s">
        <v>209</v>
      </c>
      <c r="H2367" t="s">
        <v>210</v>
      </c>
    </row>
    <row r="2368" spans="1:8" x14ac:dyDescent="0.35">
      <c r="A2368" t="s">
        <v>10960</v>
      </c>
      <c r="B2368" t="s">
        <v>10961</v>
      </c>
      <c r="C2368" t="s">
        <v>10962</v>
      </c>
      <c r="D2368" t="s">
        <v>10955</v>
      </c>
      <c r="F2368" t="s">
        <v>3163</v>
      </c>
      <c r="G2368" t="s">
        <v>419</v>
      </c>
      <c r="H2368" t="s">
        <v>420</v>
      </c>
    </row>
    <row r="2369" spans="1:8" x14ac:dyDescent="0.35">
      <c r="A2369" t="s">
        <v>10963</v>
      </c>
      <c r="B2369" t="s">
        <v>10964</v>
      </c>
      <c r="C2369" t="s">
        <v>10965</v>
      </c>
      <c r="D2369" t="s">
        <v>10955</v>
      </c>
      <c r="F2369" t="s">
        <v>10966</v>
      </c>
      <c r="G2369" t="s">
        <v>1451</v>
      </c>
      <c r="H2369" t="s">
        <v>1452</v>
      </c>
    </row>
    <row r="2370" spans="1:8" x14ac:dyDescent="0.35">
      <c r="A2370" t="s">
        <v>10967</v>
      </c>
      <c r="B2370" t="s">
        <v>10968</v>
      </c>
      <c r="C2370" t="s">
        <v>10969</v>
      </c>
      <c r="D2370" t="s">
        <v>10955</v>
      </c>
      <c r="F2370" t="s">
        <v>10970</v>
      </c>
      <c r="G2370" t="s">
        <v>666</v>
      </c>
      <c r="H2370" t="s">
        <v>667</v>
      </c>
    </row>
    <row r="2371" spans="1:8" x14ac:dyDescent="0.35">
      <c r="A2371" t="s">
        <v>10971</v>
      </c>
      <c r="B2371" t="s">
        <v>10972</v>
      </c>
      <c r="C2371" t="s">
        <v>10973</v>
      </c>
      <c r="D2371" t="s">
        <v>10955</v>
      </c>
      <c r="F2371" t="s">
        <v>10974</v>
      </c>
      <c r="G2371" t="s">
        <v>12</v>
      </c>
      <c r="H2371" t="s">
        <v>13</v>
      </c>
    </row>
    <row r="2372" spans="1:8" x14ac:dyDescent="0.35">
      <c r="A2372" t="s">
        <v>10975</v>
      </c>
      <c r="B2372" t="s">
        <v>10976</v>
      </c>
      <c r="C2372" t="s">
        <v>10977</v>
      </c>
      <c r="D2372" t="s">
        <v>10978</v>
      </c>
      <c r="F2372" t="s">
        <v>10979</v>
      </c>
      <c r="G2372" t="s">
        <v>12</v>
      </c>
      <c r="H2372" t="s">
        <v>13</v>
      </c>
    </row>
    <row r="2373" spans="1:8" x14ac:dyDescent="0.35">
      <c r="A2373" t="s">
        <v>10980</v>
      </c>
      <c r="B2373" t="s">
        <v>10981</v>
      </c>
      <c r="C2373" t="s">
        <v>10982</v>
      </c>
      <c r="D2373" t="s">
        <v>10978</v>
      </c>
      <c r="F2373" t="s">
        <v>10983</v>
      </c>
      <c r="G2373" t="s">
        <v>7103</v>
      </c>
      <c r="H2373" t="s">
        <v>7104</v>
      </c>
    </row>
    <row r="2374" spans="1:8" x14ac:dyDescent="0.35">
      <c r="A2374" t="s">
        <v>10984</v>
      </c>
      <c r="B2374" t="s">
        <v>10985</v>
      </c>
      <c r="C2374" t="s">
        <v>10986</v>
      </c>
      <c r="D2374" t="s">
        <v>10978</v>
      </c>
      <c r="F2374" t="s">
        <v>10987</v>
      </c>
      <c r="G2374" t="s">
        <v>297</v>
      </c>
      <c r="H2374" t="s">
        <v>298</v>
      </c>
    </row>
    <row r="2375" spans="1:8" x14ac:dyDescent="0.35">
      <c r="A2375" t="s">
        <v>10988</v>
      </c>
      <c r="B2375" t="s">
        <v>10989</v>
      </c>
      <c r="C2375" t="s">
        <v>10990</v>
      </c>
      <c r="D2375" t="s">
        <v>10991</v>
      </c>
      <c r="F2375" t="s">
        <v>9568</v>
      </c>
      <c r="G2375" t="s">
        <v>151</v>
      </c>
      <c r="H2375" t="s">
        <v>152</v>
      </c>
    </row>
    <row r="2376" spans="1:8" x14ac:dyDescent="0.35">
      <c r="A2376" t="s">
        <v>10992</v>
      </c>
      <c r="B2376" t="s">
        <v>10993</v>
      </c>
      <c r="C2376" t="s">
        <v>10994</v>
      </c>
      <c r="D2376" t="s">
        <v>10995</v>
      </c>
      <c r="F2376" t="s">
        <v>10996</v>
      </c>
      <c r="G2376" t="s">
        <v>297</v>
      </c>
      <c r="H2376" t="s">
        <v>298</v>
      </c>
    </row>
    <row r="2377" spans="1:8" x14ac:dyDescent="0.35">
      <c r="A2377" t="s">
        <v>10997</v>
      </c>
      <c r="B2377" t="s">
        <v>10998</v>
      </c>
      <c r="C2377" t="s">
        <v>10999</v>
      </c>
      <c r="D2377" t="s">
        <v>10995</v>
      </c>
      <c r="F2377" t="s">
        <v>11000</v>
      </c>
      <c r="G2377" t="s">
        <v>248</v>
      </c>
      <c r="H2377" t="s">
        <v>249</v>
      </c>
    </row>
    <row r="2378" spans="1:8" x14ac:dyDescent="0.35">
      <c r="A2378" t="s">
        <v>11001</v>
      </c>
      <c r="B2378" t="s">
        <v>11002</v>
      </c>
      <c r="C2378" t="s">
        <v>11003</v>
      </c>
      <c r="D2378" t="s">
        <v>10995</v>
      </c>
      <c r="F2378" t="s">
        <v>11004</v>
      </c>
      <c r="G2378" t="s">
        <v>510</v>
      </c>
      <c r="H2378" t="s">
        <v>511</v>
      </c>
    </row>
    <row r="2379" spans="1:8" x14ac:dyDescent="0.35">
      <c r="A2379" t="s">
        <v>11005</v>
      </c>
      <c r="B2379" t="s">
        <v>11006</v>
      </c>
      <c r="C2379" t="s">
        <v>11007</v>
      </c>
      <c r="D2379" t="s">
        <v>10995</v>
      </c>
      <c r="F2379" t="s">
        <v>4930</v>
      </c>
      <c r="G2379" t="s">
        <v>12</v>
      </c>
      <c r="H2379" t="s">
        <v>13</v>
      </c>
    </row>
    <row r="2380" spans="1:8" x14ac:dyDescent="0.35">
      <c r="A2380" t="s">
        <v>11008</v>
      </c>
      <c r="B2380" t="s">
        <v>11009</v>
      </c>
      <c r="C2380" t="s">
        <v>11010</v>
      </c>
      <c r="D2380" t="s">
        <v>11011</v>
      </c>
      <c r="F2380" t="s">
        <v>11012</v>
      </c>
      <c r="G2380" t="s">
        <v>12</v>
      </c>
      <c r="H2380" t="s">
        <v>13</v>
      </c>
    </row>
    <row r="2381" spans="1:8" x14ac:dyDescent="0.35">
      <c r="A2381" t="s">
        <v>11013</v>
      </c>
      <c r="B2381" t="s">
        <v>11014</v>
      </c>
      <c r="C2381" t="s">
        <v>11015</v>
      </c>
      <c r="D2381" t="s">
        <v>11011</v>
      </c>
      <c r="F2381" t="s">
        <v>4403</v>
      </c>
      <c r="G2381" t="s">
        <v>419</v>
      </c>
      <c r="H2381" t="s">
        <v>420</v>
      </c>
    </row>
    <row r="2382" spans="1:8" x14ac:dyDescent="0.35">
      <c r="A2382" t="s">
        <v>11016</v>
      </c>
      <c r="B2382" t="s">
        <v>11017</v>
      </c>
      <c r="C2382" t="s">
        <v>11018</v>
      </c>
      <c r="D2382" t="s">
        <v>11011</v>
      </c>
      <c r="F2382" t="s">
        <v>2975</v>
      </c>
      <c r="G2382" t="s">
        <v>12</v>
      </c>
      <c r="H2382" t="s">
        <v>13</v>
      </c>
    </row>
    <row r="2383" spans="1:8" x14ac:dyDescent="0.35">
      <c r="A2383" t="s">
        <v>11019</v>
      </c>
      <c r="B2383" t="s">
        <v>11020</v>
      </c>
      <c r="C2383" t="s">
        <v>11021</v>
      </c>
      <c r="D2383" t="s">
        <v>11011</v>
      </c>
      <c r="F2383" t="s">
        <v>9143</v>
      </c>
      <c r="G2383" t="s">
        <v>248</v>
      </c>
      <c r="H2383" t="s">
        <v>249</v>
      </c>
    </row>
    <row r="2384" spans="1:8" x14ac:dyDescent="0.35">
      <c r="A2384" t="s">
        <v>11022</v>
      </c>
      <c r="B2384" t="s">
        <v>11023</v>
      </c>
      <c r="C2384" t="s">
        <v>11024</v>
      </c>
      <c r="D2384" t="s">
        <v>11025</v>
      </c>
      <c r="F2384" t="s">
        <v>11026</v>
      </c>
      <c r="G2384" t="s">
        <v>12</v>
      </c>
      <c r="H2384" t="s">
        <v>13</v>
      </c>
    </row>
    <row r="2385" spans="1:8" x14ac:dyDescent="0.35">
      <c r="A2385" t="s">
        <v>11027</v>
      </c>
      <c r="B2385" t="s">
        <v>11028</v>
      </c>
      <c r="C2385" t="s">
        <v>11029</v>
      </c>
      <c r="D2385" t="s">
        <v>11025</v>
      </c>
      <c r="F2385" t="s">
        <v>11030</v>
      </c>
      <c r="G2385" t="s">
        <v>12</v>
      </c>
      <c r="H2385" t="s">
        <v>13</v>
      </c>
    </row>
    <row r="2386" spans="1:8" x14ac:dyDescent="0.35">
      <c r="A2386" t="s">
        <v>11031</v>
      </c>
      <c r="B2386" t="s">
        <v>11032</v>
      </c>
      <c r="C2386" t="s">
        <v>11033</v>
      </c>
      <c r="D2386" t="s">
        <v>11034</v>
      </c>
      <c r="F2386" t="s">
        <v>11035</v>
      </c>
      <c r="G2386" t="s">
        <v>12</v>
      </c>
      <c r="H2386" t="s">
        <v>13</v>
      </c>
    </row>
    <row r="2387" spans="1:8" x14ac:dyDescent="0.35">
      <c r="A2387" t="s">
        <v>11036</v>
      </c>
      <c r="B2387" t="s">
        <v>11037</v>
      </c>
      <c r="C2387" t="s">
        <v>11038</v>
      </c>
      <c r="D2387" t="s">
        <v>11034</v>
      </c>
      <c r="F2387" t="s">
        <v>3747</v>
      </c>
      <c r="G2387" t="s">
        <v>297</v>
      </c>
      <c r="H2387" t="s">
        <v>298</v>
      </c>
    </row>
    <row r="2388" spans="1:8" x14ac:dyDescent="0.35">
      <c r="A2388" t="s">
        <v>11039</v>
      </c>
      <c r="B2388" t="s">
        <v>11040</v>
      </c>
      <c r="C2388" t="s">
        <v>11041</v>
      </c>
      <c r="D2388" t="s">
        <v>11034</v>
      </c>
      <c r="F2388" t="s">
        <v>11042</v>
      </c>
      <c r="G2388" t="s">
        <v>2940</v>
      </c>
      <c r="H2388" t="s">
        <v>2941</v>
      </c>
    </row>
    <row r="2389" spans="1:8" x14ac:dyDescent="0.35">
      <c r="A2389" t="s">
        <v>11043</v>
      </c>
      <c r="B2389" t="s">
        <v>11044</v>
      </c>
      <c r="C2389" t="s">
        <v>11045</v>
      </c>
      <c r="D2389" t="s">
        <v>11034</v>
      </c>
      <c r="F2389" t="s">
        <v>11046</v>
      </c>
      <c r="G2389" t="s">
        <v>209</v>
      </c>
      <c r="H2389" t="s">
        <v>210</v>
      </c>
    </row>
    <row r="2390" spans="1:8" x14ac:dyDescent="0.35">
      <c r="A2390" t="s">
        <v>11047</v>
      </c>
      <c r="B2390" t="s">
        <v>11048</v>
      </c>
      <c r="C2390" t="s">
        <v>11049</v>
      </c>
      <c r="D2390" t="s">
        <v>11034</v>
      </c>
      <c r="F2390" t="s">
        <v>11050</v>
      </c>
      <c r="G2390" t="s">
        <v>297</v>
      </c>
      <c r="H2390" t="s">
        <v>298</v>
      </c>
    </row>
    <row r="2391" spans="1:8" x14ac:dyDescent="0.35">
      <c r="A2391" t="s">
        <v>11051</v>
      </c>
      <c r="B2391" t="s">
        <v>11052</v>
      </c>
      <c r="C2391" t="s">
        <v>11053</v>
      </c>
      <c r="D2391" t="s">
        <v>11054</v>
      </c>
      <c r="F2391" t="s">
        <v>11055</v>
      </c>
      <c r="G2391" t="s">
        <v>4924</v>
      </c>
      <c r="H2391" t="s">
        <v>4925</v>
      </c>
    </row>
    <row r="2392" spans="1:8" x14ac:dyDescent="0.35">
      <c r="A2392" t="s">
        <v>11056</v>
      </c>
      <c r="B2392" t="s">
        <v>11057</v>
      </c>
      <c r="C2392" t="s">
        <v>11058</v>
      </c>
      <c r="D2392" t="s">
        <v>11059</v>
      </c>
      <c r="F2392" t="s">
        <v>11060</v>
      </c>
      <c r="G2392" t="s">
        <v>163</v>
      </c>
      <c r="H2392" t="s">
        <v>164</v>
      </c>
    </row>
    <row r="2393" spans="1:8" x14ac:dyDescent="0.35">
      <c r="A2393" t="s">
        <v>11061</v>
      </c>
      <c r="B2393" t="s">
        <v>11062</v>
      </c>
      <c r="C2393" t="s">
        <v>11063</v>
      </c>
      <c r="D2393" t="s">
        <v>11059</v>
      </c>
      <c r="F2393" t="s">
        <v>11064</v>
      </c>
      <c r="G2393" t="s">
        <v>248</v>
      </c>
      <c r="H2393" t="s">
        <v>249</v>
      </c>
    </row>
    <row r="2394" spans="1:8" x14ac:dyDescent="0.35">
      <c r="A2394" t="s">
        <v>11065</v>
      </c>
      <c r="B2394" t="s">
        <v>11066</v>
      </c>
      <c r="C2394" t="s">
        <v>11067</v>
      </c>
      <c r="D2394" t="s">
        <v>11059</v>
      </c>
      <c r="F2394" t="s">
        <v>11068</v>
      </c>
      <c r="G2394" t="s">
        <v>209</v>
      </c>
      <c r="H2394" t="s">
        <v>210</v>
      </c>
    </row>
    <row r="2395" spans="1:8" x14ac:dyDescent="0.35">
      <c r="A2395" t="s">
        <v>11069</v>
      </c>
      <c r="B2395" t="s">
        <v>11070</v>
      </c>
      <c r="C2395" t="s">
        <v>11071</v>
      </c>
      <c r="D2395" t="s">
        <v>11059</v>
      </c>
      <c r="F2395" t="s">
        <v>11072</v>
      </c>
      <c r="G2395" t="s">
        <v>419</v>
      </c>
      <c r="H2395" t="s">
        <v>420</v>
      </c>
    </row>
    <row r="2396" spans="1:8" x14ac:dyDescent="0.35">
      <c r="A2396" t="s">
        <v>11073</v>
      </c>
      <c r="B2396" t="s">
        <v>11074</v>
      </c>
      <c r="C2396" t="s">
        <v>11075</v>
      </c>
      <c r="D2396" t="s">
        <v>11076</v>
      </c>
      <c r="F2396" t="s">
        <v>11077</v>
      </c>
      <c r="G2396" t="s">
        <v>12</v>
      </c>
      <c r="H2396" t="s">
        <v>13</v>
      </c>
    </row>
    <row r="2397" spans="1:8" x14ac:dyDescent="0.35">
      <c r="A2397" t="s">
        <v>11078</v>
      </c>
      <c r="B2397" t="s">
        <v>11079</v>
      </c>
      <c r="C2397" t="s">
        <v>11080</v>
      </c>
      <c r="D2397" t="s">
        <v>11076</v>
      </c>
      <c r="F2397" t="s">
        <v>7203</v>
      </c>
      <c r="G2397" t="s">
        <v>297</v>
      </c>
      <c r="H2397" t="s">
        <v>298</v>
      </c>
    </row>
    <row r="2398" spans="1:8" x14ac:dyDescent="0.35">
      <c r="A2398" t="s">
        <v>11081</v>
      </c>
      <c r="B2398" t="s">
        <v>11082</v>
      </c>
      <c r="C2398" t="s">
        <v>11083</v>
      </c>
      <c r="D2398" t="s">
        <v>11076</v>
      </c>
      <c r="F2398" t="s">
        <v>9061</v>
      </c>
      <c r="G2398" t="s">
        <v>1085</v>
      </c>
      <c r="H2398" t="s">
        <v>1086</v>
      </c>
    </row>
    <row r="2399" spans="1:8" x14ac:dyDescent="0.35">
      <c r="A2399" t="s">
        <v>11084</v>
      </c>
      <c r="B2399" t="s">
        <v>11085</v>
      </c>
      <c r="C2399" t="s">
        <v>11086</v>
      </c>
      <c r="D2399" t="s">
        <v>11087</v>
      </c>
      <c r="F2399" t="s">
        <v>11088</v>
      </c>
      <c r="G2399" t="s">
        <v>584</v>
      </c>
      <c r="H2399" t="s">
        <v>585</v>
      </c>
    </row>
    <row r="2400" spans="1:8" x14ac:dyDescent="0.35">
      <c r="A2400" t="s">
        <v>11089</v>
      </c>
      <c r="B2400" t="s">
        <v>11090</v>
      </c>
      <c r="C2400" t="s">
        <v>11091</v>
      </c>
      <c r="D2400" t="s">
        <v>11087</v>
      </c>
      <c r="F2400" t="s">
        <v>11092</v>
      </c>
      <c r="G2400" t="s">
        <v>836</v>
      </c>
      <c r="H2400" t="s">
        <v>837</v>
      </c>
    </row>
    <row r="2401" spans="1:8" x14ac:dyDescent="0.35">
      <c r="A2401" t="s">
        <v>11093</v>
      </c>
      <c r="B2401" t="s">
        <v>11094</v>
      </c>
      <c r="C2401" t="s">
        <v>11095</v>
      </c>
      <c r="D2401" t="s">
        <v>11087</v>
      </c>
      <c r="F2401" t="s">
        <v>11096</v>
      </c>
      <c r="G2401" t="s">
        <v>297</v>
      </c>
      <c r="H2401" t="s">
        <v>298</v>
      </c>
    </row>
    <row r="2402" spans="1:8" x14ac:dyDescent="0.35">
      <c r="A2402" t="s">
        <v>11097</v>
      </c>
      <c r="B2402" t="s">
        <v>11098</v>
      </c>
      <c r="C2402" t="s">
        <v>11099</v>
      </c>
      <c r="D2402" t="s">
        <v>11087</v>
      </c>
      <c r="F2402" t="s">
        <v>11100</v>
      </c>
      <c r="G2402" t="s">
        <v>1253</v>
      </c>
      <c r="H2402" t="s">
        <v>1254</v>
      </c>
    </row>
    <row r="2403" spans="1:8" x14ac:dyDescent="0.35">
      <c r="A2403" t="s">
        <v>11101</v>
      </c>
      <c r="B2403" t="s">
        <v>11102</v>
      </c>
      <c r="C2403" t="s">
        <v>11103</v>
      </c>
      <c r="D2403" t="s">
        <v>11104</v>
      </c>
      <c r="F2403" t="s">
        <v>11105</v>
      </c>
      <c r="G2403" t="s">
        <v>547</v>
      </c>
      <c r="H2403" t="s">
        <v>548</v>
      </c>
    </row>
    <row r="2404" spans="1:8" x14ac:dyDescent="0.35">
      <c r="A2404" t="s">
        <v>11106</v>
      </c>
      <c r="B2404" t="s">
        <v>11107</v>
      </c>
      <c r="C2404" t="s">
        <v>11108</v>
      </c>
      <c r="D2404" t="s">
        <v>11104</v>
      </c>
      <c r="F2404" t="s">
        <v>11109</v>
      </c>
      <c r="G2404" t="s">
        <v>12</v>
      </c>
      <c r="H2404" t="s">
        <v>13</v>
      </c>
    </row>
    <row r="2405" spans="1:8" x14ac:dyDescent="0.35">
      <c r="A2405" t="s">
        <v>11110</v>
      </c>
      <c r="B2405" t="s">
        <v>11111</v>
      </c>
      <c r="C2405" t="s">
        <v>11112</v>
      </c>
      <c r="D2405" t="s">
        <v>11113</v>
      </c>
      <c r="F2405" t="s">
        <v>1197</v>
      </c>
      <c r="G2405" t="s">
        <v>3394</v>
      </c>
      <c r="H2405" t="s">
        <v>3395</v>
      </c>
    </row>
    <row r="2406" spans="1:8" x14ac:dyDescent="0.35">
      <c r="A2406" t="s">
        <v>11114</v>
      </c>
      <c r="B2406" t="s">
        <v>11115</v>
      </c>
      <c r="C2406" t="s">
        <v>11116</v>
      </c>
      <c r="D2406" t="s">
        <v>11113</v>
      </c>
      <c r="F2406" t="s">
        <v>6090</v>
      </c>
      <c r="G2406" t="s">
        <v>12</v>
      </c>
      <c r="H2406" t="s">
        <v>13</v>
      </c>
    </row>
    <row r="2407" spans="1:8" x14ac:dyDescent="0.35">
      <c r="A2407" t="s">
        <v>11117</v>
      </c>
      <c r="B2407" t="s">
        <v>11118</v>
      </c>
      <c r="C2407" t="s">
        <v>11119</v>
      </c>
      <c r="D2407" t="s">
        <v>11113</v>
      </c>
      <c r="F2407" t="s">
        <v>10240</v>
      </c>
      <c r="G2407" t="s">
        <v>12</v>
      </c>
      <c r="H2407" t="s">
        <v>13</v>
      </c>
    </row>
    <row r="2408" spans="1:8" x14ac:dyDescent="0.35">
      <c r="A2408" t="s">
        <v>11120</v>
      </c>
      <c r="B2408" t="s">
        <v>11121</v>
      </c>
      <c r="C2408" t="s">
        <v>11122</v>
      </c>
      <c r="D2408" t="s">
        <v>11123</v>
      </c>
      <c r="F2408" t="s">
        <v>11124</v>
      </c>
      <c r="G2408" t="s">
        <v>151</v>
      </c>
      <c r="H2408" t="s">
        <v>152</v>
      </c>
    </row>
    <row r="2409" spans="1:8" x14ac:dyDescent="0.35">
      <c r="A2409" t="s">
        <v>11125</v>
      </c>
      <c r="B2409" t="s">
        <v>11126</v>
      </c>
      <c r="C2409" t="s">
        <v>11127</v>
      </c>
      <c r="D2409" t="s">
        <v>11128</v>
      </c>
      <c r="F2409" t="s">
        <v>11129</v>
      </c>
      <c r="G2409" t="s">
        <v>584</v>
      </c>
      <c r="H2409" t="s">
        <v>585</v>
      </c>
    </row>
    <row r="2410" spans="1:8" x14ac:dyDescent="0.35">
      <c r="A2410" t="s">
        <v>11130</v>
      </c>
      <c r="B2410" t="s">
        <v>11131</v>
      </c>
      <c r="C2410" t="s">
        <v>11132</v>
      </c>
      <c r="D2410" t="s">
        <v>11128</v>
      </c>
      <c r="F2410" t="s">
        <v>11133</v>
      </c>
      <c r="G2410" t="s">
        <v>12</v>
      </c>
      <c r="H2410" t="s">
        <v>13</v>
      </c>
    </row>
    <row r="2411" spans="1:8" x14ac:dyDescent="0.35">
      <c r="A2411" t="s">
        <v>11134</v>
      </c>
      <c r="B2411" t="s">
        <v>11135</v>
      </c>
      <c r="C2411" t="s">
        <v>11136</v>
      </c>
      <c r="D2411" t="s">
        <v>11128</v>
      </c>
      <c r="F2411" t="s">
        <v>11137</v>
      </c>
      <c r="G2411" t="s">
        <v>12</v>
      </c>
      <c r="H2411" t="s">
        <v>13</v>
      </c>
    </row>
    <row r="2412" spans="1:8" x14ac:dyDescent="0.35">
      <c r="A2412" t="s">
        <v>11138</v>
      </c>
      <c r="B2412" t="s">
        <v>11139</v>
      </c>
      <c r="C2412" t="s">
        <v>11140</v>
      </c>
      <c r="D2412" t="s">
        <v>11128</v>
      </c>
      <c r="F2412" t="s">
        <v>11141</v>
      </c>
      <c r="G2412" t="s">
        <v>12</v>
      </c>
      <c r="H2412" t="s">
        <v>13</v>
      </c>
    </row>
    <row r="2413" spans="1:8" x14ac:dyDescent="0.35">
      <c r="A2413" t="s">
        <v>11142</v>
      </c>
      <c r="B2413" t="s">
        <v>11143</v>
      </c>
      <c r="C2413" t="s">
        <v>11144</v>
      </c>
      <c r="D2413" t="s">
        <v>11145</v>
      </c>
      <c r="F2413" t="s">
        <v>11146</v>
      </c>
      <c r="G2413" t="s">
        <v>6216</v>
      </c>
      <c r="H2413" t="s">
        <v>6217</v>
      </c>
    </row>
    <row r="2414" spans="1:8" x14ac:dyDescent="0.35">
      <c r="A2414" t="s">
        <v>11147</v>
      </c>
      <c r="B2414" t="s">
        <v>11148</v>
      </c>
      <c r="C2414" t="s">
        <v>11149</v>
      </c>
      <c r="D2414" t="s">
        <v>11145</v>
      </c>
      <c r="F2414" t="s">
        <v>11150</v>
      </c>
      <c r="G2414" t="s">
        <v>7103</v>
      </c>
      <c r="H2414" t="s">
        <v>7104</v>
      </c>
    </row>
    <row r="2415" spans="1:8" x14ac:dyDescent="0.35">
      <c r="A2415" t="s">
        <v>11151</v>
      </c>
      <c r="B2415" t="s">
        <v>11152</v>
      </c>
      <c r="C2415" t="s">
        <v>11153</v>
      </c>
      <c r="D2415" t="s">
        <v>11154</v>
      </c>
      <c r="F2415" t="s">
        <v>11155</v>
      </c>
      <c r="G2415" t="s">
        <v>12</v>
      </c>
      <c r="H2415" t="s">
        <v>13</v>
      </c>
    </row>
    <row r="2416" spans="1:8" x14ac:dyDescent="0.35">
      <c r="A2416" t="s">
        <v>11156</v>
      </c>
      <c r="B2416" t="s">
        <v>11157</v>
      </c>
      <c r="C2416" t="s">
        <v>11158</v>
      </c>
      <c r="D2416" t="s">
        <v>11154</v>
      </c>
      <c r="F2416" t="s">
        <v>8722</v>
      </c>
      <c r="G2416" t="s">
        <v>836</v>
      </c>
      <c r="H2416" t="s">
        <v>837</v>
      </c>
    </row>
    <row r="2417" spans="1:8" x14ac:dyDescent="0.35">
      <c r="A2417" t="s">
        <v>11159</v>
      </c>
      <c r="B2417" t="s">
        <v>11160</v>
      </c>
      <c r="C2417" t="s">
        <v>11161</v>
      </c>
      <c r="D2417" t="s">
        <v>11154</v>
      </c>
      <c r="F2417" t="s">
        <v>5496</v>
      </c>
      <c r="G2417" t="s">
        <v>297</v>
      </c>
      <c r="H2417" t="s">
        <v>298</v>
      </c>
    </row>
    <row r="2418" spans="1:8" x14ac:dyDescent="0.35">
      <c r="A2418" t="s">
        <v>11162</v>
      </c>
      <c r="B2418" t="s">
        <v>11163</v>
      </c>
      <c r="C2418" t="s">
        <v>11164</v>
      </c>
      <c r="D2418" t="s">
        <v>11165</v>
      </c>
      <c r="F2418" t="s">
        <v>5447</v>
      </c>
      <c r="G2418" t="s">
        <v>836</v>
      </c>
      <c r="H2418" t="s">
        <v>837</v>
      </c>
    </row>
    <row r="2419" spans="1:8" x14ac:dyDescent="0.35">
      <c r="A2419" t="s">
        <v>11166</v>
      </c>
      <c r="B2419" t="s">
        <v>11167</v>
      </c>
      <c r="C2419" t="s">
        <v>11168</v>
      </c>
      <c r="D2419" t="s">
        <v>11165</v>
      </c>
      <c r="F2419" t="s">
        <v>11169</v>
      </c>
      <c r="G2419" t="s">
        <v>893</v>
      </c>
      <c r="H2419" t="s">
        <v>894</v>
      </c>
    </row>
    <row r="2420" spans="1:8" x14ac:dyDescent="0.35">
      <c r="A2420" t="s">
        <v>11170</v>
      </c>
      <c r="B2420" t="s">
        <v>11171</v>
      </c>
      <c r="C2420" t="s">
        <v>11172</v>
      </c>
      <c r="D2420" t="s">
        <v>11165</v>
      </c>
      <c r="F2420" t="s">
        <v>4759</v>
      </c>
      <c r="G2420" t="s">
        <v>61</v>
      </c>
      <c r="H2420" t="s">
        <v>62</v>
      </c>
    </row>
    <row r="2421" spans="1:8" x14ac:dyDescent="0.35">
      <c r="A2421" t="s">
        <v>11173</v>
      </c>
      <c r="B2421" t="s">
        <v>11174</v>
      </c>
      <c r="C2421" t="s">
        <v>11175</v>
      </c>
      <c r="D2421" t="s">
        <v>11165</v>
      </c>
      <c r="F2421" t="s">
        <v>11176</v>
      </c>
      <c r="G2421" t="s">
        <v>209</v>
      </c>
      <c r="H2421" t="s">
        <v>210</v>
      </c>
    </row>
    <row r="2422" spans="1:8" x14ac:dyDescent="0.35">
      <c r="A2422" t="s">
        <v>11177</v>
      </c>
      <c r="B2422" t="s">
        <v>11178</v>
      </c>
      <c r="C2422" t="s">
        <v>11179</v>
      </c>
      <c r="D2422" t="s">
        <v>11180</v>
      </c>
      <c r="F2422" t="s">
        <v>11181</v>
      </c>
      <c r="G2422" t="s">
        <v>297</v>
      </c>
      <c r="H2422" t="s">
        <v>298</v>
      </c>
    </row>
    <row r="2423" spans="1:8" x14ac:dyDescent="0.35">
      <c r="A2423" t="s">
        <v>11182</v>
      </c>
      <c r="B2423" t="s">
        <v>11183</v>
      </c>
      <c r="C2423" t="s">
        <v>11184</v>
      </c>
      <c r="D2423" t="s">
        <v>11185</v>
      </c>
      <c r="F2423" t="s">
        <v>11186</v>
      </c>
      <c r="G2423" t="s">
        <v>151</v>
      </c>
      <c r="H2423" t="s">
        <v>152</v>
      </c>
    </row>
    <row r="2424" spans="1:8" x14ac:dyDescent="0.35">
      <c r="A2424" t="s">
        <v>11187</v>
      </c>
      <c r="B2424" t="s">
        <v>11188</v>
      </c>
      <c r="C2424" t="s">
        <v>11189</v>
      </c>
      <c r="D2424" t="s">
        <v>11185</v>
      </c>
      <c r="F2424" t="s">
        <v>11190</v>
      </c>
      <c r="G2424" t="s">
        <v>1451</v>
      </c>
      <c r="H2424" t="s">
        <v>1452</v>
      </c>
    </row>
    <row r="2425" spans="1:8" x14ac:dyDescent="0.35">
      <c r="A2425" t="s">
        <v>11191</v>
      </c>
      <c r="B2425" t="s">
        <v>11192</v>
      </c>
      <c r="C2425" t="s">
        <v>11193</v>
      </c>
      <c r="D2425" t="s">
        <v>11185</v>
      </c>
      <c r="F2425" t="s">
        <v>3915</v>
      </c>
      <c r="G2425" t="s">
        <v>303</v>
      </c>
      <c r="H2425" t="s">
        <v>304</v>
      </c>
    </row>
    <row r="2426" spans="1:8" x14ac:dyDescent="0.35">
      <c r="A2426" t="s">
        <v>11194</v>
      </c>
      <c r="B2426" t="s">
        <v>11195</v>
      </c>
      <c r="C2426" t="s">
        <v>11196</v>
      </c>
      <c r="D2426" t="s">
        <v>11185</v>
      </c>
      <c r="F2426" t="s">
        <v>11197</v>
      </c>
      <c r="G2426" t="s">
        <v>61</v>
      </c>
      <c r="H2426" t="s">
        <v>62</v>
      </c>
    </row>
    <row r="2427" spans="1:8" x14ac:dyDescent="0.35">
      <c r="A2427" t="s">
        <v>11198</v>
      </c>
      <c r="B2427" t="s">
        <v>11199</v>
      </c>
      <c r="C2427" t="s">
        <v>11200</v>
      </c>
      <c r="D2427" t="s">
        <v>11185</v>
      </c>
      <c r="F2427" t="s">
        <v>11201</v>
      </c>
      <c r="G2427" t="s">
        <v>12</v>
      </c>
      <c r="H2427" t="s">
        <v>13</v>
      </c>
    </row>
    <row r="2428" spans="1:8" x14ac:dyDescent="0.35">
      <c r="A2428" t="s">
        <v>11202</v>
      </c>
      <c r="B2428" t="s">
        <v>11203</v>
      </c>
      <c r="C2428" t="s">
        <v>11204</v>
      </c>
      <c r="D2428" t="s">
        <v>11205</v>
      </c>
      <c r="F2428" t="s">
        <v>11206</v>
      </c>
      <c r="G2428" t="s">
        <v>419</v>
      </c>
      <c r="H2428" t="s">
        <v>420</v>
      </c>
    </row>
    <row r="2429" spans="1:8" x14ac:dyDescent="0.35">
      <c r="A2429" t="s">
        <v>11207</v>
      </c>
      <c r="B2429" t="s">
        <v>11208</v>
      </c>
      <c r="C2429" t="s">
        <v>11209</v>
      </c>
      <c r="D2429" t="s">
        <v>11205</v>
      </c>
      <c r="F2429" t="s">
        <v>11210</v>
      </c>
      <c r="G2429" t="s">
        <v>12</v>
      </c>
      <c r="H2429" t="s">
        <v>13</v>
      </c>
    </row>
    <row r="2430" spans="1:8" x14ac:dyDescent="0.35">
      <c r="A2430" t="s">
        <v>11211</v>
      </c>
      <c r="B2430" t="s">
        <v>11212</v>
      </c>
      <c r="C2430" t="s">
        <v>11213</v>
      </c>
      <c r="D2430" t="s">
        <v>11205</v>
      </c>
      <c r="F2430" t="s">
        <v>11214</v>
      </c>
      <c r="G2430" t="s">
        <v>12</v>
      </c>
      <c r="H2430" t="s">
        <v>13</v>
      </c>
    </row>
    <row r="2431" spans="1:8" x14ac:dyDescent="0.35">
      <c r="A2431" t="s">
        <v>11215</v>
      </c>
      <c r="B2431" t="s">
        <v>11216</v>
      </c>
      <c r="C2431" t="s">
        <v>11217</v>
      </c>
      <c r="D2431" t="s">
        <v>11205</v>
      </c>
      <c r="F2431" t="s">
        <v>11218</v>
      </c>
      <c r="G2431" t="s">
        <v>248</v>
      </c>
      <c r="H2431" t="s">
        <v>249</v>
      </c>
    </row>
    <row r="2432" spans="1:8" x14ac:dyDescent="0.35">
      <c r="A2432" t="s">
        <v>11219</v>
      </c>
      <c r="B2432" t="s">
        <v>11220</v>
      </c>
      <c r="C2432" t="s">
        <v>11221</v>
      </c>
      <c r="D2432" t="s">
        <v>11222</v>
      </c>
      <c r="F2432" t="s">
        <v>11223</v>
      </c>
      <c r="G2432" t="s">
        <v>209</v>
      </c>
      <c r="H2432" t="s">
        <v>210</v>
      </c>
    </row>
    <row r="2433" spans="1:8" x14ac:dyDescent="0.35">
      <c r="A2433" t="s">
        <v>11224</v>
      </c>
      <c r="B2433" t="s">
        <v>11225</v>
      </c>
      <c r="C2433" t="s">
        <v>11226</v>
      </c>
      <c r="D2433" t="s">
        <v>11222</v>
      </c>
      <c r="F2433" t="s">
        <v>11227</v>
      </c>
      <c r="G2433" t="s">
        <v>303</v>
      </c>
      <c r="H2433" t="s">
        <v>304</v>
      </c>
    </row>
    <row r="2434" spans="1:8" x14ac:dyDescent="0.35">
      <c r="A2434" t="s">
        <v>11228</v>
      </c>
      <c r="B2434" t="s">
        <v>11229</v>
      </c>
      <c r="C2434" t="s">
        <v>11230</v>
      </c>
      <c r="D2434" t="s">
        <v>11222</v>
      </c>
      <c r="F2434" t="s">
        <v>11231</v>
      </c>
      <c r="G2434" t="s">
        <v>248</v>
      </c>
      <c r="H2434" t="s">
        <v>249</v>
      </c>
    </row>
    <row r="2435" spans="1:8" x14ac:dyDescent="0.35">
      <c r="A2435" t="s">
        <v>11232</v>
      </c>
      <c r="B2435" t="s">
        <v>11233</v>
      </c>
      <c r="C2435" t="s">
        <v>11234</v>
      </c>
      <c r="D2435" t="s">
        <v>11222</v>
      </c>
      <c r="F2435" t="s">
        <v>5501</v>
      </c>
      <c r="G2435" t="s">
        <v>12</v>
      </c>
      <c r="H2435" t="s">
        <v>13</v>
      </c>
    </row>
    <row r="2436" spans="1:8" x14ac:dyDescent="0.35">
      <c r="A2436" t="s">
        <v>11235</v>
      </c>
      <c r="B2436" t="s">
        <v>11236</v>
      </c>
      <c r="C2436" t="s">
        <v>11237</v>
      </c>
      <c r="D2436" t="s">
        <v>11238</v>
      </c>
      <c r="F2436" t="s">
        <v>11239</v>
      </c>
      <c r="G2436" t="s">
        <v>1102</v>
      </c>
      <c r="H2436" t="s">
        <v>1103</v>
      </c>
    </row>
    <row r="2437" spans="1:8" x14ac:dyDescent="0.35">
      <c r="A2437" t="s">
        <v>11240</v>
      </c>
      <c r="B2437" t="s">
        <v>11241</v>
      </c>
      <c r="C2437" t="s">
        <v>11242</v>
      </c>
      <c r="D2437" t="s">
        <v>11243</v>
      </c>
      <c r="F2437" t="s">
        <v>11244</v>
      </c>
      <c r="G2437" t="s">
        <v>12</v>
      </c>
      <c r="H2437" t="s">
        <v>13</v>
      </c>
    </row>
    <row r="2438" spans="1:8" x14ac:dyDescent="0.35">
      <c r="A2438" t="s">
        <v>11245</v>
      </c>
      <c r="B2438" t="s">
        <v>11246</v>
      </c>
      <c r="C2438" t="s">
        <v>11247</v>
      </c>
      <c r="D2438" t="s">
        <v>11248</v>
      </c>
      <c r="F2438" t="s">
        <v>11249</v>
      </c>
      <c r="G2438" t="s">
        <v>1102</v>
      </c>
      <c r="H2438" t="s">
        <v>1103</v>
      </c>
    </row>
    <row r="2439" spans="1:8" x14ac:dyDescent="0.35">
      <c r="A2439" t="s">
        <v>11250</v>
      </c>
      <c r="B2439" t="s">
        <v>11251</v>
      </c>
      <c r="C2439" t="s">
        <v>11252</v>
      </c>
      <c r="D2439" t="s">
        <v>11248</v>
      </c>
      <c r="F2439" t="s">
        <v>11253</v>
      </c>
      <c r="G2439" t="s">
        <v>106</v>
      </c>
      <c r="H2439" t="s">
        <v>107</v>
      </c>
    </row>
    <row r="2440" spans="1:8" x14ac:dyDescent="0.35">
      <c r="A2440" t="s">
        <v>11254</v>
      </c>
      <c r="B2440" t="s">
        <v>11255</v>
      </c>
      <c r="C2440" t="s">
        <v>11256</v>
      </c>
      <c r="D2440" t="s">
        <v>11248</v>
      </c>
      <c r="F2440" t="s">
        <v>9359</v>
      </c>
      <c r="G2440" t="s">
        <v>1451</v>
      </c>
      <c r="H2440" t="s">
        <v>1452</v>
      </c>
    </row>
    <row r="2441" spans="1:8" x14ac:dyDescent="0.35">
      <c r="A2441" t="s">
        <v>11257</v>
      </c>
      <c r="B2441" t="s">
        <v>11258</v>
      </c>
      <c r="C2441" t="s">
        <v>11259</v>
      </c>
      <c r="D2441" t="s">
        <v>11248</v>
      </c>
      <c r="F2441" t="s">
        <v>11260</v>
      </c>
      <c r="G2441" t="s">
        <v>303</v>
      </c>
      <c r="H2441" t="s">
        <v>304</v>
      </c>
    </row>
    <row r="2442" spans="1:8" x14ac:dyDescent="0.35">
      <c r="A2442" t="s">
        <v>11261</v>
      </c>
      <c r="B2442" t="s">
        <v>11262</v>
      </c>
      <c r="C2442" t="s">
        <v>11263</v>
      </c>
      <c r="D2442" t="s">
        <v>11264</v>
      </c>
      <c r="F2442" t="s">
        <v>3326</v>
      </c>
      <c r="G2442" t="s">
        <v>2322</v>
      </c>
      <c r="H2442" t="s">
        <v>2323</v>
      </c>
    </row>
    <row r="2443" spans="1:8" x14ac:dyDescent="0.35">
      <c r="A2443" t="s">
        <v>11265</v>
      </c>
      <c r="B2443" t="s">
        <v>11266</v>
      </c>
      <c r="C2443" t="s">
        <v>11267</v>
      </c>
      <c r="D2443" t="s">
        <v>11264</v>
      </c>
      <c r="F2443" t="s">
        <v>11268</v>
      </c>
      <c r="G2443" t="s">
        <v>209</v>
      </c>
      <c r="H2443" t="s">
        <v>210</v>
      </c>
    </row>
    <row r="2444" spans="1:8" x14ac:dyDescent="0.35">
      <c r="A2444" t="s">
        <v>11269</v>
      </c>
      <c r="B2444" t="s">
        <v>11270</v>
      </c>
      <c r="C2444" t="s">
        <v>11271</v>
      </c>
      <c r="D2444" t="s">
        <v>11264</v>
      </c>
      <c r="F2444" t="s">
        <v>11272</v>
      </c>
      <c r="G2444" t="s">
        <v>12</v>
      </c>
      <c r="H2444" t="s">
        <v>13</v>
      </c>
    </row>
    <row r="2445" spans="1:8" x14ac:dyDescent="0.35">
      <c r="A2445" t="s">
        <v>11273</v>
      </c>
      <c r="B2445" t="s">
        <v>11274</v>
      </c>
      <c r="C2445" t="s">
        <v>11275</v>
      </c>
      <c r="D2445" t="s">
        <v>11276</v>
      </c>
      <c r="F2445" t="s">
        <v>8598</v>
      </c>
      <c r="G2445" t="s">
        <v>12</v>
      </c>
      <c r="H2445" t="s">
        <v>13</v>
      </c>
    </row>
    <row r="2446" spans="1:8" x14ac:dyDescent="0.35">
      <c r="A2446" t="s">
        <v>11277</v>
      </c>
      <c r="B2446" t="s">
        <v>11278</v>
      </c>
      <c r="C2446" t="s">
        <v>11279</v>
      </c>
      <c r="D2446" t="s">
        <v>11276</v>
      </c>
      <c r="F2446" t="s">
        <v>11280</v>
      </c>
      <c r="G2446" t="s">
        <v>12</v>
      </c>
      <c r="H2446" t="s">
        <v>13</v>
      </c>
    </row>
    <row r="2447" spans="1:8" x14ac:dyDescent="0.35">
      <c r="A2447" t="s">
        <v>11281</v>
      </c>
      <c r="B2447" t="s">
        <v>11282</v>
      </c>
      <c r="C2447" t="s">
        <v>11283</v>
      </c>
      <c r="D2447" t="s">
        <v>11276</v>
      </c>
      <c r="F2447" t="s">
        <v>5301</v>
      </c>
      <c r="G2447" t="s">
        <v>100</v>
      </c>
      <c r="H2447" t="s">
        <v>6282</v>
      </c>
    </row>
    <row r="2448" spans="1:8" x14ac:dyDescent="0.35">
      <c r="A2448" t="s">
        <v>11284</v>
      </c>
      <c r="B2448" t="s">
        <v>11285</v>
      </c>
      <c r="C2448" t="s">
        <v>11286</v>
      </c>
      <c r="D2448" t="s">
        <v>11287</v>
      </c>
      <c r="F2448" t="s">
        <v>11288</v>
      </c>
      <c r="G2448" t="s">
        <v>12</v>
      </c>
      <c r="H2448" t="s">
        <v>13</v>
      </c>
    </row>
    <row r="2449" spans="1:8" x14ac:dyDescent="0.35">
      <c r="A2449" t="s">
        <v>11289</v>
      </c>
      <c r="B2449" t="s">
        <v>11290</v>
      </c>
      <c r="C2449" t="s">
        <v>11291</v>
      </c>
      <c r="D2449" t="s">
        <v>11287</v>
      </c>
      <c r="F2449" t="s">
        <v>11292</v>
      </c>
      <c r="G2449" t="s">
        <v>12</v>
      </c>
      <c r="H2449" t="s">
        <v>13</v>
      </c>
    </row>
    <row r="2450" spans="1:8" x14ac:dyDescent="0.35">
      <c r="A2450" t="s">
        <v>11293</v>
      </c>
      <c r="B2450" t="s">
        <v>11294</v>
      </c>
      <c r="C2450" t="s">
        <v>11295</v>
      </c>
      <c r="D2450" t="s">
        <v>11296</v>
      </c>
      <c r="F2450" t="s">
        <v>11297</v>
      </c>
      <c r="G2450" t="s">
        <v>303</v>
      </c>
      <c r="H2450" t="s">
        <v>304</v>
      </c>
    </row>
    <row r="2451" spans="1:8" x14ac:dyDescent="0.35">
      <c r="A2451" t="s">
        <v>11298</v>
      </c>
      <c r="B2451" t="s">
        <v>11299</v>
      </c>
      <c r="C2451" t="s">
        <v>11300</v>
      </c>
      <c r="D2451" t="s">
        <v>11296</v>
      </c>
      <c r="F2451" t="s">
        <v>687</v>
      </c>
      <c r="G2451" t="s">
        <v>836</v>
      </c>
      <c r="H2451" t="s">
        <v>837</v>
      </c>
    </row>
    <row r="2452" spans="1:8" x14ac:dyDescent="0.35">
      <c r="A2452" t="s">
        <v>11301</v>
      </c>
      <c r="B2452" t="s">
        <v>11302</v>
      </c>
      <c r="C2452" t="s">
        <v>11303</v>
      </c>
      <c r="D2452" t="s">
        <v>11296</v>
      </c>
      <c r="F2452" t="s">
        <v>9886</v>
      </c>
      <c r="G2452" t="s">
        <v>209</v>
      </c>
      <c r="H2452" t="s">
        <v>210</v>
      </c>
    </row>
    <row r="2453" spans="1:8" x14ac:dyDescent="0.35">
      <c r="A2453" t="s">
        <v>11304</v>
      </c>
      <c r="B2453" t="s">
        <v>11305</v>
      </c>
      <c r="C2453" t="s">
        <v>11306</v>
      </c>
      <c r="D2453" t="s">
        <v>11296</v>
      </c>
      <c r="F2453" t="s">
        <v>11307</v>
      </c>
      <c r="G2453" t="s">
        <v>3321</v>
      </c>
      <c r="H2453" t="s">
        <v>3322</v>
      </c>
    </row>
    <row r="2454" spans="1:8" x14ac:dyDescent="0.35">
      <c r="A2454" t="s">
        <v>11308</v>
      </c>
      <c r="B2454" t="s">
        <v>11309</v>
      </c>
      <c r="C2454" t="s">
        <v>11310</v>
      </c>
      <c r="D2454" t="s">
        <v>11311</v>
      </c>
      <c r="F2454" t="s">
        <v>11312</v>
      </c>
      <c r="G2454" t="s">
        <v>248</v>
      </c>
      <c r="H2454" t="s">
        <v>249</v>
      </c>
    </row>
    <row r="2455" spans="1:8" x14ac:dyDescent="0.35">
      <c r="A2455" t="s">
        <v>11313</v>
      </c>
      <c r="B2455" t="s">
        <v>11314</v>
      </c>
      <c r="C2455" t="s">
        <v>11315</v>
      </c>
      <c r="D2455" t="s">
        <v>11311</v>
      </c>
      <c r="F2455" t="s">
        <v>1212</v>
      </c>
      <c r="G2455" t="s">
        <v>209</v>
      </c>
      <c r="H2455" t="s">
        <v>210</v>
      </c>
    </row>
    <row r="2456" spans="1:8" x14ac:dyDescent="0.35">
      <c r="A2456" t="s">
        <v>11316</v>
      </c>
      <c r="B2456" t="s">
        <v>11317</v>
      </c>
      <c r="C2456" t="s">
        <v>11318</v>
      </c>
      <c r="D2456" t="s">
        <v>11319</v>
      </c>
      <c r="F2456" t="s">
        <v>11320</v>
      </c>
      <c r="G2456" t="s">
        <v>12</v>
      </c>
      <c r="H2456" t="s">
        <v>13</v>
      </c>
    </row>
    <row r="2457" spans="1:8" x14ac:dyDescent="0.35">
      <c r="A2457" t="s">
        <v>11321</v>
      </c>
      <c r="B2457" t="s">
        <v>11322</v>
      </c>
      <c r="C2457" t="s">
        <v>11323</v>
      </c>
      <c r="D2457" t="s">
        <v>11319</v>
      </c>
      <c r="F2457" t="s">
        <v>11324</v>
      </c>
      <c r="G2457" t="s">
        <v>12</v>
      </c>
      <c r="H2457" t="s">
        <v>13</v>
      </c>
    </row>
    <row r="2458" spans="1:8" x14ac:dyDescent="0.35">
      <c r="A2458" t="s">
        <v>11325</v>
      </c>
      <c r="B2458" t="s">
        <v>11326</v>
      </c>
      <c r="C2458" t="s">
        <v>11327</v>
      </c>
      <c r="D2458" t="s">
        <v>11319</v>
      </c>
      <c r="F2458" t="s">
        <v>11328</v>
      </c>
      <c r="G2458" t="s">
        <v>1102</v>
      </c>
      <c r="H2458" t="s">
        <v>1103</v>
      </c>
    </row>
    <row r="2459" spans="1:8" x14ac:dyDescent="0.35">
      <c r="A2459" t="s">
        <v>11329</v>
      </c>
      <c r="B2459" t="s">
        <v>11330</v>
      </c>
      <c r="C2459" t="s">
        <v>11331</v>
      </c>
      <c r="D2459" t="s">
        <v>11319</v>
      </c>
      <c r="F2459" t="s">
        <v>11332</v>
      </c>
      <c r="G2459" t="s">
        <v>61</v>
      </c>
      <c r="H2459" t="s">
        <v>62</v>
      </c>
    </row>
    <row r="2460" spans="1:8" x14ac:dyDescent="0.35">
      <c r="A2460" t="s">
        <v>11333</v>
      </c>
      <c r="B2460" t="s">
        <v>11334</v>
      </c>
      <c r="C2460" t="s">
        <v>11335</v>
      </c>
      <c r="D2460" t="s">
        <v>11336</v>
      </c>
      <c r="F2460" t="s">
        <v>11312</v>
      </c>
      <c r="G2460" t="s">
        <v>419</v>
      </c>
      <c r="H2460" t="s">
        <v>420</v>
      </c>
    </row>
    <row r="2461" spans="1:8" x14ac:dyDescent="0.35">
      <c r="A2461" t="s">
        <v>11337</v>
      </c>
      <c r="B2461" t="s">
        <v>11338</v>
      </c>
      <c r="C2461" t="s">
        <v>11339</v>
      </c>
      <c r="D2461" t="s">
        <v>11336</v>
      </c>
      <c r="F2461" t="s">
        <v>6154</v>
      </c>
      <c r="G2461" t="s">
        <v>1085</v>
      </c>
      <c r="H2461" t="s">
        <v>1086</v>
      </c>
    </row>
    <row r="2462" spans="1:8" x14ac:dyDescent="0.35">
      <c r="A2462" t="s">
        <v>11340</v>
      </c>
      <c r="B2462" t="s">
        <v>11341</v>
      </c>
      <c r="C2462" t="s">
        <v>11342</v>
      </c>
      <c r="D2462" t="s">
        <v>11343</v>
      </c>
      <c r="F2462" t="s">
        <v>11344</v>
      </c>
      <c r="G2462" t="s">
        <v>106</v>
      </c>
      <c r="H2462" t="s">
        <v>107</v>
      </c>
    </row>
    <row r="2463" spans="1:8" x14ac:dyDescent="0.35">
      <c r="A2463" t="s">
        <v>11345</v>
      </c>
      <c r="B2463" t="s">
        <v>11346</v>
      </c>
      <c r="C2463" t="s">
        <v>11347</v>
      </c>
      <c r="D2463" t="s">
        <v>11343</v>
      </c>
      <c r="F2463" t="s">
        <v>11348</v>
      </c>
      <c r="G2463" t="s">
        <v>12</v>
      </c>
      <c r="H2463" t="s">
        <v>13</v>
      </c>
    </row>
    <row r="2464" spans="1:8" x14ac:dyDescent="0.35">
      <c r="A2464" t="s">
        <v>11349</v>
      </c>
      <c r="B2464" t="s">
        <v>11350</v>
      </c>
      <c r="C2464" t="s">
        <v>11351</v>
      </c>
      <c r="D2464" t="s">
        <v>11343</v>
      </c>
      <c r="F2464" t="s">
        <v>11352</v>
      </c>
      <c r="G2464" t="s">
        <v>106</v>
      </c>
      <c r="H2464" t="s">
        <v>107</v>
      </c>
    </row>
    <row r="2465" spans="1:8" x14ac:dyDescent="0.35">
      <c r="A2465" t="s">
        <v>11353</v>
      </c>
      <c r="B2465" t="s">
        <v>11354</v>
      </c>
      <c r="C2465" t="s">
        <v>11355</v>
      </c>
      <c r="D2465" t="s">
        <v>11343</v>
      </c>
      <c r="F2465" t="s">
        <v>11356</v>
      </c>
      <c r="G2465" t="s">
        <v>510</v>
      </c>
      <c r="H2465" t="s">
        <v>511</v>
      </c>
    </row>
    <row r="2466" spans="1:8" x14ac:dyDescent="0.35">
      <c r="A2466" t="s">
        <v>11357</v>
      </c>
      <c r="B2466" t="s">
        <v>11358</v>
      </c>
      <c r="C2466" t="s">
        <v>11359</v>
      </c>
      <c r="D2466" t="s">
        <v>11360</v>
      </c>
      <c r="F2466" t="s">
        <v>11361</v>
      </c>
      <c r="G2466" t="s">
        <v>12</v>
      </c>
      <c r="H2466" t="s">
        <v>13</v>
      </c>
    </row>
    <row r="2467" spans="1:8" x14ac:dyDescent="0.35">
      <c r="A2467" t="s">
        <v>11362</v>
      </c>
      <c r="B2467" t="s">
        <v>11363</v>
      </c>
      <c r="C2467" t="s">
        <v>11364</v>
      </c>
      <c r="D2467" t="s">
        <v>11360</v>
      </c>
      <c r="F2467" t="s">
        <v>11365</v>
      </c>
      <c r="G2467" t="s">
        <v>12</v>
      </c>
      <c r="H2467" t="s">
        <v>13</v>
      </c>
    </row>
    <row r="2468" spans="1:8" x14ac:dyDescent="0.35">
      <c r="A2468" t="s">
        <v>11366</v>
      </c>
      <c r="B2468" t="s">
        <v>11367</v>
      </c>
      <c r="C2468" t="s">
        <v>11368</v>
      </c>
      <c r="D2468" t="s">
        <v>11369</v>
      </c>
      <c r="F2468" t="s">
        <v>9568</v>
      </c>
      <c r="G2468" t="s">
        <v>61</v>
      </c>
      <c r="H2468" t="s">
        <v>62</v>
      </c>
    </row>
    <row r="2469" spans="1:8" x14ac:dyDescent="0.35">
      <c r="A2469" t="s">
        <v>11370</v>
      </c>
      <c r="B2469" t="s">
        <v>11371</v>
      </c>
      <c r="C2469" t="s">
        <v>11372</v>
      </c>
      <c r="D2469" t="s">
        <v>11369</v>
      </c>
      <c r="F2469" t="s">
        <v>11373</v>
      </c>
      <c r="G2469" t="s">
        <v>1253</v>
      </c>
      <c r="H2469" t="s">
        <v>1254</v>
      </c>
    </row>
    <row r="2470" spans="1:8" x14ac:dyDescent="0.35">
      <c r="A2470" t="s">
        <v>11374</v>
      </c>
      <c r="B2470" t="s">
        <v>11375</v>
      </c>
      <c r="C2470" t="s">
        <v>11376</v>
      </c>
      <c r="D2470" t="s">
        <v>11369</v>
      </c>
      <c r="F2470" t="s">
        <v>11377</v>
      </c>
      <c r="G2470" t="s">
        <v>2940</v>
      </c>
      <c r="H2470" t="s">
        <v>2941</v>
      </c>
    </row>
    <row r="2471" spans="1:8" x14ac:dyDescent="0.35">
      <c r="A2471" t="s">
        <v>11378</v>
      </c>
      <c r="B2471" t="s">
        <v>11379</v>
      </c>
      <c r="C2471" t="s">
        <v>11380</v>
      </c>
      <c r="D2471" t="s">
        <v>11369</v>
      </c>
      <c r="F2471" t="s">
        <v>314</v>
      </c>
      <c r="G2471" t="s">
        <v>151</v>
      </c>
      <c r="H2471" t="s">
        <v>152</v>
      </c>
    </row>
    <row r="2472" spans="1:8" x14ac:dyDescent="0.35">
      <c r="A2472" t="s">
        <v>11381</v>
      </c>
      <c r="B2472" t="s">
        <v>11382</v>
      </c>
      <c r="C2472" t="s">
        <v>11383</v>
      </c>
      <c r="D2472" t="s">
        <v>11384</v>
      </c>
      <c r="F2472" t="s">
        <v>11385</v>
      </c>
      <c r="G2472" t="s">
        <v>297</v>
      </c>
      <c r="H2472" t="s">
        <v>298</v>
      </c>
    </row>
    <row r="2473" spans="1:8" x14ac:dyDescent="0.35">
      <c r="A2473" t="s">
        <v>11386</v>
      </c>
      <c r="B2473" t="s">
        <v>11387</v>
      </c>
      <c r="C2473" t="s">
        <v>11388</v>
      </c>
      <c r="D2473" t="s">
        <v>11384</v>
      </c>
      <c r="F2473" t="s">
        <v>11389</v>
      </c>
      <c r="G2473" t="s">
        <v>209</v>
      </c>
      <c r="H2473" t="s">
        <v>210</v>
      </c>
    </row>
    <row r="2474" spans="1:8" x14ac:dyDescent="0.35">
      <c r="A2474" t="s">
        <v>11390</v>
      </c>
      <c r="B2474" t="s">
        <v>11391</v>
      </c>
      <c r="C2474" t="s">
        <v>11392</v>
      </c>
      <c r="D2474" t="s">
        <v>11393</v>
      </c>
      <c r="F2474" t="s">
        <v>11394</v>
      </c>
      <c r="G2474" t="s">
        <v>106</v>
      </c>
      <c r="H2474" t="s">
        <v>107</v>
      </c>
    </row>
    <row r="2475" spans="1:8" x14ac:dyDescent="0.35">
      <c r="A2475" t="s">
        <v>11395</v>
      </c>
      <c r="B2475" t="s">
        <v>11396</v>
      </c>
      <c r="C2475" t="s">
        <v>11397</v>
      </c>
      <c r="D2475" t="s">
        <v>11393</v>
      </c>
      <c r="F2475" t="s">
        <v>11398</v>
      </c>
      <c r="G2475" t="s">
        <v>12</v>
      </c>
      <c r="H2475" t="s">
        <v>13</v>
      </c>
    </row>
    <row r="2476" spans="1:8" x14ac:dyDescent="0.35">
      <c r="A2476" t="s">
        <v>11399</v>
      </c>
      <c r="B2476" t="s">
        <v>11400</v>
      </c>
      <c r="C2476" t="s">
        <v>11401</v>
      </c>
      <c r="D2476" t="s">
        <v>11393</v>
      </c>
      <c r="F2476" t="s">
        <v>11402</v>
      </c>
      <c r="G2476" t="s">
        <v>297</v>
      </c>
      <c r="H2476" t="s">
        <v>298</v>
      </c>
    </row>
    <row r="2477" spans="1:8" x14ac:dyDescent="0.35">
      <c r="A2477" t="s">
        <v>11403</v>
      </c>
      <c r="B2477" t="s">
        <v>11404</v>
      </c>
      <c r="C2477" t="s">
        <v>11405</v>
      </c>
      <c r="D2477" t="s">
        <v>11406</v>
      </c>
      <c r="F2477" t="s">
        <v>11407</v>
      </c>
      <c r="G2477" t="s">
        <v>12</v>
      </c>
      <c r="H2477" t="s">
        <v>13</v>
      </c>
    </row>
    <row r="2478" spans="1:8" x14ac:dyDescent="0.35">
      <c r="A2478" t="s">
        <v>11408</v>
      </c>
      <c r="B2478" t="s">
        <v>11409</v>
      </c>
      <c r="C2478" t="s">
        <v>11410</v>
      </c>
      <c r="D2478" t="s">
        <v>11411</v>
      </c>
      <c r="F2478" t="s">
        <v>11412</v>
      </c>
      <c r="G2478" t="s">
        <v>106</v>
      </c>
      <c r="H2478" t="s">
        <v>107</v>
      </c>
    </row>
    <row r="2479" spans="1:8" x14ac:dyDescent="0.35">
      <c r="A2479" t="s">
        <v>11413</v>
      </c>
      <c r="B2479" t="s">
        <v>11414</v>
      </c>
      <c r="C2479" t="s">
        <v>11415</v>
      </c>
      <c r="D2479" t="s">
        <v>11411</v>
      </c>
      <c r="F2479" t="s">
        <v>11416</v>
      </c>
      <c r="G2479" t="s">
        <v>297</v>
      </c>
      <c r="H2479" t="s">
        <v>298</v>
      </c>
    </row>
    <row r="2480" spans="1:8" x14ac:dyDescent="0.35">
      <c r="A2480" t="s">
        <v>11417</v>
      </c>
      <c r="B2480" t="s">
        <v>11418</v>
      </c>
      <c r="C2480" t="s">
        <v>11419</v>
      </c>
      <c r="D2480" t="s">
        <v>11411</v>
      </c>
      <c r="F2480" t="s">
        <v>11420</v>
      </c>
      <c r="G2480" t="s">
        <v>12</v>
      </c>
      <c r="H2480" t="s">
        <v>13</v>
      </c>
    </row>
    <row r="2481" spans="1:8" x14ac:dyDescent="0.35">
      <c r="A2481" t="s">
        <v>11421</v>
      </c>
      <c r="B2481" t="s">
        <v>11422</v>
      </c>
      <c r="C2481" t="s">
        <v>11423</v>
      </c>
      <c r="D2481" t="s">
        <v>11424</v>
      </c>
      <c r="F2481" t="s">
        <v>11425</v>
      </c>
      <c r="G2481" t="s">
        <v>163</v>
      </c>
      <c r="H2481" t="s">
        <v>164</v>
      </c>
    </row>
    <row r="2482" spans="1:8" x14ac:dyDescent="0.35">
      <c r="A2482" t="s">
        <v>11426</v>
      </c>
      <c r="B2482" t="s">
        <v>11427</v>
      </c>
      <c r="C2482" t="s">
        <v>11428</v>
      </c>
      <c r="D2482" t="s">
        <v>11424</v>
      </c>
      <c r="F2482" t="s">
        <v>11429</v>
      </c>
      <c r="G2482" t="s">
        <v>4924</v>
      </c>
      <c r="H2482" t="s">
        <v>4925</v>
      </c>
    </row>
    <row r="2483" spans="1:8" x14ac:dyDescent="0.35">
      <c r="A2483" t="s">
        <v>11430</v>
      </c>
      <c r="B2483" t="s">
        <v>11431</v>
      </c>
      <c r="C2483" t="s">
        <v>11432</v>
      </c>
      <c r="D2483" t="s">
        <v>11424</v>
      </c>
      <c r="F2483" t="s">
        <v>11433</v>
      </c>
      <c r="G2483" t="s">
        <v>12</v>
      </c>
      <c r="H2483" t="s">
        <v>13</v>
      </c>
    </row>
    <row r="2484" spans="1:8" x14ac:dyDescent="0.35">
      <c r="A2484" t="s">
        <v>11434</v>
      </c>
      <c r="B2484" t="s">
        <v>11435</v>
      </c>
      <c r="C2484" t="s">
        <v>11436</v>
      </c>
      <c r="D2484" t="s">
        <v>11424</v>
      </c>
      <c r="F2484" t="s">
        <v>11437</v>
      </c>
      <c r="G2484" t="s">
        <v>209</v>
      </c>
      <c r="H2484" t="s">
        <v>210</v>
      </c>
    </row>
    <row r="2485" spans="1:8" x14ac:dyDescent="0.35">
      <c r="A2485" t="s">
        <v>11438</v>
      </c>
      <c r="B2485" t="s">
        <v>11439</v>
      </c>
      <c r="C2485" t="s">
        <v>11440</v>
      </c>
      <c r="D2485" t="s">
        <v>11424</v>
      </c>
      <c r="F2485" t="s">
        <v>11441</v>
      </c>
      <c r="G2485" t="s">
        <v>12</v>
      </c>
      <c r="H2485" t="s">
        <v>13</v>
      </c>
    </row>
    <row r="2486" spans="1:8" x14ac:dyDescent="0.35">
      <c r="A2486" t="s">
        <v>11442</v>
      </c>
      <c r="B2486" t="s">
        <v>11443</v>
      </c>
      <c r="C2486" t="s">
        <v>11444</v>
      </c>
      <c r="D2486" t="s">
        <v>11445</v>
      </c>
      <c r="F2486" t="s">
        <v>1556</v>
      </c>
      <c r="G2486" t="s">
        <v>12</v>
      </c>
      <c r="H2486" t="s">
        <v>13</v>
      </c>
    </row>
    <row r="2487" spans="1:8" x14ac:dyDescent="0.35">
      <c r="A2487" t="s">
        <v>11446</v>
      </c>
      <c r="B2487" t="s">
        <v>11447</v>
      </c>
      <c r="C2487" t="s">
        <v>11448</v>
      </c>
      <c r="D2487" t="s">
        <v>11445</v>
      </c>
      <c r="F2487" t="s">
        <v>11449</v>
      </c>
      <c r="G2487" t="s">
        <v>3394</v>
      </c>
      <c r="H2487" t="s">
        <v>3395</v>
      </c>
    </row>
    <row r="2488" spans="1:8" x14ac:dyDescent="0.35">
      <c r="A2488" t="s">
        <v>11450</v>
      </c>
      <c r="B2488" t="s">
        <v>11451</v>
      </c>
      <c r="C2488" t="s">
        <v>11452</v>
      </c>
      <c r="D2488" t="s">
        <v>11445</v>
      </c>
      <c r="F2488" t="s">
        <v>11453</v>
      </c>
      <c r="G2488" t="s">
        <v>12</v>
      </c>
      <c r="H2488" t="s">
        <v>13</v>
      </c>
    </row>
    <row r="2489" spans="1:8" x14ac:dyDescent="0.35">
      <c r="A2489" t="s">
        <v>11454</v>
      </c>
      <c r="B2489" t="s">
        <v>11455</v>
      </c>
      <c r="C2489" t="s">
        <v>11456</v>
      </c>
      <c r="D2489" t="s">
        <v>11457</v>
      </c>
      <c r="F2489" t="s">
        <v>11458</v>
      </c>
      <c r="G2489" t="s">
        <v>248</v>
      </c>
      <c r="H2489" t="s">
        <v>249</v>
      </c>
    </row>
    <row r="2490" spans="1:8" x14ac:dyDescent="0.35">
      <c r="A2490" t="s">
        <v>11459</v>
      </c>
      <c r="B2490" t="s">
        <v>11460</v>
      </c>
      <c r="C2490" t="s">
        <v>2968</v>
      </c>
      <c r="D2490" t="s">
        <v>11457</v>
      </c>
      <c r="F2490" t="s">
        <v>11461</v>
      </c>
      <c r="G2490" t="s">
        <v>12</v>
      </c>
      <c r="H2490" t="s">
        <v>13</v>
      </c>
    </row>
    <row r="2491" spans="1:8" x14ac:dyDescent="0.35">
      <c r="A2491" t="s">
        <v>11462</v>
      </c>
      <c r="B2491" t="s">
        <v>11463</v>
      </c>
      <c r="C2491" t="s">
        <v>11464</v>
      </c>
      <c r="D2491" t="s">
        <v>11457</v>
      </c>
      <c r="F2491" t="s">
        <v>11465</v>
      </c>
      <c r="G2491" t="s">
        <v>12</v>
      </c>
      <c r="H2491" t="s">
        <v>13</v>
      </c>
    </row>
    <row r="2492" spans="1:8" x14ac:dyDescent="0.35">
      <c r="A2492" t="s">
        <v>11466</v>
      </c>
      <c r="B2492" t="s">
        <v>11467</v>
      </c>
      <c r="C2492" t="s">
        <v>11468</v>
      </c>
      <c r="D2492" t="s">
        <v>11457</v>
      </c>
      <c r="F2492" t="s">
        <v>10966</v>
      </c>
      <c r="G2492" t="s">
        <v>151</v>
      </c>
      <c r="H2492" t="s">
        <v>152</v>
      </c>
    </row>
    <row r="2493" spans="1:8" x14ac:dyDescent="0.35">
      <c r="A2493" t="s">
        <v>11469</v>
      </c>
      <c r="B2493" t="s">
        <v>11470</v>
      </c>
      <c r="C2493" t="s">
        <v>11471</v>
      </c>
      <c r="D2493" t="s">
        <v>11472</v>
      </c>
      <c r="F2493" t="s">
        <v>11473</v>
      </c>
      <c r="G2493" t="s">
        <v>3294</v>
      </c>
      <c r="H2493" t="s">
        <v>3295</v>
      </c>
    </row>
    <row r="2494" spans="1:8" x14ac:dyDescent="0.35">
      <c r="A2494" t="s">
        <v>11474</v>
      </c>
      <c r="B2494" t="s">
        <v>11475</v>
      </c>
      <c r="C2494" t="s">
        <v>11476</v>
      </c>
      <c r="D2494" t="s">
        <v>11477</v>
      </c>
      <c r="F2494" t="s">
        <v>9214</v>
      </c>
      <c r="G2494" t="s">
        <v>297</v>
      </c>
      <c r="H2494" t="s">
        <v>298</v>
      </c>
    </row>
    <row r="2495" spans="1:8" x14ac:dyDescent="0.35">
      <c r="A2495" t="s">
        <v>11478</v>
      </c>
      <c r="B2495" t="s">
        <v>11479</v>
      </c>
      <c r="C2495" t="s">
        <v>11480</v>
      </c>
      <c r="D2495" t="s">
        <v>11477</v>
      </c>
      <c r="F2495" t="s">
        <v>11481</v>
      </c>
      <c r="G2495" t="s">
        <v>12</v>
      </c>
      <c r="H2495" t="s">
        <v>13</v>
      </c>
    </row>
    <row r="2496" spans="1:8" x14ac:dyDescent="0.35">
      <c r="A2496" t="s">
        <v>11482</v>
      </c>
      <c r="B2496" t="s">
        <v>11483</v>
      </c>
      <c r="C2496" t="s">
        <v>11484</v>
      </c>
      <c r="D2496" t="s">
        <v>11477</v>
      </c>
      <c r="F2496" t="s">
        <v>11485</v>
      </c>
      <c r="G2496" t="s">
        <v>3394</v>
      </c>
      <c r="H2496" t="s">
        <v>3395</v>
      </c>
    </row>
    <row r="2497" spans="1:8" x14ac:dyDescent="0.35">
      <c r="A2497" t="s">
        <v>11486</v>
      </c>
      <c r="B2497" t="s">
        <v>11487</v>
      </c>
      <c r="C2497" t="s">
        <v>11488</v>
      </c>
      <c r="D2497" t="s">
        <v>11477</v>
      </c>
      <c r="F2497" t="s">
        <v>7025</v>
      </c>
      <c r="G2497" t="s">
        <v>12</v>
      </c>
      <c r="H2497" t="s">
        <v>13</v>
      </c>
    </row>
    <row r="2498" spans="1:8" x14ac:dyDescent="0.35">
      <c r="A2498" t="s">
        <v>11489</v>
      </c>
      <c r="B2498" t="s">
        <v>11490</v>
      </c>
      <c r="C2498" t="s">
        <v>11491</v>
      </c>
      <c r="D2498" t="s">
        <v>11477</v>
      </c>
      <c r="F2498" t="s">
        <v>11492</v>
      </c>
      <c r="G2498" t="s">
        <v>1451</v>
      </c>
      <c r="H2498" t="s">
        <v>1452</v>
      </c>
    </row>
    <row r="2499" spans="1:8" x14ac:dyDescent="0.35">
      <c r="A2499" t="s">
        <v>11493</v>
      </c>
      <c r="B2499" t="s">
        <v>11494</v>
      </c>
      <c r="C2499" t="s">
        <v>11495</v>
      </c>
      <c r="D2499" t="s">
        <v>11496</v>
      </c>
      <c r="F2499" t="s">
        <v>11497</v>
      </c>
      <c r="G2499" t="s">
        <v>12</v>
      </c>
      <c r="H2499" t="s">
        <v>13</v>
      </c>
    </row>
    <row r="2500" spans="1:8" x14ac:dyDescent="0.35">
      <c r="A2500" t="s">
        <v>11498</v>
      </c>
      <c r="B2500" t="s">
        <v>11499</v>
      </c>
      <c r="C2500" t="s">
        <v>11500</v>
      </c>
      <c r="D2500" t="s">
        <v>11501</v>
      </c>
      <c r="F2500" t="s">
        <v>11502</v>
      </c>
      <c r="G2500" t="s">
        <v>209</v>
      </c>
      <c r="H2500" t="s">
        <v>210</v>
      </c>
    </row>
    <row r="2501" spans="1:8" x14ac:dyDescent="0.35">
      <c r="A2501" t="s">
        <v>11503</v>
      </c>
      <c r="B2501" t="s">
        <v>11504</v>
      </c>
      <c r="C2501" t="s">
        <v>11505</v>
      </c>
      <c r="D2501" t="s">
        <v>11506</v>
      </c>
      <c r="F2501" t="s">
        <v>11507</v>
      </c>
      <c r="G2501" t="s">
        <v>12</v>
      </c>
      <c r="H2501" t="s">
        <v>13</v>
      </c>
    </row>
    <row r="2502" spans="1:8" x14ac:dyDescent="0.35">
      <c r="A2502" t="s">
        <v>11508</v>
      </c>
      <c r="B2502" t="s">
        <v>11509</v>
      </c>
      <c r="C2502" t="s">
        <v>11510</v>
      </c>
      <c r="D2502" t="s">
        <v>11506</v>
      </c>
      <c r="F2502" t="s">
        <v>9675</v>
      </c>
      <c r="G2502" t="s">
        <v>12</v>
      </c>
      <c r="H2502" t="s">
        <v>13</v>
      </c>
    </row>
    <row r="2503" spans="1:8" x14ac:dyDescent="0.35">
      <c r="A2503" t="s">
        <v>11511</v>
      </c>
      <c r="B2503" t="s">
        <v>11512</v>
      </c>
      <c r="C2503" t="s">
        <v>11513</v>
      </c>
      <c r="D2503" t="s">
        <v>11506</v>
      </c>
      <c r="F2503" t="s">
        <v>11514</v>
      </c>
      <c r="G2503" t="s">
        <v>209</v>
      </c>
      <c r="H2503" t="s">
        <v>210</v>
      </c>
    </row>
    <row r="2504" spans="1:8" x14ac:dyDescent="0.35">
      <c r="A2504" t="s">
        <v>11515</v>
      </c>
      <c r="B2504" t="s">
        <v>11516</v>
      </c>
      <c r="C2504" t="s">
        <v>11516</v>
      </c>
      <c r="D2504" t="s">
        <v>11517</v>
      </c>
      <c r="F2504" t="s">
        <v>11518</v>
      </c>
      <c r="G2504" t="s">
        <v>12</v>
      </c>
      <c r="H2504" t="s">
        <v>13</v>
      </c>
    </row>
    <row r="2505" spans="1:8" x14ac:dyDescent="0.35">
      <c r="A2505" t="s">
        <v>11519</v>
      </c>
      <c r="B2505" t="s">
        <v>11520</v>
      </c>
      <c r="C2505" t="s">
        <v>11521</v>
      </c>
      <c r="D2505" t="s">
        <v>11522</v>
      </c>
      <c r="F2505" t="s">
        <v>11523</v>
      </c>
      <c r="G2505" t="s">
        <v>128</v>
      </c>
      <c r="H2505" t="s">
        <v>129</v>
      </c>
    </row>
    <row r="2506" spans="1:8" x14ac:dyDescent="0.35">
      <c r="A2506" t="s">
        <v>11524</v>
      </c>
      <c r="B2506" t="s">
        <v>11525</v>
      </c>
      <c r="C2506" t="s">
        <v>11526</v>
      </c>
      <c r="D2506" t="s">
        <v>11522</v>
      </c>
      <c r="F2506" t="s">
        <v>11527</v>
      </c>
      <c r="G2506" t="s">
        <v>209</v>
      </c>
      <c r="H2506" t="s">
        <v>210</v>
      </c>
    </row>
    <row r="2507" spans="1:8" x14ac:dyDescent="0.35">
      <c r="A2507" t="s">
        <v>11528</v>
      </c>
      <c r="B2507" t="s">
        <v>11529</v>
      </c>
      <c r="C2507" t="s">
        <v>11530</v>
      </c>
      <c r="D2507" t="s">
        <v>11531</v>
      </c>
      <c r="F2507" t="s">
        <v>10526</v>
      </c>
      <c r="G2507" t="s">
        <v>419</v>
      </c>
      <c r="H2507" t="s">
        <v>420</v>
      </c>
    </row>
    <row r="2508" spans="1:8" x14ac:dyDescent="0.35">
      <c r="A2508" t="s">
        <v>11532</v>
      </c>
      <c r="B2508" t="s">
        <v>11533</v>
      </c>
      <c r="C2508" t="s">
        <v>11534</v>
      </c>
      <c r="D2508" t="s">
        <v>11531</v>
      </c>
      <c r="F2508" t="s">
        <v>11535</v>
      </c>
      <c r="G2508" t="s">
        <v>3394</v>
      </c>
      <c r="H2508" t="s">
        <v>3395</v>
      </c>
    </row>
    <row r="2509" spans="1:8" x14ac:dyDescent="0.35">
      <c r="A2509" t="s">
        <v>11536</v>
      </c>
      <c r="B2509" t="s">
        <v>11537</v>
      </c>
      <c r="C2509" t="s">
        <v>11538</v>
      </c>
      <c r="D2509" t="s">
        <v>11531</v>
      </c>
      <c r="F2509" t="s">
        <v>11539</v>
      </c>
      <c r="G2509" t="s">
        <v>12</v>
      </c>
      <c r="H2509" t="s">
        <v>13</v>
      </c>
    </row>
    <row r="2510" spans="1:8" x14ac:dyDescent="0.35">
      <c r="A2510" t="s">
        <v>11540</v>
      </c>
      <c r="B2510" t="s">
        <v>11541</v>
      </c>
      <c r="C2510" t="s">
        <v>11542</v>
      </c>
      <c r="D2510" t="s">
        <v>11531</v>
      </c>
      <c r="F2510" t="s">
        <v>11543</v>
      </c>
      <c r="G2510" t="s">
        <v>12</v>
      </c>
      <c r="H2510" t="s">
        <v>13</v>
      </c>
    </row>
    <row r="2511" spans="1:8" x14ac:dyDescent="0.35">
      <c r="A2511" t="s">
        <v>11544</v>
      </c>
      <c r="B2511" t="s">
        <v>11545</v>
      </c>
      <c r="C2511" t="s">
        <v>11546</v>
      </c>
      <c r="D2511" t="s">
        <v>11531</v>
      </c>
      <c r="F2511" t="s">
        <v>11547</v>
      </c>
      <c r="G2511" t="s">
        <v>12</v>
      </c>
      <c r="H2511" t="s">
        <v>13</v>
      </c>
    </row>
    <row r="2512" spans="1:8" x14ac:dyDescent="0.35">
      <c r="A2512" t="s">
        <v>11548</v>
      </c>
      <c r="B2512" t="s">
        <v>11549</v>
      </c>
      <c r="C2512" t="s">
        <v>11550</v>
      </c>
      <c r="D2512" t="s">
        <v>11531</v>
      </c>
      <c r="F2512" t="s">
        <v>11551</v>
      </c>
      <c r="G2512" t="s">
        <v>12</v>
      </c>
      <c r="H2512" t="s">
        <v>13</v>
      </c>
    </row>
    <row r="2513" spans="1:8" x14ac:dyDescent="0.35">
      <c r="A2513" t="s">
        <v>11552</v>
      </c>
      <c r="B2513" t="s">
        <v>11553</v>
      </c>
      <c r="C2513" t="s">
        <v>11554</v>
      </c>
      <c r="D2513" t="s">
        <v>11555</v>
      </c>
      <c r="F2513" t="s">
        <v>1316</v>
      </c>
      <c r="G2513" t="s">
        <v>12</v>
      </c>
      <c r="H2513" t="s">
        <v>13</v>
      </c>
    </row>
    <row r="2514" spans="1:8" x14ac:dyDescent="0.35">
      <c r="A2514" t="s">
        <v>11556</v>
      </c>
      <c r="B2514" t="s">
        <v>11557</v>
      </c>
      <c r="C2514" t="s">
        <v>11558</v>
      </c>
      <c r="D2514" t="s">
        <v>11555</v>
      </c>
      <c r="F2514" t="s">
        <v>11559</v>
      </c>
      <c r="G2514" t="s">
        <v>12</v>
      </c>
      <c r="H2514" t="s">
        <v>13</v>
      </c>
    </row>
    <row r="2515" spans="1:8" x14ac:dyDescent="0.35">
      <c r="A2515" t="s">
        <v>11560</v>
      </c>
      <c r="B2515" t="s">
        <v>11561</v>
      </c>
      <c r="C2515" t="s">
        <v>11562</v>
      </c>
      <c r="D2515" t="s">
        <v>11555</v>
      </c>
      <c r="F2515" t="s">
        <v>5320</v>
      </c>
      <c r="G2515" t="s">
        <v>419</v>
      </c>
      <c r="H2515" t="s">
        <v>420</v>
      </c>
    </row>
    <row r="2516" spans="1:8" x14ac:dyDescent="0.35">
      <c r="A2516" t="s">
        <v>11563</v>
      </c>
      <c r="B2516" t="s">
        <v>11564</v>
      </c>
      <c r="C2516" t="s">
        <v>11565</v>
      </c>
      <c r="D2516" t="s">
        <v>11555</v>
      </c>
      <c r="F2516" t="s">
        <v>11566</v>
      </c>
      <c r="G2516" t="s">
        <v>12</v>
      </c>
      <c r="H2516" t="s">
        <v>13</v>
      </c>
    </row>
    <row r="2517" spans="1:8" x14ac:dyDescent="0.35">
      <c r="A2517" t="s">
        <v>11567</v>
      </c>
      <c r="B2517" t="s">
        <v>11568</v>
      </c>
      <c r="C2517" t="s">
        <v>11569</v>
      </c>
      <c r="D2517" t="s">
        <v>11555</v>
      </c>
      <c r="F2517" t="s">
        <v>11570</v>
      </c>
      <c r="G2517" t="s">
        <v>12</v>
      </c>
      <c r="H2517" t="s">
        <v>13</v>
      </c>
    </row>
    <row r="2518" spans="1:8" x14ac:dyDescent="0.35">
      <c r="A2518" t="s">
        <v>11571</v>
      </c>
      <c r="B2518" t="s">
        <v>11572</v>
      </c>
      <c r="C2518" t="s">
        <v>11573</v>
      </c>
      <c r="D2518" t="s">
        <v>11574</v>
      </c>
      <c r="F2518" t="s">
        <v>11575</v>
      </c>
      <c r="G2518" t="s">
        <v>209</v>
      </c>
      <c r="H2518" t="s">
        <v>210</v>
      </c>
    </row>
    <row r="2519" spans="1:8" x14ac:dyDescent="0.35">
      <c r="A2519" t="s">
        <v>11576</v>
      </c>
      <c r="B2519" t="s">
        <v>11577</v>
      </c>
      <c r="C2519" t="s">
        <v>11578</v>
      </c>
      <c r="D2519" t="s">
        <v>11579</v>
      </c>
      <c r="F2519" t="s">
        <v>11580</v>
      </c>
      <c r="G2519" t="s">
        <v>12</v>
      </c>
      <c r="H2519" t="s">
        <v>13</v>
      </c>
    </row>
    <row r="2520" spans="1:8" x14ac:dyDescent="0.35">
      <c r="A2520" t="s">
        <v>11581</v>
      </c>
      <c r="B2520" t="s">
        <v>11582</v>
      </c>
      <c r="C2520" t="s">
        <v>11583</v>
      </c>
      <c r="D2520" t="s">
        <v>11579</v>
      </c>
      <c r="F2520" t="s">
        <v>10938</v>
      </c>
      <c r="G2520" t="s">
        <v>151</v>
      </c>
      <c r="H2520" t="s">
        <v>152</v>
      </c>
    </row>
    <row r="2521" spans="1:8" x14ac:dyDescent="0.35">
      <c r="A2521" t="s">
        <v>11584</v>
      </c>
      <c r="B2521" t="s">
        <v>11585</v>
      </c>
      <c r="C2521" t="s">
        <v>11586</v>
      </c>
      <c r="D2521" t="s">
        <v>11579</v>
      </c>
      <c r="F2521" t="s">
        <v>11587</v>
      </c>
      <c r="G2521" t="s">
        <v>12</v>
      </c>
      <c r="H2521" t="s">
        <v>13</v>
      </c>
    </row>
    <row r="2522" spans="1:8" x14ac:dyDescent="0.35">
      <c r="A2522" t="s">
        <v>11588</v>
      </c>
      <c r="B2522" t="s">
        <v>11589</v>
      </c>
      <c r="C2522" t="s">
        <v>11590</v>
      </c>
      <c r="D2522" t="s">
        <v>11591</v>
      </c>
      <c r="F2522" t="s">
        <v>11592</v>
      </c>
      <c r="G2522" t="s">
        <v>510</v>
      </c>
      <c r="H2522" t="s">
        <v>511</v>
      </c>
    </row>
    <row r="2523" spans="1:8" x14ac:dyDescent="0.35">
      <c r="A2523" t="s">
        <v>11593</v>
      </c>
      <c r="B2523" t="s">
        <v>11594</v>
      </c>
      <c r="C2523" t="s">
        <v>11595</v>
      </c>
      <c r="D2523" t="s">
        <v>11591</v>
      </c>
      <c r="F2523" t="s">
        <v>11596</v>
      </c>
      <c r="G2523" t="s">
        <v>2115</v>
      </c>
      <c r="H2523" t="s">
        <v>2116</v>
      </c>
    </row>
    <row r="2524" spans="1:8" x14ac:dyDescent="0.35">
      <c r="A2524" t="s">
        <v>11597</v>
      </c>
      <c r="B2524" t="s">
        <v>11598</v>
      </c>
      <c r="C2524" t="s">
        <v>11599</v>
      </c>
      <c r="D2524" t="s">
        <v>11600</v>
      </c>
      <c r="F2524" t="s">
        <v>11601</v>
      </c>
      <c r="G2524" t="s">
        <v>419</v>
      </c>
      <c r="H2524" t="s">
        <v>420</v>
      </c>
    </row>
    <row r="2525" spans="1:8" x14ac:dyDescent="0.35">
      <c r="A2525" t="s">
        <v>11602</v>
      </c>
      <c r="B2525" t="s">
        <v>11603</v>
      </c>
      <c r="C2525" t="s">
        <v>11604</v>
      </c>
      <c r="D2525" t="s">
        <v>11600</v>
      </c>
      <c r="F2525" t="s">
        <v>9634</v>
      </c>
      <c r="G2525" t="s">
        <v>248</v>
      </c>
      <c r="H2525" t="s">
        <v>249</v>
      </c>
    </row>
    <row r="2526" spans="1:8" x14ac:dyDescent="0.35">
      <c r="A2526" t="s">
        <v>11605</v>
      </c>
      <c r="B2526" t="s">
        <v>11606</v>
      </c>
      <c r="C2526" t="s">
        <v>11607</v>
      </c>
      <c r="D2526" t="s">
        <v>11600</v>
      </c>
      <c r="F2526" t="s">
        <v>11608</v>
      </c>
      <c r="G2526" t="s">
        <v>1253</v>
      </c>
      <c r="H2526" t="s">
        <v>1254</v>
      </c>
    </row>
    <row r="2527" spans="1:8" x14ac:dyDescent="0.35">
      <c r="A2527" t="s">
        <v>11609</v>
      </c>
      <c r="B2527" t="s">
        <v>11610</v>
      </c>
      <c r="C2527" t="s">
        <v>11611</v>
      </c>
      <c r="D2527" t="s">
        <v>11612</v>
      </c>
      <c r="F2527" t="s">
        <v>11613</v>
      </c>
      <c r="G2527" t="s">
        <v>3294</v>
      </c>
      <c r="H2527" t="s">
        <v>3295</v>
      </c>
    </row>
    <row r="2528" spans="1:8" x14ac:dyDescent="0.35">
      <c r="A2528" t="s">
        <v>11614</v>
      </c>
      <c r="B2528" t="s">
        <v>11615</v>
      </c>
      <c r="C2528" t="s">
        <v>11616</v>
      </c>
      <c r="D2528" t="s">
        <v>11612</v>
      </c>
      <c r="F2528" t="s">
        <v>11617</v>
      </c>
      <c r="G2528" t="s">
        <v>4855</v>
      </c>
      <c r="H2528" t="s">
        <v>4856</v>
      </c>
    </row>
    <row r="2529" spans="1:8" x14ac:dyDescent="0.35">
      <c r="A2529" t="s">
        <v>11618</v>
      </c>
      <c r="B2529" t="s">
        <v>11619</v>
      </c>
      <c r="C2529" t="s">
        <v>11620</v>
      </c>
      <c r="D2529" t="s">
        <v>11612</v>
      </c>
      <c r="F2529" t="s">
        <v>5803</v>
      </c>
      <c r="G2529" t="s">
        <v>106</v>
      </c>
      <c r="H2529" t="s">
        <v>107</v>
      </c>
    </row>
    <row r="2530" spans="1:8" x14ac:dyDescent="0.35">
      <c r="A2530" t="s">
        <v>11621</v>
      </c>
      <c r="B2530" t="s">
        <v>11622</v>
      </c>
      <c r="C2530" t="s">
        <v>11623</v>
      </c>
      <c r="D2530" t="s">
        <v>11612</v>
      </c>
      <c r="F2530" t="s">
        <v>6007</v>
      </c>
      <c r="G2530" t="s">
        <v>12</v>
      </c>
      <c r="H2530" t="s">
        <v>13</v>
      </c>
    </row>
    <row r="2531" spans="1:8" x14ac:dyDescent="0.35">
      <c r="A2531" t="s">
        <v>11624</v>
      </c>
      <c r="B2531" t="s">
        <v>11625</v>
      </c>
      <c r="C2531" t="s">
        <v>11626</v>
      </c>
      <c r="D2531" t="s">
        <v>11627</v>
      </c>
      <c r="F2531" t="s">
        <v>11628</v>
      </c>
      <c r="G2531" t="s">
        <v>12</v>
      </c>
      <c r="H2531" t="s">
        <v>13</v>
      </c>
    </row>
    <row r="2532" spans="1:8" x14ac:dyDescent="0.35">
      <c r="A2532" t="s">
        <v>11629</v>
      </c>
      <c r="B2532" t="s">
        <v>11630</v>
      </c>
      <c r="C2532" t="s">
        <v>11631</v>
      </c>
      <c r="D2532" t="s">
        <v>11627</v>
      </c>
      <c r="F2532" t="s">
        <v>11632</v>
      </c>
      <c r="G2532" t="s">
        <v>893</v>
      </c>
      <c r="H2532" t="s">
        <v>894</v>
      </c>
    </row>
    <row r="2533" spans="1:8" x14ac:dyDescent="0.35">
      <c r="A2533" t="s">
        <v>11633</v>
      </c>
      <c r="B2533" t="s">
        <v>11634</v>
      </c>
      <c r="C2533" t="s">
        <v>11635</v>
      </c>
      <c r="D2533" t="s">
        <v>11627</v>
      </c>
      <c r="F2533" t="s">
        <v>11636</v>
      </c>
      <c r="G2533" t="s">
        <v>248</v>
      </c>
      <c r="H2533" t="s">
        <v>249</v>
      </c>
    </row>
    <row r="2534" spans="1:8" x14ac:dyDescent="0.35">
      <c r="A2534" t="s">
        <v>11637</v>
      </c>
      <c r="B2534" t="s">
        <v>11638</v>
      </c>
      <c r="C2534" t="s">
        <v>11639</v>
      </c>
      <c r="D2534" t="s">
        <v>11627</v>
      </c>
      <c r="F2534" t="s">
        <v>11640</v>
      </c>
      <c r="G2534" t="s">
        <v>12</v>
      </c>
      <c r="H2534" t="s">
        <v>13</v>
      </c>
    </row>
    <row r="2535" spans="1:8" x14ac:dyDescent="0.35">
      <c r="A2535" t="s">
        <v>11641</v>
      </c>
      <c r="B2535" t="s">
        <v>11642</v>
      </c>
      <c r="C2535" t="s">
        <v>11643</v>
      </c>
      <c r="D2535" t="s">
        <v>11644</v>
      </c>
      <c r="F2535" t="s">
        <v>3188</v>
      </c>
      <c r="G2535" t="s">
        <v>106</v>
      </c>
      <c r="H2535" t="s">
        <v>107</v>
      </c>
    </row>
    <row r="2536" spans="1:8" x14ac:dyDescent="0.35">
      <c r="A2536" t="s">
        <v>11645</v>
      </c>
      <c r="B2536" t="s">
        <v>11646</v>
      </c>
      <c r="C2536" t="s">
        <v>11647</v>
      </c>
      <c r="D2536" t="s">
        <v>11648</v>
      </c>
      <c r="F2536" t="s">
        <v>11649</v>
      </c>
      <c r="G2536" t="s">
        <v>3108</v>
      </c>
      <c r="H2536" t="s">
        <v>3109</v>
      </c>
    </row>
    <row r="2537" spans="1:8" x14ac:dyDescent="0.35">
      <c r="A2537" t="s">
        <v>11650</v>
      </c>
      <c r="B2537" t="s">
        <v>11651</v>
      </c>
      <c r="C2537" t="s">
        <v>11652</v>
      </c>
      <c r="D2537" t="s">
        <v>11648</v>
      </c>
      <c r="F2537" t="s">
        <v>11653</v>
      </c>
      <c r="G2537" t="s">
        <v>163</v>
      </c>
      <c r="H2537" t="s">
        <v>164</v>
      </c>
    </row>
    <row r="2538" spans="1:8" x14ac:dyDescent="0.35">
      <c r="A2538" t="s">
        <v>11654</v>
      </c>
      <c r="B2538" t="s">
        <v>11655</v>
      </c>
      <c r="C2538" t="s">
        <v>11656</v>
      </c>
      <c r="D2538" t="s">
        <v>11648</v>
      </c>
      <c r="F2538" t="s">
        <v>11657</v>
      </c>
      <c r="G2538" t="s">
        <v>297</v>
      </c>
      <c r="H2538" t="s">
        <v>298</v>
      </c>
    </row>
    <row r="2539" spans="1:8" x14ac:dyDescent="0.35">
      <c r="A2539" t="s">
        <v>11658</v>
      </c>
      <c r="B2539" t="s">
        <v>11659</v>
      </c>
      <c r="C2539" t="s">
        <v>11660</v>
      </c>
      <c r="D2539" t="s">
        <v>11661</v>
      </c>
      <c r="F2539" t="s">
        <v>11662</v>
      </c>
      <c r="G2539" t="s">
        <v>584</v>
      </c>
      <c r="H2539" t="s">
        <v>585</v>
      </c>
    </row>
    <row r="2540" spans="1:8" x14ac:dyDescent="0.35">
      <c r="A2540" t="s">
        <v>11663</v>
      </c>
      <c r="B2540" t="s">
        <v>11664</v>
      </c>
      <c r="C2540" t="s">
        <v>11665</v>
      </c>
      <c r="D2540" t="s">
        <v>11661</v>
      </c>
      <c r="F2540" t="s">
        <v>11666</v>
      </c>
      <c r="G2540" t="s">
        <v>248</v>
      </c>
      <c r="H2540" t="s">
        <v>249</v>
      </c>
    </row>
    <row r="2541" spans="1:8" x14ac:dyDescent="0.35">
      <c r="A2541" t="s">
        <v>11667</v>
      </c>
      <c r="B2541" t="s">
        <v>11668</v>
      </c>
      <c r="C2541" t="s">
        <v>11669</v>
      </c>
      <c r="D2541" t="s">
        <v>11661</v>
      </c>
      <c r="F2541" t="s">
        <v>11670</v>
      </c>
      <c r="G2541" t="s">
        <v>510</v>
      </c>
      <c r="H2541" t="s">
        <v>511</v>
      </c>
    </row>
    <row r="2542" spans="1:8" x14ac:dyDescent="0.35">
      <c r="A2542" t="s">
        <v>11671</v>
      </c>
      <c r="B2542" t="s">
        <v>11672</v>
      </c>
      <c r="C2542" t="s">
        <v>11673</v>
      </c>
      <c r="D2542" t="s">
        <v>11674</v>
      </c>
      <c r="F2542" t="s">
        <v>11675</v>
      </c>
      <c r="G2542" t="s">
        <v>12</v>
      </c>
      <c r="H2542" t="s">
        <v>13</v>
      </c>
    </row>
    <row r="2543" spans="1:8" x14ac:dyDescent="0.35">
      <c r="A2543" t="s">
        <v>11676</v>
      </c>
      <c r="B2543" t="s">
        <v>11677</v>
      </c>
      <c r="C2543" t="s">
        <v>11678</v>
      </c>
      <c r="D2543" t="s">
        <v>11674</v>
      </c>
      <c r="F2543" t="s">
        <v>11679</v>
      </c>
      <c r="G2543" t="s">
        <v>12</v>
      </c>
      <c r="H2543" t="s">
        <v>13</v>
      </c>
    </row>
    <row r="2544" spans="1:8" x14ac:dyDescent="0.35">
      <c r="A2544" t="s">
        <v>11680</v>
      </c>
      <c r="B2544" t="s">
        <v>11681</v>
      </c>
      <c r="C2544" t="s">
        <v>11682</v>
      </c>
      <c r="D2544" t="s">
        <v>11674</v>
      </c>
      <c r="F2544" t="s">
        <v>2895</v>
      </c>
      <c r="G2544" t="s">
        <v>128</v>
      </c>
      <c r="H2544" t="s">
        <v>129</v>
      </c>
    </row>
    <row r="2545" spans="1:8" x14ac:dyDescent="0.35">
      <c r="A2545" t="s">
        <v>11683</v>
      </c>
      <c r="B2545" t="s">
        <v>11684</v>
      </c>
      <c r="C2545" t="s">
        <v>11685</v>
      </c>
      <c r="D2545" t="s">
        <v>11674</v>
      </c>
      <c r="F2545" t="s">
        <v>11686</v>
      </c>
      <c r="G2545" t="s">
        <v>248</v>
      </c>
      <c r="H2545" t="s">
        <v>249</v>
      </c>
    </row>
    <row r="2546" spans="1:8" x14ac:dyDescent="0.35">
      <c r="A2546" t="s">
        <v>11687</v>
      </c>
      <c r="B2546" t="s">
        <v>11688</v>
      </c>
      <c r="C2546" t="s">
        <v>11689</v>
      </c>
      <c r="D2546" t="s">
        <v>11690</v>
      </c>
      <c r="F2546" t="s">
        <v>11691</v>
      </c>
      <c r="G2546" t="s">
        <v>12</v>
      </c>
      <c r="H2546" t="s">
        <v>13</v>
      </c>
    </row>
    <row r="2547" spans="1:8" x14ac:dyDescent="0.35">
      <c r="A2547" t="s">
        <v>11692</v>
      </c>
      <c r="B2547" t="s">
        <v>11693</v>
      </c>
      <c r="C2547" t="s">
        <v>11694</v>
      </c>
      <c r="D2547" t="s">
        <v>11690</v>
      </c>
      <c r="F2547" t="s">
        <v>11695</v>
      </c>
      <c r="G2547" t="s">
        <v>510</v>
      </c>
      <c r="H2547" t="s">
        <v>511</v>
      </c>
    </row>
    <row r="2548" spans="1:8" x14ac:dyDescent="0.35">
      <c r="A2548" t="s">
        <v>11696</v>
      </c>
      <c r="B2548" t="s">
        <v>11697</v>
      </c>
      <c r="C2548" t="s">
        <v>11698</v>
      </c>
      <c r="D2548" t="s">
        <v>11690</v>
      </c>
      <c r="F2548" t="s">
        <v>11699</v>
      </c>
      <c r="G2548" t="s">
        <v>12</v>
      </c>
      <c r="H2548" t="s">
        <v>13</v>
      </c>
    </row>
    <row r="2549" spans="1:8" x14ac:dyDescent="0.35">
      <c r="A2549" t="s">
        <v>11700</v>
      </c>
      <c r="B2549" t="s">
        <v>11701</v>
      </c>
      <c r="C2549" t="s">
        <v>11702</v>
      </c>
      <c r="D2549" t="s">
        <v>11690</v>
      </c>
      <c r="F2549" t="s">
        <v>11703</v>
      </c>
      <c r="G2549" t="s">
        <v>248</v>
      </c>
      <c r="H2549" t="s">
        <v>249</v>
      </c>
    </row>
    <row r="2550" spans="1:8" x14ac:dyDescent="0.35">
      <c r="A2550" t="s">
        <v>11704</v>
      </c>
      <c r="B2550" t="s">
        <v>11705</v>
      </c>
      <c r="C2550" t="s">
        <v>11706</v>
      </c>
      <c r="D2550" t="s">
        <v>11707</v>
      </c>
      <c r="F2550" t="s">
        <v>11708</v>
      </c>
      <c r="G2550" t="s">
        <v>1253</v>
      </c>
      <c r="H2550" t="s">
        <v>1254</v>
      </c>
    </row>
    <row r="2551" spans="1:8" x14ac:dyDescent="0.35">
      <c r="A2551" t="s">
        <v>11709</v>
      </c>
      <c r="B2551" t="s">
        <v>11710</v>
      </c>
      <c r="C2551" t="s">
        <v>11711</v>
      </c>
      <c r="D2551" t="s">
        <v>11707</v>
      </c>
      <c r="F2551" t="s">
        <v>10187</v>
      </c>
      <c r="G2551" t="s">
        <v>836</v>
      </c>
      <c r="H2551" t="s">
        <v>837</v>
      </c>
    </row>
    <row r="2552" spans="1:8" x14ac:dyDescent="0.35">
      <c r="A2552" t="s">
        <v>11712</v>
      </c>
      <c r="B2552" t="s">
        <v>11713</v>
      </c>
      <c r="C2552" t="s">
        <v>11714</v>
      </c>
      <c r="D2552" t="s">
        <v>11707</v>
      </c>
      <c r="F2552" t="s">
        <v>11715</v>
      </c>
      <c r="G2552" t="s">
        <v>3226</v>
      </c>
      <c r="H2552" t="s">
        <v>3227</v>
      </c>
    </row>
    <row r="2553" spans="1:8" x14ac:dyDescent="0.35">
      <c r="A2553" t="s">
        <v>11716</v>
      </c>
      <c r="B2553" t="s">
        <v>11717</v>
      </c>
      <c r="C2553" t="s">
        <v>11718</v>
      </c>
      <c r="D2553" t="s">
        <v>11707</v>
      </c>
      <c r="F2553" t="s">
        <v>11719</v>
      </c>
      <c r="G2553" t="s">
        <v>12</v>
      </c>
      <c r="H2553" t="s">
        <v>13</v>
      </c>
    </row>
    <row r="2554" spans="1:8" x14ac:dyDescent="0.35">
      <c r="A2554" t="s">
        <v>11720</v>
      </c>
      <c r="B2554" t="s">
        <v>11721</v>
      </c>
      <c r="C2554" t="s">
        <v>11722</v>
      </c>
      <c r="D2554" t="s">
        <v>11723</v>
      </c>
      <c r="F2554" t="s">
        <v>9113</v>
      </c>
      <c r="G2554" t="s">
        <v>510</v>
      </c>
      <c r="H2554" t="s">
        <v>511</v>
      </c>
    </row>
    <row r="2555" spans="1:8" x14ac:dyDescent="0.35">
      <c r="A2555" t="s">
        <v>11724</v>
      </c>
      <c r="B2555" t="s">
        <v>11725</v>
      </c>
      <c r="C2555" t="s">
        <v>11726</v>
      </c>
      <c r="D2555" t="s">
        <v>11727</v>
      </c>
      <c r="F2555" t="s">
        <v>11307</v>
      </c>
      <c r="G2555" t="s">
        <v>1187</v>
      </c>
      <c r="H2555" t="s">
        <v>1188</v>
      </c>
    </row>
    <row r="2556" spans="1:8" x14ac:dyDescent="0.35">
      <c r="A2556" t="s">
        <v>11728</v>
      </c>
      <c r="B2556" t="s">
        <v>11729</v>
      </c>
      <c r="C2556" t="s">
        <v>11730</v>
      </c>
      <c r="D2556" t="s">
        <v>11731</v>
      </c>
      <c r="F2556" t="s">
        <v>11732</v>
      </c>
      <c r="G2556" t="s">
        <v>12</v>
      </c>
      <c r="H2556" t="s">
        <v>13</v>
      </c>
    </row>
    <row r="2557" spans="1:8" x14ac:dyDescent="0.35">
      <c r="A2557" t="s">
        <v>11733</v>
      </c>
      <c r="B2557" t="s">
        <v>11734</v>
      </c>
      <c r="C2557" t="s">
        <v>11735</v>
      </c>
      <c r="D2557" t="s">
        <v>11731</v>
      </c>
      <c r="F2557" t="s">
        <v>11736</v>
      </c>
      <c r="G2557" t="s">
        <v>12</v>
      </c>
      <c r="H2557" t="s">
        <v>13</v>
      </c>
    </row>
    <row r="2558" spans="1:8" x14ac:dyDescent="0.35">
      <c r="A2558" t="s">
        <v>11737</v>
      </c>
      <c r="B2558" t="s">
        <v>11738</v>
      </c>
      <c r="C2558" t="s">
        <v>11739</v>
      </c>
      <c r="D2558" t="s">
        <v>11740</v>
      </c>
      <c r="F2558" t="s">
        <v>11741</v>
      </c>
      <c r="G2558" t="s">
        <v>1451</v>
      </c>
      <c r="H2558" t="s">
        <v>1452</v>
      </c>
    </row>
    <row r="2559" spans="1:8" x14ac:dyDescent="0.35">
      <c r="A2559" t="s">
        <v>11742</v>
      </c>
      <c r="B2559" t="s">
        <v>11743</v>
      </c>
      <c r="C2559" t="s">
        <v>11744</v>
      </c>
      <c r="D2559" t="s">
        <v>11740</v>
      </c>
      <c r="F2559" t="s">
        <v>11745</v>
      </c>
      <c r="G2559" t="s">
        <v>128</v>
      </c>
      <c r="H2559" t="s">
        <v>129</v>
      </c>
    </row>
    <row r="2560" spans="1:8" x14ac:dyDescent="0.35">
      <c r="A2560" t="s">
        <v>11746</v>
      </c>
      <c r="B2560" t="s">
        <v>11747</v>
      </c>
      <c r="C2560" t="s">
        <v>11748</v>
      </c>
      <c r="D2560" t="s">
        <v>11749</v>
      </c>
      <c r="F2560" t="s">
        <v>11750</v>
      </c>
      <c r="G2560" t="s">
        <v>163</v>
      </c>
      <c r="H2560" t="s">
        <v>164</v>
      </c>
    </row>
    <row r="2561" spans="1:8" x14ac:dyDescent="0.35">
      <c r="A2561" t="s">
        <v>11751</v>
      </c>
      <c r="B2561" t="s">
        <v>11752</v>
      </c>
      <c r="C2561" t="s">
        <v>11753</v>
      </c>
      <c r="D2561" t="s">
        <v>11749</v>
      </c>
      <c r="F2561" t="s">
        <v>11754</v>
      </c>
      <c r="G2561" t="s">
        <v>12</v>
      </c>
      <c r="H2561" t="s">
        <v>13</v>
      </c>
    </row>
    <row r="2562" spans="1:8" x14ac:dyDescent="0.35">
      <c r="A2562" t="s">
        <v>11755</v>
      </c>
      <c r="B2562" t="s">
        <v>11756</v>
      </c>
      <c r="C2562" t="s">
        <v>11757</v>
      </c>
      <c r="D2562" t="s">
        <v>11749</v>
      </c>
      <c r="F2562" t="s">
        <v>11758</v>
      </c>
      <c r="G2562" t="s">
        <v>88</v>
      </c>
      <c r="H2562" t="s">
        <v>89</v>
      </c>
    </row>
    <row r="2563" spans="1:8" x14ac:dyDescent="0.35">
      <c r="A2563" t="s">
        <v>11759</v>
      </c>
      <c r="B2563" t="s">
        <v>11760</v>
      </c>
      <c r="C2563" t="s">
        <v>11761</v>
      </c>
      <c r="D2563" t="s">
        <v>11749</v>
      </c>
      <c r="F2563" t="s">
        <v>11762</v>
      </c>
      <c r="G2563" t="s">
        <v>12</v>
      </c>
      <c r="H2563" t="s">
        <v>13</v>
      </c>
    </row>
    <row r="2564" spans="1:8" x14ac:dyDescent="0.35">
      <c r="A2564" t="s">
        <v>11763</v>
      </c>
      <c r="B2564" t="s">
        <v>11764</v>
      </c>
      <c r="C2564" t="s">
        <v>11765</v>
      </c>
      <c r="D2564" t="s">
        <v>11749</v>
      </c>
      <c r="F2564" t="s">
        <v>11766</v>
      </c>
      <c r="G2564" t="s">
        <v>1253</v>
      </c>
      <c r="H2564" t="s">
        <v>1254</v>
      </c>
    </row>
    <row r="2565" spans="1:8" x14ac:dyDescent="0.35">
      <c r="A2565" t="s">
        <v>11767</v>
      </c>
      <c r="B2565" t="s">
        <v>11768</v>
      </c>
      <c r="C2565" t="s">
        <v>11769</v>
      </c>
      <c r="D2565" t="s">
        <v>11770</v>
      </c>
      <c r="F2565" t="s">
        <v>11771</v>
      </c>
      <c r="G2565" t="s">
        <v>12</v>
      </c>
      <c r="H2565" t="s">
        <v>13</v>
      </c>
    </row>
    <row r="2566" spans="1:8" x14ac:dyDescent="0.35">
      <c r="A2566" t="s">
        <v>11772</v>
      </c>
      <c r="B2566" t="s">
        <v>11773</v>
      </c>
      <c r="C2566" t="s">
        <v>11774</v>
      </c>
      <c r="D2566" t="s">
        <v>11770</v>
      </c>
      <c r="F2566" t="s">
        <v>11775</v>
      </c>
      <c r="G2566" t="s">
        <v>1253</v>
      </c>
      <c r="H2566" t="s">
        <v>1254</v>
      </c>
    </row>
    <row r="2567" spans="1:8" x14ac:dyDescent="0.35">
      <c r="A2567" t="s">
        <v>11776</v>
      </c>
      <c r="B2567" t="s">
        <v>11777</v>
      </c>
      <c r="C2567" t="s">
        <v>11778</v>
      </c>
      <c r="D2567" t="s">
        <v>11770</v>
      </c>
      <c r="F2567" t="s">
        <v>11779</v>
      </c>
      <c r="G2567" t="s">
        <v>12</v>
      </c>
      <c r="H2567" t="s">
        <v>13</v>
      </c>
    </row>
    <row r="2568" spans="1:8" x14ac:dyDescent="0.35">
      <c r="A2568" t="s">
        <v>11780</v>
      </c>
      <c r="B2568" t="s">
        <v>11781</v>
      </c>
      <c r="C2568" t="s">
        <v>11782</v>
      </c>
      <c r="D2568" t="s">
        <v>11770</v>
      </c>
      <c r="F2568" t="s">
        <v>11783</v>
      </c>
      <c r="G2568" t="s">
        <v>1253</v>
      </c>
      <c r="H2568" t="s">
        <v>1254</v>
      </c>
    </row>
    <row r="2569" spans="1:8" x14ac:dyDescent="0.35">
      <c r="A2569" t="s">
        <v>11784</v>
      </c>
      <c r="B2569" t="s">
        <v>11785</v>
      </c>
      <c r="C2569" t="s">
        <v>11786</v>
      </c>
      <c r="D2569" t="s">
        <v>11770</v>
      </c>
      <c r="F2569" t="s">
        <v>11787</v>
      </c>
      <c r="G2569" t="s">
        <v>3108</v>
      </c>
      <c r="H2569" t="s">
        <v>3109</v>
      </c>
    </row>
    <row r="2570" spans="1:8" x14ac:dyDescent="0.35">
      <c r="A2570" t="s">
        <v>11788</v>
      </c>
      <c r="B2570" t="s">
        <v>11789</v>
      </c>
      <c r="C2570" t="s">
        <v>11790</v>
      </c>
      <c r="D2570" t="s">
        <v>11770</v>
      </c>
      <c r="F2570" t="s">
        <v>5492</v>
      </c>
      <c r="G2570" t="s">
        <v>297</v>
      </c>
      <c r="H2570" t="s">
        <v>298</v>
      </c>
    </row>
    <row r="2571" spans="1:8" x14ac:dyDescent="0.35">
      <c r="A2571" t="s">
        <v>11791</v>
      </c>
      <c r="B2571" t="s">
        <v>11792</v>
      </c>
      <c r="C2571" t="s">
        <v>11793</v>
      </c>
      <c r="D2571" t="s">
        <v>11794</v>
      </c>
      <c r="F2571" t="s">
        <v>11795</v>
      </c>
      <c r="G2571" t="s">
        <v>12</v>
      </c>
      <c r="H2571" t="s">
        <v>13</v>
      </c>
    </row>
    <row r="2572" spans="1:8" x14ac:dyDescent="0.35">
      <c r="A2572" t="s">
        <v>11796</v>
      </c>
      <c r="B2572" t="s">
        <v>11797</v>
      </c>
      <c r="C2572" t="s">
        <v>11798</v>
      </c>
      <c r="D2572" t="s">
        <v>11794</v>
      </c>
      <c r="F2572" t="s">
        <v>11799</v>
      </c>
      <c r="G2572" t="s">
        <v>209</v>
      </c>
      <c r="H2572" t="s">
        <v>210</v>
      </c>
    </row>
    <row r="2573" spans="1:8" x14ac:dyDescent="0.35">
      <c r="A2573" t="s">
        <v>11800</v>
      </c>
      <c r="B2573" t="s">
        <v>11801</v>
      </c>
      <c r="C2573" t="s">
        <v>11802</v>
      </c>
      <c r="D2573" t="s">
        <v>11794</v>
      </c>
      <c r="F2573" t="s">
        <v>11803</v>
      </c>
      <c r="G2573" t="s">
        <v>12</v>
      </c>
      <c r="H2573" t="s">
        <v>13</v>
      </c>
    </row>
    <row r="2574" spans="1:8" x14ac:dyDescent="0.35">
      <c r="A2574" t="s">
        <v>11804</v>
      </c>
      <c r="B2574" t="s">
        <v>11805</v>
      </c>
      <c r="C2574" t="s">
        <v>11806</v>
      </c>
      <c r="D2574" t="s">
        <v>11794</v>
      </c>
      <c r="F2574" t="s">
        <v>11807</v>
      </c>
      <c r="G2574" t="s">
        <v>12</v>
      </c>
      <c r="H2574" t="s">
        <v>13</v>
      </c>
    </row>
    <row r="2575" spans="1:8" x14ac:dyDescent="0.35">
      <c r="A2575" t="s">
        <v>11808</v>
      </c>
      <c r="B2575" t="s">
        <v>11809</v>
      </c>
      <c r="C2575" t="s">
        <v>11810</v>
      </c>
      <c r="D2575" t="s">
        <v>11794</v>
      </c>
      <c r="F2575" t="s">
        <v>11811</v>
      </c>
      <c r="G2575" t="s">
        <v>3226</v>
      </c>
      <c r="H2575" t="s">
        <v>3227</v>
      </c>
    </row>
    <row r="2576" spans="1:8" x14ac:dyDescent="0.35">
      <c r="A2576" t="s">
        <v>11812</v>
      </c>
      <c r="B2576" t="s">
        <v>11813</v>
      </c>
      <c r="C2576" t="s">
        <v>11814</v>
      </c>
      <c r="D2576" t="s">
        <v>11794</v>
      </c>
      <c r="F2576" t="s">
        <v>4727</v>
      </c>
      <c r="G2576" t="s">
        <v>9695</v>
      </c>
      <c r="H2576" t="s">
        <v>9696</v>
      </c>
    </row>
    <row r="2577" spans="1:8" x14ac:dyDescent="0.35">
      <c r="A2577" t="s">
        <v>11815</v>
      </c>
      <c r="B2577" t="s">
        <v>11816</v>
      </c>
      <c r="C2577" t="s">
        <v>11817</v>
      </c>
      <c r="D2577" t="s">
        <v>11818</v>
      </c>
      <c r="F2577" t="s">
        <v>9974</v>
      </c>
      <c r="G2577" t="s">
        <v>100</v>
      </c>
      <c r="H2577" t="s">
        <v>11819</v>
      </c>
    </row>
    <row r="2578" spans="1:8" x14ac:dyDescent="0.35">
      <c r="A2578" t="s">
        <v>11820</v>
      </c>
      <c r="B2578" t="s">
        <v>11821</v>
      </c>
      <c r="C2578" t="s">
        <v>11822</v>
      </c>
      <c r="D2578" t="s">
        <v>11818</v>
      </c>
      <c r="F2578" t="s">
        <v>11823</v>
      </c>
      <c r="G2578" t="s">
        <v>163</v>
      </c>
      <c r="H2578" t="s">
        <v>164</v>
      </c>
    </row>
    <row r="2579" spans="1:8" x14ac:dyDescent="0.35">
      <c r="A2579" t="s">
        <v>11824</v>
      </c>
      <c r="B2579" t="s">
        <v>11825</v>
      </c>
      <c r="C2579" t="s">
        <v>11826</v>
      </c>
      <c r="D2579" t="s">
        <v>11827</v>
      </c>
      <c r="F2579" t="s">
        <v>11828</v>
      </c>
      <c r="G2579" t="s">
        <v>1187</v>
      </c>
      <c r="H2579" t="s">
        <v>1188</v>
      </c>
    </row>
    <row r="2580" spans="1:8" x14ac:dyDescent="0.35">
      <c r="A2580" t="s">
        <v>11829</v>
      </c>
      <c r="B2580" t="s">
        <v>11830</v>
      </c>
      <c r="C2580" t="s">
        <v>11831</v>
      </c>
      <c r="D2580" t="s">
        <v>11827</v>
      </c>
      <c r="F2580" t="s">
        <v>339</v>
      </c>
      <c r="G2580" t="s">
        <v>61</v>
      </c>
      <c r="H2580" t="s">
        <v>62</v>
      </c>
    </row>
    <row r="2581" spans="1:8" x14ac:dyDescent="0.35">
      <c r="A2581" t="s">
        <v>11832</v>
      </c>
      <c r="B2581" t="s">
        <v>11833</v>
      </c>
      <c r="C2581" t="s">
        <v>11834</v>
      </c>
      <c r="D2581" t="s">
        <v>11827</v>
      </c>
      <c r="F2581" t="s">
        <v>11835</v>
      </c>
      <c r="G2581" t="s">
        <v>3226</v>
      </c>
      <c r="H2581" t="s">
        <v>3227</v>
      </c>
    </row>
    <row r="2582" spans="1:8" x14ac:dyDescent="0.35">
      <c r="A2582" t="s">
        <v>11836</v>
      </c>
      <c r="B2582" t="s">
        <v>11837</v>
      </c>
      <c r="C2582" t="s">
        <v>11838</v>
      </c>
      <c r="D2582" t="s">
        <v>11827</v>
      </c>
      <c r="F2582" t="s">
        <v>5501</v>
      </c>
      <c r="G2582" t="s">
        <v>100</v>
      </c>
      <c r="H2582" t="s">
        <v>6282</v>
      </c>
    </row>
    <row r="2583" spans="1:8" x14ac:dyDescent="0.35">
      <c r="A2583" t="s">
        <v>11839</v>
      </c>
      <c r="B2583" t="s">
        <v>11840</v>
      </c>
      <c r="C2583" t="s">
        <v>11841</v>
      </c>
      <c r="D2583" t="s">
        <v>11827</v>
      </c>
      <c r="F2583" t="s">
        <v>5603</v>
      </c>
      <c r="G2583" t="s">
        <v>106</v>
      </c>
      <c r="H2583" t="s">
        <v>107</v>
      </c>
    </row>
    <row r="2584" spans="1:8" x14ac:dyDescent="0.35">
      <c r="A2584" t="s">
        <v>11842</v>
      </c>
      <c r="B2584" t="s">
        <v>11843</v>
      </c>
      <c r="C2584" t="s">
        <v>11844</v>
      </c>
      <c r="D2584" t="s">
        <v>11827</v>
      </c>
      <c r="F2584" t="s">
        <v>1430</v>
      </c>
      <c r="G2584" t="s">
        <v>151</v>
      </c>
      <c r="H2584" t="s">
        <v>152</v>
      </c>
    </row>
    <row r="2585" spans="1:8" x14ac:dyDescent="0.35">
      <c r="A2585" t="s">
        <v>11845</v>
      </c>
      <c r="B2585" t="s">
        <v>11846</v>
      </c>
      <c r="C2585" t="s">
        <v>11847</v>
      </c>
      <c r="D2585" t="s">
        <v>11848</v>
      </c>
      <c r="F2585" t="s">
        <v>8983</v>
      </c>
      <c r="G2585" t="s">
        <v>1085</v>
      </c>
      <c r="H2585" t="s">
        <v>1086</v>
      </c>
    </row>
    <row r="2586" spans="1:8" x14ac:dyDescent="0.35">
      <c r="A2586" t="s">
        <v>11849</v>
      </c>
      <c r="B2586" t="s">
        <v>11850</v>
      </c>
      <c r="C2586" t="s">
        <v>11851</v>
      </c>
      <c r="D2586" t="s">
        <v>11852</v>
      </c>
      <c r="F2586" t="s">
        <v>7792</v>
      </c>
      <c r="G2586" t="s">
        <v>6216</v>
      </c>
      <c r="H2586" t="s">
        <v>6217</v>
      </c>
    </row>
    <row r="2587" spans="1:8" x14ac:dyDescent="0.35">
      <c r="A2587" t="s">
        <v>11853</v>
      </c>
      <c r="B2587" t="s">
        <v>11854</v>
      </c>
      <c r="C2587" t="s">
        <v>11855</v>
      </c>
      <c r="D2587" t="s">
        <v>11852</v>
      </c>
      <c r="F2587" t="s">
        <v>11856</v>
      </c>
      <c r="G2587" t="s">
        <v>12</v>
      </c>
      <c r="H2587" t="s">
        <v>13</v>
      </c>
    </row>
    <row r="2588" spans="1:8" x14ac:dyDescent="0.35">
      <c r="A2588" t="s">
        <v>11857</v>
      </c>
      <c r="B2588" t="s">
        <v>11858</v>
      </c>
      <c r="C2588" t="s">
        <v>11859</v>
      </c>
      <c r="D2588" t="s">
        <v>11852</v>
      </c>
      <c r="F2588" t="s">
        <v>11860</v>
      </c>
      <c r="G2588" t="s">
        <v>248</v>
      </c>
      <c r="H2588" t="s">
        <v>249</v>
      </c>
    </row>
    <row r="2589" spans="1:8" x14ac:dyDescent="0.35">
      <c r="A2589" t="s">
        <v>11861</v>
      </c>
      <c r="B2589" t="s">
        <v>11862</v>
      </c>
      <c r="C2589" t="s">
        <v>11863</v>
      </c>
      <c r="D2589" t="s">
        <v>11864</v>
      </c>
      <c r="F2589" t="s">
        <v>11865</v>
      </c>
      <c r="G2589" t="s">
        <v>12</v>
      </c>
      <c r="H2589" t="s">
        <v>13</v>
      </c>
    </row>
    <row r="2590" spans="1:8" x14ac:dyDescent="0.35">
      <c r="A2590" t="s">
        <v>11866</v>
      </c>
      <c r="B2590" t="s">
        <v>11867</v>
      </c>
      <c r="C2590" t="s">
        <v>11868</v>
      </c>
      <c r="D2590" t="s">
        <v>11869</v>
      </c>
      <c r="F2590" t="s">
        <v>5798</v>
      </c>
      <c r="G2590" t="s">
        <v>3226</v>
      </c>
      <c r="H2590" t="s">
        <v>3227</v>
      </c>
    </row>
    <row r="2591" spans="1:8" x14ac:dyDescent="0.35">
      <c r="A2591" t="s">
        <v>11870</v>
      </c>
      <c r="B2591" t="s">
        <v>11871</v>
      </c>
      <c r="C2591" t="s">
        <v>11872</v>
      </c>
      <c r="D2591" t="s">
        <v>11869</v>
      </c>
      <c r="F2591" t="s">
        <v>9838</v>
      </c>
      <c r="G2591" t="s">
        <v>11873</v>
      </c>
      <c r="H2591" t="s">
        <v>11874</v>
      </c>
    </row>
    <row r="2592" spans="1:8" x14ac:dyDescent="0.35">
      <c r="A2592" t="s">
        <v>11875</v>
      </c>
      <c r="B2592" t="s">
        <v>11876</v>
      </c>
      <c r="C2592" t="s">
        <v>11877</v>
      </c>
      <c r="D2592" t="s">
        <v>11878</v>
      </c>
      <c r="F2592" t="s">
        <v>11879</v>
      </c>
      <c r="G2592" t="s">
        <v>3294</v>
      </c>
      <c r="H2592" t="s">
        <v>3295</v>
      </c>
    </row>
    <row r="2593" spans="1:8" x14ac:dyDescent="0.35">
      <c r="A2593" t="s">
        <v>11880</v>
      </c>
      <c r="B2593" t="s">
        <v>11881</v>
      </c>
      <c r="C2593" t="s">
        <v>11882</v>
      </c>
      <c r="D2593" t="s">
        <v>11878</v>
      </c>
      <c r="F2593" t="s">
        <v>10656</v>
      </c>
      <c r="G2593" t="s">
        <v>248</v>
      </c>
      <c r="H2593" t="s">
        <v>249</v>
      </c>
    </row>
    <row r="2594" spans="1:8" x14ac:dyDescent="0.35">
      <c r="A2594" t="s">
        <v>11883</v>
      </c>
      <c r="B2594" t="s">
        <v>11884</v>
      </c>
      <c r="C2594" t="s">
        <v>11885</v>
      </c>
      <c r="D2594" t="s">
        <v>11878</v>
      </c>
      <c r="F2594" t="s">
        <v>7248</v>
      </c>
      <c r="G2594" t="s">
        <v>12</v>
      </c>
      <c r="H2594" t="s">
        <v>13</v>
      </c>
    </row>
    <row r="2595" spans="1:8" x14ac:dyDescent="0.35">
      <c r="A2595" t="s">
        <v>11886</v>
      </c>
      <c r="B2595" t="s">
        <v>11887</v>
      </c>
      <c r="C2595" t="s">
        <v>11888</v>
      </c>
      <c r="D2595" t="s">
        <v>11878</v>
      </c>
      <c r="F2595" t="s">
        <v>11889</v>
      </c>
      <c r="G2595" t="s">
        <v>24</v>
      </c>
      <c r="H2595" t="s">
        <v>25</v>
      </c>
    </row>
    <row r="2596" spans="1:8" x14ac:dyDescent="0.35">
      <c r="A2596" t="s">
        <v>11890</v>
      </c>
      <c r="B2596" t="s">
        <v>11891</v>
      </c>
      <c r="C2596" t="s">
        <v>11892</v>
      </c>
      <c r="D2596" t="s">
        <v>11878</v>
      </c>
      <c r="F2596" t="s">
        <v>11893</v>
      </c>
      <c r="G2596" t="s">
        <v>510</v>
      </c>
      <c r="H2596" t="s">
        <v>511</v>
      </c>
    </row>
    <row r="2597" spans="1:8" x14ac:dyDescent="0.35">
      <c r="A2597" t="s">
        <v>11894</v>
      </c>
      <c r="B2597" t="s">
        <v>11895</v>
      </c>
      <c r="C2597" t="s">
        <v>11896</v>
      </c>
      <c r="D2597" t="s">
        <v>11878</v>
      </c>
      <c r="F2597" t="s">
        <v>11897</v>
      </c>
      <c r="G2597" t="s">
        <v>3294</v>
      </c>
      <c r="H2597" t="s">
        <v>3295</v>
      </c>
    </row>
    <row r="2598" spans="1:8" x14ac:dyDescent="0.35">
      <c r="A2598" t="s">
        <v>11898</v>
      </c>
      <c r="B2598" t="s">
        <v>11899</v>
      </c>
      <c r="C2598" t="s">
        <v>11900</v>
      </c>
      <c r="D2598" t="s">
        <v>11878</v>
      </c>
      <c r="F2598" t="s">
        <v>11736</v>
      </c>
      <c r="G2598" t="s">
        <v>151</v>
      </c>
      <c r="H2598" t="s">
        <v>152</v>
      </c>
    </row>
    <row r="2599" spans="1:8" x14ac:dyDescent="0.35">
      <c r="A2599" t="s">
        <v>11901</v>
      </c>
      <c r="B2599" t="s">
        <v>11902</v>
      </c>
      <c r="C2599" t="s">
        <v>11903</v>
      </c>
      <c r="D2599" t="s">
        <v>11904</v>
      </c>
      <c r="F2599" t="s">
        <v>5477</v>
      </c>
      <c r="G2599" t="s">
        <v>209</v>
      </c>
      <c r="H2599" t="s">
        <v>210</v>
      </c>
    </row>
    <row r="2600" spans="1:8" x14ac:dyDescent="0.35">
      <c r="A2600" t="s">
        <v>11905</v>
      </c>
      <c r="B2600" t="s">
        <v>11906</v>
      </c>
      <c r="C2600" t="s">
        <v>11907</v>
      </c>
      <c r="D2600" t="s">
        <v>11904</v>
      </c>
      <c r="F2600" t="s">
        <v>11908</v>
      </c>
      <c r="G2600" t="s">
        <v>12</v>
      </c>
      <c r="H2600" t="s">
        <v>13</v>
      </c>
    </row>
    <row r="2601" spans="1:8" x14ac:dyDescent="0.35">
      <c r="A2601" t="s">
        <v>11909</v>
      </c>
      <c r="B2601" t="s">
        <v>11910</v>
      </c>
      <c r="C2601" t="s">
        <v>11911</v>
      </c>
      <c r="D2601" t="s">
        <v>11912</v>
      </c>
      <c r="F2601" t="s">
        <v>11913</v>
      </c>
      <c r="G2601" t="s">
        <v>12</v>
      </c>
      <c r="H2601" t="s">
        <v>13</v>
      </c>
    </row>
    <row r="2602" spans="1:8" x14ac:dyDescent="0.35">
      <c r="A2602" t="s">
        <v>11914</v>
      </c>
      <c r="B2602" t="s">
        <v>11915</v>
      </c>
      <c r="C2602" t="s">
        <v>11916</v>
      </c>
      <c r="D2602" t="s">
        <v>11912</v>
      </c>
      <c r="F2602" t="s">
        <v>11917</v>
      </c>
      <c r="G2602" t="s">
        <v>144</v>
      </c>
      <c r="H2602" t="s">
        <v>145</v>
      </c>
    </row>
    <row r="2603" spans="1:8" x14ac:dyDescent="0.35">
      <c r="A2603" t="s">
        <v>11918</v>
      </c>
      <c r="B2603" t="s">
        <v>11919</v>
      </c>
      <c r="C2603" t="s">
        <v>11920</v>
      </c>
      <c r="D2603" t="s">
        <v>11921</v>
      </c>
      <c r="F2603" t="s">
        <v>7967</v>
      </c>
      <c r="G2603" t="s">
        <v>248</v>
      </c>
      <c r="H2603" t="s">
        <v>249</v>
      </c>
    </row>
    <row r="2604" spans="1:8" x14ac:dyDescent="0.35">
      <c r="A2604" t="s">
        <v>11922</v>
      </c>
      <c r="B2604" t="s">
        <v>11923</v>
      </c>
      <c r="C2604" t="s">
        <v>11924</v>
      </c>
      <c r="D2604" t="s">
        <v>11921</v>
      </c>
      <c r="F2604" t="s">
        <v>11925</v>
      </c>
      <c r="G2604" t="s">
        <v>3321</v>
      </c>
      <c r="H2604" t="s">
        <v>3322</v>
      </c>
    </row>
    <row r="2605" spans="1:8" x14ac:dyDescent="0.35">
      <c r="A2605" t="s">
        <v>11926</v>
      </c>
      <c r="B2605" t="s">
        <v>11927</v>
      </c>
      <c r="C2605" t="s">
        <v>11928</v>
      </c>
      <c r="D2605" t="s">
        <v>11921</v>
      </c>
      <c r="F2605" t="s">
        <v>11929</v>
      </c>
      <c r="G2605" t="s">
        <v>12</v>
      </c>
      <c r="H2605" t="s">
        <v>13</v>
      </c>
    </row>
    <row r="2606" spans="1:8" x14ac:dyDescent="0.35">
      <c r="A2606" t="s">
        <v>11930</v>
      </c>
      <c r="B2606" t="s">
        <v>11931</v>
      </c>
      <c r="C2606" t="s">
        <v>11932</v>
      </c>
      <c r="D2606" t="s">
        <v>11921</v>
      </c>
      <c r="F2606" t="s">
        <v>11933</v>
      </c>
      <c r="G2606" t="s">
        <v>297</v>
      </c>
      <c r="H2606" t="s">
        <v>298</v>
      </c>
    </row>
    <row r="2607" spans="1:8" x14ac:dyDescent="0.35">
      <c r="A2607" t="s">
        <v>11934</v>
      </c>
      <c r="B2607" t="s">
        <v>11935</v>
      </c>
      <c r="C2607" t="s">
        <v>11936</v>
      </c>
      <c r="D2607" t="s">
        <v>11937</v>
      </c>
      <c r="F2607" t="s">
        <v>9855</v>
      </c>
      <c r="G2607" t="s">
        <v>3394</v>
      </c>
      <c r="H2607" t="s">
        <v>3395</v>
      </c>
    </row>
    <row r="2608" spans="1:8" x14ac:dyDescent="0.35">
      <c r="A2608" t="s">
        <v>11938</v>
      </c>
      <c r="B2608" t="s">
        <v>11939</v>
      </c>
      <c r="C2608" t="s">
        <v>11940</v>
      </c>
      <c r="D2608" t="s">
        <v>11937</v>
      </c>
      <c r="F2608" t="s">
        <v>11941</v>
      </c>
      <c r="G2608" t="s">
        <v>12</v>
      </c>
      <c r="H2608" t="s">
        <v>13</v>
      </c>
    </row>
    <row r="2609" spans="1:8" x14ac:dyDescent="0.35">
      <c r="A2609" t="s">
        <v>11942</v>
      </c>
      <c r="B2609" t="s">
        <v>11943</v>
      </c>
      <c r="C2609" t="s">
        <v>11944</v>
      </c>
      <c r="D2609" t="s">
        <v>11937</v>
      </c>
      <c r="F2609" t="s">
        <v>11945</v>
      </c>
      <c r="G2609" t="s">
        <v>419</v>
      </c>
      <c r="H2609" t="s">
        <v>420</v>
      </c>
    </row>
    <row r="2610" spans="1:8" x14ac:dyDescent="0.35">
      <c r="A2610" t="s">
        <v>11946</v>
      </c>
      <c r="B2610" t="s">
        <v>11947</v>
      </c>
      <c r="C2610" t="s">
        <v>11948</v>
      </c>
      <c r="D2610" t="s">
        <v>11937</v>
      </c>
      <c r="F2610" t="s">
        <v>11949</v>
      </c>
      <c r="G2610" t="s">
        <v>12</v>
      </c>
      <c r="H2610" t="s">
        <v>13</v>
      </c>
    </row>
    <row r="2611" spans="1:8" x14ac:dyDescent="0.35">
      <c r="A2611" t="s">
        <v>11950</v>
      </c>
      <c r="B2611" t="s">
        <v>11951</v>
      </c>
      <c r="C2611" t="s">
        <v>11952</v>
      </c>
      <c r="D2611" t="s">
        <v>11953</v>
      </c>
      <c r="F2611" t="s">
        <v>9944</v>
      </c>
      <c r="G2611" t="s">
        <v>106</v>
      </c>
      <c r="H2611" t="s">
        <v>107</v>
      </c>
    </row>
    <row r="2612" spans="1:8" x14ac:dyDescent="0.35">
      <c r="A2612" t="s">
        <v>11954</v>
      </c>
      <c r="B2612" t="s">
        <v>11955</v>
      </c>
      <c r="C2612" t="s">
        <v>11956</v>
      </c>
      <c r="D2612" t="s">
        <v>11953</v>
      </c>
      <c r="F2612" t="s">
        <v>11957</v>
      </c>
      <c r="G2612" t="s">
        <v>547</v>
      </c>
      <c r="H2612" t="s">
        <v>548</v>
      </c>
    </row>
    <row r="2613" spans="1:8" x14ac:dyDescent="0.35">
      <c r="A2613" t="s">
        <v>11958</v>
      </c>
      <c r="B2613" t="s">
        <v>11959</v>
      </c>
      <c r="C2613" t="s">
        <v>11960</v>
      </c>
      <c r="D2613" t="s">
        <v>11961</v>
      </c>
      <c r="F2613" t="s">
        <v>6081</v>
      </c>
      <c r="G2613" t="s">
        <v>209</v>
      </c>
      <c r="H2613" t="s">
        <v>210</v>
      </c>
    </row>
    <row r="2614" spans="1:8" x14ac:dyDescent="0.35">
      <c r="A2614" t="s">
        <v>11962</v>
      </c>
      <c r="B2614" t="s">
        <v>11963</v>
      </c>
      <c r="C2614" t="s">
        <v>11964</v>
      </c>
      <c r="D2614" t="s">
        <v>11961</v>
      </c>
      <c r="F2614" t="s">
        <v>4664</v>
      </c>
      <c r="G2614" t="s">
        <v>100</v>
      </c>
      <c r="H2614" t="s">
        <v>6345</v>
      </c>
    </row>
    <row r="2615" spans="1:8" x14ac:dyDescent="0.35">
      <c r="A2615" t="s">
        <v>11965</v>
      </c>
      <c r="B2615" t="s">
        <v>11966</v>
      </c>
      <c r="C2615" t="s">
        <v>11967</v>
      </c>
      <c r="D2615" t="s">
        <v>11961</v>
      </c>
      <c r="F2615" t="s">
        <v>11968</v>
      </c>
      <c r="G2615" t="s">
        <v>12</v>
      </c>
      <c r="H2615" t="s">
        <v>13</v>
      </c>
    </row>
    <row r="2616" spans="1:8" x14ac:dyDescent="0.35">
      <c r="A2616" t="s">
        <v>11969</v>
      </c>
      <c r="B2616" t="s">
        <v>11970</v>
      </c>
      <c r="C2616" t="s">
        <v>11971</v>
      </c>
      <c r="D2616" t="s">
        <v>11961</v>
      </c>
      <c r="F2616" t="s">
        <v>3288</v>
      </c>
      <c r="G2616" t="s">
        <v>248</v>
      </c>
      <c r="H2616" t="s">
        <v>249</v>
      </c>
    </row>
    <row r="2617" spans="1:8" x14ac:dyDescent="0.35">
      <c r="A2617" t="s">
        <v>11972</v>
      </c>
      <c r="B2617" t="s">
        <v>11973</v>
      </c>
      <c r="C2617" t="s">
        <v>11974</v>
      </c>
      <c r="D2617" t="s">
        <v>11961</v>
      </c>
      <c r="F2617" t="s">
        <v>6100</v>
      </c>
      <c r="G2617" t="s">
        <v>12</v>
      </c>
      <c r="H2617" t="s">
        <v>13</v>
      </c>
    </row>
    <row r="2618" spans="1:8" x14ac:dyDescent="0.35">
      <c r="A2618" t="s">
        <v>11975</v>
      </c>
      <c r="B2618" t="s">
        <v>11976</v>
      </c>
      <c r="C2618" t="s">
        <v>11977</v>
      </c>
      <c r="D2618" t="s">
        <v>11961</v>
      </c>
      <c r="F2618" t="s">
        <v>11978</v>
      </c>
      <c r="G2618" t="s">
        <v>12</v>
      </c>
      <c r="H2618" t="s">
        <v>13</v>
      </c>
    </row>
    <row r="2619" spans="1:8" x14ac:dyDescent="0.35">
      <c r="A2619" t="s">
        <v>11979</v>
      </c>
      <c r="B2619" t="s">
        <v>11980</v>
      </c>
      <c r="C2619" t="s">
        <v>11981</v>
      </c>
      <c r="D2619" t="s">
        <v>11982</v>
      </c>
      <c r="F2619" t="s">
        <v>11983</v>
      </c>
      <c r="G2619" t="s">
        <v>12</v>
      </c>
      <c r="H2619" t="s">
        <v>13</v>
      </c>
    </row>
    <row r="2620" spans="1:8" x14ac:dyDescent="0.35">
      <c r="A2620" t="s">
        <v>11984</v>
      </c>
      <c r="B2620" t="s">
        <v>11985</v>
      </c>
      <c r="C2620" t="s">
        <v>11986</v>
      </c>
      <c r="D2620" t="s">
        <v>11982</v>
      </c>
      <c r="F2620" t="s">
        <v>11987</v>
      </c>
      <c r="G2620" t="s">
        <v>209</v>
      </c>
      <c r="H2620" t="s">
        <v>210</v>
      </c>
    </row>
    <row r="2621" spans="1:8" x14ac:dyDescent="0.35">
      <c r="A2621" t="s">
        <v>11988</v>
      </c>
      <c r="B2621" t="s">
        <v>11989</v>
      </c>
      <c r="C2621" t="s">
        <v>11990</v>
      </c>
      <c r="D2621" t="s">
        <v>11982</v>
      </c>
      <c r="F2621" t="s">
        <v>11312</v>
      </c>
      <c r="G2621" t="s">
        <v>88</v>
      </c>
      <c r="H2621" t="s">
        <v>89</v>
      </c>
    </row>
    <row r="2622" spans="1:8" x14ac:dyDescent="0.35">
      <c r="A2622" t="s">
        <v>11991</v>
      </c>
      <c r="B2622" t="s">
        <v>11992</v>
      </c>
      <c r="C2622" t="s">
        <v>11993</v>
      </c>
      <c r="D2622" t="s">
        <v>11994</v>
      </c>
      <c r="F2622" t="s">
        <v>11995</v>
      </c>
      <c r="G2622" t="s">
        <v>12</v>
      </c>
      <c r="H2622" t="s">
        <v>13</v>
      </c>
    </row>
    <row r="2623" spans="1:8" x14ac:dyDescent="0.35">
      <c r="A2623" t="s">
        <v>11996</v>
      </c>
      <c r="B2623" t="s">
        <v>11997</v>
      </c>
      <c r="C2623" t="s">
        <v>11998</v>
      </c>
      <c r="D2623" t="s">
        <v>11994</v>
      </c>
      <c r="F2623" t="s">
        <v>11999</v>
      </c>
      <c r="G2623" t="s">
        <v>12</v>
      </c>
      <c r="H2623" t="s">
        <v>13</v>
      </c>
    </row>
    <row r="2624" spans="1:8" x14ac:dyDescent="0.35">
      <c r="A2624" t="s">
        <v>12000</v>
      </c>
      <c r="B2624" t="s">
        <v>12001</v>
      </c>
      <c r="C2624" t="s">
        <v>12002</v>
      </c>
      <c r="D2624" t="s">
        <v>11994</v>
      </c>
      <c r="F2624" t="s">
        <v>8334</v>
      </c>
      <c r="G2624" t="s">
        <v>12</v>
      </c>
      <c r="H2624" t="s">
        <v>13</v>
      </c>
    </row>
    <row r="2625" spans="1:8" x14ac:dyDescent="0.35">
      <c r="A2625" t="s">
        <v>12003</v>
      </c>
      <c r="B2625" t="s">
        <v>12004</v>
      </c>
      <c r="C2625" t="s">
        <v>12005</v>
      </c>
      <c r="D2625" t="s">
        <v>12006</v>
      </c>
      <c r="F2625" t="s">
        <v>12007</v>
      </c>
      <c r="G2625" t="s">
        <v>12</v>
      </c>
      <c r="H2625" t="s">
        <v>13</v>
      </c>
    </row>
    <row r="2626" spans="1:8" x14ac:dyDescent="0.35">
      <c r="A2626" t="s">
        <v>12008</v>
      </c>
      <c r="B2626" t="s">
        <v>12009</v>
      </c>
      <c r="C2626" t="s">
        <v>12010</v>
      </c>
      <c r="D2626" t="s">
        <v>12006</v>
      </c>
      <c r="F2626" t="s">
        <v>12011</v>
      </c>
      <c r="G2626" t="s">
        <v>209</v>
      </c>
      <c r="H2626" t="s">
        <v>210</v>
      </c>
    </row>
    <row r="2627" spans="1:8" x14ac:dyDescent="0.35">
      <c r="A2627" t="s">
        <v>12012</v>
      </c>
      <c r="B2627" t="s">
        <v>12013</v>
      </c>
      <c r="C2627" t="s">
        <v>12014</v>
      </c>
      <c r="D2627" t="s">
        <v>12006</v>
      </c>
      <c r="F2627" t="s">
        <v>12015</v>
      </c>
      <c r="G2627" t="s">
        <v>666</v>
      </c>
      <c r="H2627" t="s">
        <v>667</v>
      </c>
    </row>
    <row r="2628" spans="1:8" x14ac:dyDescent="0.35">
      <c r="A2628" t="s">
        <v>12016</v>
      </c>
      <c r="B2628" t="s">
        <v>12017</v>
      </c>
      <c r="C2628" t="s">
        <v>12018</v>
      </c>
      <c r="D2628" t="s">
        <v>12019</v>
      </c>
      <c r="F2628" t="s">
        <v>12020</v>
      </c>
      <c r="G2628" t="s">
        <v>12</v>
      </c>
      <c r="H2628" t="s">
        <v>13</v>
      </c>
    </row>
    <row r="2629" spans="1:8" x14ac:dyDescent="0.35">
      <c r="A2629" t="s">
        <v>12021</v>
      </c>
      <c r="B2629" t="s">
        <v>12022</v>
      </c>
      <c r="C2629" t="s">
        <v>12023</v>
      </c>
      <c r="D2629" t="s">
        <v>12019</v>
      </c>
      <c r="F2629" t="s">
        <v>11485</v>
      </c>
      <c r="G2629" t="s">
        <v>3321</v>
      </c>
      <c r="H2629" t="s">
        <v>3322</v>
      </c>
    </row>
    <row r="2630" spans="1:8" x14ac:dyDescent="0.35">
      <c r="A2630" t="s">
        <v>12024</v>
      </c>
      <c r="B2630" t="s">
        <v>12025</v>
      </c>
      <c r="C2630" t="s">
        <v>12026</v>
      </c>
      <c r="D2630" t="s">
        <v>12019</v>
      </c>
      <c r="F2630" t="s">
        <v>1252</v>
      </c>
      <c r="G2630" t="s">
        <v>209</v>
      </c>
      <c r="H2630" t="s">
        <v>210</v>
      </c>
    </row>
    <row r="2631" spans="1:8" x14ac:dyDescent="0.35">
      <c r="A2631" t="s">
        <v>12027</v>
      </c>
      <c r="B2631" t="s">
        <v>12028</v>
      </c>
      <c r="C2631" t="s">
        <v>12029</v>
      </c>
      <c r="D2631" t="s">
        <v>12030</v>
      </c>
      <c r="F2631" t="s">
        <v>12031</v>
      </c>
      <c r="G2631" t="s">
        <v>128</v>
      </c>
      <c r="H2631" t="s">
        <v>129</v>
      </c>
    </row>
    <row r="2632" spans="1:8" x14ac:dyDescent="0.35">
      <c r="A2632" t="s">
        <v>12032</v>
      </c>
      <c r="B2632" t="s">
        <v>12033</v>
      </c>
      <c r="C2632" t="s">
        <v>12034</v>
      </c>
      <c r="D2632" t="s">
        <v>12030</v>
      </c>
      <c r="F2632" t="s">
        <v>12035</v>
      </c>
      <c r="G2632" t="s">
        <v>209</v>
      </c>
      <c r="H2632" t="s">
        <v>210</v>
      </c>
    </row>
    <row r="2633" spans="1:8" x14ac:dyDescent="0.35">
      <c r="A2633" t="s">
        <v>12036</v>
      </c>
      <c r="B2633" t="s">
        <v>12037</v>
      </c>
      <c r="C2633" t="s">
        <v>12038</v>
      </c>
      <c r="D2633" t="s">
        <v>12030</v>
      </c>
      <c r="F2633" t="s">
        <v>12039</v>
      </c>
      <c r="G2633" t="s">
        <v>12</v>
      </c>
      <c r="H2633" t="s">
        <v>13</v>
      </c>
    </row>
    <row r="2634" spans="1:8" x14ac:dyDescent="0.35">
      <c r="A2634" t="s">
        <v>12040</v>
      </c>
      <c r="B2634" t="s">
        <v>12041</v>
      </c>
      <c r="C2634" t="s">
        <v>12042</v>
      </c>
      <c r="D2634" t="s">
        <v>12043</v>
      </c>
      <c r="F2634" t="s">
        <v>12044</v>
      </c>
      <c r="G2634" t="s">
        <v>510</v>
      </c>
      <c r="H2634" t="s">
        <v>511</v>
      </c>
    </row>
    <row r="2635" spans="1:8" x14ac:dyDescent="0.35">
      <c r="A2635" t="s">
        <v>12045</v>
      </c>
      <c r="B2635" t="s">
        <v>12046</v>
      </c>
      <c r="C2635" t="s">
        <v>12047</v>
      </c>
      <c r="D2635" t="s">
        <v>12043</v>
      </c>
      <c r="F2635" t="s">
        <v>12048</v>
      </c>
      <c r="G2635" t="s">
        <v>666</v>
      </c>
      <c r="H2635" t="s">
        <v>667</v>
      </c>
    </row>
    <row r="2636" spans="1:8" x14ac:dyDescent="0.35">
      <c r="A2636" t="s">
        <v>12049</v>
      </c>
      <c r="B2636" t="s">
        <v>12050</v>
      </c>
      <c r="C2636" t="s">
        <v>12051</v>
      </c>
      <c r="D2636" t="s">
        <v>12043</v>
      </c>
      <c r="F2636" t="s">
        <v>12052</v>
      </c>
      <c r="G2636" t="s">
        <v>12</v>
      </c>
      <c r="H2636" t="s">
        <v>13</v>
      </c>
    </row>
    <row r="2637" spans="1:8" x14ac:dyDescent="0.35">
      <c r="A2637" t="s">
        <v>12053</v>
      </c>
      <c r="B2637" t="s">
        <v>12054</v>
      </c>
      <c r="C2637" t="s">
        <v>12055</v>
      </c>
      <c r="D2637" t="s">
        <v>12056</v>
      </c>
      <c r="F2637" t="s">
        <v>12057</v>
      </c>
      <c r="G2637" t="s">
        <v>297</v>
      </c>
      <c r="H2637" t="s">
        <v>298</v>
      </c>
    </row>
    <row r="2638" spans="1:8" x14ac:dyDescent="0.35">
      <c r="A2638" t="s">
        <v>12058</v>
      </c>
      <c r="B2638" t="s">
        <v>12059</v>
      </c>
      <c r="C2638" t="s">
        <v>12060</v>
      </c>
      <c r="D2638" t="s">
        <v>12056</v>
      </c>
      <c r="F2638" t="s">
        <v>12061</v>
      </c>
      <c r="G2638" t="s">
        <v>151</v>
      </c>
      <c r="H2638" t="s">
        <v>152</v>
      </c>
    </row>
    <row r="2639" spans="1:8" x14ac:dyDescent="0.35">
      <c r="A2639" t="s">
        <v>12062</v>
      </c>
      <c r="B2639" t="s">
        <v>12063</v>
      </c>
      <c r="C2639" t="s">
        <v>12064</v>
      </c>
      <c r="D2639" t="s">
        <v>12056</v>
      </c>
      <c r="F2639" t="s">
        <v>9609</v>
      </c>
      <c r="G2639" t="s">
        <v>836</v>
      </c>
      <c r="H2639" t="s">
        <v>837</v>
      </c>
    </row>
    <row r="2640" spans="1:8" x14ac:dyDescent="0.35">
      <c r="A2640" t="s">
        <v>12065</v>
      </c>
      <c r="B2640" t="s">
        <v>12066</v>
      </c>
      <c r="C2640" t="s">
        <v>12067</v>
      </c>
      <c r="D2640" t="s">
        <v>12056</v>
      </c>
      <c r="F2640" t="s">
        <v>5239</v>
      </c>
      <c r="G2640" t="s">
        <v>248</v>
      </c>
      <c r="H2640" t="s">
        <v>249</v>
      </c>
    </row>
    <row r="2641" spans="1:8" x14ac:dyDescent="0.35">
      <c r="A2641" t="s">
        <v>12068</v>
      </c>
      <c r="B2641" t="s">
        <v>12069</v>
      </c>
      <c r="C2641" t="s">
        <v>12070</v>
      </c>
      <c r="D2641" t="s">
        <v>12071</v>
      </c>
      <c r="F2641" t="s">
        <v>12072</v>
      </c>
      <c r="G2641" t="s">
        <v>12</v>
      </c>
      <c r="H2641" t="s">
        <v>13</v>
      </c>
    </row>
    <row r="2642" spans="1:8" x14ac:dyDescent="0.35">
      <c r="A2642" t="s">
        <v>12073</v>
      </c>
      <c r="B2642" t="s">
        <v>12074</v>
      </c>
      <c r="C2642" t="s">
        <v>12075</v>
      </c>
      <c r="D2642" t="s">
        <v>12071</v>
      </c>
      <c r="F2642" t="s">
        <v>12076</v>
      </c>
      <c r="G2642" t="s">
        <v>12</v>
      </c>
      <c r="H2642" t="s">
        <v>13</v>
      </c>
    </row>
    <row r="2643" spans="1:8" x14ac:dyDescent="0.35">
      <c r="A2643" t="s">
        <v>12077</v>
      </c>
      <c r="B2643" t="s">
        <v>12078</v>
      </c>
      <c r="C2643" t="s">
        <v>12079</v>
      </c>
      <c r="D2643" t="s">
        <v>12071</v>
      </c>
      <c r="F2643" t="s">
        <v>12080</v>
      </c>
      <c r="G2643" t="s">
        <v>12</v>
      </c>
      <c r="H2643" t="s">
        <v>13</v>
      </c>
    </row>
    <row r="2644" spans="1:8" x14ac:dyDescent="0.35">
      <c r="A2644" t="s">
        <v>12081</v>
      </c>
      <c r="B2644" t="s">
        <v>12082</v>
      </c>
      <c r="C2644" t="s">
        <v>12083</v>
      </c>
      <c r="D2644" t="s">
        <v>12071</v>
      </c>
      <c r="F2644" t="s">
        <v>12084</v>
      </c>
      <c r="G2644" t="s">
        <v>3108</v>
      </c>
      <c r="H2644" t="s">
        <v>3109</v>
      </c>
    </row>
    <row r="2645" spans="1:8" x14ac:dyDescent="0.35">
      <c r="A2645" t="s">
        <v>12085</v>
      </c>
      <c r="B2645" t="s">
        <v>12086</v>
      </c>
      <c r="C2645" t="s">
        <v>12087</v>
      </c>
      <c r="D2645" t="s">
        <v>12071</v>
      </c>
      <c r="F2645" t="s">
        <v>8482</v>
      </c>
      <c r="G2645" t="s">
        <v>1085</v>
      </c>
      <c r="H2645" t="s">
        <v>1086</v>
      </c>
    </row>
    <row r="2646" spans="1:8" x14ac:dyDescent="0.35">
      <c r="A2646" t="s">
        <v>12088</v>
      </c>
      <c r="B2646" t="s">
        <v>12089</v>
      </c>
      <c r="C2646" t="s">
        <v>12090</v>
      </c>
      <c r="D2646" t="s">
        <v>12071</v>
      </c>
      <c r="F2646" t="s">
        <v>12091</v>
      </c>
      <c r="G2646" t="s">
        <v>209</v>
      </c>
      <c r="H2646" t="s">
        <v>210</v>
      </c>
    </row>
    <row r="2647" spans="1:8" x14ac:dyDescent="0.35">
      <c r="A2647" t="s">
        <v>12092</v>
      </c>
      <c r="B2647" t="s">
        <v>12093</v>
      </c>
      <c r="C2647" t="s">
        <v>12094</v>
      </c>
      <c r="D2647" t="s">
        <v>12095</v>
      </c>
      <c r="F2647" t="s">
        <v>12096</v>
      </c>
      <c r="G2647" t="s">
        <v>61</v>
      </c>
      <c r="H2647" t="s">
        <v>62</v>
      </c>
    </row>
    <row r="2648" spans="1:8" x14ac:dyDescent="0.35">
      <c r="A2648" t="s">
        <v>12097</v>
      </c>
      <c r="B2648" t="s">
        <v>12098</v>
      </c>
      <c r="C2648" t="s">
        <v>12099</v>
      </c>
      <c r="D2648" t="s">
        <v>12095</v>
      </c>
      <c r="F2648" t="s">
        <v>12100</v>
      </c>
      <c r="G2648" t="s">
        <v>12</v>
      </c>
      <c r="H2648" t="s">
        <v>13</v>
      </c>
    </row>
    <row r="2649" spans="1:8" x14ac:dyDescent="0.35">
      <c r="A2649" t="s">
        <v>12101</v>
      </c>
      <c r="B2649" t="s">
        <v>12102</v>
      </c>
      <c r="C2649" t="s">
        <v>12103</v>
      </c>
      <c r="D2649" t="s">
        <v>12095</v>
      </c>
      <c r="F2649" t="s">
        <v>12104</v>
      </c>
      <c r="G2649" t="s">
        <v>248</v>
      </c>
      <c r="H2649" t="s">
        <v>249</v>
      </c>
    </row>
    <row r="2650" spans="1:8" x14ac:dyDescent="0.35">
      <c r="A2650" t="s">
        <v>12105</v>
      </c>
      <c r="B2650" t="s">
        <v>12106</v>
      </c>
      <c r="C2650" t="s">
        <v>12107</v>
      </c>
      <c r="D2650" t="s">
        <v>12108</v>
      </c>
      <c r="F2650" t="s">
        <v>12109</v>
      </c>
      <c r="G2650" t="s">
        <v>12</v>
      </c>
      <c r="H2650" t="s">
        <v>13</v>
      </c>
    </row>
    <row r="2651" spans="1:8" x14ac:dyDescent="0.35">
      <c r="A2651" t="s">
        <v>12110</v>
      </c>
      <c r="B2651" t="s">
        <v>12111</v>
      </c>
      <c r="C2651" t="s">
        <v>12112</v>
      </c>
      <c r="D2651" t="s">
        <v>12108</v>
      </c>
      <c r="F2651" t="s">
        <v>12113</v>
      </c>
      <c r="G2651" t="s">
        <v>12</v>
      </c>
      <c r="H2651" t="s">
        <v>13</v>
      </c>
    </row>
    <row r="2652" spans="1:8" x14ac:dyDescent="0.35">
      <c r="A2652" t="s">
        <v>12114</v>
      </c>
      <c r="B2652" t="s">
        <v>12115</v>
      </c>
      <c r="C2652" t="s">
        <v>12116</v>
      </c>
      <c r="D2652" t="s">
        <v>12108</v>
      </c>
      <c r="F2652" t="s">
        <v>12117</v>
      </c>
      <c r="G2652" t="s">
        <v>2940</v>
      </c>
      <c r="H2652" t="s">
        <v>2941</v>
      </c>
    </row>
    <row r="2653" spans="1:8" x14ac:dyDescent="0.35">
      <c r="A2653" t="s">
        <v>12118</v>
      </c>
      <c r="B2653" t="s">
        <v>12119</v>
      </c>
      <c r="C2653" t="s">
        <v>12120</v>
      </c>
      <c r="D2653" t="s">
        <v>12108</v>
      </c>
      <c r="F2653" t="s">
        <v>12121</v>
      </c>
      <c r="G2653" t="s">
        <v>12</v>
      </c>
      <c r="H2653" t="s">
        <v>13</v>
      </c>
    </row>
    <row r="2654" spans="1:8" x14ac:dyDescent="0.35">
      <c r="A2654" t="s">
        <v>12122</v>
      </c>
      <c r="B2654" t="s">
        <v>12123</v>
      </c>
      <c r="C2654" t="s">
        <v>12124</v>
      </c>
      <c r="D2654" t="s">
        <v>12125</v>
      </c>
      <c r="F2654" t="s">
        <v>12126</v>
      </c>
      <c r="G2654" t="s">
        <v>3226</v>
      </c>
      <c r="H2654" t="s">
        <v>3227</v>
      </c>
    </row>
    <row r="2655" spans="1:8" x14ac:dyDescent="0.35">
      <c r="A2655" t="s">
        <v>12127</v>
      </c>
      <c r="B2655" t="s">
        <v>12128</v>
      </c>
      <c r="C2655" t="s">
        <v>12129</v>
      </c>
      <c r="D2655" t="s">
        <v>12125</v>
      </c>
      <c r="F2655" t="s">
        <v>12130</v>
      </c>
      <c r="G2655" t="s">
        <v>255</v>
      </c>
      <c r="H2655" t="s">
        <v>256</v>
      </c>
    </row>
    <row r="2656" spans="1:8" x14ac:dyDescent="0.35">
      <c r="A2656" t="s">
        <v>12131</v>
      </c>
      <c r="B2656" t="s">
        <v>12132</v>
      </c>
      <c r="C2656" t="s">
        <v>12133</v>
      </c>
      <c r="D2656" t="s">
        <v>12125</v>
      </c>
      <c r="F2656" t="s">
        <v>12134</v>
      </c>
      <c r="G2656" t="s">
        <v>2574</v>
      </c>
      <c r="H2656" t="s">
        <v>2575</v>
      </c>
    </row>
    <row r="2657" spans="1:8" x14ac:dyDescent="0.35">
      <c r="A2657" t="s">
        <v>12135</v>
      </c>
      <c r="B2657" t="s">
        <v>12136</v>
      </c>
      <c r="C2657" t="s">
        <v>12137</v>
      </c>
      <c r="D2657" t="s">
        <v>12138</v>
      </c>
      <c r="F2657" t="s">
        <v>12139</v>
      </c>
      <c r="G2657" t="s">
        <v>1085</v>
      </c>
      <c r="H2657" t="s">
        <v>1086</v>
      </c>
    </row>
    <row r="2658" spans="1:8" x14ac:dyDescent="0.35">
      <c r="A2658" t="s">
        <v>12140</v>
      </c>
      <c r="B2658" t="s">
        <v>12141</v>
      </c>
      <c r="C2658" t="s">
        <v>12142</v>
      </c>
      <c r="D2658" t="s">
        <v>12138</v>
      </c>
      <c r="F2658" t="s">
        <v>12143</v>
      </c>
      <c r="G2658" t="s">
        <v>9695</v>
      </c>
      <c r="H2658" t="s">
        <v>9696</v>
      </c>
    </row>
    <row r="2659" spans="1:8" x14ac:dyDescent="0.35">
      <c r="A2659" t="s">
        <v>12144</v>
      </c>
      <c r="B2659" t="s">
        <v>12145</v>
      </c>
      <c r="C2659" t="s">
        <v>12146</v>
      </c>
      <c r="D2659" t="s">
        <v>12138</v>
      </c>
      <c r="F2659" t="s">
        <v>9978</v>
      </c>
      <c r="G2659" t="s">
        <v>12</v>
      </c>
      <c r="H2659" t="s">
        <v>13</v>
      </c>
    </row>
    <row r="2660" spans="1:8" x14ac:dyDescent="0.35">
      <c r="A2660" t="s">
        <v>12147</v>
      </c>
      <c r="B2660" t="s">
        <v>12148</v>
      </c>
      <c r="C2660" t="s">
        <v>12149</v>
      </c>
      <c r="D2660" t="s">
        <v>12138</v>
      </c>
      <c r="F2660" t="s">
        <v>12150</v>
      </c>
      <c r="G2660" t="s">
        <v>163</v>
      </c>
      <c r="H2660" t="s">
        <v>164</v>
      </c>
    </row>
    <row r="2661" spans="1:8" x14ac:dyDescent="0.35">
      <c r="A2661" t="s">
        <v>12151</v>
      </c>
      <c r="B2661" t="s">
        <v>12152</v>
      </c>
      <c r="C2661" t="s">
        <v>12153</v>
      </c>
      <c r="D2661" t="s">
        <v>12154</v>
      </c>
      <c r="F2661" t="s">
        <v>12155</v>
      </c>
      <c r="G2661" t="s">
        <v>12</v>
      </c>
      <c r="H2661" t="s">
        <v>13</v>
      </c>
    </row>
    <row r="2662" spans="1:8" x14ac:dyDescent="0.35">
      <c r="A2662" t="s">
        <v>12156</v>
      </c>
      <c r="B2662" t="s">
        <v>12157</v>
      </c>
      <c r="C2662" t="s">
        <v>12158</v>
      </c>
      <c r="D2662" t="s">
        <v>12154</v>
      </c>
      <c r="F2662" t="s">
        <v>10751</v>
      </c>
      <c r="G2662" t="s">
        <v>510</v>
      </c>
      <c r="H2662" t="s">
        <v>511</v>
      </c>
    </row>
    <row r="2663" spans="1:8" x14ac:dyDescent="0.35">
      <c r="A2663" t="s">
        <v>12159</v>
      </c>
      <c r="B2663" t="s">
        <v>12160</v>
      </c>
      <c r="C2663" t="s">
        <v>12161</v>
      </c>
      <c r="D2663" t="s">
        <v>12162</v>
      </c>
      <c r="F2663" t="s">
        <v>12163</v>
      </c>
      <c r="G2663" t="s">
        <v>12</v>
      </c>
      <c r="H2663" t="s">
        <v>13</v>
      </c>
    </row>
    <row r="2664" spans="1:8" x14ac:dyDescent="0.35">
      <c r="A2664" t="s">
        <v>12164</v>
      </c>
      <c r="B2664" t="s">
        <v>12165</v>
      </c>
      <c r="C2664" t="s">
        <v>12166</v>
      </c>
      <c r="D2664" t="s">
        <v>12167</v>
      </c>
      <c r="F2664" t="s">
        <v>12168</v>
      </c>
      <c r="G2664" t="s">
        <v>209</v>
      </c>
      <c r="H2664" t="s">
        <v>210</v>
      </c>
    </row>
    <row r="2665" spans="1:8" x14ac:dyDescent="0.35">
      <c r="A2665" t="s">
        <v>12169</v>
      </c>
      <c r="B2665" t="s">
        <v>12170</v>
      </c>
      <c r="C2665" t="s">
        <v>12171</v>
      </c>
      <c r="D2665" t="s">
        <v>12167</v>
      </c>
      <c r="F2665" t="s">
        <v>3252</v>
      </c>
      <c r="G2665" t="s">
        <v>4087</v>
      </c>
      <c r="H2665" t="s">
        <v>4088</v>
      </c>
    </row>
    <row r="2666" spans="1:8" x14ac:dyDescent="0.35">
      <c r="A2666" t="s">
        <v>12172</v>
      </c>
      <c r="B2666" t="s">
        <v>12173</v>
      </c>
      <c r="C2666" t="s">
        <v>12174</v>
      </c>
      <c r="D2666" t="s">
        <v>12167</v>
      </c>
      <c r="F2666" t="s">
        <v>12175</v>
      </c>
      <c r="G2666" t="s">
        <v>12</v>
      </c>
      <c r="H2666" t="s">
        <v>13</v>
      </c>
    </row>
    <row r="2667" spans="1:8" x14ac:dyDescent="0.35">
      <c r="A2667" t="s">
        <v>12176</v>
      </c>
      <c r="B2667" t="s">
        <v>12177</v>
      </c>
      <c r="C2667" t="s">
        <v>12178</v>
      </c>
      <c r="D2667" t="s">
        <v>12179</v>
      </c>
      <c r="F2667" t="s">
        <v>3747</v>
      </c>
      <c r="G2667" t="s">
        <v>297</v>
      </c>
      <c r="H2667" t="s">
        <v>298</v>
      </c>
    </row>
    <row r="2668" spans="1:8" x14ac:dyDescent="0.35">
      <c r="A2668" t="s">
        <v>12180</v>
      </c>
      <c r="B2668" t="s">
        <v>12181</v>
      </c>
      <c r="C2668" t="s">
        <v>12182</v>
      </c>
      <c r="D2668" t="s">
        <v>12179</v>
      </c>
      <c r="F2668" t="s">
        <v>12183</v>
      </c>
      <c r="G2668" t="s">
        <v>419</v>
      </c>
      <c r="H2668" t="s">
        <v>420</v>
      </c>
    </row>
    <row r="2669" spans="1:8" x14ac:dyDescent="0.35">
      <c r="A2669" t="s">
        <v>12184</v>
      </c>
      <c r="B2669" t="s">
        <v>12185</v>
      </c>
      <c r="C2669" t="s">
        <v>12186</v>
      </c>
      <c r="D2669" t="s">
        <v>12179</v>
      </c>
      <c r="F2669" t="s">
        <v>12187</v>
      </c>
      <c r="G2669" t="s">
        <v>248</v>
      </c>
      <c r="H2669" t="s">
        <v>249</v>
      </c>
    </row>
    <row r="2670" spans="1:8" x14ac:dyDescent="0.35">
      <c r="A2670" t="s">
        <v>12188</v>
      </c>
      <c r="B2670" t="s">
        <v>12189</v>
      </c>
      <c r="C2670" t="s">
        <v>12190</v>
      </c>
      <c r="D2670" t="s">
        <v>12179</v>
      </c>
      <c r="F2670" t="s">
        <v>4650</v>
      </c>
      <c r="G2670" t="s">
        <v>163</v>
      </c>
      <c r="H2670" t="s">
        <v>164</v>
      </c>
    </row>
    <row r="2671" spans="1:8" x14ac:dyDescent="0.35">
      <c r="A2671" t="s">
        <v>12191</v>
      </c>
      <c r="B2671" t="s">
        <v>12192</v>
      </c>
      <c r="C2671" t="s">
        <v>12193</v>
      </c>
      <c r="D2671" t="s">
        <v>12179</v>
      </c>
      <c r="F2671" t="s">
        <v>12194</v>
      </c>
      <c r="G2671" t="s">
        <v>12</v>
      </c>
      <c r="H2671" t="s">
        <v>13</v>
      </c>
    </row>
    <row r="2672" spans="1:8" x14ac:dyDescent="0.35">
      <c r="A2672" t="s">
        <v>12195</v>
      </c>
      <c r="B2672" t="s">
        <v>12196</v>
      </c>
      <c r="C2672" t="s">
        <v>12197</v>
      </c>
      <c r="D2672" t="s">
        <v>12179</v>
      </c>
      <c r="F2672" t="s">
        <v>12198</v>
      </c>
      <c r="G2672" t="s">
        <v>12</v>
      </c>
      <c r="H2672" t="s">
        <v>13</v>
      </c>
    </row>
    <row r="2673" spans="1:8" x14ac:dyDescent="0.35">
      <c r="A2673" t="s">
        <v>12199</v>
      </c>
      <c r="B2673" t="s">
        <v>12200</v>
      </c>
      <c r="C2673" t="s">
        <v>12201</v>
      </c>
      <c r="D2673" t="s">
        <v>12202</v>
      </c>
      <c r="F2673" t="s">
        <v>12203</v>
      </c>
      <c r="G2673" t="s">
        <v>106</v>
      </c>
      <c r="H2673" t="s">
        <v>107</v>
      </c>
    </row>
    <row r="2674" spans="1:8" x14ac:dyDescent="0.35">
      <c r="A2674" t="s">
        <v>12204</v>
      </c>
      <c r="B2674" t="s">
        <v>12205</v>
      </c>
      <c r="C2674" t="s">
        <v>12206</v>
      </c>
      <c r="D2674" t="s">
        <v>12202</v>
      </c>
      <c r="F2674" t="s">
        <v>12207</v>
      </c>
      <c r="G2674" t="s">
        <v>12</v>
      </c>
      <c r="H2674" t="s">
        <v>13</v>
      </c>
    </row>
    <row r="2675" spans="1:8" x14ac:dyDescent="0.35">
      <c r="A2675" t="s">
        <v>12208</v>
      </c>
      <c r="B2675" t="s">
        <v>12209</v>
      </c>
      <c r="C2675" t="s">
        <v>12210</v>
      </c>
      <c r="D2675" t="s">
        <v>12211</v>
      </c>
      <c r="F2675" t="s">
        <v>12212</v>
      </c>
      <c r="G2675" t="s">
        <v>209</v>
      </c>
      <c r="H2675" t="s">
        <v>210</v>
      </c>
    </row>
    <row r="2676" spans="1:8" x14ac:dyDescent="0.35">
      <c r="A2676" t="s">
        <v>12213</v>
      </c>
      <c r="B2676" t="s">
        <v>12214</v>
      </c>
      <c r="C2676" t="s">
        <v>12215</v>
      </c>
      <c r="D2676" t="s">
        <v>12211</v>
      </c>
      <c r="F2676" t="s">
        <v>12216</v>
      </c>
      <c r="G2676" t="s">
        <v>12</v>
      </c>
      <c r="H2676" t="s">
        <v>13</v>
      </c>
    </row>
    <row r="2677" spans="1:8" x14ac:dyDescent="0.35">
      <c r="A2677" t="s">
        <v>12217</v>
      </c>
      <c r="B2677" t="s">
        <v>12218</v>
      </c>
      <c r="C2677" t="s">
        <v>12219</v>
      </c>
      <c r="D2677" t="s">
        <v>12211</v>
      </c>
      <c r="F2677" t="s">
        <v>12220</v>
      </c>
      <c r="G2677" t="s">
        <v>24</v>
      </c>
      <c r="H2677" t="s">
        <v>25</v>
      </c>
    </row>
    <row r="2678" spans="1:8" x14ac:dyDescent="0.35">
      <c r="A2678" t="s">
        <v>12221</v>
      </c>
      <c r="B2678" t="s">
        <v>12222</v>
      </c>
      <c r="C2678" t="s">
        <v>12223</v>
      </c>
      <c r="D2678" t="s">
        <v>12211</v>
      </c>
      <c r="F2678" t="s">
        <v>10327</v>
      </c>
      <c r="G2678" t="s">
        <v>836</v>
      </c>
      <c r="H2678" t="s">
        <v>837</v>
      </c>
    </row>
    <row r="2679" spans="1:8" x14ac:dyDescent="0.35">
      <c r="A2679" t="s">
        <v>12224</v>
      </c>
      <c r="B2679" t="s">
        <v>12225</v>
      </c>
      <c r="C2679" t="s">
        <v>12226</v>
      </c>
      <c r="D2679" t="s">
        <v>12227</v>
      </c>
      <c r="F2679" t="s">
        <v>12228</v>
      </c>
      <c r="G2679" t="s">
        <v>12</v>
      </c>
      <c r="H2679" t="s">
        <v>13</v>
      </c>
    </row>
    <row r="2680" spans="1:8" x14ac:dyDescent="0.35">
      <c r="A2680" t="s">
        <v>12229</v>
      </c>
      <c r="B2680" t="s">
        <v>12230</v>
      </c>
      <c r="C2680" t="s">
        <v>12231</v>
      </c>
      <c r="D2680" t="s">
        <v>12227</v>
      </c>
      <c r="F2680" t="s">
        <v>12232</v>
      </c>
      <c r="G2680" t="s">
        <v>12</v>
      </c>
      <c r="H2680" t="s">
        <v>13</v>
      </c>
    </row>
    <row r="2681" spans="1:8" x14ac:dyDescent="0.35">
      <c r="A2681" t="s">
        <v>12233</v>
      </c>
      <c r="B2681" t="s">
        <v>12234</v>
      </c>
      <c r="C2681" t="s">
        <v>12235</v>
      </c>
      <c r="D2681" t="s">
        <v>12227</v>
      </c>
      <c r="F2681" t="s">
        <v>12236</v>
      </c>
      <c r="G2681" t="s">
        <v>297</v>
      </c>
      <c r="H2681" t="s">
        <v>298</v>
      </c>
    </row>
    <row r="2682" spans="1:8" x14ac:dyDescent="0.35">
      <c r="A2682" t="s">
        <v>12237</v>
      </c>
      <c r="B2682" t="s">
        <v>12238</v>
      </c>
      <c r="C2682" t="s">
        <v>12239</v>
      </c>
      <c r="D2682" t="s">
        <v>12240</v>
      </c>
      <c r="F2682" t="s">
        <v>12241</v>
      </c>
      <c r="G2682" t="s">
        <v>12</v>
      </c>
      <c r="H2682" t="s">
        <v>13</v>
      </c>
    </row>
    <row r="2683" spans="1:8" x14ac:dyDescent="0.35">
      <c r="A2683" t="s">
        <v>12242</v>
      </c>
      <c r="B2683" t="s">
        <v>12243</v>
      </c>
      <c r="C2683" t="s">
        <v>12244</v>
      </c>
      <c r="D2683" t="s">
        <v>12240</v>
      </c>
      <c r="F2683" t="s">
        <v>12245</v>
      </c>
      <c r="G2683" t="s">
        <v>12</v>
      </c>
      <c r="H2683" t="s">
        <v>13</v>
      </c>
    </row>
    <row r="2684" spans="1:8" x14ac:dyDescent="0.35">
      <c r="A2684" t="s">
        <v>12246</v>
      </c>
      <c r="B2684" t="s">
        <v>12247</v>
      </c>
      <c r="C2684" t="s">
        <v>12248</v>
      </c>
      <c r="D2684" t="s">
        <v>12240</v>
      </c>
      <c r="F2684" t="s">
        <v>4579</v>
      </c>
      <c r="G2684" t="s">
        <v>248</v>
      </c>
      <c r="H2684" t="s">
        <v>249</v>
      </c>
    </row>
    <row r="2685" spans="1:8" x14ac:dyDescent="0.35">
      <c r="A2685" t="s">
        <v>12249</v>
      </c>
      <c r="B2685" t="s">
        <v>12250</v>
      </c>
      <c r="C2685" t="s">
        <v>12251</v>
      </c>
      <c r="D2685" t="s">
        <v>12252</v>
      </c>
      <c r="F2685" t="s">
        <v>12253</v>
      </c>
      <c r="G2685" t="s">
        <v>12</v>
      </c>
      <c r="H2685" t="s">
        <v>13</v>
      </c>
    </row>
    <row r="2686" spans="1:8" x14ac:dyDescent="0.35">
      <c r="A2686" t="s">
        <v>12254</v>
      </c>
      <c r="B2686" t="s">
        <v>12255</v>
      </c>
      <c r="C2686" t="s">
        <v>12256</v>
      </c>
      <c r="D2686" t="s">
        <v>12252</v>
      </c>
      <c r="F2686" t="s">
        <v>12257</v>
      </c>
      <c r="G2686" t="s">
        <v>1187</v>
      </c>
      <c r="H2686" t="s">
        <v>1188</v>
      </c>
    </row>
    <row r="2687" spans="1:8" x14ac:dyDescent="0.35">
      <c r="A2687" t="s">
        <v>12258</v>
      </c>
      <c r="B2687" t="s">
        <v>12259</v>
      </c>
      <c r="C2687" t="s">
        <v>12260</v>
      </c>
      <c r="D2687" t="s">
        <v>12252</v>
      </c>
      <c r="F2687" t="s">
        <v>12261</v>
      </c>
      <c r="G2687" t="s">
        <v>12</v>
      </c>
      <c r="H2687" t="s">
        <v>13</v>
      </c>
    </row>
    <row r="2688" spans="1:8" x14ac:dyDescent="0.35">
      <c r="A2688" t="s">
        <v>12262</v>
      </c>
      <c r="B2688" t="s">
        <v>12263</v>
      </c>
      <c r="C2688" t="s">
        <v>12264</v>
      </c>
      <c r="D2688" t="s">
        <v>12252</v>
      </c>
      <c r="F2688" t="s">
        <v>12265</v>
      </c>
      <c r="G2688" t="s">
        <v>248</v>
      </c>
      <c r="H2688" t="s">
        <v>249</v>
      </c>
    </row>
    <row r="2689" spans="1:8" x14ac:dyDescent="0.35">
      <c r="A2689" t="s">
        <v>12266</v>
      </c>
      <c r="B2689" t="s">
        <v>12267</v>
      </c>
      <c r="C2689" t="s">
        <v>12268</v>
      </c>
      <c r="D2689" t="s">
        <v>12269</v>
      </c>
      <c r="F2689" t="s">
        <v>12270</v>
      </c>
      <c r="G2689" t="s">
        <v>12</v>
      </c>
      <c r="H2689" t="s">
        <v>13</v>
      </c>
    </row>
    <row r="2690" spans="1:8" x14ac:dyDescent="0.35">
      <c r="A2690" t="s">
        <v>12271</v>
      </c>
      <c r="B2690" t="s">
        <v>12272</v>
      </c>
      <c r="C2690" t="s">
        <v>12273</v>
      </c>
      <c r="D2690" t="s">
        <v>12269</v>
      </c>
      <c r="F2690" t="s">
        <v>11218</v>
      </c>
      <c r="G2690" t="s">
        <v>248</v>
      </c>
      <c r="H2690" t="s">
        <v>249</v>
      </c>
    </row>
    <row r="2691" spans="1:8" x14ac:dyDescent="0.35">
      <c r="A2691" t="s">
        <v>12274</v>
      </c>
      <c r="B2691" t="s">
        <v>12275</v>
      </c>
      <c r="C2691" t="s">
        <v>12276</v>
      </c>
      <c r="D2691" t="s">
        <v>12269</v>
      </c>
      <c r="F2691" t="s">
        <v>11332</v>
      </c>
      <c r="G2691" t="s">
        <v>100</v>
      </c>
      <c r="H2691" t="s">
        <v>6282</v>
      </c>
    </row>
    <row r="2692" spans="1:8" x14ac:dyDescent="0.35">
      <c r="A2692" t="s">
        <v>12277</v>
      </c>
      <c r="B2692" t="s">
        <v>12278</v>
      </c>
      <c r="C2692" t="s">
        <v>12279</v>
      </c>
      <c r="D2692" t="s">
        <v>12269</v>
      </c>
      <c r="F2692" t="s">
        <v>12280</v>
      </c>
      <c r="G2692" t="s">
        <v>297</v>
      </c>
      <c r="H2692" t="s">
        <v>298</v>
      </c>
    </row>
    <row r="2693" spans="1:8" x14ac:dyDescent="0.35">
      <c r="A2693" t="s">
        <v>12281</v>
      </c>
      <c r="B2693" t="s">
        <v>12282</v>
      </c>
      <c r="C2693" t="s">
        <v>12283</v>
      </c>
      <c r="D2693" t="s">
        <v>12284</v>
      </c>
      <c r="F2693" t="s">
        <v>12285</v>
      </c>
      <c r="G2693" t="s">
        <v>248</v>
      </c>
      <c r="H2693" t="s">
        <v>249</v>
      </c>
    </row>
    <row r="2694" spans="1:8" x14ac:dyDescent="0.35">
      <c r="A2694" t="s">
        <v>12286</v>
      </c>
      <c r="B2694" t="s">
        <v>12287</v>
      </c>
      <c r="C2694" t="s">
        <v>12288</v>
      </c>
      <c r="D2694" t="s">
        <v>12284</v>
      </c>
      <c r="F2694" t="s">
        <v>12289</v>
      </c>
      <c r="G2694" t="s">
        <v>935</v>
      </c>
      <c r="H2694" t="s">
        <v>936</v>
      </c>
    </row>
    <row r="2695" spans="1:8" x14ac:dyDescent="0.35">
      <c r="A2695" t="s">
        <v>12290</v>
      </c>
      <c r="B2695" t="s">
        <v>12291</v>
      </c>
      <c r="C2695" t="s">
        <v>12292</v>
      </c>
      <c r="D2695" t="s">
        <v>12284</v>
      </c>
      <c r="F2695" t="s">
        <v>12293</v>
      </c>
      <c r="G2695" t="s">
        <v>12</v>
      </c>
      <c r="H2695" t="s">
        <v>13</v>
      </c>
    </row>
    <row r="2696" spans="1:8" x14ac:dyDescent="0.35">
      <c r="A2696" t="s">
        <v>12294</v>
      </c>
      <c r="B2696" t="s">
        <v>12295</v>
      </c>
      <c r="C2696" t="s">
        <v>12296</v>
      </c>
      <c r="D2696" t="s">
        <v>12284</v>
      </c>
      <c r="F2696" t="s">
        <v>12297</v>
      </c>
      <c r="G2696" t="s">
        <v>3294</v>
      </c>
      <c r="H2696" t="s">
        <v>3295</v>
      </c>
    </row>
    <row r="2697" spans="1:8" x14ac:dyDescent="0.35">
      <c r="A2697" t="s">
        <v>12298</v>
      </c>
      <c r="B2697" t="s">
        <v>12299</v>
      </c>
      <c r="C2697" t="s">
        <v>12300</v>
      </c>
      <c r="D2697" t="s">
        <v>12284</v>
      </c>
      <c r="F2697" t="s">
        <v>12301</v>
      </c>
      <c r="G2697" t="s">
        <v>2940</v>
      </c>
      <c r="H2697" t="s">
        <v>2941</v>
      </c>
    </row>
    <row r="2698" spans="1:8" x14ac:dyDescent="0.35">
      <c r="A2698" t="s">
        <v>12302</v>
      </c>
      <c r="B2698" t="s">
        <v>12303</v>
      </c>
      <c r="C2698" t="s">
        <v>12304</v>
      </c>
      <c r="D2698" t="s">
        <v>12305</v>
      </c>
      <c r="F2698" t="s">
        <v>12306</v>
      </c>
      <c r="G2698" t="s">
        <v>12</v>
      </c>
      <c r="H2698" t="s">
        <v>13</v>
      </c>
    </row>
    <row r="2699" spans="1:8" x14ac:dyDescent="0.35">
      <c r="A2699" t="s">
        <v>12307</v>
      </c>
      <c r="B2699" t="s">
        <v>12308</v>
      </c>
      <c r="C2699" t="s">
        <v>12309</v>
      </c>
      <c r="D2699" t="s">
        <v>12305</v>
      </c>
      <c r="F2699" t="s">
        <v>12310</v>
      </c>
      <c r="G2699" t="s">
        <v>303</v>
      </c>
      <c r="H2699" t="s">
        <v>304</v>
      </c>
    </row>
    <row r="2700" spans="1:8" x14ac:dyDescent="0.35">
      <c r="A2700" t="s">
        <v>12311</v>
      </c>
      <c r="B2700" t="s">
        <v>12312</v>
      </c>
      <c r="C2700" t="s">
        <v>12313</v>
      </c>
      <c r="D2700" t="s">
        <v>12305</v>
      </c>
      <c r="F2700" t="s">
        <v>12314</v>
      </c>
      <c r="G2700" t="s">
        <v>128</v>
      </c>
      <c r="H2700" t="s">
        <v>129</v>
      </c>
    </row>
    <row r="2701" spans="1:8" x14ac:dyDescent="0.35">
      <c r="A2701" t="s">
        <v>12315</v>
      </c>
      <c r="B2701" t="s">
        <v>12316</v>
      </c>
      <c r="C2701" t="s">
        <v>12317</v>
      </c>
      <c r="D2701" t="s">
        <v>12305</v>
      </c>
      <c r="F2701" t="s">
        <v>12318</v>
      </c>
      <c r="G2701" t="s">
        <v>297</v>
      </c>
      <c r="H2701" t="s">
        <v>298</v>
      </c>
    </row>
    <row r="2702" spans="1:8" x14ac:dyDescent="0.35">
      <c r="A2702" t="s">
        <v>12319</v>
      </c>
      <c r="B2702" t="s">
        <v>12320</v>
      </c>
      <c r="C2702" t="s">
        <v>12321</v>
      </c>
      <c r="D2702" t="s">
        <v>12305</v>
      </c>
      <c r="F2702" t="s">
        <v>12322</v>
      </c>
      <c r="G2702" t="s">
        <v>12</v>
      </c>
      <c r="H2702" t="s">
        <v>13</v>
      </c>
    </row>
    <row r="2703" spans="1:8" x14ac:dyDescent="0.35">
      <c r="A2703" t="s">
        <v>12323</v>
      </c>
      <c r="B2703" t="s">
        <v>12324</v>
      </c>
      <c r="C2703" t="s">
        <v>12325</v>
      </c>
      <c r="D2703" t="s">
        <v>12326</v>
      </c>
      <c r="F2703" t="s">
        <v>9730</v>
      </c>
      <c r="G2703" t="s">
        <v>151</v>
      </c>
      <c r="H2703" t="s">
        <v>152</v>
      </c>
    </row>
    <row r="2704" spans="1:8" x14ac:dyDescent="0.35">
      <c r="A2704" t="s">
        <v>12327</v>
      </c>
      <c r="B2704" t="s">
        <v>12328</v>
      </c>
      <c r="C2704" t="s">
        <v>12329</v>
      </c>
      <c r="D2704" t="s">
        <v>12326</v>
      </c>
      <c r="F2704" t="s">
        <v>11719</v>
      </c>
      <c r="G2704" t="s">
        <v>255</v>
      </c>
      <c r="H2704" t="s">
        <v>256</v>
      </c>
    </row>
    <row r="2705" spans="1:8" x14ac:dyDescent="0.35">
      <c r="A2705" t="s">
        <v>12330</v>
      </c>
      <c r="B2705" t="s">
        <v>12331</v>
      </c>
      <c r="C2705" t="s">
        <v>12332</v>
      </c>
      <c r="D2705" t="s">
        <v>12326</v>
      </c>
      <c r="F2705" t="s">
        <v>12333</v>
      </c>
      <c r="G2705" t="s">
        <v>12</v>
      </c>
      <c r="H2705" t="s">
        <v>13</v>
      </c>
    </row>
    <row r="2706" spans="1:8" x14ac:dyDescent="0.35">
      <c r="A2706" t="s">
        <v>12334</v>
      </c>
      <c r="B2706" t="s">
        <v>12335</v>
      </c>
      <c r="C2706" t="s">
        <v>12336</v>
      </c>
      <c r="D2706" t="s">
        <v>12326</v>
      </c>
      <c r="F2706" t="s">
        <v>12337</v>
      </c>
      <c r="G2706" t="s">
        <v>163</v>
      </c>
      <c r="H2706" t="s">
        <v>164</v>
      </c>
    </row>
    <row r="2707" spans="1:8" x14ac:dyDescent="0.35">
      <c r="A2707" t="s">
        <v>12338</v>
      </c>
      <c r="B2707" t="s">
        <v>12339</v>
      </c>
      <c r="C2707" t="s">
        <v>12340</v>
      </c>
      <c r="D2707" t="s">
        <v>12341</v>
      </c>
      <c r="F2707" t="s">
        <v>12342</v>
      </c>
      <c r="G2707" t="s">
        <v>12</v>
      </c>
      <c r="H2707" t="s">
        <v>13</v>
      </c>
    </row>
    <row r="2708" spans="1:8" x14ac:dyDescent="0.35">
      <c r="A2708" t="s">
        <v>12343</v>
      </c>
      <c r="B2708" t="s">
        <v>12344</v>
      </c>
      <c r="C2708" t="s">
        <v>12345</v>
      </c>
      <c r="D2708" t="s">
        <v>12341</v>
      </c>
      <c r="F2708" t="s">
        <v>12346</v>
      </c>
      <c r="G2708" t="s">
        <v>12</v>
      </c>
      <c r="H2708" t="s">
        <v>13</v>
      </c>
    </row>
    <row r="2709" spans="1:8" x14ac:dyDescent="0.35">
      <c r="A2709" t="s">
        <v>12347</v>
      </c>
      <c r="B2709" t="s">
        <v>12348</v>
      </c>
      <c r="C2709" t="s">
        <v>12349</v>
      </c>
      <c r="D2709" t="s">
        <v>12350</v>
      </c>
      <c r="F2709" t="s">
        <v>6761</v>
      </c>
      <c r="G2709" t="s">
        <v>3294</v>
      </c>
      <c r="H2709" t="s">
        <v>3295</v>
      </c>
    </row>
    <row r="2710" spans="1:8" x14ac:dyDescent="0.35">
      <c r="A2710" t="s">
        <v>12351</v>
      </c>
      <c r="B2710" t="s">
        <v>12352</v>
      </c>
      <c r="C2710" t="s">
        <v>12353</v>
      </c>
      <c r="D2710" t="s">
        <v>12350</v>
      </c>
      <c r="F2710" t="s">
        <v>9838</v>
      </c>
      <c r="G2710" t="s">
        <v>61</v>
      </c>
      <c r="H2710" t="s">
        <v>62</v>
      </c>
    </row>
    <row r="2711" spans="1:8" x14ac:dyDescent="0.35">
      <c r="A2711" t="s">
        <v>12354</v>
      </c>
      <c r="B2711" t="s">
        <v>12355</v>
      </c>
      <c r="C2711" t="s">
        <v>12356</v>
      </c>
      <c r="D2711" t="s">
        <v>12350</v>
      </c>
      <c r="F2711" t="s">
        <v>12357</v>
      </c>
      <c r="G2711" t="s">
        <v>1102</v>
      </c>
      <c r="H2711" t="s">
        <v>1103</v>
      </c>
    </row>
    <row r="2712" spans="1:8" x14ac:dyDescent="0.35">
      <c r="A2712" t="s">
        <v>12358</v>
      </c>
      <c r="B2712" t="s">
        <v>12359</v>
      </c>
      <c r="C2712" t="s">
        <v>12360</v>
      </c>
      <c r="D2712" t="s">
        <v>12350</v>
      </c>
      <c r="F2712" t="s">
        <v>12361</v>
      </c>
      <c r="G2712" t="s">
        <v>1253</v>
      </c>
      <c r="H2712" t="s">
        <v>1254</v>
      </c>
    </row>
    <row r="2713" spans="1:8" x14ac:dyDescent="0.35">
      <c r="A2713" t="s">
        <v>12362</v>
      </c>
      <c r="B2713" t="s">
        <v>12363</v>
      </c>
      <c r="C2713" t="s">
        <v>12364</v>
      </c>
      <c r="D2713" t="s">
        <v>12365</v>
      </c>
      <c r="F2713" t="s">
        <v>12366</v>
      </c>
      <c r="G2713" t="s">
        <v>12</v>
      </c>
      <c r="H2713" t="s">
        <v>13</v>
      </c>
    </row>
    <row r="2714" spans="1:8" x14ac:dyDescent="0.35">
      <c r="A2714" t="s">
        <v>12367</v>
      </c>
      <c r="B2714" t="s">
        <v>12368</v>
      </c>
      <c r="C2714" t="s">
        <v>12369</v>
      </c>
      <c r="D2714" t="s">
        <v>12365</v>
      </c>
      <c r="F2714" t="s">
        <v>7755</v>
      </c>
      <c r="G2714" t="s">
        <v>4924</v>
      </c>
      <c r="H2714" t="s">
        <v>4925</v>
      </c>
    </row>
    <row r="2715" spans="1:8" x14ac:dyDescent="0.35">
      <c r="A2715" t="s">
        <v>12370</v>
      </c>
      <c r="B2715" t="s">
        <v>12371</v>
      </c>
      <c r="C2715" t="s">
        <v>12372</v>
      </c>
      <c r="D2715" t="s">
        <v>12365</v>
      </c>
      <c r="F2715" t="s">
        <v>12373</v>
      </c>
      <c r="G2715" t="s">
        <v>12</v>
      </c>
      <c r="H2715" t="s">
        <v>13</v>
      </c>
    </row>
    <row r="2716" spans="1:8" x14ac:dyDescent="0.35">
      <c r="A2716" t="s">
        <v>12374</v>
      </c>
      <c r="B2716" t="s">
        <v>12375</v>
      </c>
      <c r="C2716" t="s">
        <v>12376</v>
      </c>
      <c r="D2716" t="s">
        <v>12377</v>
      </c>
      <c r="F2716" t="s">
        <v>12378</v>
      </c>
      <c r="G2716" t="s">
        <v>12</v>
      </c>
      <c r="H2716" t="s">
        <v>13</v>
      </c>
    </row>
    <row r="2717" spans="1:8" x14ac:dyDescent="0.35">
      <c r="A2717" t="s">
        <v>12379</v>
      </c>
      <c r="B2717" t="s">
        <v>12380</v>
      </c>
      <c r="C2717" t="s">
        <v>12381</v>
      </c>
      <c r="D2717" t="s">
        <v>12377</v>
      </c>
      <c r="F2717" t="s">
        <v>12382</v>
      </c>
      <c r="G2717" t="s">
        <v>12</v>
      </c>
      <c r="H2717" t="s">
        <v>13</v>
      </c>
    </row>
    <row r="2718" spans="1:8" x14ac:dyDescent="0.35">
      <c r="A2718" t="s">
        <v>12383</v>
      </c>
      <c r="B2718" t="s">
        <v>12384</v>
      </c>
      <c r="C2718" t="s">
        <v>12385</v>
      </c>
      <c r="D2718" t="s">
        <v>12377</v>
      </c>
      <c r="F2718" t="s">
        <v>12386</v>
      </c>
      <c r="G2718" t="s">
        <v>12</v>
      </c>
      <c r="H2718" t="s">
        <v>13</v>
      </c>
    </row>
    <row r="2719" spans="1:8" x14ac:dyDescent="0.35">
      <c r="A2719" t="s">
        <v>12387</v>
      </c>
      <c r="B2719" t="s">
        <v>12388</v>
      </c>
      <c r="C2719" t="s">
        <v>12389</v>
      </c>
      <c r="D2719" t="s">
        <v>12377</v>
      </c>
      <c r="F2719" t="s">
        <v>12390</v>
      </c>
      <c r="G2719" t="s">
        <v>12</v>
      </c>
      <c r="H2719" t="s">
        <v>13</v>
      </c>
    </row>
    <row r="2720" spans="1:8" x14ac:dyDescent="0.35">
      <c r="A2720" t="s">
        <v>12391</v>
      </c>
      <c r="B2720" t="s">
        <v>12392</v>
      </c>
      <c r="C2720" t="s">
        <v>12393</v>
      </c>
      <c r="D2720" t="s">
        <v>12377</v>
      </c>
      <c r="F2720" t="s">
        <v>12394</v>
      </c>
      <c r="G2720" t="s">
        <v>255</v>
      </c>
      <c r="H2720" t="s">
        <v>256</v>
      </c>
    </row>
    <row r="2721" spans="1:8" x14ac:dyDescent="0.35">
      <c r="A2721" t="s">
        <v>12395</v>
      </c>
      <c r="B2721" t="s">
        <v>12396</v>
      </c>
      <c r="C2721" t="s">
        <v>12397</v>
      </c>
      <c r="D2721" t="s">
        <v>12377</v>
      </c>
      <c r="F2721" t="s">
        <v>12398</v>
      </c>
      <c r="G2721" t="s">
        <v>12</v>
      </c>
      <c r="H2721" t="s">
        <v>13</v>
      </c>
    </row>
    <row r="2722" spans="1:8" x14ac:dyDescent="0.35">
      <c r="A2722" t="s">
        <v>12399</v>
      </c>
      <c r="B2722" t="s">
        <v>12400</v>
      </c>
      <c r="C2722" t="s">
        <v>12401</v>
      </c>
      <c r="D2722" t="s">
        <v>12402</v>
      </c>
      <c r="F2722" t="s">
        <v>1237</v>
      </c>
      <c r="G2722" t="s">
        <v>12</v>
      </c>
      <c r="H2722" t="s">
        <v>13</v>
      </c>
    </row>
    <row r="2723" spans="1:8" x14ac:dyDescent="0.35">
      <c r="A2723" t="s">
        <v>12403</v>
      </c>
      <c r="B2723" t="s">
        <v>12404</v>
      </c>
      <c r="C2723" t="s">
        <v>12404</v>
      </c>
      <c r="D2723" t="s">
        <v>12402</v>
      </c>
      <c r="F2723" t="s">
        <v>12405</v>
      </c>
      <c r="G2723" t="s">
        <v>12</v>
      </c>
      <c r="H2723" t="s">
        <v>13</v>
      </c>
    </row>
    <row r="2724" spans="1:8" x14ac:dyDescent="0.35">
      <c r="A2724" t="s">
        <v>12406</v>
      </c>
      <c r="B2724" t="s">
        <v>12407</v>
      </c>
      <c r="C2724" t="s">
        <v>12408</v>
      </c>
      <c r="D2724" t="s">
        <v>12402</v>
      </c>
      <c r="F2724" t="s">
        <v>10249</v>
      </c>
      <c r="G2724" t="s">
        <v>3108</v>
      </c>
      <c r="H2724" t="s">
        <v>3109</v>
      </c>
    </row>
    <row r="2725" spans="1:8" x14ac:dyDescent="0.35">
      <c r="A2725" t="s">
        <v>12409</v>
      </c>
      <c r="B2725" t="s">
        <v>12410</v>
      </c>
      <c r="C2725" t="s">
        <v>12411</v>
      </c>
      <c r="D2725" t="s">
        <v>12402</v>
      </c>
      <c r="F2725" t="s">
        <v>2488</v>
      </c>
      <c r="G2725" t="s">
        <v>297</v>
      </c>
      <c r="H2725" t="s">
        <v>298</v>
      </c>
    </row>
    <row r="2726" spans="1:8" x14ac:dyDescent="0.35">
      <c r="A2726" t="s">
        <v>12412</v>
      </c>
      <c r="B2726" t="s">
        <v>12413</v>
      </c>
      <c r="C2726" t="s">
        <v>12414</v>
      </c>
      <c r="D2726" t="s">
        <v>12415</v>
      </c>
      <c r="F2726" t="s">
        <v>9013</v>
      </c>
      <c r="G2726" t="s">
        <v>61</v>
      </c>
      <c r="H2726" t="s">
        <v>62</v>
      </c>
    </row>
    <row r="2727" spans="1:8" x14ac:dyDescent="0.35">
      <c r="A2727" t="s">
        <v>12416</v>
      </c>
      <c r="B2727" t="s">
        <v>12417</v>
      </c>
      <c r="C2727" t="s">
        <v>12418</v>
      </c>
      <c r="D2727" t="s">
        <v>12415</v>
      </c>
      <c r="F2727" t="s">
        <v>6335</v>
      </c>
      <c r="G2727" t="s">
        <v>419</v>
      </c>
      <c r="H2727" t="s">
        <v>420</v>
      </c>
    </row>
    <row r="2728" spans="1:8" x14ac:dyDescent="0.35">
      <c r="A2728" t="s">
        <v>12419</v>
      </c>
      <c r="B2728" t="s">
        <v>12420</v>
      </c>
      <c r="C2728" t="s">
        <v>12421</v>
      </c>
      <c r="D2728" t="s">
        <v>12415</v>
      </c>
      <c r="F2728" t="s">
        <v>9191</v>
      </c>
      <c r="G2728" t="s">
        <v>61</v>
      </c>
      <c r="H2728" t="s">
        <v>62</v>
      </c>
    </row>
    <row r="2729" spans="1:8" x14ac:dyDescent="0.35">
      <c r="A2729" t="s">
        <v>12422</v>
      </c>
      <c r="B2729" t="s">
        <v>12423</v>
      </c>
      <c r="C2729" t="s">
        <v>12424</v>
      </c>
      <c r="D2729" t="s">
        <v>12415</v>
      </c>
      <c r="F2729" t="s">
        <v>12425</v>
      </c>
      <c r="G2729" t="s">
        <v>12</v>
      </c>
      <c r="H2729" t="s">
        <v>13</v>
      </c>
    </row>
    <row r="2730" spans="1:8" x14ac:dyDescent="0.35">
      <c r="A2730" t="s">
        <v>12426</v>
      </c>
      <c r="B2730" t="s">
        <v>12427</v>
      </c>
      <c r="C2730" t="s">
        <v>12428</v>
      </c>
      <c r="D2730" t="s">
        <v>12415</v>
      </c>
      <c r="F2730" t="s">
        <v>12429</v>
      </c>
      <c r="G2730" t="s">
        <v>12</v>
      </c>
      <c r="H2730" t="s">
        <v>13</v>
      </c>
    </row>
    <row r="2731" spans="1:8" x14ac:dyDescent="0.35">
      <c r="A2731" t="s">
        <v>12430</v>
      </c>
      <c r="B2731" t="s">
        <v>12431</v>
      </c>
      <c r="C2731" t="s">
        <v>12432</v>
      </c>
      <c r="D2731" t="s">
        <v>12415</v>
      </c>
      <c r="F2731" t="s">
        <v>882</v>
      </c>
      <c r="G2731" t="s">
        <v>893</v>
      </c>
      <c r="H2731" t="s">
        <v>894</v>
      </c>
    </row>
    <row r="2732" spans="1:8" x14ac:dyDescent="0.35">
      <c r="A2732" t="s">
        <v>12433</v>
      </c>
      <c r="B2732" t="s">
        <v>12434</v>
      </c>
      <c r="C2732" t="s">
        <v>12435</v>
      </c>
      <c r="D2732" t="s">
        <v>12415</v>
      </c>
      <c r="F2732" t="s">
        <v>12436</v>
      </c>
      <c r="G2732" t="s">
        <v>1253</v>
      </c>
      <c r="H2732" t="s">
        <v>1254</v>
      </c>
    </row>
    <row r="2733" spans="1:8" x14ac:dyDescent="0.35">
      <c r="A2733" t="s">
        <v>12437</v>
      </c>
      <c r="B2733" t="s">
        <v>12438</v>
      </c>
      <c r="C2733" t="s">
        <v>12439</v>
      </c>
      <c r="D2733" t="s">
        <v>12415</v>
      </c>
      <c r="F2733" t="s">
        <v>12440</v>
      </c>
      <c r="G2733" t="s">
        <v>209</v>
      </c>
      <c r="H2733" t="s">
        <v>210</v>
      </c>
    </row>
    <row r="2734" spans="1:8" x14ac:dyDescent="0.35">
      <c r="A2734" t="s">
        <v>12441</v>
      </c>
      <c r="B2734" t="s">
        <v>12442</v>
      </c>
      <c r="C2734" t="s">
        <v>12443</v>
      </c>
      <c r="D2734" t="s">
        <v>12444</v>
      </c>
      <c r="F2734" t="s">
        <v>12445</v>
      </c>
      <c r="G2734" t="s">
        <v>1102</v>
      </c>
      <c r="H2734" t="s">
        <v>1103</v>
      </c>
    </row>
    <row r="2735" spans="1:8" x14ac:dyDescent="0.35">
      <c r="A2735" t="s">
        <v>12446</v>
      </c>
      <c r="B2735" t="s">
        <v>12447</v>
      </c>
      <c r="C2735" t="s">
        <v>12448</v>
      </c>
      <c r="D2735" t="s">
        <v>12444</v>
      </c>
      <c r="F2735" t="s">
        <v>12449</v>
      </c>
      <c r="G2735" t="s">
        <v>12</v>
      </c>
      <c r="H2735" t="s">
        <v>13</v>
      </c>
    </row>
    <row r="2736" spans="1:8" x14ac:dyDescent="0.35">
      <c r="A2736" t="s">
        <v>12450</v>
      </c>
      <c r="B2736" t="s">
        <v>12451</v>
      </c>
      <c r="C2736" t="s">
        <v>12452</v>
      </c>
      <c r="D2736" t="s">
        <v>12444</v>
      </c>
      <c r="F2736" t="s">
        <v>12453</v>
      </c>
      <c r="G2736" t="s">
        <v>666</v>
      </c>
      <c r="H2736" t="s">
        <v>667</v>
      </c>
    </row>
    <row r="2737" spans="1:8" x14ac:dyDescent="0.35">
      <c r="A2737" t="s">
        <v>12454</v>
      </c>
      <c r="B2737" t="s">
        <v>12455</v>
      </c>
      <c r="C2737" t="s">
        <v>12456</v>
      </c>
      <c r="D2737" t="s">
        <v>12457</v>
      </c>
      <c r="F2737" t="s">
        <v>8425</v>
      </c>
      <c r="G2737" t="s">
        <v>4087</v>
      </c>
      <c r="H2737" t="s">
        <v>4088</v>
      </c>
    </row>
    <row r="2738" spans="1:8" x14ac:dyDescent="0.35">
      <c r="A2738" t="s">
        <v>12458</v>
      </c>
      <c r="B2738" t="s">
        <v>12459</v>
      </c>
      <c r="C2738" t="s">
        <v>12460</v>
      </c>
      <c r="D2738" t="s">
        <v>12457</v>
      </c>
      <c r="F2738" t="s">
        <v>12461</v>
      </c>
      <c r="G2738" t="s">
        <v>209</v>
      </c>
      <c r="H2738" t="s">
        <v>210</v>
      </c>
    </row>
    <row r="2739" spans="1:8" x14ac:dyDescent="0.35">
      <c r="A2739" t="s">
        <v>12462</v>
      </c>
      <c r="B2739" t="s">
        <v>12463</v>
      </c>
      <c r="C2739" t="s">
        <v>12464</v>
      </c>
      <c r="D2739" t="s">
        <v>12457</v>
      </c>
      <c r="F2739" t="s">
        <v>3158</v>
      </c>
      <c r="G2739" t="s">
        <v>144</v>
      </c>
      <c r="H2739" t="s">
        <v>145</v>
      </c>
    </row>
    <row r="2740" spans="1:8" x14ac:dyDescent="0.35">
      <c r="A2740" t="s">
        <v>12465</v>
      </c>
      <c r="B2740" t="s">
        <v>12466</v>
      </c>
      <c r="C2740" t="s">
        <v>12467</v>
      </c>
      <c r="D2740" t="s">
        <v>12457</v>
      </c>
      <c r="F2740" t="s">
        <v>12468</v>
      </c>
      <c r="G2740" t="s">
        <v>209</v>
      </c>
      <c r="H2740" t="s">
        <v>210</v>
      </c>
    </row>
    <row r="2741" spans="1:8" x14ac:dyDescent="0.35">
      <c r="A2741" t="s">
        <v>12469</v>
      </c>
      <c r="B2741" t="s">
        <v>12470</v>
      </c>
      <c r="C2741" t="s">
        <v>12471</v>
      </c>
      <c r="D2741" t="s">
        <v>12472</v>
      </c>
      <c r="F2741" t="s">
        <v>12473</v>
      </c>
      <c r="G2741" t="s">
        <v>12</v>
      </c>
      <c r="H2741" t="s">
        <v>13</v>
      </c>
    </row>
    <row r="2742" spans="1:8" x14ac:dyDescent="0.35">
      <c r="A2742" t="s">
        <v>12474</v>
      </c>
      <c r="B2742" t="s">
        <v>12475</v>
      </c>
      <c r="C2742" t="s">
        <v>12476</v>
      </c>
      <c r="D2742" t="s">
        <v>12472</v>
      </c>
      <c r="F2742" t="s">
        <v>12477</v>
      </c>
      <c r="G2742" t="s">
        <v>12</v>
      </c>
      <c r="H2742" t="s">
        <v>13</v>
      </c>
    </row>
    <row r="2743" spans="1:8" x14ac:dyDescent="0.35">
      <c r="A2743" t="s">
        <v>12478</v>
      </c>
      <c r="B2743" t="s">
        <v>12479</v>
      </c>
      <c r="C2743" t="s">
        <v>12479</v>
      </c>
      <c r="D2743" t="s">
        <v>12472</v>
      </c>
      <c r="F2743" t="s">
        <v>12480</v>
      </c>
      <c r="G2743" t="s">
        <v>12</v>
      </c>
      <c r="H2743" t="s">
        <v>13</v>
      </c>
    </row>
    <row r="2744" spans="1:8" x14ac:dyDescent="0.35">
      <c r="A2744" t="s">
        <v>12481</v>
      </c>
      <c r="B2744" t="s">
        <v>12482</v>
      </c>
      <c r="C2744" t="s">
        <v>12483</v>
      </c>
      <c r="D2744" t="s">
        <v>12472</v>
      </c>
      <c r="F2744" t="s">
        <v>12484</v>
      </c>
      <c r="G2744" t="s">
        <v>12</v>
      </c>
      <c r="H2744" t="s">
        <v>13</v>
      </c>
    </row>
    <row r="2745" spans="1:8" x14ac:dyDescent="0.35">
      <c r="A2745" t="s">
        <v>12485</v>
      </c>
      <c r="B2745" t="s">
        <v>12486</v>
      </c>
      <c r="C2745" t="s">
        <v>12487</v>
      </c>
      <c r="D2745" t="s">
        <v>12472</v>
      </c>
      <c r="F2745" t="s">
        <v>12488</v>
      </c>
      <c r="G2745" t="s">
        <v>12</v>
      </c>
      <c r="H2745" t="s">
        <v>13</v>
      </c>
    </row>
    <row r="2746" spans="1:8" x14ac:dyDescent="0.35">
      <c r="A2746" t="s">
        <v>12489</v>
      </c>
      <c r="B2746" t="s">
        <v>12490</v>
      </c>
      <c r="C2746" t="s">
        <v>12491</v>
      </c>
      <c r="D2746" t="s">
        <v>12492</v>
      </c>
      <c r="F2746" t="s">
        <v>12493</v>
      </c>
      <c r="G2746" t="s">
        <v>12</v>
      </c>
      <c r="H2746" t="s">
        <v>13</v>
      </c>
    </row>
    <row r="2747" spans="1:8" x14ac:dyDescent="0.35">
      <c r="A2747" t="s">
        <v>12494</v>
      </c>
      <c r="B2747" t="s">
        <v>12495</v>
      </c>
      <c r="C2747" t="s">
        <v>12496</v>
      </c>
      <c r="D2747" t="s">
        <v>12492</v>
      </c>
      <c r="F2747" t="s">
        <v>12497</v>
      </c>
      <c r="G2747" t="s">
        <v>12</v>
      </c>
      <c r="H2747" t="s">
        <v>13</v>
      </c>
    </row>
    <row r="2748" spans="1:8" x14ac:dyDescent="0.35">
      <c r="A2748" t="s">
        <v>12498</v>
      </c>
      <c r="B2748" t="s">
        <v>12499</v>
      </c>
      <c r="C2748" t="s">
        <v>12500</v>
      </c>
      <c r="D2748" t="s">
        <v>12501</v>
      </c>
      <c r="F2748" t="s">
        <v>12502</v>
      </c>
      <c r="G2748" t="s">
        <v>666</v>
      </c>
      <c r="H2748" t="s">
        <v>667</v>
      </c>
    </row>
    <row r="2749" spans="1:8" x14ac:dyDescent="0.35">
      <c r="A2749" t="s">
        <v>12503</v>
      </c>
      <c r="B2749" t="s">
        <v>12504</v>
      </c>
      <c r="C2749" t="s">
        <v>12505</v>
      </c>
      <c r="D2749" t="s">
        <v>12501</v>
      </c>
      <c r="F2749" t="s">
        <v>12506</v>
      </c>
      <c r="G2749" t="s">
        <v>12</v>
      </c>
      <c r="H2749" t="s">
        <v>13</v>
      </c>
    </row>
    <row r="2750" spans="1:8" x14ac:dyDescent="0.35">
      <c r="A2750" t="s">
        <v>12507</v>
      </c>
      <c r="B2750" t="s">
        <v>12508</v>
      </c>
      <c r="C2750" t="s">
        <v>12509</v>
      </c>
      <c r="D2750" t="s">
        <v>12510</v>
      </c>
      <c r="F2750" t="s">
        <v>12511</v>
      </c>
      <c r="G2750" t="s">
        <v>297</v>
      </c>
      <c r="H2750" t="s">
        <v>298</v>
      </c>
    </row>
    <row r="2751" spans="1:8" x14ac:dyDescent="0.35">
      <c r="A2751" t="s">
        <v>12512</v>
      </c>
      <c r="B2751" t="s">
        <v>12513</v>
      </c>
      <c r="C2751" t="s">
        <v>12514</v>
      </c>
      <c r="D2751" t="s">
        <v>12510</v>
      </c>
      <c r="F2751" t="s">
        <v>11485</v>
      </c>
      <c r="G2751" t="s">
        <v>236</v>
      </c>
      <c r="H2751" t="s">
        <v>237</v>
      </c>
    </row>
    <row r="2752" spans="1:8" x14ac:dyDescent="0.35">
      <c r="A2752" t="s">
        <v>12515</v>
      </c>
      <c r="B2752" t="s">
        <v>12516</v>
      </c>
      <c r="C2752" t="s">
        <v>12517</v>
      </c>
      <c r="D2752" t="s">
        <v>12510</v>
      </c>
      <c r="F2752" t="s">
        <v>12518</v>
      </c>
      <c r="G2752" t="s">
        <v>12</v>
      </c>
      <c r="H2752" t="s">
        <v>13</v>
      </c>
    </row>
    <row r="2753" spans="1:8" x14ac:dyDescent="0.35">
      <c r="A2753" t="s">
        <v>12519</v>
      </c>
      <c r="B2753" t="s">
        <v>12520</v>
      </c>
      <c r="C2753" t="s">
        <v>12521</v>
      </c>
      <c r="D2753" t="s">
        <v>12510</v>
      </c>
      <c r="F2753" t="s">
        <v>12522</v>
      </c>
      <c r="G2753" t="s">
        <v>2940</v>
      </c>
      <c r="H2753" t="s">
        <v>2941</v>
      </c>
    </row>
    <row r="2754" spans="1:8" x14ac:dyDescent="0.35">
      <c r="A2754" t="s">
        <v>12523</v>
      </c>
      <c r="B2754" t="s">
        <v>12524</v>
      </c>
      <c r="C2754" t="s">
        <v>12525</v>
      </c>
      <c r="D2754" t="s">
        <v>12510</v>
      </c>
      <c r="F2754" t="s">
        <v>12526</v>
      </c>
      <c r="G2754" t="s">
        <v>297</v>
      </c>
      <c r="H2754" t="s">
        <v>298</v>
      </c>
    </row>
    <row r="2755" spans="1:8" x14ac:dyDescent="0.35">
      <c r="A2755" t="s">
        <v>12527</v>
      </c>
      <c r="B2755" t="s">
        <v>12528</v>
      </c>
      <c r="C2755" t="s">
        <v>12529</v>
      </c>
      <c r="D2755" t="s">
        <v>12510</v>
      </c>
      <c r="F2755" t="s">
        <v>12530</v>
      </c>
      <c r="G2755" t="s">
        <v>2940</v>
      </c>
      <c r="H2755" t="s">
        <v>2941</v>
      </c>
    </row>
    <row r="2756" spans="1:8" x14ac:dyDescent="0.35">
      <c r="A2756" t="s">
        <v>12531</v>
      </c>
      <c r="B2756" t="s">
        <v>12532</v>
      </c>
      <c r="C2756" t="s">
        <v>12533</v>
      </c>
      <c r="D2756" t="s">
        <v>12534</v>
      </c>
      <c r="F2756" t="s">
        <v>12535</v>
      </c>
      <c r="G2756" t="s">
        <v>12</v>
      </c>
      <c r="H2756" t="s">
        <v>13</v>
      </c>
    </row>
    <row r="2757" spans="1:8" x14ac:dyDescent="0.35">
      <c r="A2757" t="s">
        <v>12536</v>
      </c>
      <c r="B2757" t="s">
        <v>12537</v>
      </c>
      <c r="C2757" t="s">
        <v>12538</v>
      </c>
      <c r="D2757" t="s">
        <v>12534</v>
      </c>
      <c r="F2757" t="s">
        <v>2787</v>
      </c>
      <c r="G2757" t="s">
        <v>3394</v>
      </c>
      <c r="H2757" t="s">
        <v>3395</v>
      </c>
    </row>
    <row r="2758" spans="1:8" x14ac:dyDescent="0.35">
      <c r="A2758" t="s">
        <v>12539</v>
      </c>
      <c r="B2758" t="s">
        <v>12540</v>
      </c>
      <c r="C2758" t="s">
        <v>12541</v>
      </c>
      <c r="D2758" t="s">
        <v>12534</v>
      </c>
      <c r="F2758" t="s">
        <v>3464</v>
      </c>
      <c r="G2758" t="s">
        <v>1187</v>
      </c>
      <c r="H2758" t="s">
        <v>1188</v>
      </c>
    </row>
    <row r="2759" spans="1:8" x14ac:dyDescent="0.35">
      <c r="A2759" t="s">
        <v>12542</v>
      </c>
      <c r="B2759" t="s">
        <v>12543</v>
      </c>
      <c r="C2759" t="s">
        <v>12544</v>
      </c>
      <c r="D2759" t="s">
        <v>12534</v>
      </c>
      <c r="F2759" t="s">
        <v>12545</v>
      </c>
      <c r="G2759" t="s">
        <v>3108</v>
      </c>
      <c r="H2759" t="s">
        <v>3109</v>
      </c>
    </row>
    <row r="2760" spans="1:8" x14ac:dyDescent="0.35">
      <c r="A2760" t="s">
        <v>12546</v>
      </c>
      <c r="B2760" t="s">
        <v>12547</v>
      </c>
      <c r="C2760" t="s">
        <v>12548</v>
      </c>
      <c r="D2760" t="s">
        <v>12534</v>
      </c>
      <c r="F2760" t="s">
        <v>12549</v>
      </c>
      <c r="G2760" t="s">
        <v>12</v>
      </c>
      <c r="H2760" t="s">
        <v>13</v>
      </c>
    </row>
    <row r="2761" spans="1:8" x14ac:dyDescent="0.35">
      <c r="A2761" t="s">
        <v>12550</v>
      </c>
      <c r="B2761" t="s">
        <v>12551</v>
      </c>
      <c r="C2761" t="s">
        <v>12552</v>
      </c>
      <c r="D2761" t="s">
        <v>12553</v>
      </c>
      <c r="F2761" t="s">
        <v>12554</v>
      </c>
      <c r="G2761" t="s">
        <v>12</v>
      </c>
      <c r="H2761" t="s">
        <v>13</v>
      </c>
    </row>
    <row r="2762" spans="1:8" x14ac:dyDescent="0.35">
      <c r="A2762" t="s">
        <v>12555</v>
      </c>
      <c r="B2762" t="s">
        <v>12556</v>
      </c>
      <c r="C2762" t="s">
        <v>12557</v>
      </c>
      <c r="D2762" t="s">
        <v>12553</v>
      </c>
      <c r="F2762" t="s">
        <v>12558</v>
      </c>
      <c r="G2762" t="s">
        <v>12</v>
      </c>
      <c r="H2762" t="s">
        <v>13</v>
      </c>
    </row>
    <row r="2763" spans="1:8" x14ac:dyDescent="0.35">
      <c r="A2763" t="s">
        <v>12559</v>
      </c>
      <c r="B2763" t="s">
        <v>12560</v>
      </c>
      <c r="C2763" t="s">
        <v>12561</v>
      </c>
      <c r="D2763" t="s">
        <v>12562</v>
      </c>
      <c r="F2763" t="s">
        <v>12563</v>
      </c>
      <c r="G2763" t="s">
        <v>88</v>
      </c>
      <c r="H2763" t="s">
        <v>89</v>
      </c>
    </row>
    <row r="2764" spans="1:8" x14ac:dyDescent="0.35">
      <c r="A2764" t="s">
        <v>12564</v>
      </c>
      <c r="B2764" t="s">
        <v>12565</v>
      </c>
      <c r="C2764" t="s">
        <v>12566</v>
      </c>
      <c r="D2764" t="s">
        <v>12567</v>
      </c>
      <c r="F2764" t="s">
        <v>8482</v>
      </c>
      <c r="G2764" t="s">
        <v>4894</v>
      </c>
      <c r="H2764" t="s">
        <v>4895</v>
      </c>
    </row>
    <row r="2765" spans="1:8" x14ac:dyDescent="0.35">
      <c r="A2765" t="s">
        <v>12568</v>
      </c>
      <c r="B2765" t="s">
        <v>12569</v>
      </c>
      <c r="C2765" t="s">
        <v>12570</v>
      </c>
      <c r="D2765" t="s">
        <v>12567</v>
      </c>
      <c r="F2765" t="s">
        <v>12571</v>
      </c>
      <c r="G2765" t="s">
        <v>2322</v>
      </c>
      <c r="H2765" t="s">
        <v>2323</v>
      </c>
    </row>
    <row r="2766" spans="1:8" x14ac:dyDescent="0.35">
      <c r="A2766" t="s">
        <v>12572</v>
      </c>
      <c r="B2766" t="s">
        <v>12573</v>
      </c>
      <c r="C2766" t="s">
        <v>12574</v>
      </c>
      <c r="D2766" t="s">
        <v>12567</v>
      </c>
      <c r="F2766" t="s">
        <v>12575</v>
      </c>
      <c r="G2766" t="s">
        <v>303</v>
      </c>
      <c r="H2766" t="s">
        <v>304</v>
      </c>
    </row>
    <row r="2767" spans="1:8" x14ac:dyDescent="0.35">
      <c r="A2767" t="s">
        <v>12576</v>
      </c>
      <c r="B2767" t="s">
        <v>12577</v>
      </c>
      <c r="C2767" t="s">
        <v>12578</v>
      </c>
      <c r="D2767" t="s">
        <v>12567</v>
      </c>
      <c r="F2767" t="s">
        <v>12579</v>
      </c>
      <c r="G2767" t="s">
        <v>209</v>
      </c>
      <c r="H2767" t="s">
        <v>210</v>
      </c>
    </row>
    <row r="2768" spans="1:8" x14ac:dyDescent="0.35">
      <c r="A2768" t="s">
        <v>12580</v>
      </c>
      <c r="B2768" t="s">
        <v>12581</v>
      </c>
      <c r="C2768" t="s">
        <v>12582</v>
      </c>
      <c r="D2768" t="s">
        <v>12567</v>
      </c>
      <c r="F2768" t="s">
        <v>2159</v>
      </c>
      <c r="G2768" t="s">
        <v>151</v>
      </c>
      <c r="H2768" t="s">
        <v>152</v>
      </c>
    </row>
    <row r="2769" spans="1:8" x14ac:dyDescent="0.35">
      <c r="A2769" t="s">
        <v>12583</v>
      </c>
      <c r="B2769" t="s">
        <v>12584</v>
      </c>
      <c r="C2769" t="s">
        <v>12585</v>
      </c>
      <c r="D2769" t="s">
        <v>12586</v>
      </c>
      <c r="F2769" t="s">
        <v>12587</v>
      </c>
      <c r="G2769" t="s">
        <v>12</v>
      </c>
      <c r="H2769" t="s">
        <v>13</v>
      </c>
    </row>
    <row r="2770" spans="1:8" x14ac:dyDescent="0.35">
      <c r="A2770" t="s">
        <v>12588</v>
      </c>
      <c r="B2770" t="s">
        <v>12589</v>
      </c>
      <c r="C2770" t="s">
        <v>12590</v>
      </c>
      <c r="D2770" t="s">
        <v>12586</v>
      </c>
      <c r="F2770" t="s">
        <v>2276</v>
      </c>
      <c r="G2770" t="s">
        <v>24</v>
      </c>
      <c r="H2770" t="s">
        <v>25</v>
      </c>
    </row>
    <row r="2771" spans="1:8" x14ac:dyDescent="0.35">
      <c r="A2771" t="s">
        <v>12591</v>
      </c>
      <c r="B2771" t="s">
        <v>12592</v>
      </c>
      <c r="C2771" t="s">
        <v>12593</v>
      </c>
      <c r="D2771" t="s">
        <v>12586</v>
      </c>
      <c r="F2771" t="s">
        <v>3965</v>
      </c>
      <c r="G2771" t="s">
        <v>12</v>
      </c>
      <c r="H2771" t="s">
        <v>13</v>
      </c>
    </row>
    <row r="2772" spans="1:8" x14ac:dyDescent="0.35">
      <c r="A2772" t="s">
        <v>12594</v>
      </c>
      <c r="B2772" t="s">
        <v>12595</v>
      </c>
      <c r="C2772" t="s">
        <v>12596</v>
      </c>
      <c r="D2772" t="s">
        <v>12586</v>
      </c>
      <c r="F2772" t="s">
        <v>12597</v>
      </c>
      <c r="G2772" t="s">
        <v>12</v>
      </c>
      <c r="H2772" t="s">
        <v>13</v>
      </c>
    </row>
    <row r="2773" spans="1:8" x14ac:dyDescent="0.35">
      <c r="A2773" t="s">
        <v>12598</v>
      </c>
      <c r="B2773" t="s">
        <v>12599</v>
      </c>
      <c r="C2773" t="s">
        <v>12600</v>
      </c>
      <c r="D2773" t="s">
        <v>12586</v>
      </c>
      <c r="F2773" t="s">
        <v>10213</v>
      </c>
      <c r="G2773" t="s">
        <v>12</v>
      </c>
      <c r="H2773" t="s">
        <v>13</v>
      </c>
    </row>
    <row r="2774" spans="1:8" x14ac:dyDescent="0.35">
      <c r="A2774" t="s">
        <v>12601</v>
      </c>
      <c r="B2774" t="s">
        <v>12602</v>
      </c>
      <c r="C2774" t="s">
        <v>12603</v>
      </c>
      <c r="D2774" t="s">
        <v>12586</v>
      </c>
      <c r="F2774" t="s">
        <v>12604</v>
      </c>
      <c r="G2774" t="s">
        <v>151</v>
      </c>
      <c r="H2774" t="s">
        <v>152</v>
      </c>
    </row>
    <row r="2775" spans="1:8" x14ac:dyDescent="0.35">
      <c r="A2775" t="s">
        <v>12605</v>
      </c>
      <c r="B2775" t="s">
        <v>12606</v>
      </c>
      <c r="C2775" t="s">
        <v>12607</v>
      </c>
      <c r="D2775" t="s">
        <v>12586</v>
      </c>
      <c r="F2775" t="s">
        <v>12608</v>
      </c>
      <c r="G2775" t="s">
        <v>12</v>
      </c>
      <c r="H2775" t="s">
        <v>13</v>
      </c>
    </row>
    <row r="2776" spans="1:8" x14ac:dyDescent="0.35">
      <c r="A2776" t="s">
        <v>12609</v>
      </c>
      <c r="B2776" t="s">
        <v>12610</v>
      </c>
      <c r="C2776" t="s">
        <v>12611</v>
      </c>
      <c r="D2776" t="s">
        <v>12586</v>
      </c>
      <c r="F2776" t="s">
        <v>12612</v>
      </c>
      <c r="G2776" t="s">
        <v>3108</v>
      </c>
      <c r="H2776" t="s">
        <v>3109</v>
      </c>
    </row>
    <row r="2777" spans="1:8" x14ac:dyDescent="0.35">
      <c r="A2777" t="s">
        <v>12613</v>
      </c>
      <c r="B2777" t="s">
        <v>12614</v>
      </c>
      <c r="C2777" t="s">
        <v>12615</v>
      </c>
      <c r="D2777" t="s">
        <v>12616</v>
      </c>
      <c r="F2777" t="s">
        <v>12617</v>
      </c>
      <c r="G2777" t="s">
        <v>1102</v>
      </c>
      <c r="H2777" t="s">
        <v>1103</v>
      </c>
    </row>
    <row r="2778" spans="1:8" x14ac:dyDescent="0.35">
      <c r="A2778" t="s">
        <v>12618</v>
      </c>
      <c r="B2778" t="s">
        <v>12619</v>
      </c>
      <c r="C2778" t="s">
        <v>12620</v>
      </c>
      <c r="D2778" t="s">
        <v>12616</v>
      </c>
      <c r="F2778" t="s">
        <v>8577</v>
      </c>
      <c r="G2778" t="s">
        <v>106</v>
      </c>
      <c r="H2778" t="s">
        <v>107</v>
      </c>
    </row>
    <row r="2779" spans="1:8" x14ac:dyDescent="0.35">
      <c r="A2779" t="s">
        <v>12621</v>
      </c>
      <c r="B2779" t="s">
        <v>12622</v>
      </c>
      <c r="C2779" t="s">
        <v>12623</v>
      </c>
      <c r="D2779" t="s">
        <v>12616</v>
      </c>
      <c r="F2779" t="s">
        <v>12624</v>
      </c>
      <c r="G2779" t="s">
        <v>4894</v>
      </c>
      <c r="H2779" t="s">
        <v>4895</v>
      </c>
    </row>
    <row r="2780" spans="1:8" x14ac:dyDescent="0.35">
      <c r="A2780" t="s">
        <v>12625</v>
      </c>
      <c r="B2780" t="s">
        <v>12626</v>
      </c>
      <c r="C2780" t="s">
        <v>12627</v>
      </c>
      <c r="D2780" t="s">
        <v>12616</v>
      </c>
      <c r="F2780" t="s">
        <v>12628</v>
      </c>
      <c r="G2780" t="s">
        <v>12</v>
      </c>
      <c r="H2780" t="s">
        <v>13</v>
      </c>
    </row>
    <row r="2781" spans="1:8" x14ac:dyDescent="0.35">
      <c r="A2781" t="s">
        <v>12629</v>
      </c>
      <c r="B2781" t="s">
        <v>12630</v>
      </c>
      <c r="C2781" t="s">
        <v>12631</v>
      </c>
      <c r="D2781" t="s">
        <v>12616</v>
      </c>
      <c r="F2781" t="s">
        <v>12632</v>
      </c>
      <c r="G2781" t="s">
        <v>12</v>
      </c>
      <c r="H2781" t="s">
        <v>13</v>
      </c>
    </row>
    <row r="2782" spans="1:8" x14ac:dyDescent="0.35">
      <c r="A2782" t="s">
        <v>12633</v>
      </c>
      <c r="B2782" t="s">
        <v>12634</v>
      </c>
      <c r="C2782" t="s">
        <v>12635</v>
      </c>
      <c r="D2782" t="s">
        <v>12616</v>
      </c>
      <c r="F2782" t="s">
        <v>12636</v>
      </c>
      <c r="G2782" t="s">
        <v>163</v>
      </c>
      <c r="H2782" t="s">
        <v>164</v>
      </c>
    </row>
    <row r="2783" spans="1:8" x14ac:dyDescent="0.35">
      <c r="A2783" t="s">
        <v>12637</v>
      </c>
      <c r="B2783" t="s">
        <v>12638</v>
      </c>
      <c r="C2783" t="s">
        <v>12639</v>
      </c>
      <c r="D2783" t="s">
        <v>12640</v>
      </c>
      <c r="F2783" t="s">
        <v>12641</v>
      </c>
      <c r="G2783" t="s">
        <v>209</v>
      </c>
      <c r="H2783" t="s">
        <v>210</v>
      </c>
    </row>
    <row r="2784" spans="1:8" x14ac:dyDescent="0.35">
      <c r="A2784" t="s">
        <v>12642</v>
      </c>
      <c r="B2784" t="s">
        <v>12643</v>
      </c>
      <c r="C2784" t="s">
        <v>12644</v>
      </c>
      <c r="D2784" t="s">
        <v>12640</v>
      </c>
      <c r="F2784" t="s">
        <v>12645</v>
      </c>
      <c r="G2784" t="s">
        <v>666</v>
      </c>
      <c r="H2784" t="s">
        <v>667</v>
      </c>
    </row>
    <row r="2785" spans="1:8" x14ac:dyDescent="0.35">
      <c r="A2785" t="s">
        <v>12646</v>
      </c>
      <c r="B2785" t="s">
        <v>12647</v>
      </c>
      <c r="C2785" t="s">
        <v>12648</v>
      </c>
      <c r="D2785" t="s">
        <v>12649</v>
      </c>
      <c r="F2785" t="s">
        <v>12650</v>
      </c>
      <c r="G2785" t="s">
        <v>106</v>
      </c>
      <c r="H2785" t="s">
        <v>107</v>
      </c>
    </row>
    <row r="2786" spans="1:8" x14ac:dyDescent="0.35">
      <c r="A2786" t="s">
        <v>12651</v>
      </c>
      <c r="B2786" t="s">
        <v>12652</v>
      </c>
      <c r="C2786" t="s">
        <v>12653</v>
      </c>
      <c r="D2786" t="s">
        <v>12649</v>
      </c>
      <c r="F2786" t="s">
        <v>12654</v>
      </c>
      <c r="G2786" t="s">
        <v>510</v>
      </c>
      <c r="H2786" t="s">
        <v>511</v>
      </c>
    </row>
    <row r="2787" spans="1:8" x14ac:dyDescent="0.35">
      <c r="A2787" t="s">
        <v>12655</v>
      </c>
      <c r="B2787" t="s">
        <v>12656</v>
      </c>
      <c r="C2787" t="s">
        <v>12657</v>
      </c>
      <c r="D2787" t="s">
        <v>12649</v>
      </c>
      <c r="F2787" t="s">
        <v>3326</v>
      </c>
      <c r="G2787" t="s">
        <v>3321</v>
      </c>
      <c r="H2787" t="s">
        <v>3322</v>
      </c>
    </row>
    <row r="2788" spans="1:8" x14ac:dyDescent="0.35">
      <c r="A2788" t="s">
        <v>12658</v>
      </c>
      <c r="B2788" t="s">
        <v>12659</v>
      </c>
      <c r="C2788" t="s">
        <v>12660</v>
      </c>
      <c r="D2788" t="s">
        <v>12661</v>
      </c>
      <c r="F2788" t="s">
        <v>12662</v>
      </c>
      <c r="G2788" t="s">
        <v>12</v>
      </c>
      <c r="H2788" t="s">
        <v>13</v>
      </c>
    </row>
    <row r="2789" spans="1:8" x14ac:dyDescent="0.35">
      <c r="A2789" t="s">
        <v>12663</v>
      </c>
      <c r="B2789" t="s">
        <v>12664</v>
      </c>
      <c r="C2789" t="s">
        <v>12665</v>
      </c>
      <c r="D2789" t="s">
        <v>12661</v>
      </c>
      <c r="F2789" t="s">
        <v>12666</v>
      </c>
      <c r="G2789" t="s">
        <v>666</v>
      </c>
      <c r="H2789" t="s">
        <v>667</v>
      </c>
    </row>
    <row r="2790" spans="1:8" x14ac:dyDescent="0.35">
      <c r="A2790" t="s">
        <v>12667</v>
      </c>
      <c r="B2790" t="s">
        <v>12668</v>
      </c>
      <c r="C2790" t="s">
        <v>12669</v>
      </c>
      <c r="D2790" t="s">
        <v>12661</v>
      </c>
      <c r="F2790" t="s">
        <v>12670</v>
      </c>
      <c r="G2790" t="s">
        <v>163</v>
      </c>
      <c r="H2790" t="s">
        <v>164</v>
      </c>
    </row>
    <row r="2791" spans="1:8" x14ac:dyDescent="0.35">
      <c r="A2791" t="s">
        <v>12671</v>
      </c>
      <c r="B2791" t="s">
        <v>12672</v>
      </c>
      <c r="C2791" t="s">
        <v>12673</v>
      </c>
      <c r="D2791" t="s">
        <v>12661</v>
      </c>
      <c r="F2791" t="s">
        <v>12674</v>
      </c>
      <c r="G2791" t="s">
        <v>248</v>
      </c>
      <c r="H2791" t="s">
        <v>249</v>
      </c>
    </row>
    <row r="2792" spans="1:8" x14ac:dyDescent="0.35">
      <c r="A2792" t="s">
        <v>12675</v>
      </c>
      <c r="B2792" t="s">
        <v>12676</v>
      </c>
      <c r="C2792" t="s">
        <v>12677</v>
      </c>
      <c r="D2792" t="s">
        <v>12678</v>
      </c>
      <c r="F2792" t="s">
        <v>12679</v>
      </c>
      <c r="G2792" t="s">
        <v>209</v>
      </c>
      <c r="H2792" t="s">
        <v>210</v>
      </c>
    </row>
    <row r="2793" spans="1:8" x14ac:dyDescent="0.35">
      <c r="A2793" t="s">
        <v>12680</v>
      </c>
      <c r="B2793" t="s">
        <v>12681</v>
      </c>
      <c r="C2793" t="s">
        <v>12682</v>
      </c>
      <c r="D2793" t="s">
        <v>12678</v>
      </c>
      <c r="F2793" t="s">
        <v>12683</v>
      </c>
      <c r="G2793" t="s">
        <v>303</v>
      </c>
      <c r="H2793" t="s">
        <v>304</v>
      </c>
    </row>
    <row r="2794" spans="1:8" x14ac:dyDescent="0.35">
      <c r="A2794" t="s">
        <v>12684</v>
      </c>
      <c r="B2794" t="s">
        <v>12685</v>
      </c>
      <c r="C2794" t="s">
        <v>12686</v>
      </c>
      <c r="D2794" t="s">
        <v>12678</v>
      </c>
      <c r="F2794" t="s">
        <v>12687</v>
      </c>
      <c r="G2794" t="s">
        <v>128</v>
      </c>
      <c r="H2794" t="s">
        <v>129</v>
      </c>
    </row>
    <row r="2795" spans="1:8" x14ac:dyDescent="0.35">
      <c r="A2795" t="s">
        <v>12688</v>
      </c>
      <c r="B2795" t="s">
        <v>12689</v>
      </c>
      <c r="C2795" t="s">
        <v>12690</v>
      </c>
      <c r="D2795" t="s">
        <v>12678</v>
      </c>
      <c r="F2795" t="s">
        <v>12691</v>
      </c>
      <c r="G2795" t="s">
        <v>7103</v>
      </c>
      <c r="H2795" t="s">
        <v>7104</v>
      </c>
    </row>
    <row r="2796" spans="1:8" x14ac:dyDescent="0.35">
      <c r="A2796" t="s">
        <v>12692</v>
      </c>
      <c r="B2796" t="s">
        <v>12693</v>
      </c>
      <c r="C2796" t="s">
        <v>12694</v>
      </c>
      <c r="D2796" t="s">
        <v>12678</v>
      </c>
      <c r="F2796" t="s">
        <v>12695</v>
      </c>
      <c r="G2796" t="s">
        <v>3108</v>
      </c>
      <c r="H2796" t="s">
        <v>3109</v>
      </c>
    </row>
    <row r="2797" spans="1:8" x14ac:dyDescent="0.35">
      <c r="A2797" t="s">
        <v>12696</v>
      </c>
      <c r="B2797" t="s">
        <v>12697</v>
      </c>
      <c r="C2797" t="s">
        <v>12698</v>
      </c>
      <c r="D2797" t="s">
        <v>12678</v>
      </c>
      <c r="F2797" t="s">
        <v>12699</v>
      </c>
      <c r="G2797" t="s">
        <v>12</v>
      </c>
      <c r="H2797" t="s">
        <v>13</v>
      </c>
    </row>
    <row r="2798" spans="1:8" x14ac:dyDescent="0.35">
      <c r="A2798" t="s">
        <v>12700</v>
      </c>
      <c r="B2798" t="s">
        <v>12701</v>
      </c>
      <c r="C2798" t="s">
        <v>12702</v>
      </c>
      <c r="D2798" t="s">
        <v>12678</v>
      </c>
      <c r="F2798" t="s">
        <v>12703</v>
      </c>
      <c r="G2798" t="s">
        <v>1253</v>
      </c>
      <c r="H2798" t="s">
        <v>1254</v>
      </c>
    </row>
    <row r="2799" spans="1:8" x14ac:dyDescent="0.35">
      <c r="A2799" t="s">
        <v>12704</v>
      </c>
      <c r="B2799" t="s">
        <v>12705</v>
      </c>
      <c r="C2799" t="s">
        <v>12706</v>
      </c>
      <c r="D2799" t="s">
        <v>12678</v>
      </c>
      <c r="F2799" t="s">
        <v>12707</v>
      </c>
      <c r="G2799" t="s">
        <v>12</v>
      </c>
      <c r="H2799" t="s">
        <v>13</v>
      </c>
    </row>
    <row r="2800" spans="1:8" x14ac:dyDescent="0.35">
      <c r="A2800" t="s">
        <v>12708</v>
      </c>
      <c r="B2800" t="s">
        <v>12709</v>
      </c>
      <c r="C2800" t="s">
        <v>12710</v>
      </c>
      <c r="D2800" t="s">
        <v>12678</v>
      </c>
      <c r="F2800" t="s">
        <v>9008</v>
      </c>
      <c r="G2800" t="s">
        <v>12</v>
      </c>
      <c r="H2800" t="s">
        <v>13</v>
      </c>
    </row>
    <row r="2801" spans="1:8" x14ac:dyDescent="0.35">
      <c r="A2801" t="s">
        <v>12711</v>
      </c>
      <c r="B2801" t="s">
        <v>12712</v>
      </c>
      <c r="C2801" t="s">
        <v>12713</v>
      </c>
      <c r="D2801" t="s">
        <v>12714</v>
      </c>
      <c r="F2801" t="s">
        <v>12715</v>
      </c>
      <c r="G2801" t="s">
        <v>510</v>
      </c>
      <c r="H2801" t="s">
        <v>511</v>
      </c>
    </row>
    <row r="2802" spans="1:8" x14ac:dyDescent="0.35">
      <c r="A2802" t="s">
        <v>12716</v>
      </c>
      <c r="B2802" t="s">
        <v>12717</v>
      </c>
      <c r="C2802" t="s">
        <v>12718</v>
      </c>
      <c r="D2802" t="s">
        <v>12714</v>
      </c>
      <c r="F2802" t="s">
        <v>12719</v>
      </c>
      <c r="G2802" t="s">
        <v>12</v>
      </c>
      <c r="H2802" t="s">
        <v>13</v>
      </c>
    </row>
    <row r="2803" spans="1:8" x14ac:dyDescent="0.35">
      <c r="A2803" t="s">
        <v>12720</v>
      </c>
      <c r="B2803" t="s">
        <v>12721</v>
      </c>
      <c r="C2803" t="s">
        <v>12722</v>
      </c>
      <c r="D2803" t="s">
        <v>12714</v>
      </c>
      <c r="F2803" t="s">
        <v>12723</v>
      </c>
      <c r="G2803" t="s">
        <v>12</v>
      </c>
      <c r="H2803" t="s">
        <v>13</v>
      </c>
    </row>
    <row r="2804" spans="1:8" x14ac:dyDescent="0.35">
      <c r="A2804" t="s">
        <v>12724</v>
      </c>
      <c r="B2804" t="s">
        <v>12725</v>
      </c>
      <c r="C2804" t="s">
        <v>12726</v>
      </c>
      <c r="D2804" t="s">
        <v>12714</v>
      </c>
      <c r="F2804" t="s">
        <v>12727</v>
      </c>
      <c r="G2804" t="s">
        <v>297</v>
      </c>
      <c r="H2804" t="s">
        <v>298</v>
      </c>
    </row>
    <row r="2805" spans="1:8" x14ac:dyDescent="0.35">
      <c r="A2805" t="s">
        <v>12728</v>
      </c>
      <c r="B2805" t="s">
        <v>12729</v>
      </c>
      <c r="C2805" t="s">
        <v>12730</v>
      </c>
      <c r="D2805" t="s">
        <v>12731</v>
      </c>
      <c r="F2805" t="s">
        <v>2321</v>
      </c>
      <c r="G2805" t="s">
        <v>2322</v>
      </c>
      <c r="H2805" t="s">
        <v>2323</v>
      </c>
    </row>
    <row r="2806" spans="1:8" x14ac:dyDescent="0.35">
      <c r="A2806" t="s">
        <v>12732</v>
      </c>
      <c r="B2806" t="s">
        <v>12733</v>
      </c>
      <c r="C2806" t="s">
        <v>12734</v>
      </c>
      <c r="D2806" t="s">
        <v>12731</v>
      </c>
      <c r="F2806" t="s">
        <v>12735</v>
      </c>
      <c r="G2806" t="s">
        <v>12</v>
      </c>
      <c r="H2806" t="s">
        <v>13</v>
      </c>
    </row>
    <row r="2807" spans="1:8" x14ac:dyDescent="0.35">
      <c r="A2807" t="s">
        <v>12736</v>
      </c>
      <c r="B2807" t="s">
        <v>12737</v>
      </c>
      <c r="C2807" t="s">
        <v>12738</v>
      </c>
      <c r="D2807" t="s">
        <v>12731</v>
      </c>
      <c r="F2807" t="s">
        <v>12739</v>
      </c>
      <c r="G2807" t="s">
        <v>303</v>
      </c>
      <c r="H2807" t="s">
        <v>304</v>
      </c>
    </row>
    <row r="2808" spans="1:8" x14ac:dyDescent="0.35">
      <c r="A2808" t="s">
        <v>12740</v>
      </c>
      <c r="B2808" t="s">
        <v>12741</v>
      </c>
      <c r="C2808" t="s">
        <v>12742</v>
      </c>
      <c r="D2808" t="s">
        <v>12731</v>
      </c>
      <c r="F2808" t="s">
        <v>12743</v>
      </c>
      <c r="G2808" t="s">
        <v>7103</v>
      </c>
      <c r="H2808" t="s">
        <v>7104</v>
      </c>
    </row>
    <row r="2809" spans="1:8" x14ac:dyDescent="0.35">
      <c r="A2809" t="s">
        <v>12744</v>
      </c>
      <c r="B2809" t="s">
        <v>12745</v>
      </c>
      <c r="C2809" t="s">
        <v>12746</v>
      </c>
      <c r="D2809" t="s">
        <v>12731</v>
      </c>
      <c r="F2809" t="s">
        <v>12747</v>
      </c>
      <c r="G2809" t="s">
        <v>12</v>
      </c>
      <c r="H2809" t="s">
        <v>13</v>
      </c>
    </row>
    <row r="2810" spans="1:8" x14ac:dyDescent="0.35">
      <c r="A2810" t="s">
        <v>12748</v>
      </c>
      <c r="B2810" t="s">
        <v>12749</v>
      </c>
      <c r="C2810" t="s">
        <v>12750</v>
      </c>
      <c r="D2810" t="s">
        <v>12751</v>
      </c>
      <c r="F2810" t="s">
        <v>12752</v>
      </c>
      <c r="G2810" t="s">
        <v>12</v>
      </c>
      <c r="H2810" t="s">
        <v>13</v>
      </c>
    </row>
    <row r="2811" spans="1:8" x14ac:dyDescent="0.35">
      <c r="A2811" t="s">
        <v>12753</v>
      </c>
      <c r="B2811" t="s">
        <v>12754</v>
      </c>
      <c r="C2811" t="s">
        <v>12755</v>
      </c>
      <c r="D2811" t="s">
        <v>12751</v>
      </c>
      <c r="F2811" t="s">
        <v>12756</v>
      </c>
      <c r="G2811" t="s">
        <v>12</v>
      </c>
      <c r="H2811" t="s">
        <v>13</v>
      </c>
    </row>
    <row r="2812" spans="1:8" x14ac:dyDescent="0.35">
      <c r="A2812" t="s">
        <v>12757</v>
      </c>
      <c r="B2812" t="s">
        <v>12758</v>
      </c>
      <c r="C2812" t="s">
        <v>12759</v>
      </c>
      <c r="D2812" t="s">
        <v>12751</v>
      </c>
      <c r="F2812" t="s">
        <v>12760</v>
      </c>
      <c r="G2812" t="s">
        <v>12</v>
      </c>
      <c r="H2812" t="s">
        <v>13</v>
      </c>
    </row>
    <row r="2813" spans="1:8" x14ac:dyDescent="0.35">
      <c r="A2813" t="s">
        <v>12761</v>
      </c>
      <c r="B2813" t="s">
        <v>12762</v>
      </c>
      <c r="C2813" t="s">
        <v>12763</v>
      </c>
      <c r="D2813" t="s">
        <v>12751</v>
      </c>
      <c r="F2813" t="s">
        <v>12764</v>
      </c>
      <c r="G2813" t="s">
        <v>12</v>
      </c>
      <c r="H2813" t="s">
        <v>13</v>
      </c>
    </row>
    <row r="2814" spans="1:8" x14ac:dyDescent="0.35">
      <c r="A2814" t="s">
        <v>12765</v>
      </c>
      <c r="B2814" t="s">
        <v>12766</v>
      </c>
      <c r="C2814" t="s">
        <v>12767</v>
      </c>
      <c r="D2814" t="s">
        <v>12751</v>
      </c>
      <c r="F2814" t="s">
        <v>12768</v>
      </c>
      <c r="G2814" t="s">
        <v>1253</v>
      </c>
      <c r="H2814" t="s">
        <v>1254</v>
      </c>
    </row>
    <row r="2815" spans="1:8" x14ac:dyDescent="0.35">
      <c r="A2815" t="s">
        <v>12769</v>
      </c>
      <c r="B2815" t="s">
        <v>12770</v>
      </c>
      <c r="C2815" t="s">
        <v>12771</v>
      </c>
      <c r="D2815" t="s">
        <v>12772</v>
      </c>
      <c r="F2815" t="s">
        <v>12773</v>
      </c>
      <c r="G2815" t="s">
        <v>61</v>
      </c>
      <c r="H2815" t="s">
        <v>62</v>
      </c>
    </row>
    <row r="2816" spans="1:8" x14ac:dyDescent="0.35">
      <c r="A2816" t="s">
        <v>12774</v>
      </c>
      <c r="B2816" t="s">
        <v>12775</v>
      </c>
      <c r="C2816" t="s">
        <v>12776</v>
      </c>
      <c r="D2816" t="s">
        <v>12772</v>
      </c>
      <c r="F2816" t="s">
        <v>12777</v>
      </c>
      <c r="G2816" t="s">
        <v>12</v>
      </c>
      <c r="H2816" t="s">
        <v>13</v>
      </c>
    </row>
    <row r="2817" spans="1:8" x14ac:dyDescent="0.35">
      <c r="A2817" t="s">
        <v>12778</v>
      </c>
      <c r="B2817" t="s">
        <v>12779</v>
      </c>
      <c r="C2817" t="s">
        <v>12780</v>
      </c>
      <c r="D2817" t="s">
        <v>12781</v>
      </c>
      <c r="F2817" t="s">
        <v>1808</v>
      </c>
      <c r="G2817" t="s">
        <v>1253</v>
      </c>
      <c r="H2817" t="s">
        <v>1254</v>
      </c>
    </row>
    <row r="2818" spans="1:8" x14ac:dyDescent="0.35">
      <c r="A2818" t="s">
        <v>12782</v>
      </c>
      <c r="B2818" t="s">
        <v>12783</v>
      </c>
      <c r="C2818" t="s">
        <v>12784</v>
      </c>
      <c r="D2818" t="s">
        <v>12781</v>
      </c>
      <c r="F2818" t="s">
        <v>12785</v>
      </c>
      <c r="G2818" t="s">
        <v>88</v>
      </c>
      <c r="H2818" t="s">
        <v>89</v>
      </c>
    </row>
    <row r="2819" spans="1:8" x14ac:dyDescent="0.35">
      <c r="A2819" t="s">
        <v>12786</v>
      </c>
      <c r="B2819" t="s">
        <v>12787</v>
      </c>
      <c r="C2819" t="s">
        <v>12788</v>
      </c>
      <c r="D2819" t="s">
        <v>12781</v>
      </c>
      <c r="F2819" t="s">
        <v>12789</v>
      </c>
      <c r="G2819" t="s">
        <v>547</v>
      </c>
      <c r="H2819" t="s">
        <v>548</v>
      </c>
    </row>
    <row r="2820" spans="1:8" x14ac:dyDescent="0.35">
      <c r="A2820" t="s">
        <v>12790</v>
      </c>
      <c r="B2820" t="s">
        <v>12791</v>
      </c>
      <c r="C2820" t="s">
        <v>12792</v>
      </c>
      <c r="D2820" t="s">
        <v>12781</v>
      </c>
      <c r="F2820" t="s">
        <v>4473</v>
      </c>
      <c r="G2820" t="s">
        <v>4087</v>
      </c>
      <c r="H2820" t="s">
        <v>4088</v>
      </c>
    </row>
    <row r="2821" spans="1:8" x14ac:dyDescent="0.35">
      <c r="A2821" t="s">
        <v>12793</v>
      </c>
      <c r="B2821" t="s">
        <v>12794</v>
      </c>
      <c r="C2821" t="s">
        <v>12795</v>
      </c>
      <c r="D2821" t="s">
        <v>12796</v>
      </c>
      <c r="F2821" t="s">
        <v>12797</v>
      </c>
      <c r="G2821" t="s">
        <v>297</v>
      </c>
      <c r="H2821" t="s">
        <v>298</v>
      </c>
    </row>
    <row r="2822" spans="1:8" x14ac:dyDescent="0.35">
      <c r="A2822" t="s">
        <v>12798</v>
      </c>
      <c r="B2822" t="s">
        <v>12799</v>
      </c>
      <c r="C2822" t="s">
        <v>12800</v>
      </c>
      <c r="D2822" t="s">
        <v>12796</v>
      </c>
      <c r="F2822" t="s">
        <v>3784</v>
      </c>
      <c r="G2822" t="s">
        <v>6216</v>
      </c>
      <c r="H2822" t="s">
        <v>6217</v>
      </c>
    </row>
    <row r="2823" spans="1:8" x14ac:dyDescent="0.35">
      <c r="A2823" t="s">
        <v>12801</v>
      </c>
      <c r="B2823" t="s">
        <v>12802</v>
      </c>
      <c r="C2823" t="s">
        <v>12803</v>
      </c>
      <c r="D2823" t="s">
        <v>12796</v>
      </c>
      <c r="F2823" t="s">
        <v>12804</v>
      </c>
      <c r="G2823" t="s">
        <v>12</v>
      </c>
      <c r="H2823" t="s">
        <v>13</v>
      </c>
    </row>
    <row r="2824" spans="1:8" x14ac:dyDescent="0.35">
      <c r="A2824" t="s">
        <v>12805</v>
      </c>
      <c r="B2824" t="s">
        <v>12806</v>
      </c>
      <c r="C2824" t="s">
        <v>12807</v>
      </c>
      <c r="D2824" t="s">
        <v>12796</v>
      </c>
      <c r="F2824" t="s">
        <v>1664</v>
      </c>
      <c r="G2824" t="s">
        <v>6216</v>
      </c>
      <c r="H2824" t="s">
        <v>6217</v>
      </c>
    </row>
    <row r="2825" spans="1:8" x14ac:dyDescent="0.35">
      <c r="A2825" t="s">
        <v>12808</v>
      </c>
      <c r="B2825" t="s">
        <v>12809</v>
      </c>
      <c r="C2825" t="s">
        <v>12810</v>
      </c>
      <c r="D2825" t="s">
        <v>12796</v>
      </c>
      <c r="F2825" t="s">
        <v>2159</v>
      </c>
      <c r="G2825" t="s">
        <v>297</v>
      </c>
      <c r="H2825" t="s">
        <v>298</v>
      </c>
    </row>
    <row r="2826" spans="1:8" x14ac:dyDescent="0.35">
      <c r="A2826" t="s">
        <v>12811</v>
      </c>
      <c r="B2826" t="s">
        <v>12812</v>
      </c>
      <c r="C2826" t="s">
        <v>12813</v>
      </c>
      <c r="D2826" t="s">
        <v>12796</v>
      </c>
      <c r="F2826" t="s">
        <v>12814</v>
      </c>
      <c r="G2826" t="s">
        <v>209</v>
      </c>
      <c r="H2826" t="s">
        <v>210</v>
      </c>
    </row>
    <row r="2827" spans="1:8" x14ac:dyDescent="0.35">
      <c r="A2827" t="s">
        <v>12815</v>
      </c>
      <c r="B2827" t="s">
        <v>12816</v>
      </c>
      <c r="C2827" t="s">
        <v>12817</v>
      </c>
      <c r="D2827" t="s">
        <v>12796</v>
      </c>
      <c r="F2827" t="s">
        <v>12818</v>
      </c>
      <c r="G2827" t="s">
        <v>12</v>
      </c>
      <c r="H2827" t="s">
        <v>13</v>
      </c>
    </row>
    <row r="2828" spans="1:8" x14ac:dyDescent="0.35">
      <c r="A2828" t="s">
        <v>12819</v>
      </c>
      <c r="B2828" t="s">
        <v>12820</v>
      </c>
      <c r="C2828" t="s">
        <v>12821</v>
      </c>
      <c r="D2828" t="s">
        <v>12822</v>
      </c>
      <c r="F2828" t="s">
        <v>12823</v>
      </c>
      <c r="G2828" t="s">
        <v>163</v>
      </c>
      <c r="H2828" t="s">
        <v>164</v>
      </c>
    </row>
    <row r="2829" spans="1:8" x14ac:dyDescent="0.35">
      <c r="A2829" t="s">
        <v>12824</v>
      </c>
      <c r="B2829" t="s">
        <v>12825</v>
      </c>
      <c r="C2829" t="s">
        <v>12826</v>
      </c>
      <c r="D2829" t="s">
        <v>12822</v>
      </c>
      <c r="F2829" t="s">
        <v>12827</v>
      </c>
      <c r="G2829" t="s">
        <v>163</v>
      </c>
      <c r="H2829" t="s">
        <v>164</v>
      </c>
    </row>
    <row r="2830" spans="1:8" x14ac:dyDescent="0.35">
      <c r="A2830" t="s">
        <v>12828</v>
      </c>
      <c r="B2830" t="s">
        <v>12829</v>
      </c>
      <c r="C2830" t="s">
        <v>12830</v>
      </c>
      <c r="D2830" t="s">
        <v>12822</v>
      </c>
      <c r="F2830" t="s">
        <v>12831</v>
      </c>
      <c r="G2830" t="s">
        <v>419</v>
      </c>
      <c r="H2830" t="s">
        <v>420</v>
      </c>
    </row>
    <row r="2831" spans="1:8" x14ac:dyDescent="0.35">
      <c r="A2831" t="s">
        <v>12832</v>
      </c>
      <c r="B2831" t="s">
        <v>12833</v>
      </c>
      <c r="C2831" t="s">
        <v>12834</v>
      </c>
      <c r="D2831" t="s">
        <v>12822</v>
      </c>
      <c r="F2831" t="s">
        <v>12835</v>
      </c>
      <c r="G2831" t="s">
        <v>12</v>
      </c>
      <c r="H2831" t="s">
        <v>13</v>
      </c>
    </row>
    <row r="2832" spans="1:8" x14ac:dyDescent="0.35">
      <c r="A2832" t="s">
        <v>12836</v>
      </c>
      <c r="B2832" t="s">
        <v>12837</v>
      </c>
      <c r="C2832" t="s">
        <v>12838</v>
      </c>
      <c r="D2832" t="s">
        <v>12822</v>
      </c>
      <c r="F2832" t="s">
        <v>8505</v>
      </c>
      <c r="G2832" t="s">
        <v>12</v>
      </c>
      <c r="H2832" t="s">
        <v>13</v>
      </c>
    </row>
    <row r="2833" spans="1:8" x14ac:dyDescent="0.35">
      <c r="A2833" t="s">
        <v>12839</v>
      </c>
      <c r="B2833" t="s">
        <v>12840</v>
      </c>
      <c r="C2833" t="s">
        <v>12841</v>
      </c>
      <c r="D2833" t="s">
        <v>12822</v>
      </c>
      <c r="F2833" t="s">
        <v>7792</v>
      </c>
      <c r="G2833" t="s">
        <v>248</v>
      </c>
      <c r="H2833" t="s">
        <v>249</v>
      </c>
    </row>
    <row r="2834" spans="1:8" x14ac:dyDescent="0.35">
      <c r="A2834" t="s">
        <v>12842</v>
      </c>
      <c r="B2834" t="s">
        <v>12843</v>
      </c>
      <c r="C2834" t="s">
        <v>12844</v>
      </c>
      <c r="D2834" t="s">
        <v>12822</v>
      </c>
      <c r="F2834" t="s">
        <v>8294</v>
      </c>
      <c r="G2834" t="s">
        <v>1085</v>
      </c>
      <c r="H2834" t="s">
        <v>1086</v>
      </c>
    </row>
    <row r="2835" spans="1:8" x14ac:dyDescent="0.35">
      <c r="A2835" t="s">
        <v>12845</v>
      </c>
      <c r="B2835" t="s">
        <v>12846</v>
      </c>
      <c r="C2835" t="s">
        <v>12847</v>
      </c>
      <c r="D2835" t="s">
        <v>12848</v>
      </c>
      <c r="F2835" t="s">
        <v>12849</v>
      </c>
      <c r="G2835" t="s">
        <v>12</v>
      </c>
      <c r="H2835" t="s">
        <v>13</v>
      </c>
    </row>
    <row r="2836" spans="1:8" x14ac:dyDescent="0.35">
      <c r="A2836" t="s">
        <v>12850</v>
      </c>
      <c r="B2836" t="s">
        <v>12851</v>
      </c>
      <c r="C2836" t="s">
        <v>12852</v>
      </c>
      <c r="D2836" t="s">
        <v>12848</v>
      </c>
      <c r="F2836" t="s">
        <v>12853</v>
      </c>
      <c r="G2836" t="s">
        <v>12</v>
      </c>
      <c r="H2836" t="s">
        <v>13</v>
      </c>
    </row>
    <row r="2837" spans="1:8" x14ac:dyDescent="0.35">
      <c r="A2837" t="s">
        <v>12854</v>
      </c>
      <c r="B2837" t="s">
        <v>12855</v>
      </c>
      <c r="C2837" t="s">
        <v>12856</v>
      </c>
      <c r="D2837" t="s">
        <v>12848</v>
      </c>
      <c r="F2837" t="s">
        <v>12857</v>
      </c>
      <c r="G2837" t="s">
        <v>100</v>
      </c>
      <c r="H2837" t="s">
        <v>12858</v>
      </c>
    </row>
    <row r="2838" spans="1:8" x14ac:dyDescent="0.35">
      <c r="A2838" t="s">
        <v>12859</v>
      </c>
      <c r="B2838" t="s">
        <v>12860</v>
      </c>
      <c r="C2838" t="s">
        <v>12861</v>
      </c>
      <c r="D2838" t="s">
        <v>12848</v>
      </c>
      <c r="F2838" t="s">
        <v>12862</v>
      </c>
      <c r="G2838" t="s">
        <v>12</v>
      </c>
      <c r="H2838" t="s">
        <v>13</v>
      </c>
    </row>
    <row r="2839" spans="1:8" x14ac:dyDescent="0.35">
      <c r="A2839" t="s">
        <v>12863</v>
      </c>
      <c r="B2839" t="s">
        <v>12864</v>
      </c>
      <c r="C2839" t="s">
        <v>12865</v>
      </c>
      <c r="D2839" t="s">
        <v>12848</v>
      </c>
      <c r="F2839" t="s">
        <v>12866</v>
      </c>
      <c r="G2839" t="s">
        <v>547</v>
      </c>
      <c r="H2839" t="s">
        <v>548</v>
      </c>
    </row>
    <row r="2840" spans="1:8" x14ac:dyDescent="0.35">
      <c r="A2840" t="s">
        <v>12867</v>
      </c>
      <c r="B2840" t="s">
        <v>12868</v>
      </c>
      <c r="C2840" t="s">
        <v>12869</v>
      </c>
      <c r="D2840" t="s">
        <v>12870</v>
      </c>
      <c r="F2840" t="s">
        <v>12871</v>
      </c>
      <c r="G2840" t="s">
        <v>163</v>
      </c>
      <c r="H2840" t="s">
        <v>164</v>
      </c>
    </row>
    <row r="2841" spans="1:8" x14ac:dyDescent="0.35">
      <c r="A2841" t="s">
        <v>12872</v>
      </c>
      <c r="B2841" t="s">
        <v>12873</v>
      </c>
      <c r="C2841" t="s">
        <v>12874</v>
      </c>
      <c r="D2841" t="s">
        <v>12875</v>
      </c>
      <c r="F2841" t="s">
        <v>4813</v>
      </c>
      <c r="G2841" t="s">
        <v>12</v>
      </c>
      <c r="H2841" t="s">
        <v>13</v>
      </c>
    </row>
    <row r="2842" spans="1:8" x14ac:dyDescent="0.35">
      <c r="A2842" t="s">
        <v>12876</v>
      </c>
      <c r="B2842" t="s">
        <v>12877</v>
      </c>
      <c r="C2842" t="s">
        <v>12878</v>
      </c>
      <c r="D2842" t="s">
        <v>12875</v>
      </c>
      <c r="F2842" t="s">
        <v>8130</v>
      </c>
      <c r="G2842" t="s">
        <v>11873</v>
      </c>
      <c r="H2842" t="s">
        <v>11874</v>
      </c>
    </row>
    <row r="2843" spans="1:8" x14ac:dyDescent="0.35">
      <c r="A2843" t="s">
        <v>12879</v>
      </c>
      <c r="B2843" t="s">
        <v>12880</v>
      </c>
      <c r="C2843" t="s">
        <v>12881</v>
      </c>
      <c r="D2843" t="s">
        <v>12875</v>
      </c>
      <c r="F2843" t="s">
        <v>9714</v>
      </c>
      <c r="G2843" t="s">
        <v>4087</v>
      </c>
      <c r="H2843" t="s">
        <v>4088</v>
      </c>
    </row>
    <row r="2844" spans="1:8" x14ac:dyDescent="0.35">
      <c r="A2844" t="s">
        <v>12882</v>
      </c>
      <c r="B2844" t="s">
        <v>12883</v>
      </c>
      <c r="C2844" t="s">
        <v>12884</v>
      </c>
      <c r="D2844" t="s">
        <v>12885</v>
      </c>
      <c r="F2844" t="s">
        <v>12886</v>
      </c>
      <c r="G2844" t="s">
        <v>248</v>
      </c>
      <c r="H2844" t="s">
        <v>249</v>
      </c>
    </row>
    <row r="2845" spans="1:8" x14ac:dyDescent="0.35">
      <c r="A2845" t="s">
        <v>12887</v>
      </c>
      <c r="B2845" t="s">
        <v>12888</v>
      </c>
      <c r="C2845" t="s">
        <v>12889</v>
      </c>
      <c r="D2845" t="s">
        <v>12885</v>
      </c>
      <c r="F2845" t="s">
        <v>12890</v>
      </c>
      <c r="G2845" t="s">
        <v>209</v>
      </c>
      <c r="H2845" t="s">
        <v>210</v>
      </c>
    </row>
    <row r="2846" spans="1:8" x14ac:dyDescent="0.35">
      <c r="A2846" t="s">
        <v>12891</v>
      </c>
      <c r="B2846" t="s">
        <v>12892</v>
      </c>
      <c r="C2846" t="s">
        <v>12893</v>
      </c>
      <c r="D2846" t="s">
        <v>12885</v>
      </c>
      <c r="F2846" t="s">
        <v>12894</v>
      </c>
      <c r="G2846" t="s">
        <v>88</v>
      </c>
      <c r="H2846" t="s">
        <v>89</v>
      </c>
    </row>
    <row r="2847" spans="1:8" x14ac:dyDescent="0.35">
      <c r="A2847" t="s">
        <v>12895</v>
      </c>
      <c r="B2847" t="s">
        <v>12896</v>
      </c>
      <c r="C2847" t="s">
        <v>12897</v>
      </c>
      <c r="D2847" t="s">
        <v>12885</v>
      </c>
      <c r="F2847" t="s">
        <v>12898</v>
      </c>
      <c r="G2847" t="s">
        <v>12</v>
      </c>
      <c r="H2847" t="s">
        <v>13</v>
      </c>
    </row>
    <row r="2848" spans="1:8" x14ac:dyDescent="0.35">
      <c r="A2848" t="s">
        <v>12899</v>
      </c>
      <c r="B2848" t="s">
        <v>12900</v>
      </c>
      <c r="C2848" t="s">
        <v>12901</v>
      </c>
      <c r="D2848" t="s">
        <v>12902</v>
      </c>
      <c r="F2848" t="s">
        <v>12903</v>
      </c>
      <c r="G2848" t="s">
        <v>836</v>
      </c>
      <c r="H2848" t="s">
        <v>837</v>
      </c>
    </row>
    <row r="2849" spans="1:8" x14ac:dyDescent="0.35">
      <c r="A2849" t="s">
        <v>12904</v>
      </c>
      <c r="B2849" t="s">
        <v>12905</v>
      </c>
      <c r="C2849" t="s">
        <v>12906</v>
      </c>
      <c r="D2849" t="s">
        <v>12902</v>
      </c>
      <c r="F2849" t="s">
        <v>5576</v>
      </c>
      <c r="G2849" t="s">
        <v>12</v>
      </c>
      <c r="H2849" t="s">
        <v>13</v>
      </c>
    </row>
    <row r="2850" spans="1:8" x14ac:dyDescent="0.35">
      <c r="A2850" t="s">
        <v>12907</v>
      </c>
      <c r="B2850" t="s">
        <v>12908</v>
      </c>
      <c r="C2850" t="s">
        <v>12909</v>
      </c>
      <c r="D2850" t="s">
        <v>12902</v>
      </c>
      <c r="F2850" t="s">
        <v>12910</v>
      </c>
      <c r="G2850" t="s">
        <v>248</v>
      </c>
      <c r="H2850" t="s">
        <v>249</v>
      </c>
    </row>
    <row r="2851" spans="1:8" x14ac:dyDescent="0.35">
      <c r="A2851" t="s">
        <v>12911</v>
      </c>
      <c r="B2851" t="s">
        <v>12912</v>
      </c>
      <c r="C2851" t="s">
        <v>12913</v>
      </c>
      <c r="D2851" t="s">
        <v>12902</v>
      </c>
      <c r="F2851" t="s">
        <v>12914</v>
      </c>
      <c r="G2851" t="s">
        <v>12</v>
      </c>
      <c r="H2851" t="s">
        <v>13</v>
      </c>
    </row>
    <row r="2852" spans="1:8" x14ac:dyDescent="0.35">
      <c r="A2852" t="s">
        <v>12915</v>
      </c>
      <c r="B2852" t="s">
        <v>12916</v>
      </c>
      <c r="C2852" t="s">
        <v>12917</v>
      </c>
      <c r="D2852" t="s">
        <v>12918</v>
      </c>
      <c r="F2852" t="s">
        <v>12919</v>
      </c>
      <c r="G2852" t="s">
        <v>12920</v>
      </c>
      <c r="H2852" t="s">
        <v>12921</v>
      </c>
    </row>
    <row r="2853" spans="1:8" x14ac:dyDescent="0.35">
      <c r="A2853" t="s">
        <v>12922</v>
      </c>
      <c r="B2853" t="s">
        <v>12923</v>
      </c>
      <c r="C2853" t="s">
        <v>12924</v>
      </c>
      <c r="D2853" t="s">
        <v>12918</v>
      </c>
      <c r="F2853" t="s">
        <v>9808</v>
      </c>
      <c r="G2853" t="s">
        <v>12</v>
      </c>
      <c r="H2853" t="s">
        <v>13</v>
      </c>
    </row>
    <row r="2854" spans="1:8" x14ac:dyDescent="0.35">
      <c r="A2854" t="s">
        <v>12925</v>
      </c>
      <c r="B2854" t="s">
        <v>12926</v>
      </c>
      <c r="C2854" t="s">
        <v>12927</v>
      </c>
      <c r="D2854" t="s">
        <v>12928</v>
      </c>
      <c r="F2854" t="s">
        <v>12929</v>
      </c>
      <c r="G2854" t="s">
        <v>836</v>
      </c>
      <c r="H2854" t="s">
        <v>837</v>
      </c>
    </row>
    <row r="2855" spans="1:8" x14ac:dyDescent="0.35">
      <c r="A2855" t="s">
        <v>12930</v>
      </c>
      <c r="B2855" t="s">
        <v>12931</v>
      </c>
      <c r="C2855" t="s">
        <v>12932</v>
      </c>
      <c r="D2855" t="s">
        <v>12933</v>
      </c>
      <c r="F2855" t="s">
        <v>12934</v>
      </c>
      <c r="G2855" t="s">
        <v>248</v>
      </c>
      <c r="H2855" t="s">
        <v>249</v>
      </c>
    </row>
    <row r="2856" spans="1:8" x14ac:dyDescent="0.35">
      <c r="A2856" t="s">
        <v>12935</v>
      </c>
      <c r="B2856" t="s">
        <v>12936</v>
      </c>
      <c r="C2856" t="s">
        <v>12937</v>
      </c>
      <c r="D2856" t="s">
        <v>12933</v>
      </c>
      <c r="F2856" t="s">
        <v>12938</v>
      </c>
      <c r="G2856" t="s">
        <v>128</v>
      </c>
      <c r="H2856" t="s">
        <v>129</v>
      </c>
    </row>
    <row r="2857" spans="1:8" x14ac:dyDescent="0.35">
      <c r="A2857" t="s">
        <v>12939</v>
      </c>
      <c r="B2857" t="s">
        <v>12940</v>
      </c>
      <c r="C2857" t="s">
        <v>12941</v>
      </c>
      <c r="D2857" t="s">
        <v>12933</v>
      </c>
      <c r="F2857" t="s">
        <v>12942</v>
      </c>
      <c r="G2857" t="s">
        <v>209</v>
      </c>
      <c r="H2857" t="s">
        <v>210</v>
      </c>
    </row>
    <row r="2858" spans="1:8" x14ac:dyDescent="0.35">
      <c r="A2858" t="s">
        <v>12943</v>
      </c>
      <c r="B2858" t="s">
        <v>12944</v>
      </c>
      <c r="C2858" t="s">
        <v>12945</v>
      </c>
      <c r="D2858" t="s">
        <v>12933</v>
      </c>
      <c r="F2858" t="s">
        <v>5434</v>
      </c>
      <c r="G2858" t="s">
        <v>24</v>
      </c>
      <c r="H2858" t="s">
        <v>25</v>
      </c>
    </row>
    <row r="2859" spans="1:8" x14ac:dyDescent="0.35">
      <c r="A2859" t="s">
        <v>12946</v>
      </c>
      <c r="B2859" t="s">
        <v>12947</v>
      </c>
      <c r="C2859" t="s">
        <v>12948</v>
      </c>
      <c r="D2859" t="s">
        <v>12949</v>
      </c>
      <c r="F2859" t="s">
        <v>12950</v>
      </c>
      <c r="G2859" t="s">
        <v>12</v>
      </c>
      <c r="H2859" t="s">
        <v>13</v>
      </c>
    </row>
    <row r="2860" spans="1:8" x14ac:dyDescent="0.35">
      <c r="A2860" t="s">
        <v>12951</v>
      </c>
      <c r="B2860" t="s">
        <v>12952</v>
      </c>
      <c r="C2860" t="s">
        <v>12953</v>
      </c>
      <c r="D2860" t="s">
        <v>12949</v>
      </c>
      <c r="F2860" t="s">
        <v>5718</v>
      </c>
      <c r="G2860" t="s">
        <v>1451</v>
      </c>
      <c r="H2860" t="s">
        <v>1452</v>
      </c>
    </row>
    <row r="2861" spans="1:8" x14ac:dyDescent="0.35">
      <c r="A2861" t="s">
        <v>12954</v>
      </c>
      <c r="B2861" t="s">
        <v>12955</v>
      </c>
      <c r="C2861" t="s">
        <v>12956</v>
      </c>
      <c r="D2861" t="s">
        <v>12949</v>
      </c>
      <c r="F2861" t="s">
        <v>12957</v>
      </c>
      <c r="G2861" t="s">
        <v>297</v>
      </c>
      <c r="H2861" t="s">
        <v>298</v>
      </c>
    </row>
    <row r="2862" spans="1:8" x14ac:dyDescent="0.35">
      <c r="A2862" t="s">
        <v>12958</v>
      </c>
      <c r="B2862" t="s">
        <v>12959</v>
      </c>
      <c r="C2862" t="s">
        <v>12960</v>
      </c>
      <c r="D2862" t="s">
        <v>12949</v>
      </c>
      <c r="F2862" t="s">
        <v>8482</v>
      </c>
      <c r="G2862" t="s">
        <v>1085</v>
      </c>
      <c r="H2862" t="s">
        <v>1086</v>
      </c>
    </row>
    <row r="2863" spans="1:8" x14ac:dyDescent="0.35">
      <c r="A2863" t="s">
        <v>12961</v>
      </c>
      <c r="B2863" t="s">
        <v>12962</v>
      </c>
      <c r="C2863" t="s">
        <v>12963</v>
      </c>
      <c r="D2863" t="s">
        <v>12949</v>
      </c>
      <c r="F2863" t="s">
        <v>956</v>
      </c>
      <c r="G2863" t="s">
        <v>106</v>
      </c>
      <c r="H2863" t="s">
        <v>107</v>
      </c>
    </row>
    <row r="2864" spans="1:8" x14ac:dyDescent="0.35">
      <c r="A2864" t="s">
        <v>12964</v>
      </c>
      <c r="B2864" t="s">
        <v>12965</v>
      </c>
      <c r="C2864" t="s">
        <v>12966</v>
      </c>
      <c r="D2864" t="s">
        <v>12949</v>
      </c>
      <c r="F2864" t="s">
        <v>2144</v>
      </c>
      <c r="G2864" t="s">
        <v>419</v>
      </c>
      <c r="H2864" t="s">
        <v>420</v>
      </c>
    </row>
    <row r="2865" spans="1:8" x14ac:dyDescent="0.35">
      <c r="A2865" t="s">
        <v>12967</v>
      </c>
      <c r="B2865" t="s">
        <v>12968</v>
      </c>
      <c r="C2865" t="s">
        <v>12969</v>
      </c>
      <c r="D2865" t="s">
        <v>12970</v>
      </c>
      <c r="F2865" t="s">
        <v>11206</v>
      </c>
      <c r="G2865" t="s">
        <v>151</v>
      </c>
      <c r="H2865" t="s">
        <v>152</v>
      </c>
    </row>
    <row r="2866" spans="1:8" x14ac:dyDescent="0.35">
      <c r="A2866" t="s">
        <v>12971</v>
      </c>
      <c r="B2866" t="s">
        <v>12972</v>
      </c>
      <c r="C2866" t="s">
        <v>12973</v>
      </c>
      <c r="D2866" t="s">
        <v>12970</v>
      </c>
      <c r="F2866" t="s">
        <v>12974</v>
      </c>
      <c r="G2866" t="s">
        <v>12</v>
      </c>
      <c r="H2866" t="s">
        <v>13</v>
      </c>
    </row>
    <row r="2867" spans="1:8" x14ac:dyDescent="0.35">
      <c r="A2867" t="s">
        <v>12975</v>
      </c>
      <c r="B2867" t="s">
        <v>12976</v>
      </c>
      <c r="C2867" t="s">
        <v>12977</v>
      </c>
      <c r="D2867" t="s">
        <v>12978</v>
      </c>
      <c r="F2867" t="s">
        <v>12979</v>
      </c>
      <c r="G2867" t="s">
        <v>12</v>
      </c>
      <c r="H2867" t="s">
        <v>13</v>
      </c>
    </row>
    <row r="2868" spans="1:8" x14ac:dyDescent="0.35">
      <c r="A2868" t="s">
        <v>12980</v>
      </c>
      <c r="B2868" t="s">
        <v>12981</v>
      </c>
      <c r="C2868" t="s">
        <v>12982</v>
      </c>
      <c r="D2868" t="s">
        <v>12978</v>
      </c>
      <c r="F2868" t="s">
        <v>7030</v>
      </c>
      <c r="G2868" t="s">
        <v>303</v>
      </c>
      <c r="H2868" t="s">
        <v>304</v>
      </c>
    </row>
    <row r="2869" spans="1:8" x14ac:dyDescent="0.35">
      <c r="A2869" t="s">
        <v>12983</v>
      </c>
      <c r="B2869" t="s">
        <v>12984</v>
      </c>
      <c r="C2869" t="s">
        <v>12985</v>
      </c>
      <c r="D2869" t="s">
        <v>12986</v>
      </c>
      <c r="F2869" t="s">
        <v>12987</v>
      </c>
      <c r="G2869" t="s">
        <v>4075</v>
      </c>
      <c r="H2869" t="s">
        <v>4076</v>
      </c>
    </row>
    <row r="2870" spans="1:8" x14ac:dyDescent="0.35">
      <c r="A2870" t="s">
        <v>12988</v>
      </c>
      <c r="B2870" t="s">
        <v>12989</v>
      </c>
      <c r="C2870" t="s">
        <v>12990</v>
      </c>
      <c r="D2870" t="s">
        <v>12986</v>
      </c>
      <c r="F2870" t="s">
        <v>12991</v>
      </c>
      <c r="G2870" t="s">
        <v>248</v>
      </c>
      <c r="H2870" t="s">
        <v>249</v>
      </c>
    </row>
    <row r="2871" spans="1:8" x14ac:dyDescent="0.35">
      <c r="A2871" t="s">
        <v>12992</v>
      </c>
      <c r="B2871" t="s">
        <v>12993</v>
      </c>
      <c r="C2871" t="s">
        <v>12994</v>
      </c>
      <c r="D2871" t="s">
        <v>12986</v>
      </c>
      <c r="F2871" t="s">
        <v>12995</v>
      </c>
      <c r="G2871" t="s">
        <v>893</v>
      </c>
      <c r="H2871" t="s">
        <v>894</v>
      </c>
    </row>
    <row r="2872" spans="1:8" x14ac:dyDescent="0.35">
      <c r="A2872" t="s">
        <v>12996</v>
      </c>
      <c r="B2872" t="s">
        <v>12997</v>
      </c>
      <c r="C2872" t="s">
        <v>12998</v>
      </c>
      <c r="D2872" t="s">
        <v>12986</v>
      </c>
      <c r="F2872" t="s">
        <v>12999</v>
      </c>
      <c r="G2872" t="s">
        <v>935</v>
      </c>
      <c r="H2872" t="s">
        <v>936</v>
      </c>
    </row>
    <row r="2873" spans="1:8" x14ac:dyDescent="0.35">
      <c r="A2873" t="s">
        <v>13000</v>
      </c>
      <c r="B2873" t="s">
        <v>13001</v>
      </c>
      <c r="C2873" t="s">
        <v>13002</v>
      </c>
      <c r="D2873" t="s">
        <v>13003</v>
      </c>
      <c r="F2873" t="s">
        <v>13004</v>
      </c>
      <c r="G2873" t="s">
        <v>2115</v>
      </c>
      <c r="H2873" t="s">
        <v>2116</v>
      </c>
    </row>
    <row r="2874" spans="1:8" x14ac:dyDescent="0.35">
      <c r="A2874" t="s">
        <v>13005</v>
      </c>
      <c r="B2874" t="s">
        <v>13006</v>
      </c>
      <c r="C2874" t="s">
        <v>13007</v>
      </c>
      <c r="D2874" t="s">
        <v>13003</v>
      </c>
      <c r="F2874" t="s">
        <v>13008</v>
      </c>
      <c r="G2874" t="s">
        <v>209</v>
      </c>
      <c r="H2874" t="s">
        <v>210</v>
      </c>
    </row>
    <row r="2875" spans="1:8" x14ac:dyDescent="0.35">
      <c r="A2875" t="s">
        <v>13009</v>
      </c>
      <c r="B2875" t="s">
        <v>13010</v>
      </c>
      <c r="C2875" t="s">
        <v>13011</v>
      </c>
      <c r="D2875" t="s">
        <v>13003</v>
      </c>
      <c r="F2875" t="s">
        <v>13012</v>
      </c>
      <c r="G2875" t="s">
        <v>510</v>
      </c>
      <c r="H2875" t="s">
        <v>511</v>
      </c>
    </row>
    <row r="2876" spans="1:8" x14ac:dyDescent="0.35">
      <c r="A2876" t="s">
        <v>13013</v>
      </c>
      <c r="B2876" t="s">
        <v>13014</v>
      </c>
      <c r="C2876" t="s">
        <v>13015</v>
      </c>
      <c r="D2876" t="s">
        <v>13003</v>
      </c>
      <c r="F2876" t="s">
        <v>6335</v>
      </c>
      <c r="G2876" t="s">
        <v>12</v>
      </c>
      <c r="H2876" t="s">
        <v>13</v>
      </c>
    </row>
    <row r="2877" spans="1:8" x14ac:dyDescent="0.35">
      <c r="A2877" t="s">
        <v>13016</v>
      </c>
      <c r="B2877" t="s">
        <v>13017</v>
      </c>
      <c r="C2877" t="s">
        <v>13018</v>
      </c>
      <c r="D2877" t="s">
        <v>13003</v>
      </c>
      <c r="F2877" t="s">
        <v>3434</v>
      </c>
      <c r="G2877" t="s">
        <v>297</v>
      </c>
      <c r="H2877" t="s">
        <v>298</v>
      </c>
    </row>
    <row r="2878" spans="1:8" x14ac:dyDescent="0.35">
      <c r="A2878" t="s">
        <v>13019</v>
      </c>
      <c r="B2878" t="s">
        <v>13020</v>
      </c>
      <c r="C2878" t="s">
        <v>13021</v>
      </c>
      <c r="D2878" t="s">
        <v>13022</v>
      </c>
      <c r="F2878" t="s">
        <v>13023</v>
      </c>
      <c r="G2878" t="s">
        <v>12</v>
      </c>
      <c r="H2878" t="s">
        <v>13</v>
      </c>
    </row>
    <row r="2879" spans="1:8" x14ac:dyDescent="0.35">
      <c r="A2879" t="s">
        <v>13024</v>
      </c>
      <c r="B2879" t="s">
        <v>13025</v>
      </c>
      <c r="C2879" t="s">
        <v>13026</v>
      </c>
      <c r="D2879" t="s">
        <v>13027</v>
      </c>
      <c r="F2879" t="s">
        <v>13028</v>
      </c>
      <c r="G2879" t="s">
        <v>297</v>
      </c>
      <c r="H2879" t="s">
        <v>298</v>
      </c>
    </row>
    <row r="2880" spans="1:8" x14ac:dyDescent="0.35">
      <c r="A2880" t="s">
        <v>13029</v>
      </c>
      <c r="B2880" t="s">
        <v>13030</v>
      </c>
      <c r="C2880" t="s">
        <v>13031</v>
      </c>
      <c r="D2880" t="s">
        <v>13027</v>
      </c>
      <c r="F2880" t="s">
        <v>13032</v>
      </c>
      <c r="G2880" t="s">
        <v>12</v>
      </c>
      <c r="H2880" t="s">
        <v>13</v>
      </c>
    </row>
    <row r="2881" spans="1:8" x14ac:dyDescent="0.35">
      <c r="A2881" t="s">
        <v>13033</v>
      </c>
      <c r="B2881" t="s">
        <v>13034</v>
      </c>
      <c r="C2881" t="s">
        <v>13035</v>
      </c>
      <c r="D2881" t="s">
        <v>13027</v>
      </c>
      <c r="F2881" t="s">
        <v>13036</v>
      </c>
      <c r="G2881" t="s">
        <v>12</v>
      </c>
      <c r="H2881" t="s">
        <v>13</v>
      </c>
    </row>
    <row r="2882" spans="1:8" x14ac:dyDescent="0.35">
      <c r="A2882" t="s">
        <v>13037</v>
      </c>
      <c r="B2882" t="s">
        <v>13038</v>
      </c>
      <c r="C2882" t="s">
        <v>13039</v>
      </c>
      <c r="D2882" t="s">
        <v>13027</v>
      </c>
      <c r="F2882" t="s">
        <v>13040</v>
      </c>
      <c r="G2882" t="s">
        <v>3294</v>
      </c>
      <c r="H2882" t="s">
        <v>3295</v>
      </c>
    </row>
    <row r="2883" spans="1:8" x14ac:dyDescent="0.35">
      <c r="A2883" t="s">
        <v>13041</v>
      </c>
      <c r="B2883" t="s">
        <v>13042</v>
      </c>
      <c r="C2883" t="s">
        <v>13043</v>
      </c>
      <c r="D2883" t="s">
        <v>13044</v>
      </c>
      <c r="F2883" t="s">
        <v>8105</v>
      </c>
      <c r="G2883" t="s">
        <v>510</v>
      </c>
      <c r="H2883" t="s">
        <v>511</v>
      </c>
    </row>
    <row r="2884" spans="1:8" x14ac:dyDescent="0.35">
      <c r="A2884" t="s">
        <v>13045</v>
      </c>
      <c r="B2884" t="s">
        <v>13046</v>
      </c>
      <c r="C2884" t="s">
        <v>13047</v>
      </c>
      <c r="D2884" t="s">
        <v>13044</v>
      </c>
      <c r="F2884" t="s">
        <v>13048</v>
      </c>
      <c r="G2884" t="s">
        <v>3321</v>
      </c>
      <c r="H2884" t="s">
        <v>3322</v>
      </c>
    </row>
    <row r="2885" spans="1:8" x14ac:dyDescent="0.35">
      <c r="A2885" t="s">
        <v>13049</v>
      </c>
      <c r="B2885" t="s">
        <v>13050</v>
      </c>
      <c r="C2885" t="s">
        <v>13051</v>
      </c>
      <c r="D2885" t="s">
        <v>13044</v>
      </c>
      <c r="F2885" t="s">
        <v>13052</v>
      </c>
      <c r="G2885" t="s">
        <v>88</v>
      </c>
      <c r="H2885" t="s">
        <v>89</v>
      </c>
    </row>
    <row r="2886" spans="1:8" x14ac:dyDescent="0.35">
      <c r="A2886" t="s">
        <v>13053</v>
      </c>
      <c r="B2886" t="s">
        <v>13054</v>
      </c>
      <c r="C2886" t="s">
        <v>13055</v>
      </c>
      <c r="D2886" t="s">
        <v>13044</v>
      </c>
      <c r="F2886" t="s">
        <v>13056</v>
      </c>
      <c r="G2886" t="s">
        <v>4924</v>
      </c>
      <c r="H2886" t="s">
        <v>4925</v>
      </c>
    </row>
    <row r="2887" spans="1:8" x14ac:dyDescent="0.35">
      <c r="A2887" t="s">
        <v>13057</v>
      </c>
      <c r="B2887" t="s">
        <v>13058</v>
      </c>
      <c r="C2887" t="s">
        <v>13059</v>
      </c>
      <c r="D2887" t="s">
        <v>13044</v>
      </c>
      <c r="F2887" t="s">
        <v>13060</v>
      </c>
      <c r="G2887" t="s">
        <v>248</v>
      </c>
      <c r="H2887" t="s">
        <v>249</v>
      </c>
    </row>
    <row r="2888" spans="1:8" x14ac:dyDescent="0.35">
      <c r="A2888" t="s">
        <v>13061</v>
      </c>
      <c r="B2888" t="s">
        <v>13062</v>
      </c>
      <c r="C2888" t="s">
        <v>13063</v>
      </c>
      <c r="D2888" t="s">
        <v>13044</v>
      </c>
      <c r="F2888" t="s">
        <v>13064</v>
      </c>
      <c r="G2888" t="s">
        <v>836</v>
      </c>
      <c r="H2888" t="s">
        <v>837</v>
      </c>
    </row>
    <row r="2889" spans="1:8" x14ac:dyDescent="0.35">
      <c r="A2889" t="s">
        <v>13065</v>
      </c>
      <c r="B2889" t="s">
        <v>13066</v>
      </c>
      <c r="C2889" t="s">
        <v>13067</v>
      </c>
      <c r="D2889" t="s">
        <v>13044</v>
      </c>
      <c r="F2889" t="s">
        <v>13068</v>
      </c>
      <c r="G2889" t="s">
        <v>12</v>
      </c>
      <c r="H2889" t="s">
        <v>13</v>
      </c>
    </row>
    <row r="2890" spans="1:8" x14ac:dyDescent="0.35">
      <c r="A2890" t="s">
        <v>13069</v>
      </c>
      <c r="B2890" t="s">
        <v>13070</v>
      </c>
      <c r="C2890" t="s">
        <v>13071</v>
      </c>
      <c r="D2890" t="s">
        <v>13072</v>
      </c>
      <c r="F2890" t="s">
        <v>13073</v>
      </c>
      <c r="G2890" t="s">
        <v>12</v>
      </c>
      <c r="H2890" t="s">
        <v>13</v>
      </c>
    </row>
    <row r="2891" spans="1:8" x14ac:dyDescent="0.35">
      <c r="A2891" t="s">
        <v>13074</v>
      </c>
      <c r="B2891" t="s">
        <v>13075</v>
      </c>
      <c r="C2891" t="s">
        <v>13076</v>
      </c>
      <c r="D2891" t="s">
        <v>13072</v>
      </c>
      <c r="F2891" t="s">
        <v>1385</v>
      </c>
      <c r="G2891" t="s">
        <v>510</v>
      </c>
      <c r="H2891" t="s">
        <v>511</v>
      </c>
    </row>
    <row r="2892" spans="1:8" x14ac:dyDescent="0.35">
      <c r="A2892" t="s">
        <v>13077</v>
      </c>
      <c r="B2892" t="s">
        <v>13078</v>
      </c>
      <c r="C2892" t="s">
        <v>13079</v>
      </c>
      <c r="D2892" t="s">
        <v>13072</v>
      </c>
      <c r="F2892" t="s">
        <v>13080</v>
      </c>
      <c r="G2892" t="s">
        <v>3108</v>
      </c>
      <c r="H2892" t="s">
        <v>3109</v>
      </c>
    </row>
    <row r="2893" spans="1:8" x14ac:dyDescent="0.35">
      <c r="A2893" t="s">
        <v>13081</v>
      </c>
      <c r="B2893" t="s">
        <v>13082</v>
      </c>
      <c r="C2893" t="s">
        <v>13083</v>
      </c>
      <c r="D2893" t="s">
        <v>13072</v>
      </c>
      <c r="F2893" t="s">
        <v>13084</v>
      </c>
      <c r="G2893" t="s">
        <v>12</v>
      </c>
      <c r="H2893" t="s">
        <v>13</v>
      </c>
    </row>
    <row r="2894" spans="1:8" x14ac:dyDescent="0.35">
      <c r="A2894" t="s">
        <v>13085</v>
      </c>
      <c r="B2894" t="s">
        <v>13086</v>
      </c>
      <c r="C2894" t="s">
        <v>13087</v>
      </c>
      <c r="D2894" t="s">
        <v>13088</v>
      </c>
      <c r="F2894" t="s">
        <v>6049</v>
      </c>
      <c r="G2894" t="s">
        <v>419</v>
      </c>
      <c r="H2894" t="s">
        <v>420</v>
      </c>
    </row>
    <row r="2895" spans="1:8" x14ac:dyDescent="0.35">
      <c r="A2895" t="s">
        <v>13089</v>
      </c>
      <c r="B2895" t="s">
        <v>13090</v>
      </c>
      <c r="C2895" t="s">
        <v>13091</v>
      </c>
      <c r="D2895" t="s">
        <v>13088</v>
      </c>
      <c r="F2895" t="s">
        <v>13092</v>
      </c>
      <c r="G2895" t="s">
        <v>163</v>
      </c>
      <c r="H2895" t="s">
        <v>164</v>
      </c>
    </row>
    <row r="2896" spans="1:8" x14ac:dyDescent="0.35">
      <c r="A2896" t="s">
        <v>13093</v>
      </c>
      <c r="B2896" t="s">
        <v>13094</v>
      </c>
      <c r="C2896" t="s">
        <v>13095</v>
      </c>
      <c r="D2896" t="s">
        <v>13088</v>
      </c>
      <c r="F2896" t="s">
        <v>13096</v>
      </c>
      <c r="G2896" t="s">
        <v>151</v>
      </c>
      <c r="H2896" t="s">
        <v>152</v>
      </c>
    </row>
    <row r="2897" spans="1:8" x14ac:dyDescent="0.35">
      <c r="A2897" t="s">
        <v>13097</v>
      </c>
      <c r="B2897" t="s">
        <v>13098</v>
      </c>
      <c r="C2897" t="s">
        <v>13099</v>
      </c>
      <c r="D2897" t="s">
        <v>13088</v>
      </c>
      <c r="F2897" t="s">
        <v>13100</v>
      </c>
      <c r="G2897" t="s">
        <v>12</v>
      </c>
      <c r="H2897" t="s">
        <v>13</v>
      </c>
    </row>
    <row r="2898" spans="1:8" x14ac:dyDescent="0.35">
      <c r="A2898" t="s">
        <v>13101</v>
      </c>
      <c r="B2898" t="s">
        <v>13102</v>
      </c>
      <c r="C2898" t="s">
        <v>13103</v>
      </c>
      <c r="D2898" t="s">
        <v>13104</v>
      </c>
      <c r="F2898" t="s">
        <v>4923</v>
      </c>
      <c r="G2898" t="s">
        <v>209</v>
      </c>
      <c r="H2898" t="s">
        <v>210</v>
      </c>
    </row>
    <row r="2899" spans="1:8" x14ac:dyDescent="0.35">
      <c r="A2899" t="s">
        <v>13105</v>
      </c>
      <c r="B2899" t="s">
        <v>13106</v>
      </c>
      <c r="C2899" t="s">
        <v>13107</v>
      </c>
      <c r="D2899" t="s">
        <v>13104</v>
      </c>
      <c r="F2899" t="s">
        <v>413</v>
      </c>
      <c r="G2899" t="s">
        <v>248</v>
      </c>
      <c r="H2899" t="s">
        <v>249</v>
      </c>
    </row>
    <row r="2900" spans="1:8" x14ac:dyDescent="0.35">
      <c r="A2900" t="s">
        <v>13108</v>
      </c>
      <c r="B2900" t="s">
        <v>13109</v>
      </c>
      <c r="C2900" t="s">
        <v>13110</v>
      </c>
      <c r="D2900" t="s">
        <v>13104</v>
      </c>
      <c r="F2900" t="s">
        <v>13111</v>
      </c>
      <c r="G2900" t="s">
        <v>12</v>
      </c>
      <c r="H2900" t="s">
        <v>13</v>
      </c>
    </row>
    <row r="2901" spans="1:8" x14ac:dyDescent="0.35">
      <c r="A2901" t="s">
        <v>13112</v>
      </c>
      <c r="B2901" t="s">
        <v>13113</v>
      </c>
      <c r="C2901" t="s">
        <v>13114</v>
      </c>
      <c r="D2901" t="s">
        <v>13104</v>
      </c>
      <c r="F2901" t="s">
        <v>13115</v>
      </c>
      <c r="G2901" t="s">
        <v>12</v>
      </c>
      <c r="H2901" t="s">
        <v>13</v>
      </c>
    </row>
    <row r="2902" spans="1:8" x14ac:dyDescent="0.35">
      <c r="A2902" t="s">
        <v>13116</v>
      </c>
      <c r="B2902" t="s">
        <v>13117</v>
      </c>
      <c r="C2902" t="s">
        <v>13118</v>
      </c>
      <c r="D2902" t="s">
        <v>13119</v>
      </c>
      <c r="F2902" t="s">
        <v>13120</v>
      </c>
      <c r="G2902" t="s">
        <v>836</v>
      </c>
      <c r="H2902" t="s">
        <v>837</v>
      </c>
    </row>
    <row r="2903" spans="1:8" x14ac:dyDescent="0.35">
      <c r="A2903" t="s">
        <v>13121</v>
      </c>
      <c r="B2903" t="s">
        <v>13122</v>
      </c>
      <c r="C2903" t="s">
        <v>13123</v>
      </c>
      <c r="D2903" t="s">
        <v>13119</v>
      </c>
      <c r="F2903" t="s">
        <v>8012</v>
      </c>
      <c r="G2903" t="s">
        <v>12</v>
      </c>
      <c r="H2903" t="s">
        <v>13</v>
      </c>
    </row>
    <row r="2904" spans="1:8" x14ac:dyDescent="0.35">
      <c r="A2904" t="s">
        <v>13124</v>
      </c>
      <c r="B2904" t="s">
        <v>13125</v>
      </c>
      <c r="C2904" t="s">
        <v>13126</v>
      </c>
      <c r="D2904" t="s">
        <v>13119</v>
      </c>
      <c r="F2904" t="s">
        <v>13127</v>
      </c>
      <c r="G2904" t="s">
        <v>12</v>
      </c>
      <c r="H2904" t="s">
        <v>13</v>
      </c>
    </row>
    <row r="2905" spans="1:8" x14ac:dyDescent="0.35">
      <c r="A2905" t="s">
        <v>13128</v>
      </c>
      <c r="B2905" t="s">
        <v>13129</v>
      </c>
      <c r="C2905" t="s">
        <v>13130</v>
      </c>
      <c r="D2905" t="s">
        <v>13119</v>
      </c>
      <c r="F2905" t="s">
        <v>13131</v>
      </c>
      <c r="G2905" t="s">
        <v>248</v>
      </c>
      <c r="H2905" t="s">
        <v>249</v>
      </c>
    </row>
    <row r="2906" spans="1:8" x14ac:dyDescent="0.35">
      <c r="A2906" t="s">
        <v>13132</v>
      </c>
      <c r="B2906" t="s">
        <v>13133</v>
      </c>
      <c r="C2906" t="s">
        <v>13134</v>
      </c>
      <c r="D2906" t="s">
        <v>13119</v>
      </c>
      <c r="F2906" t="s">
        <v>7625</v>
      </c>
      <c r="G2906" t="s">
        <v>4087</v>
      </c>
      <c r="H2906" t="s">
        <v>4088</v>
      </c>
    </row>
    <row r="2907" spans="1:8" x14ac:dyDescent="0.35">
      <c r="A2907" t="s">
        <v>13135</v>
      </c>
      <c r="B2907" t="s">
        <v>13136</v>
      </c>
      <c r="C2907" t="s">
        <v>13137</v>
      </c>
      <c r="D2907" t="s">
        <v>13119</v>
      </c>
      <c r="F2907" t="s">
        <v>2149</v>
      </c>
      <c r="G2907" t="s">
        <v>12</v>
      </c>
      <c r="H2907" t="s">
        <v>13</v>
      </c>
    </row>
    <row r="2908" spans="1:8" x14ac:dyDescent="0.35">
      <c r="A2908" t="s">
        <v>13138</v>
      </c>
      <c r="B2908" t="s">
        <v>13139</v>
      </c>
      <c r="C2908" t="s">
        <v>13140</v>
      </c>
      <c r="D2908" t="s">
        <v>13141</v>
      </c>
      <c r="F2908" t="s">
        <v>13142</v>
      </c>
      <c r="G2908" t="s">
        <v>297</v>
      </c>
      <c r="H2908" t="s">
        <v>298</v>
      </c>
    </row>
    <row r="2909" spans="1:8" x14ac:dyDescent="0.35">
      <c r="A2909" t="s">
        <v>13143</v>
      </c>
      <c r="B2909" t="s">
        <v>13144</v>
      </c>
      <c r="C2909" t="s">
        <v>13145</v>
      </c>
      <c r="D2909" t="s">
        <v>13141</v>
      </c>
      <c r="F2909" t="s">
        <v>13146</v>
      </c>
      <c r="G2909" t="s">
        <v>4075</v>
      </c>
      <c r="H2909" t="s">
        <v>4076</v>
      </c>
    </row>
    <row r="2910" spans="1:8" x14ac:dyDescent="0.35">
      <c r="A2910" t="s">
        <v>13147</v>
      </c>
      <c r="B2910" t="s">
        <v>13148</v>
      </c>
      <c r="C2910" t="s">
        <v>13149</v>
      </c>
      <c r="D2910" t="s">
        <v>13141</v>
      </c>
      <c r="F2910" t="s">
        <v>13150</v>
      </c>
      <c r="G2910" t="s">
        <v>144</v>
      </c>
      <c r="H2910" t="s">
        <v>145</v>
      </c>
    </row>
    <row r="2911" spans="1:8" x14ac:dyDescent="0.35">
      <c r="A2911" t="s">
        <v>13151</v>
      </c>
      <c r="B2911" t="s">
        <v>13152</v>
      </c>
      <c r="C2911" t="s">
        <v>13153</v>
      </c>
      <c r="D2911" t="s">
        <v>13154</v>
      </c>
      <c r="F2911" t="s">
        <v>13155</v>
      </c>
      <c r="G2911" t="s">
        <v>836</v>
      </c>
      <c r="H2911" t="s">
        <v>837</v>
      </c>
    </row>
    <row r="2912" spans="1:8" x14ac:dyDescent="0.35">
      <c r="A2912" t="s">
        <v>13156</v>
      </c>
      <c r="B2912" t="s">
        <v>13157</v>
      </c>
      <c r="C2912" t="s">
        <v>13158</v>
      </c>
      <c r="D2912" t="s">
        <v>13154</v>
      </c>
      <c r="F2912" t="s">
        <v>13159</v>
      </c>
      <c r="G2912" t="s">
        <v>419</v>
      </c>
      <c r="H2912" t="s">
        <v>420</v>
      </c>
    </row>
    <row r="2913" spans="1:8" x14ac:dyDescent="0.35">
      <c r="A2913" t="s">
        <v>13160</v>
      </c>
      <c r="B2913" t="s">
        <v>13161</v>
      </c>
      <c r="C2913" t="s">
        <v>13162</v>
      </c>
      <c r="D2913" t="s">
        <v>13154</v>
      </c>
      <c r="F2913" t="s">
        <v>7755</v>
      </c>
      <c r="G2913" t="s">
        <v>248</v>
      </c>
      <c r="H2913" t="s">
        <v>249</v>
      </c>
    </row>
    <row r="2914" spans="1:8" x14ac:dyDescent="0.35">
      <c r="A2914" t="s">
        <v>13163</v>
      </c>
      <c r="B2914" t="s">
        <v>13164</v>
      </c>
      <c r="C2914" t="s">
        <v>13165</v>
      </c>
      <c r="D2914" t="s">
        <v>13166</v>
      </c>
      <c r="F2914" t="s">
        <v>13167</v>
      </c>
      <c r="G2914" t="s">
        <v>248</v>
      </c>
      <c r="H2914" t="s">
        <v>249</v>
      </c>
    </row>
    <row r="2915" spans="1:8" x14ac:dyDescent="0.35">
      <c r="A2915" t="s">
        <v>13168</v>
      </c>
      <c r="B2915" t="s">
        <v>13169</v>
      </c>
      <c r="C2915" t="s">
        <v>13170</v>
      </c>
      <c r="D2915" t="s">
        <v>13166</v>
      </c>
      <c r="F2915" t="s">
        <v>3784</v>
      </c>
      <c r="G2915" t="s">
        <v>9695</v>
      </c>
      <c r="H2915" t="s">
        <v>9696</v>
      </c>
    </row>
    <row r="2916" spans="1:8" x14ac:dyDescent="0.35">
      <c r="A2916" t="s">
        <v>13171</v>
      </c>
      <c r="B2916" t="s">
        <v>13172</v>
      </c>
      <c r="C2916" t="s">
        <v>13173</v>
      </c>
      <c r="D2916" t="s">
        <v>13166</v>
      </c>
      <c r="F2916" t="s">
        <v>13174</v>
      </c>
      <c r="G2916" t="s">
        <v>248</v>
      </c>
      <c r="H2916" t="s">
        <v>249</v>
      </c>
    </row>
    <row r="2917" spans="1:8" x14ac:dyDescent="0.35">
      <c r="A2917" t="s">
        <v>13175</v>
      </c>
      <c r="B2917" t="s">
        <v>13176</v>
      </c>
      <c r="C2917" t="s">
        <v>13177</v>
      </c>
      <c r="D2917" t="s">
        <v>13178</v>
      </c>
      <c r="F2917" t="s">
        <v>13179</v>
      </c>
      <c r="G2917" t="s">
        <v>12</v>
      </c>
      <c r="H2917" t="s">
        <v>13</v>
      </c>
    </row>
    <row r="2918" spans="1:8" x14ac:dyDescent="0.35">
      <c r="A2918" t="s">
        <v>13180</v>
      </c>
      <c r="B2918" t="s">
        <v>13181</v>
      </c>
      <c r="C2918" t="s">
        <v>13182</v>
      </c>
      <c r="D2918" t="s">
        <v>13178</v>
      </c>
      <c r="F2918" t="s">
        <v>13183</v>
      </c>
      <c r="G2918" t="s">
        <v>12</v>
      </c>
      <c r="H2918" t="s">
        <v>13</v>
      </c>
    </row>
    <row r="2919" spans="1:8" x14ac:dyDescent="0.35">
      <c r="A2919" t="s">
        <v>13184</v>
      </c>
      <c r="B2919" t="s">
        <v>13185</v>
      </c>
      <c r="C2919" t="s">
        <v>13186</v>
      </c>
      <c r="D2919" t="s">
        <v>13178</v>
      </c>
      <c r="F2919" t="s">
        <v>13187</v>
      </c>
      <c r="G2919" t="s">
        <v>303</v>
      </c>
      <c r="H2919" t="s">
        <v>304</v>
      </c>
    </row>
    <row r="2920" spans="1:8" x14ac:dyDescent="0.35">
      <c r="A2920" t="s">
        <v>13188</v>
      </c>
      <c r="B2920" t="s">
        <v>13189</v>
      </c>
      <c r="C2920" t="s">
        <v>13190</v>
      </c>
      <c r="D2920" t="s">
        <v>13178</v>
      </c>
      <c r="F2920" t="s">
        <v>3851</v>
      </c>
      <c r="G2920" t="s">
        <v>3226</v>
      </c>
      <c r="H2920" t="s">
        <v>3227</v>
      </c>
    </row>
    <row r="2921" spans="1:8" x14ac:dyDescent="0.35">
      <c r="A2921" t="s">
        <v>13191</v>
      </c>
      <c r="B2921" t="s">
        <v>13192</v>
      </c>
      <c r="C2921" t="s">
        <v>13193</v>
      </c>
      <c r="D2921" t="s">
        <v>13194</v>
      </c>
      <c r="F2921" t="s">
        <v>7239</v>
      </c>
      <c r="G2921" t="s">
        <v>106</v>
      </c>
      <c r="H2921" t="s">
        <v>107</v>
      </c>
    </row>
    <row r="2922" spans="1:8" x14ac:dyDescent="0.35">
      <c r="A2922" t="s">
        <v>13195</v>
      </c>
      <c r="B2922" t="s">
        <v>13196</v>
      </c>
      <c r="C2922" t="s">
        <v>13197</v>
      </c>
      <c r="D2922" t="s">
        <v>13194</v>
      </c>
      <c r="F2922" t="s">
        <v>1430</v>
      </c>
      <c r="G2922" t="s">
        <v>61</v>
      </c>
      <c r="H2922" t="s">
        <v>62</v>
      </c>
    </row>
    <row r="2923" spans="1:8" x14ac:dyDescent="0.35">
      <c r="A2923" t="s">
        <v>13198</v>
      </c>
      <c r="B2923" t="s">
        <v>13199</v>
      </c>
      <c r="C2923" t="s">
        <v>13200</v>
      </c>
      <c r="D2923" t="s">
        <v>13201</v>
      </c>
      <c r="F2923" t="s">
        <v>13202</v>
      </c>
      <c r="G2923" t="s">
        <v>12</v>
      </c>
      <c r="H2923" t="s">
        <v>13</v>
      </c>
    </row>
    <row r="2924" spans="1:8" x14ac:dyDescent="0.35">
      <c r="A2924" t="s">
        <v>13203</v>
      </c>
      <c r="B2924" t="s">
        <v>13204</v>
      </c>
      <c r="C2924" t="s">
        <v>13205</v>
      </c>
      <c r="D2924" t="s">
        <v>13201</v>
      </c>
      <c r="F2924" t="s">
        <v>9914</v>
      </c>
      <c r="G2924" t="s">
        <v>510</v>
      </c>
      <c r="H2924" t="s">
        <v>511</v>
      </c>
    </row>
    <row r="2925" spans="1:8" x14ac:dyDescent="0.35">
      <c r="A2925" t="s">
        <v>13206</v>
      </c>
      <c r="B2925" t="s">
        <v>13207</v>
      </c>
      <c r="C2925" t="s">
        <v>13208</v>
      </c>
      <c r="D2925" t="s">
        <v>13201</v>
      </c>
      <c r="F2925" t="s">
        <v>2159</v>
      </c>
      <c r="G2925" t="s">
        <v>151</v>
      </c>
      <c r="H2925" t="s">
        <v>152</v>
      </c>
    </row>
    <row r="2926" spans="1:8" x14ac:dyDescent="0.35">
      <c r="A2926" t="s">
        <v>13209</v>
      </c>
      <c r="B2926" t="s">
        <v>13210</v>
      </c>
      <c r="C2926" t="s">
        <v>13211</v>
      </c>
      <c r="D2926" t="s">
        <v>13201</v>
      </c>
      <c r="F2926" t="s">
        <v>13212</v>
      </c>
      <c r="G2926" t="s">
        <v>12</v>
      </c>
      <c r="H2926" t="s">
        <v>13</v>
      </c>
    </row>
    <row r="2927" spans="1:8" x14ac:dyDescent="0.35">
      <c r="A2927" t="s">
        <v>13213</v>
      </c>
      <c r="B2927" t="s">
        <v>13214</v>
      </c>
      <c r="C2927" t="s">
        <v>13215</v>
      </c>
      <c r="D2927" t="s">
        <v>13201</v>
      </c>
      <c r="F2927" t="s">
        <v>13216</v>
      </c>
      <c r="G2927" t="s">
        <v>12</v>
      </c>
      <c r="H2927" t="s">
        <v>13</v>
      </c>
    </row>
    <row r="2928" spans="1:8" x14ac:dyDescent="0.35">
      <c r="A2928" t="s">
        <v>13217</v>
      </c>
      <c r="B2928" t="s">
        <v>13218</v>
      </c>
      <c r="C2928" t="s">
        <v>13219</v>
      </c>
      <c r="D2928" t="s">
        <v>13201</v>
      </c>
      <c r="F2928" t="s">
        <v>13220</v>
      </c>
      <c r="G2928" t="s">
        <v>248</v>
      </c>
      <c r="H2928" t="s">
        <v>249</v>
      </c>
    </row>
    <row r="2929" spans="1:8" x14ac:dyDescent="0.35">
      <c r="A2929" t="s">
        <v>13221</v>
      </c>
      <c r="B2929" t="s">
        <v>13222</v>
      </c>
      <c r="C2929" t="s">
        <v>13223</v>
      </c>
      <c r="D2929" t="s">
        <v>13201</v>
      </c>
      <c r="F2929" t="s">
        <v>10224</v>
      </c>
      <c r="G2929" t="s">
        <v>3321</v>
      </c>
      <c r="H2929" t="s">
        <v>3322</v>
      </c>
    </row>
    <row r="2930" spans="1:8" x14ac:dyDescent="0.35">
      <c r="A2930" t="s">
        <v>13224</v>
      </c>
      <c r="B2930" t="s">
        <v>13225</v>
      </c>
      <c r="C2930" t="s">
        <v>13226</v>
      </c>
      <c r="D2930" t="s">
        <v>13227</v>
      </c>
      <c r="F2930" t="s">
        <v>1197</v>
      </c>
      <c r="G2930" t="s">
        <v>3321</v>
      </c>
      <c r="H2930" t="s">
        <v>3322</v>
      </c>
    </row>
    <row r="2931" spans="1:8" x14ac:dyDescent="0.35">
      <c r="A2931" t="s">
        <v>13228</v>
      </c>
      <c r="B2931" t="s">
        <v>13229</v>
      </c>
      <c r="C2931" t="s">
        <v>13230</v>
      </c>
      <c r="D2931" t="s">
        <v>13227</v>
      </c>
      <c r="F2931" t="s">
        <v>13231</v>
      </c>
      <c r="G2931" t="s">
        <v>547</v>
      </c>
      <c r="H2931" t="s">
        <v>548</v>
      </c>
    </row>
    <row r="2932" spans="1:8" x14ac:dyDescent="0.35">
      <c r="A2932" t="s">
        <v>13232</v>
      </c>
      <c r="B2932" t="s">
        <v>13233</v>
      </c>
      <c r="C2932" t="s">
        <v>13234</v>
      </c>
      <c r="D2932" t="s">
        <v>13227</v>
      </c>
      <c r="F2932" t="s">
        <v>13235</v>
      </c>
      <c r="G2932" t="s">
        <v>12</v>
      </c>
      <c r="H2932" t="s">
        <v>13</v>
      </c>
    </row>
    <row r="2933" spans="1:8" x14ac:dyDescent="0.35">
      <c r="A2933" t="s">
        <v>13236</v>
      </c>
      <c r="B2933" t="s">
        <v>13237</v>
      </c>
      <c r="C2933" t="s">
        <v>13238</v>
      </c>
      <c r="D2933" t="s">
        <v>13227</v>
      </c>
      <c r="F2933" t="s">
        <v>13239</v>
      </c>
      <c r="G2933" t="s">
        <v>12</v>
      </c>
      <c r="H2933" t="s">
        <v>13</v>
      </c>
    </row>
    <row r="2934" spans="1:8" x14ac:dyDescent="0.35">
      <c r="A2934" t="s">
        <v>13240</v>
      </c>
      <c r="B2934" t="s">
        <v>13241</v>
      </c>
      <c r="C2934" t="s">
        <v>13242</v>
      </c>
      <c r="D2934" t="s">
        <v>13243</v>
      </c>
      <c r="F2934" t="s">
        <v>13244</v>
      </c>
      <c r="G2934" t="s">
        <v>12</v>
      </c>
      <c r="H2934" t="s">
        <v>13</v>
      </c>
    </row>
    <row r="2935" spans="1:8" x14ac:dyDescent="0.35">
      <c r="A2935" t="s">
        <v>13245</v>
      </c>
      <c r="B2935" t="s">
        <v>13246</v>
      </c>
      <c r="C2935" t="s">
        <v>13247</v>
      </c>
      <c r="D2935" t="s">
        <v>13243</v>
      </c>
      <c r="F2935" t="s">
        <v>9184</v>
      </c>
      <c r="G2935" t="s">
        <v>510</v>
      </c>
      <c r="H2935" t="s">
        <v>511</v>
      </c>
    </row>
    <row r="2936" spans="1:8" x14ac:dyDescent="0.35">
      <c r="A2936" t="s">
        <v>13248</v>
      </c>
      <c r="B2936" t="s">
        <v>13249</v>
      </c>
      <c r="C2936" t="s">
        <v>13250</v>
      </c>
      <c r="D2936" t="s">
        <v>13243</v>
      </c>
      <c r="F2936" t="s">
        <v>13251</v>
      </c>
      <c r="G2936" t="s">
        <v>248</v>
      </c>
      <c r="H2936" t="s">
        <v>249</v>
      </c>
    </row>
    <row r="2937" spans="1:8" x14ac:dyDescent="0.35">
      <c r="A2937" t="s">
        <v>13252</v>
      </c>
      <c r="B2937" t="s">
        <v>13253</v>
      </c>
      <c r="C2937" t="s">
        <v>13254</v>
      </c>
      <c r="D2937" t="s">
        <v>13243</v>
      </c>
      <c r="F2937" t="s">
        <v>13255</v>
      </c>
      <c r="G2937" t="s">
        <v>303</v>
      </c>
      <c r="H2937" t="s">
        <v>304</v>
      </c>
    </row>
    <row r="2938" spans="1:8" x14ac:dyDescent="0.35">
      <c r="A2938" t="s">
        <v>13256</v>
      </c>
      <c r="B2938" t="s">
        <v>13257</v>
      </c>
      <c r="C2938" t="s">
        <v>13258</v>
      </c>
      <c r="D2938" t="s">
        <v>13243</v>
      </c>
      <c r="F2938" t="s">
        <v>13259</v>
      </c>
      <c r="G2938" t="s">
        <v>12</v>
      </c>
      <c r="H2938" t="s">
        <v>13</v>
      </c>
    </row>
    <row r="2939" spans="1:8" x14ac:dyDescent="0.35">
      <c r="A2939" t="s">
        <v>13260</v>
      </c>
      <c r="B2939" t="s">
        <v>13261</v>
      </c>
      <c r="C2939" t="s">
        <v>13262</v>
      </c>
      <c r="D2939" t="s">
        <v>13263</v>
      </c>
      <c r="F2939" t="s">
        <v>13264</v>
      </c>
      <c r="G2939" t="s">
        <v>12</v>
      </c>
      <c r="H2939" t="s">
        <v>13</v>
      </c>
    </row>
    <row r="2940" spans="1:8" x14ac:dyDescent="0.35">
      <c r="A2940" t="s">
        <v>13265</v>
      </c>
      <c r="B2940" t="s">
        <v>13266</v>
      </c>
      <c r="C2940" t="s">
        <v>13267</v>
      </c>
      <c r="D2940" t="s">
        <v>13263</v>
      </c>
      <c r="F2940" t="s">
        <v>13268</v>
      </c>
      <c r="G2940" t="s">
        <v>13269</v>
      </c>
      <c r="H2940" t="s">
        <v>13270</v>
      </c>
    </row>
    <row r="2941" spans="1:8" x14ac:dyDescent="0.35">
      <c r="A2941" t="s">
        <v>13271</v>
      </c>
      <c r="B2941" t="s">
        <v>13272</v>
      </c>
      <c r="C2941" t="s">
        <v>13273</v>
      </c>
      <c r="D2941" t="s">
        <v>13263</v>
      </c>
      <c r="F2941" t="s">
        <v>13274</v>
      </c>
      <c r="G2941" t="s">
        <v>12</v>
      </c>
      <c r="H2941" t="s">
        <v>13</v>
      </c>
    </row>
    <row r="2942" spans="1:8" x14ac:dyDescent="0.35">
      <c r="A2942" t="s">
        <v>13275</v>
      </c>
      <c r="B2942" t="s">
        <v>13276</v>
      </c>
      <c r="C2942" t="s">
        <v>13277</v>
      </c>
      <c r="D2942" t="s">
        <v>13278</v>
      </c>
      <c r="F2942" t="s">
        <v>13279</v>
      </c>
      <c r="G2942" t="s">
        <v>209</v>
      </c>
      <c r="H2942" t="s">
        <v>210</v>
      </c>
    </row>
    <row r="2943" spans="1:8" x14ac:dyDescent="0.35">
      <c r="A2943" t="s">
        <v>13280</v>
      </c>
      <c r="B2943" t="s">
        <v>13281</v>
      </c>
      <c r="C2943" t="s">
        <v>13282</v>
      </c>
      <c r="D2943" t="s">
        <v>13278</v>
      </c>
      <c r="F2943" t="s">
        <v>13283</v>
      </c>
      <c r="G2943" t="s">
        <v>12</v>
      </c>
      <c r="H2943" t="s">
        <v>13</v>
      </c>
    </row>
    <row r="2944" spans="1:8" x14ac:dyDescent="0.35">
      <c r="A2944" t="s">
        <v>13284</v>
      </c>
      <c r="B2944" t="s">
        <v>13285</v>
      </c>
      <c r="C2944" t="s">
        <v>13286</v>
      </c>
      <c r="D2944" t="s">
        <v>13278</v>
      </c>
      <c r="F2944" t="s">
        <v>6524</v>
      </c>
      <c r="G2944" t="s">
        <v>3321</v>
      </c>
      <c r="H2944" t="s">
        <v>3322</v>
      </c>
    </row>
    <row r="2945" spans="1:8" x14ac:dyDescent="0.35">
      <c r="A2945" t="s">
        <v>13287</v>
      </c>
      <c r="B2945" t="s">
        <v>13288</v>
      </c>
      <c r="C2945" t="s">
        <v>13289</v>
      </c>
      <c r="D2945" t="s">
        <v>13278</v>
      </c>
      <c r="F2945" t="s">
        <v>13290</v>
      </c>
      <c r="G2945" t="s">
        <v>12</v>
      </c>
      <c r="H2945" t="s">
        <v>13</v>
      </c>
    </row>
    <row r="2946" spans="1:8" x14ac:dyDescent="0.35">
      <c r="A2946" t="s">
        <v>13291</v>
      </c>
      <c r="B2946" t="s">
        <v>13292</v>
      </c>
      <c r="C2946" t="s">
        <v>13293</v>
      </c>
      <c r="D2946" t="s">
        <v>13278</v>
      </c>
      <c r="F2946" t="s">
        <v>13294</v>
      </c>
      <c r="G2946" t="s">
        <v>209</v>
      </c>
      <c r="H2946" t="s">
        <v>210</v>
      </c>
    </row>
    <row r="2947" spans="1:8" x14ac:dyDescent="0.35">
      <c r="A2947" t="s">
        <v>13295</v>
      </c>
      <c r="B2947" t="s">
        <v>13296</v>
      </c>
      <c r="C2947" t="s">
        <v>13297</v>
      </c>
      <c r="D2947" t="s">
        <v>13298</v>
      </c>
      <c r="F2947" t="s">
        <v>13299</v>
      </c>
      <c r="G2947" t="s">
        <v>248</v>
      </c>
      <c r="H2947" t="s">
        <v>249</v>
      </c>
    </row>
    <row r="2948" spans="1:8" x14ac:dyDescent="0.35">
      <c r="A2948" t="s">
        <v>13300</v>
      </c>
      <c r="B2948" t="s">
        <v>13301</v>
      </c>
      <c r="C2948" t="s">
        <v>13302</v>
      </c>
      <c r="D2948" t="s">
        <v>13298</v>
      </c>
      <c r="F2948" t="s">
        <v>13303</v>
      </c>
      <c r="G2948" t="s">
        <v>4075</v>
      </c>
      <c r="H2948" t="s">
        <v>4076</v>
      </c>
    </row>
    <row r="2949" spans="1:8" x14ac:dyDescent="0.35">
      <c r="A2949" t="s">
        <v>13304</v>
      </c>
      <c r="B2949" t="s">
        <v>13305</v>
      </c>
      <c r="C2949" t="s">
        <v>13306</v>
      </c>
      <c r="D2949" t="s">
        <v>13298</v>
      </c>
      <c r="F2949" t="s">
        <v>6306</v>
      </c>
      <c r="G2949" t="s">
        <v>7103</v>
      </c>
      <c r="H2949" t="s">
        <v>7104</v>
      </c>
    </row>
    <row r="2950" spans="1:8" x14ac:dyDescent="0.35">
      <c r="A2950" t="s">
        <v>13307</v>
      </c>
      <c r="B2950" t="s">
        <v>13308</v>
      </c>
      <c r="C2950" t="s">
        <v>13309</v>
      </c>
      <c r="D2950" t="s">
        <v>13298</v>
      </c>
      <c r="F2950" t="s">
        <v>8547</v>
      </c>
      <c r="G2950" t="s">
        <v>3394</v>
      </c>
      <c r="H2950" t="s">
        <v>3395</v>
      </c>
    </row>
    <row r="2951" spans="1:8" x14ac:dyDescent="0.35">
      <c r="A2951" t="s">
        <v>13310</v>
      </c>
      <c r="B2951" t="s">
        <v>13311</v>
      </c>
      <c r="C2951" t="s">
        <v>13312</v>
      </c>
      <c r="D2951" t="s">
        <v>13313</v>
      </c>
      <c r="F2951" t="s">
        <v>5367</v>
      </c>
      <c r="G2951" t="s">
        <v>1102</v>
      </c>
      <c r="H2951" t="s">
        <v>1103</v>
      </c>
    </row>
    <row r="2952" spans="1:8" x14ac:dyDescent="0.35">
      <c r="A2952" t="s">
        <v>13314</v>
      </c>
      <c r="B2952" t="s">
        <v>13315</v>
      </c>
      <c r="C2952" t="s">
        <v>13316</v>
      </c>
      <c r="D2952" t="s">
        <v>13313</v>
      </c>
      <c r="F2952" t="s">
        <v>13317</v>
      </c>
      <c r="G2952" t="s">
        <v>100</v>
      </c>
      <c r="H2952" t="s">
        <v>13318</v>
      </c>
    </row>
    <row r="2953" spans="1:8" x14ac:dyDescent="0.35">
      <c r="A2953" t="s">
        <v>13319</v>
      </c>
      <c r="B2953" t="s">
        <v>13320</v>
      </c>
      <c r="C2953" t="s">
        <v>13321</v>
      </c>
      <c r="D2953" t="s">
        <v>13313</v>
      </c>
      <c r="F2953" t="s">
        <v>13322</v>
      </c>
      <c r="G2953" t="s">
        <v>1253</v>
      </c>
      <c r="H2953" t="s">
        <v>1254</v>
      </c>
    </row>
    <row r="2954" spans="1:8" x14ac:dyDescent="0.35">
      <c r="A2954" t="s">
        <v>13323</v>
      </c>
      <c r="B2954" t="s">
        <v>13324</v>
      </c>
      <c r="C2954" t="s">
        <v>13325</v>
      </c>
      <c r="D2954" t="s">
        <v>13326</v>
      </c>
      <c r="F2954" t="s">
        <v>13327</v>
      </c>
      <c r="G2954" t="s">
        <v>935</v>
      </c>
      <c r="H2954" t="s">
        <v>936</v>
      </c>
    </row>
    <row r="2955" spans="1:8" x14ac:dyDescent="0.35">
      <c r="A2955" t="s">
        <v>13328</v>
      </c>
      <c r="B2955" t="s">
        <v>13329</v>
      </c>
      <c r="C2955" t="s">
        <v>13330</v>
      </c>
      <c r="D2955" t="s">
        <v>13326</v>
      </c>
      <c r="F2955" t="s">
        <v>7943</v>
      </c>
      <c r="G2955" t="s">
        <v>297</v>
      </c>
      <c r="H2955" t="s">
        <v>298</v>
      </c>
    </row>
    <row r="2956" spans="1:8" x14ac:dyDescent="0.35">
      <c r="A2956" t="s">
        <v>13331</v>
      </c>
      <c r="B2956" t="s">
        <v>13332</v>
      </c>
      <c r="C2956" t="s">
        <v>13333</v>
      </c>
      <c r="D2956" t="s">
        <v>13326</v>
      </c>
      <c r="F2956" t="s">
        <v>13334</v>
      </c>
      <c r="G2956" t="s">
        <v>144</v>
      </c>
      <c r="H2956" t="s">
        <v>145</v>
      </c>
    </row>
    <row r="2957" spans="1:8" x14ac:dyDescent="0.35">
      <c r="A2957" t="s">
        <v>13335</v>
      </c>
      <c r="B2957" t="s">
        <v>13336</v>
      </c>
      <c r="C2957" t="s">
        <v>13337</v>
      </c>
      <c r="D2957" t="s">
        <v>13326</v>
      </c>
      <c r="F2957" t="s">
        <v>13338</v>
      </c>
      <c r="G2957" t="s">
        <v>106</v>
      </c>
      <c r="H2957" t="s">
        <v>107</v>
      </c>
    </row>
    <row r="2958" spans="1:8" x14ac:dyDescent="0.35">
      <c r="A2958" t="s">
        <v>13339</v>
      </c>
      <c r="B2958" t="s">
        <v>13340</v>
      </c>
      <c r="C2958" t="s">
        <v>13341</v>
      </c>
      <c r="D2958" t="s">
        <v>13326</v>
      </c>
      <c r="F2958" t="s">
        <v>10633</v>
      </c>
      <c r="G2958" t="s">
        <v>61</v>
      </c>
      <c r="H2958" t="s">
        <v>62</v>
      </c>
    </row>
    <row r="2959" spans="1:8" x14ac:dyDescent="0.35">
      <c r="A2959" t="s">
        <v>13342</v>
      </c>
      <c r="B2959" t="s">
        <v>13343</v>
      </c>
      <c r="C2959" t="s">
        <v>13344</v>
      </c>
      <c r="D2959" t="s">
        <v>13326</v>
      </c>
      <c r="F2959" t="s">
        <v>13345</v>
      </c>
      <c r="G2959" t="s">
        <v>12</v>
      </c>
      <c r="H2959" t="s">
        <v>13</v>
      </c>
    </row>
    <row r="2960" spans="1:8" x14ac:dyDescent="0.35">
      <c r="A2960" t="s">
        <v>13346</v>
      </c>
      <c r="B2960" t="s">
        <v>13347</v>
      </c>
      <c r="C2960" t="s">
        <v>13348</v>
      </c>
      <c r="D2960" t="s">
        <v>13349</v>
      </c>
      <c r="F2960" t="s">
        <v>13350</v>
      </c>
      <c r="G2960" t="s">
        <v>1187</v>
      </c>
      <c r="H2960" t="s">
        <v>1188</v>
      </c>
    </row>
    <row r="2961" spans="1:8" x14ac:dyDescent="0.35">
      <c r="A2961" t="s">
        <v>13351</v>
      </c>
      <c r="B2961" t="s">
        <v>13352</v>
      </c>
      <c r="C2961" t="s">
        <v>13353</v>
      </c>
      <c r="D2961" t="s">
        <v>13349</v>
      </c>
      <c r="F2961" t="s">
        <v>12061</v>
      </c>
      <c r="G2961" t="s">
        <v>24</v>
      </c>
      <c r="H2961" t="s">
        <v>25</v>
      </c>
    </row>
    <row r="2962" spans="1:8" x14ac:dyDescent="0.35">
      <c r="A2962" t="s">
        <v>13354</v>
      </c>
      <c r="B2962" t="s">
        <v>13355</v>
      </c>
      <c r="C2962" t="s">
        <v>13356</v>
      </c>
      <c r="D2962" t="s">
        <v>13349</v>
      </c>
      <c r="F2962" t="s">
        <v>7644</v>
      </c>
      <c r="G2962" t="s">
        <v>510</v>
      </c>
      <c r="H2962" t="s">
        <v>511</v>
      </c>
    </row>
    <row r="2963" spans="1:8" x14ac:dyDescent="0.35">
      <c r="A2963" t="s">
        <v>13357</v>
      </c>
      <c r="B2963" t="s">
        <v>13358</v>
      </c>
      <c r="C2963" t="s">
        <v>13359</v>
      </c>
      <c r="D2963" t="s">
        <v>13349</v>
      </c>
      <c r="F2963" t="s">
        <v>13360</v>
      </c>
      <c r="G2963" t="s">
        <v>106</v>
      </c>
      <c r="H2963" t="s">
        <v>107</v>
      </c>
    </row>
    <row r="2964" spans="1:8" x14ac:dyDescent="0.35">
      <c r="A2964" t="s">
        <v>13361</v>
      </c>
      <c r="B2964" t="s">
        <v>13362</v>
      </c>
      <c r="C2964" t="s">
        <v>13363</v>
      </c>
      <c r="D2964" t="s">
        <v>13349</v>
      </c>
      <c r="F2964" t="s">
        <v>13364</v>
      </c>
      <c r="G2964" t="s">
        <v>12</v>
      </c>
      <c r="H2964" t="s">
        <v>13</v>
      </c>
    </row>
    <row r="2965" spans="1:8" x14ac:dyDescent="0.35">
      <c r="A2965" t="s">
        <v>13365</v>
      </c>
      <c r="B2965" t="s">
        <v>13366</v>
      </c>
      <c r="C2965" t="s">
        <v>13367</v>
      </c>
      <c r="D2965" t="s">
        <v>13349</v>
      </c>
      <c r="F2965" t="s">
        <v>13368</v>
      </c>
      <c r="G2965" t="s">
        <v>12</v>
      </c>
      <c r="H2965" t="s">
        <v>13</v>
      </c>
    </row>
    <row r="2966" spans="1:8" x14ac:dyDescent="0.35">
      <c r="A2966" t="s">
        <v>13369</v>
      </c>
      <c r="B2966" t="s">
        <v>13370</v>
      </c>
      <c r="C2966" t="s">
        <v>13371</v>
      </c>
      <c r="D2966" t="s">
        <v>13372</v>
      </c>
      <c r="F2966" t="s">
        <v>13373</v>
      </c>
      <c r="G2966" t="s">
        <v>12</v>
      </c>
      <c r="H2966" t="s">
        <v>13</v>
      </c>
    </row>
    <row r="2967" spans="1:8" x14ac:dyDescent="0.35">
      <c r="A2967" t="s">
        <v>13374</v>
      </c>
      <c r="B2967" t="s">
        <v>13375</v>
      </c>
      <c r="C2967" t="s">
        <v>13376</v>
      </c>
      <c r="D2967" t="s">
        <v>13372</v>
      </c>
      <c r="F2967" t="s">
        <v>13377</v>
      </c>
      <c r="G2967" t="s">
        <v>12</v>
      </c>
      <c r="H2967" t="s">
        <v>13</v>
      </c>
    </row>
    <row r="2968" spans="1:8" x14ac:dyDescent="0.35">
      <c r="A2968" t="s">
        <v>13378</v>
      </c>
      <c r="B2968" t="s">
        <v>13379</v>
      </c>
      <c r="C2968" t="s">
        <v>13380</v>
      </c>
      <c r="D2968" t="s">
        <v>13372</v>
      </c>
      <c r="F2968" t="s">
        <v>13381</v>
      </c>
      <c r="G2968" t="s">
        <v>2940</v>
      </c>
      <c r="H2968" t="s">
        <v>2941</v>
      </c>
    </row>
    <row r="2969" spans="1:8" x14ac:dyDescent="0.35">
      <c r="A2969" t="s">
        <v>13382</v>
      </c>
      <c r="B2969" t="s">
        <v>13383</v>
      </c>
      <c r="C2969" t="s">
        <v>13384</v>
      </c>
      <c r="D2969" t="s">
        <v>13385</v>
      </c>
      <c r="F2969" t="s">
        <v>13381</v>
      </c>
      <c r="G2969" t="s">
        <v>303</v>
      </c>
      <c r="H2969" t="s">
        <v>304</v>
      </c>
    </row>
    <row r="2970" spans="1:8" x14ac:dyDescent="0.35">
      <c r="A2970" t="s">
        <v>13386</v>
      </c>
      <c r="B2970" t="s">
        <v>13387</v>
      </c>
      <c r="C2970" t="s">
        <v>13388</v>
      </c>
      <c r="D2970" t="s">
        <v>13385</v>
      </c>
      <c r="F2970" t="s">
        <v>13389</v>
      </c>
      <c r="G2970" t="s">
        <v>419</v>
      </c>
      <c r="H2970" t="s">
        <v>420</v>
      </c>
    </row>
    <row r="2971" spans="1:8" x14ac:dyDescent="0.35">
      <c r="A2971" t="s">
        <v>13390</v>
      </c>
      <c r="B2971" t="s">
        <v>13391</v>
      </c>
      <c r="C2971" t="s">
        <v>13392</v>
      </c>
      <c r="D2971" t="s">
        <v>13393</v>
      </c>
      <c r="F2971" t="s">
        <v>7198</v>
      </c>
      <c r="G2971" t="s">
        <v>3394</v>
      </c>
      <c r="H2971" t="s">
        <v>3395</v>
      </c>
    </row>
    <row r="2972" spans="1:8" x14ac:dyDescent="0.35">
      <c r="A2972" t="s">
        <v>13394</v>
      </c>
      <c r="B2972" t="s">
        <v>13395</v>
      </c>
      <c r="C2972" t="s">
        <v>13396</v>
      </c>
      <c r="D2972" t="s">
        <v>13393</v>
      </c>
      <c r="F2972" t="s">
        <v>13397</v>
      </c>
      <c r="G2972" t="s">
        <v>666</v>
      </c>
      <c r="H2972" t="s">
        <v>667</v>
      </c>
    </row>
    <row r="2973" spans="1:8" x14ac:dyDescent="0.35">
      <c r="A2973" t="s">
        <v>13398</v>
      </c>
      <c r="B2973" t="s">
        <v>13399</v>
      </c>
      <c r="C2973" t="s">
        <v>13400</v>
      </c>
      <c r="D2973" t="s">
        <v>13393</v>
      </c>
      <c r="F2973" t="s">
        <v>10970</v>
      </c>
      <c r="G2973" t="s">
        <v>61</v>
      </c>
      <c r="H2973" t="s">
        <v>62</v>
      </c>
    </row>
    <row r="2974" spans="1:8" x14ac:dyDescent="0.35">
      <c r="A2974" t="s">
        <v>13401</v>
      </c>
      <c r="B2974" t="s">
        <v>13402</v>
      </c>
      <c r="C2974" t="s">
        <v>13403</v>
      </c>
      <c r="D2974" t="s">
        <v>13393</v>
      </c>
      <c r="F2974" t="s">
        <v>13404</v>
      </c>
      <c r="G2974" t="s">
        <v>12</v>
      </c>
      <c r="H2974" t="s">
        <v>13</v>
      </c>
    </row>
    <row r="2975" spans="1:8" x14ac:dyDescent="0.35">
      <c r="A2975" t="s">
        <v>13405</v>
      </c>
      <c r="B2975" t="s">
        <v>13406</v>
      </c>
      <c r="C2975" t="s">
        <v>13407</v>
      </c>
      <c r="D2975" t="s">
        <v>13408</v>
      </c>
      <c r="F2975" t="s">
        <v>13409</v>
      </c>
      <c r="G2975" t="s">
        <v>163</v>
      </c>
      <c r="H2975" t="s">
        <v>164</v>
      </c>
    </row>
    <row r="2976" spans="1:8" x14ac:dyDescent="0.35">
      <c r="A2976" t="s">
        <v>13410</v>
      </c>
      <c r="B2976" t="s">
        <v>13411</v>
      </c>
      <c r="C2976" t="s">
        <v>13412</v>
      </c>
      <c r="D2976" t="s">
        <v>13408</v>
      </c>
      <c r="F2976" t="s">
        <v>8939</v>
      </c>
      <c r="G2976" t="s">
        <v>9695</v>
      </c>
      <c r="H2976" t="s">
        <v>9696</v>
      </c>
    </row>
    <row r="2977" spans="1:8" x14ac:dyDescent="0.35">
      <c r="A2977" t="s">
        <v>13413</v>
      </c>
      <c r="B2977" t="s">
        <v>13414</v>
      </c>
      <c r="C2977" t="s">
        <v>13415</v>
      </c>
      <c r="D2977" t="s">
        <v>13408</v>
      </c>
      <c r="F2977" t="s">
        <v>13416</v>
      </c>
      <c r="G2977" t="s">
        <v>163</v>
      </c>
      <c r="H2977" t="s">
        <v>164</v>
      </c>
    </row>
    <row r="2978" spans="1:8" x14ac:dyDescent="0.35">
      <c r="A2978" t="s">
        <v>13417</v>
      </c>
      <c r="B2978" t="s">
        <v>13418</v>
      </c>
      <c r="C2978" t="s">
        <v>13419</v>
      </c>
      <c r="D2978" t="s">
        <v>13420</v>
      </c>
      <c r="F2978" t="s">
        <v>3807</v>
      </c>
      <c r="G2978" t="s">
        <v>12</v>
      </c>
      <c r="H2978" t="s">
        <v>13</v>
      </c>
    </row>
    <row r="2979" spans="1:8" x14ac:dyDescent="0.35">
      <c r="A2979" t="s">
        <v>13421</v>
      </c>
      <c r="B2979" t="s">
        <v>13422</v>
      </c>
      <c r="C2979" t="s">
        <v>13423</v>
      </c>
      <c r="D2979" t="s">
        <v>13420</v>
      </c>
      <c r="F2979" t="s">
        <v>13424</v>
      </c>
      <c r="G2979" t="s">
        <v>12</v>
      </c>
      <c r="H2979" t="s">
        <v>13</v>
      </c>
    </row>
    <row r="2980" spans="1:8" x14ac:dyDescent="0.35">
      <c r="A2980" t="s">
        <v>13425</v>
      </c>
      <c r="B2980" t="s">
        <v>13426</v>
      </c>
      <c r="C2980" t="s">
        <v>13427</v>
      </c>
      <c r="D2980" t="s">
        <v>13420</v>
      </c>
      <c r="F2980" t="s">
        <v>13428</v>
      </c>
      <c r="G2980" t="s">
        <v>12</v>
      </c>
      <c r="H2980" t="s">
        <v>13</v>
      </c>
    </row>
    <row r="2981" spans="1:8" x14ac:dyDescent="0.35">
      <c r="A2981" t="s">
        <v>13429</v>
      </c>
      <c r="B2981" t="s">
        <v>13430</v>
      </c>
      <c r="C2981" t="s">
        <v>13431</v>
      </c>
      <c r="D2981" t="s">
        <v>13420</v>
      </c>
      <c r="F2981" t="s">
        <v>6851</v>
      </c>
      <c r="G2981" t="s">
        <v>1085</v>
      </c>
      <c r="H2981" t="s">
        <v>1086</v>
      </c>
    </row>
    <row r="2982" spans="1:8" x14ac:dyDescent="0.35">
      <c r="A2982" t="s">
        <v>13432</v>
      </c>
      <c r="B2982" t="s">
        <v>13433</v>
      </c>
      <c r="C2982" t="s">
        <v>13434</v>
      </c>
      <c r="D2982" t="s">
        <v>13420</v>
      </c>
      <c r="F2982" t="s">
        <v>13435</v>
      </c>
      <c r="G2982" t="s">
        <v>3321</v>
      </c>
      <c r="H2982" t="s">
        <v>3322</v>
      </c>
    </row>
    <row r="2983" spans="1:8" x14ac:dyDescent="0.35">
      <c r="A2983" t="s">
        <v>13436</v>
      </c>
      <c r="B2983" t="s">
        <v>13437</v>
      </c>
      <c r="C2983" t="s">
        <v>13438</v>
      </c>
      <c r="D2983" t="s">
        <v>13420</v>
      </c>
      <c r="F2983" t="s">
        <v>8096</v>
      </c>
      <c r="G2983" t="s">
        <v>419</v>
      </c>
      <c r="H2983" t="s">
        <v>420</v>
      </c>
    </row>
    <row r="2984" spans="1:8" x14ac:dyDescent="0.35">
      <c r="A2984" t="s">
        <v>13439</v>
      </c>
      <c r="B2984" t="s">
        <v>13440</v>
      </c>
      <c r="C2984" t="s">
        <v>13441</v>
      </c>
      <c r="D2984" t="s">
        <v>13420</v>
      </c>
      <c r="F2984" t="s">
        <v>13442</v>
      </c>
      <c r="G2984" t="s">
        <v>12</v>
      </c>
      <c r="H2984" t="s">
        <v>13</v>
      </c>
    </row>
    <row r="2985" spans="1:8" x14ac:dyDescent="0.35">
      <c r="A2985" t="s">
        <v>13443</v>
      </c>
      <c r="B2985" t="s">
        <v>13444</v>
      </c>
      <c r="C2985" t="s">
        <v>13445</v>
      </c>
      <c r="D2985" t="s">
        <v>13446</v>
      </c>
      <c r="F2985" t="s">
        <v>13447</v>
      </c>
      <c r="G2985" t="s">
        <v>1451</v>
      </c>
      <c r="H2985" t="s">
        <v>1452</v>
      </c>
    </row>
    <row r="2986" spans="1:8" x14ac:dyDescent="0.35">
      <c r="A2986" t="s">
        <v>13448</v>
      </c>
      <c r="B2986" t="s">
        <v>13449</v>
      </c>
      <c r="C2986" t="s">
        <v>13450</v>
      </c>
      <c r="D2986" t="s">
        <v>13446</v>
      </c>
      <c r="F2986" t="s">
        <v>13451</v>
      </c>
      <c r="G2986" t="s">
        <v>248</v>
      </c>
      <c r="H2986" t="s">
        <v>249</v>
      </c>
    </row>
    <row r="2987" spans="1:8" x14ac:dyDescent="0.35">
      <c r="A2987" t="s">
        <v>13452</v>
      </c>
      <c r="B2987" t="s">
        <v>13453</v>
      </c>
      <c r="C2987" t="s">
        <v>13454</v>
      </c>
      <c r="D2987" t="s">
        <v>13446</v>
      </c>
      <c r="F2987" t="s">
        <v>13455</v>
      </c>
      <c r="G2987" t="s">
        <v>248</v>
      </c>
      <c r="H2987" t="s">
        <v>249</v>
      </c>
    </row>
    <row r="2988" spans="1:8" x14ac:dyDescent="0.35">
      <c r="A2988" t="s">
        <v>13456</v>
      </c>
      <c r="B2988" t="s">
        <v>13457</v>
      </c>
      <c r="C2988" t="s">
        <v>13458</v>
      </c>
      <c r="D2988" t="s">
        <v>13459</v>
      </c>
      <c r="F2988" t="s">
        <v>9359</v>
      </c>
      <c r="G2988" t="s">
        <v>2940</v>
      </c>
      <c r="H2988" t="s">
        <v>2941</v>
      </c>
    </row>
    <row r="2989" spans="1:8" x14ac:dyDescent="0.35">
      <c r="A2989" t="s">
        <v>13460</v>
      </c>
      <c r="B2989" t="s">
        <v>13461</v>
      </c>
      <c r="C2989" t="s">
        <v>13462</v>
      </c>
      <c r="D2989" t="s">
        <v>13463</v>
      </c>
      <c r="F2989" t="s">
        <v>13464</v>
      </c>
      <c r="G2989" t="s">
        <v>88</v>
      </c>
      <c r="H2989" t="s">
        <v>89</v>
      </c>
    </row>
    <row r="2990" spans="1:8" x14ac:dyDescent="0.35">
      <c r="A2990" t="s">
        <v>13465</v>
      </c>
      <c r="B2990" t="s">
        <v>13466</v>
      </c>
      <c r="C2990" t="s">
        <v>13467</v>
      </c>
      <c r="D2990" t="s">
        <v>13463</v>
      </c>
      <c r="F2990" t="s">
        <v>13468</v>
      </c>
      <c r="G2990" t="s">
        <v>12</v>
      </c>
      <c r="H2990" t="s">
        <v>13</v>
      </c>
    </row>
    <row r="2991" spans="1:8" x14ac:dyDescent="0.35">
      <c r="A2991" t="s">
        <v>13469</v>
      </c>
      <c r="B2991" t="s">
        <v>13470</v>
      </c>
      <c r="C2991" t="s">
        <v>13471</v>
      </c>
      <c r="D2991" t="s">
        <v>13463</v>
      </c>
      <c r="F2991" t="s">
        <v>10152</v>
      </c>
      <c r="G2991" t="s">
        <v>151</v>
      </c>
      <c r="H2991" t="s">
        <v>152</v>
      </c>
    </row>
    <row r="2992" spans="1:8" x14ac:dyDescent="0.35">
      <c r="A2992" t="s">
        <v>13472</v>
      </c>
      <c r="B2992" t="s">
        <v>13473</v>
      </c>
      <c r="C2992" t="s">
        <v>13474</v>
      </c>
      <c r="D2992" t="s">
        <v>13463</v>
      </c>
      <c r="F2992" t="s">
        <v>13475</v>
      </c>
      <c r="G2992" t="s">
        <v>510</v>
      </c>
      <c r="H2992" t="s">
        <v>511</v>
      </c>
    </row>
    <row r="2993" spans="1:8" x14ac:dyDescent="0.35">
      <c r="A2993" t="s">
        <v>13476</v>
      </c>
      <c r="B2993" t="s">
        <v>13477</v>
      </c>
      <c r="C2993" t="s">
        <v>13478</v>
      </c>
      <c r="D2993" t="s">
        <v>13463</v>
      </c>
      <c r="F2993" t="s">
        <v>13479</v>
      </c>
      <c r="G2993" t="s">
        <v>248</v>
      </c>
      <c r="H2993" t="s">
        <v>249</v>
      </c>
    </row>
    <row r="2994" spans="1:8" x14ac:dyDescent="0.35">
      <c r="A2994" t="s">
        <v>13480</v>
      </c>
      <c r="B2994" t="s">
        <v>13481</v>
      </c>
      <c r="C2994" t="s">
        <v>13482</v>
      </c>
      <c r="D2994" t="s">
        <v>13463</v>
      </c>
      <c r="F2994" t="s">
        <v>13483</v>
      </c>
      <c r="G2994" t="s">
        <v>12</v>
      </c>
      <c r="H2994" t="s">
        <v>13</v>
      </c>
    </row>
    <row r="2995" spans="1:8" x14ac:dyDescent="0.35">
      <c r="A2995" t="s">
        <v>13484</v>
      </c>
      <c r="B2995" t="s">
        <v>13485</v>
      </c>
      <c r="C2995" t="s">
        <v>13486</v>
      </c>
      <c r="D2995" t="s">
        <v>13463</v>
      </c>
      <c r="F2995" t="s">
        <v>13487</v>
      </c>
      <c r="G2995" t="s">
        <v>666</v>
      </c>
      <c r="H2995" t="s">
        <v>667</v>
      </c>
    </row>
    <row r="2996" spans="1:8" x14ac:dyDescent="0.35">
      <c r="A2996" t="s">
        <v>13488</v>
      </c>
      <c r="B2996" t="s">
        <v>13489</v>
      </c>
      <c r="C2996" t="s">
        <v>13490</v>
      </c>
      <c r="D2996" t="s">
        <v>13491</v>
      </c>
      <c r="F2996" t="s">
        <v>13492</v>
      </c>
      <c r="G2996" t="s">
        <v>12</v>
      </c>
      <c r="H2996" t="s">
        <v>13</v>
      </c>
    </row>
    <row r="2997" spans="1:8" x14ac:dyDescent="0.35">
      <c r="A2997" t="s">
        <v>13493</v>
      </c>
      <c r="B2997" t="s">
        <v>13494</v>
      </c>
      <c r="C2997" t="s">
        <v>13495</v>
      </c>
      <c r="D2997" t="s">
        <v>13491</v>
      </c>
      <c r="F2997" t="s">
        <v>13496</v>
      </c>
      <c r="G2997" t="s">
        <v>510</v>
      </c>
      <c r="H2997" t="s">
        <v>511</v>
      </c>
    </row>
    <row r="2998" spans="1:8" x14ac:dyDescent="0.35">
      <c r="A2998" t="s">
        <v>13497</v>
      </c>
      <c r="B2998" t="s">
        <v>13498</v>
      </c>
      <c r="C2998" t="s">
        <v>13499</v>
      </c>
      <c r="D2998" t="s">
        <v>13491</v>
      </c>
      <c r="F2998" t="s">
        <v>13500</v>
      </c>
      <c r="G2998" t="s">
        <v>419</v>
      </c>
      <c r="H2998" t="s">
        <v>420</v>
      </c>
    </row>
    <row r="2999" spans="1:8" x14ac:dyDescent="0.35">
      <c r="A2999" t="s">
        <v>13501</v>
      </c>
      <c r="B2999" t="s">
        <v>13502</v>
      </c>
      <c r="C2999" t="s">
        <v>13503</v>
      </c>
      <c r="D2999" t="s">
        <v>13504</v>
      </c>
      <c r="F2999" t="s">
        <v>13505</v>
      </c>
      <c r="G2999" t="s">
        <v>4855</v>
      </c>
      <c r="H2999" t="s">
        <v>4856</v>
      </c>
    </row>
    <row r="3000" spans="1:8" x14ac:dyDescent="0.35">
      <c r="A3000" t="s">
        <v>13506</v>
      </c>
      <c r="B3000" t="s">
        <v>13507</v>
      </c>
      <c r="C3000" t="s">
        <v>13508</v>
      </c>
      <c r="D3000" t="s">
        <v>13504</v>
      </c>
      <c r="F3000" t="s">
        <v>13509</v>
      </c>
      <c r="G3000" t="s">
        <v>297</v>
      </c>
      <c r="H3000" t="s">
        <v>298</v>
      </c>
    </row>
    <row r="3001" spans="1:8" x14ac:dyDescent="0.35">
      <c r="A3001" t="s">
        <v>13510</v>
      </c>
      <c r="B3001" t="s">
        <v>13511</v>
      </c>
      <c r="C3001" t="s">
        <v>13512</v>
      </c>
      <c r="D3001" t="s">
        <v>13504</v>
      </c>
      <c r="F3001" t="s">
        <v>13513</v>
      </c>
      <c r="G3001" t="s">
        <v>12</v>
      </c>
      <c r="H3001" t="s">
        <v>13</v>
      </c>
    </row>
    <row r="3002" spans="1:8" x14ac:dyDescent="0.35">
      <c r="A3002" t="s">
        <v>13514</v>
      </c>
      <c r="B3002" t="s">
        <v>13515</v>
      </c>
      <c r="C3002" t="s">
        <v>13516</v>
      </c>
      <c r="D3002" t="s">
        <v>13504</v>
      </c>
      <c r="F3002" t="s">
        <v>13517</v>
      </c>
      <c r="G3002" t="s">
        <v>12</v>
      </c>
      <c r="H3002" t="s">
        <v>13</v>
      </c>
    </row>
    <row r="3003" spans="1:8" x14ac:dyDescent="0.35">
      <c r="A3003" t="s">
        <v>13518</v>
      </c>
      <c r="B3003" t="s">
        <v>13519</v>
      </c>
      <c r="C3003" t="s">
        <v>13520</v>
      </c>
      <c r="D3003" t="s">
        <v>13521</v>
      </c>
      <c r="F3003" t="s">
        <v>13522</v>
      </c>
      <c r="G3003" t="s">
        <v>1253</v>
      </c>
      <c r="H3003" t="s">
        <v>1254</v>
      </c>
    </row>
    <row r="3004" spans="1:8" x14ac:dyDescent="0.35">
      <c r="A3004" t="s">
        <v>13523</v>
      </c>
      <c r="B3004" t="s">
        <v>13524</v>
      </c>
      <c r="C3004" t="s">
        <v>13525</v>
      </c>
      <c r="D3004" t="s">
        <v>13521</v>
      </c>
      <c r="F3004" t="s">
        <v>8398</v>
      </c>
      <c r="G3004" t="s">
        <v>12</v>
      </c>
      <c r="H3004" t="s">
        <v>13</v>
      </c>
    </row>
    <row r="3005" spans="1:8" x14ac:dyDescent="0.35">
      <c r="A3005" t="s">
        <v>13526</v>
      </c>
      <c r="B3005" t="s">
        <v>13527</v>
      </c>
      <c r="C3005" t="s">
        <v>13528</v>
      </c>
      <c r="D3005" t="s">
        <v>13521</v>
      </c>
      <c r="F3005" t="s">
        <v>3103</v>
      </c>
      <c r="G3005" t="s">
        <v>151</v>
      </c>
      <c r="H3005" t="s">
        <v>152</v>
      </c>
    </row>
    <row r="3006" spans="1:8" x14ac:dyDescent="0.35">
      <c r="A3006" t="s">
        <v>13529</v>
      </c>
      <c r="B3006" t="s">
        <v>13530</v>
      </c>
      <c r="C3006" t="s">
        <v>13531</v>
      </c>
      <c r="D3006" t="s">
        <v>13521</v>
      </c>
      <c r="F3006" t="s">
        <v>13532</v>
      </c>
      <c r="G3006" t="s">
        <v>12</v>
      </c>
      <c r="H3006" t="s">
        <v>13</v>
      </c>
    </row>
    <row r="3007" spans="1:8" x14ac:dyDescent="0.35">
      <c r="A3007" t="s">
        <v>13533</v>
      </c>
      <c r="B3007" t="s">
        <v>13534</v>
      </c>
      <c r="C3007" t="s">
        <v>13535</v>
      </c>
      <c r="D3007" t="s">
        <v>13536</v>
      </c>
      <c r="F3007" t="s">
        <v>13537</v>
      </c>
      <c r="G3007" t="s">
        <v>12</v>
      </c>
      <c r="H3007" t="s">
        <v>13</v>
      </c>
    </row>
    <row r="3008" spans="1:8" x14ac:dyDescent="0.35">
      <c r="A3008" t="s">
        <v>13538</v>
      </c>
      <c r="B3008" t="s">
        <v>13539</v>
      </c>
      <c r="C3008" t="s">
        <v>13540</v>
      </c>
      <c r="D3008" t="s">
        <v>13536</v>
      </c>
      <c r="F3008" t="s">
        <v>13541</v>
      </c>
      <c r="G3008" t="s">
        <v>248</v>
      </c>
      <c r="H3008" t="s">
        <v>249</v>
      </c>
    </row>
    <row r="3009" spans="1:8" x14ac:dyDescent="0.35">
      <c r="A3009" t="s">
        <v>13542</v>
      </c>
      <c r="B3009" t="s">
        <v>13543</v>
      </c>
      <c r="C3009" t="s">
        <v>13544</v>
      </c>
      <c r="D3009" t="s">
        <v>13545</v>
      </c>
      <c r="F3009" t="s">
        <v>13546</v>
      </c>
      <c r="G3009" t="s">
        <v>209</v>
      </c>
      <c r="H3009" t="s">
        <v>210</v>
      </c>
    </row>
    <row r="3010" spans="1:8" x14ac:dyDescent="0.35">
      <c r="A3010" t="s">
        <v>13547</v>
      </c>
      <c r="B3010" t="s">
        <v>13548</v>
      </c>
      <c r="C3010" t="s">
        <v>13549</v>
      </c>
      <c r="D3010" t="s">
        <v>13545</v>
      </c>
      <c r="F3010" t="s">
        <v>13550</v>
      </c>
      <c r="G3010" t="s">
        <v>12</v>
      </c>
      <c r="H3010" t="s">
        <v>13</v>
      </c>
    </row>
    <row r="3011" spans="1:8" x14ac:dyDescent="0.35">
      <c r="A3011" t="s">
        <v>13551</v>
      </c>
      <c r="B3011" t="s">
        <v>13552</v>
      </c>
      <c r="C3011" t="s">
        <v>13553</v>
      </c>
      <c r="D3011" t="s">
        <v>13554</v>
      </c>
      <c r="F3011" t="s">
        <v>13555</v>
      </c>
      <c r="G3011" t="s">
        <v>209</v>
      </c>
      <c r="H3011" t="s">
        <v>210</v>
      </c>
    </row>
    <row r="3012" spans="1:8" x14ac:dyDescent="0.35">
      <c r="A3012" t="s">
        <v>13556</v>
      </c>
      <c r="B3012" t="s">
        <v>13557</v>
      </c>
      <c r="C3012" t="s">
        <v>13558</v>
      </c>
      <c r="D3012" t="s">
        <v>13554</v>
      </c>
      <c r="F3012" t="s">
        <v>13559</v>
      </c>
      <c r="G3012" t="s">
        <v>12</v>
      </c>
      <c r="H3012" t="s">
        <v>13</v>
      </c>
    </row>
    <row r="3013" spans="1:8" x14ac:dyDescent="0.35">
      <c r="A3013" t="s">
        <v>13560</v>
      </c>
      <c r="B3013" t="s">
        <v>13561</v>
      </c>
      <c r="C3013" t="s">
        <v>13562</v>
      </c>
      <c r="D3013" t="s">
        <v>13554</v>
      </c>
      <c r="F3013" t="s">
        <v>13563</v>
      </c>
      <c r="G3013" t="s">
        <v>12</v>
      </c>
      <c r="H3013" t="s">
        <v>13</v>
      </c>
    </row>
    <row r="3014" spans="1:8" x14ac:dyDescent="0.35">
      <c r="A3014" t="s">
        <v>13564</v>
      </c>
      <c r="B3014" t="s">
        <v>13565</v>
      </c>
      <c r="C3014" t="s">
        <v>13566</v>
      </c>
      <c r="D3014" t="s">
        <v>13554</v>
      </c>
      <c r="F3014" t="s">
        <v>13567</v>
      </c>
      <c r="G3014" t="s">
        <v>163</v>
      </c>
      <c r="H3014" t="s">
        <v>164</v>
      </c>
    </row>
    <row r="3015" spans="1:8" x14ac:dyDescent="0.35">
      <c r="A3015" t="s">
        <v>13568</v>
      </c>
      <c r="B3015" t="s">
        <v>13569</v>
      </c>
      <c r="C3015" t="s">
        <v>13570</v>
      </c>
      <c r="D3015" t="s">
        <v>13554</v>
      </c>
      <c r="F3015" t="s">
        <v>13571</v>
      </c>
      <c r="G3015" t="s">
        <v>12</v>
      </c>
      <c r="H3015" t="s">
        <v>13</v>
      </c>
    </row>
    <row r="3016" spans="1:8" x14ac:dyDescent="0.35">
      <c r="A3016" t="s">
        <v>13572</v>
      </c>
      <c r="B3016" t="s">
        <v>13573</v>
      </c>
      <c r="C3016" t="s">
        <v>13574</v>
      </c>
      <c r="D3016" t="s">
        <v>13575</v>
      </c>
      <c r="F3016" t="s">
        <v>5153</v>
      </c>
      <c r="G3016" t="s">
        <v>209</v>
      </c>
      <c r="H3016" t="s">
        <v>210</v>
      </c>
    </row>
    <row r="3017" spans="1:8" x14ac:dyDescent="0.35">
      <c r="A3017" t="s">
        <v>13576</v>
      </c>
      <c r="B3017" t="s">
        <v>13577</v>
      </c>
      <c r="C3017" t="s">
        <v>13578</v>
      </c>
      <c r="D3017" t="s">
        <v>13575</v>
      </c>
      <c r="F3017" t="s">
        <v>13579</v>
      </c>
      <c r="G3017" t="s">
        <v>12</v>
      </c>
      <c r="H3017" t="s">
        <v>13</v>
      </c>
    </row>
    <row r="3018" spans="1:8" x14ac:dyDescent="0.35">
      <c r="A3018" t="s">
        <v>13580</v>
      </c>
      <c r="B3018" t="s">
        <v>13581</v>
      </c>
      <c r="C3018" t="s">
        <v>13582</v>
      </c>
      <c r="D3018" t="s">
        <v>13575</v>
      </c>
      <c r="F3018" t="s">
        <v>13583</v>
      </c>
      <c r="G3018" t="s">
        <v>3226</v>
      </c>
      <c r="H3018" t="s">
        <v>3227</v>
      </c>
    </row>
    <row r="3019" spans="1:8" x14ac:dyDescent="0.35">
      <c r="A3019" t="s">
        <v>13584</v>
      </c>
      <c r="B3019" t="s">
        <v>13585</v>
      </c>
      <c r="C3019" t="s">
        <v>13586</v>
      </c>
      <c r="D3019" t="s">
        <v>13587</v>
      </c>
      <c r="F3019" t="s">
        <v>13096</v>
      </c>
      <c r="G3019" t="s">
        <v>248</v>
      </c>
      <c r="H3019" t="s">
        <v>249</v>
      </c>
    </row>
    <row r="3020" spans="1:8" x14ac:dyDescent="0.35">
      <c r="A3020" t="s">
        <v>13588</v>
      </c>
      <c r="B3020" t="s">
        <v>13589</v>
      </c>
      <c r="C3020" t="s">
        <v>13590</v>
      </c>
      <c r="D3020" t="s">
        <v>13587</v>
      </c>
      <c r="F3020" t="s">
        <v>13591</v>
      </c>
      <c r="G3020" t="s">
        <v>12</v>
      </c>
      <c r="H3020" t="s">
        <v>13</v>
      </c>
    </row>
    <row r="3021" spans="1:8" x14ac:dyDescent="0.35">
      <c r="A3021" t="s">
        <v>13592</v>
      </c>
      <c r="B3021" t="s">
        <v>13593</v>
      </c>
      <c r="C3021" t="s">
        <v>13594</v>
      </c>
      <c r="D3021" t="s">
        <v>13587</v>
      </c>
      <c r="F3021" t="s">
        <v>13595</v>
      </c>
      <c r="G3021" t="s">
        <v>248</v>
      </c>
      <c r="H3021" t="s">
        <v>249</v>
      </c>
    </row>
    <row r="3022" spans="1:8" x14ac:dyDescent="0.35">
      <c r="A3022" t="s">
        <v>13596</v>
      </c>
      <c r="B3022" t="s">
        <v>13597</v>
      </c>
      <c r="C3022" t="s">
        <v>13598</v>
      </c>
      <c r="D3022" t="s">
        <v>13587</v>
      </c>
      <c r="F3022" t="s">
        <v>13599</v>
      </c>
      <c r="G3022" t="s">
        <v>2940</v>
      </c>
      <c r="H3022" t="s">
        <v>2941</v>
      </c>
    </row>
    <row r="3023" spans="1:8" x14ac:dyDescent="0.35">
      <c r="A3023" t="s">
        <v>13600</v>
      </c>
      <c r="B3023" t="s">
        <v>13601</v>
      </c>
      <c r="C3023" t="s">
        <v>13602</v>
      </c>
      <c r="D3023" t="s">
        <v>13587</v>
      </c>
      <c r="F3023" t="s">
        <v>13603</v>
      </c>
      <c r="G3023" t="s">
        <v>128</v>
      </c>
      <c r="H3023" t="s">
        <v>129</v>
      </c>
    </row>
    <row r="3024" spans="1:8" x14ac:dyDescent="0.35">
      <c r="A3024" t="s">
        <v>13604</v>
      </c>
      <c r="B3024" t="s">
        <v>13605</v>
      </c>
      <c r="C3024" t="s">
        <v>13606</v>
      </c>
      <c r="D3024" t="s">
        <v>13607</v>
      </c>
      <c r="F3024" t="s">
        <v>13608</v>
      </c>
      <c r="G3024" t="s">
        <v>151</v>
      </c>
      <c r="H3024" t="s">
        <v>152</v>
      </c>
    </row>
    <row r="3025" spans="1:8" x14ac:dyDescent="0.35">
      <c r="A3025" t="s">
        <v>13609</v>
      </c>
      <c r="B3025" t="s">
        <v>13610</v>
      </c>
      <c r="C3025" t="s">
        <v>13611</v>
      </c>
      <c r="D3025" t="s">
        <v>13607</v>
      </c>
      <c r="F3025" t="s">
        <v>13612</v>
      </c>
      <c r="G3025" t="s">
        <v>12</v>
      </c>
      <c r="H3025" t="s">
        <v>13</v>
      </c>
    </row>
    <row r="3026" spans="1:8" x14ac:dyDescent="0.35">
      <c r="A3026" t="s">
        <v>13613</v>
      </c>
      <c r="B3026" t="s">
        <v>13614</v>
      </c>
      <c r="C3026" t="s">
        <v>13615</v>
      </c>
      <c r="D3026" t="s">
        <v>13607</v>
      </c>
      <c r="F3026" t="s">
        <v>13616</v>
      </c>
      <c r="G3026" t="s">
        <v>209</v>
      </c>
      <c r="H3026" t="s">
        <v>210</v>
      </c>
    </row>
    <row r="3027" spans="1:8" x14ac:dyDescent="0.35">
      <c r="A3027" t="s">
        <v>13617</v>
      </c>
      <c r="B3027" t="s">
        <v>13618</v>
      </c>
      <c r="C3027" t="s">
        <v>13619</v>
      </c>
      <c r="D3027" t="s">
        <v>13607</v>
      </c>
      <c r="F3027" t="s">
        <v>13620</v>
      </c>
      <c r="G3027" t="s">
        <v>12</v>
      </c>
      <c r="H3027" t="s">
        <v>13</v>
      </c>
    </row>
    <row r="3028" spans="1:8" x14ac:dyDescent="0.35">
      <c r="A3028" t="s">
        <v>13621</v>
      </c>
      <c r="B3028" t="s">
        <v>13622</v>
      </c>
      <c r="C3028" t="s">
        <v>13623</v>
      </c>
      <c r="D3028" t="s">
        <v>13607</v>
      </c>
      <c r="F3028" t="s">
        <v>7963</v>
      </c>
      <c r="G3028" t="s">
        <v>12</v>
      </c>
      <c r="H3028" t="s">
        <v>13</v>
      </c>
    </row>
    <row r="3029" spans="1:8" x14ac:dyDescent="0.35">
      <c r="A3029" t="s">
        <v>13624</v>
      </c>
      <c r="B3029" t="s">
        <v>13625</v>
      </c>
      <c r="C3029" t="s">
        <v>13626</v>
      </c>
      <c r="D3029" t="s">
        <v>13627</v>
      </c>
      <c r="F3029" t="s">
        <v>13628</v>
      </c>
      <c r="G3029" t="s">
        <v>12</v>
      </c>
      <c r="H3029" t="s">
        <v>13</v>
      </c>
    </row>
    <row r="3030" spans="1:8" x14ac:dyDescent="0.35">
      <c r="A3030" t="s">
        <v>13629</v>
      </c>
      <c r="B3030" t="s">
        <v>13630</v>
      </c>
      <c r="C3030" t="s">
        <v>13631</v>
      </c>
      <c r="D3030" t="s">
        <v>13627</v>
      </c>
      <c r="F3030" t="s">
        <v>13632</v>
      </c>
      <c r="G3030" t="s">
        <v>163</v>
      </c>
      <c r="H3030" t="s">
        <v>164</v>
      </c>
    </row>
    <row r="3031" spans="1:8" x14ac:dyDescent="0.35">
      <c r="A3031" t="s">
        <v>13633</v>
      </c>
      <c r="B3031" t="s">
        <v>13634</v>
      </c>
      <c r="C3031" t="s">
        <v>13635</v>
      </c>
      <c r="D3031" t="s">
        <v>13627</v>
      </c>
      <c r="F3031" t="s">
        <v>13636</v>
      </c>
      <c r="G3031" t="s">
        <v>88</v>
      </c>
      <c r="H3031" t="s">
        <v>89</v>
      </c>
    </row>
    <row r="3032" spans="1:8" x14ac:dyDescent="0.35">
      <c r="A3032" t="s">
        <v>13637</v>
      </c>
      <c r="B3032" t="s">
        <v>13638</v>
      </c>
      <c r="C3032" t="s">
        <v>13639</v>
      </c>
      <c r="D3032" t="s">
        <v>13627</v>
      </c>
      <c r="F3032" t="s">
        <v>13640</v>
      </c>
      <c r="G3032" t="s">
        <v>248</v>
      </c>
      <c r="H3032" t="s">
        <v>249</v>
      </c>
    </row>
    <row r="3033" spans="1:8" x14ac:dyDescent="0.35">
      <c r="A3033" t="s">
        <v>13641</v>
      </c>
      <c r="B3033" t="s">
        <v>13642</v>
      </c>
      <c r="C3033" t="s">
        <v>13643</v>
      </c>
      <c r="D3033" t="s">
        <v>13627</v>
      </c>
      <c r="F3033" t="s">
        <v>13644</v>
      </c>
      <c r="G3033" t="s">
        <v>12</v>
      </c>
      <c r="H3033" t="s">
        <v>13</v>
      </c>
    </row>
    <row r="3034" spans="1:8" x14ac:dyDescent="0.35">
      <c r="A3034" t="s">
        <v>13645</v>
      </c>
      <c r="B3034" t="s">
        <v>13646</v>
      </c>
      <c r="C3034" t="s">
        <v>13647</v>
      </c>
      <c r="D3034" t="s">
        <v>13627</v>
      </c>
      <c r="F3034" t="s">
        <v>2768</v>
      </c>
      <c r="G3034" t="s">
        <v>2115</v>
      </c>
      <c r="H3034" t="s">
        <v>2116</v>
      </c>
    </row>
    <row r="3035" spans="1:8" x14ac:dyDescent="0.35">
      <c r="A3035" t="s">
        <v>13648</v>
      </c>
      <c r="B3035" t="s">
        <v>13649</v>
      </c>
      <c r="C3035" t="s">
        <v>13650</v>
      </c>
      <c r="D3035" t="s">
        <v>13627</v>
      </c>
      <c r="F3035" t="s">
        <v>13651</v>
      </c>
      <c r="G3035" t="s">
        <v>61</v>
      </c>
      <c r="H3035" t="s">
        <v>62</v>
      </c>
    </row>
    <row r="3036" spans="1:8" x14ac:dyDescent="0.35">
      <c r="A3036" t="s">
        <v>13652</v>
      </c>
      <c r="B3036" t="s">
        <v>13653</v>
      </c>
      <c r="C3036" t="s">
        <v>13654</v>
      </c>
      <c r="D3036" t="s">
        <v>13627</v>
      </c>
      <c r="F3036" t="s">
        <v>13655</v>
      </c>
      <c r="G3036" t="s">
        <v>303</v>
      </c>
      <c r="H3036" t="s">
        <v>304</v>
      </c>
    </row>
    <row r="3037" spans="1:8" x14ac:dyDescent="0.35">
      <c r="A3037" t="s">
        <v>13656</v>
      </c>
      <c r="B3037" t="s">
        <v>13657</v>
      </c>
      <c r="C3037" t="s">
        <v>13658</v>
      </c>
      <c r="D3037" t="s">
        <v>13659</v>
      </c>
      <c r="F3037" t="s">
        <v>13660</v>
      </c>
      <c r="G3037" t="s">
        <v>419</v>
      </c>
      <c r="H3037" t="s">
        <v>420</v>
      </c>
    </row>
    <row r="3038" spans="1:8" x14ac:dyDescent="0.35">
      <c r="A3038" t="s">
        <v>13661</v>
      </c>
      <c r="B3038" t="s">
        <v>13662</v>
      </c>
      <c r="C3038" t="s">
        <v>13663</v>
      </c>
      <c r="D3038" t="s">
        <v>13659</v>
      </c>
      <c r="F3038" t="s">
        <v>13664</v>
      </c>
      <c r="G3038" t="s">
        <v>12</v>
      </c>
      <c r="H3038" t="s">
        <v>13</v>
      </c>
    </row>
    <row r="3039" spans="1:8" x14ac:dyDescent="0.35">
      <c r="A3039" t="s">
        <v>13665</v>
      </c>
      <c r="B3039" t="s">
        <v>13666</v>
      </c>
      <c r="C3039" t="s">
        <v>13667</v>
      </c>
      <c r="D3039" t="s">
        <v>13659</v>
      </c>
      <c r="F3039" t="s">
        <v>13668</v>
      </c>
      <c r="G3039" t="s">
        <v>12</v>
      </c>
      <c r="H3039" t="s">
        <v>13</v>
      </c>
    </row>
    <row r="3040" spans="1:8" x14ac:dyDescent="0.35">
      <c r="A3040" t="s">
        <v>13669</v>
      </c>
      <c r="B3040" t="s">
        <v>13670</v>
      </c>
      <c r="C3040" t="s">
        <v>13671</v>
      </c>
      <c r="D3040" t="s">
        <v>13659</v>
      </c>
      <c r="F3040" t="s">
        <v>13672</v>
      </c>
      <c r="G3040" t="s">
        <v>13673</v>
      </c>
      <c r="H3040" t="s">
        <v>13674</v>
      </c>
    </row>
    <row r="3041" spans="1:8" x14ac:dyDescent="0.35">
      <c r="A3041" t="s">
        <v>13675</v>
      </c>
      <c r="B3041" t="s">
        <v>13676</v>
      </c>
      <c r="C3041" t="s">
        <v>13677</v>
      </c>
      <c r="D3041" t="s">
        <v>13678</v>
      </c>
      <c r="F3041" t="s">
        <v>13679</v>
      </c>
      <c r="G3041" t="s">
        <v>12</v>
      </c>
      <c r="H3041" t="s">
        <v>13</v>
      </c>
    </row>
    <row r="3042" spans="1:8" x14ac:dyDescent="0.35">
      <c r="A3042" t="s">
        <v>13680</v>
      </c>
      <c r="B3042" t="s">
        <v>13681</v>
      </c>
      <c r="C3042" t="s">
        <v>13682</v>
      </c>
      <c r="D3042" t="s">
        <v>13678</v>
      </c>
      <c r="F3042" t="s">
        <v>13683</v>
      </c>
      <c r="G3042" t="s">
        <v>12</v>
      </c>
      <c r="H3042" t="s">
        <v>13</v>
      </c>
    </row>
    <row r="3043" spans="1:8" x14ac:dyDescent="0.35">
      <c r="A3043" t="s">
        <v>13684</v>
      </c>
      <c r="B3043" t="s">
        <v>13685</v>
      </c>
      <c r="C3043" t="s">
        <v>13686</v>
      </c>
      <c r="D3043" t="s">
        <v>13678</v>
      </c>
      <c r="F3043" t="s">
        <v>13687</v>
      </c>
      <c r="G3043" t="s">
        <v>3294</v>
      </c>
      <c r="H3043" t="s">
        <v>3295</v>
      </c>
    </row>
    <row r="3044" spans="1:8" x14ac:dyDescent="0.35">
      <c r="A3044" t="s">
        <v>13688</v>
      </c>
      <c r="B3044" t="s">
        <v>13689</v>
      </c>
      <c r="C3044" t="s">
        <v>13690</v>
      </c>
      <c r="D3044" t="s">
        <v>13678</v>
      </c>
      <c r="F3044" t="s">
        <v>13691</v>
      </c>
      <c r="G3044" t="s">
        <v>12</v>
      </c>
      <c r="H3044" t="s">
        <v>13</v>
      </c>
    </row>
    <row r="3045" spans="1:8" x14ac:dyDescent="0.35">
      <c r="A3045" t="s">
        <v>13692</v>
      </c>
      <c r="B3045" t="s">
        <v>13693</v>
      </c>
      <c r="C3045" t="s">
        <v>13694</v>
      </c>
      <c r="D3045" t="s">
        <v>13695</v>
      </c>
      <c r="F3045" t="s">
        <v>13696</v>
      </c>
      <c r="G3045" t="s">
        <v>12</v>
      </c>
      <c r="H3045" t="s">
        <v>13</v>
      </c>
    </row>
    <row r="3046" spans="1:8" x14ac:dyDescent="0.35">
      <c r="A3046" t="s">
        <v>13697</v>
      </c>
      <c r="B3046" t="s">
        <v>13698</v>
      </c>
      <c r="C3046" t="s">
        <v>13699</v>
      </c>
      <c r="D3046" t="s">
        <v>13695</v>
      </c>
      <c r="F3046" t="s">
        <v>13700</v>
      </c>
      <c r="G3046" t="s">
        <v>248</v>
      </c>
      <c r="H3046" t="s">
        <v>249</v>
      </c>
    </row>
    <row r="3047" spans="1:8" x14ac:dyDescent="0.35">
      <c r="A3047" t="s">
        <v>13701</v>
      </c>
      <c r="B3047" t="s">
        <v>13702</v>
      </c>
      <c r="C3047" t="s">
        <v>13703</v>
      </c>
      <c r="D3047" t="s">
        <v>13695</v>
      </c>
      <c r="F3047" t="s">
        <v>13704</v>
      </c>
      <c r="G3047" t="s">
        <v>547</v>
      </c>
      <c r="H3047" t="s">
        <v>548</v>
      </c>
    </row>
    <row r="3048" spans="1:8" x14ac:dyDescent="0.35">
      <c r="A3048" t="s">
        <v>13705</v>
      </c>
      <c r="B3048" t="s">
        <v>13706</v>
      </c>
      <c r="C3048" t="s">
        <v>13707</v>
      </c>
      <c r="D3048" t="s">
        <v>13708</v>
      </c>
      <c r="F3048" t="s">
        <v>13709</v>
      </c>
      <c r="G3048" t="s">
        <v>163</v>
      </c>
      <c r="H3048" t="s">
        <v>164</v>
      </c>
    </row>
    <row r="3049" spans="1:8" x14ac:dyDescent="0.35">
      <c r="A3049" t="s">
        <v>13710</v>
      </c>
      <c r="B3049" t="s">
        <v>13711</v>
      </c>
      <c r="C3049" t="s">
        <v>13712</v>
      </c>
      <c r="D3049" t="s">
        <v>13708</v>
      </c>
      <c r="F3049" t="s">
        <v>13713</v>
      </c>
      <c r="G3049" t="s">
        <v>209</v>
      </c>
      <c r="H3049" t="s">
        <v>210</v>
      </c>
    </row>
    <row r="3050" spans="1:8" x14ac:dyDescent="0.35">
      <c r="A3050" t="s">
        <v>13714</v>
      </c>
      <c r="B3050" t="s">
        <v>13715</v>
      </c>
      <c r="C3050" t="s">
        <v>13716</v>
      </c>
      <c r="D3050" t="s">
        <v>13708</v>
      </c>
      <c r="F3050" t="s">
        <v>13717</v>
      </c>
      <c r="G3050" t="s">
        <v>12</v>
      </c>
      <c r="H3050" t="s">
        <v>13</v>
      </c>
    </row>
    <row r="3051" spans="1:8" x14ac:dyDescent="0.35">
      <c r="A3051" t="s">
        <v>13718</v>
      </c>
      <c r="B3051" t="s">
        <v>13719</v>
      </c>
      <c r="C3051" t="s">
        <v>13720</v>
      </c>
      <c r="D3051" t="s">
        <v>13708</v>
      </c>
      <c r="F3051" t="s">
        <v>13721</v>
      </c>
      <c r="G3051" t="s">
        <v>128</v>
      </c>
      <c r="H3051" t="s">
        <v>129</v>
      </c>
    </row>
    <row r="3052" spans="1:8" x14ac:dyDescent="0.35">
      <c r="A3052" t="s">
        <v>13722</v>
      </c>
      <c r="B3052" t="s">
        <v>13723</v>
      </c>
      <c r="C3052" t="s">
        <v>13724</v>
      </c>
      <c r="D3052" t="s">
        <v>13725</v>
      </c>
      <c r="F3052" t="s">
        <v>1301</v>
      </c>
      <c r="G3052" t="s">
        <v>836</v>
      </c>
      <c r="H3052" t="s">
        <v>837</v>
      </c>
    </row>
    <row r="3053" spans="1:8" x14ac:dyDescent="0.35">
      <c r="A3053" t="s">
        <v>13726</v>
      </c>
      <c r="B3053" t="s">
        <v>13727</v>
      </c>
      <c r="C3053" t="s">
        <v>13728</v>
      </c>
      <c r="D3053" t="s">
        <v>13725</v>
      </c>
      <c r="F3053" t="s">
        <v>13729</v>
      </c>
      <c r="G3053" t="s">
        <v>12</v>
      </c>
      <c r="H3053" t="s">
        <v>13</v>
      </c>
    </row>
    <row r="3054" spans="1:8" x14ac:dyDescent="0.35">
      <c r="A3054" t="s">
        <v>13730</v>
      </c>
      <c r="B3054" t="s">
        <v>13731</v>
      </c>
      <c r="C3054" t="s">
        <v>13732</v>
      </c>
      <c r="D3054" t="s">
        <v>13725</v>
      </c>
      <c r="F3054" t="s">
        <v>13733</v>
      </c>
      <c r="G3054" t="s">
        <v>248</v>
      </c>
      <c r="H3054" t="s">
        <v>249</v>
      </c>
    </row>
    <row r="3055" spans="1:8" x14ac:dyDescent="0.35">
      <c r="A3055" t="s">
        <v>13734</v>
      </c>
      <c r="B3055" t="s">
        <v>13735</v>
      </c>
      <c r="C3055" t="s">
        <v>13736</v>
      </c>
      <c r="D3055" t="s">
        <v>13725</v>
      </c>
      <c r="F3055" t="s">
        <v>13737</v>
      </c>
      <c r="G3055" t="s">
        <v>12</v>
      </c>
      <c r="H3055" t="s">
        <v>13</v>
      </c>
    </row>
    <row r="3056" spans="1:8" x14ac:dyDescent="0.35">
      <c r="A3056" t="s">
        <v>13738</v>
      </c>
      <c r="B3056" t="s">
        <v>13739</v>
      </c>
      <c r="C3056" t="s">
        <v>13740</v>
      </c>
      <c r="D3056" t="s">
        <v>13725</v>
      </c>
      <c r="F3056" t="s">
        <v>13741</v>
      </c>
      <c r="G3056" t="s">
        <v>12</v>
      </c>
      <c r="H3056" t="s">
        <v>13</v>
      </c>
    </row>
    <row r="3057" spans="1:8" x14ac:dyDescent="0.35">
      <c r="A3057" t="s">
        <v>13742</v>
      </c>
      <c r="B3057" t="s">
        <v>13743</v>
      </c>
      <c r="C3057" t="s">
        <v>13744</v>
      </c>
      <c r="D3057" t="s">
        <v>13725</v>
      </c>
      <c r="F3057" t="s">
        <v>13745</v>
      </c>
      <c r="G3057" t="s">
        <v>419</v>
      </c>
      <c r="H3057" t="s">
        <v>420</v>
      </c>
    </row>
    <row r="3058" spans="1:8" x14ac:dyDescent="0.35">
      <c r="A3058" t="s">
        <v>13746</v>
      </c>
      <c r="B3058" t="s">
        <v>13747</v>
      </c>
      <c r="C3058" t="s">
        <v>13748</v>
      </c>
      <c r="D3058" t="s">
        <v>13749</v>
      </c>
      <c r="F3058" t="s">
        <v>13750</v>
      </c>
      <c r="G3058" t="s">
        <v>209</v>
      </c>
      <c r="H3058" t="s">
        <v>210</v>
      </c>
    </row>
    <row r="3059" spans="1:8" x14ac:dyDescent="0.35">
      <c r="A3059" t="s">
        <v>13751</v>
      </c>
      <c r="B3059" t="s">
        <v>13752</v>
      </c>
      <c r="C3059" t="s">
        <v>13753</v>
      </c>
      <c r="D3059" t="s">
        <v>13749</v>
      </c>
      <c r="F3059" t="s">
        <v>11092</v>
      </c>
      <c r="G3059" t="s">
        <v>4075</v>
      </c>
      <c r="H3059" t="s">
        <v>4076</v>
      </c>
    </row>
    <row r="3060" spans="1:8" x14ac:dyDescent="0.35">
      <c r="A3060" t="s">
        <v>13754</v>
      </c>
      <c r="B3060" t="s">
        <v>13755</v>
      </c>
      <c r="C3060" t="s">
        <v>13756</v>
      </c>
      <c r="D3060" t="s">
        <v>13749</v>
      </c>
      <c r="F3060" t="s">
        <v>6297</v>
      </c>
      <c r="G3060" t="s">
        <v>12</v>
      </c>
      <c r="H3060" t="s">
        <v>13</v>
      </c>
    </row>
    <row r="3061" spans="1:8" x14ac:dyDescent="0.35">
      <c r="A3061" t="s">
        <v>13757</v>
      </c>
      <c r="B3061" t="s">
        <v>13758</v>
      </c>
      <c r="C3061" t="s">
        <v>13759</v>
      </c>
      <c r="D3061" t="s">
        <v>13760</v>
      </c>
      <c r="F3061" t="s">
        <v>13761</v>
      </c>
      <c r="G3061" t="s">
        <v>12</v>
      </c>
      <c r="H3061" t="s">
        <v>13</v>
      </c>
    </row>
    <row r="3062" spans="1:8" x14ac:dyDescent="0.35">
      <c r="A3062" t="s">
        <v>13762</v>
      </c>
      <c r="B3062" t="s">
        <v>13763</v>
      </c>
      <c r="C3062" t="s">
        <v>13764</v>
      </c>
      <c r="D3062" t="s">
        <v>13760</v>
      </c>
      <c r="F3062" t="s">
        <v>13765</v>
      </c>
      <c r="G3062" t="s">
        <v>12</v>
      </c>
      <c r="H3062" t="s">
        <v>13</v>
      </c>
    </row>
    <row r="3063" spans="1:8" x14ac:dyDescent="0.35">
      <c r="A3063" t="s">
        <v>13766</v>
      </c>
      <c r="B3063" t="s">
        <v>13767</v>
      </c>
      <c r="C3063" t="s">
        <v>13768</v>
      </c>
      <c r="D3063" t="s">
        <v>13760</v>
      </c>
      <c r="F3063" t="s">
        <v>9554</v>
      </c>
      <c r="G3063" t="s">
        <v>419</v>
      </c>
      <c r="H3063" t="s">
        <v>420</v>
      </c>
    </row>
    <row r="3064" spans="1:8" x14ac:dyDescent="0.35">
      <c r="A3064" t="s">
        <v>13769</v>
      </c>
      <c r="B3064" t="s">
        <v>13770</v>
      </c>
      <c r="C3064" t="s">
        <v>13771</v>
      </c>
      <c r="D3064" t="s">
        <v>13760</v>
      </c>
      <c r="F3064" t="s">
        <v>13772</v>
      </c>
      <c r="G3064" t="s">
        <v>12</v>
      </c>
      <c r="H3064" t="s">
        <v>13</v>
      </c>
    </row>
    <row r="3065" spans="1:8" x14ac:dyDescent="0.35">
      <c r="A3065" t="s">
        <v>13773</v>
      </c>
      <c r="B3065" t="s">
        <v>13774</v>
      </c>
      <c r="C3065" t="s">
        <v>13775</v>
      </c>
      <c r="D3065" t="s">
        <v>13776</v>
      </c>
      <c r="F3065" t="s">
        <v>7054</v>
      </c>
      <c r="G3065" t="s">
        <v>419</v>
      </c>
      <c r="H3065" t="s">
        <v>420</v>
      </c>
    </row>
    <row r="3066" spans="1:8" x14ac:dyDescent="0.35">
      <c r="A3066" t="s">
        <v>13777</v>
      </c>
      <c r="B3066" t="s">
        <v>13778</v>
      </c>
      <c r="C3066" t="s">
        <v>13779</v>
      </c>
      <c r="D3066" t="s">
        <v>13776</v>
      </c>
      <c r="F3066" t="s">
        <v>4510</v>
      </c>
      <c r="G3066" t="s">
        <v>3321</v>
      </c>
      <c r="H3066" t="s">
        <v>3322</v>
      </c>
    </row>
    <row r="3067" spans="1:8" x14ac:dyDescent="0.35">
      <c r="A3067" t="s">
        <v>13780</v>
      </c>
      <c r="B3067" t="s">
        <v>13781</v>
      </c>
      <c r="C3067" t="s">
        <v>13782</v>
      </c>
      <c r="D3067" t="s">
        <v>13776</v>
      </c>
      <c r="F3067" t="s">
        <v>23</v>
      </c>
      <c r="G3067" t="s">
        <v>836</v>
      </c>
      <c r="H3067" t="s">
        <v>837</v>
      </c>
    </row>
    <row r="3068" spans="1:8" x14ac:dyDescent="0.35">
      <c r="A3068" t="s">
        <v>13783</v>
      </c>
      <c r="B3068" t="s">
        <v>13784</v>
      </c>
      <c r="C3068" t="s">
        <v>13785</v>
      </c>
      <c r="D3068" t="s">
        <v>13776</v>
      </c>
      <c r="F3068" t="s">
        <v>11105</v>
      </c>
      <c r="G3068" t="s">
        <v>61</v>
      </c>
      <c r="H3068" t="s">
        <v>62</v>
      </c>
    </row>
    <row r="3069" spans="1:8" x14ac:dyDescent="0.35">
      <c r="A3069" t="s">
        <v>13786</v>
      </c>
      <c r="B3069" t="s">
        <v>13787</v>
      </c>
      <c r="C3069" t="s">
        <v>13788</v>
      </c>
      <c r="D3069" t="s">
        <v>13776</v>
      </c>
      <c r="F3069" t="s">
        <v>8952</v>
      </c>
      <c r="G3069" t="s">
        <v>12</v>
      </c>
      <c r="H3069" t="s">
        <v>13</v>
      </c>
    </row>
    <row r="3070" spans="1:8" x14ac:dyDescent="0.35">
      <c r="A3070" t="s">
        <v>13789</v>
      </c>
      <c r="B3070" t="s">
        <v>13790</v>
      </c>
      <c r="C3070" t="s">
        <v>13791</v>
      </c>
      <c r="D3070" t="s">
        <v>13776</v>
      </c>
      <c r="F3070" t="s">
        <v>13792</v>
      </c>
      <c r="G3070" t="s">
        <v>12</v>
      </c>
      <c r="H3070" t="s">
        <v>13</v>
      </c>
    </row>
    <row r="3071" spans="1:8" x14ac:dyDescent="0.35">
      <c r="A3071" t="s">
        <v>13793</v>
      </c>
      <c r="B3071" t="s">
        <v>13794</v>
      </c>
      <c r="C3071" t="s">
        <v>13795</v>
      </c>
      <c r="D3071" t="s">
        <v>13796</v>
      </c>
      <c r="F3071" t="s">
        <v>13797</v>
      </c>
      <c r="G3071" t="s">
        <v>209</v>
      </c>
      <c r="H3071" t="s">
        <v>210</v>
      </c>
    </row>
    <row r="3072" spans="1:8" x14ac:dyDescent="0.35">
      <c r="A3072" t="s">
        <v>13798</v>
      </c>
      <c r="B3072" t="s">
        <v>13799</v>
      </c>
      <c r="C3072" t="s">
        <v>13800</v>
      </c>
      <c r="D3072" t="s">
        <v>13796</v>
      </c>
      <c r="F3072" t="s">
        <v>13801</v>
      </c>
      <c r="G3072" t="s">
        <v>12</v>
      </c>
      <c r="H3072" t="s">
        <v>13</v>
      </c>
    </row>
    <row r="3073" spans="1:8" x14ac:dyDescent="0.35">
      <c r="A3073" t="s">
        <v>13802</v>
      </c>
      <c r="B3073" t="s">
        <v>13803</v>
      </c>
      <c r="C3073" t="s">
        <v>13804</v>
      </c>
      <c r="D3073" t="s">
        <v>13796</v>
      </c>
      <c r="F3073" t="s">
        <v>13805</v>
      </c>
      <c r="G3073" t="s">
        <v>297</v>
      </c>
      <c r="H3073" t="s">
        <v>298</v>
      </c>
    </row>
    <row r="3074" spans="1:8" x14ac:dyDescent="0.35">
      <c r="A3074" t="s">
        <v>13806</v>
      </c>
      <c r="B3074" t="s">
        <v>13807</v>
      </c>
      <c r="C3074" t="s">
        <v>13808</v>
      </c>
      <c r="D3074" t="s">
        <v>13796</v>
      </c>
      <c r="F3074" t="s">
        <v>5219</v>
      </c>
      <c r="G3074" t="s">
        <v>12</v>
      </c>
      <c r="H3074" t="s">
        <v>13</v>
      </c>
    </row>
    <row r="3075" spans="1:8" x14ac:dyDescent="0.35">
      <c r="A3075" t="s">
        <v>13809</v>
      </c>
      <c r="B3075" t="s">
        <v>13810</v>
      </c>
      <c r="C3075" t="s">
        <v>13811</v>
      </c>
      <c r="D3075" t="s">
        <v>13812</v>
      </c>
      <c r="F3075" t="s">
        <v>13813</v>
      </c>
      <c r="G3075" t="s">
        <v>209</v>
      </c>
      <c r="H3075" t="s">
        <v>210</v>
      </c>
    </row>
    <row r="3076" spans="1:8" x14ac:dyDescent="0.35">
      <c r="A3076" t="s">
        <v>13814</v>
      </c>
      <c r="B3076" t="s">
        <v>13815</v>
      </c>
      <c r="C3076" t="s">
        <v>13816</v>
      </c>
      <c r="D3076" t="s">
        <v>13812</v>
      </c>
      <c r="F3076" t="s">
        <v>13817</v>
      </c>
      <c r="G3076" t="s">
        <v>12</v>
      </c>
      <c r="H3076" t="s">
        <v>13</v>
      </c>
    </row>
    <row r="3077" spans="1:8" x14ac:dyDescent="0.35">
      <c r="A3077" t="s">
        <v>13818</v>
      </c>
      <c r="B3077" t="s">
        <v>13819</v>
      </c>
      <c r="C3077" t="s">
        <v>13820</v>
      </c>
      <c r="D3077" t="s">
        <v>13812</v>
      </c>
      <c r="F3077" t="s">
        <v>4441</v>
      </c>
      <c r="G3077" t="s">
        <v>419</v>
      </c>
      <c r="H3077" t="s">
        <v>420</v>
      </c>
    </row>
    <row r="3078" spans="1:8" x14ac:dyDescent="0.35">
      <c r="A3078" t="s">
        <v>13821</v>
      </c>
      <c r="B3078" t="s">
        <v>13822</v>
      </c>
      <c r="C3078" t="s">
        <v>13823</v>
      </c>
      <c r="D3078" t="s">
        <v>13812</v>
      </c>
      <c r="F3078" t="s">
        <v>6377</v>
      </c>
      <c r="G3078" t="s">
        <v>61</v>
      </c>
      <c r="H3078" t="s">
        <v>62</v>
      </c>
    </row>
    <row r="3079" spans="1:8" x14ac:dyDescent="0.35">
      <c r="A3079" t="s">
        <v>13824</v>
      </c>
      <c r="B3079" t="s">
        <v>13825</v>
      </c>
      <c r="C3079" t="s">
        <v>13826</v>
      </c>
      <c r="D3079" t="s">
        <v>13827</v>
      </c>
      <c r="F3079" t="s">
        <v>13828</v>
      </c>
      <c r="G3079" t="s">
        <v>12</v>
      </c>
      <c r="H3079" t="s">
        <v>13</v>
      </c>
    </row>
    <row r="3080" spans="1:8" x14ac:dyDescent="0.35">
      <c r="A3080" t="s">
        <v>13829</v>
      </c>
      <c r="B3080" t="s">
        <v>13830</v>
      </c>
      <c r="C3080" t="s">
        <v>13831</v>
      </c>
      <c r="D3080" t="s">
        <v>13827</v>
      </c>
      <c r="F3080" t="s">
        <v>13832</v>
      </c>
      <c r="G3080" t="s">
        <v>12</v>
      </c>
      <c r="H3080" t="s">
        <v>13</v>
      </c>
    </row>
    <row r="3081" spans="1:8" x14ac:dyDescent="0.35">
      <c r="A3081" t="s">
        <v>13833</v>
      </c>
      <c r="B3081" t="s">
        <v>13834</v>
      </c>
      <c r="C3081" t="s">
        <v>13835</v>
      </c>
      <c r="D3081" t="s">
        <v>13827</v>
      </c>
      <c r="F3081" t="s">
        <v>6773</v>
      </c>
      <c r="G3081" t="s">
        <v>419</v>
      </c>
      <c r="H3081" t="s">
        <v>420</v>
      </c>
    </row>
    <row r="3082" spans="1:8" x14ac:dyDescent="0.35">
      <c r="A3082" t="s">
        <v>13836</v>
      </c>
      <c r="B3082" t="s">
        <v>13837</v>
      </c>
      <c r="C3082" t="s">
        <v>13838</v>
      </c>
      <c r="D3082" t="s">
        <v>13827</v>
      </c>
      <c r="F3082" t="s">
        <v>11042</v>
      </c>
      <c r="G3082" t="s">
        <v>297</v>
      </c>
      <c r="H3082" t="s">
        <v>298</v>
      </c>
    </row>
    <row r="3083" spans="1:8" x14ac:dyDescent="0.35">
      <c r="A3083" t="s">
        <v>13839</v>
      </c>
      <c r="B3083" t="s">
        <v>13840</v>
      </c>
      <c r="C3083" t="s">
        <v>3165</v>
      </c>
      <c r="D3083" t="s">
        <v>13827</v>
      </c>
      <c r="F3083" t="s">
        <v>13841</v>
      </c>
      <c r="G3083" t="s">
        <v>12</v>
      </c>
      <c r="H3083" t="s">
        <v>13</v>
      </c>
    </row>
    <row r="3084" spans="1:8" x14ac:dyDescent="0.35">
      <c r="A3084" t="s">
        <v>13842</v>
      </c>
      <c r="B3084" t="s">
        <v>13843</v>
      </c>
      <c r="C3084" t="s">
        <v>13844</v>
      </c>
      <c r="D3084" t="s">
        <v>13845</v>
      </c>
      <c r="F3084" t="s">
        <v>13846</v>
      </c>
      <c r="G3084" t="s">
        <v>297</v>
      </c>
      <c r="H3084" t="s">
        <v>298</v>
      </c>
    </row>
    <row r="3085" spans="1:8" x14ac:dyDescent="0.35">
      <c r="A3085" t="s">
        <v>13847</v>
      </c>
      <c r="B3085" t="s">
        <v>13848</v>
      </c>
      <c r="C3085" t="s">
        <v>13849</v>
      </c>
      <c r="D3085" t="s">
        <v>13845</v>
      </c>
      <c r="F3085" t="s">
        <v>13850</v>
      </c>
      <c r="G3085" t="s">
        <v>1187</v>
      </c>
      <c r="H3085" t="s">
        <v>1188</v>
      </c>
    </row>
    <row r="3086" spans="1:8" x14ac:dyDescent="0.35">
      <c r="A3086" t="s">
        <v>13851</v>
      </c>
      <c r="B3086" t="s">
        <v>13852</v>
      </c>
      <c r="C3086" t="s">
        <v>13853</v>
      </c>
      <c r="D3086" t="s">
        <v>13845</v>
      </c>
      <c r="F3086" t="s">
        <v>13850</v>
      </c>
      <c r="G3086" t="s">
        <v>836</v>
      </c>
      <c r="H3086" t="s">
        <v>837</v>
      </c>
    </row>
    <row r="3087" spans="1:8" x14ac:dyDescent="0.35">
      <c r="A3087" t="s">
        <v>13854</v>
      </c>
      <c r="B3087" t="s">
        <v>13855</v>
      </c>
      <c r="C3087" t="s">
        <v>13856</v>
      </c>
      <c r="D3087" t="s">
        <v>13845</v>
      </c>
      <c r="F3087" t="s">
        <v>13857</v>
      </c>
      <c r="G3087" t="s">
        <v>12</v>
      </c>
      <c r="H3087" t="s">
        <v>13</v>
      </c>
    </row>
    <row r="3088" spans="1:8" x14ac:dyDescent="0.35">
      <c r="A3088" t="s">
        <v>13858</v>
      </c>
      <c r="B3088" t="s">
        <v>13859</v>
      </c>
      <c r="C3088" t="s">
        <v>13860</v>
      </c>
      <c r="D3088" t="s">
        <v>13845</v>
      </c>
      <c r="F3088" t="s">
        <v>13861</v>
      </c>
      <c r="G3088" t="s">
        <v>12</v>
      </c>
      <c r="H3088" t="s">
        <v>13</v>
      </c>
    </row>
    <row r="3089" spans="1:8" x14ac:dyDescent="0.35">
      <c r="A3089" t="s">
        <v>13862</v>
      </c>
      <c r="B3089" t="s">
        <v>13863</v>
      </c>
      <c r="C3089" t="s">
        <v>13864</v>
      </c>
      <c r="D3089" t="s">
        <v>13865</v>
      </c>
      <c r="F3089" t="s">
        <v>334</v>
      </c>
      <c r="G3089" t="s">
        <v>12</v>
      </c>
      <c r="H3089" t="s">
        <v>13</v>
      </c>
    </row>
    <row r="3090" spans="1:8" x14ac:dyDescent="0.35">
      <c r="A3090" t="s">
        <v>13866</v>
      </c>
      <c r="B3090" t="s">
        <v>13867</v>
      </c>
      <c r="C3090" t="s">
        <v>13868</v>
      </c>
      <c r="D3090" t="s">
        <v>13865</v>
      </c>
      <c r="F3090" t="s">
        <v>13064</v>
      </c>
      <c r="G3090" t="s">
        <v>3394</v>
      </c>
      <c r="H3090" t="s">
        <v>3395</v>
      </c>
    </row>
    <row r="3091" spans="1:8" x14ac:dyDescent="0.35">
      <c r="A3091" t="s">
        <v>13869</v>
      </c>
      <c r="B3091" t="s">
        <v>13870</v>
      </c>
      <c r="C3091" t="s">
        <v>13871</v>
      </c>
      <c r="D3091" t="s">
        <v>13865</v>
      </c>
      <c r="F3091" t="s">
        <v>13872</v>
      </c>
      <c r="G3091" t="s">
        <v>303</v>
      </c>
      <c r="H3091" t="s">
        <v>304</v>
      </c>
    </row>
    <row r="3092" spans="1:8" x14ac:dyDescent="0.35">
      <c r="A3092" t="s">
        <v>13873</v>
      </c>
      <c r="B3092" t="s">
        <v>13874</v>
      </c>
      <c r="C3092" t="s">
        <v>13875</v>
      </c>
      <c r="D3092" t="s">
        <v>13876</v>
      </c>
      <c r="F3092" t="s">
        <v>13877</v>
      </c>
      <c r="G3092" t="s">
        <v>88</v>
      </c>
      <c r="H3092" t="s">
        <v>89</v>
      </c>
    </row>
    <row r="3093" spans="1:8" x14ac:dyDescent="0.35">
      <c r="A3093" t="s">
        <v>13878</v>
      </c>
      <c r="B3093" t="s">
        <v>13879</v>
      </c>
      <c r="C3093" t="s">
        <v>13880</v>
      </c>
      <c r="D3093" t="s">
        <v>13876</v>
      </c>
      <c r="F3093" t="s">
        <v>13881</v>
      </c>
      <c r="G3093" t="s">
        <v>510</v>
      </c>
      <c r="H3093" t="s">
        <v>511</v>
      </c>
    </row>
    <row r="3094" spans="1:8" x14ac:dyDescent="0.35">
      <c r="A3094" t="s">
        <v>13882</v>
      </c>
      <c r="B3094" t="s">
        <v>13883</v>
      </c>
      <c r="C3094" t="s">
        <v>13884</v>
      </c>
      <c r="D3094" t="s">
        <v>13876</v>
      </c>
      <c r="F3094" t="s">
        <v>13885</v>
      </c>
      <c r="G3094" t="s">
        <v>128</v>
      </c>
      <c r="H3094" t="s">
        <v>129</v>
      </c>
    </row>
    <row r="3095" spans="1:8" x14ac:dyDescent="0.35">
      <c r="A3095" t="s">
        <v>13886</v>
      </c>
      <c r="B3095" t="s">
        <v>13887</v>
      </c>
      <c r="C3095" t="s">
        <v>13888</v>
      </c>
      <c r="D3095" t="s">
        <v>13876</v>
      </c>
      <c r="F3095" t="s">
        <v>13889</v>
      </c>
      <c r="G3095" t="s">
        <v>163</v>
      </c>
      <c r="H3095" t="s">
        <v>164</v>
      </c>
    </row>
    <row r="3096" spans="1:8" x14ac:dyDescent="0.35">
      <c r="A3096" t="s">
        <v>13890</v>
      </c>
      <c r="B3096" t="s">
        <v>13891</v>
      </c>
      <c r="C3096" t="s">
        <v>13892</v>
      </c>
      <c r="D3096" t="s">
        <v>13893</v>
      </c>
      <c r="F3096" t="s">
        <v>2446</v>
      </c>
      <c r="G3096" t="s">
        <v>1085</v>
      </c>
      <c r="H3096" t="s">
        <v>1086</v>
      </c>
    </row>
    <row r="3097" spans="1:8" x14ac:dyDescent="0.35">
      <c r="A3097" t="s">
        <v>13894</v>
      </c>
      <c r="B3097" t="s">
        <v>13895</v>
      </c>
      <c r="C3097" t="s">
        <v>13896</v>
      </c>
      <c r="D3097" t="s">
        <v>13893</v>
      </c>
      <c r="F3097" t="s">
        <v>8420</v>
      </c>
      <c r="G3097" t="s">
        <v>584</v>
      </c>
      <c r="H3097" t="s">
        <v>585</v>
      </c>
    </row>
    <row r="3098" spans="1:8" x14ac:dyDescent="0.35">
      <c r="A3098" t="s">
        <v>13897</v>
      </c>
      <c r="B3098" t="s">
        <v>13898</v>
      </c>
      <c r="C3098" t="s">
        <v>13899</v>
      </c>
      <c r="D3098" t="s">
        <v>13893</v>
      </c>
      <c r="F3098" t="s">
        <v>13900</v>
      </c>
      <c r="G3098" t="s">
        <v>510</v>
      </c>
      <c r="H3098" t="s">
        <v>511</v>
      </c>
    </row>
    <row r="3099" spans="1:8" x14ac:dyDescent="0.35">
      <c r="A3099" t="s">
        <v>13901</v>
      </c>
      <c r="B3099" t="s">
        <v>13902</v>
      </c>
      <c r="C3099" t="s">
        <v>13903</v>
      </c>
      <c r="D3099" t="s">
        <v>13904</v>
      </c>
      <c r="F3099" t="s">
        <v>13905</v>
      </c>
      <c r="G3099" t="s">
        <v>12</v>
      </c>
      <c r="H3099" t="s">
        <v>13</v>
      </c>
    </row>
    <row r="3100" spans="1:8" x14ac:dyDescent="0.35">
      <c r="A3100" t="s">
        <v>13906</v>
      </c>
      <c r="B3100" t="s">
        <v>13907</v>
      </c>
      <c r="C3100" t="s">
        <v>13908</v>
      </c>
      <c r="D3100" t="s">
        <v>13904</v>
      </c>
      <c r="F3100" t="s">
        <v>13909</v>
      </c>
      <c r="G3100" t="s">
        <v>12</v>
      </c>
      <c r="H3100" t="s">
        <v>13</v>
      </c>
    </row>
    <row r="3101" spans="1:8" x14ac:dyDescent="0.35">
      <c r="A3101" t="s">
        <v>13910</v>
      </c>
      <c r="B3101" t="s">
        <v>13911</v>
      </c>
      <c r="C3101" t="s">
        <v>13912</v>
      </c>
      <c r="D3101" t="s">
        <v>13904</v>
      </c>
      <c r="F3101" t="s">
        <v>7594</v>
      </c>
      <c r="G3101" t="s">
        <v>4075</v>
      </c>
      <c r="H3101" t="s">
        <v>4076</v>
      </c>
    </row>
    <row r="3102" spans="1:8" x14ac:dyDescent="0.35">
      <c r="A3102" t="s">
        <v>13913</v>
      </c>
      <c r="B3102" t="s">
        <v>13914</v>
      </c>
      <c r="C3102" t="s">
        <v>13915</v>
      </c>
      <c r="D3102" t="s">
        <v>13904</v>
      </c>
      <c r="F3102" t="s">
        <v>13916</v>
      </c>
      <c r="G3102" t="s">
        <v>4075</v>
      </c>
      <c r="H3102" t="s">
        <v>4076</v>
      </c>
    </row>
    <row r="3103" spans="1:8" x14ac:dyDescent="0.35">
      <c r="A3103" t="s">
        <v>13917</v>
      </c>
      <c r="B3103" t="s">
        <v>13918</v>
      </c>
      <c r="C3103" t="s">
        <v>13919</v>
      </c>
      <c r="D3103" t="s">
        <v>13920</v>
      </c>
      <c r="F3103" t="s">
        <v>4314</v>
      </c>
      <c r="G3103" t="s">
        <v>209</v>
      </c>
      <c r="H3103" t="s">
        <v>210</v>
      </c>
    </row>
    <row r="3104" spans="1:8" x14ac:dyDescent="0.35">
      <c r="A3104" t="s">
        <v>13921</v>
      </c>
      <c r="B3104" t="s">
        <v>13922</v>
      </c>
      <c r="C3104" t="s">
        <v>13923</v>
      </c>
      <c r="D3104" t="s">
        <v>13920</v>
      </c>
      <c r="F3104" t="s">
        <v>13924</v>
      </c>
      <c r="G3104" t="s">
        <v>61</v>
      </c>
      <c r="H3104" t="s">
        <v>62</v>
      </c>
    </row>
    <row r="3105" spans="1:8" x14ac:dyDescent="0.35">
      <c r="A3105" t="s">
        <v>13925</v>
      </c>
      <c r="B3105" t="s">
        <v>13926</v>
      </c>
      <c r="C3105" t="s">
        <v>13927</v>
      </c>
      <c r="D3105" t="s">
        <v>13920</v>
      </c>
      <c r="F3105" t="s">
        <v>13928</v>
      </c>
      <c r="G3105" t="s">
        <v>303</v>
      </c>
      <c r="H3105" t="s">
        <v>304</v>
      </c>
    </row>
    <row r="3106" spans="1:8" x14ac:dyDescent="0.35">
      <c r="A3106" t="s">
        <v>13929</v>
      </c>
      <c r="B3106" t="s">
        <v>13930</v>
      </c>
      <c r="C3106" t="s">
        <v>13931</v>
      </c>
      <c r="D3106" t="s">
        <v>13920</v>
      </c>
      <c r="F3106" t="s">
        <v>13932</v>
      </c>
      <c r="G3106" t="s">
        <v>88</v>
      </c>
      <c r="H3106" t="s">
        <v>89</v>
      </c>
    </row>
    <row r="3107" spans="1:8" x14ac:dyDescent="0.35">
      <c r="A3107" t="s">
        <v>13933</v>
      </c>
      <c r="B3107" t="s">
        <v>13934</v>
      </c>
      <c r="C3107" t="s">
        <v>13935</v>
      </c>
      <c r="D3107" t="s">
        <v>13936</v>
      </c>
      <c r="F3107" t="s">
        <v>12831</v>
      </c>
      <c r="G3107" t="s">
        <v>2940</v>
      </c>
      <c r="H3107" t="s">
        <v>2941</v>
      </c>
    </row>
    <row r="3108" spans="1:8" x14ac:dyDescent="0.35">
      <c r="A3108" t="s">
        <v>13937</v>
      </c>
      <c r="B3108" t="s">
        <v>13938</v>
      </c>
      <c r="C3108" t="s">
        <v>13939</v>
      </c>
      <c r="D3108" t="s">
        <v>13936</v>
      </c>
      <c r="F3108" t="s">
        <v>11169</v>
      </c>
      <c r="G3108" t="s">
        <v>3226</v>
      </c>
      <c r="H3108" t="s">
        <v>3227</v>
      </c>
    </row>
    <row r="3109" spans="1:8" x14ac:dyDescent="0.35">
      <c r="A3109" t="s">
        <v>13940</v>
      </c>
      <c r="B3109" t="s">
        <v>13941</v>
      </c>
      <c r="C3109" t="s">
        <v>13942</v>
      </c>
      <c r="D3109" t="s">
        <v>13936</v>
      </c>
      <c r="F3109" t="s">
        <v>6250</v>
      </c>
      <c r="G3109" t="s">
        <v>419</v>
      </c>
      <c r="H3109" t="s">
        <v>420</v>
      </c>
    </row>
    <row r="3110" spans="1:8" x14ac:dyDescent="0.35">
      <c r="A3110" t="s">
        <v>13943</v>
      </c>
      <c r="B3110" t="s">
        <v>13944</v>
      </c>
      <c r="C3110" t="s">
        <v>13945</v>
      </c>
      <c r="D3110" t="s">
        <v>13936</v>
      </c>
      <c r="F3110" t="s">
        <v>11050</v>
      </c>
      <c r="G3110" t="s">
        <v>12</v>
      </c>
      <c r="H3110" t="s">
        <v>13</v>
      </c>
    </row>
    <row r="3111" spans="1:8" x14ac:dyDescent="0.35">
      <c r="A3111" t="s">
        <v>13946</v>
      </c>
      <c r="B3111" t="s">
        <v>13947</v>
      </c>
      <c r="C3111" t="s">
        <v>13948</v>
      </c>
      <c r="D3111" t="s">
        <v>13936</v>
      </c>
      <c r="F3111" t="s">
        <v>13949</v>
      </c>
      <c r="G3111" t="s">
        <v>248</v>
      </c>
      <c r="H3111" t="s">
        <v>249</v>
      </c>
    </row>
    <row r="3112" spans="1:8" x14ac:dyDescent="0.35">
      <c r="A3112" t="s">
        <v>13950</v>
      </c>
      <c r="B3112" t="s">
        <v>13951</v>
      </c>
      <c r="C3112" t="s">
        <v>13952</v>
      </c>
      <c r="D3112" t="s">
        <v>13953</v>
      </c>
      <c r="F3112" t="s">
        <v>13954</v>
      </c>
      <c r="G3112" t="s">
        <v>510</v>
      </c>
      <c r="H3112" t="s">
        <v>511</v>
      </c>
    </row>
    <row r="3113" spans="1:8" x14ac:dyDescent="0.35">
      <c r="A3113" t="s">
        <v>13955</v>
      </c>
      <c r="B3113" t="s">
        <v>13956</v>
      </c>
      <c r="C3113" t="s">
        <v>13957</v>
      </c>
      <c r="D3113" t="s">
        <v>13953</v>
      </c>
      <c r="F3113" t="s">
        <v>13958</v>
      </c>
      <c r="G3113" t="s">
        <v>836</v>
      </c>
      <c r="H3113" t="s">
        <v>837</v>
      </c>
    </row>
    <row r="3114" spans="1:8" x14ac:dyDescent="0.35">
      <c r="A3114" t="s">
        <v>13959</v>
      </c>
      <c r="B3114" t="s">
        <v>13960</v>
      </c>
      <c r="C3114" t="s">
        <v>13961</v>
      </c>
      <c r="D3114" t="s">
        <v>13953</v>
      </c>
      <c r="F3114" t="s">
        <v>3293</v>
      </c>
      <c r="G3114" t="s">
        <v>12</v>
      </c>
      <c r="H3114" t="s">
        <v>13</v>
      </c>
    </row>
    <row r="3115" spans="1:8" x14ac:dyDescent="0.35">
      <c r="A3115" t="s">
        <v>13962</v>
      </c>
      <c r="B3115" t="s">
        <v>13963</v>
      </c>
      <c r="C3115" t="s">
        <v>13964</v>
      </c>
      <c r="D3115" t="s">
        <v>13953</v>
      </c>
      <c r="F3115" t="s">
        <v>13965</v>
      </c>
      <c r="G3115" t="s">
        <v>12</v>
      </c>
      <c r="H3115" t="s">
        <v>13</v>
      </c>
    </row>
    <row r="3116" spans="1:8" x14ac:dyDescent="0.35">
      <c r="A3116" t="s">
        <v>13966</v>
      </c>
      <c r="B3116" t="s">
        <v>13967</v>
      </c>
      <c r="C3116" t="s">
        <v>13968</v>
      </c>
      <c r="D3116" t="s">
        <v>13953</v>
      </c>
      <c r="F3116" t="s">
        <v>13969</v>
      </c>
      <c r="G3116" t="s">
        <v>3294</v>
      </c>
      <c r="H3116" t="s">
        <v>3295</v>
      </c>
    </row>
    <row r="3117" spans="1:8" x14ac:dyDescent="0.35">
      <c r="A3117" t="s">
        <v>13970</v>
      </c>
      <c r="B3117" t="s">
        <v>13971</v>
      </c>
      <c r="C3117" t="s">
        <v>13972</v>
      </c>
      <c r="D3117" t="s">
        <v>13973</v>
      </c>
      <c r="F3117" t="s">
        <v>13974</v>
      </c>
      <c r="G3117" t="s">
        <v>297</v>
      </c>
      <c r="H3117" t="s">
        <v>298</v>
      </c>
    </row>
    <row r="3118" spans="1:8" x14ac:dyDescent="0.35">
      <c r="A3118" t="s">
        <v>13975</v>
      </c>
      <c r="B3118" t="s">
        <v>13976</v>
      </c>
      <c r="C3118" t="s">
        <v>13977</v>
      </c>
      <c r="D3118" t="s">
        <v>13973</v>
      </c>
      <c r="F3118" t="s">
        <v>13978</v>
      </c>
      <c r="G3118" t="s">
        <v>510</v>
      </c>
      <c r="H3118" t="s">
        <v>511</v>
      </c>
    </row>
    <row r="3119" spans="1:8" x14ac:dyDescent="0.35">
      <c r="A3119" t="s">
        <v>13979</v>
      </c>
      <c r="B3119" t="s">
        <v>13980</v>
      </c>
      <c r="C3119" t="s">
        <v>13981</v>
      </c>
      <c r="D3119" t="s">
        <v>13973</v>
      </c>
      <c r="F3119" t="s">
        <v>13982</v>
      </c>
      <c r="G3119" t="s">
        <v>584</v>
      </c>
      <c r="H3119" t="s">
        <v>585</v>
      </c>
    </row>
    <row r="3120" spans="1:8" x14ac:dyDescent="0.35">
      <c r="A3120" t="s">
        <v>13983</v>
      </c>
      <c r="B3120" t="s">
        <v>13984</v>
      </c>
      <c r="C3120" t="s">
        <v>13985</v>
      </c>
      <c r="D3120" t="s">
        <v>13973</v>
      </c>
      <c r="F3120" t="s">
        <v>13986</v>
      </c>
      <c r="G3120" t="s">
        <v>12</v>
      </c>
      <c r="H3120" t="s">
        <v>13</v>
      </c>
    </row>
    <row r="3121" spans="1:8" x14ac:dyDescent="0.35">
      <c r="A3121" t="s">
        <v>13987</v>
      </c>
      <c r="B3121" t="s">
        <v>13988</v>
      </c>
      <c r="C3121" t="s">
        <v>13989</v>
      </c>
      <c r="D3121" t="s">
        <v>13973</v>
      </c>
      <c r="F3121" t="s">
        <v>13990</v>
      </c>
      <c r="G3121" t="s">
        <v>128</v>
      </c>
      <c r="H3121" t="s">
        <v>129</v>
      </c>
    </row>
    <row r="3122" spans="1:8" x14ac:dyDescent="0.35">
      <c r="A3122" t="s">
        <v>13991</v>
      </c>
      <c r="B3122" t="s">
        <v>13992</v>
      </c>
      <c r="C3122" t="s">
        <v>13993</v>
      </c>
      <c r="D3122" t="s">
        <v>13973</v>
      </c>
      <c r="F3122" t="s">
        <v>13994</v>
      </c>
      <c r="G3122" t="s">
        <v>12</v>
      </c>
      <c r="H3122" t="s">
        <v>13</v>
      </c>
    </row>
    <row r="3123" spans="1:8" x14ac:dyDescent="0.35">
      <c r="A3123" t="s">
        <v>13995</v>
      </c>
      <c r="B3123" t="s">
        <v>13996</v>
      </c>
      <c r="C3123" t="s">
        <v>13997</v>
      </c>
      <c r="D3123" t="s">
        <v>13973</v>
      </c>
      <c r="F3123" t="s">
        <v>10683</v>
      </c>
      <c r="G3123" t="s">
        <v>12</v>
      </c>
      <c r="H3123" t="s">
        <v>13</v>
      </c>
    </row>
    <row r="3124" spans="1:8" x14ac:dyDescent="0.35">
      <c r="A3124" t="s">
        <v>13998</v>
      </c>
      <c r="B3124" t="s">
        <v>13999</v>
      </c>
      <c r="C3124" t="s">
        <v>14000</v>
      </c>
      <c r="D3124" t="s">
        <v>14001</v>
      </c>
      <c r="F3124" t="s">
        <v>14002</v>
      </c>
      <c r="G3124" t="s">
        <v>893</v>
      </c>
      <c r="H3124" t="s">
        <v>894</v>
      </c>
    </row>
    <row r="3125" spans="1:8" x14ac:dyDescent="0.35">
      <c r="A3125" t="s">
        <v>14003</v>
      </c>
      <c r="B3125" t="s">
        <v>14004</v>
      </c>
      <c r="C3125" t="s">
        <v>14005</v>
      </c>
      <c r="D3125" t="s">
        <v>14001</v>
      </c>
      <c r="F3125" t="s">
        <v>14006</v>
      </c>
      <c r="G3125" t="s">
        <v>6216</v>
      </c>
      <c r="H3125" t="s">
        <v>6217</v>
      </c>
    </row>
    <row r="3126" spans="1:8" x14ac:dyDescent="0.35">
      <c r="A3126" t="s">
        <v>14007</v>
      </c>
      <c r="B3126" t="s">
        <v>14008</v>
      </c>
      <c r="C3126" t="s">
        <v>14009</v>
      </c>
      <c r="D3126" t="s">
        <v>14001</v>
      </c>
      <c r="F3126" t="s">
        <v>14010</v>
      </c>
      <c r="G3126" t="s">
        <v>12</v>
      </c>
      <c r="H3126" t="s">
        <v>13</v>
      </c>
    </row>
    <row r="3127" spans="1:8" x14ac:dyDescent="0.35">
      <c r="A3127" t="s">
        <v>14011</v>
      </c>
      <c r="B3127" t="s">
        <v>14012</v>
      </c>
      <c r="C3127" t="s">
        <v>14013</v>
      </c>
      <c r="D3127" t="s">
        <v>14001</v>
      </c>
      <c r="F3127" t="s">
        <v>14014</v>
      </c>
      <c r="G3127" t="s">
        <v>128</v>
      </c>
      <c r="H3127" t="s">
        <v>129</v>
      </c>
    </row>
    <row r="3128" spans="1:8" x14ac:dyDescent="0.35">
      <c r="A3128" t="s">
        <v>14015</v>
      </c>
      <c r="B3128" t="s">
        <v>14016</v>
      </c>
      <c r="C3128" t="s">
        <v>14017</v>
      </c>
      <c r="D3128" t="s">
        <v>14018</v>
      </c>
      <c r="F3128" t="s">
        <v>5115</v>
      </c>
      <c r="G3128" t="s">
        <v>12</v>
      </c>
      <c r="H3128" t="s">
        <v>13</v>
      </c>
    </row>
    <row r="3129" spans="1:8" x14ac:dyDescent="0.35">
      <c r="A3129" t="s">
        <v>14019</v>
      </c>
      <c r="B3129" t="s">
        <v>14020</v>
      </c>
      <c r="C3129" t="s">
        <v>14021</v>
      </c>
      <c r="D3129" t="s">
        <v>14018</v>
      </c>
      <c r="F3129" t="s">
        <v>9714</v>
      </c>
      <c r="G3129" t="s">
        <v>100</v>
      </c>
      <c r="H3129" t="s">
        <v>14022</v>
      </c>
    </row>
    <row r="3130" spans="1:8" x14ac:dyDescent="0.35">
      <c r="A3130" t="s">
        <v>14023</v>
      </c>
      <c r="B3130" t="s">
        <v>14024</v>
      </c>
      <c r="C3130" t="s">
        <v>14025</v>
      </c>
      <c r="D3130" t="s">
        <v>14018</v>
      </c>
      <c r="F3130" t="s">
        <v>14026</v>
      </c>
      <c r="G3130" t="s">
        <v>297</v>
      </c>
      <c r="H3130" t="s">
        <v>298</v>
      </c>
    </row>
    <row r="3131" spans="1:8" x14ac:dyDescent="0.35">
      <c r="A3131" t="s">
        <v>14027</v>
      </c>
      <c r="B3131" t="s">
        <v>14028</v>
      </c>
      <c r="C3131" t="s">
        <v>14029</v>
      </c>
      <c r="D3131" t="s">
        <v>14018</v>
      </c>
      <c r="F3131" t="s">
        <v>14030</v>
      </c>
      <c r="G3131" t="s">
        <v>2574</v>
      </c>
      <c r="H3131" t="s">
        <v>2575</v>
      </c>
    </row>
    <row r="3132" spans="1:8" x14ac:dyDescent="0.35">
      <c r="A3132" t="s">
        <v>14031</v>
      </c>
      <c r="B3132" t="s">
        <v>14032</v>
      </c>
      <c r="C3132" t="s">
        <v>14033</v>
      </c>
      <c r="D3132" t="s">
        <v>14018</v>
      </c>
      <c r="F3132" t="s">
        <v>14034</v>
      </c>
      <c r="G3132" t="s">
        <v>12</v>
      </c>
      <c r="H3132" t="s">
        <v>13</v>
      </c>
    </row>
    <row r="3133" spans="1:8" x14ac:dyDescent="0.35">
      <c r="A3133" t="s">
        <v>14035</v>
      </c>
      <c r="B3133" t="s">
        <v>14036</v>
      </c>
      <c r="C3133" t="s">
        <v>14037</v>
      </c>
      <c r="D3133" t="s">
        <v>14018</v>
      </c>
      <c r="F3133" t="s">
        <v>14038</v>
      </c>
      <c r="G3133" t="s">
        <v>893</v>
      </c>
      <c r="H3133" t="s">
        <v>894</v>
      </c>
    </row>
    <row r="3134" spans="1:8" x14ac:dyDescent="0.35">
      <c r="A3134" t="s">
        <v>14039</v>
      </c>
      <c r="B3134" t="s">
        <v>14040</v>
      </c>
      <c r="C3134" t="s">
        <v>14041</v>
      </c>
      <c r="D3134" t="s">
        <v>14018</v>
      </c>
      <c r="F3134" t="s">
        <v>14042</v>
      </c>
      <c r="G3134" t="s">
        <v>584</v>
      </c>
      <c r="H3134" t="s">
        <v>585</v>
      </c>
    </row>
    <row r="3135" spans="1:8" x14ac:dyDescent="0.35">
      <c r="A3135" t="s">
        <v>14043</v>
      </c>
      <c r="B3135" t="s">
        <v>14044</v>
      </c>
      <c r="C3135" t="s">
        <v>14045</v>
      </c>
      <c r="D3135" t="s">
        <v>14046</v>
      </c>
      <c r="F3135" t="s">
        <v>14047</v>
      </c>
      <c r="G3135" t="s">
        <v>12</v>
      </c>
      <c r="H3135" t="s">
        <v>13</v>
      </c>
    </row>
    <row r="3136" spans="1:8" x14ac:dyDescent="0.35">
      <c r="A3136" t="s">
        <v>14048</v>
      </c>
      <c r="B3136" t="s">
        <v>14049</v>
      </c>
      <c r="C3136" t="s">
        <v>14050</v>
      </c>
      <c r="D3136" t="s">
        <v>14046</v>
      </c>
      <c r="F3136" t="s">
        <v>14051</v>
      </c>
      <c r="G3136" t="s">
        <v>297</v>
      </c>
      <c r="H3136" t="s">
        <v>298</v>
      </c>
    </row>
    <row r="3137" spans="1:8" x14ac:dyDescent="0.35">
      <c r="A3137" t="s">
        <v>14052</v>
      </c>
      <c r="B3137" t="s">
        <v>14053</v>
      </c>
      <c r="C3137" t="s">
        <v>14054</v>
      </c>
      <c r="D3137" t="s">
        <v>14046</v>
      </c>
      <c r="F3137" t="s">
        <v>14055</v>
      </c>
      <c r="G3137" t="s">
        <v>12</v>
      </c>
      <c r="H3137" t="s">
        <v>13</v>
      </c>
    </row>
    <row r="3138" spans="1:8" x14ac:dyDescent="0.35">
      <c r="A3138" t="s">
        <v>14056</v>
      </c>
      <c r="B3138" t="s">
        <v>14057</v>
      </c>
      <c r="C3138" t="s">
        <v>14058</v>
      </c>
      <c r="D3138" t="s">
        <v>14046</v>
      </c>
      <c r="F3138" t="s">
        <v>14059</v>
      </c>
      <c r="G3138" t="s">
        <v>4087</v>
      </c>
      <c r="H3138" t="s">
        <v>4088</v>
      </c>
    </row>
    <row r="3139" spans="1:8" x14ac:dyDescent="0.35">
      <c r="A3139" t="s">
        <v>14060</v>
      </c>
      <c r="B3139" t="s">
        <v>14061</v>
      </c>
      <c r="C3139" t="s">
        <v>14062</v>
      </c>
      <c r="D3139" t="s">
        <v>14046</v>
      </c>
      <c r="F3139" t="s">
        <v>14063</v>
      </c>
      <c r="G3139" t="s">
        <v>12</v>
      </c>
      <c r="H3139" t="s">
        <v>13</v>
      </c>
    </row>
    <row r="3140" spans="1:8" x14ac:dyDescent="0.35">
      <c r="A3140" t="s">
        <v>14064</v>
      </c>
      <c r="B3140" t="s">
        <v>14065</v>
      </c>
      <c r="C3140" t="s">
        <v>14066</v>
      </c>
      <c r="D3140" t="s">
        <v>14067</v>
      </c>
      <c r="F3140" t="s">
        <v>14068</v>
      </c>
      <c r="G3140" t="s">
        <v>248</v>
      </c>
      <c r="H3140" t="s">
        <v>249</v>
      </c>
    </row>
    <row r="3141" spans="1:8" x14ac:dyDescent="0.35">
      <c r="A3141" t="s">
        <v>14069</v>
      </c>
      <c r="B3141" t="s">
        <v>14070</v>
      </c>
      <c r="C3141" t="s">
        <v>14071</v>
      </c>
      <c r="D3141" t="s">
        <v>14067</v>
      </c>
      <c r="F3141" t="s">
        <v>14072</v>
      </c>
      <c r="G3141" t="s">
        <v>510</v>
      </c>
      <c r="H3141" t="s">
        <v>511</v>
      </c>
    </row>
    <row r="3142" spans="1:8" x14ac:dyDescent="0.35">
      <c r="A3142" t="s">
        <v>14073</v>
      </c>
      <c r="B3142" t="s">
        <v>14074</v>
      </c>
      <c r="C3142" t="s">
        <v>14075</v>
      </c>
      <c r="D3142" t="s">
        <v>14067</v>
      </c>
      <c r="F3142" t="s">
        <v>14076</v>
      </c>
      <c r="G3142" t="s">
        <v>2940</v>
      </c>
      <c r="H3142" t="s">
        <v>2941</v>
      </c>
    </row>
    <row r="3143" spans="1:8" x14ac:dyDescent="0.35">
      <c r="A3143" t="s">
        <v>14077</v>
      </c>
      <c r="B3143" t="s">
        <v>14078</v>
      </c>
      <c r="C3143" t="s">
        <v>14079</v>
      </c>
      <c r="D3143" t="s">
        <v>14067</v>
      </c>
      <c r="F3143" t="s">
        <v>14080</v>
      </c>
      <c r="G3143" t="s">
        <v>303</v>
      </c>
      <c r="H3143" t="s">
        <v>304</v>
      </c>
    </row>
    <row r="3144" spans="1:8" x14ac:dyDescent="0.35">
      <c r="A3144" t="s">
        <v>14081</v>
      </c>
      <c r="B3144" t="s">
        <v>14082</v>
      </c>
      <c r="C3144" t="s">
        <v>14083</v>
      </c>
      <c r="D3144" t="s">
        <v>14067</v>
      </c>
      <c r="F3144" t="s">
        <v>14084</v>
      </c>
      <c r="G3144" t="s">
        <v>248</v>
      </c>
      <c r="H3144" t="s">
        <v>249</v>
      </c>
    </row>
    <row r="3145" spans="1:8" x14ac:dyDescent="0.35">
      <c r="A3145" t="s">
        <v>14085</v>
      </c>
      <c r="B3145" t="s">
        <v>14086</v>
      </c>
      <c r="C3145" t="s">
        <v>14087</v>
      </c>
      <c r="D3145" t="s">
        <v>14067</v>
      </c>
      <c r="F3145" t="s">
        <v>14088</v>
      </c>
      <c r="G3145" t="s">
        <v>163</v>
      </c>
      <c r="H3145" t="s">
        <v>164</v>
      </c>
    </row>
    <row r="3146" spans="1:8" x14ac:dyDescent="0.35">
      <c r="A3146" t="s">
        <v>14089</v>
      </c>
      <c r="B3146" t="s">
        <v>14090</v>
      </c>
      <c r="C3146" t="s">
        <v>14091</v>
      </c>
      <c r="D3146" t="s">
        <v>14067</v>
      </c>
      <c r="F3146" t="s">
        <v>10354</v>
      </c>
      <c r="G3146" t="s">
        <v>12</v>
      </c>
      <c r="H3146" t="s">
        <v>13</v>
      </c>
    </row>
    <row r="3147" spans="1:8" x14ac:dyDescent="0.35">
      <c r="A3147" t="s">
        <v>14092</v>
      </c>
      <c r="B3147" t="s">
        <v>14093</v>
      </c>
      <c r="C3147" t="s">
        <v>14094</v>
      </c>
      <c r="D3147" t="s">
        <v>14095</v>
      </c>
      <c r="F3147" t="s">
        <v>14096</v>
      </c>
      <c r="G3147" t="s">
        <v>836</v>
      </c>
      <c r="H3147" t="s">
        <v>837</v>
      </c>
    </row>
    <row r="3148" spans="1:8" x14ac:dyDescent="0.35">
      <c r="A3148" t="s">
        <v>14097</v>
      </c>
      <c r="B3148" t="s">
        <v>14098</v>
      </c>
      <c r="C3148" t="s">
        <v>14099</v>
      </c>
      <c r="D3148" t="s">
        <v>14095</v>
      </c>
      <c r="F3148" t="s">
        <v>14100</v>
      </c>
      <c r="G3148" t="s">
        <v>12</v>
      </c>
      <c r="H3148" t="s">
        <v>13</v>
      </c>
    </row>
    <row r="3149" spans="1:8" x14ac:dyDescent="0.35">
      <c r="A3149" t="s">
        <v>14101</v>
      </c>
      <c r="B3149" t="s">
        <v>14102</v>
      </c>
      <c r="C3149" t="s">
        <v>14103</v>
      </c>
      <c r="D3149" t="s">
        <v>14095</v>
      </c>
      <c r="F3149" t="s">
        <v>14104</v>
      </c>
      <c r="G3149" t="s">
        <v>128</v>
      </c>
      <c r="H3149" t="s">
        <v>129</v>
      </c>
    </row>
    <row r="3150" spans="1:8" x14ac:dyDescent="0.35">
      <c r="A3150" t="s">
        <v>14105</v>
      </c>
      <c r="B3150" t="s">
        <v>14106</v>
      </c>
      <c r="C3150" t="s">
        <v>14107</v>
      </c>
      <c r="D3150" t="s">
        <v>14095</v>
      </c>
      <c r="F3150" t="s">
        <v>12061</v>
      </c>
      <c r="G3150" t="s">
        <v>151</v>
      </c>
      <c r="H3150" t="s">
        <v>152</v>
      </c>
    </row>
    <row r="3151" spans="1:8" x14ac:dyDescent="0.35">
      <c r="A3151" t="s">
        <v>14108</v>
      </c>
      <c r="B3151" t="s">
        <v>14109</v>
      </c>
      <c r="C3151" t="s">
        <v>14110</v>
      </c>
      <c r="D3151" t="s">
        <v>14095</v>
      </c>
      <c r="F3151" t="s">
        <v>14111</v>
      </c>
      <c r="G3151" t="s">
        <v>12</v>
      </c>
      <c r="H3151" t="s">
        <v>13</v>
      </c>
    </row>
    <row r="3152" spans="1:8" x14ac:dyDescent="0.35">
      <c r="A3152" t="s">
        <v>14112</v>
      </c>
      <c r="B3152" t="s">
        <v>14113</v>
      </c>
      <c r="C3152" t="s">
        <v>14114</v>
      </c>
      <c r="D3152" t="s">
        <v>14095</v>
      </c>
      <c r="F3152" t="s">
        <v>2924</v>
      </c>
      <c r="G3152" t="s">
        <v>61</v>
      </c>
      <c r="H3152" t="s">
        <v>62</v>
      </c>
    </row>
    <row r="3153" spans="1:8" x14ac:dyDescent="0.35">
      <c r="A3153" t="s">
        <v>14115</v>
      </c>
      <c r="B3153" t="s">
        <v>14116</v>
      </c>
      <c r="C3153" t="s">
        <v>14117</v>
      </c>
      <c r="D3153" t="s">
        <v>14118</v>
      </c>
      <c r="F3153" t="s">
        <v>14119</v>
      </c>
      <c r="G3153" t="s">
        <v>248</v>
      </c>
      <c r="H3153" t="s">
        <v>249</v>
      </c>
    </row>
    <row r="3154" spans="1:8" x14ac:dyDescent="0.35">
      <c r="A3154" t="s">
        <v>14120</v>
      </c>
      <c r="B3154" t="s">
        <v>14121</v>
      </c>
      <c r="C3154" t="s">
        <v>14122</v>
      </c>
      <c r="D3154" t="s">
        <v>14118</v>
      </c>
      <c r="F3154" t="s">
        <v>14123</v>
      </c>
      <c r="G3154" t="s">
        <v>510</v>
      </c>
      <c r="H3154" t="s">
        <v>511</v>
      </c>
    </row>
    <row r="3155" spans="1:8" x14ac:dyDescent="0.35">
      <c r="A3155" t="s">
        <v>14124</v>
      </c>
      <c r="B3155" t="s">
        <v>14125</v>
      </c>
      <c r="C3155" t="s">
        <v>14126</v>
      </c>
      <c r="D3155" t="s">
        <v>14118</v>
      </c>
      <c r="F3155" t="s">
        <v>14127</v>
      </c>
      <c r="G3155" t="s">
        <v>303</v>
      </c>
      <c r="H3155" t="s">
        <v>304</v>
      </c>
    </row>
    <row r="3156" spans="1:8" x14ac:dyDescent="0.35">
      <c r="A3156" t="s">
        <v>14128</v>
      </c>
      <c r="B3156" t="s">
        <v>14129</v>
      </c>
      <c r="C3156" t="s">
        <v>14130</v>
      </c>
      <c r="D3156" t="s">
        <v>14118</v>
      </c>
      <c r="F3156" t="s">
        <v>14131</v>
      </c>
      <c r="G3156" t="s">
        <v>12</v>
      </c>
      <c r="H3156" t="s">
        <v>13</v>
      </c>
    </row>
    <row r="3157" spans="1:8" x14ac:dyDescent="0.35">
      <c r="A3157" t="s">
        <v>14132</v>
      </c>
      <c r="B3157" t="s">
        <v>14133</v>
      </c>
      <c r="C3157" t="s">
        <v>14134</v>
      </c>
      <c r="D3157" t="s">
        <v>14118</v>
      </c>
      <c r="F3157" t="s">
        <v>14135</v>
      </c>
      <c r="G3157" t="s">
        <v>163</v>
      </c>
      <c r="H3157" t="s">
        <v>164</v>
      </c>
    </row>
    <row r="3158" spans="1:8" x14ac:dyDescent="0.35">
      <c r="A3158" t="s">
        <v>14136</v>
      </c>
      <c r="B3158" t="s">
        <v>14137</v>
      </c>
      <c r="C3158" t="s">
        <v>14138</v>
      </c>
      <c r="D3158" t="s">
        <v>14118</v>
      </c>
      <c r="F3158" t="s">
        <v>11328</v>
      </c>
      <c r="G3158" t="s">
        <v>510</v>
      </c>
      <c r="H3158" t="s">
        <v>511</v>
      </c>
    </row>
    <row r="3159" spans="1:8" x14ac:dyDescent="0.35">
      <c r="A3159" t="s">
        <v>14139</v>
      </c>
      <c r="B3159" t="s">
        <v>14140</v>
      </c>
      <c r="C3159" t="s">
        <v>14141</v>
      </c>
      <c r="D3159" t="s">
        <v>14118</v>
      </c>
      <c r="F3159" t="s">
        <v>9730</v>
      </c>
      <c r="G3159" t="s">
        <v>151</v>
      </c>
      <c r="H3159" t="s">
        <v>152</v>
      </c>
    </row>
    <row r="3160" spans="1:8" x14ac:dyDescent="0.35">
      <c r="A3160" t="s">
        <v>14142</v>
      </c>
      <c r="B3160" t="s">
        <v>14143</v>
      </c>
      <c r="C3160" t="s">
        <v>14144</v>
      </c>
      <c r="D3160" t="s">
        <v>14118</v>
      </c>
      <c r="F3160" t="s">
        <v>14145</v>
      </c>
      <c r="G3160" t="s">
        <v>12</v>
      </c>
      <c r="H3160" t="s">
        <v>13</v>
      </c>
    </row>
    <row r="3161" spans="1:8" x14ac:dyDescent="0.35">
      <c r="A3161" t="s">
        <v>14146</v>
      </c>
      <c r="B3161" t="s">
        <v>14147</v>
      </c>
      <c r="C3161" t="s">
        <v>14148</v>
      </c>
      <c r="D3161" t="s">
        <v>14118</v>
      </c>
      <c r="F3161" t="s">
        <v>14149</v>
      </c>
      <c r="G3161" t="s">
        <v>12</v>
      </c>
      <c r="H3161" t="s">
        <v>13</v>
      </c>
    </row>
    <row r="3162" spans="1:8" x14ac:dyDescent="0.35">
      <c r="A3162" t="s">
        <v>14150</v>
      </c>
      <c r="B3162" t="s">
        <v>14151</v>
      </c>
      <c r="C3162" t="s">
        <v>14152</v>
      </c>
      <c r="D3162" t="s">
        <v>14118</v>
      </c>
      <c r="F3162" t="s">
        <v>14153</v>
      </c>
      <c r="G3162" t="s">
        <v>12</v>
      </c>
      <c r="H3162" t="s">
        <v>13</v>
      </c>
    </row>
    <row r="3163" spans="1:8" x14ac:dyDescent="0.35">
      <c r="A3163" t="s">
        <v>14154</v>
      </c>
      <c r="B3163" t="s">
        <v>14155</v>
      </c>
      <c r="C3163" t="s">
        <v>14156</v>
      </c>
      <c r="D3163" t="s">
        <v>14118</v>
      </c>
      <c r="F3163" t="s">
        <v>14157</v>
      </c>
      <c r="G3163" t="s">
        <v>3108</v>
      </c>
      <c r="H3163" t="s">
        <v>3109</v>
      </c>
    </row>
    <row r="3164" spans="1:8" x14ac:dyDescent="0.35">
      <c r="A3164" t="s">
        <v>14158</v>
      </c>
      <c r="B3164" t="s">
        <v>14159</v>
      </c>
      <c r="C3164" t="s">
        <v>14160</v>
      </c>
      <c r="D3164" t="s">
        <v>14161</v>
      </c>
      <c r="F3164" t="s">
        <v>14162</v>
      </c>
      <c r="G3164" t="s">
        <v>297</v>
      </c>
      <c r="H3164" t="s">
        <v>298</v>
      </c>
    </row>
    <row r="3165" spans="1:8" x14ac:dyDescent="0.35">
      <c r="A3165" t="s">
        <v>14163</v>
      </c>
      <c r="B3165" t="s">
        <v>14164</v>
      </c>
      <c r="C3165" t="s">
        <v>14165</v>
      </c>
      <c r="D3165" t="s">
        <v>14161</v>
      </c>
      <c r="F3165" t="s">
        <v>14166</v>
      </c>
      <c r="G3165" t="s">
        <v>12</v>
      </c>
      <c r="H3165" t="s">
        <v>13</v>
      </c>
    </row>
    <row r="3166" spans="1:8" x14ac:dyDescent="0.35">
      <c r="A3166" t="s">
        <v>14167</v>
      </c>
      <c r="B3166" t="s">
        <v>14168</v>
      </c>
      <c r="C3166" t="s">
        <v>14169</v>
      </c>
      <c r="D3166" t="s">
        <v>14161</v>
      </c>
      <c r="F3166" t="s">
        <v>14170</v>
      </c>
      <c r="G3166" t="s">
        <v>12</v>
      </c>
      <c r="H3166" t="s">
        <v>13</v>
      </c>
    </row>
    <row r="3167" spans="1:8" x14ac:dyDescent="0.35">
      <c r="A3167" t="s">
        <v>14171</v>
      </c>
      <c r="B3167" t="s">
        <v>14172</v>
      </c>
      <c r="C3167" t="s">
        <v>14173</v>
      </c>
      <c r="D3167" t="s">
        <v>14161</v>
      </c>
      <c r="F3167" t="s">
        <v>14174</v>
      </c>
      <c r="G3167" t="s">
        <v>12</v>
      </c>
      <c r="H3167" t="s">
        <v>13</v>
      </c>
    </row>
    <row r="3168" spans="1:8" x14ac:dyDescent="0.35">
      <c r="A3168" t="s">
        <v>14175</v>
      </c>
      <c r="B3168" t="s">
        <v>14176</v>
      </c>
      <c r="C3168" t="s">
        <v>14177</v>
      </c>
      <c r="D3168" t="s">
        <v>14161</v>
      </c>
      <c r="F3168" t="s">
        <v>14178</v>
      </c>
      <c r="G3168" t="s">
        <v>303</v>
      </c>
      <c r="H3168" t="s">
        <v>304</v>
      </c>
    </row>
    <row r="3169" spans="1:8" x14ac:dyDescent="0.35">
      <c r="A3169" t="s">
        <v>14179</v>
      </c>
      <c r="B3169" t="s">
        <v>14180</v>
      </c>
      <c r="C3169" t="s">
        <v>14181</v>
      </c>
      <c r="D3169" t="s">
        <v>14182</v>
      </c>
      <c r="F3169" t="s">
        <v>6054</v>
      </c>
      <c r="G3169" t="s">
        <v>209</v>
      </c>
      <c r="H3169" t="s">
        <v>210</v>
      </c>
    </row>
    <row r="3170" spans="1:8" x14ac:dyDescent="0.35">
      <c r="A3170" t="s">
        <v>14183</v>
      </c>
      <c r="B3170" t="s">
        <v>14184</v>
      </c>
      <c r="C3170" t="s">
        <v>14185</v>
      </c>
      <c r="D3170" t="s">
        <v>14182</v>
      </c>
      <c r="F3170" t="s">
        <v>14186</v>
      </c>
      <c r="G3170" t="s">
        <v>12</v>
      </c>
      <c r="H3170" t="s">
        <v>13</v>
      </c>
    </row>
    <row r="3171" spans="1:8" x14ac:dyDescent="0.35">
      <c r="A3171" t="s">
        <v>14187</v>
      </c>
      <c r="B3171" t="s">
        <v>14188</v>
      </c>
      <c r="C3171" t="s">
        <v>14189</v>
      </c>
      <c r="D3171" t="s">
        <v>14182</v>
      </c>
      <c r="F3171" t="s">
        <v>8043</v>
      </c>
      <c r="G3171" t="s">
        <v>3321</v>
      </c>
      <c r="H3171" t="s">
        <v>3322</v>
      </c>
    </row>
    <row r="3172" spans="1:8" x14ac:dyDescent="0.35">
      <c r="A3172" t="s">
        <v>14190</v>
      </c>
      <c r="B3172" t="s">
        <v>14191</v>
      </c>
      <c r="C3172" t="s">
        <v>14192</v>
      </c>
      <c r="D3172" t="s">
        <v>14182</v>
      </c>
      <c r="F3172" t="s">
        <v>5358</v>
      </c>
      <c r="G3172" t="s">
        <v>88</v>
      </c>
      <c r="H3172" t="s">
        <v>89</v>
      </c>
    </row>
    <row r="3173" spans="1:8" x14ac:dyDescent="0.35">
      <c r="A3173" t="s">
        <v>14193</v>
      </c>
      <c r="B3173" t="s">
        <v>14194</v>
      </c>
      <c r="C3173" t="s">
        <v>14195</v>
      </c>
      <c r="D3173" t="s">
        <v>14182</v>
      </c>
      <c r="F3173" t="s">
        <v>3380</v>
      </c>
      <c r="G3173" t="s">
        <v>209</v>
      </c>
      <c r="H3173" t="s">
        <v>210</v>
      </c>
    </row>
    <row r="3174" spans="1:8" x14ac:dyDescent="0.35">
      <c r="A3174" t="s">
        <v>14196</v>
      </c>
      <c r="B3174" t="s">
        <v>14197</v>
      </c>
      <c r="C3174" t="s">
        <v>14198</v>
      </c>
      <c r="D3174" t="s">
        <v>14182</v>
      </c>
      <c r="F3174" t="s">
        <v>10363</v>
      </c>
      <c r="G3174" t="s">
        <v>303</v>
      </c>
      <c r="H3174" t="s">
        <v>304</v>
      </c>
    </row>
    <row r="3175" spans="1:8" x14ac:dyDescent="0.35">
      <c r="A3175" t="s">
        <v>14199</v>
      </c>
      <c r="B3175" t="s">
        <v>14200</v>
      </c>
      <c r="C3175" t="s">
        <v>14201</v>
      </c>
      <c r="D3175" t="s">
        <v>14182</v>
      </c>
      <c r="F3175" t="s">
        <v>14149</v>
      </c>
      <c r="G3175" t="s">
        <v>106</v>
      </c>
      <c r="H3175" t="s">
        <v>107</v>
      </c>
    </row>
    <row r="3176" spans="1:8" x14ac:dyDescent="0.35">
      <c r="A3176" t="s">
        <v>14202</v>
      </c>
      <c r="B3176" t="s">
        <v>14203</v>
      </c>
      <c r="C3176" t="s">
        <v>14204</v>
      </c>
      <c r="D3176" t="s">
        <v>14205</v>
      </c>
      <c r="F3176" t="s">
        <v>4184</v>
      </c>
      <c r="G3176" t="s">
        <v>248</v>
      </c>
      <c r="H3176" t="s">
        <v>249</v>
      </c>
    </row>
    <row r="3177" spans="1:8" x14ac:dyDescent="0.35">
      <c r="A3177" t="s">
        <v>14206</v>
      </c>
      <c r="B3177" t="s">
        <v>14207</v>
      </c>
      <c r="C3177" t="s">
        <v>14208</v>
      </c>
      <c r="D3177" t="s">
        <v>14205</v>
      </c>
      <c r="F3177" t="s">
        <v>14209</v>
      </c>
      <c r="G3177" t="s">
        <v>12</v>
      </c>
      <c r="H3177" t="s">
        <v>13</v>
      </c>
    </row>
    <row r="3178" spans="1:8" x14ac:dyDescent="0.35">
      <c r="A3178" t="s">
        <v>14210</v>
      </c>
      <c r="B3178" t="s">
        <v>14211</v>
      </c>
      <c r="C3178" t="s">
        <v>14212</v>
      </c>
      <c r="D3178" t="s">
        <v>14205</v>
      </c>
      <c r="F3178" t="s">
        <v>11141</v>
      </c>
      <c r="G3178" t="s">
        <v>12</v>
      </c>
      <c r="H3178" t="s">
        <v>13</v>
      </c>
    </row>
    <row r="3179" spans="1:8" x14ac:dyDescent="0.35">
      <c r="A3179" t="s">
        <v>14213</v>
      </c>
      <c r="B3179" t="s">
        <v>14214</v>
      </c>
      <c r="C3179" t="s">
        <v>14215</v>
      </c>
      <c r="D3179" t="s">
        <v>14205</v>
      </c>
      <c r="F3179" t="s">
        <v>14216</v>
      </c>
      <c r="G3179" t="s">
        <v>2115</v>
      </c>
      <c r="H3179" t="s">
        <v>2116</v>
      </c>
    </row>
    <row r="3180" spans="1:8" x14ac:dyDescent="0.35">
      <c r="A3180" t="s">
        <v>14217</v>
      </c>
      <c r="B3180" t="s">
        <v>14218</v>
      </c>
      <c r="C3180" t="s">
        <v>14219</v>
      </c>
      <c r="D3180" t="s">
        <v>14220</v>
      </c>
      <c r="F3180" t="s">
        <v>14221</v>
      </c>
      <c r="G3180" t="s">
        <v>12</v>
      </c>
      <c r="H3180" t="s">
        <v>13</v>
      </c>
    </row>
    <row r="3181" spans="1:8" x14ac:dyDescent="0.35">
      <c r="A3181" t="s">
        <v>14222</v>
      </c>
      <c r="B3181" t="s">
        <v>14223</v>
      </c>
      <c r="C3181" t="s">
        <v>14224</v>
      </c>
      <c r="D3181" t="s">
        <v>14220</v>
      </c>
      <c r="F3181" t="s">
        <v>11169</v>
      </c>
      <c r="G3181" t="s">
        <v>893</v>
      </c>
      <c r="H3181" t="s">
        <v>894</v>
      </c>
    </row>
    <row r="3182" spans="1:8" x14ac:dyDescent="0.35">
      <c r="A3182" t="s">
        <v>14225</v>
      </c>
      <c r="B3182" t="s">
        <v>14226</v>
      </c>
      <c r="C3182" t="s">
        <v>14227</v>
      </c>
      <c r="D3182" t="s">
        <v>14220</v>
      </c>
      <c r="F3182" t="s">
        <v>8773</v>
      </c>
      <c r="G3182" t="s">
        <v>4087</v>
      </c>
      <c r="H3182" t="s">
        <v>4088</v>
      </c>
    </row>
    <row r="3183" spans="1:8" x14ac:dyDescent="0.35">
      <c r="A3183" t="s">
        <v>14228</v>
      </c>
      <c r="B3183" t="s">
        <v>14229</v>
      </c>
      <c r="C3183" t="s">
        <v>14230</v>
      </c>
      <c r="D3183" t="s">
        <v>14220</v>
      </c>
      <c r="F3183" t="s">
        <v>14231</v>
      </c>
      <c r="G3183" t="s">
        <v>547</v>
      </c>
      <c r="H3183" t="s">
        <v>548</v>
      </c>
    </row>
    <row r="3184" spans="1:8" x14ac:dyDescent="0.35">
      <c r="A3184" t="s">
        <v>14232</v>
      </c>
      <c r="B3184" t="s">
        <v>14233</v>
      </c>
      <c r="C3184" t="s">
        <v>14234</v>
      </c>
      <c r="D3184" t="s">
        <v>14220</v>
      </c>
      <c r="F3184" t="s">
        <v>14235</v>
      </c>
      <c r="G3184" t="s">
        <v>297</v>
      </c>
      <c r="H3184" t="s">
        <v>298</v>
      </c>
    </row>
    <row r="3185" spans="1:8" x14ac:dyDescent="0.35">
      <c r="A3185" t="s">
        <v>14236</v>
      </c>
      <c r="B3185" t="s">
        <v>14237</v>
      </c>
      <c r="C3185" t="s">
        <v>14238</v>
      </c>
      <c r="D3185" t="s">
        <v>14220</v>
      </c>
      <c r="F3185" t="s">
        <v>14239</v>
      </c>
      <c r="G3185" t="s">
        <v>209</v>
      </c>
      <c r="H3185" t="s">
        <v>210</v>
      </c>
    </row>
    <row r="3186" spans="1:8" x14ac:dyDescent="0.35">
      <c r="A3186" t="s">
        <v>14240</v>
      </c>
      <c r="B3186" t="s">
        <v>14241</v>
      </c>
      <c r="C3186" t="s">
        <v>14242</v>
      </c>
      <c r="D3186" t="s">
        <v>14243</v>
      </c>
      <c r="F3186" t="s">
        <v>10923</v>
      </c>
      <c r="G3186" t="s">
        <v>12</v>
      </c>
      <c r="H3186" t="s">
        <v>13</v>
      </c>
    </row>
    <row r="3187" spans="1:8" x14ac:dyDescent="0.35">
      <c r="A3187" t="s">
        <v>14244</v>
      </c>
      <c r="B3187" t="s">
        <v>14245</v>
      </c>
      <c r="C3187" t="s">
        <v>14246</v>
      </c>
      <c r="D3187" t="s">
        <v>14243</v>
      </c>
      <c r="F3187" t="s">
        <v>14247</v>
      </c>
      <c r="G3187" t="s">
        <v>12</v>
      </c>
      <c r="H3187" t="s">
        <v>13</v>
      </c>
    </row>
    <row r="3188" spans="1:8" x14ac:dyDescent="0.35">
      <c r="A3188" t="s">
        <v>14248</v>
      </c>
      <c r="B3188" t="s">
        <v>14249</v>
      </c>
      <c r="C3188" t="s">
        <v>14250</v>
      </c>
      <c r="D3188" t="s">
        <v>14251</v>
      </c>
      <c r="F3188" t="s">
        <v>14252</v>
      </c>
      <c r="G3188" t="s">
        <v>510</v>
      </c>
      <c r="H3188" t="s">
        <v>511</v>
      </c>
    </row>
    <row r="3189" spans="1:8" x14ac:dyDescent="0.35">
      <c r="A3189" t="s">
        <v>14253</v>
      </c>
      <c r="B3189" t="s">
        <v>14254</v>
      </c>
      <c r="C3189" t="s">
        <v>14255</v>
      </c>
      <c r="D3189" t="s">
        <v>14251</v>
      </c>
      <c r="F3189" t="s">
        <v>14256</v>
      </c>
      <c r="G3189" t="s">
        <v>12</v>
      </c>
      <c r="H3189" t="s">
        <v>13</v>
      </c>
    </row>
    <row r="3190" spans="1:8" x14ac:dyDescent="0.35">
      <c r="A3190" t="s">
        <v>14257</v>
      </c>
      <c r="B3190" t="s">
        <v>14258</v>
      </c>
      <c r="C3190" t="s">
        <v>14259</v>
      </c>
      <c r="D3190" t="s">
        <v>14251</v>
      </c>
      <c r="F3190" t="s">
        <v>14260</v>
      </c>
      <c r="G3190" t="s">
        <v>12</v>
      </c>
      <c r="H3190" t="s">
        <v>13</v>
      </c>
    </row>
    <row r="3191" spans="1:8" x14ac:dyDescent="0.35">
      <c r="A3191" t="s">
        <v>14261</v>
      </c>
      <c r="B3191" t="s">
        <v>14262</v>
      </c>
      <c r="C3191" t="s">
        <v>14263</v>
      </c>
      <c r="D3191" t="s">
        <v>14264</v>
      </c>
      <c r="F3191" t="s">
        <v>13651</v>
      </c>
      <c r="G3191" t="s">
        <v>12</v>
      </c>
      <c r="H3191" t="s">
        <v>13</v>
      </c>
    </row>
    <row r="3192" spans="1:8" x14ac:dyDescent="0.35">
      <c r="A3192" t="s">
        <v>14265</v>
      </c>
      <c r="B3192" t="s">
        <v>14266</v>
      </c>
      <c r="C3192" t="s">
        <v>14267</v>
      </c>
      <c r="D3192" t="s">
        <v>14264</v>
      </c>
      <c r="F3192" t="s">
        <v>14268</v>
      </c>
      <c r="G3192" t="s">
        <v>12</v>
      </c>
      <c r="H3192" t="s">
        <v>13</v>
      </c>
    </row>
    <row r="3193" spans="1:8" x14ac:dyDescent="0.35">
      <c r="A3193" t="s">
        <v>14269</v>
      </c>
      <c r="B3193" t="s">
        <v>14270</v>
      </c>
      <c r="C3193" t="s">
        <v>14271</v>
      </c>
      <c r="D3193" t="s">
        <v>14264</v>
      </c>
      <c r="F3193" t="s">
        <v>14272</v>
      </c>
      <c r="G3193" t="s">
        <v>12</v>
      </c>
      <c r="H3193" t="s">
        <v>13</v>
      </c>
    </row>
    <row r="3194" spans="1:8" x14ac:dyDescent="0.35">
      <c r="A3194" t="s">
        <v>14273</v>
      </c>
      <c r="B3194" t="s">
        <v>14274</v>
      </c>
      <c r="C3194" t="s">
        <v>14275</v>
      </c>
      <c r="D3194" t="s">
        <v>14276</v>
      </c>
      <c r="F3194" t="s">
        <v>10470</v>
      </c>
      <c r="G3194" t="s">
        <v>12</v>
      </c>
      <c r="H3194" t="s">
        <v>13</v>
      </c>
    </row>
    <row r="3195" spans="1:8" x14ac:dyDescent="0.35">
      <c r="A3195" t="s">
        <v>14277</v>
      </c>
      <c r="B3195" t="s">
        <v>14278</v>
      </c>
      <c r="C3195" t="s">
        <v>14279</v>
      </c>
      <c r="D3195" t="s">
        <v>14280</v>
      </c>
      <c r="F3195" t="s">
        <v>14281</v>
      </c>
      <c r="G3195" t="s">
        <v>144</v>
      </c>
      <c r="H3195" t="s">
        <v>145</v>
      </c>
    </row>
    <row r="3196" spans="1:8" x14ac:dyDescent="0.35">
      <c r="A3196" t="s">
        <v>14282</v>
      </c>
      <c r="B3196" t="s">
        <v>14283</v>
      </c>
      <c r="C3196" t="s">
        <v>14284</v>
      </c>
      <c r="D3196" t="s">
        <v>14280</v>
      </c>
      <c r="F3196" t="s">
        <v>14285</v>
      </c>
      <c r="G3196" t="s">
        <v>3226</v>
      </c>
      <c r="H3196" t="s">
        <v>3227</v>
      </c>
    </row>
    <row r="3197" spans="1:8" x14ac:dyDescent="0.35">
      <c r="A3197" t="s">
        <v>14286</v>
      </c>
      <c r="B3197" t="s">
        <v>14287</v>
      </c>
      <c r="C3197" t="s">
        <v>14288</v>
      </c>
      <c r="D3197" t="s">
        <v>14280</v>
      </c>
      <c r="F3197" t="s">
        <v>14289</v>
      </c>
      <c r="G3197" t="s">
        <v>12</v>
      </c>
      <c r="H3197" t="s">
        <v>13</v>
      </c>
    </row>
    <row r="3198" spans="1:8" x14ac:dyDescent="0.35">
      <c r="A3198" t="s">
        <v>14290</v>
      </c>
      <c r="B3198" t="s">
        <v>14291</v>
      </c>
      <c r="C3198" t="s">
        <v>14292</v>
      </c>
      <c r="D3198" t="s">
        <v>14280</v>
      </c>
      <c r="F3198" t="s">
        <v>2484</v>
      </c>
      <c r="G3198" t="s">
        <v>297</v>
      </c>
      <c r="H3198" t="s">
        <v>298</v>
      </c>
    </row>
    <row r="3199" spans="1:8" x14ac:dyDescent="0.35">
      <c r="A3199" t="s">
        <v>14293</v>
      </c>
      <c r="B3199" t="s">
        <v>14294</v>
      </c>
      <c r="C3199" t="s">
        <v>14295</v>
      </c>
      <c r="D3199" t="s">
        <v>14280</v>
      </c>
      <c r="F3199" t="s">
        <v>14296</v>
      </c>
      <c r="G3199" t="s">
        <v>209</v>
      </c>
      <c r="H3199" t="s">
        <v>210</v>
      </c>
    </row>
    <row r="3200" spans="1:8" x14ac:dyDescent="0.35">
      <c r="A3200" t="s">
        <v>14297</v>
      </c>
      <c r="B3200" t="s">
        <v>14298</v>
      </c>
      <c r="C3200" t="s">
        <v>14299</v>
      </c>
      <c r="D3200" t="s">
        <v>14280</v>
      </c>
      <c r="F3200" t="s">
        <v>14300</v>
      </c>
      <c r="G3200" t="s">
        <v>12</v>
      </c>
      <c r="H3200" t="s">
        <v>13</v>
      </c>
    </row>
    <row r="3201" spans="1:8" x14ac:dyDescent="0.35">
      <c r="A3201" t="s">
        <v>14301</v>
      </c>
      <c r="B3201" t="s">
        <v>14302</v>
      </c>
      <c r="C3201" t="s">
        <v>14303</v>
      </c>
      <c r="D3201" t="s">
        <v>14304</v>
      </c>
      <c r="F3201" t="s">
        <v>14305</v>
      </c>
      <c r="G3201" t="s">
        <v>88</v>
      </c>
      <c r="H3201" t="s">
        <v>89</v>
      </c>
    </row>
    <row r="3202" spans="1:8" x14ac:dyDescent="0.35">
      <c r="A3202" t="s">
        <v>14306</v>
      </c>
      <c r="B3202" t="s">
        <v>14307</v>
      </c>
      <c r="C3202" t="s">
        <v>14308</v>
      </c>
      <c r="D3202" t="s">
        <v>14304</v>
      </c>
      <c r="F3202" t="s">
        <v>14309</v>
      </c>
      <c r="G3202" t="s">
        <v>12</v>
      </c>
      <c r="H3202" t="s">
        <v>13</v>
      </c>
    </row>
    <row r="3203" spans="1:8" x14ac:dyDescent="0.35">
      <c r="A3203" t="s">
        <v>14310</v>
      </c>
      <c r="B3203" t="s">
        <v>14311</v>
      </c>
      <c r="C3203" t="s">
        <v>14312</v>
      </c>
      <c r="D3203" t="s">
        <v>14304</v>
      </c>
      <c r="F3203" t="s">
        <v>3054</v>
      </c>
      <c r="G3203" t="s">
        <v>12</v>
      </c>
      <c r="H3203" t="s">
        <v>13</v>
      </c>
    </row>
    <row r="3204" spans="1:8" x14ac:dyDescent="0.35">
      <c r="A3204" t="s">
        <v>14313</v>
      </c>
      <c r="B3204" t="s">
        <v>14314</v>
      </c>
      <c r="C3204" t="s">
        <v>14315</v>
      </c>
      <c r="D3204" t="s">
        <v>14304</v>
      </c>
      <c r="F3204" t="s">
        <v>14316</v>
      </c>
      <c r="G3204" t="s">
        <v>12</v>
      </c>
      <c r="H3204" t="s">
        <v>13</v>
      </c>
    </row>
    <row r="3205" spans="1:8" x14ac:dyDescent="0.35">
      <c r="A3205" t="s">
        <v>14317</v>
      </c>
      <c r="B3205" t="s">
        <v>14318</v>
      </c>
      <c r="C3205" t="s">
        <v>14319</v>
      </c>
      <c r="D3205" t="s">
        <v>14304</v>
      </c>
      <c r="F3205" t="s">
        <v>14320</v>
      </c>
      <c r="G3205" t="s">
        <v>12</v>
      </c>
      <c r="H3205" t="s">
        <v>13</v>
      </c>
    </row>
    <row r="3206" spans="1:8" x14ac:dyDescent="0.35">
      <c r="A3206" t="s">
        <v>14321</v>
      </c>
      <c r="B3206" t="s">
        <v>14322</v>
      </c>
      <c r="C3206" t="s">
        <v>14323</v>
      </c>
      <c r="D3206" t="s">
        <v>14304</v>
      </c>
      <c r="F3206" t="s">
        <v>14324</v>
      </c>
      <c r="G3206" t="s">
        <v>12</v>
      </c>
      <c r="H3206" t="s">
        <v>13</v>
      </c>
    </row>
    <row r="3207" spans="1:8" x14ac:dyDescent="0.35">
      <c r="A3207" t="s">
        <v>14325</v>
      </c>
      <c r="B3207" t="s">
        <v>14326</v>
      </c>
      <c r="C3207" t="s">
        <v>14327</v>
      </c>
      <c r="D3207" t="s">
        <v>14328</v>
      </c>
      <c r="F3207" t="s">
        <v>14329</v>
      </c>
      <c r="G3207" t="s">
        <v>836</v>
      </c>
      <c r="H3207" t="s">
        <v>837</v>
      </c>
    </row>
    <row r="3208" spans="1:8" x14ac:dyDescent="0.35">
      <c r="A3208" t="s">
        <v>14330</v>
      </c>
      <c r="B3208" t="s">
        <v>14331</v>
      </c>
      <c r="C3208" t="s">
        <v>14332</v>
      </c>
      <c r="D3208" t="s">
        <v>14328</v>
      </c>
      <c r="F3208" t="s">
        <v>14333</v>
      </c>
      <c r="G3208" t="s">
        <v>12</v>
      </c>
      <c r="H3208" t="s">
        <v>13</v>
      </c>
    </row>
    <row r="3209" spans="1:8" x14ac:dyDescent="0.35">
      <c r="A3209" t="s">
        <v>14334</v>
      </c>
      <c r="B3209" t="s">
        <v>14335</v>
      </c>
      <c r="C3209" t="s">
        <v>14336</v>
      </c>
      <c r="D3209" t="s">
        <v>14328</v>
      </c>
      <c r="F3209" t="s">
        <v>14337</v>
      </c>
      <c r="G3209" t="s">
        <v>297</v>
      </c>
      <c r="H3209" t="s">
        <v>298</v>
      </c>
    </row>
    <row r="3210" spans="1:8" x14ac:dyDescent="0.35">
      <c r="A3210" t="s">
        <v>14338</v>
      </c>
      <c r="B3210" t="s">
        <v>14339</v>
      </c>
      <c r="C3210" t="s">
        <v>14340</v>
      </c>
      <c r="D3210" t="s">
        <v>14328</v>
      </c>
      <c r="F3210" t="s">
        <v>14341</v>
      </c>
      <c r="G3210" t="s">
        <v>12</v>
      </c>
      <c r="H3210" t="s">
        <v>13</v>
      </c>
    </row>
    <row r="3211" spans="1:8" x14ac:dyDescent="0.35">
      <c r="A3211" t="s">
        <v>14342</v>
      </c>
      <c r="B3211" t="s">
        <v>14343</v>
      </c>
      <c r="C3211" t="s">
        <v>14344</v>
      </c>
      <c r="D3211" t="s">
        <v>14328</v>
      </c>
      <c r="F3211" t="s">
        <v>14345</v>
      </c>
      <c r="G3211" t="s">
        <v>12</v>
      </c>
      <c r="H3211" t="s">
        <v>13</v>
      </c>
    </row>
    <row r="3212" spans="1:8" x14ac:dyDescent="0.35">
      <c r="A3212" t="s">
        <v>14346</v>
      </c>
      <c r="B3212" t="s">
        <v>14347</v>
      </c>
      <c r="C3212" t="s">
        <v>14348</v>
      </c>
      <c r="D3212" t="s">
        <v>14349</v>
      </c>
      <c r="F3212" t="s">
        <v>14350</v>
      </c>
      <c r="G3212" t="s">
        <v>128</v>
      </c>
      <c r="H3212" t="s">
        <v>129</v>
      </c>
    </row>
    <row r="3213" spans="1:8" x14ac:dyDescent="0.35">
      <c r="A3213" t="s">
        <v>14351</v>
      </c>
      <c r="B3213" t="s">
        <v>14352</v>
      </c>
      <c r="C3213" t="s">
        <v>14353</v>
      </c>
      <c r="D3213" t="s">
        <v>14349</v>
      </c>
      <c r="F3213" t="s">
        <v>12814</v>
      </c>
      <c r="G3213" t="s">
        <v>100</v>
      </c>
      <c r="H3213" t="s">
        <v>14354</v>
      </c>
    </row>
    <row r="3214" spans="1:8" x14ac:dyDescent="0.35">
      <c r="A3214" t="s">
        <v>14355</v>
      </c>
      <c r="B3214" t="s">
        <v>14356</v>
      </c>
      <c r="C3214" t="s">
        <v>14357</v>
      </c>
      <c r="D3214" t="s">
        <v>14358</v>
      </c>
      <c r="F3214" t="s">
        <v>941</v>
      </c>
      <c r="G3214" t="s">
        <v>12</v>
      </c>
      <c r="H3214" t="s">
        <v>13</v>
      </c>
    </row>
    <row r="3215" spans="1:8" x14ac:dyDescent="0.35">
      <c r="A3215" t="s">
        <v>14359</v>
      </c>
      <c r="B3215" t="s">
        <v>14360</v>
      </c>
      <c r="C3215" t="s">
        <v>14361</v>
      </c>
      <c r="D3215" t="s">
        <v>14358</v>
      </c>
      <c r="F3215" t="s">
        <v>11741</v>
      </c>
      <c r="G3215" t="s">
        <v>836</v>
      </c>
      <c r="H3215" t="s">
        <v>837</v>
      </c>
    </row>
    <row r="3216" spans="1:8" x14ac:dyDescent="0.35">
      <c r="A3216" t="s">
        <v>14362</v>
      </c>
      <c r="B3216" t="s">
        <v>14363</v>
      </c>
      <c r="C3216" t="s">
        <v>14363</v>
      </c>
      <c r="D3216" t="s">
        <v>14358</v>
      </c>
      <c r="F3216" t="s">
        <v>14364</v>
      </c>
      <c r="G3216" t="s">
        <v>12</v>
      </c>
      <c r="H3216" t="s">
        <v>13</v>
      </c>
    </row>
    <row r="3217" spans="1:8" x14ac:dyDescent="0.35">
      <c r="A3217" t="s">
        <v>14365</v>
      </c>
      <c r="B3217" t="s">
        <v>14366</v>
      </c>
      <c r="C3217" t="s">
        <v>14367</v>
      </c>
      <c r="D3217" t="s">
        <v>14358</v>
      </c>
      <c r="F3217" t="s">
        <v>14368</v>
      </c>
      <c r="G3217" t="s">
        <v>1253</v>
      </c>
      <c r="H3217" t="s">
        <v>1254</v>
      </c>
    </row>
    <row r="3218" spans="1:8" x14ac:dyDescent="0.35">
      <c r="A3218" t="s">
        <v>14369</v>
      </c>
      <c r="B3218" t="s">
        <v>14370</v>
      </c>
      <c r="C3218" t="s">
        <v>14371</v>
      </c>
      <c r="D3218" t="s">
        <v>14358</v>
      </c>
      <c r="F3218" t="s">
        <v>14372</v>
      </c>
      <c r="G3218" t="s">
        <v>1187</v>
      </c>
      <c r="H3218" t="s">
        <v>1188</v>
      </c>
    </row>
    <row r="3219" spans="1:8" x14ac:dyDescent="0.35">
      <c r="A3219" t="s">
        <v>14373</v>
      </c>
      <c r="B3219" t="s">
        <v>14374</v>
      </c>
      <c r="C3219" t="s">
        <v>14375</v>
      </c>
      <c r="D3219" t="s">
        <v>14358</v>
      </c>
      <c r="F3219" t="s">
        <v>14376</v>
      </c>
      <c r="G3219" t="s">
        <v>3108</v>
      </c>
      <c r="H3219" t="s">
        <v>3109</v>
      </c>
    </row>
    <row r="3220" spans="1:8" x14ac:dyDescent="0.35">
      <c r="A3220" t="s">
        <v>14377</v>
      </c>
      <c r="B3220" t="s">
        <v>14378</v>
      </c>
      <c r="C3220" t="s">
        <v>14379</v>
      </c>
      <c r="D3220" t="s">
        <v>14380</v>
      </c>
      <c r="F3220" t="s">
        <v>14381</v>
      </c>
      <c r="G3220" t="s">
        <v>303</v>
      </c>
      <c r="H3220" t="s">
        <v>304</v>
      </c>
    </row>
    <row r="3221" spans="1:8" x14ac:dyDescent="0.35">
      <c r="A3221" t="s">
        <v>14382</v>
      </c>
      <c r="B3221" t="s">
        <v>14383</v>
      </c>
      <c r="C3221" t="s">
        <v>14384</v>
      </c>
      <c r="D3221" t="s">
        <v>14380</v>
      </c>
      <c r="F3221" t="s">
        <v>7644</v>
      </c>
      <c r="G3221" t="s">
        <v>12</v>
      </c>
      <c r="H3221" t="s">
        <v>13</v>
      </c>
    </row>
    <row r="3222" spans="1:8" x14ac:dyDescent="0.35">
      <c r="A3222" t="s">
        <v>14385</v>
      </c>
      <c r="B3222" t="s">
        <v>14386</v>
      </c>
      <c r="C3222" t="s">
        <v>14387</v>
      </c>
      <c r="D3222" t="s">
        <v>14388</v>
      </c>
      <c r="F3222" t="s">
        <v>14389</v>
      </c>
      <c r="G3222" t="s">
        <v>836</v>
      </c>
      <c r="H3222" t="s">
        <v>837</v>
      </c>
    </row>
    <row r="3223" spans="1:8" x14ac:dyDescent="0.35">
      <c r="A3223" t="s">
        <v>14390</v>
      </c>
      <c r="B3223" t="s">
        <v>14391</v>
      </c>
      <c r="C3223" t="s">
        <v>14392</v>
      </c>
      <c r="D3223" t="s">
        <v>14388</v>
      </c>
      <c r="F3223" t="s">
        <v>11425</v>
      </c>
      <c r="G3223" t="s">
        <v>12</v>
      </c>
      <c r="H3223" t="s">
        <v>13</v>
      </c>
    </row>
    <row r="3224" spans="1:8" x14ac:dyDescent="0.35">
      <c r="A3224" t="s">
        <v>14393</v>
      </c>
      <c r="B3224" t="s">
        <v>14394</v>
      </c>
      <c r="C3224" t="s">
        <v>14395</v>
      </c>
      <c r="D3224" t="s">
        <v>14388</v>
      </c>
      <c r="F3224" t="s">
        <v>14396</v>
      </c>
      <c r="G3224" t="s">
        <v>12</v>
      </c>
      <c r="H3224" t="s">
        <v>13</v>
      </c>
    </row>
    <row r="3225" spans="1:8" x14ac:dyDescent="0.35">
      <c r="A3225" t="s">
        <v>14397</v>
      </c>
      <c r="B3225" t="s">
        <v>14398</v>
      </c>
      <c r="C3225" t="s">
        <v>14399</v>
      </c>
      <c r="D3225" t="s">
        <v>14388</v>
      </c>
      <c r="F3225" t="s">
        <v>10167</v>
      </c>
      <c r="G3225" t="s">
        <v>151</v>
      </c>
      <c r="H3225" t="s">
        <v>152</v>
      </c>
    </row>
    <row r="3226" spans="1:8" x14ac:dyDescent="0.35">
      <c r="A3226" t="s">
        <v>14400</v>
      </c>
      <c r="B3226" t="s">
        <v>14401</v>
      </c>
      <c r="C3226" t="s">
        <v>14402</v>
      </c>
      <c r="D3226" t="s">
        <v>14388</v>
      </c>
      <c r="F3226" t="s">
        <v>14403</v>
      </c>
      <c r="G3226" t="s">
        <v>151</v>
      </c>
      <c r="H3226" t="s">
        <v>152</v>
      </c>
    </row>
    <row r="3227" spans="1:8" x14ac:dyDescent="0.35">
      <c r="A3227" t="s">
        <v>14404</v>
      </c>
      <c r="B3227" t="s">
        <v>14405</v>
      </c>
      <c r="C3227" t="s">
        <v>14406</v>
      </c>
      <c r="D3227" t="s">
        <v>14388</v>
      </c>
      <c r="F3227" t="s">
        <v>14407</v>
      </c>
      <c r="G3227" t="s">
        <v>12</v>
      </c>
      <c r="H3227" t="s">
        <v>13</v>
      </c>
    </row>
    <row r="3228" spans="1:8" x14ac:dyDescent="0.35">
      <c r="A3228" t="s">
        <v>14408</v>
      </c>
      <c r="B3228" t="s">
        <v>14409</v>
      </c>
      <c r="C3228" t="s">
        <v>14410</v>
      </c>
      <c r="D3228" t="s">
        <v>14388</v>
      </c>
      <c r="F3228" t="s">
        <v>14411</v>
      </c>
      <c r="G3228" t="s">
        <v>163</v>
      </c>
      <c r="H3228" t="s">
        <v>164</v>
      </c>
    </row>
    <row r="3229" spans="1:8" x14ac:dyDescent="0.35">
      <c r="A3229" t="s">
        <v>14412</v>
      </c>
      <c r="B3229" t="s">
        <v>14413</v>
      </c>
      <c r="C3229" t="s">
        <v>14414</v>
      </c>
      <c r="D3229" t="s">
        <v>14388</v>
      </c>
      <c r="F3229" t="s">
        <v>14415</v>
      </c>
      <c r="G3229" t="s">
        <v>12</v>
      </c>
      <c r="H3229" t="s">
        <v>13</v>
      </c>
    </row>
    <row r="3230" spans="1:8" x14ac:dyDescent="0.35">
      <c r="A3230" t="s">
        <v>14416</v>
      </c>
      <c r="B3230" t="s">
        <v>14417</v>
      </c>
      <c r="C3230" t="s">
        <v>14418</v>
      </c>
      <c r="D3230" t="s">
        <v>14388</v>
      </c>
      <c r="F3230" t="s">
        <v>14419</v>
      </c>
      <c r="G3230" t="s">
        <v>88</v>
      </c>
      <c r="H3230" t="s">
        <v>89</v>
      </c>
    </row>
    <row r="3231" spans="1:8" x14ac:dyDescent="0.35">
      <c r="A3231" t="s">
        <v>14420</v>
      </c>
      <c r="B3231" t="s">
        <v>14421</v>
      </c>
      <c r="C3231" t="s">
        <v>14422</v>
      </c>
      <c r="D3231" t="s">
        <v>14388</v>
      </c>
      <c r="F3231" t="s">
        <v>14423</v>
      </c>
      <c r="G3231" t="s">
        <v>666</v>
      </c>
      <c r="H3231" t="s">
        <v>667</v>
      </c>
    </row>
    <row r="3232" spans="1:8" x14ac:dyDescent="0.35">
      <c r="A3232" t="s">
        <v>14424</v>
      </c>
      <c r="B3232" t="s">
        <v>14425</v>
      </c>
      <c r="C3232" t="s">
        <v>14426</v>
      </c>
      <c r="D3232" t="s">
        <v>14388</v>
      </c>
      <c r="F3232" t="s">
        <v>10983</v>
      </c>
      <c r="G3232" t="s">
        <v>248</v>
      </c>
      <c r="H3232" t="s">
        <v>249</v>
      </c>
    </row>
    <row r="3233" spans="1:8" x14ac:dyDescent="0.35">
      <c r="A3233" t="s">
        <v>14427</v>
      </c>
      <c r="B3233" t="s">
        <v>14428</v>
      </c>
      <c r="C3233" t="s">
        <v>14429</v>
      </c>
      <c r="D3233" t="s">
        <v>14388</v>
      </c>
      <c r="F3233" t="s">
        <v>14430</v>
      </c>
      <c r="G3233" t="s">
        <v>248</v>
      </c>
      <c r="H3233" t="s">
        <v>249</v>
      </c>
    </row>
    <row r="3234" spans="1:8" x14ac:dyDescent="0.35">
      <c r="A3234" t="s">
        <v>14431</v>
      </c>
      <c r="B3234" t="s">
        <v>14432</v>
      </c>
      <c r="C3234" t="s">
        <v>14433</v>
      </c>
      <c r="D3234" t="s">
        <v>14434</v>
      </c>
      <c r="F3234" t="s">
        <v>14435</v>
      </c>
      <c r="G3234" t="s">
        <v>12</v>
      </c>
      <c r="H3234" t="s">
        <v>13</v>
      </c>
    </row>
    <row r="3235" spans="1:8" x14ac:dyDescent="0.35">
      <c r="A3235" t="s">
        <v>14436</v>
      </c>
      <c r="B3235" t="s">
        <v>14437</v>
      </c>
      <c r="C3235" t="s">
        <v>14438</v>
      </c>
      <c r="D3235" t="s">
        <v>14434</v>
      </c>
      <c r="F3235" t="s">
        <v>14439</v>
      </c>
      <c r="G3235" t="s">
        <v>248</v>
      </c>
      <c r="H3235" t="s">
        <v>249</v>
      </c>
    </row>
    <row r="3236" spans="1:8" x14ac:dyDescent="0.35">
      <c r="A3236" t="s">
        <v>14440</v>
      </c>
      <c r="B3236" t="s">
        <v>14441</v>
      </c>
      <c r="C3236" t="s">
        <v>14442</v>
      </c>
      <c r="D3236" t="s">
        <v>14434</v>
      </c>
      <c r="F3236" t="s">
        <v>4636</v>
      </c>
      <c r="G3236" t="s">
        <v>4075</v>
      </c>
      <c r="H3236" t="s">
        <v>4076</v>
      </c>
    </row>
    <row r="3237" spans="1:8" x14ac:dyDescent="0.35">
      <c r="A3237" t="s">
        <v>14443</v>
      </c>
      <c r="B3237" t="s">
        <v>14444</v>
      </c>
      <c r="C3237" t="s">
        <v>14445</v>
      </c>
      <c r="D3237" t="s">
        <v>14434</v>
      </c>
      <c r="F3237" t="s">
        <v>10458</v>
      </c>
      <c r="G3237" t="s">
        <v>666</v>
      </c>
      <c r="H3237" t="s">
        <v>667</v>
      </c>
    </row>
    <row r="3238" spans="1:8" x14ac:dyDescent="0.35">
      <c r="A3238" t="s">
        <v>14446</v>
      </c>
      <c r="B3238" t="s">
        <v>14447</v>
      </c>
      <c r="C3238" t="s">
        <v>14448</v>
      </c>
      <c r="D3238" t="s">
        <v>14449</v>
      </c>
      <c r="F3238" t="s">
        <v>14450</v>
      </c>
      <c r="G3238" t="s">
        <v>12</v>
      </c>
      <c r="H3238" t="s">
        <v>13</v>
      </c>
    </row>
    <row r="3239" spans="1:8" x14ac:dyDescent="0.35">
      <c r="A3239" t="s">
        <v>14451</v>
      </c>
      <c r="B3239" t="s">
        <v>14452</v>
      </c>
      <c r="C3239" t="s">
        <v>14453</v>
      </c>
      <c r="D3239" t="s">
        <v>14449</v>
      </c>
      <c r="F3239" t="s">
        <v>14454</v>
      </c>
      <c r="G3239" t="s">
        <v>12</v>
      </c>
      <c r="H3239" t="s">
        <v>13</v>
      </c>
    </row>
    <row r="3240" spans="1:8" x14ac:dyDescent="0.35">
      <c r="A3240" t="s">
        <v>14455</v>
      </c>
      <c r="B3240" t="s">
        <v>14456</v>
      </c>
      <c r="C3240" t="s">
        <v>14457</v>
      </c>
      <c r="D3240" t="s">
        <v>14449</v>
      </c>
      <c r="F3240" t="s">
        <v>14458</v>
      </c>
      <c r="G3240" t="s">
        <v>12</v>
      </c>
      <c r="H3240" t="s">
        <v>13</v>
      </c>
    </row>
    <row r="3241" spans="1:8" x14ac:dyDescent="0.35">
      <c r="A3241" t="s">
        <v>14459</v>
      </c>
      <c r="B3241" t="s">
        <v>14460</v>
      </c>
      <c r="C3241" t="s">
        <v>14461</v>
      </c>
      <c r="D3241" t="s">
        <v>14449</v>
      </c>
      <c r="F3241" t="s">
        <v>13131</v>
      </c>
      <c r="G3241" t="s">
        <v>547</v>
      </c>
      <c r="H3241" t="s">
        <v>548</v>
      </c>
    </row>
    <row r="3242" spans="1:8" x14ac:dyDescent="0.35">
      <c r="A3242" t="s">
        <v>14462</v>
      </c>
      <c r="B3242" t="s">
        <v>14463</v>
      </c>
      <c r="C3242" t="s">
        <v>14464</v>
      </c>
      <c r="D3242" t="s">
        <v>14449</v>
      </c>
      <c r="F3242" t="s">
        <v>14368</v>
      </c>
      <c r="G3242" t="s">
        <v>12</v>
      </c>
      <c r="H3242" t="s">
        <v>13</v>
      </c>
    </row>
    <row r="3243" spans="1:8" x14ac:dyDescent="0.35">
      <c r="A3243" t="s">
        <v>14465</v>
      </c>
      <c r="B3243" t="s">
        <v>14466</v>
      </c>
      <c r="C3243" t="s">
        <v>14467</v>
      </c>
      <c r="D3243" t="s">
        <v>14468</v>
      </c>
      <c r="F3243" t="s">
        <v>12449</v>
      </c>
      <c r="G3243" t="s">
        <v>209</v>
      </c>
      <c r="H3243" t="s">
        <v>210</v>
      </c>
    </row>
    <row r="3244" spans="1:8" x14ac:dyDescent="0.35">
      <c r="A3244" t="s">
        <v>14469</v>
      </c>
      <c r="B3244" t="s">
        <v>14470</v>
      </c>
      <c r="C3244" t="s">
        <v>14471</v>
      </c>
      <c r="D3244" t="s">
        <v>14468</v>
      </c>
      <c r="F3244" t="s">
        <v>14472</v>
      </c>
      <c r="G3244" t="s">
        <v>2574</v>
      </c>
      <c r="H3244" t="s">
        <v>2575</v>
      </c>
    </row>
    <row r="3245" spans="1:8" x14ac:dyDescent="0.35">
      <c r="A3245" t="s">
        <v>14473</v>
      </c>
      <c r="B3245" t="s">
        <v>14474</v>
      </c>
      <c r="C3245" t="s">
        <v>14475</v>
      </c>
      <c r="D3245" t="s">
        <v>14468</v>
      </c>
      <c r="F3245" t="s">
        <v>10332</v>
      </c>
      <c r="G3245" t="s">
        <v>297</v>
      </c>
      <c r="H3245" t="s">
        <v>298</v>
      </c>
    </row>
    <row r="3246" spans="1:8" x14ac:dyDescent="0.35">
      <c r="A3246" t="s">
        <v>14476</v>
      </c>
      <c r="B3246" t="s">
        <v>14477</v>
      </c>
      <c r="C3246" t="s">
        <v>14478</v>
      </c>
      <c r="D3246" t="s">
        <v>14468</v>
      </c>
      <c r="F3246" t="s">
        <v>11715</v>
      </c>
      <c r="G3246" t="s">
        <v>1253</v>
      </c>
      <c r="H3246" t="s">
        <v>1254</v>
      </c>
    </row>
    <row r="3247" spans="1:8" x14ac:dyDescent="0.35">
      <c r="A3247" t="s">
        <v>14479</v>
      </c>
      <c r="B3247" t="s">
        <v>14480</v>
      </c>
      <c r="C3247" t="s">
        <v>14481</v>
      </c>
      <c r="D3247" t="s">
        <v>14468</v>
      </c>
      <c r="F3247" t="s">
        <v>8144</v>
      </c>
      <c r="G3247" t="s">
        <v>547</v>
      </c>
      <c r="H3247" t="s">
        <v>548</v>
      </c>
    </row>
    <row r="3248" spans="1:8" x14ac:dyDescent="0.35">
      <c r="A3248" t="s">
        <v>14482</v>
      </c>
      <c r="B3248" t="s">
        <v>14483</v>
      </c>
      <c r="C3248" t="s">
        <v>14484</v>
      </c>
      <c r="D3248" t="s">
        <v>14468</v>
      </c>
      <c r="F3248" t="s">
        <v>14485</v>
      </c>
      <c r="G3248" t="s">
        <v>12</v>
      </c>
      <c r="H3248" t="s">
        <v>13</v>
      </c>
    </row>
    <row r="3249" spans="1:8" x14ac:dyDescent="0.35">
      <c r="A3249" t="s">
        <v>14486</v>
      </c>
      <c r="B3249" t="s">
        <v>14487</v>
      </c>
      <c r="C3249" t="s">
        <v>14488</v>
      </c>
      <c r="D3249" t="s">
        <v>14468</v>
      </c>
      <c r="F3249" t="s">
        <v>14489</v>
      </c>
      <c r="G3249" t="s">
        <v>3321</v>
      </c>
      <c r="H3249" t="s">
        <v>3322</v>
      </c>
    </row>
    <row r="3250" spans="1:8" x14ac:dyDescent="0.35">
      <c r="A3250" t="s">
        <v>14490</v>
      </c>
      <c r="B3250" t="s">
        <v>14491</v>
      </c>
      <c r="C3250" t="s">
        <v>14492</v>
      </c>
      <c r="D3250" t="s">
        <v>14493</v>
      </c>
      <c r="F3250" t="s">
        <v>14494</v>
      </c>
      <c r="G3250" t="s">
        <v>106</v>
      </c>
      <c r="H3250" t="s">
        <v>107</v>
      </c>
    </row>
    <row r="3251" spans="1:8" x14ac:dyDescent="0.35">
      <c r="A3251" t="s">
        <v>14495</v>
      </c>
      <c r="B3251" t="s">
        <v>14496</v>
      </c>
      <c r="C3251" t="s">
        <v>14497</v>
      </c>
      <c r="D3251" t="s">
        <v>14493</v>
      </c>
      <c r="F3251" t="s">
        <v>14498</v>
      </c>
      <c r="G3251" t="s">
        <v>12</v>
      </c>
      <c r="H3251" t="s">
        <v>13</v>
      </c>
    </row>
    <row r="3252" spans="1:8" x14ac:dyDescent="0.35">
      <c r="A3252" t="s">
        <v>14499</v>
      </c>
      <c r="B3252" t="s">
        <v>14500</v>
      </c>
      <c r="C3252" t="s">
        <v>14501</v>
      </c>
      <c r="D3252" t="s">
        <v>14493</v>
      </c>
      <c r="F3252" t="s">
        <v>14502</v>
      </c>
      <c r="G3252" t="s">
        <v>12</v>
      </c>
      <c r="H3252" t="s">
        <v>13</v>
      </c>
    </row>
    <row r="3253" spans="1:8" x14ac:dyDescent="0.35">
      <c r="A3253" t="s">
        <v>14503</v>
      </c>
      <c r="B3253" t="s">
        <v>14504</v>
      </c>
      <c r="C3253" t="s">
        <v>14504</v>
      </c>
      <c r="D3253" t="s">
        <v>14493</v>
      </c>
      <c r="F3253" t="s">
        <v>14505</v>
      </c>
      <c r="G3253" t="s">
        <v>248</v>
      </c>
      <c r="H3253" t="s">
        <v>249</v>
      </c>
    </row>
    <row r="3254" spans="1:8" x14ac:dyDescent="0.35">
      <c r="A3254" t="s">
        <v>14506</v>
      </c>
      <c r="B3254" t="s">
        <v>14507</v>
      </c>
      <c r="C3254" t="s">
        <v>14508</v>
      </c>
      <c r="D3254" t="s">
        <v>14493</v>
      </c>
      <c r="F3254" t="s">
        <v>14509</v>
      </c>
      <c r="G3254" t="s">
        <v>12</v>
      </c>
      <c r="H3254" t="s">
        <v>13</v>
      </c>
    </row>
    <row r="3255" spans="1:8" x14ac:dyDescent="0.35">
      <c r="A3255" t="s">
        <v>14510</v>
      </c>
      <c r="B3255" t="s">
        <v>14511</v>
      </c>
      <c r="C3255" t="s">
        <v>14512</v>
      </c>
      <c r="D3255" t="s">
        <v>14513</v>
      </c>
      <c r="F3255" t="s">
        <v>14514</v>
      </c>
      <c r="G3255" t="s">
        <v>12</v>
      </c>
      <c r="H3255" t="s">
        <v>13</v>
      </c>
    </row>
    <row r="3256" spans="1:8" x14ac:dyDescent="0.35">
      <c r="A3256" t="s">
        <v>14515</v>
      </c>
      <c r="B3256" t="s">
        <v>14516</v>
      </c>
      <c r="C3256" t="s">
        <v>14517</v>
      </c>
      <c r="D3256" t="s">
        <v>14513</v>
      </c>
      <c r="F3256" t="s">
        <v>8372</v>
      </c>
      <c r="G3256" t="s">
        <v>12</v>
      </c>
      <c r="H3256" t="s">
        <v>13</v>
      </c>
    </row>
    <row r="3257" spans="1:8" x14ac:dyDescent="0.35">
      <c r="A3257" t="s">
        <v>14518</v>
      </c>
      <c r="B3257" t="s">
        <v>14519</v>
      </c>
      <c r="C3257" t="s">
        <v>14520</v>
      </c>
      <c r="D3257" t="s">
        <v>14513</v>
      </c>
      <c r="F3257" t="s">
        <v>14521</v>
      </c>
      <c r="G3257" t="s">
        <v>1253</v>
      </c>
      <c r="H3257" t="s">
        <v>1254</v>
      </c>
    </row>
    <row r="3258" spans="1:8" x14ac:dyDescent="0.35">
      <c r="A3258" t="s">
        <v>14522</v>
      </c>
      <c r="B3258" t="s">
        <v>14523</v>
      </c>
      <c r="C3258" t="s">
        <v>14524</v>
      </c>
      <c r="D3258" t="s">
        <v>14513</v>
      </c>
      <c r="F3258" t="s">
        <v>14525</v>
      </c>
      <c r="G3258" t="s">
        <v>12</v>
      </c>
      <c r="H3258" t="s">
        <v>13</v>
      </c>
    </row>
    <row r="3259" spans="1:8" x14ac:dyDescent="0.35">
      <c r="A3259" t="s">
        <v>14526</v>
      </c>
      <c r="B3259" t="s">
        <v>14527</v>
      </c>
      <c r="C3259" t="s">
        <v>14528</v>
      </c>
      <c r="D3259" t="s">
        <v>14529</v>
      </c>
      <c r="F3259" t="s">
        <v>14530</v>
      </c>
      <c r="G3259" t="s">
        <v>12</v>
      </c>
      <c r="H3259" t="s">
        <v>13</v>
      </c>
    </row>
    <row r="3260" spans="1:8" x14ac:dyDescent="0.35">
      <c r="A3260" t="s">
        <v>14531</v>
      </c>
      <c r="B3260" t="s">
        <v>14532</v>
      </c>
      <c r="C3260" t="s">
        <v>14533</v>
      </c>
      <c r="D3260" t="s">
        <v>14529</v>
      </c>
      <c r="F3260" t="s">
        <v>14534</v>
      </c>
      <c r="G3260" t="s">
        <v>12</v>
      </c>
      <c r="H3260" t="s">
        <v>13</v>
      </c>
    </row>
    <row r="3261" spans="1:8" x14ac:dyDescent="0.35">
      <c r="A3261" t="s">
        <v>14535</v>
      </c>
      <c r="B3261" t="s">
        <v>14536</v>
      </c>
      <c r="C3261" t="s">
        <v>14537</v>
      </c>
      <c r="D3261" t="s">
        <v>14529</v>
      </c>
      <c r="F3261" t="s">
        <v>14538</v>
      </c>
      <c r="G3261" t="s">
        <v>24</v>
      </c>
      <c r="H3261" t="s">
        <v>25</v>
      </c>
    </row>
    <row r="3262" spans="1:8" x14ac:dyDescent="0.35">
      <c r="A3262" t="s">
        <v>14539</v>
      </c>
      <c r="B3262" t="s">
        <v>14540</v>
      </c>
      <c r="C3262" t="s">
        <v>14541</v>
      </c>
      <c r="D3262" t="s">
        <v>14529</v>
      </c>
      <c r="F3262" t="s">
        <v>9419</v>
      </c>
      <c r="G3262" t="s">
        <v>163</v>
      </c>
      <c r="H3262" t="s">
        <v>164</v>
      </c>
    </row>
    <row r="3263" spans="1:8" x14ac:dyDescent="0.35">
      <c r="A3263" t="s">
        <v>14542</v>
      </c>
      <c r="B3263" t="s">
        <v>14543</v>
      </c>
      <c r="C3263" t="s">
        <v>14544</v>
      </c>
      <c r="D3263" t="s">
        <v>14529</v>
      </c>
      <c r="F3263" t="s">
        <v>14545</v>
      </c>
      <c r="G3263" t="s">
        <v>24</v>
      </c>
      <c r="H3263" t="s">
        <v>25</v>
      </c>
    </row>
    <row r="3264" spans="1:8" x14ac:dyDescent="0.35">
      <c r="A3264" t="s">
        <v>14546</v>
      </c>
      <c r="B3264" t="s">
        <v>14547</v>
      </c>
      <c r="C3264" t="s">
        <v>14548</v>
      </c>
      <c r="D3264" t="s">
        <v>14529</v>
      </c>
      <c r="F3264" t="s">
        <v>14549</v>
      </c>
      <c r="G3264" t="s">
        <v>12</v>
      </c>
      <c r="H3264" t="s">
        <v>13</v>
      </c>
    </row>
    <row r="3265" spans="1:8" x14ac:dyDescent="0.35">
      <c r="A3265" t="s">
        <v>14550</v>
      </c>
      <c r="B3265" t="s">
        <v>14551</v>
      </c>
      <c r="C3265" t="s">
        <v>14552</v>
      </c>
      <c r="D3265" t="s">
        <v>14529</v>
      </c>
      <c r="F3265" t="s">
        <v>14553</v>
      </c>
      <c r="G3265" t="s">
        <v>12</v>
      </c>
      <c r="H3265" t="s">
        <v>13</v>
      </c>
    </row>
    <row r="3266" spans="1:8" x14ac:dyDescent="0.35">
      <c r="A3266" t="s">
        <v>14554</v>
      </c>
      <c r="B3266" t="s">
        <v>14555</v>
      </c>
      <c r="C3266" t="s">
        <v>14556</v>
      </c>
      <c r="D3266" t="s">
        <v>14529</v>
      </c>
      <c r="F3266" t="s">
        <v>14557</v>
      </c>
      <c r="G3266" t="s">
        <v>12</v>
      </c>
      <c r="H3266" t="s">
        <v>13</v>
      </c>
    </row>
    <row r="3267" spans="1:8" x14ac:dyDescent="0.35">
      <c r="A3267" t="s">
        <v>14558</v>
      </c>
      <c r="B3267" t="s">
        <v>14559</v>
      </c>
      <c r="C3267" t="s">
        <v>14560</v>
      </c>
      <c r="D3267" t="s">
        <v>14529</v>
      </c>
      <c r="F3267" t="s">
        <v>14561</v>
      </c>
      <c r="G3267" t="s">
        <v>12</v>
      </c>
      <c r="H3267" t="s">
        <v>13</v>
      </c>
    </row>
    <row r="3268" spans="1:8" x14ac:dyDescent="0.35">
      <c r="A3268" t="s">
        <v>14562</v>
      </c>
      <c r="B3268" t="s">
        <v>14563</v>
      </c>
      <c r="C3268" t="s">
        <v>14564</v>
      </c>
      <c r="D3268" t="s">
        <v>14529</v>
      </c>
      <c r="F3268" t="s">
        <v>14565</v>
      </c>
      <c r="G3268" t="s">
        <v>12</v>
      </c>
      <c r="H3268" t="s">
        <v>13</v>
      </c>
    </row>
    <row r="3269" spans="1:8" x14ac:dyDescent="0.35">
      <c r="A3269" t="s">
        <v>14566</v>
      </c>
      <c r="B3269" t="s">
        <v>14567</v>
      </c>
      <c r="C3269" t="s">
        <v>14568</v>
      </c>
      <c r="D3269" t="s">
        <v>14569</v>
      </c>
      <c r="F3269" t="s">
        <v>14570</v>
      </c>
      <c r="G3269" t="s">
        <v>1085</v>
      </c>
      <c r="H3269" t="s">
        <v>1086</v>
      </c>
    </row>
    <row r="3270" spans="1:8" x14ac:dyDescent="0.35">
      <c r="A3270" t="s">
        <v>14571</v>
      </c>
      <c r="B3270" t="s">
        <v>14572</v>
      </c>
      <c r="C3270" t="s">
        <v>14573</v>
      </c>
      <c r="D3270" t="s">
        <v>14569</v>
      </c>
      <c r="F3270" t="s">
        <v>14574</v>
      </c>
      <c r="G3270" t="s">
        <v>303</v>
      </c>
      <c r="H3270" t="s">
        <v>304</v>
      </c>
    </row>
    <row r="3271" spans="1:8" x14ac:dyDescent="0.35">
      <c r="A3271" t="s">
        <v>14575</v>
      </c>
      <c r="B3271" t="s">
        <v>14576</v>
      </c>
      <c r="C3271" t="s">
        <v>14577</v>
      </c>
      <c r="D3271" t="s">
        <v>14569</v>
      </c>
      <c r="F3271" t="s">
        <v>8083</v>
      </c>
      <c r="G3271" t="s">
        <v>248</v>
      </c>
      <c r="H3271" t="s">
        <v>249</v>
      </c>
    </row>
    <row r="3272" spans="1:8" x14ac:dyDescent="0.35">
      <c r="A3272" t="s">
        <v>14578</v>
      </c>
      <c r="B3272" t="s">
        <v>14579</v>
      </c>
      <c r="C3272" t="s">
        <v>14580</v>
      </c>
      <c r="D3272" t="s">
        <v>14569</v>
      </c>
      <c r="F3272" t="s">
        <v>14581</v>
      </c>
      <c r="G3272" t="s">
        <v>12</v>
      </c>
      <c r="H3272" t="s">
        <v>13</v>
      </c>
    </row>
    <row r="3273" spans="1:8" x14ac:dyDescent="0.35">
      <c r="A3273" t="s">
        <v>14582</v>
      </c>
      <c r="B3273" t="s">
        <v>14583</v>
      </c>
      <c r="C3273" t="s">
        <v>14584</v>
      </c>
      <c r="D3273" t="s">
        <v>14569</v>
      </c>
      <c r="F3273" t="s">
        <v>14585</v>
      </c>
      <c r="G3273" t="s">
        <v>419</v>
      </c>
      <c r="H3273" t="s">
        <v>420</v>
      </c>
    </row>
    <row r="3274" spans="1:8" x14ac:dyDescent="0.35">
      <c r="A3274" t="s">
        <v>14586</v>
      </c>
      <c r="B3274" t="s">
        <v>14587</v>
      </c>
      <c r="C3274" t="s">
        <v>14588</v>
      </c>
      <c r="D3274" t="s">
        <v>14589</v>
      </c>
      <c r="F3274" t="s">
        <v>692</v>
      </c>
      <c r="G3274" t="s">
        <v>248</v>
      </c>
      <c r="H3274" t="s">
        <v>249</v>
      </c>
    </row>
    <row r="3275" spans="1:8" x14ac:dyDescent="0.35">
      <c r="A3275" t="s">
        <v>14590</v>
      </c>
      <c r="B3275" t="s">
        <v>14591</v>
      </c>
      <c r="C3275" t="s">
        <v>14592</v>
      </c>
      <c r="D3275" t="s">
        <v>14589</v>
      </c>
      <c r="F3275" t="s">
        <v>5272</v>
      </c>
      <c r="G3275" t="s">
        <v>209</v>
      </c>
      <c r="H3275" t="s">
        <v>210</v>
      </c>
    </row>
    <row r="3276" spans="1:8" x14ac:dyDescent="0.35">
      <c r="A3276" t="s">
        <v>14593</v>
      </c>
      <c r="B3276" t="s">
        <v>14594</v>
      </c>
      <c r="C3276" t="s">
        <v>14595</v>
      </c>
      <c r="D3276" t="s">
        <v>14589</v>
      </c>
      <c r="F3276" t="s">
        <v>14596</v>
      </c>
      <c r="G3276" t="s">
        <v>255</v>
      </c>
      <c r="H3276" t="s">
        <v>256</v>
      </c>
    </row>
    <row r="3277" spans="1:8" x14ac:dyDescent="0.35">
      <c r="A3277" t="s">
        <v>14597</v>
      </c>
      <c r="B3277" t="s">
        <v>14598</v>
      </c>
      <c r="C3277" t="s">
        <v>14599</v>
      </c>
      <c r="D3277" t="s">
        <v>14600</v>
      </c>
      <c r="F3277" t="s">
        <v>14601</v>
      </c>
      <c r="G3277" t="s">
        <v>3294</v>
      </c>
      <c r="H3277" t="s">
        <v>3295</v>
      </c>
    </row>
    <row r="3278" spans="1:8" x14ac:dyDescent="0.35">
      <c r="A3278" t="s">
        <v>14602</v>
      </c>
      <c r="B3278" t="s">
        <v>14603</v>
      </c>
      <c r="C3278" t="s">
        <v>14604</v>
      </c>
      <c r="D3278" t="s">
        <v>14600</v>
      </c>
      <c r="F3278" t="s">
        <v>14605</v>
      </c>
      <c r="G3278" t="s">
        <v>12</v>
      </c>
      <c r="H3278" t="s">
        <v>13</v>
      </c>
    </row>
    <row r="3279" spans="1:8" x14ac:dyDescent="0.35">
      <c r="A3279" t="s">
        <v>14606</v>
      </c>
      <c r="B3279" t="s">
        <v>14607</v>
      </c>
      <c r="C3279" t="s">
        <v>14608</v>
      </c>
      <c r="D3279" t="s">
        <v>14600</v>
      </c>
      <c r="F3279" t="s">
        <v>4722</v>
      </c>
      <c r="G3279" t="s">
        <v>297</v>
      </c>
      <c r="H3279" t="s">
        <v>298</v>
      </c>
    </row>
    <row r="3280" spans="1:8" x14ac:dyDescent="0.35">
      <c r="A3280" t="s">
        <v>14609</v>
      </c>
      <c r="B3280" t="s">
        <v>14610</v>
      </c>
      <c r="C3280" t="s">
        <v>14611</v>
      </c>
      <c r="D3280" t="s">
        <v>14600</v>
      </c>
      <c r="F3280" t="s">
        <v>13672</v>
      </c>
      <c r="G3280" t="s">
        <v>12</v>
      </c>
      <c r="H3280" t="s">
        <v>13</v>
      </c>
    </row>
    <row r="3281" spans="1:8" x14ac:dyDescent="0.35">
      <c r="A3281" t="s">
        <v>14612</v>
      </c>
      <c r="B3281" t="s">
        <v>14613</v>
      </c>
      <c r="C3281" t="s">
        <v>14614</v>
      </c>
      <c r="D3281" t="s">
        <v>14600</v>
      </c>
      <c r="F3281" t="s">
        <v>7792</v>
      </c>
      <c r="G3281" t="s">
        <v>248</v>
      </c>
      <c r="H3281" t="s">
        <v>249</v>
      </c>
    </row>
    <row r="3282" spans="1:8" x14ac:dyDescent="0.35">
      <c r="A3282" t="s">
        <v>14615</v>
      </c>
      <c r="B3282" t="s">
        <v>14616</v>
      </c>
      <c r="C3282" t="s">
        <v>14617</v>
      </c>
      <c r="D3282" t="s">
        <v>14600</v>
      </c>
      <c r="F3282" t="s">
        <v>14618</v>
      </c>
      <c r="G3282" t="s">
        <v>248</v>
      </c>
      <c r="H3282" t="s">
        <v>249</v>
      </c>
    </row>
    <row r="3283" spans="1:8" x14ac:dyDescent="0.35">
      <c r="A3283" t="s">
        <v>14619</v>
      </c>
      <c r="B3283" t="s">
        <v>14620</v>
      </c>
      <c r="C3283" t="s">
        <v>14621</v>
      </c>
      <c r="D3283" t="s">
        <v>14600</v>
      </c>
      <c r="F3283" t="s">
        <v>6076</v>
      </c>
      <c r="G3283" t="s">
        <v>12</v>
      </c>
      <c r="H3283" t="s">
        <v>13</v>
      </c>
    </row>
    <row r="3284" spans="1:8" x14ac:dyDescent="0.35">
      <c r="A3284" t="s">
        <v>14622</v>
      </c>
      <c r="B3284" t="s">
        <v>14623</v>
      </c>
      <c r="C3284" t="s">
        <v>14624</v>
      </c>
      <c r="D3284" t="s">
        <v>14625</v>
      </c>
      <c r="F3284" t="s">
        <v>14626</v>
      </c>
      <c r="G3284" t="s">
        <v>12</v>
      </c>
      <c r="H3284" t="s">
        <v>13</v>
      </c>
    </row>
    <row r="3285" spans="1:8" x14ac:dyDescent="0.35">
      <c r="A3285" t="s">
        <v>14627</v>
      </c>
      <c r="B3285" t="s">
        <v>14628</v>
      </c>
      <c r="C3285" t="s">
        <v>14629</v>
      </c>
      <c r="D3285" t="s">
        <v>14625</v>
      </c>
      <c r="F3285" t="s">
        <v>14630</v>
      </c>
      <c r="G3285" t="s">
        <v>584</v>
      </c>
      <c r="H3285" t="s">
        <v>585</v>
      </c>
    </row>
    <row r="3286" spans="1:8" x14ac:dyDescent="0.35">
      <c r="A3286" t="s">
        <v>14631</v>
      </c>
      <c r="B3286" t="s">
        <v>14632</v>
      </c>
      <c r="C3286" t="s">
        <v>14633</v>
      </c>
      <c r="D3286" t="s">
        <v>14625</v>
      </c>
      <c r="F3286" t="s">
        <v>14634</v>
      </c>
      <c r="G3286" t="s">
        <v>510</v>
      </c>
      <c r="H3286" t="s">
        <v>511</v>
      </c>
    </row>
    <row r="3287" spans="1:8" x14ac:dyDescent="0.35">
      <c r="A3287" t="s">
        <v>14635</v>
      </c>
      <c r="B3287" t="s">
        <v>14636</v>
      </c>
      <c r="C3287" t="s">
        <v>14637</v>
      </c>
      <c r="D3287" t="s">
        <v>14625</v>
      </c>
      <c r="F3287" t="s">
        <v>11402</v>
      </c>
      <c r="G3287" t="s">
        <v>12</v>
      </c>
      <c r="H3287" t="s">
        <v>13</v>
      </c>
    </row>
    <row r="3288" spans="1:8" x14ac:dyDescent="0.35">
      <c r="A3288" t="s">
        <v>14638</v>
      </c>
      <c r="B3288" t="s">
        <v>14639</v>
      </c>
      <c r="C3288" t="s">
        <v>14640</v>
      </c>
      <c r="D3288" t="s">
        <v>14625</v>
      </c>
      <c r="F3288" t="s">
        <v>14641</v>
      </c>
      <c r="G3288" t="s">
        <v>12</v>
      </c>
      <c r="H3288" t="s">
        <v>13</v>
      </c>
    </row>
    <row r="3289" spans="1:8" x14ac:dyDescent="0.35">
      <c r="A3289" t="s">
        <v>14642</v>
      </c>
      <c r="B3289" t="s">
        <v>14643</v>
      </c>
      <c r="C3289" t="s">
        <v>14644</v>
      </c>
      <c r="D3289" t="s">
        <v>14625</v>
      </c>
      <c r="F3289" t="s">
        <v>8655</v>
      </c>
      <c r="G3289" t="s">
        <v>106</v>
      </c>
      <c r="H3289" t="s">
        <v>107</v>
      </c>
    </row>
    <row r="3290" spans="1:8" x14ac:dyDescent="0.35">
      <c r="A3290" t="s">
        <v>14645</v>
      </c>
      <c r="B3290" t="s">
        <v>14646</v>
      </c>
      <c r="C3290" t="s">
        <v>14647</v>
      </c>
      <c r="D3290" t="s">
        <v>14625</v>
      </c>
      <c r="F3290" t="s">
        <v>14648</v>
      </c>
      <c r="G3290" t="s">
        <v>12</v>
      </c>
      <c r="H3290" t="s">
        <v>13</v>
      </c>
    </row>
    <row r="3291" spans="1:8" x14ac:dyDescent="0.35">
      <c r="A3291" t="s">
        <v>14649</v>
      </c>
      <c r="B3291" t="s">
        <v>14650</v>
      </c>
      <c r="C3291" t="s">
        <v>14651</v>
      </c>
      <c r="D3291" t="s">
        <v>14625</v>
      </c>
      <c r="F3291" t="s">
        <v>354</v>
      </c>
      <c r="G3291" t="s">
        <v>303</v>
      </c>
      <c r="H3291" t="s">
        <v>304</v>
      </c>
    </row>
    <row r="3292" spans="1:8" x14ac:dyDescent="0.35">
      <c r="A3292" t="s">
        <v>14652</v>
      </c>
      <c r="B3292" t="s">
        <v>14653</v>
      </c>
      <c r="C3292" t="s">
        <v>14654</v>
      </c>
      <c r="D3292" t="s">
        <v>14655</v>
      </c>
      <c r="F3292" t="s">
        <v>14656</v>
      </c>
      <c r="G3292" t="s">
        <v>2574</v>
      </c>
      <c r="H3292" t="s">
        <v>2575</v>
      </c>
    </row>
    <row r="3293" spans="1:8" x14ac:dyDescent="0.35">
      <c r="A3293" t="s">
        <v>14657</v>
      </c>
      <c r="B3293" t="s">
        <v>14658</v>
      </c>
      <c r="C3293" t="s">
        <v>14659</v>
      </c>
      <c r="D3293" t="s">
        <v>14655</v>
      </c>
      <c r="F3293" t="s">
        <v>14660</v>
      </c>
      <c r="G3293" t="s">
        <v>584</v>
      </c>
      <c r="H3293" t="s">
        <v>585</v>
      </c>
    </row>
    <row r="3294" spans="1:8" x14ac:dyDescent="0.35">
      <c r="A3294" t="s">
        <v>14661</v>
      </c>
      <c r="B3294" t="s">
        <v>14662</v>
      </c>
      <c r="C3294" t="s">
        <v>14663</v>
      </c>
      <c r="D3294" t="s">
        <v>14664</v>
      </c>
      <c r="F3294" t="s">
        <v>14665</v>
      </c>
      <c r="G3294" t="s">
        <v>3321</v>
      </c>
      <c r="H3294" t="s">
        <v>3322</v>
      </c>
    </row>
    <row r="3295" spans="1:8" x14ac:dyDescent="0.35">
      <c r="A3295" t="s">
        <v>14666</v>
      </c>
      <c r="B3295" t="s">
        <v>14667</v>
      </c>
      <c r="C3295" t="s">
        <v>14668</v>
      </c>
      <c r="D3295" t="s">
        <v>14664</v>
      </c>
      <c r="F3295" t="s">
        <v>6154</v>
      </c>
      <c r="G3295" t="s">
        <v>151</v>
      </c>
      <c r="H3295" t="s">
        <v>152</v>
      </c>
    </row>
    <row r="3296" spans="1:8" x14ac:dyDescent="0.35">
      <c r="A3296" t="s">
        <v>14669</v>
      </c>
      <c r="B3296" t="s">
        <v>14670</v>
      </c>
      <c r="C3296" t="s">
        <v>14671</v>
      </c>
      <c r="D3296" t="s">
        <v>14664</v>
      </c>
      <c r="F3296" t="s">
        <v>1566</v>
      </c>
      <c r="G3296" t="s">
        <v>510</v>
      </c>
      <c r="H3296" t="s">
        <v>511</v>
      </c>
    </row>
    <row r="3297" spans="1:8" x14ac:dyDescent="0.35">
      <c r="A3297" t="s">
        <v>14672</v>
      </c>
      <c r="B3297" t="s">
        <v>14673</v>
      </c>
      <c r="C3297" t="s">
        <v>14674</v>
      </c>
      <c r="D3297" t="s">
        <v>14664</v>
      </c>
      <c r="F3297" t="s">
        <v>14675</v>
      </c>
      <c r="G3297" t="s">
        <v>209</v>
      </c>
      <c r="H3297" t="s">
        <v>210</v>
      </c>
    </row>
    <row r="3298" spans="1:8" x14ac:dyDescent="0.35">
      <c r="A3298" t="s">
        <v>14676</v>
      </c>
      <c r="B3298" t="s">
        <v>14677</v>
      </c>
      <c r="C3298" t="s">
        <v>14678</v>
      </c>
      <c r="D3298" t="s">
        <v>14664</v>
      </c>
      <c r="F3298" t="s">
        <v>14679</v>
      </c>
      <c r="G3298" t="s">
        <v>12</v>
      </c>
      <c r="H3298" t="s">
        <v>13</v>
      </c>
    </row>
    <row r="3299" spans="1:8" x14ac:dyDescent="0.35">
      <c r="A3299" t="s">
        <v>14680</v>
      </c>
      <c r="B3299" t="s">
        <v>14681</v>
      </c>
      <c r="C3299" t="s">
        <v>14682</v>
      </c>
      <c r="D3299" t="s">
        <v>14683</v>
      </c>
      <c r="F3299" t="s">
        <v>12666</v>
      </c>
      <c r="G3299" t="s">
        <v>151</v>
      </c>
      <c r="H3299" t="s">
        <v>152</v>
      </c>
    </row>
    <row r="3300" spans="1:8" x14ac:dyDescent="0.35">
      <c r="A3300" t="s">
        <v>14684</v>
      </c>
      <c r="B3300" t="s">
        <v>14685</v>
      </c>
      <c r="C3300" t="s">
        <v>14686</v>
      </c>
      <c r="D3300" t="s">
        <v>14683</v>
      </c>
      <c r="F3300" t="s">
        <v>12497</v>
      </c>
      <c r="G3300" t="s">
        <v>163</v>
      </c>
      <c r="H3300" t="s">
        <v>164</v>
      </c>
    </row>
    <row r="3301" spans="1:8" x14ac:dyDescent="0.35">
      <c r="A3301" t="s">
        <v>14687</v>
      </c>
      <c r="B3301" t="s">
        <v>14688</v>
      </c>
      <c r="C3301" t="s">
        <v>14689</v>
      </c>
      <c r="D3301" t="s">
        <v>14683</v>
      </c>
      <c r="F3301" t="s">
        <v>14690</v>
      </c>
      <c r="G3301" t="s">
        <v>248</v>
      </c>
      <c r="H3301" t="s">
        <v>249</v>
      </c>
    </row>
    <row r="3302" spans="1:8" x14ac:dyDescent="0.35">
      <c r="A3302" t="s">
        <v>14691</v>
      </c>
      <c r="B3302" t="s">
        <v>14692</v>
      </c>
      <c r="C3302" t="s">
        <v>14693</v>
      </c>
      <c r="D3302" t="s">
        <v>14683</v>
      </c>
      <c r="F3302" t="s">
        <v>11437</v>
      </c>
      <c r="G3302" t="s">
        <v>297</v>
      </c>
      <c r="H3302" t="s">
        <v>298</v>
      </c>
    </row>
    <row r="3303" spans="1:8" x14ac:dyDescent="0.35">
      <c r="A3303" t="s">
        <v>14694</v>
      </c>
      <c r="B3303" t="s">
        <v>14695</v>
      </c>
      <c r="C3303" t="s">
        <v>14696</v>
      </c>
      <c r="D3303" t="s">
        <v>14683</v>
      </c>
      <c r="F3303" t="s">
        <v>14697</v>
      </c>
      <c r="G3303" t="s">
        <v>12</v>
      </c>
      <c r="H3303" t="s">
        <v>13</v>
      </c>
    </row>
    <row r="3304" spans="1:8" x14ac:dyDescent="0.35">
      <c r="A3304" t="s">
        <v>14698</v>
      </c>
      <c r="B3304" t="s">
        <v>14699</v>
      </c>
      <c r="C3304" t="s">
        <v>14700</v>
      </c>
      <c r="D3304" t="s">
        <v>14683</v>
      </c>
      <c r="F3304" t="s">
        <v>8952</v>
      </c>
      <c r="G3304" t="s">
        <v>3294</v>
      </c>
      <c r="H3304" t="s">
        <v>3295</v>
      </c>
    </row>
    <row r="3305" spans="1:8" x14ac:dyDescent="0.35">
      <c r="A3305" t="s">
        <v>14701</v>
      </c>
      <c r="B3305" t="s">
        <v>14702</v>
      </c>
      <c r="C3305" t="s">
        <v>14703</v>
      </c>
      <c r="D3305" t="s">
        <v>14683</v>
      </c>
      <c r="F3305" t="s">
        <v>14704</v>
      </c>
      <c r="G3305" t="s">
        <v>12</v>
      </c>
      <c r="H3305" t="s">
        <v>13</v>
      </c>
    </row>
    <row r="3306" spans="1:8" x14ac:dyDescent="0.35">
      <c r="A3306" t="s">
        <v>14705</v>
      </c>
      <c r="B3306" t="s">
        <v>14706</v>
      </c>
      <c r="C3306" t="s">
        <v>14707</v>
      </c>
      <c r="D3306" t="s">
        <v>14708</v>
      </c>
      <c r="F3306" t="s">
        <v>6620</v>
      </c>
      <c r="G3306" t="s">
        <v>547</v>
      </c>
      <c r="H3306" t="s">
        <v>548</v>
      </c>
    </row>
    <row r="3307" spans="1:8" x14ac:dyDescent="0.35">
      <c r="A3307" t="s">
        <v>14709</v>
      </c>
      <c r="B3307" t="s">
        <v>14710</v>
      </c>
      <c r="C3307" t="s">
        <v>14711</v>
      </c>
      <c r="D3307" t="s">
        <v>14708</v>
      </c>
      <c r="F3307" t="s">
        <v>13885</v>
      </c>
      <c r="G3307" t="s">
        <v>128</v>
      </c>
      <c r="H3307" t="s">
        <v>129</v>
      </c>
    </row>
    <row r="3308" spans="1:8" x14ac:dyDescent="0.35">
      <c r="A3308" t="s">
        <v>14712</v>
      </c>
      <c r="B3308" t="s">
        <v>14713</v>
      </c>
      <c r="C3308" t="s">
        <v>14714</v>
      </c>
      <c r="D3308" t="s">
        <v>14715</v>
      </c>
      <c r="F3308" t="s">
        <v>3262</v>
      </c>
      <c r="G3308" t="s">
        <v>584</v>
      </c>
      <c r="H3308" t="s">
        <v>585</v>
      </c>
    </row>
    <row r="3309" spans="1:8" x14ac:dyDescent="0.35">
      <c r="A3309" t="s">
        <v>14716</v>
      </c>
      <c r="B3309" t="s">
        <v>14717</v>
      </c>
      <c r="C3309" t="s">
        <v>14718</v>
      </c>
      <c r="D3309" t="s">
        <v>14715</v>
      </c>
      <c r="F3309" t="s">
        <v>14719</v>
      </c>
      <c r="G3309" t="s">
        <v>12</v>
      </c>
      <c r="H3309" t="s">
        <v>13</v>
      </c>
    </row>
    <row r="3310" spans="1:8" x14ac:dyDescent="0.35">
      <c r="A3310" t="s">
        <v>14720</v>
      </c>
      <c r="B3310" t="s">
        <v>14721</v>
      </c>
      <c r="C3310" t="s">
        <v>14722</v>
      </c>
      <c r="D3310" t="s">
        <v>14723</v>
      </c>
      <c r="F3310" t="s">
        <v>14724</v>
      </c>
      <c r="G3310" t="s">
        <v>12</v>
      </c>
      <c r="H3310" t="s">
        <v>13</v>
      </c>
    </row>
    <row r="3311" spans="1:8" x14ac:dyDescent="0.35">
      <c r="A3311" t="s">
        <v>14725</v>
      </c>
      <c r="B3311" t="s">
        <v>14726</v>
      </c>
      <c r="C3311" t="s">
        <v>14727</v>
      </c>
      <c r="D3311" t="s">
        <v>14723</v>
      </c>
      <c r="F3311" t="s">
        <v>10312</v>
      </c>
      <c r="G3311" t="s">
        <v>248</v>
      </c>
      <c r="H3311" t="s">
        <v>249</v>
      </c>
    </row>
    <row r="3312" spans="1:8" x14ac:dyDescent="0.35">
      <c r="A3312" t="s">
        <v>14728</v>
      </c>
      <c r="B3312" t="s">
        <v>14729</v>
      </c>
      <c r="C3312" t="s">
        <v>14730</v>
      </c>
      <c r="D3312" t="s">
        <v>14723</v>
      </c>
      <c r="F3312" t="s">
        <v>14731</v>
      </c>
      <c r="G3312" t="s">
        <v>12</v>
      </c>
      <c r="H3312" t="s">
        <v>13</v>
      </c>
    </row>
    <row r="3313" spans="1:8" x14ac:dyDescent="0.35">
      <c r="A3313" t="s">
        <v>14732</v>
      </c>
      <c r="B3313" t="s">
        <v>14733</v>
      </c>
      <c r="C3313" t="s">
        <v>14734</v>
      </c>
      <c r="D3313" t="s">
        <v>14735</v>
      </c>
      <c r="F3313" t="s">
        <v>14736</v>
      </c>
      <c r="G3313" t="s">
        <v>12</v>
      </c>
      <c r="H3313" t="s">
        <v>13</v>
      </c>
    </row>
    <row r="3314" spans="1:8" x14ac:dyDescent="0.35">
      <c r="A3314" t="s">
        <v>14737</v>
      </c>
      <c r="B3314" t="s">
        <v>14738</v>
      </c>
      <c r="C3314" t="s">
        <v>14739</v>
      </c>
      <c r="D3314" t="s">
        <v>14735</v>
      </c>
      <c r="F3314" t="s">
        <v>14740</v>
      </c>
      <c r="G3314" t="s">
        <v>1187</v>
      </c>
      <c r="H3314" t="s">
        <v>1188</v>
      </c>
    </row>
    <row r="3315" spans="1:8" x14ac:dyDescent="0.35">
      <c r="A3315" t="s">
        <v>14741</v>
      </c>
      <c r="B3315" t="s">
        <v>14742</v>
      </c>
      <c r="C3315" t="s">
        <v>14743</v>
      </c>
      <c r="D3315" t="s">
        <v>14735</v>
      </c>
      <c r="F3315" t="s">
        <v>8315</v>
      </c>
      <c r="G3315" t="s">
        <v>12</v>
      </c>
      <c r="H3315" t="s">
        <v>13</v>
      </c>
    </row>
    <row r="3316" spans="1:8" x14ac:dyDescent="0.35">
      <c r="A3316" t="s">
        <v>14744</v>
      </c>
      <c r="B3316" t="s">
        <v>14745</v>
      </c>
      <c r="C3316" t="s">
        <v>14746</v>
      </c>
      <c r="D3316" t="s">
        <v>14735</v>
      </c>
      <c r="F3316" t="s">
        <v>4295</v>
      </c>
      <c r="G3316" t="s">
        <v>3226</v>
      </c>
      <c r="H3316" t="s">
        <v>3227</v>
      </c>
    </row>
    <row r="3317" spans="1:8" x14ac:dyDescent="0.35">
      <c r="A3317" t="s">
        <v>14747</v>
      </c>
      <c r="B3317" t="s">
        <v>14748</v>
      </c>
      <c r="C3317" t="s">
        <v>14749</v>
      </c>
      <c r="D3317" t="s">
        <v>14735</v>
      </c>
      <c r="F3317" t="s">
        <v>1301</v>
      </c>
      <c r="G3317" t="s">
        <v>836</v>
      </c>
      <c r="H3317" t="s">
        <v>837</v>
      </c>
    </row>
    <row r="3318" spans="1:8" x14ac:dyDescent="0.35">
      <c r="A3318" t="s">
        <v>14750</v>
      </c>
      <c r="B3318" t="s">
        <v>14751</v>
      </c>
      <c r="C3318" t="s">
        <v>14752</v>
      </c>
      <c r="D3318" t="s">
        <v>14735</v>
      </c>
      <c r="F3318" t="s">
        <v>14753</v>
      </c>
      <c r="G3318" t="s">
        <v>12</v>
      </c>
      <c r="H3318" t="s">
        <v>13</v>
      </c>
    </row>
    <row r="3319" spans="1:8" x14ac:dyDescent="0.35">
      <c r="A3319" t="s">
        <v>14754</v>
      </c>
      <c r="B3319" t="s">
        <v>14755</v>
      </c>
      <c r="C3319" t="s">
        <v>14756</v>
      </c>
      <c r="D3319" t="s">
        <v>14757</v>
      </c>
      <c r="F3319" t="s">
        <v>14758</v>
      </c>
      <c r="G3319" t="s">
        <v>12</v>
      </c>
      <c r="H3319" t="s">
        <v>13</v>
      </c>
    </row>
    <row r="3320" spans="1:8" x14ac:dyDescent="0.35">
      <c r="A3320" t="s">
        <v>14759</v>
      </c>
      <c r="B3320" t="s">
        <v>14760</v>
      </c>
      <c r="C3320" t="s">
        <v>14761</v>
      </c>
      <c r="D3320" t="s">
        <v>14757</v>
      </c>
      <c r="F3320" t="s">
        <v>14762</v>
      </c>
      <c r="G3320" t="s">
        <v>1102</v>
      </c>
      <c r="H3320" t="s">
        <v>1103</v>
      </c>
    </row>
    <row r="3321" spans="1:8" x14ac:dyDescent="0.35">
      <c r="A3321" t="s">
        <v>14763</v>
      </c>
      <c r="B3321" t="s">
        <v>14764</v>
      </c>
      <c r="C3321" t="s">
        <v>14765</v>
      </c>
      <c r="D3321" t="s">
        <v>14757</v>
      </c>
      <c r="F3321" t="s">
        <v>14766</v>
      </c>
      <c r="G3321" t="s">
        <v>12</v>
      </c>
      <c r="H3321" t="s">
        <v>13</v>
      </c>
    </row>
    <row r="3322" spans="1:8" x14ac:dyDescent="0.35">
      <c r="A3322" t="s">
        <v>14767</v>
      </c>
      <c r="B3322" t="s">
        <v>14768</v>
      </c>
      <c r="C3322" t="s">
        <v>14769</v>
      </c>
      <c r="D3322" t="s">
        <v>14757</v>
      </c>
      <c r="F3322" t="s">
        <v>14770</v>
      </c>
      <c r="G3322" t="s">
        <v>12</v>
      </c>
      <c r="H3322" t="s">
        <v>13</v>
      </c>
    </row>
    <row r="3323" spans="1:8" x14ac:dyDescent="0.35">
      <c r="A3323" t="s">
        <v>14771</v>
      </c>
      <c r="B3323" t="s">
        <v>14772</v>
      </c>
      <c r="C3323" t="s">
        <v>14773</v>
      </c>
      <c r="D3323" t="s">
        <v>14774</v>
      </c>
      <c r="F3323" t="s">
        <v>14775</v>
      </c>
      <c r="G3323" t="s">
        <v>510</v>
      </c>
      <c r="H3323" t="s">
        <v>511</v>
      </c>
    </row>
    <row r="3324" spans="1:8" x14ac:dyDescent="0.35">
      <c r="A3324" t="s">
        <v>14776</v>
      </c>
      <c r="B3324" t="s">
        <v>14777</v>
      </c>
      <c r="C3324" t="s">
        <v>14778</v>
      </c>
      <c r="D3324" t="s">
        <v>14774</v>
      </c>
      <c r="F3324" t="s">
        <v>14779</v>
      </c>
      <c r="G3324" t="s">
        <v>12</v>
      </c>
      <c r="H3324" t="s">
        <v>13</v>
      </c>
    </row>
    <row r="3325" spans="1:8" x14ac:dyDescent="0.35">
      <c r="A3325" t="s">
        <v>14780</v>
      </c>
      <c r="B3325" t="s">
        <v>14781</v>
      </c>
      <c r="C3325" t="s">
        <v>14782</v>
      </c>
      <c r="D3325" t="s">
        <v>14774</v>
      </c>
      <c r="F3325" t="s">
        <v>14783</v>
      </c>
      <c r="G3325" t="s">
        <v>666</v>
      </c>
      <c r="H3325" t="s">
        <v>667</v>
      </c>
    </row>
    <row r="3326" spans="1:8" x14ac:dyDescent="0.35">
      <c r="A3326" t="s">
        <v>14784</v>
      </c>
      <c r="B3326" t="s">
        <v>14785</v>
      </c>
      <c r="C3326" t="s">
        <v>14786</v>
      </c>
      <c r="D3326" t="s">
        <v>14774</v>
      </c>
      <c r="F3326" t="s">
        <v>13924</v>
      </c>
      <c r="G3326" t="s">
        <v>3226</v>
      </c>
      <c r="H3326" t="s">
        <v>3227</v>
      </c>
    </row>
    <row r="3327" spans="1:8" x14ac:dyDescent="0.35">
      <c r="A3327" t="s">
        <v>14787</v>
      </c>
      <c r="B3327" t="s">
        <v>14788</v>
      </c>
      <c r="C3327" t="s">
        <v>14789</v>
      </c>
      <c r="D3327" t="s">
        <v>14774</v>
      </c>
      <c r="F3327" t="s">
        <v>14790</v>
      </c>
      <c r="G3327" t="s">
        <v>547</v>
      </c>
      <c r="H3327" t="s">
        <v>548</v>
      </c>
    </row>
    <row r="3328" spans="1:8" x14ac:dyDescent="0.35">
      <c r="A3328" t="s">
        <v>14791</v>
      </c>
      <c r="B3328" t="s">
        <v>14792</v>
      </c>
      <c r="C3328" t="s">
        <v>14793</v>
      </c>
      <c r="D3328" t="s">
        <v>14774</v>
      </c>
      <c r="F3328" t="s">
        <v>14281</v>
      </c>
      <c r="G3328" t="s">
        <v>12</v>
      </c>
      <c r="H3328" t="s">
        <v>13</v>
      </c>
    </row>
    <row r="3329" spans="1:8" x14ac:dyDescent="0.35">
      <c r="A3329" t="s">
        <v>14794</v>
      </c>
      <c r="B3329" t="s">
        <v>14795</v>
      </c>
      <c r="C3329" t="s">
        <v>14796</v>
      </c>
      <c r="D3329" t="s">
        <v>14774</v>
      </c>
      <c r="F3329" t="s">
        <v>7303</v>
      </c>
      <c r="G3329" t="s">
        <v>12</v>
      </c>
      <c r="H3329" t="s">
        <v>13</v>
      </c>
    </row>
    <row r="3330" spans="1:8" x14ac:dyDescent="0.35">
      <c r="A3330" t="s">
        <v>14797</v>
      </c>
      <c r="B3330" t="s">
        <v>14798</v>
      </c>
      <c r="C3330" t="s">
        <v>14799</v>
      </c>
      <c r="D3330" t="s">
        <v>14774</v>
      </c>
      <c r="F3330" t="s">
        <v>14800</v>
      </c>
      <c r="G3330" t="s">
        <v>297</v>
      </c>
      <c r="H3330" t="s">
        <v>298</v>
      </c>
    </row>
    <row r="3331" spans="1:8" x14ac:dyDescent="0.35">
      <c r="A3331" t="s">
        <v>14801</v>
      </c>
      <c r="B3331" t="s">
        <v>14802</v>
      </c>
      <c r="C3331" t="s">
        <v>14803</v>
      </c>
      <c r="D3331" t="s">
        <v>14804</v>
      </c>
      <c r="F3331" t="s">
        <v>14805</v>
      </c>
      <c r="G3331" t="s">
        <v>248</v>
      </c>
      <c r="H3331" t="s">
        <v>249</v>
      </c>
    </row>
    <row r="3332" spans="1:8" x14ac:dyDescent="0.35">
      <c r="A3332" t="s">
        <v>14806</v>
      </c>
      <c r="B3332" t="s">
        <v>14807</v>
      </c>
      <c r="C3332" t="s">
        <v>14808</v>
      </c>
      <c r="D3332" t="s">
        <v>14804</v>
      </c>
      <c r="F3332" t="s">
        <v>2669</v>
      </c>
      <c r="G3332" t="s">
        <v>12</v>
      </c>
      <c r="H3332" t="s">
        <v>13</v>
      </c>
    </row>
    <row r="3333" spans="1:8" x14ac:dyDescent="0.35">
      <c r="A3333" t="s">
        <v>14809</v>
      </c>
      <c r="B3333" t="s">
        <v>14810</v>
      </c>
      <c r="C3333" t="s">
        <v>14811</v>
      </c>
      <c r="D3333" t="s">
        <v>14804</v>
      </c>
      <c r="F3333" t="s">
        <v>14812</v>
      </c>
      <c r="G3333" t="s">
        <v>12</v>
      </c>
      <c r="H3333" t="s">
        <v>13</v>
      </c>
    </row>
    <row r="3334" spans="1:8" x14ac:dyDescent="0.35">
      <c r="A3334" t="s">
        <v>14813</v>
      </c>
      <c r="B3334" t="s">
        <v>14814</v>
      </c>
      <c r="C3334" t="s">
        <v>14815</v>
      </c>
      <c r="D3334" t="s">
        <v>14804</v>
      </c>
      <c r="F3334" t="s">
        <v>14816</v>
      </c>
      <c r="G3334" t="s">
        <v>12</v>
      </c>
      <c r="H3334" t="s">
        <v>13</v>
      </c>
    </row>
    <row r="3335" spans="1:8" x14ac:dyDescent="0.35">
      <c r="A3335" t="s">
        <v>14817</v>
      </c>
      <c r="B3335" t="s">
        <v>14818</v>
      </c>
      <c r="C3335" t="s">
        <v>14819</v>
      </c>
      <c r="D3335" t="s">
        <v>14804</v>
      </c>
      <c r="F3335" t="s">
        <v>14820</v>
      </c>
      <c r="G3335" t="s">
        <v>209</v>
      </c>
      <c r="H3335" t="s">
        <v>210</v>
      </c>
    </row>
    <row r="3336" spans="1:8" x14ac:dyDescent="0.35">
      <c r="A3336" t="s">
        <v>14821</v>
      </c>
      <c r="B3336" t="s">
        <v>14822</v>
      </c>
      <c r="C3336" t="s">
        <v>14823</v>
      </c>
      <c r="D3336" t="s">
        <v>14804</v>
      </c>
      <c r="F3336" t="s">
        <v>14824</v>
      </c>
      <c r="G3336" t="s">
        <v>12</v>
      </c>
      <c r="H3336" t="s">
        <v>13</v>
      </c>
    </row>
    <row r="3337" spans="1:8" x14ac:dyDescent="0.35">
      <c r="A3337" t="s">
        <v>14825</v>
      </c>
      <c r="B3337" t="s">
        <v>14826</v>
      </c>
      <c r="C3337" t="s">
        <v>14827</v>
      </c>
      <c r="D3337" t="s">
        <v>14804</v>
      </c>
      <c r="F3337" t="s">
        <v>11449</v>
      </c>
      <c r="G3337" t="s">
        <v>3394</v>
      </c>
      <c r="H3337" t="s">
        <v>3395</v>
      </c>
    </row>
    <row r="3338" spans="1:8" x14ac:dyDescent="0.35">
      <c r="A3338" t="s">
        <v>14828</v>
      </c>
      <c r="B3338" t="s">
        <v>14829</v>
      </c>
      <c r="C3338" t="s">
        <v>14830</v>
      </c>
      <c r="D3338" t="s">
        <v>14804</v>
      </c>
      <c r="F3338" t="s">
        <v>14831</v>
      </c>
      <c r="G3338" t="s">
        <v>12</v>
      </c>
      <c r="H3338" t="s">
        <v>13</v>
      </c>
    </row>
    <row r="3339" spans="1:8" x14ac:dyDescent="0.35">
      <c r="A3339" t="s">
        <v>14832</v>
      </c>
      <c r="B3339" t="s">
        <v>14833</v>
      </c>
      <c r="C3339" t="s">
        <v>14834</v>
      </c>
      <c r="D3339" t="s">
        <v>14804</v>
      </c>
      <c r="F3339" t="s">
        <v>14835</v>
      </c>
      <c r="G3339" t="s">
        <v>12</v>
      </c>
      <c r="H3339" t="s">
        <v>13</v>
      </c>
    </row>
    <row r="3340" spans="1:8" x14ac:dyDescent="0.35">
      <c r="A3340" t="s">
        <v>14836</v>
      </c>
      <c r="B3340" t="s">
        <v>14837</v>
      </c>
      <c r="C3340" t="s">
        <v>14838</v>
      </c>
      <c r="D3340" t="s">
        <v>14839</v>
      </c>
      <c r="F3340" t="s">
        <v>14840</v>
      </c>
      <c r="G3340" t="s">
        <v>151</v>
      </c>
      <c r="H3340" t="s">
        <v>152</v>
      </c>
    </row>
    <row r="3341" spans="1:8" x14ac:dyDescent="0.35">
      <c r="A3341" t="s">
        <v>14841</v>
      </c>
      <c r="B3341" t="s">
        <v>14842</v>
      </c>
      <c r="C3341" t="s">
        <v>14843</v>
      </c>
      <c r="D3341" t="s">
        <v>14839</v>
      </c>
      <c r="F3341" t="s">
        <v>14844</v>
      </c>
      <c r="G3341" t="s">
        <v>12</v>
      </c>
      <c r="H3341" t="s">
        <v>13</v>
      </c>
    </row>
    <row r="3342" spans="1:8" x14ac:dyDescent="0.35">
      <c r="A3342" t="s">
        <v>14845</v>
      </c>
      <c r="B3342" t="s">
        <v>14846</v>
      </c>
      <c r="C3342" t="s">
        <v>14847</v>
      </c>
      <c r="D3342" t="s">
        <v>14839</v>
      </c>
      <c r="F3342" t="s">
        <v>314</v>
      </c>
      <c r="G3342" t="s">
        <v>836</v>
      </c>
      <c r="H3342" t="s">
        <v>837</v>
      </c>
    </row>
    <row r="3343" spans="1:8" x14ac:dyDescent="0.35">
      <c r="A3343" t="s">
        <v>14848</v>
      </c>
      <c r="B3343" t="s">
        <v>14849</v>
      </c>
      <c r="C3343" t="s">
        <v>14850</v>
      </c>
      <c r="D3343" t="s">
        <v>14839</v>
      </c>
      <c r="F3343" t="s">
        <v>14851</v>
      </c>
      <c r="G3343" t="s">
        <v>12</v>
      </c>
      <c r="H3343" t="s">
        <v>13</v>
      </c>
    </row>
    <row r="3344" spans="1:8" x14ac:dyDescent="0.35">
      <c r="A3344" t="s">
        <v>14852</v>
      </c>
      <c r="B3344" t="s">
        <v>14853</v>
      </c>
      <c r="C3344" t="s">
        <v>14854</v>
      </c>
      <c r="D3344" t="s">
        <v>14839</v>
      </c>
      <c r="F3344" t="s">
        <v>14855</v>
      </c>
      <c r="G3344" t="s">
        <v>12</v>
      </c>
      <c r="H3344" t="s">
        <v>13</v>
      </c>
    </row>
    <row r="3345" spans="1:8" x14ac:dyDescent="0.35">
      <c r="A3345" t="s">
        <v>14856</v>
      </c>
      <c r="B3345" t="s">
        <v>14857</v>
      </c>
      <c r="C3345" t="s">
        <v>14858</v>
      </c>
      <c r="D3345" t="s">
        <v>14839</v>
      </c>
      <c r="F3345" t="s">
        <v>2961</v>
      </c>
      <c r="G3345" t="s">
        <v>12</v>
      </c>
      <c r="H3345" t="s">
        <v>13</v>
      </c>
    </row>
    <row r="3346" spans="1:8" x14ac:dyDescent="0.35">
      <c r="A3346" t="s">
        <v>14859</v>
      </c>
      <c r="B3346" t="s">
        <v>14860</v>
      </c>
      <c r="C3346" t="s">
        <v>14861</v>
      </c>
      <c r="D3346" t="s">
        <v>14839</v>
      </c>
      <c r="F3346" t="s">
        <v>4579</v>
      </c>
      <c r="G3346" t="s">
        <v>2940</v>
      </c>
      <c r="H3346" t="s">
        <v>2941</v>
      </c>
    </row>
    <row r="3347" spans="1:8" x14ac:dyDescent="0.35">
      <c r="A3347" t="s">
        <v>14862</v>
      </c>
      <c r="B3347" t="s">
        <v>14863</v>
      </c>
      <c r="C3347" t="s">
        <v>14864</v>
      </c>
      <c r="D3347" t="s">
        <v>14839</v>
      </c>
      <c r="F3347" t="s">
        <v>14865</v>
      </c>
      <c r="G3347" t="s">
        <v>12</v>
      </c>
      <c r="H3347" t="s">
        <v>13</v>
      </c>
    </row>
    <row r="3348" spans="1:8" x14ac:dyDescent="0.35">
      <c r="A3348" t="s">
        <v>14866</v>
      </c>
      <c r="B3348" t="s">
        <v>14867</v>
      </c>
      <c r="C3348" t="s">
        <v>14868</v>
      </c>
      <c r="D3348" t="s">
        <v>14869</v>
      </c>
      <c r="F3348" t="s">
        <v>11356</v>
      </c>
      <c r="G3348" t="s">
        <v>12</v>
      </c>
      <c r="H3348" t="s">
        <v>13</v>
      </c>
    </row>
    <row r="3349" spans="1:8" x14ac:dyDescent="0.35">
      <c r="A3349" t="s">
        <v>14870</v>
      </c>
      <c r="B3349" t="s">
        <v>14871</v>
      </c>
      <c r="C3349" t="s">
        <v>14872</v>
      </c>
      <c r="D3349" t="s">
        <v>14869</v>
      </c>
      <c r="F3349" t="s">
        <v>14873</v>
      </c>
      <c r="G3349" t="s">
        <v>3706</v>
      </c>
      <c r="H3349" t="s">
        <v>3707</v>
      </c>
    </row>
    <row r="3350" spans="1:8" x14ac:dyDescent="0.35">
      <c r="A3350" t="s">
        <v>14874</v>
      </c>
      <c r="B3350" t="s">
        <v>14875</v>
      </c>
      <c r="C3350" t="s">
        <v>14876</v>
      </c>
      <c r="D3350" t="s">
        <v>14869</v>
      </c>
      <c r="F3350" t="s">
        <v>14877</v>
      </c>
      <c r="G3350" t="s">
        <v>303</v>
      </c>
      <c r="H3350" t="s">
        <v>304</v>
      </c>
    </row>
    <row r="3351" spans="1:8" x14ac:dyDescent="0.35">
      <c r="A3351" t="s">
        <v>14878</v>
      </c>
      <c r="B3351" t="s">
        <v>14879</v>
      </c>
      <c r="C3351" t="s">
        <v>14880</v>
      </c>
      <c r="D3351" t="s">
        <v>14869</v>
      </c>
      <c r="F3351" t="s">
        <v>11050</v>
      </c>
      <c r="G3351" t="s">
        <v>12</v>
      </c>
      <c r="H3351" t="s">
        <v>13</v>
      </c>
    </row>
    <row r="3352" spans="1:8" x14ac:dyDescent="0.35">
      <c r="A3352" t="s">
        <v>14881</v>
      </c>
      <c r="B3352" t="s">
        <v>14882</v>
      </c>
      <c r="C3352" t="s">
        <v>14883</v>
      </c>
      <c r="D3352" t="s">
        <v>14869</v>
      </c>
      <c r="F3352" t="s">
        <v>14884</v>
      </c>
      <c r="G3352" t="s">
        <v>12</v>
      </c>
      <c r="H3352" t="s">
        <v>13</v>
      </c>
    </row>
    <row r="3353" spans="1:8" x14ac:dyDescent="0.35">
      <c r="A3353" t="s">
        <v>14885</v>
      </c>
      <c r="B3353" t="s">
        <v>14886</v>
      </c>
      <c r="C3353" t="s">
        <v>14887</v>
      </c>
      <c r="D3353" t="s">
        <v>14869</v>
      </c>
      <c r="F3353" t="s">
        <v>14888</v>
      </c>
      <c r="G3353" t="s">
        <v>12</v>
      </c>
      <c r="H3353" t="s">
        <v>13</v>
      </c>
    </row>
    <row r="3354" spans="1:8" x14ac:dyDescent="0.35">
      <c r="A3354" t="s">
        <v>14889</v>
      </c>
      <c r="B3354" t="s">
        <v>14890</v>
      </c>
      <c r="C3354" t="s">
        <v>14891</v>
      </c>
      <c r="D3354" t="s">
        <v>14869</v>
      </c>
      <c r="F3354" t="s">
        <v>10086</v>
      </c>
      <c r="G3354" t="s">
        <v>2322</v>
      </c>
      <c r="H3354" t="s">
        <v>2323</v>
      </c>
    </row>
    <row r="3355" spans="1:8" x14ac:dyDescent="0.35">
      <c r="A3355" t="s">
        <v>14892</v>
      </c>
      <c r="B3355" t="s">
        <v>14893</v>
      </c>
      <c r="C3355" t="s">
        <v>14894</v>
      </c>
      <c r="D3355" t="s">
        <v>14895</v>
      </c>
      <c r="F3355" t="s">
        <v>14896</v>
      </c>
      <c r="G3355" t="s">
        <v>297</v>
      </c>
      <c r="H3355" t="s">
        <v>298</v>
      </c>
    </row>
    <row r="3356" spans="1:8" x14ac:dyDescent="0.35">
      <c r="A3356" t="s">
        <v>14897</v>
      </c>
      <c r="B3356" t="s">
        <v>14898</v>
      </c>
      <c r="C3356" t="s">
        <v>14899</v>
      </c>
      <c r="D3356" t="s">
        <v>14895</v>
      </c>
      <c r="F3356" t="s">
        <v>14900</v>
      </c>
      <c r="G3356" t="s">
        <v>12</v>
      </c>
      <c r="H3356" t="s">
        <v>13</v>
      </c>
    </row>
    <row r="3357" spans="1:8" x14ac:dyDescent="0.35">
      <c r="A3357" t="s">
        <v>14901</v>
      </c>
      <c r="B3357" t="s">
        <v>14902</v>
      </c>
      <c r="C3357" t="s">
        <v>14903</v>
      </c>
      <c r="D3357" t="s">
        <v>14895</v>
      </c>
      <c r="F3357" t="s">
        <v>2316</v>
      </c>
      <c r="G3357" t="s">
        <v>510</v>
      </c>
      <c r="H3357" t="s">
        <v>511</v>
      </c>
    </row>
    <row r="3358" spans="1:8" x14ac:dyDescent="0.35">
      <c r="A3358" t="s">
        <v>14904</v>
      </c>
      <c r="B3358" t="s">
        <v>14905</v>
      </c>
      <c r="C3358" t="s">
        <v>14906</v>
      </c>
      <c r="D3358" t="s">
        <v>14907</v>
      </c>
      <c r="F3358" t="s">
        <v>2526</v>
      </c>
      <c r="G3358" t="s">
        <v>935</v>
      </c>
      <c r="H3358" t="s">
        <v>936</v>
      </c>
    </row>
    <row r="3359" spans="1:8" x14ac:dyDescent="0.35">
      <c r="A3359" t="s">
        <v>14908</v>
      </c>
      <c r="B3359" t="s">
        <v>13626</v>
      </c>
      <c r="C3359" t="s">
        <v>14909</v>
      </c>
      <c r="D3359" t="s">
        <v>14907</v>
      </c>
      <c r="F3359" t="s">
        <v>3449</v>
      </c>
      <c r="G3359" t="s">
        <v>1451</v>
      </c>
      <c r="H3359" t="s">
        <v>1452</v>
      </c>
    </row>
    <row r="3360" spans="1:8" x14ac:dyDescent="0.35">
      <c r="A3360" t="s">
        <v>14910</v>
      </c>
      <c r="B3360" t="s">
        <v>14911</v>
      </c>
      <c r="C3360" t="s">
        <v>14912</v>
      </c>
      <c r="D3360" t="s">
        <v>14907</v>
      </c>
      <c r="F3360" t="s">
        <v>14913</v>
      </c>
      <c r="G3360" t="s">
        <v>12</v>
      </c>
      <c r="H3360" t="s">
        <v>13</v>
      </c>
    </row>
    <row r="3361" spans="1:8" x14ac:dyDescent="0.35">
      <c r="A3361" t="s">
        <v>14914</v>
      </c>
      <c r="B3361" t="s">
        <v>14915</v>
      </c>
      <c r="C3361" t="s">
        <v>14916</v>
      </c>
      <c r="D3361" t="s">
        <v>14907</v>
      </c>
      <c r="F3361" t="s">
        <v>14917</v>
      </c>
      <c r="G3361" t="s">
        <v>12</v>
      </c>
      <c r="H3361" t="s">
        <v>13</v>
      </c>
    </row>
    <row r="3362" spans="1:8" x14ac:dyDescent="0.35">
      <c r="A3362" t="s">
        <v>14918</v>
      </c>
      <c r="B3362" t="s">
        <v>14919</v>
      </c>
      <c r="C3362" t="s">
        <v>14920</v>
      </c>
      <c r="D3362" t="s">
        <v>14907</v>
      </c>
      <c r="F3362" t="s">
        <v>14921</v>
      </c>
      <c r="G3362" t="s">
        <v>12</v>
      </c>
      <c r="H3362" t="s">
        <v>13</v>
      </c>
    </row>
    <row r="3363" spans="1:8" x14ac:dyDescent="0.35">
      <c r="A3363" t="s">
        <v>14922</v>
      </c>
      <c r="B3363" t="s">
        <v>14923</v>
      </c>
      <c r="C3363" t="s">
        <v>14924</v>
      </c>
      <c r="D3363" t="s">
        <v>14907</v>
      </c>
      <c r="F3363" t="s">
        <v>12310</v>
      </c>
      <c r="G3363" t="s">
        <v>12</v>
      </c>
      <c r="H3363" t="s">
        <v>13</v>
      </c>
    </row>
    <row r="3364" spans="1:8" x14ac:dyDescent="0.35">
      <c r="A3364" t="s">
        <v>14925</v>
      </c>
      <c r="B3364" t="s">
        <v>14926</v>
      </c>
      <c r="C3364" t="s">
        <v>14927</v>
      </c>
      <c r="D3364" t="s">
        <v>14907</v>
      </c>
      <c r="F3364" t="s">
        <v>13555</v>
      </c>
      <c r="G3364" t="s">
        <v>12</v>
      </c>
      <c r="H3364" t="s">
        <v>13</v>
      </c>
    </row>
    <row r="3365" spans="1:8" x14ac:dyDescent="0.35">
      <c r="A3365" t="s">
        <v>14928</v>
      </c>
      <c r="B3365" t="s">
        <v>14929</v>
      </c>
      <c r="C3365" t="s">
        <v>14930</v>
      </c>
      <c r="D3365" t="s">
        <v>14907</v>
      </c>
      <c r="F3365" t="s">
        <v>6467</v>
      </c>
      <c r="G3365" t="s">
        <v>1253</v>
      </c>
      <c r="H3365" t="s">
        <v>1254</v>
      </c>
    </row>
    <row r="3366" spans="1:8" x14ac:dyDescent="0.35">
      <c r="A3366" t="s">
        <v>14931</v>
      </c>
      <c r="B3366" t="s">
        <v>14932</v>
      </c>
      <c r="C3366" t="s">
        <v>14933</v>
      </c>
      <c r="D3366" t="s">
        <v>14907</v>
      </c>
      <c r="F3366" t="s">
        <v>14934</v>
      </c>
      <c r="G3366" t="s">
        <v>12</v>
      </c>
      <c r="H3366" t="s">
        <v>13</v>
      </c>
    </row>
    <row r="3367" spans="1:8" x14ac:dyDescent="0.35">
      <c r="A3367" t="s">
        <v>14935</v>
      </c>
      <c r="B3367" t="s">
        <v>14936</v>
      </c>
      <c r="C3367" t="s">
        <v>14937</v>
      </c>
      <c r="D3367" t="s">
        <v>14907</v>
      </c>
      <c r="F3367" t="s">
        <v>14938</v>
      </c>
      <c r="G3367" t="s">
        <v>1102</v>
      </c>
      <c r="H3367" t="s">
        <v>1103</v>
      </c>
    </row>
    <row r="3368" spans="1:8" x14ac:dyDescent="0.35">
      <c r="A3368" t="s">
        <v>14939</v>
      </c>
      <c r="B3368" t="s">
        <v>14940</v>
      </c>
      <c r="C3368" t="s">
        <v>14941</v>
      </c>
      <c r="D3368" t="s">
        <v>14942</v>
      </c>
      <c r="F3368" t="s">
        <v>14943</v>
      </c>
      <c r="G3368" t="s">
        <v>151</v>
      </c>
      <c r="H3368" t="s">
        <v>152</v>
      </c>
    </row>
    <row r="3369" spans="1:8" x14ac:dyDescent="0.35">
      <c r="A3369" t="s">
        <v>14944</v>
      </c>
      <c r="B3369" t="s">
        <v>14945</v>
      </c>
      <c r="C3369" t="s">
        <v>14946</v>
      </c>
      <c r="D3369" t="s">
        <v>14942</v>
      </c>
      <c r="F3369" t="s">
        <v>14947</v>
      </c>
      <c r="G3369" t="s">
        <v>12</v>
      </c>
      <c r="H3369" t="s">
        <v>13</v>
      </c>
    </row>
    <row r="3370" spans="1:8" x14ac:dyDescent="0.35">
      <c r="A3370" t="s">
        <v>14948</v>
      </c>
      <c r="B3370" t="s">
        <v>14949</v>
      </c>
      <c r="C3370" t="s">
        <v>14950</v>
      </c>
      <c r="D3370" t="s">
        <v>14942</v>
      </c>
      <c r="F3370" t="s">
        <v>14951</v>
      </c>
      <c r="G3370" t="s">
        <v>510</v>
      </c>
      <c r="H3370" t="s">
        <v>511</v>
      </c>
    </row>
    <row r="3371" spans="1:8" x14ac:dyDescent="0.35">
      <c r="A3371" t="s">
        <v>14952</v>
      </c>
      <c r="B3371" t="s">
        <v>14953</v>
      </c>
      <c r="C3371" t="s">
        <v>14954</v>
      </c>
      <c r="D3371" t="s">
        <v>14942</v>
      </c>
      <c r="F3371" t="s">
        <v>14955</v>
      </c>
      <c r="G3371" t="s">
        <v>584</v>
      </c>
      <c r="H3371" t="s">
        <v>585</v>
      </c>
    </row>
    <row r="3372" spans="1:8" x14ac:dyDescent="0.35">
      <c r="A3372" t="s">
        <v>14956</v>
      </c>
      <c r="B3372" t="s">
        <v>14957</v>
      </c>
      <c r="C3372" t="s">
        <v>14958</v>
      </c>
      <c r="D3372" t="s">
        <v>14942</v>
      </c>
      <c r="F3372" t="s">
        <v>7828</v>
      </c>
      <c r="G3372" t="s">
        <v>297</v>
      </c>
      <c r="H3372" t="s">
        <v>298</v>
      </c>
    </row>
    <row r="3373" spans="1:8" x14ac:dyDescent="0.35">
      <c r="A3373" t="s">
        <v>14959</v>
      </c>
      <c r="B3373" t="s">
        <v>14960</v>
      </c>
      <c r="C3373" t="s">
        <v>14961</v>
      </c>
      <c r="D3373" t="s">
        <v>14942</v>
      </c>
      <c r="F3373" t="s">
        <v>7967</v>
      </c>
      <c r="G3373" t="s">
        <v>248</v>
      </c>
      <c r="H3373" t="s">
        <v>249</v>
      </c>
    </row>
    <row r="3374" spans="1:8" x14ac:dyDescent="0.35">
      <c r="A3374" t="s">
        <v>14962</v>
      </c>
      <c r="B3374" t="s">
        <v>14963</v>
      </c>
      <c r="C3374" t="s">
        <v>14964</v>
      </c>
      <c r="D3374" t="s">
        <v>14942</v>
      </c>
      <c r="F3374" t="s">
        <v>14965</v>
      </c>
      <c r="G3374" t="s">
        <v>666</v>
      </c>
      <c r="H3374" t="s">
        <v>667</v>
      </c>
    </row>
    <row r="3375" spans="1:8" x14ac:dyDescent="0.35">
      <c r="A3375" t="s">
        <v>14966</v>
      </c>
      <c r="B3375" t="s">
        <v>14967</v>
      </c>
      <c r="C3375" t="s">
        <v>14968</v>
      </c>
      <c r="D3375" t="s">
        <v>14942</v>
      </c>
      <c r="F3375" t="s">
        <v>14969</v>
      </c>
      <c r="G3375" t="s">
        <v>12</v>
      </c>
      <c r="H3375" t="s">
        <v>13</v>
      </c>
    </row>
    <row r="3376" spans="1:8" x14ac:dyDescent="0.35">
      <c r="A3376" t="s">
        <v>14970</v>
      </c>
      <c r="B3376" t="s">
        <v>14971</v>
      </c>
      <c r="C3376" t="s">
        <v>14972</v>
      </c>
      <c r="D3376" t="s">
        <v>14942</v>
      </c>
      <c r="F3376" t="s">
        <v>14973</v>
      </c>
      <c r="G3376" t="s">
        <v>24</v>
      </c>
      <c r="H3376" t="s">
        <v>25</v>
      </c>
    </row>
    <row r="3377" spans="1:8" x14ac:dyDescent="0.35">
      <c r="A3377" t="s">
        <v>14974</v>
      </c>
      <c r="B3377" t="s">
        <v>14975</v>
      </c>
      <c r="C3377" t="s">
        <v>14976</v>
      </c>
      <c r="D3377" t="s">
        <v>14942</v>
      </c>
      <c r="F3377" t="s">
        <v>14977</v>
      </c>
      <c r="G3377" t="s">
        <v>1253</v>
      </c>
      <c r="H3377" t="s">
        <v>1254</v>
      </c>
    </row>
    <row r="3378" spans="1:8" x14ac:dyDescent="0.35">
      <c r="A3378" t="s">
        <v>14978</v>
      </c>
      <c r="B3378" t="s">
        <v>14979</v>
      </c>
      <c r="C3378" t="s">
        <v>14980</v>
      </c>
      <c r="D3378" t="s">
        <v>14981</v>
      </c>
      <c r="F3378" t="s">
        <v>14982</v>
      </c>
      <c r="G3378" t="s">
        <v>547</v>
      </c>
      <c r="H3378" t="s">
        <v>548</v>
      </c>
    </row>
    <row r="3379" spans="1:8" x14ac:dyDescent="0.35">
      <c r="A3379" t="s">
        <v>14983</v>
      </c>
      <c r="B3379" t="s">
        <v>14984</v>
      </c>
      <c r="C3379" t="s">
        <v>14985</v>
      </c>
      <c r="D3379" t="s">
        <v>14981</v>
      </c>
      <c r="F3379" t="s">
        <v>3955</v>
      </c>
      <c r="G3379" t="s">
        <v>297</v>
      </c>
      <c r="H3379" t="s">
        <v>298</v>
      </c>
    </row>
    <row r="3380" spans="1:8" x14ac:dyDescent="0.35">
      <c r="A3380" t="s">
        <v>14986</v>
      </c>
      <c r="B3380" t="s">
        <v>14987</v>
      </c>
      <c r="C3380" t="s">
        <v>14988</v>
      </c>
      <c r="D3380" t="s">
        <v>14981</v>
      </c>
      <c r="F3380" t="s">
        <v>12057</v>
      </c>
      <c r="G3380" t="s">
        <v>510</v>
      </c>
      <c r="H3380" t="s">
        <v>511</v>
      </c>
    </row>
    <row r="3381" spans="1:8" x14ac:dyDescent="0.35">
      <c r="A3381" t="s">
        <v>14989</v>
      </c>
      <c r="B3381" t="s">
        <v>14990</v>
      </c>
      <c r="C3381" t="s">
        <v>14991</v>
      </c>
      <c r="D3381" t="s">
        <v>14981</v>
      </c>
      <c r="F3381" t="s">
        <v>14992</v>
      </c>
      <c r="G3381" t="s">
        <v>12</v>
      </c>
      <c r="H3381" t="s">
        <v>13</v>
      </c>
    </row>
    <row r="3382" spans="1:8" x14ac:dyDescent="0.35">
      <c r="A3382" t="s">
        <v>14993</v>
      </c>
      <c r="B3382" t="s">
        <v>14994</v>
      </c>
      <c r="C3382" t="s">
        <v>14995</v>
      </c>
      <c r="D3382" t="s">
        <v>14981</v>
      </c>
      <c r="F3382" t="s">
        <v>14996</v>
      </c>
      <c r="G3382" t="s">
        <v>12</v>
      </c>
      <c r="H3382" t="s">
        <v>13</v>
      </c>
    </row>
    <row r="3383" spans="1:8" x14ac:dyDescent="0.35">
      <c r="A3383" t="s">
        <v>14997</v>
      </c>
      <c r="B3383" t="s">
        <v>14998</v>
      </c>
      <c r="C3383" t="s">
        <v>14999</v>
      </c>
      <c r="D3383" t="s">
        <v>15000</v>
      </c>
      <c r="F3383" t="s">
        <v>15001</v>
      </c>
      <c r="G3383" t="s">
        <v>12</v>
      </c>
      <c r="H3383" t="s">
        <v>13</v>
      </c>
    </row>
    <row r="3384" spans="1:8" x14ac:dyDescent="0.35">
      <c r="A3384" t="s">
        <v>15002</v>
      </c>
      <c r="B3384" t="s">
        <v>15003</v>
      </c>
      <c r="C3384" t="s">
        <v>15004</v>
      </c>
      <c r="D3384" t="s">
        <v>15000</v>
      </c>
      <c r="F3384" t="s">
        <v>15005</v>
      </c>
      <c r="G3384" t="s">
        <v>510</v>
      </c>
      <c r="H3384" t="s">
        <v>511</v>
      </c>
    </row>
    <row r="3385" spans="1:8" x14ac:dyDescent="0.35">
      <c r="A3385" t="s">
        <v>15006</v>
      </c>
      <c r="B3385" t="s">
        <v>15007</v>
      </c>
      <c r="C3385" t="s">
        <v>15008</v>
      </c>
      <c r="D3385" t="s">
        <v>15000</v>
      </c>
      <c r="F3385" t="s">
        <v>4923</v>
      </c>
      <c r="G3385" t="s">
        <v>209</v>
      </c>
      <c r="H3385" t="s">
        <v>210</v>
      </c>
    </row>
    <row r="3386" spans="1:8" x14ac:dyDescent="0.35">
      <c r="A3386" t="s">
        <v>15009</v>
      </c>
      <c r="B3386" t="s">
        <v>15010</v>
      </c>
      <c r="C3386" t="s">
        <v>15011</v>
      </c>
      <c r="D3386" t="s">
        <v>15012</v>
      </c>
      <c r="F3386" t="s">
        <v>15013</v>
      </c>
      <c r="G3386" t="s">
        <v>12</v>
      </c>
      <c r="H3386" t="s">
        <v>13</v>
      </c>
    </row>
    <row r="3387" spans="1:8" x14ac:dyDescent="0.35">
      <c r="A3387" t="s">
        <v>15014</v>
      </c>
      <c r="B3387" t="s">
        <v>15015</v>
      </c>
      <c r="C3387" t="s">
        <v>15016</v>
      </c>
      <c r="D3387" t="s">
        <v>15012</v>
      </c>
      <c r="F3387" t="s">
        <v>15017</v>
      </c>
      <c r="G3387" t="s">
        <v>12</v>
      </c>
      <c r="H3387" t="s">
        <v>13</v>
      </c>
    </row>
    <row r="3388" spans="1:8" x14ac:dyDescent="0.35">
      <c r="A3388" t="s">
        <v>15018</v>
      </c>
      <c r="B3388" t="s">
        <v>15019</v>
      </c>
      <c r="C3388" t="s">
        <v>15020</v>
      </c>
      <c r="D3388" t="s">
        <v>15012</v>
      </c>
      <c r="F3388" t="s">
        <v>5803</v>
      </c>
      <c r="G3388" t="s">
        <v>12</v>
      </c>
      <c r="H3388" t="s">
        <v>13</v>
      </c>
    </row>
    <row r="3389" spans="1:8" x14ac:dyDescent="0.35">
      <c r="A3389" t="s">
        <v>15021</v>
      </c>
      <c r="B3389" t="s">
        <v>15022</v>
      </c>
      <c r="C3389" t="s">
        <v>15023</v>
      </c>
      <c r="D3389" t="s">
        <v>15024</v>
      </c>
      <c r="F3389" t="s">
        <v>15025</v>
      </c>
      <c r="G3389" t="s">
        <v>106</v>
      </c>
      <c r="H3389" t="s">
        <v>107</v>
      </c>
    </row>
    <row r="3390" spans="1:8" x14ac:dyDescent="0.35">
      <c r="A3390" t="s">
        <v>15026</v>
      </c>
      <c r="B3390" t="s">
        <v>15027</v>
      </c>
      <c r="C3390" t="s">
        <v>15028</v>
      </c>
      <c r="D3390" t="s">
        <v>15024</v>
      </c>
      <c r="F3390" t="s">
        <v>15029</v>
      </c>
      <c r="G3390" t="s">
        <v>297</v>
      </c>
      <c r="H3390" t="s">
        <v>298</v>
      </c>
    </row>
    <row r="3391" spans="1:8" x14ac:dyDescent="0.35">
      <c r="A3391" t="s">
        <v>15030</v>
      </c>
      <c r="B3391" t="s">
        <v>15031</v>
      </c>
      <c r="C3391" t="s">
        <v>15032</v>
      </c>
      <c r="D3391" t="s">
        <v>15033</v>
      </c>
      <c r="F3391" t="s">
        <v>15034</v>
      </c>
      <c r="G3391" t="s">
        <v>303</v>
      </c>
      <c r="H3391" t="s">
        <v>304</v>
      </c>
    </row>
    <row r="3392" spans="1:8" x14ac:dyDescent="0.35">
      <c r="A3392" t="s">
        <v>15035</v>
      </c>
      <c r="B3392" t="s">
        <v>15036</v>
      </c>
      <c r="C3392" t="s">
        <v>15037</v>
      </c>
      <c r="D3392" t="s">
        <v>15033</v>
      </c>
      <c r="F3392" t="s">
        <v>1212</v>
      </c>
      <c r="G3392" t="s">
        <v>510</v>
      </c>
      <c r="H3392" t="s">
        <v>511</v>
      </c>
    </row>
    <row r="3393" spans="1:8" x14ac:dyDescent="0.35">
      <c r="A3393" t="s">
        <v>15038</v>
      </c>
      <c r="B3393" t="s">
        <v>15039</v>
      </c>
      <c r="C3393" t="s">
        <v>15040</v>
      </c>
      <c r="D3393" t="s">
        <v>15033</v>
      </c>
      <c r="F3393" t="s">
        <v>15041</v>
      </c>
      <c r="G3393" t="s">
        <v>1451</v>
      </c>
      <c r="H3393" t="s">
        <v>1452</v>
      </c>
    </row>
    <row r="3394" spans="1:8" x14ac:dyDescent="0.35">
      <c r="A3394" t="s">
        <v>15042</v>
      </c>
      <c r="B3394" t="s">
        <v>15043</v>
      </c>
      <c r="C3394" t="s">
        <v>15044</v>
      </c>
      <c r="D3394" t="s">
        <v>15045</v>
      </c>
      <c r="F3394" t="s">
        <v>15046</v>
      </c>
      <c r="G3394" t="s">
        <v>12</v>
      </c>
      <c r="H3394" t="s">
        <v>13</v>
      </c>
    </row>
    <row r="3395" spans="1:8" x14ac:dyDescent="0.35">
      <c r="A3395" t="s">
        <v>15047</v>
      </c>
      <c r="B3395" t="s">
        <v>15048</v>
      </c>
      <c r="C3395" t="s">
        <v>15049</v>
      </c>
      <c r="D3395" t="s">
        <v>15045</v>
      </c>
      <c r="F3395" t="s">
        <v>15050</v>
      </c>
      <c r="G3395" t="s">
        <v>106</v>
      </c>
      <c r="H3395" t="s">
        <v>107</v>
      </c>
    </row>
    <row r="3396" spans="1:8" x14ac:dyDescent="0.35">
      <c r="A3396" t="s">
        <v>15051</v>
      </c>
      <c r="B3396" t="s">
        <v>15052</v>
      </c>
      <c r="C3396" t="s">
        <v>15053</v>
      </c>
      <c r="D3396" t="s">
        <v>15045</v>
      </c>
      <c r="F3396" t="s">
        <v>15054</v>
      </c>
      <c r="G3396" t="s">
        <v>666</v>
      </c>
      <c r="H3396" t="s">
        <v>667</v>
      </c>
    </row>
    <row r="3397" spans="1:8" x14ac:dyDescent="0.35">
      <c r="A3397" t="s">
        <v>15055</v>
      </c>
      <c r="B3397" t="s">
        <v>15056</v>
      </c>
      <c r="C3397" t="s">
        <v>15057</v>
      </c>
      <c r="D3397" t="s">
        <v>15045</v>
      </c>
      <c r="F3397" t="s">
        <v>15058</v>
      </c>
      <c r="G3397" t="s">
        <v>12</v>
      </c>
      <c r="H3397" t="s">
        <v>13</v>
      </c>
    </row>
    <row r="3398" spans="1:8" x14ac:dyDescent="0.35">
      <c r="A3398" t="s">
        <v>15059</v>
      </c>
      <c r="B3398" t="s">
        <v>15060</v>
      </c>
      <c r="C3398" t="s">
        <v>15061</v>
      </c>
      <c r="D3398" t="s">
        <v>15045</v>
      </c>
      <c r="F3398" t="s">
        <v>13064</v>
      </c>
      <c r="G3398" t="s">
        <v>236</v>
      </c>
      <c r="H3398" t="s">
        <v>237</v>
      </c>
    </row>
    <row r="3399" spans="1:8" x14ac:dyDescent="0.35">
      <c r="A3399" t="s">
        <v>15062</v>
      </c>
      <c r="B3399" t="s">
        <v>15063</v>
      </c>
      <c r="C3399" t="s">
        <v>15064</v>
      </c>
      <c r="D3399" t="s">
        <v>15045</v>
      </c>
      <c r="F3399" t="s">
        <v>15065</v>
      </c>
      <c r="G3399" t="s">
        <v>12</v>
      </c>
      <c r="H3399" t="s">
        <v>13</v>
      </c>
    </row>
    <row r="3400" spans="1:8" x14ac:dyDescent="0.35">
      <c r="A3400" t="s">
        <v>15066</v>
      </c>
      <c r="B3400" t="s">
        <v>15067</v>
      </c>
      <c r="C3400" t="s">
        <v>15068</v>
      </c>
      <c r="D3400" t="s">
        <v>15069</v>
      </c>
      <c r="F3400" t="s">
        <v>15070</v>
      </c>
      <c r="G3400" t="s">
        <v>12</v>
      </c>
      <c r="H3400" t="s">
        <v>13</v>
      </c>
    </row>
    <row r="3401" spans="1:8" x14ac:dyDescent="0.35">
      <c r="A3401" t="s">
        <v>15071</v>
      </c>
      <c r="B3401" t="s">
        <v>15072</v>
      </c>
      <c r="C3401" t="s">
        <v>15073</v>
      </c>
      <c r="D3401" t="s">
        <v>15069</v>
      </c>
      <c r="F3401" t="s">
        <v>6425</v>
      </c>
      <c r="G3401" t="s">
        <v>1451</v>
      </c>
      <c r="H3401" t="s">
        <v>1452</v>
      </c>
    </row>
    <row r="3402" spans="1:8" x14ac:dyDescent="0.35">
      <c r="A3402" t="s">
        <v>15074</v>
      </c>
      <c r="B3402" t="s">
        <v>15075</v>
      </c>
      <c r="C3402" t="s">
        <v>15076</v>
      </c>
      <c r="D3402" t="s">
        <v>15069</v>
      </c>
      <c r="F3402" t="s">
        <v>14076</v>
      </c>
      <c r="G3402" t="s">
        <v>248</v>
      </c>
      <c r="H3402" t="s">
        <v>249</v>
      </c>
    </row>
    <row r="3403" spans="1:8" x14ac:dyDescent="0.35">
      <c r="A3403" t="s">
        <v>15077</v>
      </c>
      <c r="B3403" t="s">
        <v>15078</v>
      </c>
      <c r="C3403" t="s">
        <v>15079</v>
      </c>
      <c r="D3403" t="s">
        <v>15069</v>
      </c>
      <c r="F3403" t="s">
        <v>15080</v>
      </c>
      <c r="G3403" t="s">
        <v>9695</v>
      </c>
      <c r="H3403" t="s">
        <v>9696</v>
      </c>
    </row>
    <row r="3404" spans="1:8" x14ac:dyDescent="0.35">
      <c r="A3404" t="s">
        <v>15081</v>
      </c>
      <c r="B3404" t="s">
        <v>15082</v>
      </c>
      <c r="C3404" t="s">
        <v>15083</v>
      </c>
      <c r="D3404" t="s">
        <v>15069</v>
      </c>
      <c r="F3404" t="s">
        <v>14816</v>
      </c>
      <c r="G3404" t="s">
        <v>12</v>
      </c>
      <c r="H3404" t="s">
        <v>13</v>
      </c>
    </row>
    <row r="3405" spans="1:8" x14ac:dyDescent="0.35">
      <c r="A3405" t="s">
        <v>15084</v>
      </c>
      <c r="B3405" t="s">
        <v>15085</v>
      </c>
      <c r="C3405" t="s">
        <v>15086</v>
      </c>
      <c r="D3405" t="s">
        <v>15069</v>
      </c>
      <c r="F3405" t="s">
        <v>15087</v>
      </c>
      <c r="G3405" t="s">
        <v>248</v>
      </c>
      <c r="H3405" t="s">
        <v>249</v>
      </c>
    </row>
    <row r="3406" spans="1:8" x14ac:dyDescent="0.35">
      <c r="A3406" t="s">
        <v>15088</v>
      </c>
      <c r="B3406" t="s">
        <v>15089</v>
      </c>
      <c r="C3406" t="s">
        <v>15090</v>
      </c>
      <c r="D3406" t="s">
        <v>15091</v>
      </c>
      <c r="F3406" t="s">
        <v>1590</v>
      </c>
      <c r="G3406" t="s">
        <v>510</v>
      </c>
      <c r="H3406" t="s">
        <v>511</v>
      </c>
    </row>
    <row r="3407" spans="1:8" x14ac:dyDescent="0.35">
      <c r="A3407" t="s">
        <v>15092</v>
      </c>
      <c r="B3407" t="s">
        <v>15093</v>
      </c>
      <c r="C3407" t="s">
        <v>15094</v>
      </c>
      <c r="D3407" t="s">
        <v>15091</v>
      </c>
      <c r="F3407" t="s">
        <v>3831</v>
      </c>
      <c r="G3407" t="s">
        <v>12</v>
      </c>
      <c r="H3407" t="s">
        <v>13</v>
      </c>
    </row>
    <row r="3408" spans="1:8" x14ac:dyDescent="0.35">
      <c r="A3408" t="s">
        <v>15095</v>
      </c>
      <c r="B3408" t="s">
        <v>15096</v>
      </c>
      <c r="C3408" t="s">
        <v>15097</v>
      </c>
      <c r="D3408" t="s">
        <v>15091</v>
      </c>
      <c r="F3408" t="s">
        <v>15098</v>
      </c>
      <c r="G3408" t="s">
        <v>584</v>
      </c>
      <c r="H3408" t="s">
        <v>585</v>
      </c>
    </row>
    <row r="3409" spans="1:8" x14ac:dyDescent="0.35">
      <c r="A3409" t="s">
        <v>15099</v>
      </c>
      <c r="B3409" t="s">
        <v>15100</v>
      </c>
      <c r="C3409" t="s">
        <v>15101</v>
      </c>
      <c r="D3409" t="s">
        <v>15091</v>
      </c>
      <c r="F3409" t="s">
        <v>13563</v>
      </c>
      <c r="G3409" t="s">
        <v>12</v>
      </c>
      <c r="H3409" t="s">
        <v>13</v>
      </c>
    </row>
    <row r="3410" spans="1:8" x14ac:dyDescent="0.35">
      <c r="A3410" t="s">
        <v>15102</v>
      </c>
      <c r="B3410" t="s">
        <v>15103</v>
      </c>
      <c r="C3410" t="s">
        <v>15104</v>
      </c>
      <c r="D3410" t="s">
        <v>15091</v>
      </c>
      <c r="F3410" t="s">
        <v>3444</v>
      </c>
      <c r="G3410" t="s">
        <v>12</v>
      </c>
      <c r="H3410" t="s">
        <v>13</v>
      </c>
    </row>
    <row r="3411" spans="1:8" x14ac:dyDescent="0.35">
      <c r="A3411" t="s">
        <v>15105</v>
      </c>
      <c r="B3411" t="s">
        <v>15106</v>
      </c>
      <c r="C3411" t="s">
        <v>15107</v>
      </c>
      <c r="D3411" t="s">
        <v>15108</v>
      </c>
      <c r="F3411" t="s">
        <v>15109</v>
      </c>
      <c r="G3411" t="s">
        <v>128</v>
      </c>
      <c r="H3411" t="s">
        <v>129</v>
      </c>
    </row>
    <row r="3412" spans="1:8" x14ac:dyDescent="0.35">
      <c r="A3412" t="s">
        <v>15110</v>
      </c>
      <c r="B3412" t="s">
        <v>15111</v>
      </c>
      <c r="C3412" t="s">
        <v>15112</v>
      </c>
      <c r="D3412" t="s">
        <v>15108</v>
      </c>
      <c r="F3412" t="s">
        <v>2956</v>
      </c>
      <c r="G3412" t="s">
        <v>4894</v>
      </c>
      <c r="H3412" t="s">
        <v>4895</v>
      </c>
    </row>
    <row r="3413" spans="1:8" x14ac:dyDescent="0.35">
      <c r="A3413" t="s">
        <v>15113</v>
      </c>
      <c r="B3413" t="s">
        <v>15114</v>
      </c>
      <c r="C3413" t="s">
        <v>15115</v>
      </c>
      <c r="D3413" t="s">
        <v>15116</v>
      </c>
      <c r="F3413" t="s">
        <v>10850</v>
      </c>
      <c r="G3413" t="s">
        <v>12</v>
      </c>
      <c r="H3413" t="s">
        <v>13</v>
      </c>
    </row>
    <row r="3414" spans="1:8" x14ac:dyDescent="0.35">
      <c r="A3414" t="s">
        <v>15117</v>
      </c>
      <c r="B3414" t="s">
        <v>15118</v>
      </c>
      <c r="C3414" t="s">
        <v>15119</v>
      </c>
      <c r="D3414" t="s">
        <v>15116</v>
      </c>
      <c r="F3414" t="s">
        <v>10858</v>
      </c>
      <c r="G3414" t="s">
        <v>163</v>
      </c>
      <c r="H3414" t="s">
        <v>164</v>
      </c>
    </row>
    <row r="3415" spans="1:8" x14ac:dyDescent="0.35">
      <c r="A3415" t="s">
        <v>15120</v>
      </c>
      <c r="B3415" t="s">
        <v>15121</v>
      </c>
      <c r="C3415" t="s">
        <v>15122</v>
      </c>
      <c r="D3415" t="s">
        <v>15116</v>
      </c>
      <c r="F3415" t="s">
        <v>15123</v>
      </c>
      <c r="G3415" t="s">
        <v>510</v>
      </c>
      <c r="H3415" t="s">
        <v>511</v>
      </c>
    </row>
    <row r="3416" spans="1:8" x14ac:dyDescent="0.35">
      <c r="A3416" t="s">
        <v>15124</v>
      </c>
      <c r="B3416" t="s">
        <v>15125</v>
      </c>
      <c r="C3416" t="s">
        <v>15126</v>
      </c>
      <c r="D3416" t="s">
        <v>15116</v>
      </c>
      <c r="F3416" t="s">
        <v>2855</v>
      </c>
      <c r="G3416" t="s">
        <v>2115</v>
      </c>
      <c r="H3416" t="s">
        <v>2116</v>
      </c>
    </row>
    <row r="3417" spans="1:8" x14ac:dyDescent="0.35">
      <c r="A3417" t="s">
        <v>15127</v>
      </c>
      <c r="B3417" t="s">
        <v>15128</v>
      </c>
      <c r="C3417" t="s">
        <v>15129</v>
      </c>
      <c r="D3417" t="s">
        <v>15116</v>
      </c>
      <c r="F3417" t="s">
        <v>15130</v>
      </c>
      <c r="G3417" t="s">
        <v>248</v>
      </c>
      <c r="H3417" t="s">
        <v>249</v>
      </c>
    </row>
    <row r="3418" spans="1:8" x14ac:dyDescent="0.35">
      <c r="A3418" t="s">
        <v>15131</v>
      </c>
      <c r="B3418" t="s">
        <v>15132</v>
      </c>
      <c r="C3418" t="s">
        <v>15133</v>
      </c>
      <c r="D3418" t="s">
        <v>15134</v>
      </c>
      <c r="F3418" t="s">
        <v>15135</v>
      </c>
      <c r="G3418" t="s">
        <v>12</v>
      </c>
      <c r="H3418" t="s">
        <v>13</v>
      </c>
    </row>
    <row r="3419" spans="1:8" x14ac:dyDescent="0.35">
      <c r="A3419" t="s">
        <v>15136</v>
      </c>
      <c r="B3419" t="s">
        <v>15137</v>
      </c>
      <c r="C3419" t="s">
        <v>15138</v>
      </c>
      <c r="D3419" t="s">
        <v>15134</v>
      </c>
      <c r="F3419" t="s">
        <v>15139</v>
      </c>
      <c r="G3419" t="s">
        <v>88</v>
      </c>
      <c r="H3419" t="s">
        <v>89</v>
      </c>
    </row>
    <row r="3420" spans="1:8" x14ac:dyDescent="0.35">
      <c r="A3420" t="s">
        <v>15140</v>
      </c>
      <c r="B3420" t="s">
        <v>15141</v>
      </c>
      <c r="C3420" t="s">
        <v>15142</v>
      </c>
      <c r="D3420" t="s">
        <v>15134</v>
      </c>
      <c r="F3420" t="s">
        <v>15143</v>
      </c>
      <c r="G3420" t="s">
        <v>163</v>
      </c>
      <c r="H3420" t="s">
        <v>164</v>
      </c>
    </row>
    <row r="3421" spans="1:8" x14ac:dyDescent="0.35">
      <c r="A3421" t="s">
        <v>15144</v>
      </c>
      <c r="B3421" t="s">
        <v>15145</v>
      </c>
      <c r="C3421" t="s">
        <v>15146</v>
      </c>
      <c r="D3421" t="s">
        <v>15147</v>
      </c>
      <c r="F3421" t="s">
        <v>15148</v>
      </c>
      <c r="G3421" t="s">
        <v>12</v>
      </c>
      <c r="H3421" t="s">
        <v>13</v>
      </c>
    </row>
    <row r="3422" spans="1:8" x14ac:dyDescent="0.35">
      <c r="A3422" t="s">
        <v>15149</v>
      </c>
      <c r="B3422" t="s">
        <v>15150</v>
      </c>
      <c r="C3422" t="s">
        <v>15151</v>
      </c>
      <c r="D3422" t="s">
        <v>15147</v>
      </c>
      <c r="F3422" t="s">
        <v>14766</v>
      </c>
      <c r="G3422" t="s">
        <v>4087</v>
      </c>
      <c r="H3422" t="s">
        <v>4088</v>
      </c>
    </row>
    <row r="3423" spans="1:8" x14ac:dyDescent="0.35">
      <c r="A3423" t="s">
        <v>15152</v>
      </c>
      <c r="B3423" t="s">
        <v>15153</v>
      </c>
      <c r="C3423" t="s">
        <v>15154</v>
      </c>
      <c r="D3423" t="s">
        <v>15147</v>
      </c>
      <c r="F3423" t="s">
        <v>2306</v>
      </c>
      <c r="G3423" t="s">
        <v>303</v>
      </c>
      <c r="H3423" t="s">
        <v>304</v>
      </c>
    </row>
    <row r="3424" spans="1:8" x14ac:dyDescent="0.35">
      <c r="A3424" t="s">
        <v>15155</v>
      </c>
      <c r="B3424" t="s">
        <v>15156</v>
      </c>
      <c r="C3424" t="s">
        <v>15157</v>
      </c>
      <c r="D3424" t="s">
        <v>15147</v>
      </c>
      <c r="F3424" t="s">
        <v>15158</v>
      </c>
      <c r="G3424" t="s">
        <v>12</v>
      </c>
      <c r="H3424" t="s">
        <v>13</v>
      </c>
    </row>
    <row r="3425" spans="1:8" x14ac:dyDescent="0.35">
      <c r="A3425" t="s">
        <v>15159</v>
      </c>
      <c r="B3425" t="s">
        <v>15160</v>
      </c>
      <c r="C3425" t="s">
        <v>15161</v>
      </c>
      <c r="D3425" t="s">
        <v>15147</v>
      </c>
      <c r="F3425" t="s">
        <v>15162</v>
      </c>
      <c r="G3425" t="s">
        <v>106</v>
      </c>
      <c r="H3425" t="s">
        <v>107</v>
      </c>
    </row>
    <row r="3426" spans="1:8" x14ac:dyDescent="0.35">
      <c r="A3426" t="s">
        <v>15163</v>
      </c>
      <c r="B3426" t="s">
        <v>15164</v>
      </c>
      <c r="C3426" t="s">
        <v>15165</v>
      </c>
      <c r="D3426" t="s">
        <v>15147</v>
      </c>
      <c r="F3426" t="s">
        <v>15166</v>
      </c>
      <c r="G3426" t="s">
        <v>12</v>
      </c>
      <c r="H3426" t="s">
        <v>13</v>
      </c>
    </row>
    <row r="3427" spans="1:8" x14ac:dyDescent="0.35">
      <c r="A3427" t="s">
        <v>15167</v>
      </c>
      <c r="B3427" t="s">
        <v>15168</v>
      </c>
      <c r="C3427" t="s">
        <v>15169</v>
      </c>
      <c r="D3427" t="s">
        <v>15170</v>
      </c>
      <c r="F3427" t="s">
        <v>15171</v>
      </c>
      <c r="G3427" t="s">
        <v>1451</v>
      </c>
      <c r="H3427" t="s">
        <v>1452</v>
      </c>
    </row>
    <row r="3428" spans="1:8" x14ac:dyDescent="0.35">
      <c r="A3428" t="s">
        <v>15172</v>
      </c>
      <c r="B3428" t="s">
        <v>15173</v>
      </c>
      <c r="C3428" t="s">
        <v>15174</v>
      </c>
      <c r="D3428" t="s">
        <v>15170</v>
      </c>
      <c r="F3428" t="s">
        <v>14186</v>
      </c>
      <c r="G3428" t="s">
        <v>12</v>
      </c>
      <c r="H3428" t="s">
        <v>13</v>
      </c>
    </row>
    <row r="3429" spans="1:8" x14ac:dyDescent="0.35">
      <c r="A3429" t="s">
        <v>15175</v>
      </c>
      <c r="B3429" t="s">
        <v>15176</v>
      </c>
      <c r="C3429" t="s">
        <v>15177</v>
      </c>
      <c r="D3429" t="s">
        <v>15178</v>
      </c>
      <c r="F3429" t="s">
        <v>15179</v>
      </c>
      <c r="G3429" t="s">
        <v>61</v>
      </c>
      <c r="H3429" t="s">
        <v>62</v>
      </c>
    </row>
    <row r="3430" spans="1:8" x14ac:dyDescent="0.35">
      <c r="A3430" t="s">
        <v>15180</v>
      </c>
      <c r="B3430" t="s">
        <v>15181</v>
      </c>
      <c r="C3430" t="s">
        <v>15182</v>
      </c>
      <c r="D3430" t="s">
        <v>15178</v>
      </c>
      <c r="F3430" t="s">
        <v>15183</v>
      </c>
      <c r="G3430" t="s">
        <v>2115</v>
      </c>
      <c r="H3430" t="s">
        <v>2116</v>
      </c>
    </row>
    <row r="3431" spans="1:8" x14ac:dyDescent="0.35">
      <c r="A3431" t="s">
        <v>15184</v>
      </c>
      <c r="B3431" t="s">
        <v>15185</v>
      </c>
      <c r="C3431" t="s">
        <v>15186</v>
      </c>
      <c r="D3431" t="s">
        <v>15178</v>
      </c>
      <c r="F3431" t="s">
        <v>15187</v>
      </c>
      <c r="G3431" t="s">
        <v>12</v>
      </c>
      <c r="H3431" t="s">
        <v>13</v>
      </c>
    </row>
    <row r="3432" spans="1:8" x14ac:dyDescent="0.35">
      <c r="A3432" t="s">
        <v>15188</v>
      </c>
      <c r="B3432" t="s">
        <v>15189</v>
      </c>
      <c r="C3432" t="s">
        <v>15190</v>
      </c>
      <c r="D3432" t="s">
        <v>15178</v>
      </c>
      <c r="F3432" t="s">
        <v>15191</v>
      </c>
      <c r="G3432" t="s">
        <v>12</v>
      </c>
      <c r="H3432" t="s">
        <v>13</v>
      </c>
    </row>
    <row r="3433" spans="1:8" x14ac:dyDescent="0.35">
      <c r="A3433" t="s">
        <v>15192</v>
      </c>
      <c r="B3433" t="s">
        <v>15193</v>
      </c>
      <c r="C3433" t="s">
        <v>15194</v>
      </c>
      <c r="D3433" t="s">
        <v>15178</v>
      </c>
      <c r="F3433" t="s">
        <v>15195</v>
      </c>
      <c r="G3433" t="s">
        <v>303</v>
      </c>
      <c r="H3433" t="s">
        <v>304</v>
      </c>
    </row>
    <row r="3434" spans="1:8" x14ac:dyDescent="0.35">
      <c r="A3434" t="s">
        <v>15196</v>
      </c>
      <c r="B3434" t="s">
        <v>15197</v>
      </c>
      <c r="C3434" t="s">
        <v>15198</v>
      </c>
      <c r="D3434" t="s">
        <v>15178</v>
      </c>
      <c r="F3434" t="s">
        <v>3420</v>
      </c>
      <c r="G3434" t="s">
        <v>297</v>
      </c>
      <c r="H3434" t="s">
        <v>298</v>
      </c>
    </row>
    <row r="3435" spans="1:8" x14ac:dyDescent="0.35">
      <c r="A3435" t="s">
        <v>15199</v>
      </c>
      <c r="B3435" t="s">
        <v>15200</v>
      </c>
      <c r="C3435" t="s">
        <v>15201</v>
      </c>
      <c r="D3435" t="s">
        <v>15178</v>
      </c>
      <c r="F3435" t="s">
        <v>15202</v>
      </c>
      <c r="G3435" t="s">
        <v>2115</v>
      </c>
      <c r="H3435" t="s">
        <v>2116</v>
      </c>
    </row>
    <row r="3436" spans="1:8" x14ac:dyDescent="0.35">
      <c r="A3436" t="s">
        <v>15203</v>
      </c>
      <c r="B3436" t="s">
        <v>15204</v>
      </c>
      <c r="C3436" t="s">
        <v>15205</v>
      </c>
      <c r="D3436" t="s">
        <v>15206</v>
      </c>
      <c r="F3436" t="s">
        <v>15207</v>
      </c>
      <c r="G3436" t="s">
        <v>510</v>
      </c>
      <c r="H3436" t="s">
        <v>511</v>
      </c>
    </row>
    <row r="3437" spans="1:8" x14ac:dyDescent="0.35">
      <c r="A3437" t="s">
        <v>15208</v>
      </c>
      <c r="B3437" t="s">
        <v>15209</v>
      </c>
      <c r="C3437" t="s">
        <v>15210</v>
      </c>
      <c r="D3437" t="s">
        <v>15206</v>
      </c>
      <c r="F3437" t="s">
        <v>13283</v>
      </c>
      <c r="G3437" t="s">
        <v>209</v>
      </c>
      <c r="H3437" t="s">
        <v>210</v>
      </c>
    </row>
    <row r="3438" spans="1:8" x14ac:dyDescent="0.35">
      <c r="A3438" t="s">
        <v>15211</v>
      </c>
      <c r="B3438" t="s">
        <v>15212</v>
      </c>
      <c r="C3438" t="s">
        <v>15213</v>
      </c>
      <c r="D3438" t="s">
        <v>15206</v>
      </c>
      <c r="F3438" t="s">
        <v>4650</v>
      </c>
      <c r="G3438" t="s">
        <v>297</v>
      </c>
      <c r="H3438" t="s">
        <v>298</v>
      </c>
    </row>
    <row r="3439" spans="1:8" x14ac:dyDescent="0.35">
      <c r="A3439" t="s">
        <v>15214</v>
      </c>
      <c r="B3439" t="s">
        <v>15215</v>
      </c>
      <c r="C3439" t="s">
        <v>15216</v>
      </c>
      <c r="D3439" t="s">
        <v>15206</v>
      </c>
      <c r="F3439" t="s">
        <v>15217</v>
      </c>
      <c r="G3439" t="s">
        <v>1253</v>
      </c>
      <c r="H3439" t="s">
        <v>1254</v>
      </c>
    </row>
    <row r="3440" spans="1:8" x14ac:dyDescent="0.35">
      <c r="A3440" t="s">
        <v>15218</v>
      </c>
      <c r="B3440" t="s">
        <v>15219</v>
      </c>
      <c r="C3440" t="s">
        <v>15220</v>
      </c>
      <c r="D3440" t="s">
        <v>15221</v>
      </c>
      <c r="F3440" t="s">
        <v>15222</v>
      </c>
      <c r="G3440" t="s">
        <v>510</v>
      </c>
      <c r="H3440" t="s">
        <v>511</v>
      </c>
    </row>
    <row r="3441" spans="1:8" x14ac:dyDescent="0.35">
      <c r="A3441" t="s">
        <v>15223</v>
      </c>
      <c r="B3441" t="s">
        <v>15224</v>
      </c>
      <c r="C3441" t="s">
        <v>15225</v>
      </c>
      <c r="D3441" t="s">
        <v>15221</v>
      </c>
      <c r="F3441" t="s">
        <v>15226</v>
      </c>
      <c r="G3441" t="s">
        <v>12</v>
      </c>
      <c r="H3441" t="s">
        <v>13</v>
      </c>
    </row>
    <row r="3442" spans="1:8" x14ac:dyDescent="0.35">
      <c r="A3442" t="s">
        <v>15227</v>
      </c>
      <c r="B3442" t="s">
        <v>15228</v>
      </c>
      <c r="C3442" t="s">
        <v>15229</v>
      </c>
      <c r="D3442" t="s">
        <v>15221</v>
      </c>
      <c r="F3442" t="s">
        <v>15230</v>
      </c>
      <c r="G3442" t="s">
        <v>12</v>
      </c>
      <c r="H3442" t="s">
        <v>13</v>
      </c>
    </row>
    <row r="3443" spans="1:8" x14ac:dyDescent="0.35">
      <c r="A3443" t="s">
        <v>15231</v>
      </c>
      <c r="B3443" t="s">
        <v>15232</v>
      </c>
      <c r="C3443" t="s">
        <v>15233</v>
      </c>
      <c r="D3443" t="s">
        <v>15234</v>
      </c>
      <c r="F3443" t="s">
        <v>15235</v>
      </c>
      <c r="G3443" t="s">
        <v>12</v>
      </c>
      <c r="H3443" t="s">
        <v>13</v>
      </c>
    </row>
    <row r="3444" spans="1:8" x14ac:dyDescent="0.35">
      <c r="A3444" t="s">
        <v>15236</v>
      </c>
      <c r="B3444" t="s">
        <v>15237</v>
      </c>
      <c r="C3444" t="s">
        <v>15238</v>
      </c>
      <c r="D3444" t="s">
        <v>15234</v>
      </c>
      <c r="F3444" t="s">
        <v>15239</v>
      </c>
      <c r="G3444" t="s">
        <v>236</v>
      </c>
      <c r="H3444" t="s">
        <v>237</v>
      </c>
    </row>
    <row r="3445" spans="1:8" x14ac:dyDescent="0.35">
      <c r="A3445" t="s">
        <v>15240</v>
      </c>
      <c r="B3445" t="s">
        <v>15241</v>
      </c>
      <c r="C3445" t="s">
        <v>15242</v>
      </c>
      <c r="D3445" t="s">
        <v>15234</v>
      </c>
      <c r="F3445" t="s">
        <v>15243</v>
      </c>
      <c r="G3445" t="s">
        <v>12</v>
      </c>
      <c r="H3445" t="s">
        <v>13</v>
      </c>
    </row>
    <row r="3446" spans="1:8" x14ac:dyDescent="0.35">
      <c r="A3446" t="s">
        <v>15244</v>
      </c>
      <c r="B3446" t="s">
        <v>15245</v>
      </c>
      <c r="C3446" t="s">
        <v>15246</v>
      </c>
      <c r="D3446" t="s">
        <v>15234</v>
      </c>
      <c r="F3446" t="s">
        <v>15247</v>
      </c>
      <c r="G3446" t="s">
        <v>12</v>
      </c>
      <c r="H3446" t="s">
        <v>13</v>
      </c>
    </row>
    <row r="3447" spans="1:8" x14ac:dyDescent="0.35">
      <c r="A3447" t="s">
        <v>15248</v>
      </c>
      <c r="B3447" t="s">
        <v>15249</v>
      </c>
      <c r="C3447" t="s">
        <v>15250</v>
      </c>
      <c r="D3447" t="s">
        <v>15234</v>
      </c>
      <c r="F3447" t="s">
        <v>15251</v>
      </c>
      <c r="G3447" t="s">
        <v>12</v>
      </c>
      <c r="H3447" t="s">
        <v>13</v>
      </c>
    </row>
    <row r="3448" spans="1:8" x14ac:dyDescent="0.35">
      <c r="A3448" t="s">
        <v>15252</v>
      </c>
      <c r="B3448" t="s">
        <v>15253</v>
      </c>
      <c r="C3448" t="s">
        <v>15254</v>
      </c>
      <c r="D3448" t="s">
        <v>15234</v>
      </c>
      <c r="F3448" t="s">
        <v>10182</v>
      </c>
      <c r="G3448" t="s">
        <v>1085</v>
      </c>
      <c r="H3448" t="s">
        <v>1086</v>
      </c>
    </row>
    <row r="3449" spans="1:8" x14ac:dyDescent="0.35">
      <c r="A3449" t="s">
        <v>15255</v>
      </c>
      <c r="B3449" t="s">
        <v>15256</v>
      </c>
      <c r="C3449" t="s">
        <v>15257</v>
      </c>
      <c r="D3449" t="s">
        <v>15234</v>
      </c>
      <c r="F3449" t="s">
        <v>5158</v>
      </c>
      <c r="G3449" t="s">
        <v>3394</v>
      </c>
      <c r="H3449" t="s">
        <v>3395</v>
      </c>
    </row>
    <row r="3450" spans="1:8" x14ac:dyDescent="0.35">
      <c r="A3450" t="s">
        <v>15258</v>
      </c>
      <c r="B3450" t="s">
        <v>15259</v>
      </c>
      <c r="C3450" t="s">
        <v>15260</v>
      </c>
      <c r="D3450" t="s">
        <v>15234</v>
      </c>
      <c r="F3450" t="s">
        <v>15261</v>
      </c>
      <c r="G3450" t="s">
        <v>12</v>
      </c>
      <c r="H3450" t="s">
        <v>13</v>
      </c>
    </row>
    <row r="3451" spans="1:8" x14ac:dyDescent="0.35">
      <c r="A3451" t="s">
        <v>15262</v>
      </c>
      <c r="B3451" t="s">
        <v>15263</v>
      </c>
      <c r="C3451" t="s">
        <v>15264</v>
      </c>
      <c r="D3451" t="s">
        <v>15234</v>
      </c>
      <c r="F3451" t="s">
        <v>15265</v>
      </c>
      <c r="G3451" t="s">
        <v>236</v>
      </c>
      <c r="H3451" t="s">
        <v>237</v>
      </c>
    </row>
    <row r="3452" spans="1:8" x14ac:dyDescent="0.35">
      <c r="A3452" t="s">
        <v>15266</v>
      </c>
      <c r="B3452" t="s">
        <v>15267</v>
      </c>
      <c r="C3452" t="s">
        <v>15268</v>
      </c>
      <c r="D3452" t="s">
        <v>15234</v>
      </c>
      <c r="F3452" t="s">
        <v>15269</v>
      </c>
      <c r="G3452" t="s">
        <v>510</v>
      </c>
      <c r="H3452" t="s">
        <v>511</v>
      </c>
    </row>
    <row r="3453" spans="1:8" x14ac:dyDescent="0.35">
      <c r="A3453" t="s">
        <v>15270</v>
      </c>
      <c r="B3453" t="s">
        <v>15271</v>
      </c>
      <c r="C3453" t="s">
        <v>15272</v>
      </c>
      <c r="D3453" t="s">
        <v>15273</v>
      </c>
      <c r="F3453" t="s">
        <v>15274</v>
      </c>
      <c r="G3453" t="s">
        <v>12</v>
      </c>
      <c r="H3453" t="s">
        <v>13</v>
      </c>
    </row>
    <row r="3454" spans="1:8" x14ac:dyDescent="0.35">
      <c r="A3454" t="s">
        <v>15275</v>
      </c>
      <c r="B3454" t="s">
        <v>15276</v>
      </c>
      <c r="C3454" t="s">
        <v>15277</v>
      </c>
      <c r="D3454" t="s">
        <v>15273</v>
      </c>
      <c r="F3454" t="s">
        <v>15278</v>
      </c>
      <c r="G3454" t="s">
        <v>303</v>
      </c>
      <c r="H3454" t="s">
        <v>304</v>
      </c>
    </row>
    <row r="3455" spans="1:8" x14ac:dyDescent="0.35">
      <c r="A3455" t="s">
        <v>15279</v>
      </c>
      <c r="B3455" t="s">
        <v>15280</v>
      </c>
      <c r="C3455" t="s">
        <v>15281</v>
      </c>
      <c r="D3455" t="s">
        <v>15273</v>
      </c>
      <c r="F3455" t="s">
        <v>15282</v>
      </c>
      <c r="G3455" t="s">
        <v>1102</v>
      </c>
      <c r="H3455" t="s">
        <v>1103</v>
      </c>
    </row>
    <row r="3456" spans="1:8" x14ac:dyDescent="0.35">
      <c r="A3456" t="s">
        <v>15283</v>
      </c>
      <c r="B3456" t="s">
        <v>15284</v>
      </c>
      <c r="C3456" t="s">
        <v>15285</v>
      </c>
      <c r="D3456" t="s">
        <v>15273</v>
      </c>
      <c r="F3456" t="s">
        <v>13924</v>
      </c>
      <c r="G3456" t="s">
        <v>666</v>
      </c>
      <c r="H3456" t="s">
        <v>667</v>
      </c>
    </row>
    <row r="3457" spans="1:8" x14ac:dyDescent="0.35">
      <c r="A3457" t="s">
        <v>15286</v>
      </c>
      <c r="B3457" t="s">
        <v>15287</v>
      </c>
      <c r="C3457" t="s">
        <v>15288</v>
      </c>
      <c r="D3457" t="s">
        <v>15289</v>
      </c>
      <c r="F3457" t="s">
        <v>15290</v>
      </c>
      <c r="G3457" t="s">
        <v>1102</v>
      </c>
      <c r="H3457" t="s">
        <v>1103</v>
      </c>
    </row>
    <row r="3458" spans="1:8" x14ac:dyDescent="0.35">
      <c r="A3458" t="s">
        <v>15291</v>
      </c>
      <c r="B3458" t="s">
        <v>15292</v>
      </c>
      <c r="C3458" t="s">
        <v>15293</v>
      </c>
      <c r="D3458" t="s">
        <v>15289</v>
      </c>
      <c r="F3458" t="s">
        <v>15294</v>
      </c>
      <c r="G3458" t="s">
        <v>1253</v>
      </c>
      <c r="H3458" t="s">
        <v>1254</v>
      </c>
    </row>
    <row r="3459" spans="1:8" x14ac:dyDescent="0.35">
      <c r="A3459" t="s">
        <v>15295</v>
      </c>
      <c r="B3459" t="s">
        <v>15296</v>
      </c>
      <c r="C3459" t="s">
        <v>15297</v>
      </c>
      <c r="D3459" t="s">
        <v>15289</v>
      </c>
      <c r="F3459" t="s">
        <v>15298</v>
      </c>
      <c r="G3459" t="s">
        <v>12</v>
      </c>
      <c r="H3459" t="s">
        <v>13</v>
      </c>
    </row>
    <row r="3460" spans="1:8" x14ac:dyDescent="0.35">
      <c r="A3460" t="s">
        <v>15299</v>
      </c>
      <c r="B3460" t="s">
        <v>15300</v>
      </c>
      <c r="C3460" t="s">
        <v>15301</v>
      </c>
      <c r="D3460" t="s">
        <v>15289</v>
      </c>
      <c r="F3460" t="s">
        <v>12126</v>
      </c>
      <c r="G3460" t="s">
        <v>163</v>
      </c>
      <c r="H3460" t="s">
        <v>164</v>
      </c>
    </row>
    <row r="3461" spans="1:8" x14ac:dyDescent="0.35">
      <c r="A3461" t="s">
        <v>15302</v>
      </c>
      <c r="B3461" t="s">
        <v>15303</v>
      </c>
      <c r="C3461" t="s">
        <v>15304</v>
      </c>
      <c r="D3461" t="s">
        <v>15289</v>
      </c>
      <c r="F3461" t="s">
        <v>15305</v>
      </c>
      <c r="G3461" t="s">
        <v>209</v>
      </c>
      <c r="H3461" t="s">
        <v>210</v>
      </c>
    </row>
    <row r="3462" spans="1:8" x14ac:dyDescent="0.35">
      <c r="A3462" t="s">
        <v>15306</v>
      </c>
      <c r="B3462" t="s">
        <v>15307</v>
      </c>
      <c r="C3462" t="s">
        <v>15308</v>
      </c>
      <c r="D3462" t="s">
        <v>15289</v>
      </c>
      <c r="F3462" t="s">
        <v>3560</v>
      </c>
      <c r="G3462" t="s">
        <v>12</v>
      </c>
      <c r="H3462" t="s">
        <v>13</v>
      </c>
    </row>
    <row r="3463" spans="1:8" x14ac:dyDescent="0.35">
      <c r="A3463" t="s">
        <v>15309</v>
      </c>
      <c r="B3463" t="s">
        <v>15310</v>
      </c>
      <c r="C3463" t="s">
        <v>15311</v>
      </c>
      <c r="D3463" t="s">
        <v>15289</v>
      </c>
      <c r="F3463" t="s">
        <v>15312</v>
      </c>
      <c r="G3463" t="s">
        <v>12</v>
      </c>
      <c r="H3463" t="s">
        <v>13</v>
      </c>
    </row>
    <row r="3464" spans="1:8" x14ac:dyDescent="0.35">
      <c r="A3464" t="s">
        <v>15313</v>
      </c>
      <c r="B3464" t="s">
        <v>15314</v>
      </c>
      <c r="C3464" t="s">
        <v>15315</v>
      </c>
      <c r="D3464" t="s">
        <v>15316</v>
      </c>
      <c r="F3464" t="s">
        <v>4626</v>
      </c>
      <c r="G3464" t="s">
        <v>12</v>
      </c>
      <c r="H3464" t="s">
        <v>13</v>
      </c>
    </row>
    <row r="3465" spans="1:8" x14ac:dyDescent="0.35">
      <c r="A3465" t="s">
        <v>15317</v>
      </c>
      <c r="B3465" t="s">
        <v>15318</v>
      </c>
      <c r="C3465" t="s">
        <v>15319</v>
      </c>
      <c r="D3465" t="s">
        <v>15316</v>
      </c>
      <c r="F3465" t="s">
        <v>10224</v>
      </c>
      <c r="G3465" t="s">
        <v>3394</v>
      </c>
      <c r="H3465" t="s">
        <v>3395</v>
      </c>
    </row>
    <row r="3466" spans="1:8" x14ac:dyDescent="0.35">
      <c r="A3466" t="s">
        <v>15320</v>
      </c>
      <c r="B3466" t="s">
        <v>15321</v>
      </c>
      <c r="C3466" t="s">
        <v>15322</v>
      </c>
      <c r="D3466" t="s">
        <v>15316</v>
      </c>
      <c r="F3466" t="s">
        <v>15323</v>
      </c>
      <c r="G3466" t="s">
        <v>12</v>
      </c>
      <c r="H3466" t="s">
        <v>13</v>
      </c>
    </row>
    <row r="3467" spans="1:8" x14ac:dyDescent="0.35">
      <c r="A3467" t="s">
        <v>15324</v>
      </c>
      <c r="B3467" t="s">
        <v>15325</v>
      </c>
      <c r="C3467" t="s">
        <v>15326</v>
      </c>
      <c r="D3467" t="s">
        <v>15327</v>
      </c>
      <c r="F3467" t="s">
        <v>15328</v>
      </c>
      <c r="G3467" t="s">
        <v>12</v>
      </c>
      <c r="H3467" t="s">
        <v>13</v>
      </c>
    </row>
    <row r="3468" spans="1:8" x14ac:dyDescent="0.35">
      <c r="A3468" t="s">
        <v>15329</v>
      </c>
      <c r="B3468" t="s">
        <v>15330</v>
      </c>
      <c r="C3468" t="s">
        <v>15331</v>
      </c>
      <c r="D3468" t="s">
        <v>15327</v>
      </c>
      <c r="F3468" t="s">
        <v>4314</v>
      </c>
      <c r="G3468" t="s">
        <v>12</v>
      </c>
      <c r="H3468" t="s">
        <v>13</v>
      </c>
    </row>
    <row r="3469" spans="1:8" x14ac:dyDescent="0.35">
      <c r="A3469" t="s">
        <v>15332</v>
      </c>
      <c r="B3469" t="s">
        <v>15333</v>
      </c>
      <c r="C3469" t="s">
        <v>15334</v>
      </c>
      <c r="D3469" t="s">
        <v>15327</v>
      </c>
      <c r="F3469" t="s">
        <v>15335</v>
      </c>
      <c r="G3469" t="s">
        <v>12</v>
      </c>
      <c r="H3469" t="s">
        <v>13</v>
      </c>
    </row>
    <row r="3470" spans="1:8" x14ac:dyDescent="0.35">
      <c r="A3470" t="s">
        <v>15336</v>
      </c>
      <c r="B3470" t="s">
        <v>15337</v>
      </c>
      <c r="C3470" t="s">
        <v>15338</v>
      </c>
      <c r="D3470" t="s">
        <v>15327</v>
      </c>
      <c r="F3470" t="s">
        <v>3584</v>
      </c>
      <c r="G3470" t="s">
        <v>297</v>
      </c>
      <c r="H3470" t="s">
        <v>298</v>
      </c>
    </row>
    <row r="3471" spans="1:8" x14ac:dyDescent="0.35">
      <c r="A3471" t="s">
        <v>15339</v>
      </c>
      <c r="B3471" t="s">
        <v>15340</v>
      </c>
      <c r="C3471" t="s">
        <v>15341</v>
      </c>
      <c r="D3471" t="s">
        <v>15327</v>
      </c>
      <c r="F3471" t="s">
        <v>15342</v>
      </c>
      <c r="G3471" t="s">
        <v>3321</v>
      </c>
      <c r="H3471" t="s">
        <v>3322</v>
      </c>
    </row>
    <row r="3472" spans="1:8" x14ac:dyDescent="0.35">
      <c r="A3472" t="s">
        <v>15343</v>
      </c>
      <c r="B3472" t="s">
        <v>15344</v>
      </c>
      <c r="C3472" t="s">
        <v>15345</v>
      </c>
      <c r="D3472" t="s">
        <v>15327</v>
      </c>
      <c r="F3472" t="s">
        <v>15346</v>
      </c>
      <c r="G3472" t="s">
        <v>12</v>
      </c>
      <c r="H3472" t="s">
        <v>13</v>
      </c>
    </row>
    <row r="3473" spans="1:8" x14ac:dyDescent="0.35">
      <c r="A3473" t="s">
        <v>15347</v>
      </c>
      <c r="B3473" t="s">
        <v>15348</v>
      </c>
      <c r="C3473" t="s">
        <v>15349</v>
      </c>
      <c r="D3473" t="s">
        <v>15350</v>
      </c>
      <c r="F3473" t="s">
        <v>15351</v>
      </c>
      <c r="G3473" t="s">
        <v>510</v>
      </c>
      <c r="H3473" t="s">
        <v>511</v>
      </c>
    </row>
    <row r="3474" spans="1:8" x14ac:dyDescent="0.35">
      <c r="A3474" t="s">
        <v>15352</v>
      </c>
      <c r="B3474" t="s">
        <v>15353</v>
      </c>
      <c r="C3474" t="s">
        <v>15354</v>
      </c>
      <c r="D3474" t="s">
        <v>15350</v>
      </c>
      <c r="F3474" t="s">
        <v>13500</v>
      </c>
      <c r="G3474" t="s">
        <v>297</v>
      </c>
      <c r="H3474" t="s">
        <v>298</v>
      </c>
    </row>
    <row r="3475" spans="1:8" x14ac:dyDescent="0.35">
      <c r="A3475" t="s">
        <v>15355</v>
      </c>
      <c r="B3475" t="s">
        <v>15356</v>
      </c>
      <c r="C3475" t="s">
        <v>15357</v>
      </c>
      <c r="D3475" t="s">
        <v>15350</v>
      </c>
      <c r="F3475" t="s">
        <v>15358</v>
      </c>
      <c r="G3475" t="s">
        <v>12</v>
      </c>
      <c r="H3475" t="s">
        <v>13</v>
      </c>
    </row>
    <row r="3476" spans="1:8" x14ac:dyDescent="0.35">
      <c r="A3476" t="s">
        <v>15359</v>
      </c>
      <c r="B3476" t="s">
        <v>15360</v>
      </c>
      <c r="C3476" t="s">
        <v>15361</v>
      </c>
      <c r="D3476" t="s">
        <v>15350</v>
      </c>
      <c r="F3476" t="s">
        <v>15362</v>
      </c>
      <c r="G3476" t="s">
        <v>106</v>
      </c>
      <c r="H3476" t="s">
        <v>107</v>
      </c>
    </row>
    <row r="3477" spans="1:8" x14ac:dyDescent="0.35">
      <c r="A3477" t="s">
        <v>15363</v>
      </c>
      <c r="B3477" t="s">
        <v>15364</v>
      </c>
      <c r="C3477" t="s">
        <v>15365</v>
      </c>
      <c r="D3477" t="s">
        <v>15350</v>
      </c>
      <c r="F3477" t="s">
        <v>14153</v>
      </c>
      <c r="G3477" t="s">
        <v>12</v>
      </c>
      <c r="H3477" t="s">
        <v>13</v>
      </c>
    </row>
    <row r="3478" spans="1:8" x14ac:dyDescent="0.35">
      <c r="A3478" t="s">
        <v>15366</v>
      </c>
      <c r="B3478" t="s">
        <v>15367</v>
      </c>
      <c r="C3478" t="s">
        <v>15368</v>
      </c>
      <c r="D3478" t="s">
        <v>15350</v>
      </c>
      <c r="F3478" t="s">
        <v>15369</v>
      </c>
      <c r="G3478" t="s">
        <v>248</v>
      </c>
      <c r="H3478" t="s">
        <v>249</v>
      </c>
    </row>
    <row r="3479" spans="1:8" x14ac:dyDescent="0.35">
      <c r="A3479" t="s">
        <v>15370</v>
      </c>
      <c r="B3479" t="s">
        <v>15371</v>
      </c>
      <c r="C3479" t="s">
        <v>15372</v>
      </c>
      <c r="D3479" t="s">
        <v>15350</v>
      </c>
      <c r="F3479" t="s">
        <v>10842</v>
      </c>
      <c r="G3479" t="s">
        <v>106</v>
      </c>
      <c r="H3479" t="s">
        <v>107</v>
      </c>
    </row>
    <row r="3480" spans="1:8" x14ac:dyDescent="0.35">
      <c r="A3480" t="s">
        <v>15373</v>
      </c>
      <c r="B3480" t="s">
        <v>15374</v>
      </c>
      <c r="C3480" t="s">
        <v>15375</v>
      </c>
      <c r="D3480" t="s">
        <v>15350</v>
      </c>
      <c r="F3480" t="s">
        <v>15376</v>
      </c>
      <c r="G3480" t="s">
        <v>3226</v>
      </c>
      <c r="H3480" t="s">
        <v>3227</v>
      </c>
    </row>
    <row r="3481" spans="1:8" x14ac:dyDescent="0.35">
      <c r="A3481" t="s">
        <v>15377</v>
      </c>
      <c r="B3481" t="s">
        <v>15378</v>
      </c>
      <c r="C3481" t="s">
        <v>15379</v>
      </c>
      <c r="D3481" t="s">
        <v>15380</v>
      </c>
      <c r="F3481" t="s">
        <v>9113</v>
      </c>
      <c r="G3481" t="s">
        <v>297</v>
      </c>
      <c r="H3481" t="s">
        <v>298</v>
      </c>
    </row>
    <row r="3482" spans="1:8" x14ac:dyDescent="0.35">
      <c r="A3482" t="s">
        <v>15381</v>
      </c>
      <c r="B3482" t="s">
        <v>15382</v>
      </c>
      <c r="C3482" t="s">
        <v>15383</v>
      </c>
      <c r="D3482" t="s">
        <v>15380</v>
      </c>
      <c r="F3482" t="s">
        <v>5056</v>
      </c>
      <c r="G3482" t="s">
        <v>836</v>
      </c>
      <c r="H3482" t="s">
        <v>837</v>
      </c>
    </row>
    <row r="3483" spans="1:8" x14ac:dyDescent="0.35">
      <c r="A3483" t="s">
        <v>15384</v>
      </c>
      <c r="B3483" t="s">
        <v>15385</v>
      </c>
      <c r="C3483" t="s">
        <v>15386</v>
      </c>
      <c r="D3483" t="s">
        <v>15387</v>
      </c>
      <c r="F3483" t="s">
        <v>15388</v>
      </c>
      <c r="G3483" t="s">
        <v>12</v>
      </c>
      <c r="H3483" t="s">
        <v>13</v>
      </c>
    </row>
    <row r="3484" spans="1:8" x14ac:dyDescent="0.35">
      <c r="A3484" t="s">
        <v>15389</v>
      </c>
      <c r="B3484" t="s">
        <v>15390</v>
      </c>
      <c r="C3484" t="s">
        <v>15391</v>
      </c>
      <c r="D3484" t="s">
        <v>15387</v>
      </c>
      <c r="F3484" t="s">
        <v>15392</v>
      </c>
      <c r="G3484" t="s">
        <v>151</v>
      </c>
      <c r="H3484" t="s">
        <v>152</v>
      </c>
    </row>
    <row r="3485" spans="1:8" x14ac:dyDescent="0.35">
      <c r="A3485" t="s">
        <v>15393</v>
      </c>
      <c r="B3485" t="s">
        <v>15394</v>
      </c>
      <c r="C3485" t="s">
        <v>15395</v>
      </c>
      <c r="D3485" t="s">
        <v>15387</v>
      </c>
      <c r="F3485" t="s">
        <v>15396</v>
      </c>
      <c r="G3485" t="s">
        <v>12</v>
      </c>
      <c r="H3485" t="s">
        <v>13</v>
      </c>
    </row>
    <row r="3486" spans="1:8" x14ac:dyDescent="0.35">
      <c r="A3486" t="s">
        <v>15397</v>
      </c>
      <c r="B3486" t="s">
        <v>15398</v>
      </c>
      <c r="C3486" t="s">
        <v>15399</v>
      </c>
      <c r="D3486" t="s">
        <v>15387</v>
      </c>
      <c r="F3486" t="s">
        <v>15400</v>
      </c>
      <c r="G3486" t="s">
        <v>12</v>
      </c>
      <c r="H3486" t="s">
        <v>13</v>
      </c>
    </row>
    <row r="3487" spans="1:8" x14ac:dyDescent="0.35">
      <c r="A3487" t="s">
        <v>15401</v>
      </c>
      <c r="B3487" t="s">
        <v>15402</v>
      </c>
      <c r="C3487" t="s">
        <v>15403</v>
      </c>
      <c r="D3487" t="s">
        <v>15387</v>
      </c>
      <c r="F3487" t="s">
        <v>15404</v>
      </c>
      <c r="G3487" t="s">
        <v>12</v>
      </c>
      <c r="H3487" t="s">
        <v>13</v>
      </c>
    </row>
    <row r="3488" spans="1:8" x14ac:dyDescent="0.35">
      <c r="A3488" t="s">
        <v>15405</v>
      </c>
      <c r="B3488" t="s">
        <v>15406</v>
      </c>
      <c r="C3488" t="s">
        <v>15407</v>
      </c>
      <c r="D3488" t="s">
        <v>15387</v>
      </c>
      <c r="F3488" t="s">
        <v>5788</v>
      </c>
      <c r="G3488" t="s">
        <v>151</v>
      </c>
      <c r="H3488" t="s">
        <v>152</v>
      </c>
    </row>
    <row r="3489" spans="1:8" x14ac:dyDescent="0.35">
      <c r="A3489" t="s">
        <v>15408</v>
      </c>
      <c r="B3489" t="s">
        <v>15409</v>
      </c>
      <c r="C3489" t="s">
        <v>15410</v>
      </c>
      <c r="D3489" t="s">
        <v>15387</v>
      </c>
      <c r="F3489" t="s">
        <v>15411</v>
      </c>
      <c r="G3489" t="s">
        <v>303</v>
      </c>
      <c r="H3489" t="s">
        <v>304</v>
      </c>
    </row>
    <row r="3490" spans="1:8" x14ac:dyDescent="0.35">
      <c r="A3490" t="s">
        <v>15412</v>
      </c>
      <c r="B3490" t="s">
        <v>15413</v>
      </c>
      <c r="C3490" t="s">
        <v>15414</v>
      </c>
      <c r="D3490" t="s">
        <v>15387</v>
      </c>
      <c r="F3490" t="s">
        <v>15415</v>
      </c>
      <c r="G3490" t="s">
        <v>12</v>
      </c>
      <c r="H3490" t="s">
        <v>13</v>
      </c>
    </row>
    <row r="3491" spans="1:8" x14ac:dyDescent="0.35">
      <c r="A3491" t="s">
        <v>15416</v>
      </c>
      <c r="B3491" t="s">
        <v>15417</v>
      </c>
      <c r="C3491" t="s">
        <v>15418</v>
      </c>
      <c r="D3491" t="s">
        <v>15387</v>
      </c>
      <c r="F3491" t="s">
        <v>15419</v>
      </c>
      <c r="G3491" t="s">
        <v>12</v>
      </c>
      <c r="H3491" t="s">
        <v>13</v>
      </c>
    </row>
    <row r="3492" spans="1:8" x14ac:dyDescent="0.35">
      <c r="A3492" t="s">
        <v>15420</v>
      </c>
      <c r="B3492" t="s">
        <v>15421</v>
      </c>
      <c r="C3492" t="s">
        <v>15422</v>
      </c>
      <c r="D3492" t="s">
        <v>15387</v>
      </c>
      <c r="F3492" t="s">
        <v>13832</v>
      </c>
      <c r="G3492" t="s">
        <v>510</v>
      </c>
      <c r="H3492" t="s">
        <v>511</v>
      </c>
    </row>
    <row r="3493" spans="1:8" x14ac:dyDescent="0.35">
      <c r="A3493" t="s">
        <v>15423</v>
      </c>
      <c r="B3493" t="s">
        <v>15424</v>
      </c>
      <c r="C3493" t="s">
        <v>15425</v>
      </c>
      <c r="D3493" t="s">
        <v>15387</v>
      </c>
      <c r="F3493" t="s">
        <v>15426</v>
      </c>
      <c r="G3493" t="s">
        <v>12</v>
      </c>
      <c r="H3493" t="s">
        <v>13</v>
      </c>
    </row>
    <row r="3494" spans="1:8" x14ac:dyDescent="0.35">
      <c r="A3494" t="s">
        <v>15427</v>
      </c>
      <c r="B3494" t="s">
        <v>15428</v>
      </c>
      <c r="C3494" t="s">
        <v>15429</v>
      </c>
      <c r="D3494" t="s">
        <v>15430</v>
      </c>
      <c r="F3494" t="s">
        <v>15392</v>
      </c>
      <c r="G3494" t="s">
        <v>88</v>
      </c>
      <c r="H3494" t="s">
        <v>89</v>
      </c>
    </row>
    <row r="3495" spans="1:8" x14ac:dyDescent="0.35">
      <c r="A3495" t="s">
        <v>15431</v>
      </c>
      <c r="B3495" t="s">
        <v>15432</v>
      </c>
      <c r="C3495" t="s">
        <v>15433</v>
      </c>
      <c r="D3495" t="s">
        <v>15430</v>
      </c>
      <c r="F3495" t="s">
        <v>15434</v>
      </c>
      <c r="G3495" t="s">
        <v>13269</v>
      </c>
      <c r="H3495" t="s">
        <v>13270</v>
      </c>
    </row>
    <row r="3496" spans="1:8" x14ac:dyDescent="0.35">
      <c r="A3496" t="s">
        <v>15435</v>
      </c>
      <c r="B3496" t="s">
        <v>15436</v>
      </c>
      <c r="C3496" t="s">
        <v>15437</v>
      </c>
      <c r="D3496" t="s">
        <v>15430</v>
      </c>
      <c r="F3496" t="s">
        <v>11092</v>
      </c>
      <c r="G3496" t="s">
        <v>12</v>
      </c>
      <c r="H3496" t="s">
        <v>13</v>
      </c>
    </row>
    <row r="3497" spans="1:8" x14ac:dyDescent="0.35">
      <c r="A3497" t="s">
        <v>15438</v>
      </c>
      <c r="B3497" t="s">
        <v>15439</v>
      </c>
      <c r="C3497" t="s">
        <v>15440</v>
      </c>
      <c r="D3497" t="s">
        <v>15430</v>
      </c>
      <c r="F3497" t="s">
        <v>10036</v>
      </c>
      <c r="G3497" t="s">
        <v>1253</v>
      </c>
      <c r="H3497" t="s">
        <v>1254</v>
      </c>
    </row>
    <row r="3498" spans="1:8" x14ac:dyDescent="0.35">
      <c r="A3498" t="s">
        <v>15441</v>
      </c>
      <c r="B3498" t="s">
        <v>15442</v>
      </c>
      <c r="C3498" t="s">
        <v>15443</v>
      </c>
      <c r="D3498" t="s">
        <v>15430</v>
      </c>
      <c r="F3498" t="s">
        <v>6110</v>
      </c>
      <c r="G3498" t="s">
        <v>2115</v>
      </c>
      <c r="H3498" t="s">
        <v>2116</v>
      </c>
    </row>
    <row r="3499" spans="1:8" x14ac:dyDescent="0.35">
      <c r="A3499" t="s">
        <v>15444</v>
      </c>
      <c r="B3499" t="s">
        <v>15445</v>
      </c>
      <c r="C3499" t="s">
        <v>15446</v>
      </c>
      <c r="D3499" t="s">
        <v>15430</v>
      </c>
      <c r="F3499" t="s">
        <v>15447</v>
      </c>
      <c r="G3499" t="s">
        <v>163</v>
      </c>
      <c r="H3499" t="s">
        <v>164</v>
      </c>
    </row>
    <row r="3500" spans="1:8" x14ac:dyDescent="0.35">
      <c r="A3500" t="s">
        <v>15448</v>
      </c>
      <c r="B3500" t="s">
        <v>15449</v>
      </c>
      <c r="C3500" t="s">
        <v>15450</v>
      </c>
      <c r="D3500" t="s">
        <v>15430</v>
      </c>
      <c r="F3500" t="s">
        <v>8722</v>
      </c>
      <c r="G3500" t="s">
        <v>2322</v>
      </c>
      <c r="H3500" t="s">
        <v>2323</v>
      </c>
    </row>
    <row r="3501" spans="1:8" x14ac:dyDescent="0.35">
      <c r="A3501" t="s">
        <v>15451</v>
      </c>
      <c r="B3501" t="s">
        <v>15452</v>
      </c>
      <c r="C3501" t="s">
        <v>15453</v>
      </c>
      <c r="D3501" t="s">
        <v>15430</v>
      </c>
      <c r="F3501" t="s">
        <v>15454</v>
      </c>
      <c r="G3501" t="s">
        <v>303</v>
      </c>
      <c r="H3501" t="s">
        <v>304</v>
      </c>
    </row>
    <row r="3502" spans="1:8" x14ac:dyDescent="0.35">
      <c r="A3502" t="s">
        <v>15455</v>
      </c>
      <c r="B3502" t="s">
        <v>15456</v>
      </c>
      <c r="C3502" t="s">
        <v>15457</v>
      </c>
      <c r="D3502" t="s">
        <v>15430</v>
      </c>
      <c r="F3502" t="s">
        <v>6159</v>
      </c>
      <c r="G3502" t="s">
        <v>248</v>
      </c>
      <c r="H3502" t="s">
        <v>249</v>
      </c>
    </row>
    <row r="3503" spans="1:8" x14ac:dyDescent="0.35">
      <c r="A3503" t="s">
        <v>15458</v>
      </c>
      <c r="B3503" t="s">
        <v>15459</v>
      </c>
      <c r="C3503" t="s">
        <v>15460</v>
      </c>
      <c r="D3503" t="s">
        <v>15430</v>
      </c>
      <c r="F3503" t="s">
        <v>15461</v>
      </c>
      <c r="G3503" t="s">
        <v>248</v>
      </c>
      <c r="H3503" t="s">
        <v>249</v>
      </c>
    </row>
    <row r="3504" spans="1:8" x14ac:dyDescent="0.35">
      <c r="A3504" t="s">
        <v>15462</v>
      </c>
      <c r="B3504" t="s">
        <v>15463</v>
      </c>
      <c r="C3504" t="s">
        <v>15464</v>
      </c>
      <c r="D3504" t="s">
        <v>15465</v>
      </c>
      <c r="F3504" t="s">
        <v>15466</v>
      </c>
      <c r="G3504" t="s">
        <v>106</v>
      </c>
      <c r="H3504" t="s">
        <v>107</v>
      </c>
    </row>
    <row r="3505" spans="1:8" x14ac:dyDescent="0.35">
      <c r="A3505" t="s">
        <v>15467</v>
      </c>
      <c r="B3505" t="s">
        <v>15468</v>
      </c>
      <c r="C3505" t="s">
        <v>15469</v>
      </c>
      <c r="D3505" t="s">
        <v>15465</v>
      </c>
      <c r="F3505" t="s">
        <v>15470</v>
      </c>
      <c r="G3505" t="s">
        <v>297</v>
      </c>
      <c r="H3505" t="s">
        <v>298</v>
      </c>
    </row>
    <row r="3506" spans="1:8" x14ac:dyDescent="0.35">
      <c r="A3506" t="s">
        <v>15471</v>
      </c>
      <c r="B3506" t="s">
        <v>15472</v>
      </c>
      <c r="C3506" t="s">
        <v>15473</v>
      </c>
      <c r="D3506" t="s">
        <v>15465</v>
      </c>
      <c r="F3506" t="s">
        <v>15474</v>
      </c>
      <c r="G3506" t="s">
        <v>510</v>
      </c>
      <c r="H3506" t="s">
        <v>511</v>
      </c>
    </row>
    <row r="3507" spans="1:8" x14ac:dyDescent="0.35">
      <c r="A3507" t="s">
        <v>15475</v>
      </c>
      <c r="B3507" t="s">
        <v>15476</v>
      </c>
      <c r="C3507" t="s">
        <v>15477</v>
      </c>
      <c r="D3507" t="s">
        <v>15465</v>
      </c>
      <c r="F3507" t="s">
        <v>15478</v>
      </c>
      <c r="G3507" t="s">
        <v>1253</v>
      </c>
      <c r="H3507" t="s">
        <v>1254</v>
      </c>
    </row>
    <row r="3508" spans="1:8" x14ac:dyDescent="0.35">
      <c r="A3508" t="s">
        <v>15479</v>
      </c>
      <c r="B3508" t="s">
        <v>15480</v>
      </c>
      <c r="C3508" t="s">
        <v>15481</v>
      </c>
      <c r="D3508" t="s">
        <v>15465</v>
      </c>
      <c r="F3508" t="s">
        <v>14389</v>
      </c>
      <c r="G3508" t="s">
        <v>1085</v>
      </c>
      <c r="H3508" t="s">
        <v>1086</v>
      </c>
    </row>
    <row r="3509" spans="1:8" x14ac:dyDescent="0.35">
      <c r="A3509" t="s">
        <v>15482</v>
      </c>
      <c r="B3509" t="s">
        <v>15483</v>
      </c>
      <c r="C3509" t="s">
        <v>15484</v>
      </c>
      <c r="D3509" t="s">
        <v>15465</v>
      </c>
      <c r="F3509" t="s">
        <v>15485</v>
      </c>
      <c r="G3509" t="s">
        <v>12</v>
      </c>
      <c r="H3509" t="s">
        <v>13</v>
      </c>
    </row>
    <row r="3510" spans="1:8" x14ac:dyDescent="0.35">
      <c r="A3510" t="s">
        <v>15486</v>
      </c>
      <c r="B3510" t="s">
        <v>15487</v>
      </c>
      <c r="C3510" t="s">
        <v>15488</v>
      </c>
      <c r="D3510" t="s">
        <v>15489</v>
      </c>
      <c r="F3510" t="s">
        <v>5367</v>
      </c>
      <c r="G3510" t="s">
        <v>419</v>
      </c>
      <c r="H3510" t="s">
        <v>420</v>
      </c>
    </row>
    <row r="3511" spans="1:8" x14ac:dyDescent="0.35">
      <c r="A3511" t="s">
        <v>15490</v>
      </c>
      <c r="B3511" t="s">
        <v>15491</v>
      </c>
      <c r="C3511" t="s">
        <v>15492</v>
      </c>
      <c r="D3511" t="s">
        <v>15489</v>
      </c>
      <c r="F3511" t="s">
        <v>15493</v>
      </c>
      <c r="G3511" t="s">
        <v>12</v>
      </c>
      <c r="H3511" t="s">
        <v>13</v>
      </c>
    </row>
    <row r="3512" spans="1:8" x14ac:dyDescent="0.35">
      <c r="A3512" t="s">
        <v>15494</v>
      </c>
      <c r="B3512" t="s">
        <v>15495</v>
      </c>
      <c r="C3512" t="s">
        <v>15496</v>
      </c>
      <c r="D3512" t="s">
        <v>15489</v>
      </c>
      <c r="F3512" t="s">
        <v>15497</v>
      </c>
      <c r="G3512" t="s">
        <v>303</v>
      </c>
      <c r="H3512" t="s">
        <v>304</v>
      </c>
    </row>
    <row r="3513" spans="1:8" x14ac:dyDescent="0.35">
      <c r="A3513" t="s">
        <v>15498</v>
      </c>
      <c r="B3513" t="s">
        <v>15499</v>
      </c>
      <c r="C3513" t="s">
        <v>15500</v>
      </c>
      <c r="D3513" t="s">
        <v>15489</v>
      </c>
      <c r="F3513" t="s">
        <v>12187</v>
      </c>
      <c r="G3513" t="s">
        <v>12</v>
      </c>
      <c r="H3513" t="s">
        <v>13</v>
      </c>
    </row>
    <row r="3514" spans="1:8" x14ac:dyDescent="0.35">
      <c r="A3514" t="s">
        <v>15501</v>
      </c>
      <c r="B3514" t="s">
        <v>15502</v>
      </c>
      <c r="C3514" t="s">
        <v>15503</v>
      </c>
      <c r="D3514" t="s">
        <v>15489</v>
      </c>
      <c r="F3514" t="s">
        <v>15504</v>
      </c>
      <c r="G3514" t="s">
        <v>12</v>
      </c>
      <c r="H3514" t="s">
        <v>13</v>
      </c>
    </row>
    <row r="3515" spans="1:8" x14ac:dyDescent="0.35">
      <c r="A3515" t="s">
        <v>15505</v>
      </c>
      <c r="B3515" t="s">
        <v>15506</v>
      </c>
      <c r="C3515" t="s">
        <v>15507</v>
      </c>
      <c r="D3515" t="s">
        <v>15489</v>
      </c>
      <c r="F3515" t="s">
        <v>15508</v>
      </c>
      <c r="G3515" t="s">
        <v>248</v>
      </c>
      <c r="H3515" t="s">
        <v>249</v>
      </c>
    </row>
    <row r="3516" spans="1:8" x14ac:dyDescent="0.35">
      <c r="A3516" t="s">
        <v>15509</v>
      </c>
      <c r="B3516" t="s">
        <v>15510</v>
      </c>
      <c r="C3516" t="s">
        <v>15511</v>
      </c>
      <c r="D3516" t="s">
        <v>15512</v>
      </c>
      <c r="F3516" t="s">
        <v>15513</v>
      </c>
      <c r="G3516" t="s">
        <v>12</v>
      </c>
      <c r="H3516" t="s">
        <v>13</v>
      </c>
    </row>
    <row r="3517" spans="1:8" x14ac:dyDescent="0.35">
      <c r="A3517" t="s">
        <v>15514</v>
      </c>
      <c r="B3517" t="s">
        <v>15515</v>
      </c>
      <c r="C3517" t="s">
        <v>15516</v>
      </c>
      <c r="D3517" t="s">
        <v>15512</v>
      </c>
      <c r="F3517" t="s">
        <v>15517</v>
      </c>
      <c r="G3517" t="s">
        <v>12</v>
      </c>
      <c r="H3517" t="s">
        <v>13</v>
      </c>
    </row>
    <row r="3518" spans="1:8" x14ac:dyDescent="0.35">
      <c r="A3518" t="s">
        <v>15518</v>
      </c>
      <c r="B3518" t="s">
        <v>15519</v>
      </c>
      <c r="C3518" t="s">
        <v>15520</v>
      </c>
      <c r="D3518" t="s">
        <v>15521</v>
      </c>
      <c r="F3518" t="s">
        <v>10896</v>
      </c>
      <c r="G3518" t="s">
        <v>3394</v>
      </c>
      <c r="H3518" t="s">
        <v>3395</v>
      </c>
    </row>
    <row r="3519" spans="1:8" x14ac:dyDescent="0.35">
      <c r="A3519" t="s">
        <v>15522</v>
      </c>
      <c r="B3519" t="s">
        <v>15523</v>
      </c>
      <c r="C3519" t="s">
        <v>15524</v>
      </c>
      <c r="D3519" t="s">
        <v>15521</v>
      </c>
      <c r="F3519" t="s">
        <v>12502</v>
      </c>
      <c r="G3519" t="s">
        <v>4924</v>
      </c>
      <c r="H3519" t="s">
        <v>4925</v>
      </c>
    </row>
    <row r="3520" spans="1:8" x14ac:dyDescent="0.35">
      <c r="A3520" t="s">
        <v>15525</v>
      </c>
      <c r="B3520" t="s">
        <v>15526</v>
      </c>
      <c r="C3520" t="s">
        <v>15527</v>
      </c>
      <c r="D3520" t="s">
        <v>15521</v>
      </c>
      <c r="F3520" t="s">
        <v>15528</v>
      </c>
      <c r="G3520" t="s">
        <v>12</v>
      </c>
      <c r="H3520" t="s">
        <v>13</v>
      </c>
    </row>
    <row r="3521" spans="1:8" x14ac:dyDescent="0.35">
      <c r="A3521" t="s">
        <v>15529</v>
      </c>
      <c r="B3521" t="s">
        <v>15530</v>
      </c>
      <c r="C3521" t="s">
        <v>15531</v>
      </c>
      <c r="D3521" t="s">
        <v>15521</v>
      </c>
      <c r="F3521" t="s">
        <v>3449</v>
      </c>
      <c r="G3521" t="s">
        <v>1102</v>
      </c>
      <c r="H3521" t="s">
        <v>1103</v>
      </c>
    </row>
    <row r="3522" spans="1:8" x14ac:dyDescent="0.35">
      <c r="A3522" t="s">
        <v>15532</v>
      </c>
      <c r="B3522" t="s">
        <v>15533</v>
      </c>
      <c r="C3522" t="s">
        <v>15534</v>
      </c>
      <c r="D3522" t="s">
        <v>15535</v>
      </c>
      <c r="F3522" t="s">
        <v>15536</v>
      </c>
      <c r="G3522" t="s">
        <v>106</v>
      </c>
      <c r="H3522" t="s">
        <v>107</v>
      </c>
    </row>
    <row r="3523" spans="1:8" x14ac:dyDescent="0.35">
      <c r="A3523" t="s">
        <v>15537</v>
      </c>
      <c r="B3523" t="s">
        <v>15538</v>
      </c>
      <c r="C3523" t="s">
        <v>15539</v>
      </c>
      <c r="D3523" t="s">
        <v>15535</v>
      </c>
      <c r="F3523" t="s">
        <v>8636</v>
      </c>
      <c r="G3523" t="s">
        <v>12</v>
      </c>
      <c r="H3523" t="s">
        <v>13</v>
      </c>
    </row>
    <row r="3524" spans="1:8" x14ac:dyDescent="0.35">
      <c r="A3524" t="s">
        <v>15540</v>
      </c>
      <c r="B3524" t="s">
        <v>15541</v>
      </c>
      <c r="C3524" t="s">
        <v>15542</v>
      </c>
      <c r="D3524" t="s">
        <v>15535</v>
      </c>
      <c r="F3524" t="s">
        <v>15543</v>
      </c>
      <c r="G3524" t="s">
        <v>248</v>
      </c>
      <c r="H3524" t="s">
        <v>249</v>
      </c>
    </row>
    <row r="3525" spans="1:8" x14ac:dyDescent="0.35">
      <c r="A3525" t="s">
        <v>15544</v>
      </c>
      <c r="B3525" t="s">
        <v>15545</v>
      </c>
      <c r="C3525" t="s">
        <v>15546</v>
      </c>
      <c r="D3525" t="s">
        <v>15535</v>
      </c>
      <c r="F3525" t="s">
        <v>15547</v>
      </c>
      <c r="G3525" t="s">
        <v>1085</v>
      </c>
      <c r="H3525" t="s">
        <v>1086</v>
      </c>
    </row>
    <row r="3526" spans="1:8" x14ac:dyDescent="0.35">
      <c r="A3526" t="s">
        <v>15548</v>
      </c>
      <c r="B3526" t="s">
        <v>15549</v>
      </c>
      <c r="C3526" t="s">
        <v>15550</v>
      </c>
      <c r="D3526" t="s">
        <v>15535</v>
      </c>
      <c r="F3526" t="s">
        <v>8130</v>
      </c>
      <c r="G3526" t="s">
        <v>3394</v>
      </c>
      <c r="H3526" t="s">
        <v>3395</v>
      </c>
    </row>
    <row r="3527" spans="1:8" x14ac:dyDescent="0.35">
      <c r="A3527" t="s">
        <v>15551</v>
      </c>
      <c r="B3527" t="s">
        <v>15552</v>
      </c>
      <c r="C3527" t="s">
        <v>15553</v>
      </c>
      <c r="D3527" t="s">
        <v>15535</v>
      </c>
      <c r="F3527" t="s">
        <v>10896</v>
      </c>
      <c r="G3527" t="s">
        <v>248</v>
      </c>
      <c r="H3527" t="s">
        <v>249</v>
      </c>
    </row>
    <row r="3528" spans="1:8" x14ac:dyDescent="0.35">
      <c r="A3528" t="s">
        <v>15554</v>
      </c>
      <c r="B3528" t="s">
        <v>15555</v>
      </c>
      <c r="C3528" t="s">
        <v>15556</v>
      </c>
      <c r="D3528" t="s">
        <v>15557</v>
      </c>
      <c r="F3528" t="s">
        <v>4350</v>
      </c>
      <c r="G3528" t="s">
        <v>303</v>
      </c>
      <c r="H3528" t="s">
        <v>304</v>
      </c>
    </row>
    <row r="3529" spans="1:8" x14ac:dyDescent="0.35">
      <c r="A3529" t="s">
        <v>15558</v>
      </c>
      <c r="B3529" t="s">
        <v>15559</v>
      </c>
      <c r="C3529" t="s">
        <v>15560</v>
      </c>
      <c r="D3529" t="s">
        <v>15557</v>
      </c>
      <c r="F3529" t="s">
        <v>15561</v>
      </c>
      <c r="G3529" t="s">
        <v>12</v>
      </c>
      <c r="H3529" t="s">
        <v>13</v>
      </c>
    </row>
    <row r="3530" spans="1:8" x14ac:dyDescent="0.35">
      <c r="A3530" t="s">
        <v>15562</v>
      </c>
      <c r="B3530" t="s">
        <v>15563</v>
      </c>
      <c r="C3530" t="s">
        <v>15564</v>
      </c>
      <c r="D3530" t="s">
        <v>15557</v>
      </c>
      <c r="F3530" t="s">
        <v>15565</v>
      </c>
      <c r="G3530" t="s">
        <v>3294</v>
      </c>
      <c r="H3530" t="s">
        <v>3295</v>
      </c>
    </row>
    <row r="3531" spans="1:8" x14ac:dyDescent="0.35">
      <c r="A3531" t="s">
        <v>15566</v>
      </c>
      <c r="B3531" t="s">
        <v>15567</v>
      </c>
      <c r="C3531" t="s">
        <v>15568</v>
      </c>
      <c r="D3531" t="s">
        <v>15557</v>
      </c>
      <c r="F3531" t="s">
        <v>15569</v>
      </c>
      <c r="G3531" t="s">
        <v>584</v>
      </c>
      <c r="H3531" t="s">
        <v>585</v>
      </c>
    </row>
    <row r="3532" spans="1:8" x14ac:dyDescent="0.35">
      <c r="A3532" t="s">
        <v>15570</v>
      </c>
      <c r="B3532" t="s">
        <v>15571</v>
      </c>
      <c r="C3532" t="s">
        <v>15572</v>
      </c>
      <c r="D3532" t="s">
        <v>15557</v>
      </c>
      <c r="F3532" t="s">
        <v>15573</v>
      </c>
      <c r="G3532" t="s">
        <v>12</v>
      </c>
      <c r="H3532" t="s">
        <v>13</v>
      </c>
    </row>
    <row r="3533" spans="1:8" x14ac:dyDescent="0.35">
      <c r="A3533" t="s">
        <v>15574</v>
      </c>
      <c r="B3533" t="s">
        <v>15575</v>
      </c>
      <c r="C3533" t="s">
        <v>15576</v>
      </c>
      <c r="D3533" t="s">
        <v>15557</v>
      </c>
      <c r="F3533" t="s">
        <v>15577</v>
      </c>
      <c r="G3533" t="s">
        <v>4075</v>
      </c>
      <c r="H3533" t="s">
        <v>4076</v>
      </c>
    </row>
    <row r="3534" spans="1:8" x14ac:dyDescent="0.35">
      <c r="A3534" t="s">
        <v>15578</v>
      </c>
      <c r="B3534" t="s">
        <v>15579</v>
      </c>
      <c r="C3534" t="s">
        <v>15580</v>
      </c>
      <c r="D3534" t="s">
        <v>15557</v>
      </c>
      <c r="F3534" t="s">
        <v>15581</v>
      </c>
      <c r="G3534" t="s">
        <v>12</v>
      </c>
      <c r="H3534" t="s">
        <v>13</v>
      </c>
    </row>
    <row r="3535" spans="1:8" x14ac:dyDescent="0.35">
      <c r="A3535" t="s">
        <v>15582</v>
      </c>
      <c r="B3535" t="s">
        <v>15583</v>
      </c>
      <c r="C3535" t="s">
        <v>15584</v>
      </c>
      <c r="D3535" t="s">
        <v>15585</v>
      </c>
      <c r="F3535" t="s">
        <v>9138</v>
      </c>
      <c r="G3535" t="s">
        <v>209</v>
      </c>
      <c r="H3535" t="s">
        <v>210</v>
      </c>
    </row>
    <row r="3536" spans="1:8" x14ac:dyDescent="0.35">
      <c r="A3536" t="s">
        <v>15586</v>
      </c>
      <c r="B3536" t="s">
        <v>15587</v>
      </c>
      <c r="C3536" t="s">
        <v>15588</v>
      </c>
      <c r="D3536" t="s">
        <v>15585</v>
      </c>
      <c r="F3536" t="s">
        <v>15589</v>
      </c>
      <c r="G3536" t="s">
        <v>12</v>
      </c>
      <c r="H3536" t="s">
        <v>13</v>
      </c>
    </row>
    <row r="3537" spans="1:8" x14ac:dyDescent="0.35">
      <c r="A3537" t="s">
        <v>15590</v>
      </c>
      <c r="B3537" t="s">
        <v>15591</v>
      </c>
      <c r="C3537" t="s">
        <v>15592</v>
      </c>
      <c r="D3537" t="s">
        <v>15585</v>
      </c>
      <c r="F3537" t="s">
        <v>1858</v>
      </c>
      <c r="G3537" t="s">
        <v>666</v>
      </c>
      <c r="H3537" t="s">
        <v>667</v>
      </c>
    </row>
    <row r="3538" spans="1:8" x14ac:dyDescent="0.35">
      <c r="A3538" t="s">
        <v>15593</v>
      </c>
      <c r="B3538" t="s">
        <v>15594</v>
      </c>
      <c r="C3538" t="s">
        <v>15595</v>
      </c>
      <c r="D3538" t="s">
        <v>15585</v>
      </c>
      <c r="F3538" t="s">
        <v>15596</v>
      </c>
      <c r="G3538" t="s">
        <v>836</v>
      </c>
      <c r="H3538" t="s">
        <v>837</v>
      </c>
    </row>
    <row r="3539" spans="1:8" x14ac:dyDescent="0.35">
      <c r="A3539" t="s">
        <v>15597</v>
      </c>
      <c r="B3539" t="s">
        <v>15598</v>
      </c>
      <c r="C3539" t="s">
        <v>15599</v>
      </c>
      <c r="D3539" t="s">
        <v>15585</v>
      </c>
      <c r="F3539" t="s">
        <v>15600</v>
      </c>
      <c r="G3539" t="s">
        <v>12</v>
      </c>
      <c r="H3539" t="s">
        <v>13</v>
      </c>
    </row>
    <row r="3540" spans="1:8" x14ac:dyDescent="0.35">
      <c r="A3540" t="s">
        <v>15601</v>
      </c>
      <c r="B3540" t="s">
        <v>15602</v>
      </c>
      <c r="C3540" t="s">
        <v>15603</v>
      </c>
      <c r="D3540" t="s">
        <v>15585</v>
      </c>
      <c r="F3540" t="s">
        <v>15604</v>
      </c>
      <c r="G3540" t="s">
        <v>163</v>
      </c>
      <c r="H3540" t="s">
        <v>164</v>
      </c>
    </row>
    <row r="3541" spans="1:8" x14ac:dyDescent="0.35">
      <c r="A3541" t="s">
        <v>15605</v>
      </c>
      <c r="B3541" t="s">
        <v>15606</v>
      </c>
      <c r="C3541" t="s">
        <v>15607</v>
      </c>
      <c r="D3541" t="s">
        <v>15585</v>
      </c>
      <c r="F3541" t="s">
        <v>15608</v>
      </c>
      <c r="G3541" t="s">
        <v>1085</v>
      </c>
      <c r="H3541" t="s">
        <v>1086</v>
      </c>
    </row>
    <row r="3542" spans="1:8" x14ac:dyDescent="0.35">
      <c r="A3542" t="s">
        <v>15609</v>
      </c>
      <c r="B3542" t="s">
        <v>15610</v>
      </c>
      <c r="C3542" t="s">
        <v>15611</v>
      </c>
      <c r="D3542" t="s">
        <v>15585</v>
      </c>
      <c r="F3542" t="s">
        <v>15612</v>
      </c>
      <c r="G3542" t="s">
        <v>151</v>
      </c>
      <c r="H3542" t="s">
        <v>152</v>
      </c>
    </row>
    <row r="3543" spans="1:8" x14ac:dyDescent="0.35">
      <c r="A3543" t="s">
        <v>15613</v>
      </c>
      <c r="B3543" t="s">
        <v>15614</v>
      </c>
      <c r="C3543" t="s">
        <v>15615</v>
      </c>
      <c r="D3543" t="s">
        <v>15585</v>
      </c>
      <c r="F3543" t="s">
        <v>15616</v>
      </c>
      <c r="G3543" t="s">
        <v>209</v>
      </c>
      <c r="H3543" t="s">
        <v>210</v>
      </c>
    </row>
    <row r="3544" spans="1:8" x14ac:dyDescent="0.35">
      <c r="A3544" t="s">
        <v>15617</v>
      </c>
      <c r="B3544" t="s">
        <v>15618</v>
      </c>
      <c r="C3544" t="s">
        <v>15619</v>
      </c>
      <c r="D3544" t="s">
        <v>15585</v>
      </c>
      <c r="F3544" t="s">
        <v>339</v>
      </c>
      <c r="G3544" t="s">
        <v>248</v>
      </c>
      <c r="H3544" t="s">
        <v>249</v>
      </c>
    </row>
    <row r="3545" spans="1:8" x14ac:dyDescent="0.35">
      <c r="A3545" t="s">
        <v>15620</v>
      </c>
      <c r="B3545" t="s">
        <v>15621</v>
      </c>
      <c r="C3545" t="s">
        <v>15622</v>
      </c>
      <c r="D3545" t="s">
        <v>15585</v>
      </c>
      <c r="F3545" t="s">
        <v>15623</v>
      </c>
      <c r="G3545" t="s">
        <v>510</v>
      </c>
      <c r="H3545" t="s">
        <v>511</v>
      </c>
    </row>
    <row r="3546" spans="1:8" x14ac:dyDescent="0.35">
      <c r="A3546" t="s">
        <v>15624</v>
      </c>
      <c r="B3546" t="s">
        <v>15625</v>
      </c>
      <c r="C3546" t="s">
        <v>15626</v>
      </c>
      <c r="D3546" t="s">
        <v>15627</v>
      </c>
      <c r="F3546" t="s">
        <v>15628</v>
      </c>
      <c r="G3546" t="s">
        <v>3226</v>
      </c>
      <c r="H3546" t="s">
        <v>3227</v>
      </c>
    </row>
    <row r="3547" spans="1:8" x14ac:dyDescent="0.35">
      <c r="A3547" t="s">
        <v>15629</v>
      </c>
      <c r="B3547" t="s">
        <v>15630</v>
      </c>
      <c r="C3547" t="s">
        <v>15631</v>
      </c>
      <c r="D3547" t="s">
        <v>15627</v>
      </c>
      <c r="F3547" t="s">
        <v>13183</v>
      </c>
      <c r="G3547" t="s">
        <v>297</v>
      </c>
      <c r="H3547" t="s">
        <v>298</v>
      </c>
    </row>
    <row r="3548" spans="1:8" x14ac:dyDescent="0.35">
      <c r="A3548" t="s">
        <v>15632</v>
      </c>
      <c r="B3548" t="s">
        <v>15633</v>
      </c>
      <c r="C3548" t="s">
        <v>15634</v>
      </c>
      <c r="D3548" t="s">
        <v>15627</v>
      </c>
      <c r="F3548" t="s">
        <v>15635</v>
      </c>
      <c r="G3548" t="s">
        <v>12</v>
      </c>
      <c r="H3548" t="s">
        <v>13</v>
      </c>
    </row>
    <row r="3549" spans="1:8" x14ac:dyDescent="0.35">
      <c r="A3549" t="s">
        <v>15636</v>
      </c>
      <c r="B3549" t="s">
        <v>15637</v>
      </c>
      <c r="C3549" t="s">
        <v>15638</v>
      </c>
      <c r="D3549" t="s">
        <v>15627</v>
      </c>
      <c r="F3549" t="s">
        <v>11206</v>
      </c>
      <c r="G3549" t="s">
        <v>6216</v>
      </c>
      <c r="H3549" t="s">
        <v>6217</v>
      </c>
    </row>
    <row r="3550" spans="1:8" x14ac:dyDescent="0.35">
      <c r="A3550" t="s">
        <v>15639</v>
      </c>
      <c r="B3550" t="s">
        <v>15640</v>
      </c>
      <c r="C3550" t="s">
        <v>15641</v>
      </c>
      <c r="D3550" t="s">
        <v>15627</v>
      </c>
      <c r="F3550" t="s">
        <v>15642</v>
      </c>
      <c r="G3550" t="s">
        <v>151</v>
      </c>
      <c r="H3550" t="s">
        <v>152</v>
      </c>
    </row>
    <row r="3551" spans="1:8" x14ac:dyDescent="0.35">
      <c r="A3551" t="s">
        <v>15643</v>
      </c>
      <c r="B3551" t="s">
        <v>15644</v>
      </c>
      <c r="C3551" t="s">
        <v>15645</v>
      </c>
      <c r="D3551" t="s">
        <v>15646</v>
      </c>
      <c r="F3551" t="s">
        <v>11736</v>
      </c>
      <c r="G3551" t="s">
        <v>12</v>
      </c>
      <c r="H3551" t="s">
        <v>13</v>
      </c>
    </row>
    <row r="3552" spans="1:8" x14ac:dyDescent="0.35">
      <c r="A3552" t="s">
        <v>15647</v>
      </c>
      <c r="B3552" t="s">
        <v>15648</v>
      </c>
      <c r="C3552" t="s">
        <v>15649</v>
      </c>
      <c r="D3552" t="s">
        <v>15646</v>
      </c>
      <c r="F3552" t="s">
        <v>7477</v>
      </c>
      <c r="G3552" t="s">
        <v>128</v>
      </c>
      <c r="H3552" t="s">
        <v>129</v>
      </c>
    </row>
    <row r="3553" spans="1:8" x14ac:dyDescent="0.35">
      <c r="A3553" t="s">
        <v>15650</v>
      </c>
      <c r="B3553" t="s">
        <v>15651</v>
      </c>
      <c r="C3553" t="s">
        <v>15652</v>
      </c>
      <c r="D3553" t="s">
        <v>15653</v>
      </c>
      <c r="F3553" t="s">
        <v>15654</v>
      </c>
      <c r="G3553" t="s">
        <v>12</v>
      </c>
      <c r="H3553" t="s">
        <v>13</v>
      </c>
    </row>
    <row r="3554" spans="1:8" x14ac:dyDescent="0.35">
      <c r="A3554" t="s">
        <v>15655</v>
      </c>
      <c r="B3554" t="s">
        <v>15656</v>
      </c>
      <c r="C3554" t="s">
        <v>15657</v>
      </c>
      <c r="D3554" t="s">
        <v>15653</v>
      </c>
      <c r="F3554" t="s">
        <v>6003</v>
      </c>
      <c r="G3554" t="s">
        <v>303</v>
      </c>
      <c r="H3554" t="s">
        <v>304</v>
      </c>
    </row>
    <row r="3555" spans="1:8" x14ac:dyDescent="0.35">
      <c r="A3555" t="s">
        <v>15658</v>
      </c>
      <c r="B3555" t="s">
        <v>15659</v>
      </c>
      <c r="C3555" t="s">
        <v>15660</v>
      </c>
      <c r="D3555" t="s">
        <v>15653</v>
      </c>
      <c r="F3555" t="s">
        <v>15661</v>
      </c>
      <c r="G3555" t="s">
        <v>836</v>
      </c>
      <c r="H3555" t="s">
        <v>837</v>
      </c>
    </row>
    <row r="3556" spans="1:8" x14ac:dyDescent="0.35">
      <c r="A3556" t="s">
        <v>15662</v>
      </c>
      <c r="B3556" t="s">
        <v>15663</v>
      </c>
      <c r="C3556" t="s">
        <v>15664</v>
      </c>
      <c r="D3556" t="s">
        <v>15653</v>
      </c>
      <c r="F3556" t="s">
        <v>15665</v>
      </c>
      <c r="G3556" t="s">
        <v>248</v>
      </c>
      <c r="H3556" t="s">
        <v>249</v>
      </c>
    </row>
    <row r="3557" spans="1:8" x14ac:dyDescent="0.35">
      <c r="A3557" t="s">
        <v>15666</v>
      </c>
      <c r="B3557" t="s">
        <v>15667</v>
      </c>
      <c r="C3557" t="s">
        <v>15668</v>
      </c>
      <c r="D3557" t="s">
        <v>15653</v>
      </c>
      <c r="F3557" t="s">
        <v>15669</v>
      </c>
      <c r="G3557" t="s">
        <v>547</v>
      </c>
      <c r="H3557" t="s">
        <v>548</v>
      </c>
    </row>
    <row r="3558" spans="1:8" x14ac:dyDescent="0.35">
      <c r="A3558" t="s">
        <v>15670</v>
      </c>
      <c r="B3558" t="s">
        <v>15671</v>
      </c>
      <c r="C3558" t="s">
        <v>15672</v>
      </c>
      <c r="D3558" t="s">
        <v>15653</v>
      </c>
      <c r="F3558" t="s">
        <v>15673</v>
      </c>
      <c r="G3558" t="s">
        <v>12</v>
      </c>
      <c r="H3558" t="s">
        <v>13</v>
      </c>
    </row>
    <row r="3559" spans="1:8" x14ac:dyDescent="0.35">
      <c r="A3559" t="s">
        <v>15674</v>
      </c>
      <c r="B3559" t="s">
        <v>15675</v>
      </c>
      <c r="C3559" t="s">
        <v>15676</v>
      </c>
      <c r="D3559" t="s">
        <v>15677</v>
      </c>
      <c r="F3559" t="s">
        <v>15678</v>
      </c>
      <c r="G3559" t="s">
        <v>209</v>
      </c>
      <c r="H3559" t="s">
        <v>210</v>
      </c>
    </row>
    <row r="3560" spans="1:8" x14ac:dyDescent="0.35">
      <c r="A3560" t="s">
        <v>15679</v>
      </c>
      <c r="B3560" t="s">
        <v>15680</v>
      </c>
      <c r="C3560" t="s">
        <v>15681</v>
      </c>
      <c r="D3560" t="s">
        <v>15677</v>
      </c>
      <c r="F3560" t="s">
        <v>15682</v>
      </c>
      <c r="G3560" t="s">
        <v>12</v>
      </c>
      <c r="H3560" t="s">
        <v>13</v>
      </c>
    </row>
    <row r="3561" spans="1:8" x14ac:dyDescent="0.35">
      <c r="A3561" t="s">
        <v>15683</v>
      </c>
      <c r="B3561" t="s">
        <v>15684</v>
      </c>
      <c r="C3561" t="s">
        <v>15685</v>
      </c>
      <c r="D3561" t="s">
        <v>15677</v>
      </c>
      <c r="F3561" t="s">
        <v>15686</v>
      </c>
      <c r="G3561" t="s">
        <v>248</v>
      </c>
      <c r="H3561" t="s">
        <v>249</v>
      </c>
    </row>
    <row r="3562" spans="1:8" x14ac:dyDescent="0.35">
      <c r="A3562" t="s">
        <v>15687</v>
      </c>
      <c r="B3562" t="s">
        <v>15688</v>
      </c>
      <c r="C3562" t="s">
        <v>15689</v>
      </c>
      <c r="D3562" t="s">
        <v>15677</v>
      </c>
      <c r="F3562" t="s">
        <v>15690</v>
      </c>
      <c r="G3562" t="s">
        <v>12</v>
      </c>
      <c r="H3562" t="s">
        <v>13</v>
      </c>
    </row>
    <row r="3563" spans="1:8" x14ac:dyDescent="0.35">
      <c r="A3563" t="s">
        <v>15691</v>
      </c>
      <c r="B3563" t="s">
        <v>15692</v>
      </c>
      <c r="C3563" t="s">
        <v>15693</v>
      </c>
      <c r="D3563" t="s">
        <v>15694</v>
      </c>
      <c r="F3563" t="s">
        <v>15695</v>
      </c>
      <c r="G3563" t="s">
        <v>547</v>
      </c>
      <c r="H3563" t="s">
        <v>548</v>
      </c>
    </row>
    <row r="3564" spans="1:8" x14ac:dyDescent="0.35">
      <c r="A3564" t="s">
        <v>15696</v>
      </c>
      <c r="B3564" t="s">
        <v>15697</v>
      </c>
      <c r="C3564" t="s">
        <v>15698</v>
      </c>
      <c r="D3564" t="s">
        <v>15694</v>
      </c>
      <c r="F3564" t="s">
        <v>15699</v>
      </c>
      <c r="G3564" t="s">
        <v>12</v>
      </c>
      <c r="H3564" t="s">
        <v>13</v>
      </c>
    </row>
    <row r="3565" spans="1:8" x14ac:dyDescent="0.35">
      <c r="A3565" t="s">
        <v>15700</v>
      </c>
      <c r="B3565" t="s">
        <v>15701</v>
      </c>
      <c r="C3565" t="s">
        <v>15702</v>
      </c>
      <c r="D3565" t="s">
        <v>15694</v>
      </c>
      <c r="F3565" t="s">
        <v>15703</v>
      </c>
      <c r="G3565" t="s">
        <v>12</v>
      </c>
      <c r="H3565" t="s">
        <v>13</v>
      </c>
    </row>
    <row r="3566" spans="1:8" x14ac:dyDescent="0.35">
      <c r="A3566" t="s">
        <v>15704</v>
      </c>
      <c r="B3566" t="s">
        <v>15705</v>
      </c>
      <c r="C3566" t="s">
        <v>15706</v>
      </c>
      <c r="D3566" t="s">
        <v>15694</v>
      </c>
      <c r="F3566" t="s">
        <v>1893</v>
      </c>
      <c r="G3566" t="s">
        <v>12</v>
      </c>
      <c r="H3566" t="s">
        <v>13</v>
      </c>
    </row>
    <row r="3567" spans="1:8" x14ac:dyDescent="0.35">
      <c r="A3567" t="s">
        <v>15707</v>
      </c>
      <c r="B3567" t="s">
        <v>15708</v>
      </c>
      <c r="C3567" t="s">
        <v>15709</v>
      </c>
      <c r="D3567" t="s">
        <v>15710</v>
      </c>
      <c r="F3567" t="s">
        <v>15661</v>
      </c>
      <c r="G3567" t="s">
        <v>3321</v>
      </c>
      <c r="H3567" t="s">
        <v>3322</v>
      </c>
    </row>
    <row r="3568" spans="1:8" x14ac:dyDescent="0.35">
      <c r="A3568" t="s">
        <v>15711</v>
      </c>
      <c r="B3568" t="s">
        <v>15712</v>
      </c>
      <c r="C3568" t="s">
        <v>15713</v>
      </c>
      <c r="D3568" t="s">
        <v>15710</v>
      </c>
      <c r="F3568" t="s">
        <v>15714</v>
      </c>
      <c r="G3568" t="s">
        <v>297</v>
      </c>
      <c r="H3568" t="s">
        <v>298</v>
      </c>
    </row>
    <row r="3569" spans="1:8" x14ac:dyDescent="0.35">
      <c r="A3569" t="s">
        <v>15715</v>
      </c>
      <c r="B3569" t="s">
        <v>15716</v>
      </c>
      <c r="C3569" t="s">
        <v>15717</v>
      </c>
      <c r="D3569" t="s">
        <v>15710</v>
      </c>
      <c r="F3569" t="s">
        <v>7253</v>
      </c>
      <c r="G3569" t="s">
        <v>12</v>
      </c>
      <c r="H3569" t="s">
        <v>13</v>
      </c>
    </row>
    <row r="3570" spans="1:8" x14ac:dyDescent="0.35">
      <c r="A3570" t="s">
        <v>15718</v>
      </c>
      <c r="B3570" t="s">
        <v>15719</v>
      </c>
      <c r="C3570" t="s">
        <v>15720</v>
      </c>
      <c r="D3570" t="s">
        <v>15710</v>
      </c>
      <c r="F3570" t="s">
        <v>3288</v>
      </c>
      <c r="G3570" t="s">
        <v>510</v>
      </c>
      <c r="H3570" t="s">
        <v>511</v>
      </c>
    </row>
    <row r="3571" spans="1:8" x14ac:dyDescent="0.35">
      <c r="A3571" t="s">
        <v>15721</v>
      </c>
      <c r="B3571" t="s">
        <v>15722</v>
      </c>
      <c r="C3571" t="s">
        <v>15723</v>
      </c>
      <c r="D3571" t="s">
        <v>15710</v>
      </c>
      <c r="F3571" t="s">
        <v>15642</v>
      </c>
      <c r="G3571" t="s">
        <v>7103</v>
      </c>
      <c r="H3571" t="s">
        <v>7104</v>
      </c>
    </row>
    <row r="3572" spans="1:8" x14ac:dyDescent="0.35">
      <c r="A3572" t="s">
        <v>15724</v>
      </c>
      <c r="B3572" t="s">
        <v>15725</v>
      </c>
      <c r="C3572" t="s">
        <v>15726</v>
      </c>
      <c r="D3572" t="s">
        <v>15727</v>
      </c>
      <c r="F3572" t="s">
        <v>15728</v>
      </c>
      <c r="G3572" t="s">
        <v>248</v>
      </c>
      <c r="H3572" t="s">
        <v>249</v>
      </c>
    </row>
    <row r="3573" spans="1:8" x14ac:dyDescent="0.35">
      <c r="A3573" t="s">
        <v>15729</v>
      </c>
      <c r="B3573" t="s">
        <v>15730</v>
      </c>
      <c r="C3573" t="s">
        <v>15731</v>
      </c>
      <c r="D3573" t="s">
        <v>15727</v>
      </c>
      <c r="F3573" t="s">
        <v>15732</v>
      </c>
      <c r="G3573" t="s">
        <v>12</v>
      </c>
      <c r="H3573" t="s">
        <v>13</v>
      </c>
    </row>
    <row r="3574" spans="1:8" x14ac:dyDescent="0.35">
      <c r="A3574" t="s">
        <v>15733</v>
      </c>
      <c r="B3574" t="s">
        <v>15734</v>
      </c>
      <c r="C3574" t="s">
        <v>15735</v>
      </c>
      <c r="D3574" t="s">
        <v>15727</v>
      </c>
      <c r="F3574" t="s">
        <v>15736</v>
      </c>
      <c r="G3574" t="s">
        <v>12</v>
      </c>
      <c r="H3574" t="s">
        <v>13</v>
      </c>
    </row>
    <row r="3575" spans="1:8" x14ac:dyDescent="0.35">
      <c r="A3575" t="s">
        <v>15737</v>
      </c>
      <c r="B3575" t="s">
        <v>15738</v>
      </c>
      <c r="C3575" t="s">
        <v>15739</v>
      </c>
      <c r="D3575" t="s">
        <v>15727</v>
      </c>
      <c r="F3575" t="s">
        <v>15740</v>
      </c>
      <c r="G3575" t="s">
        <v>100</v>
      </c>
      <c r="H3575" t="s">
        <v>13318</v>
      </c>
    </row>
    <row r="3576" spans="1:8" x14ac:dyDescent="0.35">
      <c r="A3576" t="s">
        <v>15741</v>
      </c>
      <c r="B3576" t="s">
        <v>15742</v>
      </c>
      <c r="C3576" t="s">
        <v>15743</v>
      </c>
      <c r="D3576" t="s">
        <v>15727</v>
      </c>
      <c r="F3576" t="s">
        <v>15744</v>
      </c>
      <c r="G3576" t="s">
        <v>12</v>
      </c>
      <c r="H3576" t="s">
        <v>13</v>
      </c>
    </row>
    <row r="3577" spans="1:8" x14ac:dyDescent="0.35">
      <c r="A3577" t="s">
        <v>15745</v>
      </c>
      <c r="B3577" t="s">
        <v>15746</v>
      </c>
      <c r="C3577" t="s">
        <v>15747</v>
      </c>
      <c r="D3577" t="s">
        <v>15727</v>
      </c>
      <c r="F3577" t="s">
        <v>15748</v>
      </c>
      <c r="G3577" t="s">
        <v>12</v>
      </c>
      <c r="H3577" t="s">
        <v>13</v>
      </c>
    </row>
    <row r="3578" spans="1:8" x14ac:dyDescent="0.35">
      <c r="A3578" t="s">
        <v>15749</v>
      </c>
      <c r="B3578" t="s">
        <v>15750</v>
      </c>
      <c r="C3578" t="s">
        <v>15751</v>
      </c>
      <c r="D3578" t="s">
        <v>15727</v>
      </c>
      <c r="F3578" t="s">
        <v>5636</v>
      </c>
      <c r="G3578" t="s">
        <v>1451</v>
      </c>
      <c r="H3578" t="s">
        <v>1452</v>
      </c>
    </row>
    <row r="3579" spans="1:8" x14ac:dyDescent="0.35">
      <c r="A3579" t="s">
        <v>15752</v>
      </c>
      <c r="B3579" t="s">
        <v>15753</v>
      </c>
      <c r="C3579" t="s">
        <v>15754</v>
      </c>
      <c r="D3579" t="s">
        <v>15727</v>
      </c>
      <c r="F3579" t="s">
        <v>15755</v>
      </c>
      <c r="G3579" t="s">
        <v>297</v>
      </c>
      <c r="H3579" t="s">
        <v>298</v>
      </c>
    </row>
    <row r="3580" spans="1:8" x14ac:dyDescent="0.35">
      <c r="A3580" t="s">
        <v>15756</v>
      </c>
      <c r="B3580" t="s">
        <v>15757</v>
      </c>
      <c r="C3580" t="s">
        <v>15758</v>
      </c>
      <c r="D3580" t="s">
        <v>15727</v>
      </c>
      <c r="F3580" t="s">
        <v>15759</v>
      </c>
      <c r="G3580" t="s">
        <v>12</v>
      </c>
      <c r="H3580" t="s">
        <v>13</v>
      </c>
    </row>
    <row r="3581" spans="1:8" x14ac:dyDescent="0.35">
      <c r="A3581" t="s">
        <v>15760</v>
      </c>
      <c r="B3581" t="s">
        <v>15761</v>
      </c>
      <c r="C3581" t="s">
        <v>15762</v>
      </c>
      <c r="D3581" t="s">
        <v>15727</v>
      </c>
      <c r="F3581" t="s">
        <v>15763</v>
      </c>
      <c r="G3581" t="s">
        <v>12</v>
      </c>
      <c r="H3581" t="s">
        <v>13</v>
      </c>
    </row>
    <row r="3582" spans="1:8" x14ac:dyDescent="0.35">
      <c r="A3582" t="s">
        <v>15764</v>
      </c>
      <c r="B3582" t="s">
        <v>15765</v>
      </c>
      <c r="C3582" t="s">
        <v>15766</v>
      </c>
      <c r="D3582" t="s">
        <v>15727</v>
      </c>
      <c r="F3582" t="s">
        <v>15767</v>
      </c>
      <c r="G3582" t="s">
        <v>12</v>
      </c>
      <c r="H3582" t="s">
        <v>13</v>
      </c>
    </row>
    <row r="3583" spans="1:8" x14ac:dyDescent="0.35">
      <c r="A3583" t="s">
        <v>15768</v>
      </c>
      <c r="B3583" t="s">
        <v>15769</v>
      </c>
      <c r="C3583" t="s">
        <v>15770</v>
      </c>
      <c r="D3583" t="s">
        <v>15727</v>
      </c>
      <c r="F3583" t="s">
        <v>13377</v>
      </c>
      <c r="G3583" t="s">
        <v>12</v>
      </c>
      <c r="H3583" t="s">
        <v>13</v>
      </c>
    </row>
    <row r="3584" spans="1:8" x14ac:dyDescent="0.35">
      <c r="A3584" t="s">
        <v>15771</v>
      </c>
      <c r="B3584" t="s">
        <v>15772</v>
      </c>
      <c r="C3584" t="s">
        <v>15773</v>
      </c>
      <c r="D3584" t="s">
        <v>15727</v>
      </c>
      <c r="F3584" t="s">
        <v>5837</v>
      </c>
      <c r="G3584" t="s">
        <v>100</v>
      </c>
      <c r="H3584" t="s">
        <v>14022</v>
      </c>
    </row>
    <row r="3585" spans="1:8" x14ac:dyDescent="0.35">
      <c r="A3585" t="s">
        <v>15774</v>
      </c>
      <c r="B3585" t="s">
        <v>15775</v>
      </c>
      <c r="C3585" t="s">
        <v>15776</v>
      </c>
      <c r="D3585" t="s">
        <v>15727</v>
      </c>
      <c r="F3585" t="s">
        <v>15777</v>
      </c>
      <c r="G3585" t="s">
        <v>12</v>
      </c>
      <c r="H3585" t="s">
        <v>13</v>
      </c>
    </row>
    <row r="3586" spans="1:8" x14ac:dyDescent="0.35">
      <c r="A3586" t="s">
        <v>15778</v>
      </c>
      <c r="B3586" t="s">
        <v>15779</v>
      </c>
      <c r="C3586" t="s">
        <v>15780</v>
      </c>
      <c r="D3586" t="s">
        <v>15781</v>
      </c>
      <c r="F3586" t="s">
        <v>15782</v>
      </c>
      <c r="G3586" t="s">
        <v>584</v>
      </c>
      <c r="H3586" t="s">
        <v>585</v>
      </c>
    </row>
    <row r="3587" spans="1:8" x14ac:dyDescent="0.35">
      <c r="A3587" t="s">
        <v>15783</v>
      </c>
      <c r="B3587" t="s">
        <v>15784</v>
      </c>
      <c r="C3587" t="s">
        <v>15785</v>
      </c>
      <c r="D3587" t="s">
        <v>15781</v>
      </c>
      <c r="F3587" t="s">
        <v>4074</v>
      </c>
      <c r="G3587" t="s">
        <v>12</v>
      </c>
      <c r="H3587" t="s">
        <v>13</v>
      </c>
    </row>
    <row r="3588" spans="1:8" x14ac:dyDescent="0.35">
      <c r="A3588" t="s">
        <v>15786</v>
      </c>
      <c r="B3588" t="s">
        <v>15787</v>
      </c>
      <c r="C3588" t="s">
        <v>15788</v>
      </c>
      <c r="D3588" t="s">
        <v>15781</v>
      </c>
      <c r="F3588" t="s">
        <v>15789</v>
      </c>
      <c r="G3588" t="s">
        <v>106</v>
      </c>
      <c r="H3588" t="s">
        <v>107</v>
      </c>
    </row>
    <row r="3589" spans="1:8" x14ac:dyDescent="0.35">
      <c r="A3589" t="s">
        <v>15790</v>
      </c>
      <c r="B3589" t="s">
        <v>15791</v>
      </c>
      <c r="C3589" t="s">
        <v>15792</v>
      </c>
      <c r="D3589" t="s">
        <v>15781</v>
      </c>
      <c r="F3589" t="s">
        <v>7145</v>
      </c>
      <c r="G3589" t="s">
        <v>12</v>
      </c>
      <c r="H3589" t="s">
        <v>13</v>
      </c>
    </row>
    <row r="3590" spans="1:8" x14ac:dyDescent="0.35">
      <c r="A3590" t="s">
        <v>15793</v>
      </c>
      <c r="B3590" t="s">
        <v>15794</v>
      </c>
      <c r="C3590" t="s">
        <v>15795</v>
      </c>
      <c r="D3590" t="s">
        <v>15781</v>
      </c>
      <c r="F3590" t="s">
        <v>816</v>
      </c>
      <c r="G3590" t="s">
        <v>248</v>
      </c>
      <c r="H3590" t="s">
        <v>249</v>
      </c>
    </row>
    <row r="3591" spans="1:8" x14ac:dyDescent="0.35">
      <c r="A3591" t="s">
        <v>15796</v>
      </c>
      <c r="B3591" t="s">
        <v>15797</v>
      </c>
      <c r="C3591" t="s">
        <v>15798</v>
      </c>
      <c r="D3591" t="s">
        <v>15781</v>
      </c>
      <c r="F3591" t="s">
        <v>15799</v>
      </c>
      <c r="G3591" t="s">
        <v>510</v>
      </c>
      <c r="H3591" t="s">
        <v>511</v>
      </c>
    </row>
    <row r="3592" spans="1:8" x14ac:dyDescent="0.35">
      <c r="A3592" t="s">
        <v>15800</v>
      </c>
      <c r="B3592" t="s">
        <v>15801</v>
      </c>
      <c r="C3592" t="s">
        <v>15802</v>
      </c>
      <c r="D3592" t="s">
        <v>15803</v>
      </c>
      <c r="F3592" t="s">
        <v>12679</v>
      </c>
      <c r="G3592" t="s">
        <v>12</v>
      </c>
      <c r="H3592" t="s">
        <v>13</v>
      </c>
    </row>
    <row r="3593" spans="1:8" x14ac:dyDescent="0.35">
      <c r="A3593" t="s">
        <v>15804</v>
      </c>
      <c r="B3593" t="s">
        <v>15805</v>
      </c>
      <c r="C3593" t="s">
        <v>15806</v>
      </c>
      <c r="D3593" t="s">
        <v>15803</v>
      </c>
      <c r="F3593" t="s">
        <v>7726</v>
      </c>
      <c r="G3593" t="s">
        <v>1085</v>
      </c>
      <c r="H3593" t="s">
        <v>1086</v>
      </c>
    </row>
    <row r="3594" spans="1:8" x14ac:dyDescent="0.35">
      <c r="A3594" t="s">
        <v>15807</v>
      </c>
      <c r="B3594" t="s">
        <v>15808</v>
      </c>
      <c r="C3594" t="s">
        <v>15809</v>
      </c>
      <c r="D3594" t="s">
        <v>15803</v>
      </c>
      <c r="F3594" t="s">
        <v>15810</v>
      </c>
      <c r="G3594" t="s">
        <v>12</v>
      </c>
      <c r="H3594" t="s">
        <v>13</v>
      </c>
    </row>
    <row r="3595" spans="1:8" x14ac:dyDescent="0.35">
      <c r="A3595" t="s">
        <v>15811</v>
      </c>
      <c r="B3595" t="s">
        <v>15812</v>
      </c>
      <c r="C3595" t="s">
        <v>15813</v>
      </c>
      <c r="D3595" t="s">
        <v>15803</v>
      </c>
      <c r="F3595" t="s">
        <v>15814</v>
      </c>
      <c r="G3595" t="s">
        <v>12</v>
      </c>
      <c r="H3595" t="s">
        <v>13</v>
      </c>
    </row>
    <row r="3596" spans="1:8" x14ac:dyDescent="0.35">
      <c r="A3596" t="s">
        <v>15815</v>
      </c>
      <c r="B3596" t="s">
        <v>15816</v>
      </c>
      <c r="C3596" t="s">
        <v>15817</v>
      </c>
      <c r="D3596" t="s">
        <v>15803</v>
      </c>
      <c r="F3596" t="s">
        <v>15818</v>
      </c>
      <c r="G3596" t="s">
        <v>12</v>
      </c>
      <c r="H3596" t="s">
        <v>13</v>
      </c>
    </row>
    <row r="3597" spans="1:8" x14ac:dyDescent="0.35">
      <c r="A3597" t="s">
        <v>15819</v>
      </c>
      <c r="B3597" t="s">
        <v>15820</v>
      </c>
      <c r="C3597" t="s">
        <v>15821</v>
      </c>
      <c r="D3597" t="s">
        <v>15803</v>
      </c>
      <c r="F3597" t="s">
        <v>15822</v>
      </c>
      <c r="G3597" t="s">
        <v>100</v>
      </c>
      <c r="H3597" t="s">
        <v>11819</v>
      </c>
    </row>
    <row r="3598" spans="1:8" x14ac:dyDescent="0.35">
      <c r="A3598" t="s">
        <v>15823</v>
      </c>
      <c r="B3598" t="s">
        <v>15824</v>
      </c>
      <c r="C3598" t="s">
        <v>15825</v>
      </c>
      <c r="D3598" t="s">
        <v>15826</v>
      </c>
      <c r="F3598" t="s">
        <v>15827</v>
      </c>
      <c r="G3598" t="s">
        <v>12</v>
      </c>
      <c r="H3598" t="s">
        <v>13</v>
      </c>
    </row>
    <row r="3599" spans="1:8" x14ac:dyDescent="0.35">
      <c r="A3599" t="s">
        <v>15828</v>
      </c>
      <c r="B3599" t="s">
        <v>15829</v>
      </c>
      <c r="C3599" t="s">
        <v>15830</v>
      </c>
      <c r="D3599" t="s">
        <v>15826</v>
      </c>
      <c r="F3599" t="s">
        <v>15831</v>
      </c>
      <c r="G3599" t="s">
        <v>12</v>
      </c>
      <c r="H3599" t="s">
        <v>13</v>
      </c>
    </row>
    <row r="3600" spans="1:8" x14ac:dyDescent="0.35">
      <c r="A3600" t="s">
        <v>15832</v>
      </c>
      <c r="B3600" t="s">
        <v>15833</v>
      </c>
      <c r="C3600" t="s">
        <v>15834</v>
      </c>
      <c r="D3600" t="s">
        <v>15826</v>
      </c>
      <c r="F3600" t="s">
        <v>10679</v>
      </c>
      <c r="G3600" t="s">
        <v>297</v>
      </c>
      <c r="H3600" t="s">
        <v>298</v>
      </c>
    </row>
    <row r="3601" spans="1:8" x14ac:dyDescent="0.35">
      <c r="A3601" t="s">
        <v>15835</v>
      </c>
      <c r="B3601" t="s">
        <v>15836</v>
      </c>
      <c r="C3601" t="s">
        <v>15837</v>
      </c>
      <c r="D3601" t="s">
        <v>15826</v>
      </c>
      <c r="F3601" t="s">
        <v>15838</v>
      </c>
      <c r="G3601" t="s">
        <v>12</v>
      </c>
      <c r="H3601" t="s">
        <v>13</v>
      </c>
    </row>
    <row r="3602" spans="1:8" x14ac:dyDescent="0.35">
      <c r="A3602" t="s">
        <v>15839</v>
      </c>
      <c r="B3602" t="s">
        <v>15840</v>
      </c>
      <c r="C3602" t="s">
        <v>15841</v>
      </c>
      <c r="D3602" t="s">
        <v>15826</v>
      </c>
      <c r="F3602" t="s">
        <v>9044</v>
      </c>
      <c r="G3602" t="s">
        <v>2940</v>
      </c>
      <c r="H3602" t="s">
        <v>2941</v>
      </c>
    </row>
    <row r="3603" spans="1:8" x14ac:dyDescent="0.35">
      <c r="A3603" t="s">
        <v>15842</v>
      </c>
      <c r="B3603" t="s">
        <v>15843</v>
      </c>
      <c r="C3603" t="s">
        <v>15844</v>
      </c>
      <c r="D3603" t="s">
        <v>15826</v>
      </c>
      <c r="F3603" t="s">
        <v>3069</v>
      </c>
      <c r="G3603" t="s">
        <v>303</v>
      </c>
      <c r="H3603" t="s">
        <v>304</v>
      </c>
    </row>
    <row r="3604" spans="1:8" x14ac:dyDescent="0.35">
      <c r="A3604" t="s">
        <v>15845</v>
      </c>
      <c r="B3604" t="s">
        <v>15846</v>
      </c>
      <c r="C3604" t="s">
        <v>15847</v>
      </c>
      <c r="D3604" t="s">
        <v>15826</v>
      </c>
      <c r="F3604" t="s">
        <v>15848</v>
      </c>
      <c r="G3604" t="s">
        <v>1253</v>
      </c>
      <c r="H3604" t="s">
        <v>1254</v>
      </c>
    </row>
    <row r="3605" spans="1:8" x14ac:dyDescent="0.35">
      <c r="A3605" t="s">
        <v>15849</v>
      </c>
      <c r="B3605" t="s">
        <v>15850</v>
      </c>
      <c r="C3605" t="s">
        <v>15851</v>
      </c>
      <c r="D3605" t="s">
        <v>15852</v>
      </c>
      <c r="F3605" t="s">
        <v>15853</v>
      </c>
      <c r="G3605" t="s">
        <v>12</v>
      </c>
      <c r="H3605" t="s">
        <v>13</v>
      </c>
    </row>
    <row r="3606" spans="1:8" x14ac:dyDescent="0.35">
      <c r="A3606" t="s">
        <v>15854</v>
      </c>
      <c r="B3606" t="s">
        <v>15855</v>
      </c>
      <c r="C3606" t="s">
        <v>15856</v>
      </c>
      <c r="D3606" t="s">
        <v>15852</v>
      </c>
      <c r="F3606" t="s">
        <v>15857</v>
      </c>
      <c r="G3606" t="s">
        <v>106</v>
      </c>
      <c r="H3606" t="s">
        <v>107</v>
      </c>
    </row>
    <row r="3607" spans="1:8" x14ac:dyDescent="0.35">
      <c r="A3607" t="s">
        <v>15858</v>
      </c>
      <c r="B3607" t="s">
        <v>15859</v>
      </c>
      <c r="C3607" t="s">
        <v>15860</v>
      </c>
      <c r="D3607" t="s">
        <v>15852</v>
      </c>
      <c r="F3607" t="s">
        <v>15861</v>
      </c>
      <c r="G3607" t="s">
        <v>12</v>
      </c>
      <c r="H3607" t="s">
        <v>13</v>
      </c>
    </row>
    <row r="3608" spans="1:8" x14ac:dyDescent="0.35">
      <c r="A3608" t="s">
        <v>15862</v>
      </c>
      <c r="B3608" t="s">
        <v>15863</v>
      </c>
      <c r="C3608" t="s">
        <v>15864</v>
      </c>
      <c r="D3608" t="s">
        <v>15852</v>
      </c>
      <c r="F3608" t="s">
        <v>15865</v>
      </c>
      <c r="G3608" t="s">
        <v>510</v>
      </c>
      <c r="H3608" t="s">
        <v>511</v>
      </c>
    </row>
    <row r="3609" spans="1:8" x14ac:dyDescent="0.35">
      <c r="A3609" t="s">
        <v>15866</v>
      </c>
      <c r="B3609" t="s">
        <v>15867</v>
      </c>
      <c r="C3609" t="s">
        <v>15868</v>
      </c>
      <c r="D3609" t="s">
        <v>15852</v>
      </c>
      <c r="F3609" t="s">
        <v>5363</v>
      </c>
      <c r="G3609" t="s">
        <v>248</v>
      </c>
      <c r="H3609" t="s">
        <v>249</v>
      </c>
    </row>
    <row r="3610" spans="1:8" x14ac:dyDescent="0.35">
      <c r="A3610" t="s">
        <v>15869</v>
      </c>
      <c r="B3610" t="s">
        <v>15870</v>
      </c>
      <c r="C3610" t="s">
        <v>15871</v>
      </c>
      <c r="D3610" t="s">
        <v>15852</v>
      </c>
      <c r="F3610" t="s">
        <v>15872</v>
      </c>
      <c r="G3610" t="s">
        <v>106</v>
      </c>
      <c r="H3610" t="s">
        <v>107</v>
      </c>
    </row>
    <row r="3611" spans="1:8" x14ac:dyDescent="0.35">
      <c r="A3611" t="s">
        <v>15873</v>
      </c>
      <c r="B3611" t="s">
        <v>15874</v>
      </c>
      <c r="C3611" t="s">
        <v>15875</v>
      </c>
      <c r="D3611" t="s">
        <v>15852</v>
      </c>
      <c r="F3611" t="s">
        <v>15876</v>
      </c>
      <c r="G3611" t="s">
        <v>510</v>
      </c>
      <c r="H3611" t="s">
        <v>511</v>
      </c>
    </row>
    <row r="3612" spans="1:8" x14ac:dyDescent="0.35">
      <c r="A3612" t="s">
        <v>15877</v>
      </c>
      <c r="B3612" t="s">
        <v>15878</v>
      </c>
      <c r="C3612" t="s">
        <v>15879</v>
      </c>
      <c r="D3612" t="s">
        <v>15852</v>
      </c>
      <c r="F3612" t="s">
        <v>15880</v>
      </c>
      <c r="G3612" t="s">
        <v>12</v>
      </c>
      <c r="H3612" t="s">
        <v>13</v>
      </c>
    </row>
    <row r="3613" spans="1:8" x14ac:dyDescent="0.35">
      <c r="A3613" t="s">
        <v>15881</v>
      </c>
      <c r="B3613" t="s">
        <v>15882</v>
      </c>
      <c r="C3613" t="s">
        <v>15883</v>
      </c>
      <c r="D3613" t="s">
        <v>15884</v>
      </c>
      <c r="F3613" t="s">
        <v>2924</v>
      </c>
      <c r="G3613" t="s">
        <v>303</v>
      </c>
      <c r="H3613" t="s">
        <v>304</v>
      </c>
    </row>
    <row r="3614" spans="1:8" x14ac:dyDescent="0.35">
      <c r="A3614" t="s">
        <v>15885</v>
      </c>
      <c r="B3614" t="s">
        <v>15886</v>
      </c>
      <c r="C3614" t="s">
        <v>15887</v>
      </c>
      <c r="D3614" t="s">
        <v>15884</v>
      </c>
      <c r="F3614" t="s">
        <v>15888</v>
      </c>
      <c r="G3614" t="s">
        <v>12</v>
      </c>
      <c r="H3614" t="s">
        <v>13</v>
      </c>
    </row>
    <row r="3615" spans="1:8" x14ac:dyDescent="0.35">
      <c r="A3615" t="s">
        <v>15889</v>
      </c>
      <c r="B3615" t="s">
        <v>15890</v>
      </c>
      <c r="C3615" t="s">
        <v>15891</v>
      </c>
      <c r="D3615" t="s">
        <v>15884</v>
      </c>
      <c r="F3615" t="s">
        <v>15892</v>
      </c>
      <c r="G3615" t="s">
        <v>12</v>
      </c>
      <c r="H3615" t="s">
        <v>13</v>
      </c>
    </row>
    <row r="3616" spans="1:8" x14ac:dyDescent="0.35">
      <c r="A3616" t="s">
        <v>15893</v>
      </c>
      <c r="B3616" t="s">
        <v>15894</v>
      </c>
      <c r="C3616" t="s">
        <v>15895</v>
      </c>
      <c r="D3616" t="s">
        <v>15884</v>
      </c>
      <c r="F3616" t="s">
        <v>15896</v>
      </c>
      <c r="G3616" t="s">
        <v>12</v>
      </c>
      <c r="H3616" t="s">
        <v>13</v>
      </c>
    </row>
    <row r="3617" spans="1:8" x14ac:dyDescent="0.35">
      <c r="A3617" t="s">
        <v>15897</v>
      </c>
      <c r="B3617" t="s">
        <v>15898</v>
      </c>
      <c r="C3617" t="s">
        <v>15899</v>
      </c>
      <c r="D3617" t="s">
        <v>15884</v>
      </c>
      <c r="F3617" t="s">
        <v>15900</v>
      </c>
      <c r="G3617" t="s">
        <v>12</v>
      </c>
      <c r="H3617" t="s">
        <v>13</v>
      </c>
    </row>
    <row r="3618" spans="1:8" x14ac:dyDescent="0.35">
      <c r="A3618" t="s">
        <v>15901</v>
      </c>
      <c r="B3618" t="s">
        <v>15902</v>
      </c>
      <c r="C3618" t="s">
        <v>15903</v>
      </c>
      <c r="D3618" t="s">
        <v>15884</v>
      </c>
      <c r="F3618" t="s">
        <v>15187</v>
      </c>
      <c r="G3618" t="s">
        <v>12</v>
      </c>
      <c r="H3618" t="s">
        <v>13</v>
      </c>
    </row>
    <row r="3619" spans="1:8" x14ac:dyDescent="0.35">
      <c r="A3619" t="s">
        <v>15904</v>
      </c>
      <c r="B3619" t="s">
        <v>15905</v>
      </c>
      <c r="C3619" t="s">
        <v>15906</v>
      </c>
      <c r="D3619" t="s">
        <v>15884</v>
      </c>
      <c r="F3619" t="s">
        <v>6895</v>
      </c>
      <c r="G3619" t="s">
        <v>12</v>
      </c>
      <c r="H3619" t="s">
        <v>13</v>
      </c>
    </row>
    <row r="3620" spans="1:8" x14ac:dyDescent="0.35">
      <c r="A3620" t="s">
        <v>15907</v>
      </c>
      <c r="B3620" t="s">
        <v>15908</v>
      </c>
      <c r="C3620" t="s">
        <v>15909</v>
      </c>
      <c r="D3620" t="s">
        <v>15910</v>
      </c>
      <c r="F3620" t="s">
        <v>15911</v>
      </c>
      <c r="G3620" t="s">
        <v>12</v>
      </c>
      <c r="H3620" t="s">
        <v>13</v>
      </c>
    </row>
    <row r="3621" spans="1:8" x14ac:dyDescent="0.35">
      <c r="A3621" t="s">
        <v>15912</v>
      </c>
      <c r="B3621" t="s">
        <v>15913</v>
      </c>
      <c r="C3621" t="s">
        <v>15914</v>
      </c>
      <c r="D3621" t="s">
        <v>15910</v>
      </c>
      <c r="F3621" t="s">
        <v>15217</v>
      </c>
      <c r="G3621" t="s">
        <v>1102</v>
      </c>
      <c r="H3621" t="s">
        <v>1103</v>
      </c>
    </row>
    <row r="3622" spans="1:8" x14ac:dyDescent="0.35">
      <c r="A3622" t="s">
        <v>15915</v>
      </c>
      <c r="B3622" t="s">
        <v>15916</v>
      </c>
      <c r="C3622" t="s">
        <v>15917</v>
      </c>
      <c r="D3622" t="s">
        <v>15910</v>
      </c>
      <c r="F3622" t="s">
        <v>8717</v>
      </c>
      <c r="G3622" t="s">
        <v>12</v>
      </c>
      <c r="H3622" t="s">
        <v>13</v>
      </c>
    </row>
    <row r="3623" spans="1:8" x14ac:dyDescent="0.35">
      <c r="A3623" t="s">
        <v>15918</v>
      </c>
      <c r="B3623" t="s">
        <v>15919</v>
      </c>
      <c r="C3623" t="s">
        <v>15920</v>
      </c>
      <c r="D3623" t="s">
        <v>15910</v>
      </c>
      <c r="F3623" t="s">
        <v>15690</v>
      </c>
      <c r="G3623" t="s">
        <v>248</v>
      </c>
      <c r="H3623" t="s">
        <v>249</v>
      </c>
    </row>
    <row r="3624" spans="1:8" x14ac:dyDescent="0.35">
      <c r="A3624" t="s">
        <v>15921</v>
      </c>
      <c r="B3624" t="s">
        <v>15922</v>
      </c>
      <c r="C3624" t="s">
        <v>15923</v>
      </c>
      <c r="D3624" t="s">
        <v>15910</v>
      </c>
      <c r="F3624" t="s">
        <v>15924</v>
      </c>
      <c r="G3624" t="s">
        <v>510</v>
      </c>
      <c r="H3624" t="s">
        <v>511</v>
      </c>
    </row>
    <row r="3625" spans="1:8" x14ac:dyDescent="0.35">
      <c r="A3625" t="s">
        <v>15925</v>
      </c>
      <c r="B3625" t="s">
        <v>15926</v>
      </c>
      <c r="C3625" t="s">
        <v>15927</v>
      </c>
      <c r="D3625" t="s">
        <v>15910</v>
      </c>
      <c r="F3625" t="s">
        <v>15928</v>
      </c>
      <c r="G3625" t="s">
        <v>12</v>
      </c>
      <c r="H3625" t="s">
        <v>13</v>
      </c>
    </row>
    <row r="3626" spans="1:8" x14ac:dyDescent="0.35">
      <c r="A3626" t="s">
        <v>15929</v>
      </c>
      <c r="B3626" t="s">
        <v>15930</v>
      </c>
      <c r="C3626" t="s">
        <v>15931</v>
      </c>
      <c r="D3626" t="s">
        <v>15910</v>
      </c>
      <c r="F3626" t="s">
        <v>15932</v>
      </c>
      <c r="G3626" t="s">
        <v>209</v>
      </c>
      <c r="H3626" t="s">
        <v>210</v>
      </c>
    </row>
    <row r="3627" spans="1:8" x14ac:dyDescent="0.35">
      <c r="A3627" t="s">
        <v>15933</v>
      </c>
      <c r="B3627" t="s">
        <v>15934</v>
      </c>
      <c r="C3627" t="s">
        <v>15935</v>
      </c>
      <c r="D3627" t="s">
        <v>15936</v>
      </c>
      <c r="F3627" t="s">
        <v>15937</v>
      </c>
      <c r="G3627" t="s">
        <v>12</v>
      </c>
      <c r="H3627" t="s">
        <v>13</v>
      </c>
    </row>
    <row r="3628" spans="1:8" x14ac:dyDescent="0.35">
      <c r="A3628" t="s">
        <v>15938</v>
      </c>
      <c r="B3628" t="s">
        <v>15939</v>
      </c>
      <c r="C3628" t="s">
        <v>15940</v>
      </c>
      <c r="D3628" t="s">
        <v>15936</v>
      </c>
      <c r="F3628" t="s">
        <v>10951</v>
      </c>
      <c r="G3628" t="s">
        <v>4924</v>
      </c>
      <c r="H3628" t="s">
        <v>4925</v>
      </c>
    </row>
    <row r="3629" spans="1:8" x14ac:dyDescent="0.35">
      <c r="A3629" t="s">
        <v>15941</v>
      </c>
      <c r="B3629" t="s">
        <v>15942</v>
      </c>
      <c r="C3629" t="s">
        <v>15943</v>
      </c>
      <c r="D3629" t="s">
        <v>15936</v>
      </c>
      <c r="F3629" t="s">
        <v>15944</v>
      </c>
      <c r="G3629" t="s">
        <v>3321</v>
      </c>
      <c r="H3629" t="s">
        <v>3322</v>
      </c>
    </row>
    <row r="3630" spans="1:8" x14ac:dyDescent="0.35">
      <c r="A3630" t="s">
        <v>15945</v>
      </c>
      <c r="B3630" t="s">
        <v>15946</v>
      </c>
      <c r="C3630" t="s">
        <v>15947</v>
      </c>
      <c r="D3630" t="s">
        <v>15936</v>
      </c>
      <c r="F3630" t="s">
        <v>15948</v>
      </c>
      <c r="G3630" t="s">
        <v>248</v>
      </c>
      <c r="H3630" t="s">
        <v>249</v>
      </c>
    </row>
    <row r="3631" spans="1:8" x14ac:dyDescent="0.35">
      <c r="A3631" t="s">
        <v>15949</v>
      </c>
      <c r="B3631" t="s">
        <v>15950</v>
      </c>
      <c r="C3631" t="s">
        <v>15951</v>
      </c>
      <c r="D3631" t="s">
        <v>15936</v>
      </c>
      <c r="F3631" t="s">
        <v>15952</v>
      </c>
      <c r="G3631" t="s">
        <v>584</v>
      </c>
      <c r="H3631" t="s">
        <v>585</v>
      </c>
    </row>
    <row r="3632" spans="1:8" x14ac:dyDescent="0.35">
      <c r="A3632" t="s">
        <v>15953</v>
      </c>
      <c r="B3632" t="s">
        <v>15954</v>
      </c>
      <c r="C3632" t="s">
        <v>15955</v>
      </c>
      <c r="D3632" t="s">
        <v>15956</v>
      </c>
      <c r="F3632" t="s">
        <v>14553</v>
      </c>
      <c r="G3632" t="s">
        <v>12</v>
      </c>
      <c r="H3632" t="s">
        <v>13</v>
      </c>
    </row>
    <row r="3633" spans="1:8" x14ac:dyDescent="0.35">
      <c r="A3633" t="s">
        <v>15957</v>
      </c>
      <c r="B3633" t="s">
        <v>15958</v>
      </c>
      <c r="C3633" t="s">
        <v>15959</v>
      </c>
      <c r="D3633" t="s">
        <v>15956</v>
      </c>
      <c r="F3633" t="s">
        <v>13958</v>
      </c>
      <c r="G3633" t="s">
        <v>1451</v>
      </c>
      <c r="H3633" t="s">
        <v>1452</v>
      </c>
    </row>
    <row r="3634" spans="1:8" x14ac:dyDescent="0.35">
      <c r="A3634" t="s">
        <v>15960</v>
      </c>
      <c r="B3634" t="s">
        <v>15961</v>
      </c>
      <c r="C3634" t="s">
        <v>15962</v>
      </c>
      <c r="D3634" t="s">
        <v>15956</v>
      </c>
      <c r="F3634" t="s">
        <v>15963</v>
      </c>
      <c r="G3634" t="s">
        <v>510</v>
      </c>
      <c r="H3634" t="s">
        <v>511</v>
      </c>
    </row>
    <row r="3635" spans="1:8" x14ac:dyDescent="0.35">
      <c r="A3635" t="s">
        <v>15964</v>
      </c>
      <c r="B3635" t="s">
        <v>15965</v>
      </c>
      <c r="C3635" t="s">
        <v>15966</v>
      </c>
      <c r="D3635" t="s">
        <v>15956</v>
      </c>
      <c r="F3635" t="s">
        <v>15967</v>
      </c>
      <c r="G3635" t="s">
        <v>12</v>
      </c>
      <c r="H3635" t="s">
        <v>13</v>
      </c>
    </row>
    <row r="3636" spans="1:8" x14ac:dyDescent="0.35">
      <c r="A3636" t="s">
        <v>15968</v>
      </c>
      <c r="B3636" t="s">
        <v>15969</v>
      </c>
      <c r="C3636" t="s">
        <v>15970</v>
      </c>
      <c r="D3636" t="s">
        <v>15956</v>
      </c>
      <c r="F3636" t="s">
        <v>15971</v>
      </c>
      <c r="G3636" t="s">
        <v>248</v>
      </c>
      <c r="H3636" t="s">
        <v>249</v>
      </c>
    </row>
    <row r="3637" spans="1:8" x14ac:dyDescent="0.35">
      <c r="A3637" t="s">
        <v>15972</v>
      </c>
      <c r="B3637" t="s">
        <v>15973</v>
      </c>
      <c r="C3637" t="s">
        <v>15974</v>
      </c>
      <c r="D3637" t="s">
        <v>15956</v>
      </c>
      <c r="F3637" t="s">
        <v>12929</v>
      </c>
      <c r="G3637" t="s">
        <v>1451</v>
      </c>
      <c r="H3637" t="s">
        <v>1452</v>
      </c>
    </row>
    <row r="3638" spans="1:8" x14ac:dyDescent="0.35">
      <c r="A3638" t="s">
        <v>15975</v>
      </c>
      <c r="B3638" t="s">
        <v>15976</v>
      </c>
      <c r="C3638" t="s">
        <v>15976</v>
      </c>
      <c r="D3638" t="s">
        <v>15956</v>
      </c>
      <c r="F3638" t="s">
        <v>9983</v>
      </c>
      <c r="G3638" t="s">
        <v>12</v>
      </c>
      <c r="H3638" t="s">
        <v>13</v>
      </c>
    </row>
    <row r="3639" spans="1:8" x14ac:dyDescent="0.35">
      <c r="A3639" t="s">
        <v>15977</v>
      </c>
      <c r="B3639" t="s">
        <v>15978</v>
      </c>
      <c r="C3639" t="s">
        <v>15979</v>
      </c>
      <c r="D3639" t="s">
        <v>15956</v>
      </c>
      <c r="F3639" t="s">
        <v>15980</v>
      </c>
      <c r="G3639" t="s">
        <v>12</v>
      </c>
      <c r="H3639" t="s">
        <v>13</v>
      </c>
    </row>
    <row r="3640" spans="1:8" x14ac:dyDescent="0.35">
      <c r="A3640" t="s">
        <v>15981</v>
      </c>
      <c r="B3640" t="s">
        <v>15982</v>
      </c>
      <c r="C3640" t="s">
        <v>15983</v>
      </c>
      <c r="D3640" t="s">
        <v>15956</v>
      </c>
      <c r="F3640" t="s">
        <v>9914</v>
      </c>
      <c r="G3640" t="s">
        <v>547</v>
      </c>
      <c r="H3640" t="s">
        <v>548</v>
      </c>
    </row>
    <row r="3641" spans="1:8" x14ac:dyDescent="0.35">
      <c r="A3641" t="s">
        <v>15984</v>
      </c>
      <c r="B3641" t="s">
        <v>15985</v>
      </c>
      <c r="C3641" t="s">
        <v>15986</v>
      </c>
      <c r="D3641" t="s">
        <v>15956</v>
      </c>
      <c r="F3641" t="s">
        <v>15987</v>
      </c>
      <c r="G3641" t="s">
        <v>12</v>
      </c>
      <c r="H3641" t="s">
        <v>13</v>
      </c>
    </row>
    <row r="3642" spans="1:8" x14ac:dyDescent="0.35">
      <c r="A3642" t="s">
        <v>15988</v>
      </c>
      <c r="B3642" t="s">
        <v>15989</v>
      </c>
      <c r="C3642" t="s">
        <v>15990</v>
      </c>
      <c r="D3642" t="s">
        <v>15991</v>
      </c>
      <c r="F3642" t="s">
        <v>12579</v>
      </c>
      <c r="G3642" t="s">
        <v>12</v>
      </c>
      <c r="H3642" t="s">
        <v>13</v>
      </c>
    </row>
    <row r="3643" spans="1:8" x14ac:dyDescent="0.35">
      <c r="A3643" t="s">
        <v>15992</v>
      </c>
      <c r="B3643" t="s">
        <v>15993</v>
      </c>
      <c r="C3643" t="s">
        <v>15994</v>
      </c>
      <c r="D3643" t="s">
        <v>15991</v>
      </c>
      <c r="F3643" t="s">
        <v>15995</v>
      </c>
      <c r="G3643" t="s">
        <v>12</v>
      </c>
      <c r="H3643" t="s">
        <v>13</v>
      </c>
    </row>
    <row r="3644" spans="1:8" x14ac:dyDescent="0.35">
      <c r="A3644" t="s">
        <v>15996</v>
      </c>
      <c r="B3644" t="s">
        <v>15997</v>
      </c>
      <c r="C3644" t="s">
        <v>15998</v>
      </c>
      <c r="D3644" t="s">
        <v>15991</v>
      </c>
      <c r="F3644" t="s">
        <v>15999</v>
      </c>
      <c r="G3644" t="s">
        <v>419</v>
      </c>
      <c r="H3644" t="s">
        <v>420</v>
      </c>
    </row>
    <row r="3645" spans="1:8" x14ac:dyDescent="0.35">
      <c r="A3645" t="s">
        <v>16000</v>
      </c>
      <c r="B3645" t="s">
        <v>16001</v>
      </c>
      <c r="C3645" t="s">
        <v>16002</v>
      </c>
      <c r="D3645" t="s">
        <v>15991</v>
      </c>
      <c r="F3645" t="s">
        <v>16003</v>
      </c>
      <c r="G3645" t="s">
        <v>510</v>
      </c>
      <c r="H3645" t="s">
        <v>511</v>
      </c>
    </row>
    <row r="3646" spans="1:8" x14ac:dyDescent="0.35">
      <c r="A3646" t="s">
        <v>16004</v>
      </c>
      <c r="B3646" t="s">
        <v>16005</v>
      </c>
      <c r="C3646" t="s">
        <v>16006</v>
      </c>
      <c r="D3646" t="s">
        <v>16007</v>
      </c>
      <c r="F3646" t="s">
        <v>6975</v>
      </c>
      <c r="G3646" t="s">
        <v>12</v>
      </c>
      <c r="H3646" t="s">
        <v>13</v>
      </c>
    </row>
    <row r="3647" spans="1:8" x14ac:dyDescent="0.35">
      <c r="A3647" t="s">
        <v>16008</v>
      </c>
      <c r="B3647" t="s">
        <v>16009</v>
      </c>
      <c r="C3647" t="s">
        <v>16010</v>
      </c>
      <c r="D3647" t="s">
        <v>16007</v>
      </c>
      <c r="F3647" t="s">
        <v>11856</v>
      </c>
      <c r="G3647" t="s">
        <v>297</v>
      </c>
      <c r="H3647" t="s">
        <v>298</v>
      </c>
    </row>
    <row r="3648" spans="1:8" x14ac:dyDescent="0.35">
      <c r="A3648" t="s">
        <v>16011</v>
      </c>
      <c r="B3648" t="s">
        <v>16012</v>
      </c>
      <c r="C3648" t="s">
        <v>16013</v>
      </c>
      <c r="D3648" t="s">
        <v>16007</v>
      </c>
      <c r="F3648" t="s">
        <v>16014</v>
      </c>
      <c r="G3648" t="s">
        <v>3226</v>
      </c>
      <c r="H3648" t="s">
        <v>3227</v>
      </c>
    </row>
    <row r="3649" spans="1:8" x14ac:dyDescent="0.35">
      <c r="A3649" t="s">
        <v>16015</v>
      </c>
      <c r="B3649" t="s">
        <v>16016</v>
      </c>
      <c r="C3649" t="s">
        <v>16017</v>
      </c>
      <c r="D3649" t="s">
        <v>16007</v>
      </c>
      <c r="F3649" t="s">
        <v>16018</v>
      </c>
      <c r="G3649" t="s">
        <v>12</v>
      </c>
      <c r="H3649" t="s">
        <v>13</v>
      </c>
    </row>
    <row r="3650" spans="1:8" x14ac:dyDescent="0.35">
      <c r="A3650" t="s">
        <v>16019</v>
      </c>
      <c r="B3650" t="s">
        <v>16020</v>
      </c>
      <c r="C3650" t="s">
        <v>16021</v>
      </c>
      <c r="D3650" t="s">
        <v>16007</v>
      </c>
      <c r="F3650" t="s">
        <v>16022</v>
      </c>
      <c r="G3650" t="s">
        <v>151</v>
      </c>
      <c r="H3650" t="s">
        <v>152</v>
      </c>
    </row>
    <row r="3651" spans="1:8" x14ac:dyDescent="0.35">
      <c r="A3651" t="s">
        <v>16023</v>
      </c>
      <c r="B3651" t="s">
        <v>16024</v>
      </c>
      <c r="C3651" t="s">
        <v>16025</v>
      </c>
      <c r="D3651" t="s">
        <v>16007</v>
      </c>
      <c r="F3651" t="s">
        <v>16026</v>
      </c>
      <c r="G3651" t="s">
        <v>12</v>
      </c>
      <c r="H3651" t="s">
        <v>13</v>
      </c>
    </row>
    <row r="3652" spans="1:8" x14ac:dyDescent="0.35">
      <c r="A3652" t="s">
        <v>16027</v>
      </c>
      <c r="B3652" t="s">
        <v>16028</v>
      </c>
      <c r="C3652" t="s">
        <v>16029</v>
      </c>
      <c r="D3652" t="s">
        <v>16030</v>
      </c>
      <c r="F3652" t="s">
        <v>16031</v>
      </c>
      <c r="G3652" t="s">
        <v>12</v>
      </c>
      <c r="H3652" t="s">
        <v>13</v>
      </c>
    </row>
    <row r="3653" spans="1:8" x14ac:dyDescent="0.35">
      <c r="A3653" t="s">
        <v>16032</v>
      </c>
      <c r="B3653" t="s">
        <v>16033</v>
      </c>
      <c r="C3653" t="s">
        <v>16034</v>
      </c>
      <c r="D3653" t="s">
        <v>16030</v>
      </c>
      <c r="F3653" t="s">
        <v>8022</v>
      </c>
      <c r="G3653" t="s">
        <v>1102</v>
      </c>
      <c r="H3653" t="s">
        <v>1103</v>
      </c>
    </row>
    <row r="3654" spans="1:8" x14ac:dyDescent="0.35">
      <c r="A3654" t="s">
        <v>16035</v>
      </c>
      <c r="B3654" t="s">
        <v>16036</v>
      </c>
      <c r="C3654" t="s">
        <v>16037</v>
      </c>
      <c r="D3654" t="s">
        <v>16030</v>
      </c>
      <c r="F3654" t="s">
        <v>15547</v>
      </c>
      <c r="G3654" t="s">
        <v>1451</v>
      </c>
      <c r="H3654" t="s">
        <v>1452</v>
      </c>
    </row>
    <row r="3655" spans="1:8" x14ac:dyDescent="0.35">
      <c r="A3655" t="s">
        <v>16038</v>
      </c>
      <c r="B3655" t="s">
        <v>16039</v>
      </c>
      <c r="C3655" t="s">
        <v>16040</v>
      </c>
      <c r="D3655" t="s">
        <v>16030</v>
      </c>
      <c r="F3655" t="s">
        <v>16041</v>
      </c>
      <c r="G3655" t="s">
        <v>3294</v>
      </c>
      <c r="H3655" t="s">
        <v>3295</v>
      </c>
    </row>
    <row r="3656" spans="1:8" x14ac:dyDescent="0.35">
      <c r="A3656" t="s">
        <v>16042</v>
      </c>
      <c r="B3656" t="s">
        <v>16043</v>
      </c>
      <c r="C3656" t="s">
        <v>16044</v>
      </c>
      <c r="D3656" t="s">
        <v>16045</v>
      </c>
      <c r="F3656" t="s">
        <v>16046</v>
      </c>
      <c r="G3656" t="s">
        <v>12</v>
      </c>
      <c r="H3656" t="s">
        <v>13</v>
      </c>
    </row>
    <row r="3657" spans="1:8" x14ac:dyDescent="0.35">
      <c r="A3657" t="s">
        <v>16047</v>
      </c>
      <c r="B3657" t="s">
        <v>16048</v>
      </c>
      <c r="C3657" t="s">
        <v>16049</v>
      </c>
      <c r="D3657" t="s">
        <v>16045</v>
      </c>
      <c r="F3657" t="s">
        <v>16050</v>
      </c>
      <c r="G3657" t="s">
        <v>12</v>
      </c>
      <c r="H3657" t="s">
        <v>13</v>
      </c>
    </row>
    <row r="3658" spans="1:8" x14ac:dyDescent="0.35">
      <c r="A3658" t="s">
        <v>16051</v>
      </c>
      <c r="B3658" t="s">
        <v>16052</v>
      </c>
      <c r="C3658" t="s">
        <v>16053</v>
      </c>
      <c r="D3658" t="s">
        <v>16045</v>
      </c>
      <c r="F3658" t="s">
        <v>16054</v>
      </c>
      <c r="G3658" t="s">
        <v>1187</v>
      </c>
      <c r="H3658" t="s">
        <v>1188</v>
      </c>
    </row>
    <row r="3659" spans="1:8" x14ac:dyDescent="0.35">
      <c r="A3659" t="s">
        <v>16055</v>
      </c>
      <c r="B3659" t="s">
        <v>16056</v>
      </c>
      <c r="C3659" t="s">
        <v>16057</v>
      </c>
      <c r="D3659" t="s">
        <v>16058</v>
      </c>
      <c r="F3659" t="s">
        <v>16059</v>
      </c>
      <c r="G3659" t="s">
        <v>236</v>
      </c>
      <c r="H3659" t="s">
        <v>237</v>
      </c>
    </row>
    <row r="3660" spans="1:8" x14ac:dyDescent="0.35">
      <c r="A3660" t="s">
        <v>16060</v>
      </c>
      <c r="B3660" t="s">
        <v>16061</v>
      </c>
      <c r="C3660" t="s">
        <v>16062</v>
      </c>
      <c r="D3660" t="s">
        <v>16058</v>
      </c>
      <c r="F3660" t="s">
        <v>4707</v>
      </c>
      <c r="G3660" t="s">
        <v>12</v>
      </c>
      <c r="H3660" t="s">
        <v>13</v>
      </c>
    </row>
    <row r="3661" spans="1:8" x14ac:dyDescent="0.35">
      <c r="A3661" t="s">
        <v>16063</v>
      </c>
      <c r="B3661" t="s">
        <v>16064</v>
      </c>
      <c r="C3661" t="s">
        <v>16065</v>
      </c>
      <c r="D3661" t="s">
        <v>16058</v>
      </c>
      <c r="F3661" t="s">
        <v>16066</v>
      </c>
      <c r="G3661" t="s">
        <v>209</v>
      </c>
      <c r="H3661" t="s">
        <v>210</v>
      </c>
    </row>
    <row r="3662" spans="1:8" x14ac:dyDescent="0.35">
      <c r="A3662" t="s">
        <v>16067</v>
      </c>
      <c r="B3662" t="s">
        <v>16068</v>
      </c>
      <c r="C3662" t="s">
        <v>16069</v>
      </c>
      <c r="D3662" t="s">
        <v>16058</v>
      </c>
      <c r="F3662" t="s">
        <v>16070</v>
      </c>
      <c r="G3662" t="s">
        <v>12</v>
      </c>
      <c r="H3662" t="s">
        <v>13</v>
      </c>
    </row>
    <row r="3663" spans="1:8" x14ac:dyDescent="0.35">
      <c r="A3663" t="s">
        <v>16071</v>
      </c>
      <c r="B3663" t="s">
        <v>16072</v>
      </c>
      <c r="C3663" t="s">
        <v>16073</v>
      </c>
      <c r="D3663" t="s">
        <v>16058</v>
      </c>
      <c r="F3663" t="s">
        <v>4052</v>
      </c>
      <c r="G3663" t="s">
        <v>297</v>
      </c>
      <c r="H3663" t="s">
        <v>298</v>
      </c>
    </row>
    <row r="3664" spans="1:8" x14ac:dyDescent="0.35">
      <c r="A3664" t="s">
        <v>16074</v>
      </c>
      <c r="B3664" t="s">
        <v>16075</v>
      </c>
      <c r="C3664" t="s">
        <v>16076</v>
      </c>
      <c r="D3664" t="s">
        <v>16058</v>
      </c>
      <c r="F3664" t="s">
        <v>16077</v>
      </c>
      <c r="G3664" t="s">
        <v>12</v>
      </c>
      <c r="H3664" t="s">
        <v>13</v>
      </c>
    </row>
    <row r="3665" spans="1:8" x14ac:dyDescent="0.35">
      <c r="A3665" t="s">
        <v>16078</v>
      </c>
      <c r="B3665" t="s">
        <v>16079</v>
      </c>
      <c r="C3665" t="s">
        <v>16080</v>
      </c>
      <c r="D3665" t="s">
        <v>16058</v>
      </c>
      <c r="F3665" t="s">
        <v>16081</v>
      </c>
      <c r="G3665" t="s">
        <v>248</v>
      </c>
      <c r="H3665" t="s">
        <v>249</v>
      </c>
    </row>
    <row r="3666" spans="1:8" x14ac:dyDescent="0.35">
      <c r="A3666" t="s">
        <v>16082</v>
      </c>
      <c r="B3666" t="s">
        <v>16083</v>
      </c>
      <c r="C3666" t="s">
        <v>16084</v>
      </c>
      <c r="D3666" t="s">
        <v>16058</v>
      </c>
      <c r="F3666" t="s">
        <v>16085</v>
      </c>
      <c r="G3666" t="s">
        <v>12</v>
      </c>
      <c r="H3666" t="s">
        <v>13</v>
      </c>
    </row>
    <row r="3667" spans="1:8" x14ac:dyDescent="0.35">
      <c r="A3667" t="s">
        <v>16086</v>
      </c>
      <c r="B3667" t="s">
        <v>16087</v>
      </c>
      <c r="C3667" t="s">
        <v>16088</v>
      </c>
      <c r="D3667" t="s">
        <v>16058</v>
      </c>
      <c r="F3667" t="s">
        <v>16089</v>
      </c>
      <c r="G3667" t="s">
        <v>163</v>
      </c>
      <c r="H3667" t="s">
        <v>164</v>
      </c>
    </row>
    <row r="3668" spans="1:8" x14ac:dyDescent="0.35">
      <c r="A3668" t="s">
        <v>16090</v>
      </c>
      <c r="B3668" t="s">
        <v>16091</v>
      </c>
      <c r="C3668" t="s">
        <v>16092</v>
      </c>
      <c r="D3668" t="s">
        <v>16058</v>
      </c>
      <c r="F3668" t="s">
        <v>16093</v>
      </c>
      <c r="G3668" t="s">
        <v>255</v>
      </c>
      <c r="H3668" t="s">
        <v>256</v>
      </c>
    </row>
    <row r="3669" spans="1:8" x14ac:dyDescent="0.35">
      <c r="A3669" t="s">
        <v>16094</v>
      </c>
      <c r="B3669" t="s">
        <v>16095</v>
      </c>
      <c r="C3669" t="s">
        <v>16096</v>
      </c>
      <c r="D3669" t="s">
        <v>16097</v>
      </c>
      <c r="F3669" t="s">
        <v>16098</v>
      </c>
      <c r="G3669" t="s">
        <v>12</v>
      </c>
      <c r="H3669" t="s">
        <v>13</v>
      </c>
    </row>
    <row r="3670" spans="1:8" x14ac:dyDescent="0.35">
      <c r="A3670" t="s">
        <v>16099</v>
      </c>
      <c r="B3670" t="s">
        <v>16100</v>
      </c>
      <c r="C3670" t="s">
        <v>16101</v>
      </c>
      <c r="D3670" t="s">
        <v>16097</v>
      </c>
      <c r="F3670" t="s">
        <v>14570</v>
      </c>
      <c r="G3670" t="s">
        <v>6216</v>
      </c>
      <c r="H3670" t="s">
        <v>6217</v>
      </c>
    </row>
    <row r="3671" spans="1:8" x14ac:dyDescent="0.35">
      <c r="A3671" t="s">
        <v>16102</v>
      </c>
      <c r="B3671" t="s">
        <v>16103</v>
      </c>
      <c r="C3671" t="s">
        <v>16104</v>
      </c>
      <c r="D3671" t="s">
        <v>16097</v>
      </c>
      <c r="F3671" t="s">
        <v>16105</v>
      </c>
      <c r="G3671" t="s">
        <v>12</v>
      </c>
      <c r="H3671" t="s">
        <v>13</v>
      </c>
    </row>
    <row r="3672" spans="1:8" x14ac:dyDescent="0.35">
      <c r="A3672" t="s">
        <v>16106</v>
      </c>
      <c r="B3672" t="s">
        <v>16107</v>
      </c>
      <c r="C3672" t="s">
        <v>16108</v>
      </c>
      <c r="D3672" t="s">
        <v>16097</v>
      </c>
      <c r="F3672" t="s">
        <v>15661</v>
      </c>
      <c r="G3672" t="s">
        <v>1451</v>
      </c>
      <c r="H3672" t="s">
        <v>1452</v>
      </c>
    </row>
    <row r="3673" spans="1:8" x14ac:dyDescent="0.35">
      <c r="A3673" t="s">
        <v>16109</v>
      </c>
      <c r="B3673" t="s">
        <v>16110</v>
      </c>
      <c r="C3673" t="s">
        <v>16111</v>
      </c>
      <c r="D3673" t="s">
        <v>16097</v>
      </c>
      <c r="F3673" t="s">
        <v>9572</v>
      </c>
      <c r="G3673" t="s">
        <v>100</v>
      </c>
      <c r="H3673" t="s">
        <v>16112</v>
      </c>
    </row>
    <row r="3674" spans="1:8" x14ac:dyDescent="0.35">
      <c r="A3674" t="s">
        <v>16113</v>
      </c>
      <c r="B3674" t="s">
        <v>16114</v>
      </c>
      <c r="C3674" t="s">
        <v>16115</v>
      </c>
      <c r="D3674" t="s">
        <v>16097</v>
      </c>
      <c r="F3674" t="s">
        <v>16116</v>
      </c>
      <c r="G3674" t="s">
        <v>12</v>
      </c>
      <c r="H3674" t="s">
        <v>13</v>
      </c>
    </row>
    <row r="3675" spans="1:8" x14ac:dyDescent="0.35">
      <c r="A3675" t="s">
        <v>16117</v>
      </c>
      <c r="B3675" t="s">
        <v>16118</v>
      </c>
      <c r="C3675" t="s">
        <v>16119</v>
      </c>
      <c r="D3675" t="s">
        <v>16097</v>
      </c>
      <c r="F3675" t="s">
        <v>16120</v>
      </c>
      <c r="G3675" t="s">
        <v>209</v>
      </c>
      <c r="H3675" t="s">
        <v>210</v>
      </c>
    </row>
    <row r="3676" spans="1:8" x14ac:dyDescent="0.35">
      <c r="A3676" t="s">
        <v>16121</v>
      </c>
      <c r="B3676" t="s">
        <v>16122</v>
      </c>
      <c r="C3676" t="s">
        <v>16123</v>
      </c>
      <c r="D3676" t="s">
        <v>16097</v>
      </c>
      <c r="F3676" t="s">
        <v>16124</v>
      </c>
      <c r="G3676" t="s">
        <v>297</v>
      </c>
      <c r="H3676" t="s">
        <v>298</v>
      </c>
    </row>
    <row r="3677" spans="1:8" x14ac:dyDescent="0.35">
      <c r="A3677" t="s">
        <v>16125</v>
      </c>
      <c r="B3677" t="s">
        <v>16126</v>
      </c>
      <c r="C3677" t="s">
        <v>16127</v>
      </c>
      <c r="D3677" t="s">
        <v>16097</v>
      </c>
      <c r="F3677" t="s">
        <v>16128</v>
      </c>
      <c r="G3677" t="s">
        <v>303</v>
      </c>
      <c r="H3677" t="s">
        <v>304</v>
      </c>
    </row>
    <row r="3678" spans="1:8" x14ac:dyDescent="0.35">
      <c r="A3678" t="s">
        <v>16129</v>
      </c>
      <c r="B3678" t="s">
        <v>16130</v>
      </c>
      <c r="C3678" t="s">
        <v>16131</v>
      </c>
      <c r="D3678" t="s">
        <v>16132</v>
      </c>
      <c r="F3678" t="s">
        <v>16133</v>
      </c>
      <c r="G3678" t="s">
        <v>144</v>
      </c>
      <c r="H3678" t="s">
        <v>145</v>
      </c>
    </row>
    <row r="3679" spans="1:8" x14ac:dyDescent="0.35">
      <c r="A3679" t="s">
        <v>16134</v>
      </c>
      <c r="B3679" t="s">
        <v>16135</v>
      </c>
      <c r="C3679" t="s">
        <v>16136</v>
      </c>
      <c r="D3679" t="s">
        <v>16132</v>
      </c>
      <c r="F3679" t="s">
        <v>12429</v>
      </c>
      <c r="G3679" t="s">
        <v>584</v>
      </c>
      <c r="H3679" t="s">
        <v>585</v>
      </c>
    </row>
    <row r="3680" spans="1:8" x14ac:dyDescent="0.35">
      <c r="A3680" t="s">
        <v>16137</v>
      </c>
      <c r="B3680" t="s">
        <v>16138</v>
      </c>
      <c r="C3680" t="s">
        <v>16139</v>
      </c>
      <c r="D3680" t="s">
        <v>16132</v>
      </c>
      <c r="F3680" t="s">
        <v>11514</v>
      </c>
      <c r="G3680" t="s">
        <v>209</v>
      </c>
      <c r="H3680" t="s">
        <v>210</v>
      </c>
    </row>
    <row r="3681" spans="1:8" x14ac:dyDescent="0.35">
      <c r="A3681" t="s">
        <v>16140</v>
      </c>
      <c r="B3681" t="s">
        <v>16141</v>
      </c>
      <c r="C3681" t="s">
        <v>16142</v>
      </c>
      <c r="D3681" t="s">
        <v>16132</v>
      </c>
      <c r="F3681" t="s">
        <v>5728</v>
      </c>
      <c r="G3681" t="s">
        <v>12</v>
      </c>
      <c r="H3681" t="s">
        <v>13</v>
      </c>
    </row>
    <row r="3682" spans="1:8" x14ac:dyDescent="0.35">
      <c r="A3682" t="s">
        <v>16143</v>
      </c>
      <c r="B3682" t="s">
        <v>16144</v>
      </c>
      <c r="C3682" t="s">
        <v>16145</v>
      </c>
      <c r="D3682" t="s">
        <v>16132</v>
      </c>
      <c r="F3682" t="s">
        <v>15419</v>
      </c>
      <c r="G3682" t="s">
        <v>12</v>
      </c>
      <c r="H3682" t="s">
        <v>13</v>
      </c>
    </row>
    <row r="3683" spans="1:8" x14ac:dyDescent="0.35">
      <c r="A3683" t="s">
        <v>16146</v>
      </c>
      <c r="B3683" t="s">
        <v>16147</v>
      </c>
      <c r="C3683" t="s">
        <v>16148</v>
      </c>
      <c r="D3683" t="s">
        <v>16132</v>
      </c>
      <c r="F3683" t="s">
        <v>7755</v>
      </c>
      <c r="G3683" t="s">
        <v>3226</v>
      </c>
      <c r="H3683" t="s">
        <v>3227</v>
      </c>
    </row>
    <row r="3684" spans="1:8" x14ac:dyDescent="0.35">
      <c r="A3684" t="s">
        <v>16149</v>
      </c>
      <c r="B3684" t="s">
        <v>16150</v>
      </c>
      <c r="C3684" t="s">
        <v>16151</v>
      </c>
      <c r="D3684" t="s">
        <v>16152</v>
      </c>
      <c r="F3684" t="s">
        <v>13761</v>
      </c>
      <c r="G3684" t="s">
        <v>12</v>
      </c>
      <c r="H3684" t="s">
        <v>13</v>
      </c>
    </row>
    <row r="3685" spans="1:8" x14ac:dyDescent="0.35">
      <c r="A3685" t="s">
        <v>16153</v>
      </c>
      <c r="B3685" t="s">
        <v>16154</v>
      </c>
      <c r="C3685" t="s">
        <v>16155</v>
      </c>
      <c r="D3685" t="s">
        <v>16152</v>
      </c>
      <c r="F3685" t="s">
        <v>16156</v>
      </c>
      <c r="G3685" t="s">
        <v>236</v>
      </c>
      <c r="H3685" t="s">
        <v>237</v>
      </c>
    </row>
    <row r="3686" spans="1:8" x14ac:dyDescent="0.35">
      <c r="A3686" t="s">
        <v>16157</v>
      </c>
      <c r="B3686" t="s">
        <v>16158</v>
      </c>
      <c r="C3686" t="s">
        <v>16159</v>
      </c>
      <c r="D3686" t="s">
        <v>16152</v>
      </c>
      <c r="F3686" t="s">
        <v>16160</v>
      </c>
      <c r="G3686" t="s">
        <v>151</v>
      </c>
      <c r="H3686" t="s">
        <v>152</v>
      </c>
    </row>
    <row r="3687" spans="1:8" x14ac:dyDescent="0.35">
      <c r="A3687" t="s">
        <v>16161</v>
      </c>
      <c r="B3687" t="s">
        <v>16162</v>
      </c>
      <c r="C3687" t="s">
        <v>16163</v>
      </c>
      <c r="D3687" t="s">
        <v>16152</v>
      </c>
      <c r="F3687" t="s">
        <v>16164</v>
      </c>
      <c r="G3687" t="s">
        <v>584</v>
      </c>
      <c r="H3687" t="s">
        <v>585</v>
      </c>
    </row>
    <row r="3688" spans="1:8" x14ac:dyDescent="0.35">
      <c r="A3688" t="s">
        <v>16165</v>
      </c>
      <c r="B3688" t="s">
        <v>16166</v>
      </c>
      <c r="C3688" t="s">
        <v>16167</v>
      </c>
      <c r="D3688" t="s">
        <v>16152</v>
      </c>
      <c r="F3688" t="s">
        <v>16168</v>
      </c>
      <c r="G3688" t="s">
        <v>12</v>
      </c>
      <c r="H3688" t="s">
        <v>13</v>
      </c>
    </row>
    <row r="3689" spans="1:8" x14ac:dyDescent="0.35">
      <c r="A3689" t="s">
        <v>16169</v>
      </c>
      <c r="B3689" t="s">
        <v>16170</v>
      </c>
      <c r="C3689" t="s">
        <v>16171</v>
      </c>
      <c r="D3689" t="s">
        <v>16152</v>
      </c>
      <c r="F3689" t="s">
        <v>12048</v>
      </c>
      <c r="G3689" t="s">
        <v>297</v>
      </c>
      <c r="H3689" t="s">
        <v>298</v>
      </c>
    </row>
    <row r="3690" spans="1:8" x14ac:dyDescent="0.35">
      <c r="A3690" t="s">
        <v>16172</v>
      </c>
      <c r="B3690" t="s">
        <v>16173</v>
      </c>
      <c r="C3690" t="s">
        <v>16174</v>
      </c>
      <c r="D3690" t="s">
        <v>16152</v>
      </c>
      <c r="F3690" t="s">
        <v>16175</v>
      </c>
      <c r="G3690" t="s">
        <v>4075</v>
      </c>
      <c r="H3690" t="s">
        <v>4076</v>
      </c>
    </row>
    <row r="3691" spans="1:8" x14ac:dyDescent="0.35">
      <c r="A3691" t="s">
        <v>16176</v>
      </c>
      <c r="B3691" t="s">
        <v>16177</v>
      </c>
      <c r="C3691" t="s">
        <v>16178</v>
      </c>
      <c r="D3691" t="s">
        <v>16152</v>
      </c>
      <c r="F3691" t="s">
        <v>16179</v>
      </c>
      <c r="G3691" t="s">
        <v>12</v>
      </c>
      <c r="H3691" t="s">
        <v>13</v>
      </c>
    </row>
    <row r="3692" spans="1:8" x14ac:dyDescent="0.35">
      <c r="A3692" t="s">
        <v>16180</v>
      </c>
      <c r="B3692" t="s">
        <v>16181</v>
      </c>
      <c r="C3692" t="s">
        <v>16182</v>
      </c>
      <c r="D3692" t="s">
        <v>16183</v>
      </c>
      <c r="F3692" t="s">
        <v>5942</v>
      </c>
      <c r="G3692" t="s">
        <v>12</v>
      </c>
      <c r="H3692" t="s">
        <v>13</v>
      </c>
    </row>
    <row r="3693" spans="1:8" x14ac:dyDescent="0.35">
      <c r="A3693" t="s">
        <v>16184</v>
      </c>
      <c r="B3693" t="s">
        <v>16185</v>
      </c>
      <c r="C3693" t="s">
        <v>16186</v>
      </c>
      <c r="D3693" t="s">
        <v>16183</v>
      </c>
      <c r="F3693" t="s">
        <v>16187</v>
      </c>
      <c r="G3693" t="s">
        <v>12</v>
      </c>
      <c r="H3693" t="s">
        <v>13</v>
      </c>
    </row>
    <row r="3694" spans="1:8" x14ac:dyDescent="0.35">
      <c r="A3694" t="s">
        <v>16188</v>
      </c>
      <c r="B3694" t="s">
        <v>16189</v>
      </c>
      <c r="C3694" t="s">
        <v>16190</v>
      </c>
      <c r="D3694" t="s">
        <v>16183</v>
      </c>
      <c r="F3694" t="s">
        <v>14675</v>
      </c>
      <c r="G3694" t="s">
        <v>12</v>
      </c>
      <c r="H3694" t="s">
        <v>13</v>
      </c>
    </row>
    <row r="3695" spans="1:8" x14ac:dyDescent="0.35">
      <c r="A3695" t="s">
        <v>16191</v>
      </c>
      <c r="B3695" t="s">
        <v>16192</v>
      </c>
      <c r="C3695" t="s">
        <v>16193</v>
      </c>
      <c r="D3695" t="s">
        <v>16183</v>
      </c>
      <c r="F3695" t="s">
        <v>7612</v>
      </c>
      <c r="G3695" t="s">
        <v>3321</v>
      </c>
      <c r="H3695" t="s">
        <v>3322</v>
      </c>
    </row>
    <row r="3696" spans="1:8" x14ac:dyDescent="0.35">
      <c r="A3696" t="s">
        <v>16194</v>
      </c>
      <c r="B3696" t="s">
        <v>16195</v>
      </c>
      <c r="C3696" t="s">
        <v>16196</v>
      </c>
      <c r="D3696" t="s">
        <v>16183</v>
      </c>
      <c r="F3696" t="s">
        <v>857</v>
      </c>
      <c r="G3696" t="s">
        <v>12</v>
      </c>
      <c r="H3696" t="s">
        <v>13</v>
      </c>
    </row>
    <row r="3697" spans="1:8" x14ac:dyDescent="0.35">
      <c r="A3697" t="s">
        <v>16197</v>
      </c>
      <c r="B3697" t="s">
        <v>16198</v>
      </c>
      <c r="C3697" t="s">
        <v>16199</v>
      </c>
      <c r="D3697" t="s">
        <v>16183</v>
      </c>
      <c r="F3697" t="s">
        <v>16200</v>
      </c>
      <c r="G3697" t="s">
        <v>12</v>
      </c>
      <c r="H3697" t="s">
        <v>13</v>
      </c>
    </row>
    <row r="3698" spans="1:8" x14ac:dyDescent="0.35">
      <c r="A3698" t="s">
        <v>16201</v>
      </c>
      <c r="B3698" t="s">
        <v>16202</v>
      </c>
      <c r="C3698" t="s">
        <v>16203</v>
      </c>
      <c r="D3698" t="s">
        <v>16204</v>
      </c>
      <c r="F3698" t="s">
        <v>3449</v>
      </c>
      <c r="G3698" t="s">
        <v>248</v>
      </c>
      <c r="H3698" t="s">
        <v>249</v>
      </c>
    </row>
    <row r="3699" spans="1:8" x14ac:dyDescent="0.35">
      <c r="A3699" t="s">
        <v>16205</v>
      </c>
      <c r="B3699" t="s">
        <v>16206</v>
      </c>
      <c r="C3699" t="s">
        <v>16207</v>
      </c>
      <c r="D3699" t="s">
        <v>16204</v>
      </c>
      <c r="F3699" t="s">
        <v>16208</v>
      </c>
      <c r="G3699" t="s">
        <v>510</v>
      </c>
      <c r="H3699" t="s">
        <v>511</v>
      </c>
    </row>
    <row r="3700" spans="1:8" x14ac:dyDescent="0.35">
      <c r="A3700" t="s">
        <v>16209</v>
      </c>
      <c r="B3700" t="s">
        <v>16210</v>
      </c>
      <c r="C3700" t="s">
        <v>16211</v>
      </c>
      <c r="D3700" t="s">
        <v>16204</v>
      </c>
      <c r="F3700" t="s">
        <v>16212</v>
      </c>
      <c r="G3700" t="s">
        <v>12</v>
      </c>
      <c r="H3700" t="s">
        <v>13</v>
      </c>
    </row>
    <row r="3701" spans="1:8" x14ac:dyDescent="0.35">
      <c r="A3701" t="s">
        <v>16213</v>
      </c>
      <c r="B3701" t="s">
        <v>16214</v>
      </c>
      <c r="C3701" t="s">
        <v>16215</v>
      </c>
      <c r="D3701" t="s">
        <v>16204</v>
      </c>
      <c r="F3701" t="s">
        <v>16216</v>
      </c>
      <c r="G3701" t="s">
        <v>12</v>
      </c>
      <c r="H3701" t="s">
        <v>13</v>
      </c>
    </row>
    <row r="3702" spans="1:8" x14ac:dyDescent="0.35">
      <c r="A3702" t="s">
        <v>16217</v>
      </c>
      <c r="B3702" t="s">
        <v>16218</v>
      </c>
      <c r="C3702" t="s">
        <v>16219</v>
      </c>
      <c r="D3702" t="s">
        <v>16220</v>
      </c>
      <c r="F3702" t="s">
        <v>4874</v>
      </c>
      <c r="G3702" t="s">
        <v>547</v>
      </c>
      <c r="H3702" t="s">
        <v>548</v>
      </c>
    </row>
    <row r="3703" spans="1:8" x14ac:dyDescent="0.35">
      <c r="A3703" t="s">
        <v>16221</v>
      </c>
      <c r="B3703" t="s">
        <v>16222</v>
      </c>
      <c r="C3703" t="s">
        <v>16223</v>
      </c>
      <c r="D3703" t="s">
        <v>16220</v>
      </c>
      <c r="F3703" t="s">
        <v>16224</v>
      </c>
      <c r="G3703" t="s">
        <v>1451</v>
      </c>
      <c r="H3703" t="s">
        <v>1452</v>
      </c>
    </row>
    <row r="3704" spans="1:8" x14ac:dyDescent="0.35">
      <c r="A3704" t="s">
        <v>16225</v>
      </c>
      <c r="B3704" t="s">
        <v>16226</v>
      </c>
      <c r="C3704" t="s">
        <v>16227</v>
      </c>
      <c r="D3704" t="s">
        <v>16220</v>
      </c>
      <c r="F3704" t="s">
        <v>3705</v>
      </c>
      <c r="G3704" t="s">
        <v>510</v>
      </c>
      <c r="H3704" t="s">
        <v>511</v>
      </c>
    </row>
    <row r="3705" spans="1:8" x14ac:dyDescent="0.35">
      <c r="A3705" t="s">
        <v>16228</v>
      </c>
      <c r="B3705" t="s">
        <v>16229</v>
      </c>
      <c r="C3705" t="s">
        <v>16230</v>
      </c>
      <c r="D3705" t="s">
        <v>16231</v>
      </c>
      <c r="F3705" t="s">
        <v>9309</v>
      </c>
      <c r="G3705" t="s">
        <v>3321</v>
      </c>
      <c r="H3705" t="s">
        <v>3322</v>
      </c>
    </row>
    <row r="3706" spans="1:8" x14ac:dyDescent="0.35">
      <c r="A3706" t="s">
        <v>16232</v>
      </c>
      <c r="B3706" t="s">
        <v>16233</v>
      </c>
      <c r="C3706" t="s">
        <v>16234</v>
      </c>
      <c r="D3706" t="s">
        <v>16231</v>
      </c>
      <c r="F3706" t="s">
        <v>5434</v>
      </c>
      <c r="G3706" t="s">
        <v>3294</v>
      </c>
      <c r="H3706" t="s">
        <v>3295</v>
      </c>
    </row>
    <row r="3707" spans="1:8" x14ac:dyDescent="0.35">
      <c r="A3707" t="s">
        <v>16235</v>
      </c>
      <c r="B3707" t="s">
        <v>16236</v>
      </c>
      <c r="C3707" t="s">
        <v>16237</v>
      </c>
      <c r="D3707" t="s">
        <v>16238</v>
      </c>
      <c r="F3707" t="s">
        <v>16239</v>
      </c>
      <c r="G3707" t="s">
        <v>297</v>
      </c>
      <c r="H3707" t="s">
        <v>298</v>
      </c>
    </row>
    <row r="3708" spans="1:8" x14ac:dyDescent="0.35">
      <c r="A3708" t="s">
        <v>16240</v>
      </c>
      <c r="B3708" t="s">
        <v>16241</v>
      </c>
      <c r="C3708" t="s">
        <v>16242</v>
      </c>
      <c r="D3708" t="s">
        <v>16238</v>
      </c>
      <c r="F3708" t="s">
        <v>4679</v>
      </c>
      <c r="G3708" t="s">
        <v>12</v>
      </c>
      <c r="H3708" t="s">
        <v>13</v>
      </c>
    </row>
    <row r="3709" spans="1:8" x14ac:dyDescent="0.35">
      <c r="A3709" t="s">
        <v>16243</v>
      </c>
      <c r="B3709" t="s">
        <v>16244</v>
      </c>
      <c r="C3709" t="s">
        <v>16245</v>
      </c>
      <c r="D3709" t="s">
        <v>16238</v>
      </c>
      <c r="F3709" t="s">
        <v>3220</v>
      </c>
      <c r="G3709" t="s">
        <v>419</v>
      </c>
      <c r="H3709" t="s">
        <v>420</v>
      </c>
    </row>
    <row r="3710" spans="1:8" x14ac:dyDescent="0.35">
      <c r="A3710" t="s">
        <v>16246</v>
      </c>
      <c r="B3710" t="s">
        <v>16247</v>
      </c>
      <c r="C3710" t="s">
        <v>16248</v>
      </c>
      <c r="D3710" t="s">
        <v>16238</v>
      </c>
      <c r="F3710" t="s">
        <v>3975</v>
      </c>
      <c r="G3710" t="s">
        <v>510</v>
      </c>
      <c r="H3710" t="s">
        <v>511</v>
      </c>
    </row>
    <row r="3711" spans="1:8" x14ac:dyDescent="0.35">
      <c r="A3711" t="s">
        <v>16249</v>
      </c>
      <c r="B3711" t="s">
        <v>16250</v>
      </c>
      <c r="C3711" t="s">
        <v>16251</v>
      </c>
      <c r="D3711" t="s">
        <v>16238</v>
      </c>
      <c r="F3711" t="s">
        <v>16252</v>
      </c>
      <c r="G3711" t="s">
        <v>12</v>
      </c>
      <c r="H3711" t="s">
        <v>13</v>
      </c>
    </row>
    <row r="3712" spans="1:8" x14ac:dyDescent="0.35">
      <c r="A3712" t="s">
        <v>16253</v>
      </c>
      <c r="B3712" t="s">
        <v>16254</v>
      </c>
      <c r="C3712" t="s">
        <v>16255</v>
      </c>
      <c r="D3712" t="s">
        <v>16256</v>
      </c>
      <c r="F3712" t="s">
        <v>16257</v>
      </c>
      <c r="G3712" t="s">
        <v>12</v>
      </c>
      <c r="H3712" t="s">
        <v>13</v>
      </c>
    </row>
    <row r="3713" spans="1:8" x14ac:dyDescent="0.35">
      <c r="A3713" t="s">
        <v>16258</v>
      </c>
      <c r="B3713" t="s">
        <v>16259</v>
      </c>
      <c r="C3713" t="s">
        <v>16260</v>
      </c>
      <c r="D3713" t="s">
        <v>16256</v>
      </c>
      <c r="F3713" t="s">
        <v>13949</v>
      </c>
      <c r="G3713" t="s">
        <v>12</v>
      </c>
      <c r="H3713" t="s">
        <v>13</v>
      </c>
    </row>
    <row r="3714" spans="1:8" x14ac:dyDescent="0.35">
      <c r="A3714" t="s">
        <v>16261</v>
      </c>
      <c r="B3714" t="s">
        <v>16262</v>
      </c>
      <c r="C3714" t="s">
        <v>16263</v>
      </c>
      <c r="D3714" t="s">
        <v>16256</v>
      </c>
      <c r="F3714" t="s">
        <v>16264</v>
      </c>
      <c r="G3714" t="s">
        <v>1253</v>
      </c>
      <c r="H3714" t="s">
        <v>1254</v>
      </c>
    </row>
    <row r="3715" spans="1:8" x14ac:dyDescent="0.35">
      <c r="A3715" t="s">
        <v>16265</v>
      </c>
      <c r="B3715" t="s">
        <v>16266</v>
      </c>
      <c r="C3715" t="s">
        <v>16267</v>
      </c>
      <c r="D3715" t="s">
        <v>16256</v>
      </c>
      <c r="F3715" t="s">
        <v>16268</v>
      </c>
      <c r="G3715" t="s">
        <v>12</v>
      </c>
      <c r="H3715" t="s">
        <v>13</v>
      </c>
    </row>
    <row r="3716" spans="1:8" x14ac:dyDescent="0.35">
      <c r="A3716" t="s">
        <v>16269</v>
      </c>
      <c r="B3716" t="s">
        <v>16270</v>
      </c>
      <c r="C3716" t="s">
        <v>16271</v>
      </c>
      <c r="D3716" t="s">
        <v>16256</v>
      </c>
      <c r="F3716" t="s">
        <v>15703</v>
      </c>
      <c r="G3716" t="s">
        <v>9695</v>
      </c>
      <c r="H3716" t="s">
        <v>9696</v>
      </c>
    </row>
    <row r="3717" spans="1:8" x14ac:dyDescent="0.35">
      <c r="A3717" t="s">
        <v>16272</v>
      </c>
      <c r="B3717" t="s">
        <v>16273</v>
      </c>
      <c r="C3717" t="s">
        <v>16274</v>
      </c>
      <c r="D3717" t="s">
        <v>16256</v>
      </c>
      <c r="F3717" t="s">
        <v>16275</v>
      </c>
      <c r="G3717" t="s">
        <v>419</v>
      </c>
      <c r="H3717" t="s">
        <v>420</v>
      </c>
    </row>
    <row r="3718" spans="1:8" x14ac:dyDescent="0.35">
      <c r="A3718" t="s">
        <v>16276</v>
      </c>
      <c r="B3718" t="s">
        <v>16277</v>
      </c>
      <c r="C3718" t="s">
        <v>16278</v>
      </c>
      <c r="D3718" t="s">
        <v>16256</v>
      </c>
      <c r="F3718" t="s">
        <v>7567</v>
      </c>
      <c r="G3718" t="s">
        <v>4087</v>
      </c>
      <c r="H3718" t="s">
        <v>4088</v>
      </c>
    </row>
    <row r="3719" spans="1:8" x14ac:dyDescent="0.35">
      <c r="A3719" t="s">
        <v>16279</v>
      </c>
      <c r="B3719" t="s">
        <v>16280</v>
      </c>
      <c r="C3719" t="s">
        <v>16281</v>
      </c>
      <c r="D3719" t="s">
        <v>16256</v>
      </c>
      <c r="F3719" t="s">
        <v>8068</v>
      </c>
      <c r="G3719" t="s">
        <v>209</v>
      </c>
      <c r="H3719" t="s">
        <v>210</v>
      </c>
    </row>
    <row r="3720" spans="1:8" x14ac:dyDescent="0.35">
      <c r="A3720" t="s">
        <v>16282</v>
      </c>
      <c r="B3720" t="s">
        <v>16283</v>
      </c>
      <c r="C3720" t="s">
        <v>16284</v>
      </c>
      <c r="D3720" t="s">
        <v>16285</v>
      </c>
      <c r="F3720" t="s">
        <v>16286</v>
      </c>
      <c r="G3720" t="s">
        <v>303</v>
      </c>
      <c r="H3720" t="s">
        <v>304</v>
      </c>
    </row>
    <row r="3721" spans="1:8" x14ac:dyDescent="0.35">
      <c r="A3721" t="s">
        <v>16287</v>
      </c>
      <c r="B3721" t="s">
        <v>16288</v>
      </c>
      <c r="C3721" t="s">
        <v>16289</v>
      </c>
      <c r="D3721" t="s">
        <v>16285</v>
      </c>
      <c r="F3721" t="s">
        <v>16290</v>
      </c>
      <c r="G3721" t="s">
        <v>510</v>
      </c>
      <c r="H3721" t="s">
        <v>511</v>
      </c>
    </row>
    <row r="3722" spans="1:8" x14ac:dyDescent="0.35">
      <c r="A3722" t="s">
        <v>16291</v>
      </c>
      <c r="B3722" t="s">
        <v>16292</v>
      </c>
      <c r="C3722" t="s">
        <v>16293</v>
      </c>
      <c r="D3722" t="s">
        <v>16285</v>
      </c>
      <c r="F3722" t="s">
        <v>16294</v>
      </c>
      <c r="G3722" t="s">
        <v>297</v>
      </c>
      <c r="H3722" t="s">
        <v>298</v>
      </c>
    </row>
    <row r="3723" spans="1:8" x14ac:dyDescent="0.35">
      <c r="A3723" t="s">
        <v>16295</v>
      </c>
      <c r="B3723" t="s">
        <v>16296</v>
      </c>
      <c r="C3723" t="s">
        <v>16297</v>
      </c>
      <c r="D3723" t="s">
        <v>16285</v>
      </c>
      <c r="F3723" t="s">
        <v>16298</v>
      </c>
      <c r="G3723" t="s">
        <v>88</v>
      </c>
      <c r="H3723" t="s">
        <v>89</v>
      </c>
    </row>
    <row r="3724" spans="1:8" x14ac:dyDescent="0.35">
      <c r="A3724" t="s">
        <v>16299</v>
      </c>
      <c r="B3724" t="s">
        <v>16300</v>
      </c>
      <c r="C3724" t="s">
        <v>16301</v>
      </c>
      <c r="D3724" t="s">
        <v>16285</v>
      </c>
      <c r="F3724" t="s">
        <v>14489</v>
      </c>
      <c r="G3724" t="s">
        <v>1085</v>
      </c>
      <c r="H3724" t="s">
        <v>1086</v>
      </c>
    </row>
    <row r="3725" spans="1:8" x14ac:dyDescent="0.35">
      <c r="A3725" t="s">
        <v>16302</v>
      </c>
      <c r="B3725" t="s">
        <v>16303</v>
      </c>
      <c r="C3725" t="s">
        <v>16304</v>
      </c>
      <c r="D3725" t="s">
        <v>16285</v>
      </c>
      <c r="F3725" t="s">
        <v>16305</v>
      </c>
      <c r="G3725" t="s">
        <v>12</v>
      </c>
      <c r="H3725" t="s">
        <v>13</v>
      </c>
    </row>
    <row r="3726" spans="1:8" x14ac:dyDescent="0.35">
      <c r="A3726" t="s">
        <v>16306</v>
      </c>
      <c r="B3726" t="s">
        <v>16307</v>
      </c>
      <c r="C3726" t="s">
        <v>16308</v>
      </c>
      <c r="D3726" t="s">
        <v>16285</v>
      </c>
      <c r="F3726" t="s">
        <v>16309</v>
      </c>
      <c r="G3726" t="s">
        <v>248</v>
      </c>
      <c r="H3726" t="s">
        <v>249</v>
      </c>
    </row>
    <row r="3727" spans="1:8" x14ac:dyDescent="0.35">
      <c r="A3727" t="s">
        <v>16310</v>
      </c>
      <c r="B3727" t="s">
        <v>16311</v>
      </c>
      <c r="C3727" t="s">
        <v>16312</v>
      </c>
      <c r="D3727" t="s">
        <v>16285</v>
      </c>
      <c r="F3727" t="s">
        <v>16313</v>
      </c>
      <c r="G3727" t="s">
        <v>12</v>
      </c>
      <c r="H3727" t="s">
        <v>13</v>
      </c>
    </row>
    <row r="3728" spans="1:8" x14ac:dyDescent="0.35">
      <c r="A3728" t="s">
        <v>16314</v>
      </c>
      <c r="B3728" t="s">
        <v>16315</v>
      </c>
      <c r="C3728" t="s">
        <v>16316</v>
      </c>
      <c r="D3728" t="s">
        <v>16285</v>
      </c>
      <c r="F3728" t="s">
        <v>16317</v>
      </c>
      <c r="G3728" t="s">
        <v>419</v>
      </c>
      <c r="H3728" t="s">
        <v>420</v>
      </c>
    </row>
    <row r="3729" spans="1:8" x14ac:dyDescent="0.35">
      <c r="A3729" t="s">
        <v>16318</v>
      </c>
      <c r="B3729" t="s">
        <v>16319</v>
      </c>
      <c r="C3729" t="s">
        <v>16320</v>
      </c>
      <c r="D3729" t="s">
        <v>16285</v>
      </c>
      <c r="F3729" t="s">
        <v>11933</v>
      </c>
      <c r="G3729" t="s">
        <v>248</v>
      </c>
      <c r="H3729" t="s">
        <v>249</v>
      </c>
    </row>
    <row r="3730" spans="1:8" x14ac:dyDescent="0.35">
      <c r="A3730" t="s">
        <v>16321</v>
      </c>
      <c r="B3730" t="s">
        <v>16322</v>
      </c>
      <c r="C3730" t="s">
        <v>16323</v>
      </c>
      <c r="D3730" t="s">
        <v>16285</v>
      </c>
      <c r="F3730" t="s">
        <v>11218</v>
      </c>
      <c r="G3730" t="s">
        <v>248</v>
      </c>
      <c r="H3730" t="s">
        <v>249</v>
      </c>
    </row>
    <row r="3731" spans="1:8" x14ac:dyDescent="0.35">
      <c r="A3731" t="s">
        <v>16324</v>
      </c>
      <c r="B3731" t="s">
        <v>16325</v>
      </c>
      <c r="C3731" t="s">
        <v>16326</v>
      </c>
      <c r="D3731" t="s">
        <v>16327</v>
      </c>
      <c r="F3731" t="s">
        <v>16328</v>
      </c>
      <c r="G3731" t="s">
        <v>12</v>
      </c>
      <c r="H3731" t="s">
        <v>13</v>
      </c>
    </row>
    <row r="3732" spans="1:8" x14ac:dyDescent="0.35">
      <c r="A3732" t="s">
        <v>16329</v>
      </c>
      <c r="B3732" t="s">
        <v>16330</v>
      </c>
      <c r="C3732" t="s">
        <v>16331</v>
      </c>
      <c r="D3732" t="s">
        <v>16327</v>
      </c>
      <c r="F3732" t="s">
        <v>16332</v>
      </c>
      <c r="G3732" t="s">
        <v>12</v>
      </c>
      <c r="H3732" t="s">
        <v>13</v>
      </c>
    </row>
    <row r="3733" spans="1:8" x14ac:dyDescent="0.35">
      <c r="A3733" t="s">
        <v>16333</v>
      </c>
      <c r="B3733" t="s">
        <v>16334</v>
      </c>
      <c r="C3733" t="s">
        <v>16335</v>
      </c>
      <c r="D3733" t="s">
        <v>16327</v>
      </c>
      <c r="F3733" t="s">
        <v>11601</v>
      </c>
      <c r="G3733" t="s">
        <v>7103</v>
      </c>
      <c r="H3733" t="s">
        <v>7104</v>
      </c>
    </row>
    <row r="3734" spans="1:8" x14ac:dyDescent="0.35">
      <c r="A3734" t="s">
        <v>16336</v>
      </c>
      <c r="B3734" t="s">
        <v>16337</v>
      </c>
      <c r="C3734" t="s">
        <v>16338</v>
      </c>
      <c r="D3734" t="s">
        <v>16327</v>
      </c>
      <c r="F3734" t="s">
        <v>16339</v>
      </c>
      <c r="G3734" t="s">
        <v>248</v>
      </c>
      <c r="H3734" t="s">
        <v>249</v>
      </c>
    </row>
    <row r="3735" spans="1:8" x14ac:dyDescent="0.35">
      <c r="A3735" t="s">
        <v>16340</v>
      </c>
      <c r="B3735" t="s">
        <v>16341</v>
      </c>
      <c r="C3735" t="s">
        <v>16342</v>
      </c>
      <c r="D3735" t="s">
        <v>16327</v>
      </c>
      <c r="F3735" t="s">
        <v>15239</v>
      </c>
      <c r="G3735" t="s">
        <v>1085</v>
      </c>
      <c r="H3735" t="s">
        <v>1086</v>
      </c>
    </row>
    <row r="3736" spans="1:8" x14ac:dyDescent="0.35">
      <c r="A3736" t="s">
        <v>16343</v>
      </c>
      <c r="B3736" t="s">
        <v>16344</v>
      </c>
      <c r="C3736" t="s">
        <v>16345</v>
      </c>
      <c r="D3736" t="s">
        <v>16327</v>
      </c>
      <c r="F3736" t="s">
        <v>3326</v>
      </c>
      <c r="G3736" t="s">
        <v>3226</v>
      </c>
      <c r="H3736" t="s">
        <v>3227</v>
      </c>
    </row>
    <row r="3737" spans="1:8" x14ac:dyDescent="0.35">
      <c r="A3737" t="s">
        <v>16346</v>
      </c>
      <c r="B3737" t="s">
        <v>16347</v>
      </c>
      <c r="C3737" t="s">
        <v>16348</v>
      </c>
      <c r="D3737" t="s">
        <v>16327</v>
      </c>
      <c r="F3737" t="s">
        <v>16349</v>
      </c>
      <c r="G3737" t="s">
        <v>128</v>
      </c>
      <c r="H3737" t="s">
        <v>129</v>
      </c>
    </row>
    <row r="3738" spans="1:8" x14ac:dyDescent="0.35">
      <c r="A3738" t="s">
        <v>16350</v>
      </c>
      <c r="B3738" t="s">
        <v>16351</v>
      </c>
      <c r="C3738" t="s">
        <v>16352</v>
      </c>
      <c r="D3738" t="s">
        <v>16353</v>
      </c>
      <c r="F3738" t="s">
        <v>8130</v>
      </c>
      <c r="G3738" t="s">
        <v>419</v>
      </c>
      <c r="H3738" t="s">
        <v>420</v>
      </c>
    </row>
    <row r="3739" spans="1:8" x14ac:dyDescent="0.35">
      <c r="A3739" t="s">
        <v>16354</v>
      </c>
      <c r="B3739" t="s">
        <v>16355</v>
      </c>
      <c r="C3739" t="s">
        <v>16356</v>
      </c>
      <c r="D3739" t="s">
        <v>16353</v>
      </c>
      <c r="F3739" t="s">
        <v>16357</v>
      </c>
      <c r="G3739" t="s">
        <v>209</v>
      </c>
      <c r="H3739" t="s">
        <v>210</v>
      </c>
    </row>
    <row r="3740" spans="1:8" x14ac:dyDescent="0.35">
      <c r="A3740" t="s">
        <v>16358</v>
      </c>
      <c r="B3740" t="s">
        <v>16359</v>
      </c>
      <c r="C3740" t="s">
        <v>16360</v>
      </c>
      <c r="D3740" t="s">
        <v>16353</v>
      </c>
      <c r="F3740" t="s">
        <v>16361</v>
      </c>
      <c r="G3740" t="s">
        <v>4075</v>
      </c>
      <c r="H3740" t="s">
        <v>4076</v>
      </c>
    </row>
    <row r="3741" spans="1:8" x14ac:dyDescent="0.35">
      <c r="A3741" t="s">
        <v>16362</v>
      </c>
      <c r="B3741" t="s">
        <v>16363</v>
      </c>
      <c r="C3741" t="s">
        <v>16364</v>
      </c>
      <c r="D3741" t="s">
        <v>16353</v>
      </c>
      <c r="F3741" t="s">
        <v>2301</v>
      </c>
      <c r="G3741" t="s">
        <v>836</v>
      </c>
      <c r="H3741" t="s">
        <v>837</v>
      </c>
    </row>
    <row r="3742" spans="1:8" x14ac:dyDescent="0.35">
      <c r="A3742" t="s">
        <v>16365</v>
      </c>
      <c r="B3742" t="s">
        <v>16366</v>
      </c>
      <c r="C3742" t="s">
        <v>16367</v>
      </c>
      <c r="D3742" t="s">
        <v>16353</v>
      </c>
      <c r="F3742" t="s">
        <v>16368</v>
      </c>
      <c r="G3742" t="s">
        <v>2940</v>
      </c>
      <c r="H3742" t="s">
        <v>2941</v>
      </c>
    </row>
    <row r="3743" spans="1:8" x14ac:dyDescent="0.35">
      <c r="A3743" t="s">
        <v>16369</v>
      </c>
      <c r="B3743" t="s">
        <v>16370</v>
      </c>
      <c r="C3743" t="s">
        <v>16371</v>
      </c>
      <c r="D3743" t="s">
        <v>16372</v>
      </c>
      <c r="F3743" t="s">
        <v>16373</v>
      </c>
      <c r="G3743" t="s">
        <v>12</v>
      </c>
      <c r="H3743" t="s">
        <v>13</v>
      </c>
    </row>
    <row r="3744" spans="1:8" x14ac:dyDescent="0.35">
      <c r="A3744" t="s">
        <v>16374</v>
      </c>
      <c r="B3744" t="s">
        <v>16375</v>
      </c>
      <c r="C3744" t="s">
        <v>16376</v>
      </c>
      <c r="D3744" t="s">
        <v>16372</v>
      </c>
      <c r="F3744" t="s">
        <v>16377</v>
      </c>
      <c r="G3744" t="s">
        <v>12</v>
      </c>
      <c r="H3744" t="s">
        <v>13</v>
      </c>
    </row>
    <row r="3745" spans="1:8" x14ac:dyDescent="0.35">
      <c r="A3745" t="s">
        <v>16378</v>
      </c>
      <c r="B3745" t="s">
        <v>16379</v>
      </c>
      <c r="C3745" t="s">
        <v>16380</v>
      </c>
      <c r="D3745" t="s">
        <v>16372</v>
      </c>
      <c r="F3745" t="s">
        <v>16381</v>
      </c>
      <c r="G3745" t="s">
        <v>12</v>
      </c>
      <c r="H3745" t="s">
        <v>13</v>
      </c>
    </row>
    <row r="3746" spans="1:8" x14ac:dyDescent="0.35">
      <c r="A3746" t="s">
        <v>16382</v>
      </c>
      <c r="B3746" t="s">
        <v>16383</v>
      </c>
      <c r="C3746" t="s">
        <v>16384</v>
      </c>
      <c r="D3746" t="s">
        <v>16372</v>
      </c>
      <c r="F3746" t="s">
        <v>16385</v>
      </c>
      <c r="G3746" t="s">
        <v>297</v>
      </c>
      <c r="H3746" t="s">
        <v>298</v>
      </c>
    </row>
    <row r="3747" spans="1:8" x14ac:dyDescent="0.35">
      <c r="A3747" t="s">
        <v>16386</v>
      </c>
      <c r="B3747" t="s">
        <v>16387</v>
      </c>
      <c r="C3747" t="s">
        <v>16388</v>
      </c>
      <c r="D3747" t="s">
        <v>16372</v>
      </c>
      <c r="F3747" t="s">
        <v>14010</v>
      </c>
      <c r="G3747" t="s">
        <v>12</v>
      </c>
      <c r="H3747" t="s">
        <v>13</v>
      </c>
    </row>
    <row r="3748" spans="1:8" x14ac:dyDescent="0.35">
      <c r="A3748" t="s">
        <v>16389</v>
      </c>
      <c r="B3748" t="s">
        <v>16390</v>
      </c>
      <c r="C3748" t="s">
        <v>16391</v>
      </c>
      <c r="D3748" t="s">
        <v>16372</v>
      </c>
      <c r="F3748" t="s">
        <v>2347</v>
      </c>
      <c r="G3748" t="s">
        <v>12</v>
      </c>
      <c r="H3748" t="s">
        <v>13</v>
      </c>
    </row>
    <row r="3749" spans="1:8" x14ac:dyDescent="0.35">
      <c r="A3749" t="s">
        <v>16392</v>
      </c>
      <c r="B3749" t="s">
        <v>16393</v>
      </c>
      <c r="C3749" t="s">
        <v>16394</v>
      </c>
      <c r="D3749" t="s">
        <v>16372</v>
      </c>
      <c r="F3749" t="s">
        <v>857</v>
      </c>
      <c r="G3749" t="s">
        <v>935</v>
      </c>
      <c r="H3749" t="s">
        <v>936</v>
      </c>
    </row>
    <row r="3750" spans="1:8" x14ac:dyDescent="0.35">
      <c r="A3750" t="s">
        <v>16395</v>
      </c>
      <c r="B3750" t="s">
        <v>16396</v>
      </c>
      <c r="C3750" t="s">
        <v>16397</v>
      </c>
      <c r="D3750" t="s">
        <v>16372</v>
      </c>
      <c r="F3750" t="s">
        <v>7520</v>
      </c>
      <c r="G3750" t="s">
        <v>12</v>
      </c>
      <c r="H3750" t="s">
        <v>13</v>
      </c>
    </row>
    <row r="3751" spans="1:8" x14ac:dyDescent="0.35">
      <c r="A3751" t="s">
        <v>16398</v>
      </c>
      <c r="B3751" t="s">
        <v>16399</v>
      </c>
      <c r="C3751" t="s">
        <v>16400</v>
      </c>
      <c r="D3751" t="s">
        <v>16372</v>
      </c>
      <c r="F3751" t="s">
        <v>11799</v>
      </c>
      <c r="G3751" t="s">
        <v>12</v>
      </c>
      <c r="H3751" t="s">
        <v>13</v>
      </c>
    </row>
    <row r="3752" spans="1:8" x14ac:dyDescent="0.35">
      <c r="A3752" t="s">
        <v>16401</v>
      </c>
      <c r="B3752" t="s">
        <v>16402</v>
      </c>
      <c r="C3752" t="s">
        <v>16403</v>
      </c>
      <c r="D3752" t="s">
        <v>16404</v>
      </c>
      <c r="F3752" t="s">
        <v>16405</v>
      </c>
      <c r="G3752" t="s">
        <v>303</v>
      </c>
      <c r="H3752" t="s">
        <v>304</v>
      </c>
    </row>
    <row r="3753" spans="1:8" x14ac:dyDescent="0.35">
      <c r="A3753" t="s">
        <v>16406</v>
      </c>
      <c r="B3753" t="s">
        <v>16407</v>
      </c>
      <c r="C3753" t="s">
        <v>16408</v>
      </c>
      <c r="D3753" t="s">
        <v>16404</v>
      </c>
      <c r="F3753" t="s">
        <v>16409</v>
      </c>
      <c r="G3753" t="s">
        <v>209</v>
      </c>
      <c r="H3753" t="s">
        <v>210</v>
      </c>
    </row>
    <row r="3754" spans="1:8" x14ac:dyDescent="0.35">
      <c r="A3754" t="s">
        <v>16410</v>
      </c>
      <c r="B3754" t="s">
        <v>16411</v>
      </c>
      <c r="C3754" t="s">
        <v>16412</v>
      </c>
      <c r="D3754" t="s">
        <v>16404</v>
      </c>
      <c r="F3754" t="s">
        <v>12857</v>
      </c>
      <c r="G3754" t="s">
        <v>248</v>
      </c>
      <c r="H3754" t="s">
        <v>249</v>
      </c>
    </row>
    <row r="3755" spans="1:8" x14ac:dyDescent="0.35">
      <c r="A3755" t="s">
        <v>16413</v>
      </c>
      <c r="B3755" t="s">
        <v>16414</v>
      </c>
      <c r="C3755" t="s">
        <v>16415</v>
      </c>
      <c r="D3755" t="s">
        <v>16416</v>
      </c>
      <c r="F3755" t="s">
        <v>3389</v>
      </c>
      <c r="G3755" t="s">
        <v>209</v>
      </c>
      <c r="H3755" t="s">
        <v>210</v>
      </c>
    </row>
    <row r="3756" spans="1:8" x14ac:dyDescent="0.35">
      <c r="A3756" t="s">
        <v>16417</v>
      </c>
      <c r="B3756" t="s">
        <v>16418</v>
      </c>
      <c r="C3756" t="s">
        <v>16419</v>
      </c>
      <c r="D3756" t="s">
        <v>16416</v>
      </c>
      <c r="F3756" t="s">
        <v>5971</v>
      </c>
      <c r="G3756" t="s">
        <v>12</v>
      </c>
      <c r="H3756" t="s">
        <v>13</v>
      </c>
    </row>
    <row r="3757" spans="1:8" x14ac:dyDescent="0.35">
      <c r="A3757" t="s">
        <v>16420</v>
      </c>
      <c r="B3757" t="s">
        <v>16421</v>
      </c>
      <c r="C3757" t="s">
        <v>16422</v>
      </c>
      <c r="D3757" t="s">
        <v>16416</v>
      </c>
      <c r="F3757" t="s">
        <v>9255</v>
      </c>
      <c r="G3757" t="s">
        <v>303</v>
      </c>
      <c r="H3757" t="s">
        <v>304</v>
      </c>
    </row>
    <row r="3758" spans="1:8" x14ac:dyDescent="0.35">
      <c r="A3758" t="s">
        <v>16423</v>
      </c>
      <c r="B3758" t="s">
        <v>16424</v>
      </c>
      <c r="C3758" t="s">
        <v>16425</v>
      </c>
      <c r="D3758" t="s">
        <v>16416</v>
      </c>
      <c r="F3758" t="s">
        <v>16426</v>
      </c>
      <c r="G3758" t="s">
        <v>12</v>
      </c>
      <c r="H3758" t="s">
        <v>13</v>
      </c>
    </row>
    <row r="3759" spans="1:8" x14ac:dyDescent="0.35">
      <c r="A3759" t="s">
        <v>16427</v>
      </c>
      <c r="B3759" t="s">
        <v>16428</v>
      </c>
      <c r="C3759" t="s">
        <v>16429</v>
      </c>
      <c r="D3759" t="s">
        <v>16416</v>
      </c>
      <c r="F3759" t="s">
        <v>16430</v>
      </c>
      <c r="G3759" t="s">
        <v>3226</v>
      </c>
      <c r="H3759" t="s">
        <v>3227</v>
      </c>
    </row>
    <row r="3760" spans="1:8" x14ac:dyDescent="0.35">
      <c r="A3760" t="s">
        <v>16431</v>
      </c>
      <c r="B3760" t="s">
        <v>16432</v>
      </c>
      <c r="C3760" t="s">
        <v>16433</v>
      </c>
      <c r="D3760" t="s">
        <v>16416</v>
      </c>
      <c r="F3760" t="s">
        <v>16434</v>
      </c>
      <c r="G3760" t="s">
        <v>248</v>
      </c>
      <c r="H3760" t="s">
        <v>249</v>
      </c>
    </row>
    <row r="3761" spans="1:8" x14ac:dyDescent="0.35">
      <c r="A3761" t="s">
        <v>16435</v>
      </c>
      <c r="B3761" t="s">
        <v>16436</v>
      </c>
      <c r="C3761" t="s">
        <v>16437</v>
      </c>
      <c r="D3761" t="s">
        <v>16416</v>
      </c>
      <c r="F3761" t="s">
        <v>16438</v>
      </c>
      <c r="G3761" t="s">
        <v>12</v>
      </c>
      <c r="H3761" t="s">
        <v>13</v>
      </c>
    </row>
    <row r="3762" spans="1:8" x14ac:dyDescent="0.35">
      <c r="A3762" t="s">
        <v>16439</v>
      </c>
      <c r="B3762" t="s">
        <v>16440</v>
      </c>
      <c r="C3762" t="s">
        <v>16441</v>
      </c>
      <c r="D3762" t="s">
        <v>16442</v>
      </c>
      <c r="F3762" t="s">
        <v>16443</v>
      </c>
      <c r="G3762" t="s">
        <v>303</v>
      </c>
      <c r="H3762" t="s">
        <v>304</v>
      </c>
    </row>
    <row r="3763" spans="1:8" x14ac:dyDescent="0.35">
      <c r="A3763" t="s">
        <v>16444</v>
      </c>
      <c r="B3763" t="s">
        <v>16445</v>
      </c>
      <c r="C3763" t="s">
        <v>16446</v>
      </c>
      <c r="D3763" t="s">
        <v>16442</v>
      </c>
      <c r="F3763" t="s">
        <v>16447</v>
      </c>
      <c r="G3763" t="s">
        <v>61</v>
      </c>
      <c r="H3763" t="s">
        <v>62</v>
      </c>
    </row>
    <row r="3764" spans="1:8" x14ac:dyDescent="0.35">
      <c r="A3764" t="s">
        <v>16448</v>
      </c>
      <c r="B3764" t="s">
        <v>16449</v>
      </c>
      <c r="C3764" t="s">
        <v>16450</v>
      </c>
      <c r="D3764" t="s">
        <v>16442</v>
      </c>
      <c r="F3764" t="s">
        <v>10249</v>
      </c>
      <c r="G3764" t="s">
        <v>836</v>
      </c>
      <c r="H3764" t="s">
        <v>837</v>
      </c>
    </row>
    <row r="3765" spans="1:8" x14ac:dyDescent="0.35">
      <c r="A3765" t="s">
        <v>16451</v>
      </c>
      <c r="B3765" t="s">
        <v>16452</v>
      </c>
      <c r="C3765" t="s">
        <v>16453</v>
      </c>
      <c r="D3765" t="s">
        <v>16442</v>
      </c>
      <c r="F3765" t="s">
        <v>16454</v>
      </c>
      <c r="G3765" t="s">
        <v>12</v>
      </c>
      <c r="H3765" t="s">
        <v>13</v>
      </c>
    </row>
    <row r="3766" spans="1:8" x14ac:dyDescent="0.35">
      <c r="A3766" t="s">
        <v>16455</v>
      </c>
      <c r="B3766" t="s">
        <v>16456</v>
      </c>
      <c r="C3766" t="s">
        <v>16457</v>
      </c>
      <c r="D3766" t="s">
        <v>16442</v>
      </c>
      <c r="F3766" t="s">
        <v>16458</v>
      </c>
      <c r="G3766" t="s">
        <v>12</v>
      </c>
      <c r="H3766" t="s">
        <v>13</v>
      </c>
    </row>
    <row r="3767" spans="1:8" x14ac:dyDescent="0.35">
      <c r="A3767" t="s">
        <v>16459</v>
      </c>
      <c r="B3767" t="s">
        <v>16460</v>
      </c>
      <c r="C3767" t="s">
        <v>16461</v>
      </c>
      <c r="D3767" t="s">
        <v>16462</v>
      </c>
      <c r="F3767" t="s">
        <v>16463</v>
      </c>
      <c r="G3767" t="s">
        <v>12</v>
      </c>
      <c r="H3767" t="s">
        <v>13</v>
      </c>
    </row>
    <row r="3768" spans="1:8" x14ac:dyDescent="0.35">
      <c r="A3768" t="s">
        <v>16464</v>
      </c>
      <c r="B3768" t="s">
        <v>16465</v>
      </c>
      <c r="C3768" t="s">
        <v>16466</v>
      </c>
      <c r="D3768" t="s">
        <v>16462</v>
      </c>
      <c r="F3768" t="s">
        <v>334</v>
      </c>
      <c r="G3768" t="s">
        <v>510</v>
      </c>
      <c r="H3768" t="s">
        <v>511</v>
      </c>
    </row>
    <row r="3769" spans="1:8" x14ac:dyDescent="0.35">
      <c r="A3769" t="s">
        <v>16467</v>
      </c>
      <c r="B3769" t="s">
        <v>16468</v>
      </c>
      <c r="C3769" t="s">
        <v>16469</v>
      </c>
      <c r="D3769" t="s">
        <v>16462</v>
      </c>
      <c r="F3769" t="s">
        <v>16470</v>
      </c>
      <c r="G3769" t="s">
        <v>12</v>
      </c>
      <c r="H3769" t="s">
        <v>13</v>
      </c>
    </row>
    <row r="3770" spans="1:8" x14ac:dyDescent="0.35">
      <c r="A3770" t="s">
        <v>16471</v>
      </c>
      <c r="B3770" t="s">
        <v>16472</v>
      </c>
      <c r="C3770" t="s">
        <v>16473</v>
      </c>
      <c r="D3770" t="s">
        <v>16462</v>
      </c>
      <c r="F3770" t="s">
        <v>16474</v>
      </c>
      <c r="G3770" t="s">
        <v>510</v>
      </c>
      <c r="H3770" t="s">
        <v>511</v>
      </c>
    </row>
    <row r="3771" spans="1:8" x14ac:dyDescent="0.35">
      <c r="A3771" t="s">
        <v>16475</v>
      </c>
      <c r="B3771" t="s">
        <v>16476</v>
      </c>
      <c r="C3771" t="s">
        <v>16477</v>
      </c>
      <c r="D3771" t="s">
        <v>16462</v>
      </c>
      <c r="F3771" t="s">
        <v>16478</v>
      </c>
      <c r="G3771" t="s">
        <v>12</v>
      </c>
      <c r="H3771" t="s">
        <v>13</v>
      </c>
    </row>
    <row r="3772" spans="1:8" x14ac:dyDescent="0.35">
      <c r="A3772" t="s">
        <v>16479</v>
      </c>
      <c r="B3772" t="s">
        <v>16480</v>
      </c>
      <c r="C3772" t="s">
        <v>16481</v>
      </c>
      <c r="D3772" t="s">
        <v>16462</v>
      </c>
      <c r="F3772" t="s">
        <v>16482</v>
      </c>
      <c r="G3772" t="s">
        <v>12</v>
      </c>
      <c r="H3772" t="s">
        <v>13</v>
      </c>
    </row>
    <row r="3773" spans="1:8" x14ac:dyDescent="0.35">
      <c r="A3773" t="s">
        <v>16483</v>
      </c>
      <c r="B3773" t="s">
        <v>16484</v>
      </c>
      <c r="C3773" t="s">
        <v>16485</v>
      </c>
      <c r="D3773" t="s">
        <v>16462</v>
      </c>
      <c r="F3773" t="s">
        <v>16486</v>
      </c>
      <c r="G3773" t="s">
        <v>12</v>
      </c>
      <c r="H3773" t="s">
        <v>13</v>
      </c>
    </row>
    <row r="3774" spans="1:8" x14ac:dyDescent="0.35">
      <c r="A3774" t="s">
        <v>16487</v>
      </c>
      <c r="B3774" t="s">
        <v>16488</v>
      </c>
      <c r="C3774" t="s">
        <v>16489</v>
      </c>
      <c r="D3774" t="s">
        <v>16462</v>
      </c>
      <c r="F3774" t="s">
        <v>16490</v>
      </c>
      <c r="G3774" t="s">
        <v>3108</v>
      </c>
      <c r="H3774" t="s">
        <v>3109</v>
      </c>
    </row>
    <row r="3775" spans="1:8" x14ac:dyDescent="0.35">
      <c r="A3775" t="s">
        <v>16491</v>
      </c>
      <c r="B3775" t="s">
        <v>16492</v>
      </c>
      <c r="C3775" t="s">
        <v>16493</v>
      </c>
      <c r="D3775" t="s">
        <v>16462</v>
      </c>
      <c r="F3775" t="s">
        <v>16494</v>
      </c>
      <c r="G3775" t="s">
        <v>12</v>
      </c>
      <c r="H3775" t="s">
        <v>13</v>
      </c>
    </row>
    <row r="3776" spans="1:8" x14ac:dyDescent="0.35">
      <c r="A3776" t="s">
        <v>16495</v>
      </c>
      <c r="B3776" t="s">
        <v>16496</v>
      </c>
      <c r="C3776" t="s">
        <v>16497</v>
      </c>
      <c r="D3776" t="s">
        <v>16462</v>
      </c>
      <c r="F3776" t="s">
        <v>4967</v>
      </c>
      <c r="G3776" t="s">
        <v>12</v>
      </c>
      <c r="H3776" t="s">
        <v>13</v>
      </c>
    </row>
    <row r="3777" spans="1:8" x14ac:dyDescent="0.35">
      <c r="A3777" t="s">
        <v>16498</v>
      </c>
      <c r="B3777" t="s">
        <v>16499</v>
      </c>
      <c r="C3777" t="s">
        <v>16500</v>
      </c>
      <c r="D3777" t="s">
        <v>16462</v>
      </c>
      <c r="F3777" t="s">
        <v>16501</v>
      </c>
      <c r="G3777" t="s">
        <v>12</v>
      </c>
      <c r="H3777" t="s">
        <v>13</v>
      </c>
    </row>
    <row r="3778" spans="1:8" x14ac:dyDescent="0.35">
      <c r="A3778" t="s">
        <v>16502</v>
      </c>
      <c r="B3778" t="s">
        <v>16503</v>
      </c>
      <c r="C3778" t="s">
        <v>16504</v>
      </c>
      <c r="D3778" t="s">
        <v>16505</v>
      </c>
      <c r="F3778" t="s">
        <v>16506</v>
      </c>
      <c r="G3778" t="s">
        <v>4075</v>
      </c>
      <c r="H3778" t="s">
        <v>4076</v>
      </c>
    </row>
    <row r="3779" spans="1:8" x14ac:dyDescent="0.35">
      <c r="A3779" t="s">
        <v>16507</v>
      </c>
      <c r="B3779" t="s">
        <v>16508</v>
      </c>
      <c r="C3779" t="s">
        <v>16509</v>
      </c>
      <c r="D3779" t="s">
        <v>16505</v>
      </c>
      <c r="F3779" t="s">
        <v>16510</v>
      </c>
      <c r="G3779" t="s">
        <v>12</v>
      </c>
      <c r="H3779" t="s">
        <v>13</v>
      </c>
    </row>
    <row r="3780" spans="1:8" x14ac:dyDescent="0.35">
      <c r="A3780" t="s">
        <v>16511</v>
      </c>
      <c r="B3780" t="s">
        <v>16512</v>
      </c>
      <c r="C3780" t="s">
        <v>16513</v>
      </c>
      <c r="D3780" t="s">
        <v>16514</v>
      </c>
      <c r="F3780" t="s">
        <v>16515</v>
      </c>
      <c r="G3780" t="s">
        <v>12</v>
      </c>
      <c r="H3780" t="s">
        <v>13</v>
      </c>
    </row>
    <row r="3781" spans="1:8" x14ac:dyDescent="0.35">
      <c r="A3781" t="s">
        <v>16516</v>
      </c>
      <c r="B3781" t="s">
        <v>16517</v>
      </c>
      <c r="C3781" t="s">
        <v>16518</v>
      </c>
      <c r="D3781" t="s">
        <v>16514</v>
      </c>
      <c r="F3781" t="s">
        <v>16519</v>
      </c>
      <c r="G3781" t="s">
        <v>12</v>
      </c>
      <c r="H3781" t="s">
        <v>13</v>
      </c>
    </row>
    <row r="3782" spans="1:8" x14ac:dyDescent="0.35">
      <c r="A3782" t="s">
        <v>16520</v>
      </c>
      <c r="B3782" t="s">
        <v>16521</v>
      </c>
      <c r="C3782" t="s">
        <v>16522</v>
      </c>
      <c r="D3782" t="s">
        <v>16514</v>
      </c>
      <c r="F3782" t="s">
        <v>16523</v>
      </c>
      <c r="G3782" t="s">
        <v>163</v>
      </c>
      <c r="H3782" t="s">
        <v>164</v>
      </c>
    </row>
    <row r="3783" spans="1:8" x14ac:dyDescent="0.35">
      <c r="A3783" t="s">
        <v>16524</v>
      </c>
      <c r="B3783" t="s">
        <v>16525</v>
      </c>
      <c r="C3783" t="s">
        <v>16526</v>
      </c>
      <c r="D3783" t="s">
        <v>16514</v>
      </c>
      <c r="F3783" t="s">
        <v>15001</v>
      </c>
      <c r="G3783" t="s">
        <v>12</v>
      </c>
      <c r="H3783" t="s">
        <v>13</v>
      </c>
    </row>
    <row r="3784" spans="1:8" x14ac:dyDescent="0.35">
      <c r="A3784" t="s">
        <v>16527</v>
      </c>
      <c r="B3784" t="s">
        <v>16528</v>
      </c>
      <c r="C3784" t="s">
        <v>16529</v>
      </c>
      <c r="D3784" t="s">
        <v>16530</v>
      </c>
      <c r="F3784" t="s">
        <v>14252</v>
      </c>
      <c r="G3784" t="s">
        <v>12</v>
      </c>
      <c r="H3784" t="s">
        <v>13</v>
      </c>
    </row>
    <row r="3785" spans="1:8" x14ac:dyDescent="0.35">
      <c r="A3785" t="s">
        <v>16531</v>
      </c>
      <c r="B3785" t="s">
        <v>16532</v>
      </c>
      <c r="C3785" t="s">
        <v>16533</v>
      </c>
      <c r="D3785" t="s">
        <v>16530</v>
      </c>
      <c r="F3785" t="s">
        <v>16534</v>
      </c>
      <c r="G3785" t="s">
        <v>12</v>
      </c>
      <c r="H3785" t="s">
        <v>13</v>
      </c>
    </row>
    <row r="3786" spans="1:8" x14ac:dyDescent="0.35">
      <c r="A3786" t="s">
        <v>16535</v>
      </c>
      <c r="B3786" t="s">
        <v>16536</v>
      </c>
      <c r="C3786" t="s">
        <v>16537</v>
      </c>
      <c r="D3786" t="s">
        <v>16530</v>
      </c>
      <c r="F3786" t="s">
        <v>16538</v>
      </c>
      <c r="G3786" t="s">
        <v>128</v>
      </c>
      <c r="H3786" t="s">
        <v>129</v>
      </c>
    </row>
    <row r="3787" spans="1:8" x14ac:dyDescent="0.35">
      <c r="A3787" t="s">
        <v>16539</v>
      </c>
      <c r="B3787" t="s">
        <v>16540</v>
      </c>
      <c r="C3787" t="s">
        <v>16541</v>
      </c>
      <c r="D3787" t="s">
        <v>16530</v>
      </c>
      <c r="F3787" t="s">
        <v>16542</v>
      </c>
      <c r="G3787" t="s">
        <v>12</v>
      </c>
      <c r="H3787" t="s">
        <v>13</v>
      </c>
    </row>
    <row r="3788" spans="1:8" x14ac:dyDescent="0.35">
      <c r="A3788" t="s">
        <v>16543</v>
      </c>
      <c r="B3788" t="s">
        <v>16544</v>
      </c>
      <c r="C3788" t="s">
        <v>16545</v>
      </c>
      <c r="D3788" t="s">
        <v>16530</v>
      </c>
      <c r="F3788" t="s">
        <v>16546</v>
      </c>
      <c r="G3788" t="s">
        <v>4087</v>
      </c>
      <c r="H3788" t="s">
        <v>4088</v>
      </c>
    </row>
    <row r="3789" spans="1:8" x14ac:dyDescent="0.35">
      <c r="A3789" t="s">
        <v>16547</v>
      </c>
      <c r="B3789" t="s">
        <v>16548</v>
      </c>
      <c r="C3789" t="s">
        <v>16549</v>
      </c>
      <c r="D3789" t="s">
        <v>16530</v>
      </c>
      <c r="F3789" t="s">
        <v>13737</v>
      </c>
      <c r="G3789" t="s">
        <v>12</v>
      </c>
      <c r="H3789" t="s">
        <v>13</v>
      </c>
    </row>
    <row r="3790" spans="1:8" x14ac:dyDescent="0.35">
      <c r="A3790" t="s">
        <v>16550</v>
      </c>
      <c r="B3790" t="s">
        <v>16551</v>
      </c>
      <c r="C3790" t="s">
        <v>16552</v>
      </c>
      <c r="D3790" t="s">
        <v>16530</v>
      </c>
      <c r="F3790" t="s">
        <v>15243</v>
      </c>
      <c r="G3790" t="s">
        <v>12</v>
      </c>
      <c r="H3790" t="s">
        <v>13</v>
      </c>
    </row>
    <row r="3791" spans="1:8" x14ac:dyDescent="0.35">
      <c r="A3791" t="s">
        <v>16553</v>
      </c>
      <c r="B3791" t="s">
        <v>16554</v>
      </c>
      <c r="C3791" t="s">
        <v>16555</v>
      </c>
      <c r="D3791" t="s">
        <v>16530</v>
      </c>
      <c r="F3791" t="s">
        <v>16556</v>
      </c>
      <c r="G3791" t="s">
        <v>248</v>
      </c>
      <c r="H3791" t="s">
        <v>249</v>
      </c>
    </row>
    <row r="3792" spans="1:8" x14ac:dyDescent="0.35">
      <c r="A3792" t="s">
        <v>16557</v>
      </c>
      <c r="B3792" t="s">
        <v>16558</v>
      </c>
      <c r="C3792" t="s">
        <v>16559</v>
      </c>
      <c r="D3792" t="s">
        <v>16530</v>
      </c>
      <c r="F3792" t="s">
        <v>16560</v>
      </c>
      <c r="G3792" t="s">
        <v>12</v>
      </c>
      <c r="H3792" t="s">
        <v>13</v>
      </c>
    </row>
    <row r="3793" spans="1:8" x14ac:dyDescent="0.35">
      <c r="A3793" t="s">
        <v>16561</v>
      </c>
      <c r="B3793" t="s">
        <v>16562</v>
      </c>
      <c r="C3793" t="s">
        <v>16563</v>
      </c>
      <c r="D3793" t="s">
        <v>16530</v>
      </c>
      <c r="F3793" t="s">
        <v>16564</v>
      </c>
      <c r="G3793" t="s">
        <v>163</v>
      </c>
      <c r="H3793" t="s">
        <v>164</v>
      </c>
    </row>
    <row r="3794" spans="1:8" x14ac:dyDescent="0.35">
      <c r="A3794" t="s">
        <v>16565</v>
      </c>
      <c r="B3794" t="s">
        <v>16566</v>
      </c>
      <c r="C3794" t="s">
        <v>16567</v>
      </c>
      <c r="D3794" t="s">
        <v>16568</v>
      </c>
      <c r="F3794" t="s">
        <v>16569</v>
      </c>
      <c r="G3794" t="s">
        <v>248</v>
      </c>
      <c r="H3794" t="s">
        <v>249</v>
      </c>
    </row>
    <row r="3795" spans="1:8" x14ac:dyDescent="0.35">
      <c r="A3795" t="s">
        <v>16570</v>
      </c>
      <c r="B3795" t="s">
        <v>16571</v>
      </c>
      <c r="C3795" t="s">
        <v>16572</v>
      </c>
      <c r="D3795" t="s">
        <v>16568</v>
      </c>
      <c r="F3795" t="s">
        <v>16573</v>
      </c>
      <c r="G3795" t="s">
        <v>163</v>
      </c>
      <c r="H3795" t="s">
        <v>164</v>
      </c>
    </row>
    <row r="3796" spans="1:8" x14ac:dyDescent="0.35">
      <c r="A3796" t="s">
        <v>16574</v>
      </c>
      <c r="B3796" t="s">
        <v>16575</v>
      </c>
      <c r="C3796" t="s">
        <v>16576</v>
      </c>
      <c r="D3796" t="s">
        <v>16568</v>
      </c>
      <c r="F3796" t="s">
        <v>16577</v>
      </c>
      <c r="G3796" t="s">
        <v>12</v>
      </c>
      <c r="H3796" t="s">
        <v>13</v>
      </c>
    </row>
    <row r="3797" spans="1:8" x14ac:dyDescent="0.35">
      <c r="A3797" t="s">
        <v>16578</v>
      </c>
      <c r="B3797" t="s">
        <v>16579</v>
      </c>
      <c r="C3797" t="s">
        <v>16580</v>
      </c>
      <c r="D3797" t="s">
        <v>16568</v>
      </c>
      <c r="F3797" t="s">
        <v>16581</v>
      </c>
      <c r="G3797" t="s">
        <v>303</v>
      </c>
      <c r="H3797" t="s">
        <v>304</v>
      </c>
    </row>
    <row r="3798" spans="1:8" x14ac:dyDescent="0.35">
      <c r="A3798" t="s">
        <v>16582</v>
      </c>
      <c r="B3798" t="s">
        <v>16583</v>
      </c>
      <c r="C3798" t="s">
        <v>16584</v>
      </c>
      <c r="D3798" t="s">
        <v>16568</v>
      </c>
      <c r="F3798" t="s">
        <v>16585</v>
      </c>
      <c r="G3798" t="s">
        <v>297</v>
      </c>
      <c r="H3798" t="s">
        <v>298</v>
      </c>
    </row>
    <row r="3799" spans="1:8" x14ac:dyDescent="0.35">
      <c r="A3799" t="s">
        <v>16586</v>
      </c>
      <c r="B3799" t="s">
        <v>16587</v>
      </c>
      <c r="C3799" t="s">
        <v>16588</v>
      </c>
      <c r="D3799" t="s">
        <v>16568</v>
      </c>
      <c r="F3799" t="s">
        <v>16589</v>
      </c>
      <c r="G3799" t="s">
        <v>12</v>
      </c>
      <c r="H3799" t="s">
        <v>13</v>
      </c>
    </row>
    <row r="3800" spans="1:8" x14ac:dyDescent="0.35">
      <c r="A3800" t="s">
        <v>16590</v>
      </c>
      <c r="B3800" t="s">
        <v>16591</v>
      </c>
      <c r="C3800" t="s">
        <v>16592</v>
      </c>
      <c r="D3800" t="s">
        <v>16568</v>
      </c>
      <c r="F3800" t="s">
        <v>16593</v>
      </c>
      <c r="G3800" t="s">
        <v>12</v>
      </c>
      <c r="H3800" t="s">
        <v>13</v>
      </c>
    </row>
    <row r="3801" spans="1:8" x14ac:dyDescent="0.35">
      <c r="A3801" t="s">
        <v>16594</v>
      </c>
      <c r="B3801" t="s">
        <v>16595</v>
      </c>
      <c r="C3801" t="s">
        <v>16596</v>
      </c>
      <c r="D3801" t="s">
        <v>16597</v>
      </c>
      <c r="F3801" t="s">
        <v>15447</v>
      </c>
      <c r="G3801" t="s">
        <v>12</v>
      </c>
      <c r="H3801" t="s">
        <v>13</v>
      </c>
    </row>
    <row r="3802" spans="1:8" x14ac:dyDescent="0.35">
      <c r="A3802" t="s">
        <v>16598</v>
      </c>
      <c r="B3802" t="s">
        <v>16599</v>
      </c>
      <c r="C3802" t="s">
        <v>16600</v>
      </c>
      <c r="D3802" t="s">
        <v>16597</v>
      </c>
      <c r="F3802" t="s">
        <v>5031</v>
      </c>
      <c r="G3802" t="s">
        <v>248</v>
      </c>
      <c r="H3802" t="s">
        <v>249</v>
      </c>
    </row>
    <row r="3803" spans="1:8" x14ac:dyDescent="0.35">
      <c r="A3803" t="s">
        <v>16601</v>
      </c>
      <c r="B3803" t="s">
        <v>16602</v>
      </c>
      <c r="C3803" t="s">
        <v>16603</v>
      </c>
      <c r="D3803" t="s">
        <v>16597</v>
      </c>
      <c r="F3803" t="s">
        <v>16604</v>
      </c>
      <c r="G3803" t="s">
        <v>1102</v>
      </c>
      <c r="H3803" t="s">
        <v>1103</v>
      </c>
    </row>
    <row r="3804" spans="1:8" x14ac:dyDescent="0.35">
      <c r="A3804" t="s">
        <v>16605</v>
      </c>
      <c r="B3804" t="s">
        <v>16606</v>
      </c>
      <c r="C3804" t="s">
        <v>16607</v>
      </c>
      <c r="D3804" t="s">
        <v>16597</v>
      </c>
      <c r="F3804" t="s">
        <v>16608</v>
      </c>
      <c r="G3804" t="s">
        <v>303</v>
      </c>
      <c r="H3804" t="s">
        <v>304</v>
      </c>
    </row>
    <row r="3805" spans="1:8" x14ac:dyDescent="0.35">
      <c r="A3805" t="s">
        <v>16609</v>
      </c>
      <c r="B3805" t="s">
        <v>16610</v>
      </c>
      <c r="C3805" t="s">
        <v>16611</v>
      </c>
      <c r="D3805" t="s">
        <v>16597</v>
      </c>
      <c r="F3805" t="s">
        <v>16612</v>
      </c>
      <c r="G3805" t="s">
        <v>419</v>
      </c>
      <c r="H3805" t="s">
        <v>420</v>
      </c>
    </row>
    <row r="3806" spans="1:8" x14ac:dyDescent="0.35">
      <c r="A3806" t="s">
        <v>16613</v>
      </c>
      <c r="B3806" t="s">
        <v>16614</v>
      </c>
      <c r="C3806" t="s">
        <v>16615</v>
      </c>
      <c r="D3806" t="s">
        <v>16616</v>
      </c>
      <c r="F3806" t="s">
        <v>16617</v>
      </c>
      <c r="G3806" t="s">
        <v>12</v>
      </c>
      <c r="H3806" t="s">
        <v>13</v>
      </c>
    </row>
    <row r="3807" spans="1:8" x14ac:dyDescent="0.35">
      <c r="A3807" t="s">
        <v>16618</v>
      </c>
      <c r="B3807" t="s">
        <v>16619</v>
      </c>
      <c r="C3807" t="s">
        <v>16620</v>
      </c>
      <c r="D3807" t="s">
        <v>16616</v>
      </c>
      <c r="F3807" t="s">
        <v>16621</v>
      </c>
      <c r="G3807" t="s">
        <v>4075</v>
      </c>
      <c r="H3807" t="s">
        <v>4076</v>
      </c>
    </row>
    <row r="3808" spans="1:8" x14ac:dyDescent="0.35">
      <c r="A3808" t="s">
        <v>16622</v>
      </c>
      <c r="B3808" t="s">
        <v>16623</v>
      </c>
      <c r="C3808" t="s">
        <v>16624</v>
      </c>
      <c r="D3808" t="s">
        <v>16616</v>
      </c>
      <c r="F3808" t="s">
        <v>15876</v>
      </c>
      <c r="G3808" t="s">
        <v>151</v>
      </c>
      <c r="H3808" t="s">
        <v>152</v>
      </c>
    </row>
    <row r="3809" spans="1:8" x14ac:dyDescent="0.35">
      <c r="A3809" t="s">
        <v>16625</v>
      </c>
      <c r="B3809" t="s">
        <v>16626</v>
      </c>
      <c r="C3809" t="s">
        <v>16627</v>
      </c>
      <c r="D3809" t="s">
        <v>16616</v>
      </c>
      <c r="F3809" t="s">
        <v>5153</v>
      </c>
      <c r="G3809" t="s">
        <v>7103</v>
      </c>
      <c r="H3809" t="s">
        <v>7104</v>
      </c>
    </row>
    <row r="3810" spans="1:8" x14ac:dyDescent="0.35">
      <c r="A3810" t="s">
        <v>16628</v>
      </c>
      <c r="B3810" t="s">
        <v>16629</v>
      </c>
      <c r="C3810" t="s">
        <v>16630</v>
      </c>
      <c r="D3810" t="s">
        <v>16616</v>
      </c>
      <c r="F3810" t="s">
        <v>15369</v>
      </c>
      <c r="G3810" t="s">
        <v>510</v>
      </c>
      <c r="H3810" t="s">
        <v>511</v>
      </c>
    </row>
    <row r="3811" spans="1:8" x14ac:dyDescent="0.35">
      <c r="A3811" t="s">
        <v>16631</v>
      </c>
      <c r="B3811" t="s">
        <v>16632</v>
      </c>
      <c r="C3811" t="s">
        <v>16633</v>
      </c>
      <c r="D3811" t="s">
        <v>16634</v>
      </c>
      <c r="F3811" t="s">
        <v>16635</v>
      </c>
      <c r="G3811" t="s">
        <v>12</v>
      </c>
      <c r="H3811" t="s">
        <v>13</v>
      </c>
    </row>
    <row r="3812" spans="1:8" x14ac:dyDescent="0.35">
      <c r="A3812" t="s">
        <v>16636</v>
      </c>
      <c r="B3812" t="s">
        <v>16637</v>
      </c>
      <c r="C3812" t="s">
        <v>16638</v>
      </c>
      <c r="D3812" t="s">
        <v>16634</v>
      </c>
      <c r="F3812" t="s">
        <v>13155</v>
      </c>
      <c r="G3812" t="s">
        <v>836</v>
      </c>
      <c r="H3812" t="s">
        <v>837</v>
      </c>
    </row>
    <row r="3813" spans="1:8" x14ac:dyDescent="0.35">
      <c r="A3813" t="s">
        <v>16639</v>
      </c>
      <c r="B3813" t="s">
        <v>16640</v>
      </c>
      <c r="C3813" t="s">
        <v>16641</v>
      </c>
      <c r="D3813" t="s">
        <v>16634</v>
      </c>
      <c r="F3813" t="s">
        <v>16642</v>
      </c>
      <c r="G3813" t="s">
        <v>128</v>
      </c>
      <c r="H3813" t="s">
        <v>129</v>
      </c>
    </row>
    <row r="3814" spans="1:8" x14ac:dyDescent="0.35">
      <c r="A3814" t="s">
        <v>16643</v>
      </c>
      <c r="B3814" t="s">
        <v>16644</v>
      </c>
      <c r="C3814" t="s">
        <v>16645</v>
      </c>
      <c r="D3814" t="s">
        <v>16634</v>
      </c>
      <c r="F3814" t="s">
        <v>16646</v>
      </c>
      <c r="G3814" t="s">
        <v>209</v>
      </c>
      <c r="H3814" t="s">
        <v>210</v>
      </c>
    </row>
    <row r="3815" spans="1:8" x14ac:dyDescent="0.35">
      <c r="A3815" t="s">
        <v>16647</v>
      </c>
      <c r="B3815" t="s">
        <v>16648</v>
      </c>
      <c r="C3815" t="s">
        <v>16649</v>
      </c>
      <c r="D3815" t="s">
        <v>16650</v>
      </c>
      <c r="F3815" t="s">
        <v>7885</v>
      </c>
      <c r="G3815" t="s">
        <v>2940</v>
      </c>
      <c r="H3815" t="s">
        <v>2941</v>
      </c>
    </row>
    <row r="3816" spans="1:8" x14ac:dyDescent="0.35">
      <c r="A3816" t="s">
        <v>16651</v>
      </c>
      <c r="B3816" t="s">
        <v>16652</v>
      </c>
      <c r="C3816" t="s">
        <v>16653</v>
      </c>
      <c r="D3816" t="s">
        <v>16650</v>
      </c>
      <c r="F3816" t="s">
        <v>16654</v>
      </c>
      <c r="G3816" t="s">
        <v>297</v>
      </c>
      <c r="H3816" t="s">
        <v>298</v>
      </c>
    </row>
    <row r="3817" spans="1:8" x14ac:dyDescent="0.35">
      <c r="A3817" t="s">
        <v>16655</v>
      </c>
      <c r="B3817" t="s">
        <v>16656</v>
      </c>
      <c r="C3817" t="s">
        <v>16657</v>
      </c>
      <c r="D3817" t="s">
        <v>16650</v>
      </c>
      <c r="F3817" t="s">
        <v>16658</v>
      </c>
      <c r="G3817" t="s">
        <v>12</v>
      </c>
      <c r="H3817" t="s">
        <v>13</v>
      </c>
    </row>
    <row r="3818" spans="1:8" x14ac:dyDescent="0.35">
      <c r="A3818" t="s">
        <v>16659</v>
      </c>
      <c r="B3818" t="s">
        <v>16660</v>
      </c>
      <c r="C3818" t="s">
        <v>16661</v>
      </c>
      <c r="D3818" t="s">
        <v>16650</v>
      </c>
      <c r="F3818" t="s">
        <v>16662</v>
      </c>
      <c r="G3818" t="s">
        <v>12</v>
      </c>
      <c r="H3818" t="s">
        <v>13</v>
      </c>
    </row>
    <row r="3819" spans="1:8" x14ac:dyDescent="0.35">
      <c r="A3819" t="s">
        <v>16663</v>
      </c>
      <c r="B3819" t="s">
        <v>16664</v>
      </c>
      <c r="C3819" t="s">
        <v>16665</v>
      </c>
      <c r="D3819" t="s">
        <v>16650</v>
      </c>
      <c r="F3819" t="s">
        <v>16666</v>
      </c>
      <c r="G3819" t="s">
        <v>6216</v>
      </c>
      <c r="H3819" t="s">
        <v>6217</v>
      </c>
    </row>
    <row r="3820" spans="1:8" x14ac:dyDescent="0.35">
      <c r="A3820" t="s">
        <v>16667</v>
      </c>
      <c r="B3820" t="s">
        <v>16668</v>
      </c>
      <c r="C3820" t="s">
        <v>16669</v>
      </c>
      <c r="D3820" t="s">
        <v>16650</v>
      </c>
      <c r="F3820" t="s">
        <v>12104</v>
      </c>
      <c r="G3820" t="s">
        <v>297</v>
      </c>
      <c r="H3820" t="s">
        <v>298</v>
      </c>
    </row>
    <row r="3821" spans="1:8" x14ac:dyDescent="0.35">
      <c r="A3821" t="s">
        <v>16670</v>
      </c>
      <c r="B3821" t="s">
        <v>16671</v>
      </c>
      <c r="C3821" t="s">
        <v>16672</v>
      </c>
      <c r="D3821" t="s">
        <v>16673</v>
      </c>
      <c r="F3821" t="s">
        <v>15900</v>
      </c>
      <c r="G3821" t="s">
        <v>3294</v>
      </c>
      <c r="H3821" t="s">
        <v>3295</v>
      </c>
    </row>
    <row r="3822" spans="1:8" x14ac:dyDescent="0.35">
      <c r="A3822" t="s">
        <v>16674</v>
      </c>
      <c r="B3822" t="s">
        <v>16675</v>
      </c>
      <c r="C3822" t="s">
        <v>16676</v>
      </c>
      <c r="D3822" t="s">
        <v>16673</v>
      </c>
      <c r="F3822" t="s">
        <v>16677</v>
      </c>
      <c r="G3822" t="s">
        <v>12</v>
      </c>
      <c r="H3822" t="s">
        <v>13</v>
      </c>
    </row>
    <row r="3823" spans="1:8" x14ac:dyDescent="0.35">
      <c r="A3823" t="s">
        <v>16678</v>
      </c>
      <c r="B3823" t="s">
        <v>16679</v>
      </c>
      <c r="C3823" t="s">
        <v>16680</v>
      </c>
      <c r="D3823" t="s">
        <v>16673</v>
      </c>
      <c r="F3823" t="s">
        <v>16681</v>
      </c>
      <c r="G3823" t="s">
        <v>1085</v>
      </c>
      <c r="H3823" t="s">
        <v>1086</v>
      </c>
    </row>
    <row r="3824" spans="1:8" x14ac:dyDescent="0.35">
      <c r="A3824" t="s">
        <v>16682</v>
      </c>
      <c r="B3824" t="s">
        <v>16683</v>
      </c>
      <c r="C3824" t="s">
        <v>16684</v>
      </c>
      <c r="D3824" t="s">
        <v>16673</v>
      </c>
      <c r="F3824" t="s">
        <v>16685</v>
      </c>
      <c r="G3824" t="s">
        <v>12</v>
      </c>
      <c r="H3824" t="s">
        <v>13</v>
      </c>
    </row>
    <row r="3825" spans="1:8" x14ac:dyDescent="0.35">
      <c r="A3825" t="s">
        <v>16686</v>
      </c>
      <c r="B3825" t="s">
        <v>16687</v>
      </c>
      <c r="C3825" t="s">
        <v>16688</v>
      </c>
      <c r="D3825" t="s">
        <v>16673</v>
      </c>
      <c r="F3825" t="s">
        <v>4165</v>
      </c>
      <c r="G3825" t="s">
        <v>248</v>
      </c>
      <c r="H3825" t="s">
        <v>249</v>
      </c>
    </row>
    <row r="3826" spans="1:8" x14ac:dyDescent="0.35">
      <c r="A3826" t="s">
        <v>16689</v>
      </c>
      <c r="B3826" t="s">
        <v>16690</v>
      </c>
      <c r="C3826" t="s">
        <v>16691</v>
      </c>
      <c r="D3826" t="s">
        <v>16673</v>
      </c>
      <c r="F3826" t="s">
        <v>9609</v>
      </c>
      <c r="G3826" t="s">
        <v>151</v>
      </c>
      <c r="H3826" t="s">
        <v>152</v>
      </c>
    </row>
    <row r="3827" spans="1:8" x14ac:dyDescent="0.35">
      <c r="A3827" t="s">
        <v>16692</v>
      </c>
      <c r="B3827" t="s">
        <v>16693</v>
      </c>
      <c r="C3827" t="s">
        <v>16694</v>
      </c>
      <c r="D3827" t="s">
        <v>16695</v>
      </c>
      <c r="F3827" t="s">
        <v>16696</v>
      </c>
      <c r="G3827" t="s">
        <v>12</v>
      </c>
      <c r="H3827" t="s">
        <v>13</v>
      </c>
    </row>
    <row r="3828" spans="1:8" x14ac:dyDescent="0.35">
      <c r="A3828" t="s">
        <v>16697</v>
      </c>
      <c r="B3828" t="s">
        <v>16698</v>
      </c>
      <c r="C3828" t="s">
        <v>16699</v>
      </c>
      <c r="D3828" t="s">
        <v>16695</v>
      </c>
      <c r="F3828" t="s">
        <v>16700</v>
      </c>
      <c r="G3828" t="s">
        <v>12</v>
      </c>
      <c r="H3828" t="s">
        <v>13</v>
      </c>
    </row>
    <row r="3829" spans="1:8" x14ac:dyDescent="0.35">
      <c r="A3829" t="s">
        <v>16701</v>
      </c>
      <c r="B3829" t="s">
        <v>16702</v>
      </c>
      <c r="C3829" t="s">
        <v>16703</v>
      </c>
      <c r="D3829" t="s">
        <v>16695</v>
      </c>
      <c r="F3829" t="s">
        <v>16704</v>
      </c>
      <c r="G3829" t="s">
        <v>12</v>
      </c>
      <c r="H3829" t="s">
        <v>13</v>
      </c>
    </row>
    <row r="3830" spans="1:8" x14ac:dyDescent="0.35">
      <c r="A3830" t="s">
        <v>16705</v>
      </c>
      <c r="B3830" t="s">
        <v>16706</v>
      </c>
      <c r="C3830" t="s">
        <v>16707</v>
      </c>
      <c r="D3830" t="s">
        <v>16695</v>
      </c>
      <c r="F3830" t="s">
        <v>10683</v>
      </c>
      <c r="G3830" t="s">
        <v>248</v>
      </c>
      <c r="H3830" t="s">
        <v>249</v>
      </c>
    </row>
    <row r="3831" spans="1:8" x14ac:dyDescent="0.35">
      <c r="A3831" t="s">
        <v>16708</v>
      </c>
      <c r="B3831" t="s">
        <v>16709</v>
      </c>
      <c r="C3831" t="s">
        <v>16710</v>
      </c>
      <c r="D3831" t="s">
        <v>16695</v>
      </c>
      <c r="F3831" t="s">
        <v>16711</v>
      </c>
      <c r="G3831" t="s">
        <v>2574</v>
      </c>
      <c r="H3831" t="s">
        <v>2575</v>
      </c>
    </row>
    <row r="3832" spans="1:8" x14ac:dyDescent="0.35">
      <c r="A3832" t="s">
        <v>16712</v>
      </c>
      <c r="B3832" t="s">
        <v>16713</v>
      </c>
      <c r="C3832" t="s">
        <v>16714</v>
      </c>
      <c r="D3832" t="s">
        <v>16695</v>
      </c>
      <c r="F3832" t="s">
        <v>16700</v>
      </c>
      <c r="G3832" t="s">
        <v>12</v>
      </c>
      <c r="H3832" t="s">
        <v>13</v>
      </c>
    </row>
    <row r="3833" spans="1:8" x14ac:dyDescent="0.35">
      <c r="A3833" t="s">
        <v>16715</v>
      </c>
      <c r="B3833" t="s">
        <v>16716</v>
      </c>
      <c r="C3833" t="s">
        <v>16717</v>
      </c>
      <c r="D3833" t="s">
        <v>16718</v>
      </c>
      <c r="F3833" t="s">
        <v>3420</v>
      </c>
      <c r="G3833" t="s">
        <v>4087</v>
      </c>
      <c r="H3833" t="s">
        <v>4088</v>
      </c>
    </row>
    <row r="3834" spans="1:8" x14ac:dyDescent="0.35">
      <c r="A3834" t="s">
        <v>16719</v>
      </c>
      <c r="B3834" t="s">
        <v>16720</v>
      </c>
      <c r="C3834" t="s">
        <v>16721</v>
      </c>
      <c r="D3834" t="s">
        <v>16718</v>
      </c>
      <c r="F3834" t="s">
        <v>16722</v>
      </c>
      <c r="G3834" t="s">
        <v>303</v>
      </c>
      <c r="H3834" t="s">
        <v>304</v>
      </c>
    </row>
    <row r="3835" spans="1:8" x14ac:dyDescent="0.35">
      <c r="A3835" t="s">
        <v>16723</v>
      </c>
      <c r="B3835" t="s">
        <v>16724</v>
      </c>
      <c r="C3835" t="s">
        <v>16725</v>
      </c>
      <c r="D3835" t="s">
        <v>16718</v>
      </c>
      <c r="F3835" t="s">
        <v>16726</v>
      </c>
      <c r="G3835" t="s">
        <v>12</v>
      </c>
      <c r="H3835" t="s">
        <v>13</v>
      </c>
    </row>
    <row r="3836" spans="1:8" x14ac:dyDescent="0.35">
      <c r="A3836" t="s">
        <v>16727</v>
      </c>
      <c r="B3836" t="s">
        <v>16728</v>
      </c>
      <c r="C3836" t="s">
        <v>16729</v>
      </c>
      <c r="D3836" t="s">
        <v>16718</v>
      </c>
      <c r="F3836" t="s">
        <v>16730</v>
      </c>
      <c r="G3836" t="s">
        <v>7103</v>
      </c>
      <c r="H3836" t="s">
        <v>7104</v>
      </c>
    </row>
    <row r="3837" spans="1:8" x14ac:dyDescent="0.35">
      <c r="A3837" t="s">
        <v>16731</v>
      </c>
      <c r="B3837" t="s">
        <v>16732</v>
      </c>
      <c r="C3837" t="s">
        <v>16733</v>
      </c>
      <c r="D3837" t="s">
        <v>16718</v>
      </c>
      <c r="F3837" t="s">
        <v>16734</v>
      </c>
      <c r="G3837" t="s">
        <v>248</v>
      </c>
      <c r="H3837" t="s">
        <v>249</v>
      </c>
    </row>
    <row r="3838" spans="1:8" x14ac:dyDescent="0.35">
      <c r="A3838" t="s">
        <v>16735</v>
      </c>
      <c r="B3838" t="s">
        <v>16736</v>
      </c>
      <c r="C3838" t="s">
        <v>16737</v>
      </c>
      <c r="D3838" t="s">
        <v>16718</v>
      </c>
      <c r="F3838" t="s">
        <v>3784</v>
      </c>
      <c r="G3838" t="s">
        <v>248</v>
      </c>
      <c r="H3838" t="s">
        <v>249</v>
      </c>
    </row>
    <row r="3839" spans="1:8" x14ac:dyDescent="0.35">
      <c r="A3839" t="s">
        <v>16738</v>
      </c>
      <c r="B3839" t="s">
        <v>16739</v>
      </c>
      <c r="C3839" t="s">
        <v>16740</v>
      </c>
      <c r="D3839" t="s">
        <v>16718</v>
      </c>
      <c r="F3839" t="s">
        <v>10167</v>
      </c>
      <c r="G3839" t="s">
        <v>3394</v>
      </c>
      <c r="H3839" t="s">
        <v>3395</v>
      </c>
    </row>
    <row r="3840" spans="1:8" x14ac:dyDescent="0.35">
      <c r="A3840" t="s">
        <v>16741</v>
      </c>
      <c r="B3840" t="s">
        <v>16742</v>
      </c>
      <c r="C3840" t="s">
        <v>16743</v>
      </c>
      <c r="D3840" t="s">
        <v>16718</v>
      </c>
      <c r="F3840" t="s">
        <v>16744</v>
      </c>
      <c r="G3840" t="s">
        <v>12</v>
      </c>
      <c r="H3840" t="s">
        <v>13</v>
      </c>
    </row>
    <row r="3841" spans="1:8" x14ac:dyDescent="0.35">
      <c r="A3841" t="s">
        <v>16745</v>
      </c>
      <c r="B3841" t="s">
        <v>16746</v>
      </c>
      <c r="C3841" t="s">
        <v>16747</v>
      </c>
      <c r="D3841" t="s">
        <v>16718</v>
      </c>
      <c r="F3841" t="s">
        <v>16748</v>
      </c>
      <c r="G3841" t="s">
        <v>12</v>
      </c>
      <c r="H3841" t="s">
        <v>13</v>
      </c>
    </row>
    <row r="3842" spans="1:8" x14ac:dyDescent="0.35">
      <c r="A3842" t="s">
        <v>16749</v>
      </c>
      <c r="B3842" t="s">
        <v>16750</v>
      </c>
      <c r="C3842" t="s">
        <v>16751</v>
      </c>
      <c r="D3842" t="s">
        <v>16752</v>
      </c>
      <c r="F3842" t="s">
        <v>15963</v>
      </c>
      <c r="G3842" t="s">
        <v>12</v>
      </c>
      <c r="H3842" t="s">
        <v>13</v>
      </c>
    </row>
    <row r="3843" spans="1:8" x14ac:dyDescent="0.35">
      <c r="A3843" t="s">
        <v>16753</v>
      </c>
      <c r="B3843" t="s">
        <v>16754</v>
      </c>
      <c r="C3843" t="s">
        <v>16755</v>
      </c>
      <c r="D3843" t="s">
        <v>16752</v>
      </c>
      <c r="F3843" t="s">
        <v>16756</v>
      </c>
      <c r="G3843" t="s">
        <v>510</v>
      </c>
      <c r="H3843" t="s">
        <v>511</v>
      </c>
    </row>
    <row r="3844" spans="1:8" x14ac:dyDescent="0.35">
      <c r="A3844" t="s">
        <v>16757</v>
      </c>
      <c r="B3844" t="s">
        <v>16758</v>
      </c>
      <c r="C3844" t="s">
        <v>16759</v>
      </c>
      <c r="D3844" t="s">
        <v>16752</v>
      </c>
      <c r="F3844" t="s">
        <v>16760</v>
      </c>
      <c r="G3844" t="s">
        <v>12</v>
      </c>
      <c r="H3844" t="s">
        <v>13</v>
      </c>
    </row>
    <row r="3845" spans="1:8" x14ac:dyDescent="0.35">
      <c r="A3845" t="s">
        <v>16761</v>
      </c>
      <c r="B3845" t="s">
        <v>16762</v>
      </c>
      <c r="C3845" t="s">
        <v>16763</v>
      </c>
      <c r="D3845" t="s">
        <v>16752</v>
      </c>
      <c r="F3845" t="s">
        <v>9359</v>
      </c>
      <c r="G3845" t="s">
        <v>1451</v>
      </c>
      <c r="H3845" t="s">
        <v>1452</v>
      </c>
    </row>
    <row r="3846" spans="1:8" x14ac:dyDescent="0.35">
      <c r="A3846" t="s">
        <v>16764</v>
      </c>
      <c r="B3846" t="s">
        <v>16765</v>
      </c>
      <c r="C3846" t="s">
        <v>16766</v>
      </c>
      <c r="D3846" t="s">
        <v>16752</v>
      </c>
      <c r="F3846" t="s">
        <v>16767</v>
      </c>
      <c r="G3846" t="s">
        <v>12</v>
      </c>
      <c r="H3846" t="s">
        <v>13</v>
      </c>
    </row>
    <row r="3847" spans="1:8" x14ac:dyDescent="0.35">
      <c r="A3847" t="s">
        <v>16768</v>
      </c>
      <c r="B3847" t="s">
        <v>16769</v>
      </c>
      <c r="C3847" t="s">
        <v>16770</v>
      </c>
      <c r="D3847" t="s">
        <v>16752</v>
      </c>
      <c r="F3847" t="s">
        <v>16771</v>
      </c>
      <c r="G3847" t="s">
        <v>12</v>
      </c>
      <c r="H3847" t="s">
        <v>13</v>
      </c>
    </row>
    <row r="3848" spans="1:8" x14ac:dyDescent="0.35">
      <c r="A3848" t="s">
        <v>16772</v>
      </c>
      <c r="B3848" t="s">
        <v>16773</v>
      </c>
      <c r="C3848" t="s">
        <v>16774</v>
      </c>
      <c r="D3848" t="s">
        <v>16775</v>
      </c>
      <c r="F3848" t="s">
        <v>16776</v>
      </c>
      <c r="G3848" t="s">
        <v>12</v>
      </c>
      <c r="H3848" t="s">
        <v>13</v>
      </c>
    </row>
    <row r="3849" spans="1:8" x14ac:dyDescent="0.35">
      <c r="A3849" t="s">
        <v>16777</v>
      </c>
      <c r="B3849" t="s">
        <v>16778</v>
      </c>
      <c r="C3849" t="s">
        <v>16779</v>
      </c>
      <c r="D3849" t="s">
        <v>16775</v>
      </c>
      <c r="F3849" t="s">
        <v>9834</v>
      </c>
      <c r="G3849" t="s">
        <v>7103</v>
      </c>
      <c r="H3849" t="s">
        <v>7104</v>
      </c>
    </row>
    <row r="3850" spans="1:8" x14ac:dyDescent="0.35">
      <c r="A3850" t="s">
        <v>16780</v>
      </c>
      <c r="B3850" t="s">
        <v>16781</v>
      </c>
      <c r="C3850" t="s">
        <v>16782</v>
      </c>
      <c r="D3850" t="s">
        <v>16775</v>
      </c>
      <c r="F3850" t="s">
        <v>16783</v>
      </c>
      <c r="G3850" t="s">
        <v>12</v>
      </c>
      <c r="H3850" t="s">
        <v>13</v>
      </c>
    </row>
    <row r="3851" spans="1:8" x14ac:dyDescent="0.35">
      <c r="A3851" t="s">
        <v>16784</v>
      </c>
      <c r="B3851" t="s">
        <v>16785</v>
      </c>
      <c r="C3851" t="s">
        <v>16786</v>
      </c>
      <c r="D3851" t="s">
        <v>16787</v>
      </c>
      <c r="F3851" t="s">
        <v>6534</v>
      </c>
      <c r="G3851" t="s">
        <v>419</v>
      </c>
      <c r="H3851" t="s">
        <v>420</v>
      </c>
    </row>
    <row r="3852" spans="1:8" x14ac:dyDescent="0.35">
      <c r="A3852" t="s">
        <v>16788</v>
      </c>
      <c r="B3852" t="s">
        <v>16789</v>
      </c>
      <c r="C3852" t="s">
        <v>16790</v>
      </c>
      <c r="D3852" t="s">
        <v>16787</v>
      </c>
      <c r="F3852" t="s">
        <v>16791</v>
      </c>
      <c r="G3852" t="s">
        <v>12</v>
      </c>
      <c r="H3852" t="s">
        <v>13</v>
      </c>
    </row>
    <row r="3853" spans="1:8" x14ac:dyDescent="0.35">
      <c r="A3853" t="s">
        <v>16792</v>
      </c>
      <c r="B3853" t="s">
        <v>16793</v>
      </c>
      <c r="C3853" t="s">
        <v>16794</v>
      </c>
      <c r="D3853" t="s">
        <v>16787</v>
      </c>
      <c r="F3853" t="s">
        <v>16795</v>
      </c>
      <c r="G3853" t="s">
        <v>666</v>
      </c>
      <c r="H3853" t="s">
        <v>667</v>
      </c>
    </row>
    <row r="3854" spans="1:8" x14ac:dyDescent="0.35">
      <c r="A3854" t="s">
        <v>16796</v>
      </c>
      <c r="B3854" t="s">
        <v>16797</v>
      </c>
      <c r="C3854" t="s">
        <v>16798</v>
      </c>
      <c r="D3854" t="s">
        <v>16787</v>
      </c>
      <c r="F3854" t="s">
        <v>16799</v>
      </c>
      <c r="G3854" t="s">
        <v>248</v>
      </c>
      <c r="H3854" t="s">
        <v>249</v>
      </c>
    </row>
    <row r="3855" spans="1:8" x14ac:dyDescent="0.35">
      <c r="A3855" t="s">
        <v>16800</v>
      </c>
      <c r="B3855" t="s">
        <v>16801</v>
      </c>
      <c r="C3855" t="s">
        <v>16802</v>
      </c>
      <c r="D3855" t="s">
        <v>16787</v>
      </c>
      <c r="F3855" t="s">
        <v>16803</v>
      </c>
      <c r="G3855" t="s">
        <v>12</v>
      </c>
      <c r="H3855" t="s">
        <v>13</v>
      </c>
    </row>
    <row r="3856" spans="1:8" x14ac:dyDescent="0.35">
      <c r="A3856" t="s">
        <v>16804</v>
      </c>
      <c r="B3856" t="s">
        <v>16805</v>
      </c>
      <c r="C3856" t="s">
        <v>16806</v>
      </c>
      <c r="D3856" t="s">
        <v>16787</v>
      </c>
      <c r="F3856" t="s">
        <v>16807</v>
      </c>
      <c r="G3856" t="s">
        <v>3321</v>
      </c>
      <c r="H3856" t="s">
        <v>3322</v>
      </c>
    </row>
    <row r="3857" spans="1:8" x14ac:dyDescent="0.35">
      <c r="A3857" t="s">
        <v>16808</v>
      </c>
      <c r="B3857" t="s">
        <v>16809</v>
      </c>
      <c r="C3857" t="s">
        <v>16810</v>
      </c>
      <c r="D3857" t="s">
        <v>16787</v>
      </c>
      <c r="F3857" t="s">
        <v>12301</v>
      </c>
      <c r="G3857" t="s">
        <v>12</v>
      </c>
      <c r="H3857" t="s">
        <v>13</v>
      </c>
    </row>
    <row r="3858" spans="1:8" x14ac:dyDescent="0.35">
      <c r="A3858" t="s">
        <v>16811</v>
      </c>
      <c r="B3858" t="s">
        <v>16812</v>
      </c>
      <c r="C3858" t="s">
        <v>16813</v>
      </c>
      <c r="D3858" t="s">
        <v>16787</v>
      </c>
      <c r="F3858" t="s">
        <v>16814</v>
      </c>
      <c r="G3858" t="s">
        <v>248</v>
      </c>
      <c r="H3858" t="s">
        <v>249</v>
      </c>
    </row>
    <row r="3859" spans="1:8" x14ac:dyDescent="0.35">
      <c r="A3859" t="s">
        <v>16815</v>
      </c>
      <c r="B3859" t="s">
        <v>16816</v>
      </c>
      <c r="C3859" t="s">
        <v>16817</v>
      </c>
      <c r="D3859" t="s">
        <v>16818</v>
      </c>
      <c r="F3859" t="s">
        <v>16819</v>
      </c>
      <c r="G3859" t="s">
        <v>297</v>
      </c>
      <c r="H3859" t="s">
        <v>298</v>
      </c>
    </row>
    <row r="3860" spans="1:8" x14ac:dyDescent="0.35">
      <c r="A3860" t="s">
        <v>16820</v>
      </c>
      <c r="B3860" t="s">
        <v>16821</v>
      </c>
      <c r="C3860" t="s">
        <v>16822</v>
      </c>
      <c r="D3860" t="s">
        <v>16818</v>
      </c>
      <c r="F3860" t="s">
        <v>4179</v>
      </c>
      <c r="G3860" t="s">
        <v>12</v>
      </c>
      <c r="H3860" t="s">
        <v>13</v>
      </c>
    </row>
    <row r="3861" spans="1:8" x14ac:dyDescent="0.35">
      <c r="A3861" t="s">
        <v>16823</v>
      </c>
      <c r="B3861" t="s">
        <v>16824</v>
      </c>
      <c r="C3861" t="s">
        <v>16825</v>
      </c>
      <c r="D3861" t="s">
        <v>16818</v>
      </c>
      <c r="F3861" t="s">
        <v>16826</v>
      </c>
      <c r="G3861" t="s">
        <v>6216</v>
      </c>
      <c r="H3861" t="s">
        <v>6217</v>
      </c>
    </row>
    <row r="3862" spans="1:8" x14ac:dyDescent="0.35">
      <c r="A3862" t="s">
        <v>16827</v>
      </c>
      <c r="B3862" t="s">
        <v>16828</v>
      </c>
      <c r="C3862" t="s">
        <v>16829</v>
      </c>
      <c r="D3862" t="s">
        <v>16818</v>
      </c>
      <c r="F3862" t="s">
        <v>16830</v>
      </c>
      <c r="G3862" t="s">
        <v>151</v>
      </c>
      <c r="H3862" t="s">
        <v>152</v>
      </c>
    </row>
    <row r="3863" spans="1:8" x14ac:dyDescent="0.35">
      <c r="A3863" t="s">
        <v>16831</v>
      </c>
      <c r="B3863" t="s">
        <v>16832</v>
      </c>
      <c r="C3863" t="s">
        <v>16833</v>
      </c>
      <c r="D3863" t="s">
        <v>16818</v>
      </c>
      <c r="F3863" t="s">
        <v>16834</v>
      </c>
      <c r="G3863" t="s">
        <v>12</v>
      </c>
      <c r="H3863" t="s">
        <v>13</v>
      </c>
    </row>
    <row r="3864" spans="1:8" x14ac:dyDescent="0.35">
      <c r="A3864" t="s">
        <v>16835</v>
      </c>
      <c r="B3864" t="s">
        <v>16836</v>
      </c>
      <c r="C3864" t="s">
        <v>16837</v>
      </c>
      <c r="D3864" t="s">
        <v>16818</v>
      </c>
      <c r="F3864" t="s">
        <v>16838</v>
      </c>
      <c r="G3864" t="s">
        <v>12</v>
      </c>
      <c r="H3864" t="s">
        <v>13</v>
      </c>
    </row>
    <row r="3865" spans="1:8" x14ac:dyDescent="0.35">
      <c r="A3865" t="s">
        <v>16839</v>
      </c>
      <c r="B3865" t="s">
        <v>16840</v>
      </c>
      <c r="C3865" t="s">
        <v>16841</v>
      </c>
      <c r="D3865" t="s">
        <v>16818</v>
      </c>
      <c r="F3865" t="s">
        <v>8598</v>
      </c>
      <c r="G3865" t="s">
        <v>2115</v>
      </c>
      <c r="H3865" t="s">
        <v>2116</v>
      </c>
    </row>
    <row r="3866" spans="1:8" x14ac:dyDescent="0.35">
      <c r="A3866" t="s">
        <v>16842</v>
      </c>
      <c r="B3866" t="s">
        <v>16843</v>
      </c>
      <c r="C3866" t="s">
        <v>16844</v>
      </c>
      <c r="D3866" t="s">
        <v>16818</v>
      </c>
      <c r="F3866" t="s">
        <v>16845</v>
      </c>
      <c r="G3866" t="s">
        <v>12</v>
      </c>
      <c r="H3866" t="s">
        <v>13</v>
      </c>
    </row>
    <row r="3867" spans="1:8" x14ac:dyDescent="0.35">
      <c r="A3867" t="s">
        <v>16846</v>
      </c>
      <c r="B3867" t="s">
        <v>16847</v>
      </c>
      <c r="C3867" t="s">
        <v>16848</v>
      </c>
      <c r="D3867" t="s">
        <v>16818</v>
      </c>
      <c r="F3867" t="s">
        <v>16849</v>
      </c>
      <c r="G3867" t="s">
        <v>303</v>
      </c>
      <c r="H3867" t="s">
        <v>304</v>
      </c>
    </row>
    <row r="3868" spans="1:8" x14ac:dyDescent="0.35">
      <c r="A3868" t="s">
        <v>16850</v>
      </c>
      <c r="B3868" t="s">
        <v>16851</v>
      </c>
      <c r="C3868" t="s">
        <v>16852</v>
      </c>
      <c r="D3868" t="s">
        <v>16818</v>
      </c>
      <c r="F3868" t="s">
        <v>16853</v>
      </c>
      <c r="G3868" t="s">
        <v>12</v>
      </c>
      <c r="H3868" t="s">
        <v>13</v>
      </c>
    </row>
    <row r="3869" spans="1:8" x14ac:dyDescent="0.35">
      <c r="A3869" t="s">
        <v>16854</v>
      </c>
      <c r="B3869" t="s">
        <v>16855</v>
      </c>
      <c r="C3869" t="s">
        <v>16856</v>
      </c>
      <c r="D3869" t="s">
        <v>16818</v>
      </c>
      <c r="F3869" t="s">
        <v>13435</v>
      </c>
      <c r="G3869" t="s">
        <v>3226</v>
      </c>
      <c r="H3869" t="s">
        <v>3227</v>
      </c>
    </row>
    <row r="3870" spans="1:8" x14ac:dyDescent="0.35">
      <c r="A3870" t="s">
        <v>16857</v>
      </c>
      <c r="B3870" t="s">
        <v>16858</v>
      </c>
      <c r="C3870" t="s">
        <v>16859</v>
      </c>
      <c r="D3870" t="s">
        <v>16860</v>
      </c>
      <c r="F3870" t="s">
        <v>16861</v>
      </c>
      <c r="G3870" t="s">
        <v>88</v>
      </c>
      <c r="H3870" t="s">
        <v>89</v>
      </c>
    </row>
    <row r="3871" spans="1:8" x14ac:dyDescent="0.35">
      <c r="A3871" t="s">
        <v>16862</v>
      </c>
      <c r="B3871" t="s">
        <v>16863</v>
      </c>
      <c r="C3871" t="s">
        <v>16864</v>
      </c>
      <c r="D3871" t="s">
        <v>16860</v>
      </c>
      <c r="F3871" t="s">
        <v>13954</v>
      </c>
      <c r="G3871" t="s">
        <v>666</v>
      </c>
      <c r="H3871" t="s">
        <v>667</v>
      </c>
    </row>
    <row r="3872" spans="1:8" x14ac:dyDescent="0.35">
      <c r="A3872" t="s">
        <v>16865</v>
      </c>
      <c r="B3872" t="s">
        <v>16866</v>
      </c>
      <c r="C3872" t="s">
        <v>16867</v>
      </c>
      <c r="D3872" t="s">
        <v>16860</v>
      </c>
      <c r="F3872" t="s">
        <v>16868</v>
      </c>
      <c r="G3872" t="s">
        <v>12</v>
      </c>
      <c r="H3872" t="s">
        <v>13</v>
      </c>
    </row>
    <row r="3873" spans="1:8" x14ac:dyDescent="0.35">
      <c r="A3873" t="s">
        <v>16869</v>
      </c>
      <c r="B3873" t="s">
        <v>16870</v>
      </c>
      <c r="C3873" t="s">
        <v>16871</v>
      </c>
      <c r="D3873" t="s">
        <v>16860</v>
      </c>
      <c r="F3873" t="s">
        <v>16872</v>
      </c>
      <c r="G3873" t="s">
        <v>12</v>
      </c>
      <c r="H3873" t="s">
        <v>13</v>
      </c>
    </row>
    <row r="3874" spans="1:8" x14ac:dyDescent="0.35">
      <c r="A3874" t="s">
        <v>16873</v>
      </c>
      <c r="B3874" t="s">
        <v>16874</v>
      </c>
      <c r="C3874" t="s">
        <v>16875</v>
      </c>
      <c r="D3874" t="s">
        <v>16860</v>
      </c>
      <c r="F3874" t="s">
        <v>5496</v>
      </c>
      <c r="G3874" t="s">
        <v>12</v>
      </c>
      <c r="H3874" t="s">
        <v>13</v>
      </c>
    </row>
    <row r="3875" spans="1:8" x14ac:dyDescent="0.35">
      <c r="A3875" t="s">
        <v>16876</v>
      </c>
      <c r="B3875" t="s">
        <v>16877</v>
      </c>
      <c r="C3875" t="s">
        <v>16878</v>
      </c>
      <c r="D3875" t="s">
        <v>16860</v>
      </c>
      <c r="F3875" t="s">
        <v>10123</v>
      </c>
      <c r="G3875" t="s">
        <v>7103</v>
      </c>
      <c r="H3875" t="s">
        <v>7104</v>
      </c>
    </row>
    <row r="3876" spans="1:8" x14ac:dyDescent="0.35">
      <c r="A3876" t="s">
        <v>16879</v>
      </c>
      <c r="B3876" t="s">
        <v>16880</v>
      </c>
      <c r="C3876" t="s">
        <v>16881</v>
      </c>
      <c r="D3876" t="s">
        <v>16860</v>
      </c>
      <c r="F3876" t="s">
        <v>12645</v>
      </c>
      <c r="G3876" t="s">
        <v>12</v>
      </c>
      <c r="H3876" t="s">
        <v>13</v>
      </c>
    </row>
    <row r="3877" spans="1:8" x14ac:dyDescent="0.35">
      <c r="A3877" t="s">
        <v>16882</v>
      </c>
      <c r="B3877" t="s">
        <v>16883</v>
      </c>
      <c r="C3877" t="s">
        <v>16884</v>
      </c>
      <c r="D3877" t="s">
        <v>16860</v>
      </c>
      <c r="F3877" t="s">
        <v>4598</v>
      </c>
      <c r="G3877" t="s">
        <v>2322</v>
      </c>
      <c r="H3877" t="s">
        <v>2323</v>
      </c>
    </row>
    <row r="3878" spans="1:8" x14ac:dyDescent="0.35">
      <c r="A3878" t="s">
        <v>16885</v>
      </c>
      <c r="B3878" t="s">
        <v>16886</v>
      </c>
      <c r="C3878" t="s">
        <v>16887</v>
      </c>
      <c r="D3878" t="s">
        <v>16888</v>
      </c>
      <c r="F3878" t="s">
        <v>16889</v>
      </c>
      <c r="G3878" t="s">
        <v>12</v>
      </c>
      <c r="H3878" t="s">
        <v>13</v>
      </c>
    </row>
    <row r="3879" spans="1:8" x14ac:dyDescent="0.35">
      <c r="A3879" t="s">
        <v>16890</v>
      </c>
      <c r="B3879" t="s">
        <v>16891</v>
      </c>
      <c r="C3879" t="s">
        <v>16892</v>
      </c>
      <c r="D3879" t="s">
        <v>16888</v>
      </c>
      <c r="F3879" t="s">
        <v>10602</v>
      </c>
      <c r="G3879" t="s">
        <v>3706</v>
      </c>
      <c r="H3879" t="s">
        <v>3707</v>
      </c>
    </row>
    <row r="3880" spans="1:8" x14ac:dyDescent="0.35">
      <c r="A3880" t="s">
        <v>16893</v>
      </c>
      <c r="B3880" t="s">
        <v>16894</v>
      </c>
      <c r="C3880" t="s">
        <v>16895</v>
      </c>
      <c r="D3880" t="s">
        <v>16896</v>
      </c>
      <c r="F3880" t="s">
        <v>6820</v>
      </c>
      <c r="G3880" t="s">
        <v>12</v>
      </c>
      <c r="H3880" t="s">
        <v>13</v>
      </c>
    </row>
    <row r="3881" spans="1:8" x14ac:dyDescent="0.35">
      <c r="A3881" t="s">
        <v>16897</v>
      </c>
      <c r="B3881" t="s">
        <v>16898</v>
      </c>
      <c r="C3881" t="s">
        <v>16899</v>
      </c>
      <c r="D3881" t="s">
        <v>16896</v>
      </c>
      <c r="F3881" t="s">
        <v>2004</v>
      </c>
      <c r="G3881" t="s">
        <v>547</v>
      </c>
      <c r="H3881" t="s">
        <v>548</v>
      </c>
    </row>
    <row r="3882" spans="1:8" x14ac:dyDescent="0.35">
      <c r="A3882" t="s">
        <v>16900</v>
      </c>
      <c r="B3882" t="s">
        <v>16901</v>
      </c>
      <c r="C3882" t="s">
        <v>16902</v>
      </c>
      <c r="D3882" t="s">
        <v>16896</v>
      </c>
      <c r="F3882" t="s">
        <v>16903</v>
      </c>
      <c r="G3882" t="s">
        <v>3321</v>
      </c>
      <c r="H3882" t="s">
        <v>3322</v>
      </c>
    </row>
    <row r="3883" spans="1:8" x14ac:dyDescent="0.35">
      <c r="A3883" t="s">
        <v>16904</v>
      </c>
      <c r="B3883" t="s">
        <v>16905</v>
      </c>
      <c r="C3883" t="s">
        <v>16906</v>
      </c>
      <c r="D3883" t="s">
        <v>16896</v>
      </c>
      <c r="F3883" t="s">
        <v>12999</v>
      </c>
      <c r="G3883" t="s">
        <v>893</v>
      </c>
      <c r="H3883" t="s">
        <v>894</v>
      </c>
    </row>
    <row r="3884" spans="1:8" x14ac:dyDescent="0.35">
      <c r="A3884" t="s">
        <v>16907</v>
      </c>
      <c r="B3884" t="s">
        <v>16908</v>
      </c>
      <c r="C3884" t="s">
        <v>16909</v>
      </c>
      <c r="D3884" t="s">
        <v>16896</v>
      </c>
      <c r="F3884" t="s">
        <v>5572</v>
      </c>
      <c r="G3884" t="s">
        <v>419</v>
      </c>
      <c r="H3884" t="s">
        <v>420</v>
      </c>
    </row>
    <row r="3885" spans="1:8" x14ac:dyDescent="0.35">
      <c r="A3885" t="s">
        <v>16910</v>
      </c>
      <c r="B3885" t="s">
        <v>16911</v>
      </c>
      <c r="C3885" t="s">
        <v>16912</v>
      </c>
      <c r="D3885" t="s">
        <v>16896</v>
      </c>
      <c r="F3885" t="s">
        <v>10224</v>
      </c>
      <c r="G3885" t="s">
        <v>1085</v>
      </c>
      <c r="H3885" t="s">
        <v>1086</v>
      </c>
    </row>
    <row r="3886" spans="1:8" x14ac:dyDescent="0.35">
      <c r="A3886" t="s">
        <v>16913</v>
      </c>
      <c r="B3886" t="s">
        <v>16914</v>
      </c>
      <c r="C3886" t="s">
        <v>16915</v>
      </c>
      <c r="D3886" t="s">
        <v>16896</v>
      </c>
      <c r="F3886" t="s">
        <v>4374</v>
      </c>
      <c r="G3886" t="s">
        <v>100</v>
      </c>
      <c r="H3886" t="s">
        <v>9072</v>
      </c>
    </row>
    <row r="3887" spans="1:8" x14ac:dyDescent="0.35">
      <c r="A3887" t="s">
        <v>16916</v>
      </c>
      <c r="B3887" t="s">
        <v>16917</v>
      </c>
      <c r="C3887" t="s">
        <v>16918</v>
      </c>
      <c r="D3887" t="s">
        <v>16896</v>
      </c>
      <c r="F3887" t="s">
        <v>12445</v>
      </c>
      <c r="G3887" t="s">
        <v>12</v>
      </c>
      <c r="H3887" t="s">
        <v>13</v>
      </c>
    </row>
    <row r="3888" spans="1:8" x14ac:dyDescent="0.35">
      <c r="A3888" t="s">
        <v>16919</v>
      </c>
      <c r="B3888" t="s">
        <v>16920</v>
      </c>
      <c r="C3888" t="s">
        <v>16921</v>
      </c>
      <c r="D3888" t="s">
        <v>16922</v>
      </c>
      <c r="F3888" t="s">
        <v>16923</v>
      </c>
      <c r="G3888" t="s">
        <v>12</v>
      </c>
      <c r="H3888" t="s">
        <v>13</v>
      </c>
    </row>
    <row r="3889" spans="1:8" x14ac:dyDescent="0.35">
      <c r="A3889" t="s">
        <v>16924</v>
      </c>
      <c r="B3889" t="s">
        <v>16925</v>
      </c>
      <c r="C3889" t="s">
        <v>16926</v>
      </c>
      <c r="D3889" t="s">
        <v>16922</v>
      </c>
      <c r="F3889" t="s">
        <v>3119</v>
      </c>
      <c r="G3889" t="s">
        <v>248</v>
      </c>
      <c r="H3889" t="s">
        <v>249</v>
      </c>
    </row>
    <row r="3890" spans="1:8" x14ac:dyDescent="0.35">
      <c r="A3890" t="s">
        <v>16927</v>
      </c>
      <c r="B3890" t="s">
        <v>16928</v>
      </c>
      <c r="C3890" t="s">
        <v>16929</v>
      </c>
      <c r="D3890" t="s">
        <v>16922</v>
      </c>
      <c r="F3890" t="s">
        <v>16930</v>
      </c>
      <c r="G3890" t="s">
        <v>297</v>
      </c>
      <c r="H3890" t="s">
        <v>298</v>
      </c>
    </row>
    <row r="3891" spans="1:8" x14ac:dyDescent="0.35">
      <c r="A3891" t="s">
        <v>16931</v>
      </c>
      <c r="B3891" t="s">
        <v>16932</v>
      </c>
      <c r="C3891" t="s">
        <v>16933</v>
      </c>
      <c r="D3891" t="s">
        <v>16922</v>
      </c>
      <c r="F3891" t="s">
        <v>13924</v>
      </c>
      <c r="G3891" t="s">
        <v>3321</v>
      </c>
      <c r="H3891" t="s">
        <v>3322</v>
      </c>
    </row>
    <row r="3892" spans="1:8" x14ac:dyDescent="0.35">
      <c r="A3892" t="s">
        <v>16934</v>
      </c>
      <c r="B3892" t="s">
        <v>16935</v>
      </c>
      <c r="C3892" t="s">
        <v>16936</v>
      </c>
      <c r="D3892" t="s">
        <v>16922</v>
      </c>
      <c r="F3892" t="s">
        <v>11280</v>
      </c>
      <c r="G3892" t="s">
        <v>12</v>
      </c>
      <c r="H3892" t="s">
        <v>13</v>
      </c>
    </row>
    <row r="3893" spans="1:8" x14ac:dyDescent="0.35">
      <c r="A3893" t="s">
        <v>16937</v>
      </c>
      <c r="B3893" t="s">
        <v>16938</v>
      </c>
      <c r="C3893" t="s">
        <v>16939</v>
      </c>
      <c r="D3893" t="s">
        <v>16940</v>
      </c>
      <c r="F3893" t="s">
        <v>16941</v>
      </c>
      <c r="G3893" t="s">
        <v>12</v>
      </c>
      <c r="H3893" t="s">
        <v>13</v>
      </c>
    </row>
    <row r="3894" spans="1:8" x14ac:dyDescent="0.35">
      <c r="A3894" t="s">
        <v>16942</v>
      </c>
      <c r="B3894" t="s">
        <v>16943</v>
      </c>
      <c r="C3894" t="s">
        <v>16944</v>
      </c>
      <c r="D3894" t="s">
        <v>16940</v>
      </c>
      <c r="F3894" t="s">
        <v>4967</v>
      </c>
      <c r="G3894" t="s">
        <v>12</v>
      </c>
      <c r="H3894" t="s">
        <v>13</v>
      </c>
    </row>
    <row r="3895" spans="1:8" x14ac:dyDescent="0.35">
      <c r="A3895" t="s">
        <v>16945</v>
      </c>
      <c r="B3895" t="s">
        <v>16946</v>
      </c>
      <c r="C3895" t="s">
        <v>16947</v>
      </c>
      <c r="D3895" t="s">
        <v>16940</v>
      </c>
      <c r="F3895" t="s">
        <v>10581</v>
      </c>
      <c r="G3895" t="s">
        <v>12</v>
      </c>
      <c r="H3895" t="s">
        <v>13</v>
      </c>
    </row>
    <row r="3896" spans="1:8" x14ac:dyDescent="0.35">
      <c r="A3896" t="s">
        <v>16948</v>
      </c>
      <c r="B3896" t="s">
        <v>16949</v>
      </c>
      <c r="C3896" t="s">
        <v>16950</v>
      </c>
      <c r="D3896" t="s">
        <v>16940</v>
      </c>
      <c r="F3896" t="s">
        <v>16951</v>
      </c>
      <c r="G3896" t="s">
        <v>163</v>
      </c>
      <c r="H3896" t="s">
        <v>164</v>
      </c>
    </row>
    <row r="3897" spans="1:8" x14ac:dyDescent="0.35">
      <c r="A3897" t="s">
        <v>16952</v>
      </c>
      <c r="B3897" t="s">
        <v>16953</v>
      </c>
      <c r="C3897" t="s">
        <v>16954</v>
      </c>
      <c r="D3897" t="s">
        <v>16955</v>
      </c>
      <c r="F3897" t="s">
        <v>16956</v>
      </c>
      <c r="G3897" t="s">
        <v>12</v>
      </c>
      <c r="H3897" t="s">
        <v>13</v>
      </c>
    </row>
    <row r="3898" spans="1:8" x14ac:dyDescent="0.35">
      <c r="A3898" t="s">
        <v>16957</v>
      </c>
      <c r="B3898" t="s">
        <v>16958</v>
      </c>
      <c r="C3898" t="s">
        <v>16959</v>
      </c>
      <c r="D3898" t="s">
        <v>16955</v>
      </c>
      <c r="F3898" t="s">
        <v>16960</v>
      </c>
      <c r="G3898" t="s">
        <v>12</v>
      </c>
      <c r="H3898" t="s">
        <v>13</v>
      </c>
    </row>
    <row r="3899" spans="1:8" x14ac:dyDescent="0.35">
      <c r="A3899" t="s">
        <v>16961</v>
      </c>
      <c r="B3899" t="s">
        <v>16962</v>
      </c>
      <c r="C3899" t="s">
        <v>16963</v>
      </c>
      <c r="D3899" t="s">
        <v>16955</v>
      </c>
      <c r="F3899" t="s">
        <v>16964</v>
      </c>
      <c r="G3899" t="s">
        <v>4419</v>
      </c>
      <c r="H3899" t="s">
        <v>4420</v>
      </c>
    </row>
    <row r="3900" spans="1:8" x14ac:dyDescent="0.35">
      <c r="A3900" t="s">
        <v>16965</v>
      </c>
      <c r="B3900" t="s">
        <v>16966</v>
      </c>
      <c r="C3900" t="s">
        <v>16967</v>
      </c>
      <c r="D3900" t="s">
        <v>16955</v>
      </c>
      <c r="F3900" t="s">
        <v>16968</v>
      </c>
      <c r="G3900" t="s">
        <v>12</v>
      </c>
      <c r="H3900" t="s">
        <v>13</v>
      </c>
    </row>
    <row r="3901" spans="1:8" x14ac:dyDescent="0.35">
      <c r="A3901" t="s">
        <v>16969</v>
      </c>
      <c r="B3901" t="s">
        <v>16970</v>
      </c>
      <c r="C3901" t="s">
        <v>16971</v>
      </c>
      <c r="D3901" t="s">
        <v>16955</v>
      </c>
      <c r="F3901" t="s">
        <v>10224</v>
      </c>
      <c r="G3901" t="s">
        <v>836</v>
      </c>
      <c r="H3901" t="s">
        <v>837</v>
      </c>
    </row>
    <row r="3902" spans="1:8" x14ac:dyDescent="0.35">
      <c r="A3902" t="s">
        <v>16972</v>
      </c>
      <c r="B3902" t="s">
        <v>16973</v>
      </c>
      <c r="C3902" t="s">
        <v>16974</v>
      </c>
      <c r="D3902" t="s">
        <v>16955</v>
      </c>
      <c r="F3902" t="s">
        <v>15226</v>
      </c>
      <c r="G3902" t="s">
        <v>1253</v>
      </c>
      <c r="H3902" t="s">
        <v>1254</v>
      </c>
    </row>
    <row r="3903" spans="1:8" x14ac:dyDescent="0.35">
      <c r="A3903" t="s">
        <v>16975</v>
      </c>
      <c r="B3903" t="s">
        <v>16976</v>
      </c>
      <c r="C3903" t="s">
        <v>16977</v>
      </c>
      <c r="D3903" t="s">
        <v>16955</v>
      </c>
      <c r="F3903" t="s">
        <v>4550</v>
      </c>
      <c r="G3903" t="s">
        <v>12</v>
      </c>
      <c r="H3903" t="s">
        <v>13</v>
      </c>
    </row>
    <row r="3904" spans="1:8" x14ac:dyDescent="0.35">
      <c r="A3904" t="s">
        <v>16978</v>
      </c>
      <c r="B3904" t="s">
        <v>16979</v>
      </c>
      <c r="C3904" t="s">
        <v>16980</v>
      </c>
      <c r="D3904" t="s">
        <v>16955</v>
      </c>
      <c r="F3904" t="s">
        <v>16981</v>
      </c>
      <c r="G3904" t="s">
        <v>12</v>
      </c>
      <c r="H3904" t="s">
        <v>13</v>
      </c>
    </row>
    <row r="3905" spans="1:8" x14ac:dyDescent="0.35">
      <c r="A3905" t="s">
        <v>16982</v>
      </c>
      <c r="B3905" t="s">
        <v>16983</v>
      </c>
      <c r="C3905" t="s">
        <v>16984</v>
      </c>
      <c r="D3905" t="s">
        <v>16955</v>
      </c>
      <c r="F3905" t="s">
        <v>16985</v>
      </c>
      <c r="G3905" t="s">
        <v>12</v>
      </c>
      <c r="H3905" t="s">
        <v>13</v>
      </c>
    </row>
    <row r="3906" spans="1:8" x14ac:dyDescent="0.35">
      <c r="A3906" t="s">
        <v>16986</v>
      </c>
      <c r="B3906" t="s">
        <v>16987</v>
      </c>
      <c r="C3906" t="s">
        <v>16988</v>
      </c>
      <c r="D3906" t="s">
        <v>16955</v>
      </c>
      <c r="F3906" t="s">
        <v>2860</v>
      </c>
      <c r="G3906" t="s">
        <v>297</v>
      </c>
      <c r="H3906" t="s">
        <v>298</v>
      </c>
    </row>
    <row r="3907" spans="1:8" x14ac:dyDescent="0.35">
      <c r="A3907" t="s">
        <v>16989</v>
      </c>
      <c r="B3907" t="s">
        <v>16990</v>
      </c>
      <c r="C3907" t="s">
        <v>16991</v>
      </c>
      <c r="D3907" t="s">
        <v>16955</v>
      </c>
      <c r="F3907" t="s">
        <v>16992</v>
      </c>
      <c r="G3907" t="s">
        <v>12</v>
      </c>
      <c r="H3907" t="s">
        <v>13</v>
      </c>
    </row>
    <row r="3908" spans="1:8" x14ac:dyDescent="0.35">
      <c r="A3908" t="s">
        <v>16993</v>
      </c>
      <c r="B3908" t="s">
        <v>16994</v>
      </c>
      <c r="C3908" t="s">
        <v>16995</v>
      </c>
      <c r="D3908" t="s">
        <v>16955</v>
      </c>
      <c r="F3908" t="s">
        <v>12999</v>
      </c>
      <c r="G3908" t="s">
        <v>12</v>
      </c>
      <c r="H3908" t="s">
        <v>13</v>
      </c>
    </row>
    <row r="3909" spans="1:8" x14ac:dyDescent="0.35">
      <c r="A3909" t="s">
        <v>16996</v>
      </c>
      <c r="B3909" t="s">
        <v>16997</v>
      </c>
      <c r="C3909" t="s">
        <v>16998</v>
      </c>
      <c r="D3909" t="s">
        <v>16999</v>
      </c>
      <c r="F3909" t="s">
        <v>12789</v>
      </c>
      <c r="G3909" t="s">
        <v>303</v>
      </c>
      <c r="H3909" t="s">
        <v>304</v>
      </c>
    </row>
    <row r="3910" spans="1:8" x14ac:dyDescent="0.35">
      <c r="A3910" t="s">
        <v>17000</v>
      </c>
      <c r="B3910" t="s">
        <v>17001</v>
      </c>
      <c r="C3910" t="s">
        <v>17002</v>
      </c>
      <c r="D3910" t="s">
        <v>16999</v>
      </c>
      <c r="F3910" t="s">
        <v>12679</v>
      </c>
      <c r="G3910" t="s">
        <v>12</v>
      </c>
      <c r="H3910" t="s">
        <v>13</v>
      </c>
    </row>
    <row r="3911" spans="1:8" x14ac:dyDescent="0.35">
      <c r="A3911" t="s">
        <v>17003</v>
      </c>
      <c r="B3911" t="s">
        <v>17004</v>
      </c>
      <c r="C3911" t="s">
        <v>17005</v>
      </c>
      <c r="D3911" t="s">
        <v>16999</v>
      </c>
      <c r="F3911" t="s">
        <v>7590</v>
      </c>
      <c r="G3911" t="s">
        <v>297</v>
      </c>
      <c r="H3911" t="s">
        <v>298</v>
      </c>
    </row>
    <row r="3912" spans="1:8" x14ac:dyDescent="0.35">
      <c r="A3912" t="s">
        <v>17006</v>
      </c>
      <c r="B3912" t="s">
        <v>17007</v>
      </c>
      <c r="C3912" t="s">
        <v>17008</v>
      </c>
      <c r="D3912" t="s">
        <v>16999</v>
      </c>
      <c r="F3912" t="s">
        <v>17009</v>
      </c>
      <c r="G3912" t="s">
        <v>510</v>
      </c>
      <c r="H3912" t="s">
        <v>511</v>
      </c>
    </row>
    <row r="3913" spans="1:8" x14ac:dyDescent="0.35">
      <c r="A3913" t="s">
        <v>17010</v>
      </c>
      <c r="B3913" t="s">
        <v>17011</v>
      </c>
      <c r="C3913" t="s">
        <v>17012</v>
      </c>
      <c r="D3913" t="s">
        <v>16999</v>
      </c>
      <c r="F3913" t="s">
        <v>8355</v>
      </c>
      <c r="G3913" t="s">
        <v>12</v>
      </c>
      <c r="H3913" t="s">
        <v>13</v>
      </c>
    </row>
    <row r="3914" spans="1:8" x14ac:dyDescent="0.35">
      <c r="A3914" t="s">
        <v>17013</v>
      </c>
      <c r="B3914" t="s">
        <v>17014</v>
      </c>
      <c r="C3914" t="s">
        <v>17015</v>
      </c>
      <c r="D3914" t="s">
        <v>16999</v>
      </c>
      <c r="F3914" t="s">
        <v>17016</v>
      </c>
      <c r="G3914" t="s">
        <v>12</v>
      </c>
      <c r="H3914" t="s">
        <v>13</v>
      </c>
    </row>
    <row r="3915" spans="1:8" x14ac:dyDescent="0.35">
      <c r="A3915" t="s">
        <v>17017</v>
      </c>
      <c r="B3915" t="s">
        <v>17018</v>
      </c>
      <c r="C3915" t="s">
        <v>17019</v>
      </c>
      <c r="D3915" t="s">
        <v>17020</v>
      </c>
      <c r="F3915" t="s">
        <v>17021</v>
      </c>
      <c r="G3915" t="s">
        <v>4924</v>
      </c>
      <c r="H3915" t="s">
        <v>4925</v>
      </c>
    </row>
    <row r="3916" spans="1:8" x14ac:dyDescent="0.35">
      <c r="A3916" t="s">
        <v>17022</v>
      </c>
      <c r="B3916" t="s">
        <v>17023</v>
      </c>
      <c r="C3916" t="s">
        <v>17024</v>
      </c>
      <c r="D3916" t="s">
        <v>17020</v>
      </c>
      <c r="F3916" t="s">
        <v>17025</v>
      </c>
      <c r="G3916" t="s">
        <v>12</v>
      </c>
      <c r="H3916" t="s">
        <v>13</v>
      </c>
    </row>
    <row r="3917" spans="1:8" x14ac:dyDescent="0.35">
      <c r="A3917" t="s">
        <v>17026</v>
      </c>
      <c r="B3917" t="s">
        <v>17027</v>
      </c>
      <c r="C3917" t="s">
        <v>17028</v>
      </c>
      <c r="D3917" t="s">
        <v>17020</v>
      </c>
      <c r="F3917" t="s">
        <v>15202</v>
      </c>
      <c r="G3917" t="s">
        <v>12</v>
      </c>
      <c r="H3917" t="s">
        <v>13</v>
      </c>
    </row>
    <row r="3918" spans="1:8" x14ac:dyDescent="0.35">
      <c r="A3918" t="s">
        <v>17029</v>
      </c>
      <c r="B3918" t="s">
        <v>17030</v>
      </c>
      <c r="C3918" t="s">
        <v>17031</v>
      </c>
      <c r="D3918" t="s">
        <v>17020</v>
      </c>
      <c r="F3918" t="s">
        <v>17032</v>
      </c>
      <c r="G3918" t="s">
        <v>1253</v>
      </c>
      <c r="H3918" t="s">
        <v>1254</v>
      </c>
    </row>
    <row r="3919" spans="1:8" x14ac:dyDescent="0.35">
      <c r="A3919" t="s">
        <v>17033</v>
      </c>
      <c r="B3919" t="s">
        <v>17034</v>
      </c>
      <c r="C3919" t="s">
        <v>17035</v>
      </c>
      <c r="D3919" t="s">
        <v>17036</v>
      </c>
      <c r="F3919" t="s">
        <v>17037</v>
      </c>
      <c r="G3919" t="s">
        <v>163</v>
      </c>
      <c r="H3919" t="s">
        <v>164</v>
      </c>
    </row>
    <row r="3920" spans="1:8" x14ac:dyDescent="0.35">
      <c r="A3920" t="s">
        <v>17038</v>
      </c>
      <c r="B3920" t="s">
        <v>17039</v>
      </c>
      <c r="C3920" t="s">
        <v>17040</v>
      </c>
      <c r="D3920" t="s">
        <v>17036</v>
      </c>
      <c r="F3920" t="s">
        <v>11249</v>
      </c>
      <c r="G3920" t="s">
        <v>209</v>
      </c>
      <c r="H3920" t="s">
        <v>210</v>
      </c>
    </row>
    <row r="3921" spans="1:8" x14ac:dyDescent="0.35">
      <c r="A3921" t="s">
        <v>17041</v>
      </c>
      <c r="B3921" t="s">
        <v>17042</v>
      </c>
      <c r="C3921" t="s">
        <v>17043</v>
      </c>
      <c r="D3921" t="s">
        <v>17036</v>
      </c>
      <c r="F3921" t="s">
        <v>16430</v>
      </c>
      <c r="G3921" t="s">
        <v>12</v>
      </c>
      <c r="H3921" t="s">
        <v>13</v>
      </c>
    </row>
    <row r="3922" spans="1:8" x14ac:dyDescent="0.35">
      <c r="A3922" t="s">
        <v>17044</v>
      </c>
      <c r="B3922" t="s">
        <v>17045</v>
      </c>
      <c r="C3922" t="s">
        <v>17046</v>
      </c>
      <c r="D3922" t="s">
        <v>17036</v>
      </c>
      <c r="F3922" t="s">
        <v>17047</v>
      </c>
      <c r="G3922" t="s">
        <v>12</v>
      </c>
      <c r="H3922" t="s">
        <v>13</v>
      </c>
    </row>
    <row r="3923" spans="1:8" x14ac:dyDescent="0.35">
      <c r="A3923" t="s">
        <v>17048</v>
      </c>
      <c r="B3923" t="s">
        <v>17049</v>
      </c>
      <c r="C3923" t="s">
        <v>17050</v>
      </c>
      <c r="D3923" t="s">
        <v>17036</v>
      </c>
      <c r="F3923" t="s">
        <v>17051</v>
      </c>
      <c r="G3923" t="s">
        <v>12</v>
      </c>
      <c r="H3923" t="s">
        <v>13</v>
      </c>
    </row>
    <row r="3924" spans="1:8" x14ac:dyDescent="0.35">
      <c r="A3924" t="s">
        <v>17052</v>
      </c>
      <c r="B3924" t="s">
        <v>17053</v>
      </c>
      <c r="C3924" t="s">
        <v>17054</v>
      </c>
      <c r="D3924" t="s">
        <v>17036</v>
      </c>
      <c r="F3924" t="s">
        <v>15274</v>
      </c>
      <c r="G3924" t="s">
        <v>4075</v>
      </c>
      <c r="H3924" t="s">
        <v>4076</v>
      </c>
    </row>
    <row r="3925" spans="1:8" x14ac:dyDescent="0.35">
      <c r="A3925" t="s">
        <v>17055</v>
      </c>
      <c r="B3925" t="s">
        <v>17056</v>
      </c>
      <c r="C3925" t="s">
        <v>17057</v>
      </c>
      <c r="D3925" t="s">
        <v>17036</v>
      </c>
      <c r="F3925" t="s">
        <v>1430</v>
      </c>
      <c r="G3925" t="s">
        <v>236</v>
      </c>
      <c r="H3925" t="s">
        <v>237</v>
      </c>
    </row>
    <row r="3926" spans="1:8" x14ac:dyDescent="0.35">
      <c r="A3926" t="s">
        <v>17058</v>
      </c>
      <c r="B3926" t="s">
        <v>17059</v>
      </c>
      <c r="C3926" t="s">
        <v>17060</v>
      </c>
      <c r="D3926" t="s">
        <v>17036</v>
      </c>
      <c r="F3926" t="s">
        <v>17061</v>
      </c>
      <c r="G3926" t="s">
        <v>248</v>
      </c>
      <c r="H3926" t="s">
        <v>249</v>
      </c>
    </row>
    <row r="3927" spans="1:8" x14ac:dyDescent="0.35">
      <c r="A3927" t="s">
        <v>17062</v>
      </c>
      <c r="B3927" t="s">
        <v>17063</v>
      </c>
      <c r="C3927" t="s">
        <v>17064</v>
      </c>
      <c r="D3927" t="s">
        <v>17036</v>
      </c>
      <c r="F3927" t="s">
        <v>17065</v>
      </c>
      <c r="G3927" t="s">
        <v>836</v>
      </c>
      <c r="H3927" t="s">
        <v>837</v>
      </c>
    </row>
    <row r="3928" spans="1:8" x14ac:dyDescent="0.35">
      <c r="A3928" t="s">
        <v>17066</v>
      </c>
      <c r="B3928" t="s">
        <v>17067</v>
      </c>
      <c r="C3928" t="s">
        <v>17068</v>
      </c>
      <c r="D3928" t="s">
        <v>17036</v>
      </c>
      <c r="F3928" t="s">
        <v>17069</v>
      </c>
      <c r="G3928" t="s">
        <v>248</v>
      </c>
      <c r="H3928" t="s">
        <v>249</v>
      </c>
    </row>
    <row r="3929" spans="1:8" x14ac:dyDescent="0.35">
      <c r="A3929" t="s">
        <v>17070</v>
      </c>
      <c r="B3929" t="s">
        <v>17071</v>
      </c>
      <c r="C3929" t="s">
        <v>17072</v>
      </c>
      <c r="D3929" t="s">
        <v>17036</v>
      </c>
      <c r="F3929" t="s">
        <v>17073</v>
      </c>
      <c r="G3929" t="s">
        <v>3294</v>
      </c>
      <c r="H3929" t="s">
        <v>3295</v>
      </c>
    </row>
    <row r="3930" spans="1:8" x14ac:dyDescent="0.35">
      <c r="A3930" t="s">
        <v>17074</v>
      </c>
      <c r="B3930" t="s">
        <v>17075</v>
      </c>
      <c r="C3930" t="s">
        <v>17076</v>
      </c>
      <c r="D3930" t="s">
        <v>17077</v>
      </c>
      <c r="F3930" t="s">
        <v>17078</v>
      </c>
      <c r="G3930" t="s">
        <v>2574</v>
      </c>
      <c r="H3930" t="s">
        <v>2575</v>
      </c>
    </row>
    <row r="3931" spans="1:8" x14ac:dyDescent="0.35">
      <c r="A3931" t="s">
        <v>17079</v>
      </c>
      <c r="B3931" t="s">
        <v>17080</v>
      </c>
      <c r="C3931" t="s">
        <v>17081</v>
      </c>
      <c r="D3931" t="s">
        <v>17077</v>
      </c>
      <c r="F3931" t="s">
        <v>413</v>
      </c>
      <c r="G3931" t="s">
        <v>151</v>
      </c>
      <c r="H3931" t="s">
        <v>152</v>
      </c>
    </row>
    <row r="3932" spans="1:8" x14ac:dyDescent="0.35">
      <c r="A3932" t="s">
        <v>17082</v>
      </c>
      <c r="B3932" t="s">
        <v>17083</v>
      </c>
      <c r="C3932" t="s">
        <v>17084</v>
      </c>
      <c r="D3932" t="s">
        <v>17077</v>
      </c>
      <c r="F3932" t="s">
        <v>17085</v>
      </c>
      <c r="G3932" t="s">
        <v>128</v>
      </c>
      <c r="H3932" t="s">
        <v>129</v>
      </c>
    </row>
    <row r="3933" spans="1:8" x14ac:dyDescent="0.35">
      <c r="A3933" t="s">
        <v>17086</v>
      </c>
      <c r="B3933" t="s">
        <v>17087</v>
      </c>
      <c r="C3933" t="s">
        <v>17088</v>
      </c>
      <c r="D3933" t="s">
        <v>17077</v>
      </c>
      <c r="F3933" t="s">
        <v>11312</v>
      </c>
      <c r="G3933" t="s">
        <v>61</v>
      </c>
      <c r="H3933" t="s">
        <v>62</v>
      </c>
    </row>
    <row r="3934" spans="1:8" x14ac:dyDescent="0.35">
      <c r="A3934" t="s">
        <v>17089</v>
      </c>
      <c r="B3934" t="s">
        <v>17090</v>
      </c>
      <c r="C3934" t="s">
        <v>17091</v>
      </c>
      <c r="D3934" t="s">
        <v>17092</v>
      </c>
      <c r="F3934" t="s">
        <v>17093</v>
      </c>
      <c r="G3934" t="s">
        <v>12</v>
      </c>
      <c r="H3934" t="s">
        <v>13</v>
      </c>
    </row>
    <row r="3935" spans="1:8" x14ac:dyDescent="0.35">
      <c r="A3935" t="s">
        <v>17094</v>
      </c>
      <c r="B3935" t="s">
        <v>17095</v>
      </c>
      <c r="C3935" t="s">
        <v>17096</v>
      </c>
      <c r="D3935" t="s">
        <v>17092</v>
      </c>
      <c r="F3935" t="s">
        <v>17097</v>
      </c>
      <c r="G3935" t="s">
        <v>248</v>
      </c>
      <c r="H3935" t="s">
        <v>249</v>
      </c>
    </row>
    <row r="3936" spans="1:8" x14ac:dyDescent="0.35">
      <c r="A3936" t="s">
        <v>17098</v>
      </c>
      <c r="B3936" t="s">
        <v>17099</v>
      </c>
      <c r="C3936" t="s">
        <v>17100</v>
      </c>
      <c r="D3936" t="s">
        <v>17092</v>
      </c>
      <c r="F3936" t="s">
        <v>17101</v>
      </c>
      <c r="G3936" t="s">
        <v>12</v>
      </c>
      <c r="H3936" t="s">
        <v>13</v>
      </c>
    </row>
    <row r="3937" spans="1:8" x14ac:dyDescent="0.35">
      <c r="A3937" t="s">
        <v>17102</v>
      </c>
      <c r="B3937" t="s">
        <v>17103</v>
      </c>
      <c r="C3937" t="s">
        <v>17104</v>
      </c>
      <c r="D3937" t="s">
        <v>17092</v>
      </c>
      <c r="F3937" t="s">
        <v>7838</v>
      </c>
      <c r="G3937" t="s">
        <v>106</v>
      </c>
      <c r="H3937" t="s">
        <v>107</v>
      </c>
    </row>
    <row r="3938" spans="1:8" x14ac:dyDescent="0.35">
      <c r="A3938" t="s">
        <v>17105</v>
      </c>
      <c r="B3938" t="s">
        <v>17106</v>
      </c>
      <c r="C3938" t="s">
        <v>17107</v>
      </c>
      <c r="D3938" t="s">
        <v>17092</v>
      </c>
      <c r="F3938" t="s">
        <v>17108</v>
      </c>
      <c r="G3938" t="s">
        <v>2574</v>
      </c>
      <c r="H3938" t="s">
        <v>2575</v>
      </c>
    </row>
    <row r="3939" spans="1:8" x14ac:dyDescent="0.35">
      <c r="A3939" t="s">
        <v>17109</v>
      </c>
      <c r="B3939" t="s">
        <v>17110</v>
      </c>
      <c r="C3939" t="s">
        <v>17111</v>
      </c>
      <c r="D3939" t="s">
        <v>17112</v>
      </c>
      <c r="F3939" t="s">
        <v>17113</v>
      </c>
      <c r="G3939" t="s">
        <v>7103</v>
      </c>
      <c r="H3939" t="s">
        <v>7104</v>
      </c>
    </row>
    <row r="3940" spans="1:8" x14ac:dyDescent="0.35">
      <c r="A3940" t="s">
        <v>17114</v>
      </c>
      <c r="B3940" t="s">
        <v>17115</v>
      </c>
      <c r="C3940" t="s">
        <v>17116</v>
      </c>
      <c r="D3940" t="s">
        <v>17112</v>
      </c>
      <c r="F3940" t="s">
        <v>17117</v>
      </c>
      <c r="G3940" t="s">
        <v>1253</v>
      </c>
      <c r="H3940" t="s">
        <v>1254</v>
      </c>
    </row>
    <row r="3941" spans="1:8" x14ac:dyDescent="0.35">
      <c r="A3941" t="s">
        <v>17118</v>
      </c>
      <c r="B3941" t="s">
        <v>17119</v>
      </c>
      <c r="C3941" t="s">
        <v>17120</v>
      </c>
      <c r="D3941" t="s">
        <v>17112</v>
      </c>
      <c r="F3941" t="s">
        <v>17121</v>
      </c>
      <c r="G3941" t="s">
        <v>12</v>
      </c>
      <c r="H3941" t="s">
        <v>13</v>
      </c>
    </row>
    <row r="3942" spans="1:8" x14ac:dyDescent="0.35">
      <c r="A3942" t="s">
        <v>17122</v>
      </c>
      <c r="B3942" t="s">
        <v>17123</v>
      </c>
      <c r="C3942" t="s">
        <v>17124</v>
      </c>
      <c r="D3942" t="s">
        <v>17112</v>
      </c>
      <c r="F3942" t="s">
        <v>10182</v>
      </c>
      <c r="G3942" t="s">
        <v>1085</v>
      </c>
      <c r="H3942" t="s">
        <v>1086</v>
      </c>
    </row>
    <row r="3943" spans="1:8" x14ac:dyDescent="0.35">
      <c r="A3943" t="s">
        <v>17125</v>
      </c>
      <c r="B3943" t="s">
        <v>17126</v>
      </c>
      <c r="C3943" t="s">
        <v>17127</v>
      </c>
      <c r="D3943" t="s">
        <v>17112</v>
      </c>
      <c r="F3943" t="s">
        <v>17128</v>
      </c>
      <c r="G3943" t="s">
        <v>510</v>
      </c>
      <c r="H3943" t="s">
        <v>511</v>
      </c>
    </row>
    <row r="3944" spans="1:8" x14ac:dyDescent="0.35">
      <c r="A3944" t="s">
        <v>17129</v>
      </c>
      <c r="B3944" t="s">
        <v>17130</v>
      </c>
      <c r="C3944" t="s">
        <v>17131</v>
      </c>
      <c r="D3944" t="s">
        <v>17112</v>
      </c>
      <c r="F3944" t="s">
        <v>17132</v>
      </c>
      <c r="G3944" t="s">
        <v>1253</v>
      </c>
      <c r="H3944" t="s">
        <v>1254</v>
      </c>
    </row>
    <row r="3945" spans="1:8" x14ac:dyDescent="0.35">
      <c r="A3945" t="s">
        <v>17133</v>
      </c>
      <c r="B3945" t="s">
        <v>17134</v>
      </c>
      <c r="C3945" t="s">
        <v>17135</v>
      </c>
      <c r="D3945" t="s">
        <v>17112</v>
      </c>
      <c r="F3945" t="s">
        <v>13632</v>
      </c>
      <c r="G3945" t="s">
        <v>12</v>
      </c>
      <c r="H3945" t="s">
        <v>13</v>
      </c>
    </row>
    <row r="3946" spans="1:8" x14ac:dyDescent="0.35">
      <c r="A3946" t="s">
        <v>17136</v>
      </c>
      <c r="B3946" t="s">
        <v>17137</v>
      </c>
      <c r="C3946" t="s">
        <v>17138</v>
      </c>
      <c r="D3946" t="s">
        <v>17112</v>
      </c>
      <c r="F3946" t="s">
        <v>17139</v>
      </c>
      <c r="G3946" t="s">
        <v>248</v>
      </c>
      <c r="H3946" t="s">
        <v>249</v>
      </c>
    </row>
    <row r="3947" spans="1:8" x14ac:dyDescent="0.35">
      <c r="A3947" t="s">
        <v>17140</v>
      </c>
      <c r="B3947" t="s">
        <v>17141</v>
      </c>
      <c r="C3947" t="s">
        <v>17142</v>
      </c>
      <c r="D3947" t="s">
        <v>17112</v>
      </c>
      <c r="F3947" t="s">
        <v>8952</v>
      </c>
      <c r="G3947" t="s">
        <v>510</v>
      </c>
      <c r="H3947" t="s">
        <v>511</v>
      </c>
    </row>
    <row r="3948" spans="1:8" x14ac:dyDescent="0.35">
      <c r="A3948" t="s">
        <v>17143</v>
      </c>
      <c r="B3948" t="s">
        <v>17144</v>
      </c>
      <c r="C3948" t="s">
        <v>17145</v>
      </c>
      <c r="D3948" t="s">
        <v>17112</v>
      </c>
      <c r="F3948" t="s">
        <v>6815</v>
      </c>
      <c r="G3948" t="s">
        <v>248</v>
      </c>
      <c r="H3948" t="s">
        <v>249</v>
      </c>
    </row>
    <row r="3949" spans="1:8" x14ac:dyDescent="0.35">
      <c r="A3949" t="s">
        <v>17146</v>
      </c>
      <c r="B3949" t="s">
        <v>17147</v>
      </c>
      <c r="C3949" t="s">
        <v>17148</v>
      </c>
      <c r="D3949" t="s">
        <v>17149</v>
      </c>
      <c r="F3949" t="s">
        <v>14816</v>
      </c>
      <c r="G3949" t="s">
        <v>12</v>
      </c>
      <c r="H3949" t="s">
        <v>13</v>
      </c>
    </row>
    <row r="3950" spans="1:8" x14ac:dyDescent="0.35">
      <c r="A3950" t="s">
        <v>17150</v>
      </c>
      <c r="B3950" t="s">
        <v>17151</v>
      </c>
      <c r="C3950" t="s">
        <v>17152</v>
      </c>
      <c r="D3950" t="s">
        <v>17149</v>
      </c>
      <c r="F3950" t="s">
        <v>17153</v>
      </c>
      <c r="G3950" t="s">
        <v>4075</v>
      </c>
      <c r="H3950" t="s">
        <v>4076</v>
      </c>
    </row>
    <row r="3951" spans="1:8" x14ac:dyDescent="0.35">
      <c r="A3951" t="s">
        <v>17154</v>
      </c>
      <c r="B3951" t="s">
        <v>17155</v>
      </c>
      <c r="C3951" t="s">
        <v>17156</v>
      </c>
      <c r="D3951" t="s">
        <v>17149</v>
      </c>
      <c r="F3951" t="s">
        <v>17157</v>
      </c>
      <c r="G3951" t="s">
        <v>12</v>
      </c>
      <c r="H3951" t="s">
        <v>13</v>
      </c>
    </row>
    <row r="3952" spans="1:8" x14ac:dyDescent="0.35">
      <c r="A3952" t="s">
        <v>17158</v>
      </c>
      <c r="B3952" t="s">
        <v>17159</v>
      </c>
      <c r="C3952" t="s">
        <v>17160</v>
      </c>
      <c r="D3952" t="s">
        <v>17149</v>
      </c>
      <c r="F3952" t="s">
        <v>11092</v>
      </c>
      <c r="G3952" t="s">
        <v>1187</v>
      </c>
      <c r="H3952" t="s">
        <v>1188</v>
      </c>
    </row>
    <row r="3953" spans="1:8" x14ac:dyDescent="0.35">
      <c r="A3953" t="s">
        <v>17161</v>
      </c>
      <c r="B3953" t="s">
        <v>17162</v>
      </c>
      <c r="C3953" t="s">
        <v>17163</v>
      </c>
      <c r="D3953" t="s">
        <v>17149</v>
      </c>
      <c r="F3953" t="s">
        <v>17164</v>
      </c>
      <c r="G3953" t="s">
        <v>12</v>
      </c>
      <c r="H3953" t="s">
        <v>13</v>
      </c>
    </row>
    <row r="3954" spans="1:8" x14ac:dyDescent="0.35">
      <c r="A3954" t="s">
        <v>17165</v>
      </c>
      <c r="B3954" t="s">
        <v>17166</v>
      </c>
      <c r="C3954" t="s">
        <v>17167</v>
      </c>
      <c r="D3954" t="s">
        <v>17149</v>
      </c>
      <c r="F3954" t="s">
        <v>17168</v>
      </c>
      <c r="G3954" t="s">
        <v>12</v>
      </c>
      <c r="H3954" t="s">
        <v>13</v>
      </c>
    </row>
    <row r="3955" spans="1:8" x14ac:dyDescent="0.35">
      <c r="A3955" t="s">
        <v>17169</v>
      </c>
      <c r="B3955" t="s">
        <v>17170</v>
      </c>
      <c r="C3955" t="s">
        <v>17171</v>
      </c>
      <c r="D3955" t="s">
        <v>17149</v>
      </c>
      <c r="F3955" t="s">
        <v>17172</v>
      </c>
      <c r="G3955" t="s">
        <v>12</v>
      </c>
      <c r="H3955" t="s">
        <v>13</v>
      </c>
    </row>
    <row r="3956" spans="1:8" x14ac:dyDescent="0.35">
      <c r="A3956" t="s">
        <v>17173</v>
      </c>
      <c r="B3956" t="s">
        <v>17174</v>
      </c>
      <c r="C3956" t="s">
        <v>17175</v>
      </c>
      <c r="D3956" t="s">
        <v>17149</v>
      </c>
      <c r="F3956" t="s">
        <v>11741</v>
      </c>
      <c r="G3956" t="s">
        <v>3226</v>
      </c>
      <c r="H3956" t="s">
        <v>3227</v>
      </c>
    </row>
    <row r="3957" spans="1:8" x14ac:dyDescent="0.35">
      <c r="A3957" t="s">
        <v>17176</v>
      </c>
      <c r="B3957" t="s">
        <v>17177</v>
      </c>
      <c r="C3957" t="s">
        <v>17178</v>
      </c>
      <c r="D3957" t="s">
        <v>17149</v>
      </c>
      <c r="F3957" t="s">
        <v>16478</v>
      </c>
      <c r="G3957" t="s">
        <v>3108</v>
      </c>
      <c r="H3957" t="s">
        <v>3109</v>
      </c>
    </row>
    <row r="3958" spans="1:8" x14ac:dyDescent="0.35">
      <c r="A3958" t="s">
        <v>17179</v>
      </c>
      <c r="B3958" t="s">
        <v>17180</v>
      </c>
      <c r="C3958" t="s">
        <v>17181</v>
      </c>
      <c r="D3958" t="s">
        <v>17182</v>
      </c>
      <c r="F3958" t="s">
        <v>8983</v>
      </c>
      <c r="G3958" t="s">
        <v>2940</v>
      </c>
      <c r="H3958" t="s">
        <v>2941</v>
      </c>
    </row>
    <row r="3959" spans="1:8" x14ac:dyDescent="0.35">
      <c r="A3959" t="s">
        <v>17183</v>
      </c>
      <c r="B3959" t="s">
        <v>17184</v>
      </c>
      <c r="C3959" t="s">
        <v>17185</v>
      </c>
      <c r="D3959" t="s">
        <v>17182</v>
      </c>
      <c r="F3959" t="s">
        <v>17186</v>
      </c>
      <c r="G3959" t="s">
        <v>12</v>
      </c>
      <c r="H3959" t="s">
        <v>13</v>
      </c>
    </row>
    <row r="3960" spans="1:8" x14ac:dyDescent="0.35">
      <c r="A3960" t="s">
        <v>17187</v>
      </c>
      <c r="B3960" t="s">
        <v>17188</v>
      </c>
      <c r="C3960" t="s">
        <v>17189</v>
      </c>
      <c r="D3960" t="s">
        <v>17182</v>
      </c>
      <c r="F3960" t="s">
        <v>17190</v>
      </c>
      <c r="G3960" t="s">
        <v>12</v>
      </c>
      <c r="H3960" t="s">
        <v>13</v>
      </c>
    </row>
    <row r="3961" spans="1:8" x14ac:dyDescent="0.35">
      <c r="A3961" t="s">
        <v>17191</v>
      </c>
      <c r="B3961" t="s">
        <v>17192</v>
      </c>
      <c r="C3961" t="s">
        <v>17193</v>
      </c>
      <c r="D3961" t="s">
        <v>17194</v>
      </c>
      <c r="F3961" t="s">
        <v>17195</v>
      </c>
      <c r="G3961" t="s">
        <v>12</v>
      </c>
      <c r="H3961" t="s">
        <v>13</v>
      </c>
    </row>
    <row r="3962" spans="1:8" x14ac:dyDescent="0.35">
      <c r="A3962" t="s">
        <v>17196</v>
      </c>
      <c r="B3962" t="s">
        <v>17197</v>
      </c>
      <c r="C3962" t="s">
        <v>17198</v>
      </c>
      <c r="D3962" t="s">
        <v>17194</v>
      </c>
      <c r="F3962" t="s">
        <v>17199</v>
      </c>
      <c r="G3962" t="s">
        <v>510</v>
      </c>
      <c r="H3962" t="s">
        <v>511</v>
      </c>
    </row>
    <row r="3963" spans="1:8" x14ac:dyDescent="0.35">
      <c r="A3963" t="s">
        <v>17200</v>
      </c>
      <c r="B3963" t="s">
        <v>17201</v>
      </c>
      <c r="C3963" t="s">
        <v>17202</v>
      </c>
      <c r="D3963" t="s">
        <v>17203</v>
      </c>
      <c r="F3963" t="s">
        <v>16426</v>
      </c>
      <c r="G3963" t="s">
        <v>12</v>
      </c>
      <c r="H3963" t="s">
        <v>13</v>
      </c>
    </row>
    <row r="3964" spans="1:8" x14ac:dyDescent="0.35">
      <c r="A3964" t="s">
        <v>17204</v>
      </c>
      <c r="B3964" t="s">
        <v>17205</v>
      </c>
      <c r="C3964" t="s">
        <v>17206</v>
      </c>
      <c r="D3964" t="s">
        <v>17203</v>
      </c>
      <c r="F3964" t="s">
        <v>7253</v>
      </c>
      <c r="G3964" t="s">
        <v>510</v>
      </c>
      <c r="H3964" t="s">
        <v>511</v>
      </c>
    </row>
    <row r="3965" spans="1:8" x14ac:dyDescent="0.35">
      <c r="A3965" t="s">
        <v>17207</v>
      </c>
      <c r="B3965" t="s">
        <v>17208</v>
      </c>
      <c r="C3965" t="s">
        <v>17209</v>
      </c>
      <c r="D3965" t="s">
        <v>17203</v>
      </c>
      <c r="F3965" t="s">
        <v>10966</v>
      </c>
      <c r="G3965" t="s">
        <v>836</v>
      </c>
      <c r="H3965" t="s">
        <v>837</v>
      </c>
    </row>
    <row r="3966" spans="1:8" x14ac:dyDescent="0.35">
      <c r="A3966" t="s">
        <v>17210</v>
      </c>
      <c r="B3966" t="s">
        <v>17211</v>
      </c>
      <c r="C3966" t="s">
        <v>17212</v>
      </c>
      <c r="D3966" t="s">
        <v>17203</v>
      </c>
      <c r="F3966" t="s">
        <v>17213</v>
      </c>
      <c r="G3966" t="s">
        <v>3108</v>
      </c>
      <c r="H3966" t="s">
        <v>3109</v>
      </c>
    </row>
    <row r="3967" spans="1:8" x14ac:dyDescent="0.35">
      <c r="A3967" t="s">
        <v>17214</v>
      </c>
      <c r="B3967" t="s">
        <v>17215</v>
      </c>
      <c r="C3967" t="s">
        <v>17216</v>
      </c>
      <c r="D3967" t="s">
        <v>17203</v>
      </c>
      <c r="F3967" t="s">
        <v>17217</v>
      </c>
      <c r="G3967" t="s">
        <v>12</v>
      </c>
      <c r="H3967" t="s">
        <v>13</v>
      </c>
    </row>
    <row r="3968" spans="1:8" x14ac:dyDescent="0.35">
      <c r="A3968" t="s">
        <v>17218</v>
      </c>
      <c r="B3968" t="s">
        <v>17219</v>
      </c>
      <c r="C3968" t="s">
        <v>17220</v>
      </c>
      <c r="D3968" t="s">
        <v>17203</v>
      </c>
      <c r="F3968" t="s">
        <v>757</v>
      </c>
      <c r="G3968" t="s">
        <v>128</v>
      </c>
      <c r="H3968" t="s">
        <v>129</v>
      </c>
    </row>
    <row r="3969" spans="1:8" x14ac:dyDescent="0.35">
      <c r="A3969" t="s">
        <v>17221</v>
      </c>
      <c r="B3969" t="s">
        <v>17222</v>
      </c>
      <c r="C3969" t="s">
        <v>17223</v>
      </c>
      <c r="D3969" t="s">
        <v>17203</v>
      </c>
      <c r="F3969" t="s">
        <v>8467</v>
      </c>
      <c r="G3969" t="s">
        <v>3294</v>
      </c>
      <c r="H3969" t="s">
        <v>3295</v>
      </c>
    </row>
    <row r="3970" spans="1:8" x14ac:dyDescent="0.35">
      <c r="A3970" t="s">
        <v>17224</v>
      </c>
      <c r="B3970" t="s">
        <v>17225</v>
      </c>
      <c r="C3970" t="s">
        <v>17226</v>
      </c>
      <c r="D3970" t="s">
        <v>17203</v>
      </c>
      <c r="F3970" t="s">
        <v>17227</v>
      </c>
      <c r="G3970" t="s">
        <v>510</v>
      </c>
      <c r="H3970" t="s">
        <v>511</v>
      </c>
    </row>
    <row r="3971" spans="1:8" x14ac:dyDescent="0.35">
      <c r="A3971" t="s">
        <v>17228</v>
      </c>
      <c r="B3971" t="s">
        <v>17229</v>
      </c>
      <c r="C3971" t="s">
        <v>17230</v>
      </c>
      <c r="D3971" t="s">
        <v>17231</v>
      </c>
      <c r="F3971" t="s">
        <v>17232</v>
      </c>
      <c r="G3971" t="s">
        <v>61</v>
      </c>
      <c r="H3971" t="s">
        <v>62</v>
      </c>
    </row>
    <row r="3972" spans="1:8" x14ac:dyDescent="0.35">
      <c r="A3972" t="s">
        <v>17233</v>
      </c>
      <c r="B3972" t="s">
        <v>17234</v>
      </c>
      <c r="C3972" t="s">
        <v>17235</v>
      </c>
      <c r="D3972" t="s">
        <v>17231</v>
      </c>
      <c r="F3972" t="s">
        <v>17236</v>
      </c>
      <c r="G3972" t="s">
        <v>236</v>
      </c>
      <c r="H3972" t="s">
        <v>237</v>
      </c>
    </row>
    <row r="3973" spans="1:8" x14ac:dyDescent="0.35">
      <c r="A3973" t="s">
        <v>17237</v>
      </c>
      <c r="B3973" t="s">
        <v>17238</v>
      </c>
      <c r="C3973" t="s">
        <v>17239</v>
      </c>
      <c r="D3973" t="s">
        <v>17231</v>
      </c>
      <c r="F3973" t="s">
        <v>16224</v>
      </c>
      <c r="G3973" t="s">
        <v>2322</v>
      </c>
      <c r="H3973" t="s">
        <v>2323</v>
      </c>
    </row>
    <row r="3974" spans="1:8" x14ac:dyDescent="0.35">
      <c r="A3974" t="s">
        <v>17240</v>
      </c>
      <c r="B3974" t="s">
        <v>17241</v>
      </c>
      <c r="C3974" t="s">
        <v>17242</v>
      </c>
      <c r="D3974" t="s">
        <v>17231</v>
      </c>
      <c r="F3974" t="s">
        <v>8149</v>
      </c>
      <c r="G3974" t="s">
        <v>12</v>
      </c>
      <c r="H3974" t="s">
        <v>13</v>
      </c>
    </row>
    <row r="3975" spans="1:8" x14ac:dyDescent="0.35">
      <c r="A3975" t="s">
        <v>17243</v>
      </c>
      <c r="B3975" t="s">
        <v>17244</v>
      </c>
      <c r="C3975" t="s">
        <v>17245</v>
      </c>
      <c r="D3975" t="s">
        <v>17231</v>
      </c>
      <c r="F3975" t="s">
        <v>17246</v>
      </c>
      <c r="G3975" t="s">
        <v>836</v>
      </c>
      <c r="H3975" t="s">
        <v>837</v>
      </c>
    </row>
    <row r="3976" spans="1:8" x14ac:dyDescent="0.35">
      <c r="A3976" t="s">
        <v>17247</v>
      </c>
      <c r="B3976" t="s">
        <v>17248</v>
      </c>
      <c r="C3976" t="s">
        <v>17249</v>
      </c>
      <c r="D3976" t="s">
        <v>17231</v>
      </c>
      <c r="F3976" t="s">
        <v>17250</v>
      </c>
      <c r="G3976" t="s">
        <v>12</v>
      </c>
      <c r="H3976" t="s">
        <v>13</v>
      </c>
    </row>
    <row r="3977" spans="1:8" x14ac:dyDescent="0.35">
      <c r="A3977" t="s">
        <v>17251</v>
      </c>
      <c r="B3977" t="s">
        <v>17252</v>
      </c>
      <c r="C3977" t="s">
        <v>17253</v>
      </c>
      <c r="D3977" t="s">
        <v>17231</v>
      </c>
      <c r="F3977" t="s">
        <v>17254</v>
      </c>
      <c r="G3977" t="s">
        <v>255</v>
      </c>
      <c r="H3977" t="s">
        <v>256</v>
      </c>
    </row>
    <row r="3978" spans="1:8" x14ac:dyDescent="0.35">
      <c r="A3978" t="s">
        <v>17255</v>
      </c>
      <c r="B3978" t="s">
        <v>17256</v>
      </c>
      <c r="C3978" t="s">
        <v>17257</v>
      </c>
      <c r="D3978" t="s">
        <v>17231</v>
      </c>
      <c r="F3978" t="s">
        <v>17258</v>
      </c>
      <c r="G3978" t="s">
        <v>303</v>
      </c>
      <c r="H3978" t="s">
        <v>304</v>
      </c>
    </row>
    <row r="3979" spans="1:8" x14ac:dyDescent="0.35">
      <c r="A3979" t="s">
        <v>17259</v>
      </c>
      <c r="B3979" t="s">
        <v>17260</v>
      </c>
      <c r="C3979" t="s">
        <v>17261</v>
      </c>
      <c r="D3979" t="s">
        <v>17231</v>
      </c>
      <c r="F3979" t="s">
        <v>17262</v>
      </c>
      <c r="G3979" t="s">
        <v>12</v>
      </c>
      <c r="H3979" t="s">
        <v>13</v>
      </c>
    </row>
    <row r="3980" spans="1:8" x14ac:dyDescent="0.35">
      <c r="A3980" t="s">
        <v>17263</v>
      </c>
      <c r="B3980" t="s">
        <v>17264</v>
      </c>
      <c r="C3980" t="s">
        <v>17265</v>
      </c>
      <c r="D3980" t="s">
        <v>17231</v>
      </c>
      <c r="F3980" t="s">
        <v>11535</v>
      </c>
      <c r="G3980" t="s">
        <v>419</v>
      </c>
      <c r="H3980" t="s">
        <v>420</v>
      </c>
    </row>
    <row r="3981" spans="1:8" x14ac:dyDescent="0.35">
      <c r="A3981" t="s">
        <v>17266</v>
      </c>
      <c r="B3981" t="s">
        <v>17267</v>
      </c>
      <c r="C3981" t="s">
        <v>17268</v>
      </c>
      <c r="D3981" t="s">
        <v>17269</v>
      </c>
      <c r="F3981" t="s">
        <v>17270</v>
      </c>
      <c r="G3981" t="s">
        <v>12</v>
      </c>
      <c r="H3981" t="s">
        <v>13</v>
      </c>
    </row>
    <row r="3982" spans="1:8" x14ac:dyDescent="0.35">
      <c r="A3982" t="s">
        <v>17271</v>
      </c>
      <c r="B3982" t="s">
        <v>17272</v>
      </c>
      <c r="C3982" t="s">
        <v>17273</v>
      </c>
      <c r="D3982" t="s">
        <v>17269</v>
      </c>
      <c r="F3982" t="s">
        <v>17274</v>
      </c>
      <c r="G3982" t="s">
        <v>209</v>
      </c>
      <c r="H3982" t="s">
        <v>210</v>
      </c>
    </row>
    <row r="3983" spans="1:8" x14ac:dyDescent="0.35">
      <c r="A3983" t="s">
        <v>17275</v>
      </c>
      <c r="B3983" t="s">
        <v>17276</v>
      </c>
      <c r="C3983" t="s">
        <v>17277</v>
      </c>
      <c r="D3983" t="s">
        <v>17269</v>
      </c>
      <c r="F3983" t="s">
        <v>17278</v>
      </c>
      <c r="G3983" t="s">
        <v>12</v>
      </c>
      <c r="H3983" t="s">
        <v>13</v>
      </c>
    </row>
    <row r="3984" spans="1:8" x14ac:dyDescent="0.35">
      <c r="A3984" t="s">
        <v>17279</v>
      </c>
      <c r="B3984" t="s">
        <v>17280</v>
      </c>
      <c r="C3984" t="s">
        <v>17281</v>
      </c>
      <c r="D3984" t="s">
        <v>17269</v>
      </c>
      <c r="F3984" t="s">
        <v>11893</v>
      </c>
      <c r="G3984" t="s">
        <v>12</v>
      </c>
      <c r="H3984" t="s">
        <v>13</v>
      </c>
    </row>
    <row r="3985" spans="1:8" x14ac:dyDescent="0.35">
      <c r="A3985" t="s">
        <v>17282</v>
      </c>
      <c r="B3985" t="s">
        <v>17283</v>
      </c>
      <c r="C3985" t="s">
        <v>17284</v>
      </c>
      <c r="D3985" t="s">
        <v>17269</v>
      </c>
      <c r="F3985" t="s">
        <v>6105</v>
      </c>
      <c r="G3985" t="s">
        <v>935</v>
      </c>
      <c r="H3985" t="s">
        <v>936</v>
      </c>
    </row>
    <row r="3986" spans="1:8" x14ac:dyDescent="0.35">
      <c r="A3986" t="s">
        <v>17285</v>
      </c>
      <c r="B3986" t="s">
        <v>17286</v>
      </c>
      <c r="C3986" t="s">
        <v>17287</v>
      </c>
      <c r="D3986" t="s">
        <v>17269</v>
      </c>
      <c r="F3986" t="s">
        <v>5144</v>
      </c>
      <c r="G3986" t="s">
        <v>248</v>
      </c>
      <c r="H3986" t="s">
        <v>249</v>
      </c>
    </row>
    <row r="3987" spans="1:8" x14ac:dyDescent="0.35">
      <c r="A3987" t="s">
        <v>17288</v>
      </c>
      <c r="B3987" t="s">
        <v>17289</v>
      </c>
      <c r="C3987" t="s">
        <v>17290</v>
      </c>
      <c r="D3987" t="s">
        <v>17269</v>
      </c>
      <c r="F3987" t="s">
        <v>6702</v>
      </c>
      <c r="G3987" t="s">
        <v>248</v>
      </c>
      <c r="H3987" t="s">
        <v>249</v>
      </c>
    </row>
    <row r="3988" spans="1:8" x14ac:dyDescent="0.35">
      <c r="A3988" t="s">
        <v>17291</v>
      </c>
      <c r="B3988" t="s">
        <v>17292</v>
      </c>
      <c r="C3988" t="s">
        <v>17293</v>
      </c>
      <c r="D3988" t="s">
        <v>17269</v>
      </c>
      <c r="F3988" t="s">
        <v>17294</v>
      </c>
      <c r="G3988" t="s">
        <v>12</v>
      </c>
      <c r="H3988" t="s">
        <v>13</v>
      </c>
    </row>
    <row r="3989" spans="1:8" x14ac:dyDescent="0.35">
      <c r="A3989" t="s">
        <v>17295</v>
      </c>
      <c r="B3989" t="s">
        <v>17296</v>
      </c>
      <c r="C3989" t="s">
        <v>17297</v>
      </c>
      <c r="D3989" t="s">
        <v>17269</v>
      </c>
      <c r="F3989" t="s">
        <v>16447</v>
      </c>
      <c r="G3989" t="s">
        <v>2940</v>
      </c>
      <c r="H3989" t="s">
        <v>2941</v>
      </c>
    </row>
    <row r="3990" spans="1:8" x14ac:dyDescent="0.35">
      <c r="A3990" t="s">
        <v>17298</v>
      </c>
      <c r="B3990" t="s">
        <v>17299</v>
      </c>
      <c r="C3990" t="s">
        <v>17300</v>
      </c>
      <c r="D3990" t="s">
        <v>17269</v>
      </c>
      <c r="F3990" t="s">
        <v>17301</v>
      </c>
      <c r="G3990" t="s">
        <v>12</v>
      </c>
      <c r="H3990" t="s">
        <v>13</v>
      </c>
    </row>
    <row r="3991" spans="1:8" x14ac:dyDescent="0.35">
      <c r="A3991" t="s">
        <v>17302</v>
      </c>
      <c r="B3991" t="s">
        <v>17303</v>
      </c>
      <c r="C3991" t="s">
        <v>17304</v>
      </c>
      <c r="D3991" t="s">
        <v>17305</v>
      </c>
      <c r="F3991" t="s">
        <v>17306</v>
      </c>
      <c r="G3991" t="s">
        <v>4075</v>
      </c>
      <c r="H3991" t="s">
        <v>4076</v>
      </c>
    </row>
    <row r="3992" spans="1:8" x14ac:dyDescent="0.35">
      <c r="A3992" t="s">
        <v>17307</v>
      </c>
      <c r="B3992" t="s">
        <v>17308</v>
      </c>
      <c r="C3992" t="s">
        <v>17309</v>
      </c>
      <c r="D3992" t="s">
        <v>17305</v>
      </c>
      <c r="F3992" t="s">
        <v>17310</v>
      </c>
      <c r="G3992" t="s">
        <v>419</v>
      </c>
      <c r="H3992" t="s">
        <v>420</v>
      </c>
    </row>
    <row r="3993" spans="1:8" x14ac:dyDescent="0.35">
      <c r="A3993" t="s">
        <v>17311</v>
      </c>
      <c r="B3993" t="s">
        <v>17312</v>
      </c>
      <c r="C3993" t="s">
        <v>17313</v>
      </c>
      <c r="D3993" t="s">
        <v>17305</v>
      </c>
      <c r="F3993" t="s">
        <v>17314</v>
      </c>
      <c r="G3993" t="s">
        <v>935</v>
      </c>
      <c r="H3993" t="s">
        <v>936</v>
      </c>
    </row>
    <row r="3994" spans="1:8" x14ac:dyDescent="0.35">
      <c r="A3994" t="s">
        <v>17315</v>
      </c>
      <c r="B3994" t="s">
        <v>17316</v>
      </c>
      <c r="C3994" t="s">
        <v>17317</v>
      </c>
      <c r="D3994" t="s">
        <v>17305</v>
      </c>
      <c r="F3994" t="s">
        <v>2347</v>
      </c>
      <c r="G3994" t="s">
        <v>12</v>
      </c>
      <c r="H3994" t="s">
        <v>13</v>
      </c>
    </row>
    <row r="3995" spans="1:8" x14ac:dyDescent="0.35">
      <c r="A3995" t="s">
        <v>17318</v>
      </c>
      <c r="B3995" t="s">
        <v>17319</v>
      </c>
      <c r="C3995" t="s">
        <v>17320</v>
      </c>
      <c r="D3995" t="s">
        <v>17305</v>
      </c>
      <c r="F3995" t="s">
        <v>13268</v>
      </c>
      <c r="G3995" t="s">
        <v>510</v>
      </c>
      <c r="H3995" t="s">
        <v>511</v>
      </c>
    </row>
    <row r="3996" spans="1:8" x14ac:dyDescent="0.35">
      <c r="A3996" t="s">
        <v>17321</v>
      </c>
      <c r="B3996" t="s">
        <v>17322</v>
      </c>
      <c r="C3996" t="s">
        <v>17323</v>
      </c>
      <c r="D3996" t="s">
        <v>17305</v>
      </c>
      <c r="F3996" t="s">
        <v>17324</v>
      </c>
      <c r="G3996" t="s">
        <v>106</v>
      </c>
      <c r="H3996" t="s">
        <v>107</v>
      </c>
    </row>
    <row r="3997" spans="1:8" x14ac:dyDescent="0.35">
      <c r="A3997" t="s">
        <v>17325</v>
      </c>
      <c r="B3997" t="s">
        <v>17326</v>
      </c>
      <c r="C3997" t="s">
        <v>17327</v>
      </c>
      <c r="D3997" t="s">
        <v>17305</v>
      </c>
      <c r="F3997" t="s">
        <v>17328</v>
      </c>
      <c r="G3997" t="s">
        <v>4087</v>
      </c>
      <c r="H3997" t="s">
        <v>4088</v>
      </c>
    </row>
    <row r="3998" spans="1:8" x14ac:dyDescent="0.35">
      <c r="A3998" t="s">
        <v>17329</v>
      </c>
      <c r="B3998" t="s">
        <v>17330</v>
      </c>
      <c r="C3998" t="s">
        <v>17331</v>
      </c>
      <c r="D3998" t="s">
        <v>17305</v>
      </c>
      <c r="F3998" t="s">
        <v>10767</v>
      </c>
      <c r="G3998" t="s">
        <v>3321</v>
      </c>
      <c r="H3998" t="s">
        <v>3322</v>
      </c>
    </row>
    <row r="3999" spans="1:8" x14ac:dyDescent="0.35">
      <c r="A3999" t="s">
        <v>17332</v>
      </c>
      <c r="B3999" t="s">
        <v>17333</v>
      </c>
      <c r="C3999" t="s">
        <v>17334</v>
      </c>
      <c r="D3999" t="s">
        <v>17335</v>
      </c>
      <c r="F3999" t="s">
        <v>17336</v>
      </c>
      <c r="G3999" t="s">
        <v>12</v>
      </c>
      <c r="H3999" t="s">
        <v>13</v>
      </c>
    </row>
    <row r="4000" spans="1:8" x14ac:dyDescent="0.35">
      <c r="A4000" t="s">
        <v>17337</v>
      </c>
      <c r="B4000" t="s">
        <v>17338</v>
      </c>
      <c r="C4000" t="s">
        <v>17339</v>
      </c>
      <c r="D4000" t="s">
        <v>17335</v>
      </c>
      <c r="F4000" t="s">
        <v>17340</v>
      </c>
      <c r="G4000" t="s">
        <v>12</v>
      </c>
      <c r="H4000" t="s">
        <v>13</v>
      </c>
    </row>
    <row r="4001" spans="1:8" x14ac:dyDescent="0.35">
      <c r="A4001" t="s">
        <v>17341</v>
      </c>
      <c r="B4001" t="s">
        <v>17342</v>
      </c>
      <c r="C4001" t="s">
        <v>17343</v>
      </c>
      <c r="D4001" t="s">
        <v>17335</v>
      </c>
      <c r="F4001" t="s">
        <v>17344</v>
      </c>
      <c r="G4001" t="s">
        <v>12</v>
      </c>
      <c r="H4001" t="s">
        <v>13</v>
      </c>
    </row>
    <row r="4002" spans="1:8" x14ac:dyDescent="0.35">
      <c r="A4002" t="s">
        <v>17345</v>
      </c>
      <c r="B4002" t="s">
        <v>17346</v>
      </c>
      <c r="C4002" t="s">
        <v>17347</v>
      </c>
      <c r="D4002" t="s">
        <v>17335</v>
      </c>
      <c r="F4002" t="s">
        <v>17348</v>
      </c>
      <c r="G4002" t="s">
        <v>12</v>
      </c>
      <c r="H4002" t="s">
        <v>13</v>
      </c>
    </row>
    <row r="4003" spans="1:8" x14ac:dyDescent="0.35">
      <c r="A4003" t="s">
        <v>17349</v>
      </c>
      <c r="B4003" t="s">
        <v>17350</v>
      </c>
      <c r="C4003" t="s">
        <v>17351</v>
      </c>
      <c r="D4003" t="s">
        <v>17335</v>
      </c>
      <c r="F4003" t="s">
        <v>17352</v>
      </c>
      <c r="G4003" t="s">
        <v>510</v>
      </c>
      <c r="H4003" t="s">
        <v>511</v>
      </c>
    </row>
    <row r="4004" spans="1:8" x14ac:dyDescent="0.35">
      <c r="A4004" t="s">
        <v>17353</v>
      </c>
      <c r="B4004" t="s">
        <v>17354</v>
      </c>
      <c r="C4004" t="s">
        <v>17355</v>
      </c>
      <c r="D4004" t="s">
        <v>17335</v>
      </c>
      <c r="F4004" t="s">
        <v>10767</v>
      </c>
      <c r="G4004" t="s">
        <v>236</v>
      </c>
      <c r="H4004" t="s">
        <v>237</v>
      </c>
    </row>
    <row r="4005" spans="1:8" x14ac:dyDescent="0.35">
      <c r="A4005" t="s">
        <v>17356</v>
      </c>
      <c r="B4005" t="s">
        <v>17357</v>
      </c>
      <c r="C4005" t="s">
        <v>17358</v>
      </c>
      <c r="D4005" t="s">
        <v>17335</v>
      </c>
      <c r="F4005" t="s">
        <v>17359</v>
      </c>
      <c r="G4005" t="s">
        <v>297</v>
      </c>
      <c r="H4005" t="s">
        <v>298</v>
      </c>
    </row>
    <row r="4006" spans="1:8" x14ac:dyDescent="0.35">
      <c r="A4006" t="s">
        <v>17360</v>
      </c>
      <c r="B4006" t="s">
        <v>17361</v>
      </c>
      <c r="C4006" t="s">
        <v>17362</v>
      </c>
      <c r="D4006" t="s">
        <v>17335</v>
      </c>
      <c r="F4006" t="s">
        <v>4631</v>
      </c>
      <c r="G4006" t="s">
        <v>12</v>
      </c>
      <c r="H4006" t="s">
        <v>13</v>
      </c>
    </row>
    <row r="4007" spans="1:8" x14ac:dyDescent="0.35">
      <c r="A4007" t="s">
        <v>17363</v>
      </c>
      <c r="B4007" t="s">
        <v>17364</v>
      </c>
      <c r="C4007" t="s">
        <v>17365</v>
      </c>
      <c r="D4007" t="s">
        <v>17335</v>
      </c>
      <c r="F4007" t="s">
        <v>17366</v>
      </c>
      <c r="G4007" t="s">
        <v>209</v>
      </c>
      <c r="H4007" t="s">
        <v>210</v>
      </c>
    </row>
    <row r="4008" spans="1:8" x14ac:dyDescent="0.35">
      <c r="A4008" t="s">
        <v>17367</v>
      </c>
      <c r="B4008" t="s">
        <v>17368</v>
      </c>
      <c r="C4008" t="s">
        <v>17369</v>
      </c>
      <c r="D4008" t="s">
        <v>17370</v>
      </c>
      <c r="F4008" t="s">
        <v>17371</v>
      </c>
      <c r="G4008" t="s">
        <v>12</v>
      </c>
      <c r="H4008" t="s">
        <v>13</v>
      </c>
    </row>
    <row r="4009" spans="1:8" x14ac:dyDescent="0.35">
      <c r="A4009" t="s">
        <v>17372</v>
      </c>
      <c r="B4009" t="s">
        <v>17373</v>
      </c>
      <c r="C4009" t="s">
        <v>17374</v>
      </c>
      <c r="D4009" t="s">
        <v>17370</v>
      </c>
      <c r="F4009" t="s">
        <v>5482</v>
      </c>
      <c r="G4009" t="s">
        <v>3108</v>
      </c>
      <c r="H4009" t="s">
        <v>3109</v>
      </c>
    </row>
    <row r="4010" spans="1:8" x14ac:dyDescent="0.35">
      <c r="A4010" t="s">
        <v>17375</v>
      </c>
      <c r="B4010" t="s">
        <v>17376</v>
      </c>
      <c r="C4010" t="s">
        <v>17377</v>
      </c>
      <c r="D4010" t="s">
        <v>17370</v>
      </c>
      <c r="F4010" t="s">
        <v>17378</v>
      </c>
      <c r="G4010" t="s">
        <v>12</v>
      </c>
      <c r="H4010" t="s">
        <v>13</v>
      </c>
    </row>
    <row r="4011" spans="1:8" x14ac:dyDescent="0.35">
      <c r="A4011" t="s">
        <v>17379</v>
      </c>
      <c r="B4011" t="s">
        <v>17380</v>
      </c>
      <c r="C4011" t="s">
        <v>17381</v>
      </c>
      <c r="D4011" t="s">
        <v>17370</v>
      </c>
      <c r="F4011" t="s">
        <v>17382</v>
      </c>
      <c r="G4011" t="s">
        <v>1253</v>
      </c>
      <c r="H4011" t="s">
        <v>1254</v>
      </c>
    </row>
    <row r="4012" spans="1:8" x14ac:dyDescent="0.35">
      <c r="A4012" t="s">
        <v>17383</v>
      </c>
      <c r="B4012" t="s">
        <v>17384</v>
      </c>
      <c r="C4012" t="s">
        <v>17385</v>
      </c>
      <c r="D4012" t="s">
        <v>17370</v>
      </c>
      <c r="F4012" t="s">
        <v>8874</v>
      </c>
      <c r="G4012" t="s">
        <v>12</v>
      </c>
      <c r="H4012" t="s">
        <v>13</v>
      </c>
    </row>
    <row r="4013" spans="1:8" x14ac:dyDescent="0.35">
      <c r="A4013" t="s">
        <v>17386</v>
      </c>
      <c r="B4013" t="s">
        <v>17387</v>
      </c>
      <c r="C4013" t="s">
        <v>17388</v>
      </c>
      <c r="D4013" t="s">
        <v>17370</v>
      </c>
      <c r="F4013" t="s">
        <v>9846</v>
      </c>
      <c r="G4013" t="s">
        <v>12</v>
      </c>
      <c r="H4013" t="s">
        <v>13</v>
      </c>
    </row>
    <row r="4014" spans="1:8" x14ac:dyDescent="0.35">
      <c r="A4014" t="s">
        <v>17389</v>
      </c>
      <c r="B4014" t="s">
        <v>17390</v>
      </c>
      <c r="C4014" t="s">
        <v>17391</v>
      </c>
      <c r="D4014" t="s">
        <v>17370</v>
      </c>
      <c r="F4014" t="s">
        <v>4727</v>
      </c>
      <c r="G4014" t="s">
        <v>12</v>
      </c>
      <c r="H4014" t="s">
        <v>13</v>
      </c>
    </row>
    <row r="4015" spans="1:8" x14ac:dyDescent="0.35">
      <c r="A4015" t="s">
        <v>17392</v>
      </c>
      <c r="B4015" t="s">
        <v>17393</v>
      </c>
      <c r="C4015" t="s">
        <v>17394</v>
      </c>
      <c r="D4015" t="s">
        <v>17395</v>
      </c>
      <c r="F4015" t="s">
        <v>11365</v>
      </c>
      <c r="G4015" t="s">
        <v>144</v>
      </c>
      <c r="H4015" t="s">
        <v>145</v>
      </c>
    </row>
    <row r="4016" spans="1:8" x14ac:dyDescent="0.35">
      <c r="A4016" t="s">
        <v>17396</v>
      </c>
      <c r="B4016" t="s">
        <v>17397</v>
      </c>
      <c r="C4016" t="s">
        <v>17398</v>
      </c>
      <c r="D4016" t="s">
        <v>17395</v>
      </c>
      <c r="F4016" t="s">
        <v>17399</v>
      </c>
      <c r="G4016" t="s">
        <v>1253</v>
      </c>
      <c r="H4016" t="s">
        <v>1254</v>
      </c>
    </row>
    <row r="4017" spans="1:8" x14ac:dyDescent="0.35">
      <c r="A4017" t="s">
        <v>17400</v>
      </c>
      <c r="B4017" t="s">
        <v>17401</v>
      </c>
      <c r="C4017" t="s">
        <v>17402</v>
      </c>
      <c r="D4017" t="s">
        <v>17395</v>
      </c>
      <c r="F4017" t="s">
        <v>10281</v>
      </c>
      <c r="G4017" t="s">
        <v>151</v>
      </c>
      <c r="H4017" t="s">
        <v>152</v>
      </c>
    </row>
    <row r="4018" spans="1:8" x14ac:dyDescent="0.35">
      <c r="A4018" t="s">
        <v>17403</v>
      </c>
      <c r="B4018" t="s">
        <v>17404</v>
      </c>
      <c r="C4018" t="s">
        <v>17405</v>
      </c>
      <c r="D4018" t="s">
        <v>17395</v>
      </c>
      <c r="F4018" t="s">
        <v>17406</v>
      </c>
      <c r="G4018" t="s">
        <v>209</v>
      </c>
      <c r="H4018" t="s">
        <v>210</v>
      </c>
    </row>
    <row r="4019" spans="1:8" x14ac:dyDescent="0.35">
      <c r="A4019" t="s">
        <v>17407</v>
      </c>
      <c r="B4019" t="s">
        <v>17408</v>
      </c>
      <c r="C4019" t="s">
        <v>17409</v>
      </c>
      <c r="D4019" t="s">
        <v>17395</v>
      </c>
      <c r="F4019" t="s">
        <v>17410</v>
      </c>
      <c r="G4019" t="s">
        <v>4075</v>
      </c>
      <c r="H4019" t="s">
        <v>4076</v>
      </c>
    </row>
    <row r="4020" spans="1:8" x14ac:dyDescent="0.35">
      <c r="A4020" t="s">
        <v>17411</v>
      </c>
      <c r="B4020" t="s">
        <v>17412</v>
      </c>
      <c r="C4020" t="s">
        <v>17413</v>
      </c>
      <c r="D4020" t="s">
        <v>17395</v>
      </c>
      <c r="F4020" t="s">
        <v>13846</v>
      </c>
      <c r="G4020" t="s">
        <v>12</v>
      </c>
      <c r="H4020" t="s">
        <v>13</v>
      </c>
    </row>
    <row r="4021" spans="1:8" x14ac:dyDescent="0.35">
      <c r="A4021" t="s">
        <v>17414</v>
      </c>
      <c r="B4021" t="s">
        <v>17415</v>
      </c>
      <c r="C4021" t="s">
        <v>17416</v>
      </c>
      <c r="D4021" t="s">
        <v>17395</v>
      </c>
      <c r="F4021" t="s">
        <v>17417</v>
      </c>
      <c r="G4021" t="s">
        <v>12</v>
      </c>
      <c r="H4021" t="s">
        <v>13</v>
      </c>
    </row>
    <row r="4022" spans="1:8" x14ac:dyDescent="0.35">
      <c r="A4022" t="s">
        <v>17418</v>
      </c>
      <c r="B4022" t="s">
        <v>17419</v>
      </c>
      <c r="C4022" t="s">
        <v>17420</v>
      </c>
      <c r="D4022" t="s">
        <v>17395</v>
      </c>
      <c r="F4022" t="s">
        <v>4717</v>
      </c>
      <c r="G4022" t="s">
        <v>12</v>
      </c>
      <c r="H4022" t="s">
        <v>13</v>
      </c>
    </row>
    <row r="4023" spans="1:8" x14ac:dyDescent="0.35">
      <c r="A4023" t="s">
        <v>17421</v>
      </c>
      <c r="B4023" t="s">
        <v>17422</v>
      </c>
      <c r="C4023" t="s">
        <v>17423</v>
      </c>
      <c r="D4023" t="s">
        <v>17424</v>
      </c>
      <c r="F4023" t="s">
        <v>11206</v>
      </c>
      <c r="G4023" t="s">
        <v>1451</v>
      </c>
      <c r="H4023" t="s">
        <v>1452</v>
      </c>
    </row>
    <row r="4024" spans="1:8" x14ac:dyDescent="0.35">
      <c r="A4024" t="s">
        <v>17425</v>
      </c>
      <c r="B4024" t="s">
        <v>17426</v>
      </c>
      <c r="C4024" t="s">
        <v>17427</v>
      </c>
      <c r="D4024" t="s">
        <v>17424</v>
      </c>
      <c r="F4024" t="s">
        <v>17428</v>
      </c>
      <c r="G4024" t="s">
        <v>248</v>
      </c>
      <c r="H4024" t="s">
        <v>249</v>
      </c>
    </row>
    <row r="4025" spans="1:8" x14ac:dyDescent="0.35">
      <c r="A4025" t="s">
        <v>17429</v>
      </c>
      <c r="B4025" t="s">
        <v>17430</v>
      </c>
      <c r="C4025" t="s">
        <v>17431</v>
      </c>
      <c r="D4025" t="s">
        <v>17424</v>
      </c>
      <c r="F4025" t="s">
        <v>17432</v>
      </c>
      <c r="G4025" t="s">
        <v>12</v>
      </c>
      <c r="H4025" t="s">
        <v>13</v>
      </c>
    </row>
    <row r="4026" spans="1:8" x14ac:dyDescent="0.35">
      <c r="A4026" t="s">
        <v>17433</v>
      </c>
      <c r="B4026" t="s">
        <v>17434</v>
      </c>
      <c r="C4026" t="s">
        <v>17435</v>
      </c>
      <c r="D4026" t="s">
        <v>17424</v>
      </c>
      <c r="F4026" t="s">
        <v>17436</v>
      </c>
      <c r="G4026" t="s">
        <v>12</v>
      </c>
      <c r="H4026" t="s">
        <v>13</v>
      </c>
    </row>
    <row r="4027" spans="1:8" x14ac:dyDescent="0.35">
      <c r="A4027" t="s">
        <v>17437</v>
      </c>
      <c r="B4027" t="s">
        <v>17438</v>
      </c>
      <c r="C4027" t="s">
        <v>17439</v>
      </c>
      <c r="D4027" t="s">
        <v>17424</v>
      </c>
      <c r="F4027" t="s">
        <v>17440</v>
      </c>
      <c r="G4027" t="s">
        <v>297</v>
      </c>
      <c r="H4027" t="s">
        <v>298</v>
      </c>
    </row>
    <row r="4028" spans="1:8" x14ac:dyDescent="0.35">
      <c r="A4028" t="s">
        <v>17441</v>
      </c>
      <c r="B4028" t="s">
        <v>17442</v>
      </c>
      <c r="C4028" t="s">
        <v>17443</v>
      </c>
      <c r="D4028" t="s">
        <v>17424</v>
      </c>
      <c r="F4028" t="s">
        <v>17444</v>
      </c>
      <c r="G4028" t="s">
        <v>12</v>
      </c>
      <c r="H4028" t="s">
        <v>13</v>
      </c>
    </row>
    <row r="4029" spans="1:8" x14ac:dyDescent="0.35">
      <c r="A4029" t="s">
        <v>17445</v>
      </c>
      <c r="B4029" t="s">
        <v>17446</v>
      </c>
      <c r="C4029" t="s">
        <v>17447</v>
      </c>
      <c r="D4029" t="s">
        <v>17424</v>
      </c>
      <c r="F4029" t="s">
        <v>17448</v>
      </c>
      <c r="G4029" t="s">
        <v>12</v>
      </c>
      <c r="H4029" t="s">
        <v>13</v>
      </c>
    </row>
    <row r="4030" spans="1:8" x14ac:dyDescent="0.35">
      <c r="A4030" t="s">
        <v>17449</v>
      </c>
      <c r="B4030" t="s">
        <v>17450</v>
      </c>
      <c r="C4030" t="s">
        <v>17451</v>
      </c>
      <c r="D4030" t="s">
        <v>17424</v>
      </c>
      <c r="F4030" t="s">
        <v>17452</v>
      </c>
      <c r="G4030" t="s">
        <v>1253</v>
      </c>
      <c r="H4030" t="s">
        <v>1254</v>
      </c>
    </row>
    <row r="4031" spans="1:8" x14ac:dyDescent="0.35">
      <c r="A4031" t="s">
        <v>17453</v>
      </c>
      <c r="B4031" t="s">
        <v>17454</v>
      </c>
      <c r="C4031" t="s">
        <v>17455</v>
      </c>
      <c r="D4031" t="s">
        <v>17424</v>
      </c>
      <c r="F4031" t="s">
        <v>17456</v>
      </c>
      <c r="G4031" t="s">
        <v>3321</v>
      </c>
      <c r="H4031" t="s">
        <v>3322</v>
      </c>
    </row>
    <row r="4032" spans="1:8" x14ac:dyDescent="0.35">
      <c r="A4032" t="s">
        <v>17457</v>
      </c>
      <c r="B4032" t="s">
        <v>17458</v>
      </c>
      <c r="C4032" t="s">
        <v>17459</v>
      </c>
      <c r="D4032" t="s">
        <v>17460</v>
      </c>
      <c r="F4032" t="s">
        <v>17461</v>
      </c>
      <c r="G4032" t="s">
        <v>88</v>
      </c>
      <c r="H4032" t="s">
        <v>89</v>
      </c>
    </row>
    <row r="4033" spans="1:8" x14ac:dyDescent="0.35">
      <c r="A4033" t="s">
        <v>17462</v>
      </c>
      <c r="B4033" t="s">
        <v>17463</v>
      </c>
      <c r="C4033" t="s">
        <v>17464</v>
      </c>
      <c r="D4033" t="s">
        <v>17460</v>
      </c>
      <c r="F4033" t="s">
        <v>7911</v>
      </c>
      <c r="G4033" t="s">
        <v>1102</v>
      </c>
      <c r="H4033" t="s">
        <v>1103</v>
      </c>
    </row>
    <row r="4034" spans="1:8" x14ac:dyDescent="0.35">
      <c r="A4034" t="s">
        <v>17465</v>
      </c>
      <c r="B4034" t="s">
        <v>17466</v>
      </c>
      <c r="C4034" t="s">
        <v>17467</v>
      </c>
      <c r="D4034" t="s">
        <v>17460</v>
      </c>
      <c r="F4034" t="s">
        <v>17468</v>
      </c>
      <c r="G4034" t="s">
        <v>12</v>
      </c>
      <c r="H4034" t="s">
        <v>13</v>
      </c>
    </row>
    <row r="4035" spans="1:8" x14ac:dyDescent="0.35">
      <c r="A4035" t="s">
        <v>17469</v>
      </c>
      <c r="B4035" t="s">
        <v>17470</v>
      </c>
      <c r="C4035" t="s">
        <v>17471</v>
      </c>
      <c r="D4035" t="s">
        <v>17460</v>
      </c>
      <c r="F4035" t="s">
        <v>7049</v>
      </c>
      <c r="G4035" t="s">
        <v>3394</v>
      </c>
      <c r="H4035" t="s">
        <v>3395</v>
      </c>
    </row>
    <row r="4036" spans="1:8" x14ac:dyDescent="0.35">
      <c r="A4036" t="s">
        <v>17472</v>
      </c>
      <c r="B4036" t="s">
        <v>17473</v>
      </c>
      <c r="C4036" t="s">
        <v>17474</v>
      </c>
      <c r="D4036" t="s">
        <v>17460</v>
      </c>
      <c r="F4036" t="s">
        <v>17475</v>
      </c>
      <c r="G4036" t="s">
        <v>510</v>
      </c>
      <c r="H4036" t="s">
        <v>511</v>
      </c>
    </row>
    <row r="4037" spans="1:8" x14ac:dyDescent="0.35">
      <c r="A4037" t="s">
        <v>17476</v>
      </c>
      <c r="B4037" t="s">
        <v>17477</v>
      </c>
      <c r="C4037" t="s">
        <v>17478</v>
      </c>
      <c r="D4037" t="s">
        <v>17479</v>
      </c>
      <c r="F4037" t="s">
        <v>10633</v>
      </c>
      <c r="G4037" t="s">
        <v>297</v>
      </c>
      <c r="H4037" t="s">
        <v>298</v>
      </c>
    </row>
    <row r="4038" spans="1:8" x14ac:dyDescent="0.35">
      <c r="A4038" t="s">
        <v>17480</v>
      </c>
      <c r="B4038" t="s">
        <v>17481</v>
      </c>
      <c r="C4038" t="s">
        <v>17482</v>
      </c>
      <c r="D4038" t="s">
        <v>17479</v>
      </c>
      <c r="F4038" t="s">
        <v>5257</v>
      </c>
      <c r="G4038" t="s">
        <v>297</v>
      </c>
      <c r="H4038" t="s">
        <v>298</v>
      </c>
    </row>
    <row r="4039" spans="1:8" x14ac:dyDescent="0.35">
      <c r="A4039" t="s">
        <v>17483</v>
      </c>
      <c r="B4039" t="s">
        <v>17484</v>
      </c>
      <c r="C4039" t="s">
        <v>17485</v>
      </c>
      <c r="D4039" t="s">
        <v>17479</v>
      </c>
      <c r="F4039" t="s">
        <v>16328</v>
      </c>
      <c r="G4039" t="s">
        <v>297</v>
      </c>
      <c r="H4039" t="s">
        <v>298</v>
      </c>
    </row>
    <row r="4040" spans="1:8" x14ac:dyDescent="0.35">
      <c r="A4040" t="s">
        <v>17486</v>
      </c>
      <c r="B4040" t="s">
        <v>17487</v>
      </c>
      <c r="C4040" t="s">
        <v>17488</v>
      </c>
      <c r="D4040" t="s">
        <v>17479</v>
      </c>
      <c r="F4040" t="s">
        <v>2989</v>
      </c>
      <c r="G4040" t="s">
        <v>12</v>
      </c>
      <c r="H4040" t="s">
        <v>13</v>
      </c>
    </row>
    <row r="4041" spans="1:8" x14ac:dyDescent="0.35">
      <c r="A4041" t="s">
        <v>17489</v>
      </c>
      <c r="B4041" t="s">
        <v>17490</v>
      </c>
      <c r="C4041" t="s">
        <v>17491</v>
      </c>
      <c r="D4041" t="s">
        <v>17479</v>
      </c>
      <c r="F4041" t="s">
        <v>17492</v>
      </c>
      <c r="G4041" t="s">
        <v>3321</v>
      </c>
      <c r="H4041" t="s">
        <v>3322</v>
      </c>
    </row>
    <row r="4042" spans="1:8" x14ac:dyDescent="0.35">
      <c r="A4042" t="s">
        <v>17493</v>
      </c>
      <c r="B4042" t="s">
        <v>17494</v>
      </c>
      <c r="C4042" t="s">
        <v>17495</v>
      </c>
      <c r="D4042" t="s">
        <v>17479</v>
      </c>
      <c r="F4042" t="s">
        <v>8068</v>
      </c>
      <c r="G4042" t="s">
        <v>12</v>
      </c>
      <c r="H4042" t="s">
        <v>13</v>
      </c>
    </row>
    <row r="4043" spans="1:8" x14ac:dyDescent="0.35">
      <c r="A4043" t="s">
        <v>17496</v>
      </c>
      <c r="B4043" t="s">
        <v>17497</v>
      </c>
      <c r="C4043" t="s">
        <v>17498</v>
      </c>
      <c r="D4043" t="s">
        <v>17479</v>
      </c>
      <c r="F4043" t="s">
        <v>11012</v>
      </c>
      <c r="G4043" t="s">
        <v>12</v>
      </c>
      <c r="H4043" t="s">
        <v>13</v>
      </c>
    </row>
    <row r="4044" spans="1:8" x14ac:dyDescent="0.35">
      <c r="A4044" t="s">
        <v>17499</v>
      </c>
      <c r="B4044" t="s">
        <v>17500</v>
      </c>
      <c r="C4044" t="s">
        <v>17501</v>
      </c>
      <c r="D4044" t="s">
        <v>17479</v>
      </c>
      <c r="F4044" t="s">
        <v>17502</v>
      </c>
      <c r="G4044" t="s">
        <v>12</v>
      </c>
      <c r="H4044" t="s">
        <v>13</v>
      </c>
    </row>
    <row r="4045" spans="1:8" x14ac:dyDescent="0.35">
      <c r="A4045" t="s">
        <v>17503</v>
      </c>
      <c r="B4045" t="s">
        <v>17504</v>
      </c>
      <c r="C4045" t="s">
        <v>17505</v>
      </c>
      <c r="D4045" t="s">
        <v>17479</v>
      </c>
      <c r="F4045" t="s">
        <v>17506</v>
      </c>
      <c r="G4045" t="s">
        <v>510</v>
      </c>
      <c r="H4045" t="s">
        <v>511</v>
      </c>
    </row>
    <row r="4046" spans="1:8" x14ac:dyDescent="0.35">
      <c r="A4046" t="s">
        <v>17507</v>
      </c>
      <c r="B4046" t="s">
        <v>17508</v>
      </c>
      <c r="C4046" t="s">
        <v>17509</v>
      </c>
      <c r="D4046" t="s">
        <v>17479</v>
      </c>
      <c r="F4046" t="s">
        <v>3802</v>
      </c>
      <c r="G4046" t="s">
        <v>547</v>
      </c>
      <c r="H4046" t="s">
        <v>548</v>
      </c>
    </row>
    <row r="4047" spans="1:8" x14ac:dyDescent="0.35">
      <c r="A4047" t="s">
        <v>17510</v>
      </c>
      <c r="B4047" t="s">
        <v>17511</v>
      </c>
      <c r="C4047" t="s">
        <v>17512</v>
      </c>
      <c r="D4047" t="s">
        <v>17479</v>
      </c>
      <c r="F4047" t="s">
        <v>17513</v>
      </c>
      <c r="G4047" t="s">
        <v>88</v>
      </c>
      <c r="H4047" t="s">
        <v>89</v>
      </c>
    </row>
    <row r="4048" spans="1:8" x14ac:dyDescent="0.35">
      <c r="A4048" t="s">
        <v>17514</v>
      </c>
      <c r="B4048" t="s">
        <v>17515</v>
      </c>
      <c r="C4048" t="s">
        <v>17516</v>
      </c>
      <c r="D4048" t="s">
        <v>17479</v>
      </c>
      <c r="F4048" t="s">
        <v>17517</v>
      </c>
      <c r="G4048" t="s">
        <v>2574</v>
      </c>
      <c r="H4048" t="s">
        <v>2575</v>
      </c>
    </row>
    <row r="4049" spans="1:8" x14ac:dyDescent="0.35">
      <c r="A4049" t="s">
        <v>17518</v>
      </c>
      <c r="B4049" t="s">
        <v>17519</v>
      </c>
      <c r="C4049" t="s">
        <v>17520</v>
      </c>
      <c r="D4049" t="s">
        <v>17521</v>
      </c>
      <c r="F4049" t="s">
        <v>8364</v>
      </c>
      <c r="G4049" t="s">
        <v>510</v>
      </c>
      <c r="H4049" t="s">
        <v>511</v>
      </c>
    </row>
    <row r="4050" spans="1:8" x14ac:dyDescent="0.35">
      <c r="A4050" t="s">
        <v>17522</v>
      </c>
      <c r="B4050" t="s">
        <v>17523</v>
      </c>
      <c r="C4050" t="s">
        <v>17524</v>
      </c>
      <c r="D4050" t="s">
        <v>17521</v>
      </c>
      <c r="F4050" t="s">
        <v>3910</v>
      </c>
      <c r="G4050" t="s">
        <v>297</v>
      </c>
      <c r="H4050" t="s">
        <v>298</v>
      </c>
    </row>
    <row r="4051" spans="1:8" x14ac:dyDescent="0.35">
      <c r="A4051" t="s">
        <v>17525</v>
      </c>
      <c r="B4051" t="s">
        <v>17526</v>
      </c>
      <c r="C4051" t="s">
        <v>17527</v>
      </c>
      <c r="D4051" t="s">
        <v>17521</v>
      </c>
      <c r="F4051" t="s">
        <v>4883</v>
      </c>
      <c r="G4051" t="s">
        <v>209</v>
      </c>
      <c r="H4051" t="s">
        <v>210</v>
      </c>
    </row>
    <row r="4052" spans="1:8" x14ac:dyDescent="0.35">
      <c r="A4052" t="s">
        <v>17528</v>
      </c>
      <c r="B4052" t="s">
        <v>17529</v>
      </c>
      <c r="C4052" t="s">
        <v>17530</v>
      </c>
      <c r="D4052" t="s">
        <v>17521</v>
      </c>
      <c r="F4052" t="s">
        <v>17531</v>
      </c>
      <c r="G4052" t="s">
        <v>12</v>
      </c>
      <c r="H4052" t="s">
        <v>13</v>
      </c>
    </row>
    <row r="4053" spans="1:8" x14ac:dyDescent="0.35">
      <c r="A4053" t="s">
        <v>17532</v>
      </c>
      <c r="B4053" t="s">
        <v>17533</v>
      </c>
      <c r="C4053" t="s">
        <v>17534</v>
      </c>
      <c r="D4053" t="s">
        <v>17521</v>
      </c>
      <c r="F4053" t="s">
        <v>17535</v>
      </c>
      <c r="G4053" t="s">
        <v>2574</v>
      </c>
      <c r="H4053" t="s">
        <v>2575</v>
      </c>
    </row>
    <row r="4054" spans="1:8" x14ac:dyDescent="0.35">
      <c r="A4054" t="s">
        <v>17536</v>
      </c>
      <c r="B4054" t="s">
        <v>17537</v>
      </c>
      <c r="C4054" t="s">
        <v>17538</v>
      </c>
      <c r="D4054" t="s">
        <v>17521</v>
      </c>
      <c r="F4054" t="s">
        <v>3955</v>
      </c>
      <c r="G4054" t="s">
        <v>151</v>
      </c>
      <c r="H4054" t="s">
        <v>152</v>
      </c>
    </row>
    <row r="4055" spans="1:8" x14ac:dyDescent="0.35">
      <c r="A4055" t="s">
        <v>17539</v>
      </c>
      <c r="B4055" t="s">
        <v>17540</v>
      </c>
      <c r="C4055" t="s">
        <v>17541</v>
      </c>
      <c r="D4055" t="s">
        <v>17521</v>
      </c>
      <c r="F4055" t="s">
        <v>17542</v>
      </c>
      <c r="G4055" t="s">
        <v>547</v>
      </c>
      <c r="H4055" t="s">
        <v>548</v>
      </c>
    </row>
    <row r="4056" spans="1:8" x14ac:dyDescent="0.35">
      <c r="A4056" t="s">
        <v>17543</v>
      </c>
      <c r="B4056" t="s">
        <v>17544</v>
      </c>
      <c r="C4056" t="s">
        <v>17545</v>
      </c>
      <c r="D4056" t="s">
        <v>17521</v>
      </c>
      <c r="F4056" t="s">
        <v>12999</v>
      </c>
      <c r="G4056" t="s">
        <v>12</v>
      </c>
      <c r="H4056" t="s">
        <v>13</v>
      </c>
    </row>
    <row r="4057" spans="1:8" x14ac:dyDescent="0.35">
      <c r="A4057" t="s">
        <v>17546</v>
      </c>
      <c r="B4057" t="s">
        <v>17547</v>
      </c>
      <c r="C4057" t="s">
        <v>17548</v>
      </c>
      <c r="D4057" t="s">
        <v>17549</v>
      </c>
      <c r="F4057" t="s">
        <v>17550</v>
      </c>
      <c r="G4057" t="s">
        <v>510</v>
      </c>
      <c r="H4057" t="s">
        <v>511</v>
      </c>
    </row>
    <row r="4058" spans="1:8" x14ac:dyDescent="0.35">
      <c r="A4058" t="s">
        <v>17551</v>
      </c>
      <c r="B4058" t="s">
        <v>17552</v>
      </c>
      <c r="C4058" t="s">
        <v>17553</v>
      </c>
      <c r="D4058" t="s">
        <v>17549</v>
      </c>
      <c r="F4058" t="s">
        <v>9061</v>
      </c>
      <c r="G4058" t="s">
        <v>106</v>
      </c>
      <c r="H4058" t="s">
        <v>107</v>
      </c>
    </row>
    <row r="4059" spans="1:8" x14ac:dyDescent="0.35">
      <c r="A4059" t="s">
        <v>17554</v>
      </c>
      <c r="B4059" t="s">
        <v>17555</v>
      </c>
      <c r="C4059" t="s">
        <v>17556</v>
      </c>
      <c r="D4059" t="s">
        <v>17549</v>
      </c>
      <c r="F4059" t="s">
        <v>17557</v>
      </c>
      <c r="G4059" t="s">
        <v>12</v>
      </c>
      <c r="H4059" t="s">
        <v>13</v>
      </c>
    </row>
    <row r="4060" spans="1:8" x14ac:dyDescent="0.35">
      <c r="A4060" t="s">
        <v>17558</v>
      </c>
      <c r="B4060" t="s">
        <v>17559</v>
      </c>
      <c r="C4060" t="s">
        <v>17560</v>
      </c>
      <c r="D4060" t="s">
        <v>17549</v>
      </c>
      <c r="F4060" t="s">
        <v>6472</v>
      </c>
      <c r="G4060" t="s">
        <v>12</v>
      </c>
      <c r="H4060" t="s">
        <v>13</v>
      </c>
    </row>
    <row r="4061" spans="1:8" x14ac:dyDescent="0.35">
      <c r="A4061" t="s">
        <v>17561</v>
      </c>
      <c r="B4061" t="s">
        <v>17562</v>
      </c>
      <c r="C4061" t="s">
        <v>17563</v>
      </c>
      <c r="D4061" t="s">
        <v>17549</v>
      </c>
      <c r="F4061" t="s">
        <v>2880</v>
      </c>
      <c r="G4061" t="s">
        <v>12</v>
      </c>
      <c r="H4061" t="s">
        <v>13</v>
      </c>
    </row>
    <row r="4062" spans="1:8" x14ac:dyDescent="0.35">
      <c r="A4062" t="s">
        <v>17564</v>
      </c>
      <c r="B4062" t="s">
        <v>17565</v>
      </c>
      <c r="C4062" t="s">
        <v>17566</v>
      </c>
      <c r="D4062" t="s">
        <v>17549</v>
      </c>
      <c r="F4062" t="s">
        <v>17567</v>
      </c>
      <c r="G4062" t="s">
        <v>12</v>
      </c>
      <c r="H4062" t="s">
        <v>13</v>
      </c>
    </row>
    <row r="4063" spans="1:8" x14ac:dyDescent="0.35">
      <c r="A4063" t="s">
        <v>17568</v>
      </c>
      <c r="B4063" t="s">
        <v>17569</v>
      </c>
      <c r="C4063" t="s">
        <v>17570</v>
      </c>
      <c r="D4063" t="s">
        <v>17549</v>
      </c>
      <c r="F4063" t="s">
        <v>17571</v>
      </c>
      <c r="G4063" t="s">
        <v>935</v>
      </c>
      <c r="H4063" t="s">
        <v>936</v>
      </c>
    </row>
    <row r="4064" spans="1:8" x14ac:dyDescent="0.35">
      <c r="A4064" t="s">
        <v>17572</v>
      </c>
      <c r="B4064" t="s">
        <v>17573</v>
      </c>
      <c r="C4064" t="s">
        <v>17574</v>
      </c>
      <c r="D4064" t="s">
        <v>17575</v>
      </c>
      <c r="F4064" t="s">
        <v>15673</v>
      </c>
      <c r="G4064" t="s">
        <v>100</v>
      </c>
      <c r="H4064" t="s">
        <v>14022</v>
      </c>
    </row>
    <row r="4065" spans="1:8" x14ac:dyDescent="0.35">
      <c r="A4065" t="s">
        <v>17576</v>
      </c>
      <c r="B4065" t="s">
        <v>17577</v>
      </c>
      <c r="C4065" t="s">
        <v>17578</v>
      </c>
      <c r="D4065" t="s">
        <v>17575</v>
      </c>
      <c r="F4065" t="s">
        <v>17579</v>
      </c>
      <c r="G4065" t="s">
        <v>12</v>
      </c>
      <c r="H4065" t="s">
        <v>13</v>
      </c>
    </row>
    <row r="4066" spans="1:8" x14ac:dyDescent="0.35">
      <c r="A4066" t="s">
        <v>17580</v>
      </c>
      <c r="B4066" t="s">
        <v>17581</v>
      </c>
      <c r="C4066" t="s">
        <v>17582</v>
      </c>
      <c r="D4066" t="s">
        <v>17575</v>
      </c>
      <c r="F4066" t="s">
        <v>12425</v>
      </c>
      <c r="G4066" t="s">
        <v>144</v>
      </c>
      <c r="H4066" t="s">
        <v>145</v>
      </c>
    </row>
    <row r="4067" spans="1:8" x14ac:dyDescent="0.35">
      <c r="A4067" t="s">
        <v>17583</v>
      </c>
      <c r="B4067" t="s">
        <v>17584</v>
      </c>
      <c r="C4067" t="s">
        <v>17585</v>
      </c>
      <c r="D4067" t="s">
        <v>17575</v>
      </c>
      <c r="F4067" t="s">
        <v>17586</v>
      </c>
      <c r="G4067" t="s">
        <v>12</v>
      </c>
      <c r="H4067" t="s">
        <v>13</v>
      </c>
    </row>
    <row r="4068" spans="1:8" x14ac:dyDescent="0.35">
      <c r="A4068" t="s">
        <v>17587</v>
      </c>
      <c r="B4068" t="s">
        <v>17588</v>
      </c>
      <c r="C4068" t="s">
        <v>17589</v>
      </c>
      <c r="D4068" t="s">
        <v>17575</v>
      </c>
      <c r="F4068" t="s">
        <v>2029</v>
      </c>
      <c r="G4068" t="s">
        <v>510</v>
      </c>
      <c r="H4068" t="s">
        <v>511</v>
      </c>
    </row>
    <row r="4069" spans="1:8" x14ac:dyDescent="0.35">
      <c r="A4069" t="s">
        <v>17590</v>
      </c>
      <c r="B4069" t="s">
        <v>17591</v>
      </c>
      <c r="C4069" t="s">
        <v>17592</v>
      </c>
      <c r="D4069" t="s">
        <v>17575</v>
      </c>
      <c r="F4069" t="s">
        <v>17593</v>
      </c>
      <c r="G4069" t="s">
        <v>12</v>
      </c>
      <c r="H4069" t="s">
        <v>13</v>
      </c>
    </row>
    <row r="4070" spans="1:8" x14ac:dyDescent="0.35">
      <c r="A4070" t="s">
        <v>17594</v>
      </c>
      <c r="B4070" t="s">
        <v>17595</v>
      </c>
      <c r="C4070" t="s">
        <v>17596</v>
      </c>
      <c r="D4070" t="s">
        <v>17597</v>
      </c>
      <c r="F4070" t="s">
        <v>15282</v>
      </c>
      <c r="G4070" t="s">
        <v>248</v>
      </c>
      <c r="H4070" t="s">
        <v>249</v>
      </c>
    </row>
    <row r="4071" spans="1:8" x14ac:dyDescent="0.35">
      <c r="A4071" t="s">
        <v>17598</v>
      </c>
      <c r="B4071" t="s">
        <v>17599</v>
      </c>
      <c r="C4071" t="s">
        <v>17600</v>
      </c>
      <c r="D4071" t="s">
        <v>17597</v>
      </c>
      <c r="F4071" t="s">
        <v>17601</v>
      </c>
      <c r="G4071" t="s">
        <v>12</v>
      </c>
      <c r="H4071" t="s">
        <v>13</v>
      </c>
    </row>
    <row r="4072" spans="1:8" x14ac:dyDescent="0.35">
      <c r="A4072" t="s">
        <v>17602</v>
      </c>
      <c r="B4072" t="s">
        <v>17603</v>
      </c>
      <c r="C4072" t="s">
        <v>17604</v>
      </c>
      <c r="D4072" t="s">
        <v>17597</v>
      </c>
      <c r="F4072" t="s">
        <v>4285</v>
      </c>
      <c r="G4072" t="s">
        <v>547</v>
      </c>
      <c r="H4072" t="s">
        <v>548</v>
      </c>
    </row>
    <row r="4073" spans="1:8" x14ac:dyDescent="0.35">
      <c r="A4073" t="s">
        <v>17605</v>
      </c>
      <c r="B4073" t="s">
        <v>17606</v>
      </c>
      <c r="C4073" t="s">
        <v>17607</v>
      </c>
      <c r="D4073" t="s">
        <v>17597</v>
      </c>
      <c r="F4073" t="s">
        <v>17608</v>
      </c>
      <c r="G4073" t="s">
        <v>297</v>
      </c>
      <c r="H4073" t="s">
        <v>298</v>
      </c>
    </row>
    <row r="4074" spans="1:8" x14ac:dyDescent="0.35">
      <c r="A4074" t="s">
        <v>17609</v>
      </c>
      <c r="B4074" t="s">
        <v>17610</v>
      </c>
      <c r="C4074" t="s">
        <v>17611</v>
      </c>
      <c r="D4074" t="s">
        <v>17597</v>
      </c>
      <c r="F4074" t="s">
        <v>17612</v>
      </c>
      <c r="G4074" t="s">
        <v>12</v>
      </c>
      <c r="H4074" t="s">
        <v>13</v>
      </c>
    </row>
    <row r="4075" spans="1:8" x14ac:dyDescent="0.35">
      <c r="A4075" t="s">
        <v>17613</v>
      </c>
      <c r="B4075" t="s">
        <v>17614</v>
      </c>
      <c r="C4075" t="s">
        <v>17615</v>
      </c>
      <c r="D4075" t="s">
        <v>17597</v>
      </c>
      <c r="F4075" t="s">
        <v>9245</v>
      </c>
      <c r="G4075" t="s">
        <v>7103</v>
      </c>
      <c r="H4075" t="s">
        <v>7104</v>
      </c>
    </row>
    <row r="4076" spans="1:8" x14ac:dyDescent="0.35">
      <c r="A4076" t="s">
        <v>17616</v>
      </c>
      <c r="B4076" t="s">
        <v>17617</v>
      </c>
      <c r="C4076" t="s">
        <v>17618</v>
      </c>
      <c r="D4076" t="s">
        <v>17597</v>
      </c>
      <c r="F4076" t="s">
        <v>5672</v>
      </c>
      <c r="G4076" t="s">
        <v>248</v>
      </c>
      <c r="H4076" t="s">
        <v>249</v>
      </c>
    </row>
    <row r="4077" spans="1:8" x14ac:dyDescent="0.35">
      <c r="A4077" t="s">
        <v>17619</v>
      </c>
      <c r="B4077" t="s">
        <v>17620</v>
      </c>
      <c r="C4077" t="s">
        <v>17621</v>
      </c>
      <c r="D4077" t="s">
        <v>17597</v>
      </c>
      <c r="F4077" t="s">
        <v>17622</v>
      </c>
      <c r="G4077" t="s">
        <v>12</v>
      </c>
      <c r="H4077" t="s">
        <v>13</v>
      </c>
    </row>
    <row r="4078" spans="1:8" x14ac:dyDescent="0.35">
      <c r="A4078" t="s">
        <v>17623</v>
      </c>
      <c r="B4078" t="s">
        <v>17624</v>
      </c>
      <c r="C4078" t="s">
        <v>17625</v>
      </c>
      <c r="D4078" t="s">
        <v>17597</v>
      </c>
      <c r="F4078" t="s">
        <v>17626</v>
      </c>
      <c r="G4078" t="s">
        <v>2940</v>
      </c>
      <c r="H4078" t="s">
        <v>2941</v>
      </c>
    </row>
    <row r="4079" spans="1:8" x14ac:dyDescent="0.35">
      <c r="A4079" t="s">
        <v>17627</v>
      </c>
      <c r="B4079" t="s">
        <v>17628</v>
      </c>
      <c r="C4079" t="s">
        <v>17629</v>
      </c>
      <c r="D4079" t="s">
        <v>17630</v>
      </c>
      <c r="F4079" t="s">
        <v>16081</v>
      </c>
      <c r="G4079" t="s">
        <v>12</v>
      </c>
      <c r="H4079" t="s">
        <v>13</v>
      </c>
    </row>
    <row r="4080" spans="1:8" x14ac:dyDescent="0.35">
      <c r="A4080" t="s">
        <v>17631</v>
      </c>
      <c r="B4080" t="s">
        <v>17632</v>
      </c>
      <c r="C4080" t="s">
        <v>17633</v>
      </c>
      <c r="D4080" t="s">
        <v>17630</v>
      </c>
      <c r="F4080" t="s">
        <v>17634</v>
      </c>
      <c r="G4080" t="s">
        <v>297</v>
      </c>
      <c r="H4080" t="s">
        <v>298</v>
      </c>
    </row>
    <row r="4081" spans="1:8" x14ac:dyDescent="0.35">
      <c r="A4081" t="s">
        <v>17635</v>
      </c>
      <c r="B4081" t="s">
        <v>17636</v>
      </c>
      <c r="C4081" t="s">
        <v>17637</v>
      </c>
      <c r="D4081" t="s">
        <v>17630</v>
      </c>
      <c r="F4081" t="s">
        <v>7726</v>
      </c>
      <c r="G4081" t="s">
        <v>248</v>
      </c>
      <c r="H4081" t="s">
        <v>249</v>
      </c>
    </row>
    <row r="4082" spans="1:8" x14ac:dyDescent="0.35">
      <c r="A4082" t="s">
        <v>17638</v>
      </c>
      <c r="B4082" t="s">
        <v>17639</v>
      </c>
      <c r="C4082" t="s">
        <v>17640</v>
      </c>
      <c r="D4082" t="s">
        <v>17630</v>
      </c>
      <c r="F4082" t="s">
        <v>17641</v>
      </c>
      <c r="G4082" t="s">
        <v>4419</v>
      </c>
      <c r="H4082" t="s">
        <v>4420</v>
      </c>
    </row>
    <row r="4083" spans="1:8" x14ac:dyDescent="0.35">
      <c r="A4083" t="s">
        <v>17642</v>
      </c>
      <c r="B4083" t="s">
        <v>17643</v>
      </c>
      <c r="C4083" t="s">
        <v>17644</v>
      </c>
      <c r="D4083" t="s">
        <v>17630</v>
      </c>
      <c r="F4083" t="s">
        <v>17645</v>
      </c>
      <c r="G4083" t="s">
        <v>128</v>
      </c>
      <c r="H4083" t="s">
        <v>129</v>
      </c>
    </row>
    <row r="4084" spans="1:8" x14ac:dyDescent="0.35">
      <c r="A4084" t="s">
        <v>17646</v>
      </c>
      <c r="B4084" t="s">
        <v>17647</v>
      </c>
      <c r="C4084" t="s">
        <v>17648</v>
      </c>
      <c r="D4084" t="s">
        <v>17630</v>
      </c>
      <c r="F4084" t="s">
        <v>12139</v>
      </c>
      <c r="G4084" t="s">
        <v>1085</v>
      </c>
      <c r="H4084" t="s">
        <v>1086</v>
      </c>
    </row>
    <row r="4085" spans="1:8" x14ac:dyDescent="0.35">
      <c r="A4085" t="s">
        <v>17649</v>
      </c>
      <c r="B4085" t="s">
        <v>17650</v>
      </c>
      <c r="C4085" t="s">
        <v>17651</v>
      </c>
      <c r="D4085" t="s">
        <v>17652</v>
      </c>
      <c r="F4085" t="s">
        <v>12117</v>
      </c>
      <c r="G4085" t="s">
        <v>12</v>
      </c>
      <c r="H4085" t="s">
        <v>13</v>
      </c>
    </row>
    <row r="4086" spans="1:8" x14ac:dyDescent="0.35">
      <c r="A4086" t="s">
        <v>17653</v>
      </c>
      <c r="B4086" t="s">
        <v>17654</v>
      </c>
      <c r="C4086" t="s">
        <v>17655</v>
      </c>
      <c r="D4086" t="s">
        <v>17652</v>
      </c>
      <c r="F4086" t="s">
        <v>13924</v>
      </c>
      <c r="G4086" t="s">
        <v>3321</v>
      </c>
      <c r="H4086" t="s">
        <v>3322</v>
      </c>
    </row>
    <row r="4087" spans="1:8" x14ac:dyDescent="0.35">
      <c r="A4087" t="s">
        <v>17656</v>
      </c>
      <c r="B4087" t="s">
        <v>17657</v>
      </c>
      <c r="C4087" t="s">
        <v>17658</v>
      </c>
      <c r="D4087" t="s">
        <v>17652</v>
      </c>
      <c r="F4087" t="s">
        <v>12257</v>
      </c>
      <c r="G4087" t="s">
        <v>297</v>
      </c>
      <c r="H4087" t="s">
        <v>298</v>
      </c>
    </row>
    <row r="4088" spans="1:8" x14ac:dyDescent="0.35">
      <c r="A4088" t="s">
        <v>17659</v>
      </c>
      <c r="B4088" t="s">
        <v>17660</v>
      </c>
      <c r="C4088" t="s">
        <v>17661</v>
      </c>
      <c r="D4088" t="s">
        <v>17652</v>
      </c>
      <c r="F4088" t="s">
        <v>17662</v>
      </c>
      <c r="G4088" t="s">
        <v>12</v>
      </c>
      <c r="H4088" t="s">
        <v>13</v>
      </c>
    </row>
    <row r="4089" spans="1:8" x14ac:dyDescent="0.35">
      <c r="A4089" t="s">
        <v>17663</v>
      </c>
      <c r="B4089" t="s">
        <v>17664</v>
      </c>
      <c r="C4089" t="s">
        <v>17665</v>
      </c>
      <c r="D4089" t="s">
        <v>17652</v>
      </c>
      <c r="F4089" t="s">
        <v>17666</v>
      </c>
      <c r="G4089" t="s">
        <v>12</v>
      </c>
      <c r="H4089" t="s">
        <v>13</v>
      </c>
    </row>
    <row r="4090" spans="1:8" x14ac:dyDescent="0.35">
      <c r="A4090" t="s">
        <v>17667</v>
      </c>
      <c r="B4090" t="s">
        <v>17668</v>
      </c>
      <c r="C4090" t="s">
        <v>17669</v>
      </c>
      <c r="D4090" t="s">
        <v>17652</v>
      </c>
      <c r="F4090" t="s">
        <v>17670</v>
      </c>
      <c r="G4090" t="s">
        <v>1085</v>
      </c>
      <c r="H4090" t="s">
        <v>1086</v>
      </c>
    </row>
    <row r="4091" spans="1:8" x14ac:dyDescent="0.35">
      <c r="A4091" t="s">
        <v>17671</v>
      </c>
      <c r="B4091" t="s">
        <v>17672</v>
      </c>
      <c r="C4091" t="s">
        <v>17673</v>
      </c>
      <c r="D4091" t="s">
        <v>17652</v>
      </c>
      <c r="F4091" t="s">
        <v>17674</v>
      </c>
      <c r="G4091" t="s">
        <v>935</v>
      </c>
      <c r="H4091" t="s">
        <v>936</v>
      </c>
    </row>
    <row r="4092" spans="1:8" x14ac:dyDescent="0.35">
      <c r="A4092" t="s">
        <v>17675</v>
      </c>
      <c r="B4092" t="s">
        <v>17676</v>
      </c>
      <c r="C4092" t="s">
        <v>17677</v>
      </c>
      <c r="D4092" t="s">
        <v>17652</v>
      </c>
      <c r="F4092" t="s">
        <v>7550</v>
      </c>
      <c r="G4092" t="s">
        <v>6216</v>
      </c>
      <c r="H4092" t="s">
        <v>6217</v>
      </c>
    </row>
    <row r="4093" spans="1:8" x14ac:dyDescent="0.35">
      <c r="A4093" t="s">
        <v>17678</v>
      </c>
      <c r="B4093" t="s">
        <v>17679</v>
      </c>
      <c r="C4093" t="s">
        <v>17680</v>
      </c>
      <c r="D4093" t="s">
        <v>17681</v>
      </c>
      <c r="F4093" t="s">
        <v>6105</v>
      </c>
      <c r="G4093" t="s">
        <v>248</v>
      </c>
      <c r="H4093" t="s">
        <v>249</v>
      </c>
    </row>
    <row r="4094" spans="1:8" x14ac:dyDescent="0.35">
      <c r="A4094" t="s">
        <v>17682</v>
      </c>
      <c r="B4094" t="s">
        <v>17683</v>
      </c>
      <c r="C4094" t="s">
        <v>17684</v>
      </c>
      <c r="D4094" t="s">
        <v>17681</v>
      </c>
      <c r="F4094" t="s">
        <v>17685</v>
      </c>
      <c r="G4094" t="s">
        <v>510</v>
      </c>
      <c r="H4094" t="s">
        <v>511</v>
      </c>
    </row>
    <row r="4095" spans="1:8" x14ac:dyDescent="0.35">
      <c r="A4095" t="s">
        <v>17686</v>
      </c>
      <c r="B4095" t="s">
        <v>17687</v>
      </c>
      <c r="C4095" t="s">
        <v>17688</v>
      </c>
      <c r="D4095" t="s">
        <v>17681</v>
      </c>
      <c r="F4095" t="s">
        <v>17689</v>
      </c>
      <c r="G4095" t="s">
        <v>12</v>
      </c>
      <c r="H4095" t="s">
        <v>13</v>
      </c>
    </row>
    <row r="4096" spans="1:8" x14ac:dyDescent="0.35">
      <c r="A4096" t="s">
        <v>17690</v>
      </c>
      <c r="B4096" t="s">
        <v>17691</v>
      </c>
      <c r="C4096" t="s">
        <v>17692</v>
      </c>
      <c r="D4096" t="s">
        <v>17681</v>
      </c>
      <c r="F4096" t="s">
        <v>9013</v>
      </c>
      <c r="G4096" t="s">
        <v>836</v>
      </c>
      <c r="H4096" t="s">
        <v>837</v>
      </c>
    </row>
    <row r="4097" spans="1:8" x14ac:dyDescent="0.35">
      <c r="A4097" t="s">
        <v>17693</v>
      </c>
      <c r="B4097" t="s">
        <v>17694</v>
      </c>
      <c r="C4097" t="s">
        <v>17695</v>
      </c>
      <c r="D4097" t="s">
        <v>17681</v>
      </c>
      <c r="F4097" t="s">
        <v>17666</v>
      </c>
      <c r="G4097" t="s">
        <v>12</v>
      </c>
      <c r="H4097" t="s">
        <v>13</v>
      </c>
    </row>
    <row r="4098" spans="1:8" x14ac:dyDescent="0.35">
      <c r="A4098" t="s">
        <v>17696</v>
      </c>
      <c r="B4098" t="s">
        <v>17697</v>
      </c>
      <c r="C4098" t="s">
        <v>17698</v>
      </c>
      <c r="D4098" t="s">
        <v>17681</v>
      </c>
      <c r="F4098" t="s">
        <v>17699</v>
      </c>
      <c r="G4098" t="s">
        <v>88</v>
      </c>
      <c r="H4098" t="s">
        <v>89</v>
      </c>
    </row>
    <row r="4099" spans="1:8" x14ac:dyDescent="0.35">
      <c r="A4099" t="s">
        <v>17700</v>
      </c>
      <c r="B4099" t="s">
        <v>17701</v>
      </c>
      <c r="C4099" t="s">
        <v>17702</v>
      </c>
      <c r="D4099" t="s">
        <v>17681</v>
      </c>
      <c r="F4099" t="s">
        <v>11675</v>
      </c>
      <c r="G4099" t="s">
        <v>2940</v>
      </c>
      <c r="H4099" t="s">
        <v>2941</v>
      </c>
    </row>
    <row r="4100" spans="1:8" x14ac:dyDescent="0.35">
      <c r="A4100" t="s">
        <v>17703</v>
      </c>
      <c r="B4100" t="s">
        <v>17704</v>
      </c>
      <c r="C4100" t="s">
        <v>17705</v>
      </c>
      <c r="D4100" t="s">
        <v>17681</v>
      </c>
      <c r="F4100" t="s">
        <v>7248</v>
      </c>
      <c r="G4100" t="s">
        <v>12</v>
      </c>
      <c r="H4100" t="s">
        <v>13</v>
      </c>
    </row>
    <row r="4101" spans="1:8" x14ac:dyDescent="0.35">
      <c r="A4101" t="s">
        <v>17706</v>
      </c>
      <c r="B4101" t="s">
        <v>17707</v>
      </c>
      <c r="C4101" t="s">
        <v>17708</v>
      </c>
      <c r="D4101" t="s">
        <v>17681</v>
      </c>
      <c r="F4101" t="s">
        <v>17709</v>
      </c>
      <c r="G4101" t="s">
        <v>935</v>
      </c>
      <c r="H4101" t="s">
        <v>936</v>
      </c>
    </row>
    <row r="4102" spans="1:8" x14ac:dyDescent="0.35">
      <c r="A4102" t="s">
        <v>17710</v>
      </c>
      <c r="B4102" t="s">
        <v>17711</v>
      </c>
      <c r="C4102" t="s">
        <v>17712</v>
      </c>
      <c r="D4102" t="s">
        <v>17713</v>
      </c>
      <c r="F4102" t="s">
        <v>17714</v>
      </c>
      <c r="G4102" t="s">
        <v>12</v>
      </c>
      <c r="H4102" t="s">
        <v>13</v>
      </c>
    </row>
    <row r="4103" spans="1:8" x14ac:dyDescent="0.35">
      <c r="A4103" t="s">
        <v>17715</v>
      </c>
      <c r="B4103" t="s">
        <v>17716</v>
      </c>
      <c r="C4103" t="s">
        <v>17717</v>
      </c>
      <c r="D4103" t="s">
        <v>17713</v>
      </c>
      <c r="F4103" t="s">
        <v>17718</v>
      </c>
      <c r="G4103" t="s">
        <v>12</v>
      </c>
      <c r="H4103" t="s">
        <v>13</v>
      </c>
    </row>
    <row r="4104" spans="1:8" x14ac:dyDescent="0.35">
      <c r="A4104" t="s">
        <v>17719</v>
      </c>
      <c r="B4104" t="s">
        <v>17720</v>
      </c>
      <c r="C4104" t="s">
        <v>17721</v>
      </c>
      <c r="D4104" t="s">
        <v>17713</v>
      </c>
      <c r="F4104" t="s">
        <v>17722</v>
      </c>
      <c r="G4104" t="s">
        <v>151</v>
      </c>
      <c r="H4104" t="s">
        <v>152</v>
      </c>
    </row>
    <row r="4105" spans="1:8" x14ac:dyDescent="0.35">
      <c r="A4105" t="s">
        <v>17723</v>
      </c>
      <c r="B4105" t="s">
        <v>17724</v>
      </c>
      <c r="C4105" t="s">
        <v>17725</v>
      </c>
      <c r="D4105" t="s">
        <v>17713</v>
      </c>
      <c r="F4105" t="s">
        <v>17726</v>
      </c>
      <c r="G4105" t="s">
        <v>12</v>
      </c>
      <c r="H4105" t="s">
        <v>13</v>
      </c>
    </row>
    <row r="4106" spans="1:8" x14ac:dyDescent="0.35">
      <c r="A4106" t="s">
        <v>17727</v>
      </c>
      <c r="B4106" t="s">
        <v>17728</v>
      </c>
      <c r="C4106" t="s">
        <v>17729</v>
      </c>
      <c r="D4106" t="s">
        <v>17713</v>
      </c>
      <c r="F4106" t="s">
        <v>17730</v>
      </c>
      <c r="G4106" t="s">
        <v>12</v>
      </c>
      <c r="H4106" t="s">
        <v>13</v>
      </c>
    </row>
    <row r="4107" spans="1:8" x14ac:dyDescent="0.35">
      <c r="A4107" t="s">
        <v>17731</v>
      </c>
      <c r="B4107" t="s">
        <v>17732</v>
      </c>
      <c r="C4107" t="s">
        <v>17733</v>
      </c>
      <c r="D4107" t="s">
        <v>17713</v>
      </c>
      <c r="F4107" t="s">
        <v>17734</v>
      </c>
      <c r="G4107" t="s">
        <v>4924</v>
      </c>
      <c r="H4107" t="s">
        <v>4925</v>
      </c>
    </row>
    <row r="4108" spans="1:8" x14ac:dyDescent="0.35">
      <c r="A4108" t="s">
        <v>17735</v>
      </c>
      <c r="B4108" t="s">
        <v>17736</v>
      </c>
      <c r="C4108" t="s">
        <v>17737</v>
      </c>
      <c r="D4108" t="s">
        <v>17713</v>
      </c>
      <c r="F4108" t="s">
        <v>17738</v>
      </c>
      <c r="G4108" t="s">
        <v>88</v>
      </c>
      <c r="H4108" t="s">
        <v>89</v>
      </c>
    </row>
    <row r="4109" spans="1:8" x14ac:dyDescent="0.35">
      <c r="A4109" t="s">
        <v>17739</v>
      </c>
      <c r="B4109" t="s">
        <v>17740</v>
      </c>
      <c r="C4109" t="s">
        <v>17741</v>
      </c>
      <c r="D4109" t="s">
        <v>17742</v>
      </c>
      <c r="F4109" t="s">
        <v>17743</v>
      </c>
      <c r="G4109" t="s">
        <v>106</v>
      </c>
      <c r="H4109" t="s">
        <v>107</v>
      </c>
    </row>
    <row r="4110" spans="1:8" x14ac:dyDescent="0.35">
      <c r="A4110" t="s">
        <v>17744</v>
      </c>
      <c r="B4110" t="s">
        <v>17745</v>
      </c>
      <c r="C4110" t="s">
        <v>17746</v>
      </c>
      <c r="D4110" t="s">
        <v>17742</v>
      </c>
      <c r="F4110" t="s">
        <v>3326</v>
      </c>
      <c r="G4110" t="s">
        <v>4894</v>
      </c>
      <c r="H4110" t="s">
        <v>4895</v>
      </c>
    </row>
    <row r="4111" spans="1:8" x14ac:dyDescent="0.35">
      <c r="A4111" t="s">
        <v>17747</v>
      </c>
      <c r="B4111" t="s">
        <v>17748</v>
      </c>
      <c r="C4111" t="s">
        <v>17749</v>
      </c>
      <c r="D4111" t="s">
        <v>17742</v>
      </c>
      <c r="F4111" t="s">
        <v>17718</v>
      </c>
      <c r="G4111" t="s">
        <v>12</v>
      </c>
      <c r="H4111" t="s">
        <v>13</v>
      </c>
    </row>
    <row r="4112" spans="1:8" x14ac:dyDescent="0.35">
      <c r="A4112" t="s">
        <v>17750</v>
      </c>
      <c r="B4112" t="s">
        <v>17751</v>
      </c>
      <c r="C4112" t="s">
        <v>17752</v>
      </c>
      <c r="D4112" t="s">
        <v>17742</v>
      </c>
      <c r="F4112" t="s">
        <v>17753</v>
      </c>
      <c r="G4112" t="s">
        <v>12</v>
      </c>
      <c r="H4112" t="s">
        <v>13</v>
      </c>
    </row>
    <row r="4113" spans="1:8" x14ac:dyDescent="0.35">
      <c r="A4113" t="s">
        <v>17754</v>
      </c>
      <c r="B4113" t="s">
        <v>17755</v>
      </c>
      <c r="C4113" t="s">
        <v>17756</v>
      </c>
      <c r="D4113" t="s">
        <v>17742</v>
      </c>
      <c r="F4113" t="s">
        <v>9179</v>
      </c>
      <c r="G4113" t="s">
        <v>584</v>
      </c>
      <c r="H4113" t="s">
        <v>585</v>
      </c>
    </row>
    <row r="4114" spans="1:8" x14ac:dyDescent="0.35">
      <c r="A4114" t="s">
        <v>17757</v>
      </c>
      <c r="B4114" t="s">
        <v>17758</v>
      </c>
      <c r="C4114" t="s">
        <v>17759</v>
      </c>
      <c r="D4114" t="s">
        <v>17742</v>
      </c>
      <c r="F4114" t="s">
        <v>14026</v>
      </c>
      <c r="G4114" t="s">
        <v>419</v>
      </c>
      <c r="H4114" t="s">
        <v>420</v>
      </c>
    </row>
    <row r="4115" spans="1:8" x14ac:dyDescent="0.35">
      <c r="A4115" t="s">
        <v>17760</v>
      </c>
      <c r="B4115" t="s">
        <v>17761</v>
      </c>
      <c r="C4115" t="s">
        <v>17762</v>
      </c>
      <c r="D4115" t="s">
        <v>17742</v>
      </c>
      <c r="F4115" t="s">
        <v>17763</v>
      </c>
      <c r="G4115" t="s">
        <v>248</v>
      </c>
      <c r="H4115" t="s">
        <v>249</v>
      </c>
    </row>
    <row r="4116" spans="1:8" x14ac:dyDescent="0.35">
      <c r="A4116" t="s">
        <v>17764</v>
      </c>
      <c r="B4116" t="s">
        <v>17765</v>
      </c>
      <c r="C4116" t="s">
        <v>17766</v>
      </c>
      <c r="D4116" t="s">
        <v>17742</v>
      </c>
      <c r="F4116" t="s">
        <v>4482</v>
      </c>
      <c r="G4116" t="s">
        <v>12</v>
      </c>
      <c r="H4116" t="s">
        <v>13</v>
      </c>
    </row>
    <row r="4117" spans="1:8" x14ac:dyDescent="0.35">
      <c r="A4117" t="s">
        <v>17767</v>
      </c>
      <c r="B4117" t="s">
        <v>17768</v>
      </c>
      <c r="C4117" t="s">
        <v>17769</v>
      </c>
      <c r="D4117" t="s">
        <v>17742</v>
      </c>
      <c r="F4117" t="s">
        <v>12827</v>
      </c>
      <c r="G4117" t="s">
        <v>297</v>
      </c>
      <c r="H4117" t="s">
        <v>298</v>
      </c>
    </row>
    <row r="4118" spans="1:8" x14ac:dyDescent="0.35">
      <c r="A4118" t="s">
        <v>17770</v>
      </c>
      <c r="B4118" t="s">
        <v>17771</v>
      </c>
      <c r="C4118" t="s">
        <v>17772</v>
      </c>
      <c r="D4118" t="s">
        <v>17742</v>
      </c>
      <c r="F4118" t="s">
        <v>17773</v>
      </c>
      <c r="G4118" t="s">
        <v>128</v>
      </c>
      <c r="H4118" t="s">
        <v>129</v>
      </c>
    </row>
    <row r="4119" spans="1:8" x14ac:dyDescent="0.35">
      <c r="A4119" t="s">
        <v>17774</v>
      </c>
      <c r="B4119" t="s">
        <v>17775</v>
      </c>
      <c r="C4119" t="s">
        <v>17776</v>
      </c>
      <c r="D4119" t="s">
        <v>17742</v>
      </c>
      <c r="F4119" t="s">
        <v>17777</v>
      </c>
      <c r="G4119" t="s">
        <v>248</v>
      </c>
      <c r="H4119" t="s">
        <v>249</v>
      </c>
    </row>
    <row r="4120" spans="1:8" x14ac:dyDescent="0.35">
      <c r="A4120" t="s">
        <v>17778</v>
      </c>
      <c r="B4120" t="s">
        <v>17779</v>
      </c>
      <c r="C4120" t="s">
        <v>17780</v>
      </c>
      <c r="D4120" t="s">
        <v>17742</v>
      </c>
      <c r="F4120" t="s">
        <v>15269</v>
      </c>
      <c r="G4120" t="s">
        <v>248</v>
      </c>
      <c r="H4120" t="s">
        <v>249</v>
      </c>
    </row>
    <row r="4121" spans="1:8" x14ac:dyDescent="0.35">
      <c r="A4121" t="s">
        <v>17781</v>
      </c>
      <c r="B4121" t="s">
        <v>17782</v>
      </c>
      <c r="C4121" t="s">
        <v>17783</v>
      </c>
      <c r="D4121" t="s">
        <v>17742</v>
      </c>
      <c r="F4121" t="s">
        <v>796</v>
      </c>
      <c r="G4121" t="s">
        <v>3321</v>
      </c>
      <c r="H4121" t="s">
        <v>3322</v>
      </c>
    </row>
    <row r="4122" spans="1:8" x14ac:dyDescent="0.35">
      <c r="A4122" t="s">
        <v>17784</v>
      </c>
      <c r="B4122" t="s">
        <v>17785</v>
      </c>
      <c r="C4122" t="s">
        <v>17786</v>
      </c>
      <c r="D4122" t="s">
        <v>17787</v>
      </c>
      <c r="F4122" t="s">
        <v>17788</v>
      </c>
      <c r="G4122" t="s">
        <v>248</v>
      </c>
      <c r="H4122" t="s">
        <v>249</v>
      </c>
    </row>
    <row r="4123" spans="1:8" x14ac:dyDescent="0.35">
      <c r="A4123" t="s">
        <v>17789</v>
      </c>
      <c r="B4123" t="s">
        <v>17790</v>
      </c>
      <c r="C4123" t="s">
        <v>17791</v>
      </c>
      <c r="D4123" t="s">
        <v>17787</v>
      </c>
      <c r="F4123" t="s">
        <v>17792</v>
      </c>
      <c r="G4123" t="s">
        <v>12</v>
      </c>
      <c r="H4123" t="s">
        <v>13</v>
      </c>
    </row>
    <row r="4124" spans="1:8" x14ac:dyDescent="0.35">
      <c r="A4124" t="s">
        <v>17793</v>
      </c>
      <c r="B4124" t="s">
        <v>17794</v>
      </c>
      <c r="C4124" t="s">
        <v>17795</v>
      </c>
      <c r="D4124" t="s">
        <v>17787</v>
      </c>
      <c r="F4124" t="s">
        <v>17796</v>
      </c>
      <c r="G4124" t="s">
        <v>3108</v>
      </c>
      <c r="H4124" t="s">
        <v>3109</v>
      </c>
    </row>
    <row r="4125" spans="1:8" x14ac:dyDescent="0.35">
      <c r="A4125" t="s">
        <v>17797</v>
      </c>
      <c r="B4125" t="s">
        <v>17798</v>
      </c>
      <c r="C4125" t="s">
        <v>17799</v>
      </c>
      <c r="D4125" t="s">
        <v>17787</v>
      </c>
      <c r="F4125" t="s">
        <v>17065</v>
      </c>
      <c r="G4125" t="s">
        <v>248</v>
      </c>
      <c r="H4125" t="s">
        <v>249</v>
      </c>
    </row>
    <row r="4126" spans="1:8" x14ac:dyDescent="0.35">
      <c r="A4126" t="s">
        <v>17800</v>
      </c>
      <c r="B4126" t="s">
        <v>17801</v>
      </c>
      <c r="C4126" t="s">
        <v>17802</v>
      </c>
      <c r="D4126" t="s">
        <v>17787</v>
      </c>
      <c r="F4126" t="s">
        <v>17803</v>
      </c>
      <c r="G4126" t="s">
        <v>248</v>
      </c>
      <c r="H4126" t="s">
        <v>249</v>
      </c>
    </row>
    <row r="4127" spans="1:8" x14ac:dyDescent="0.35">
      <c r="A4127" t="s">
        <v>17804</v>
      </c>
      <c r="B4127" t="s">
        <v>17805</v>
      </c>
      <c r="C4127" t="s">
        <v>17806</v>
      </c>
      <c r="D4127" t="s">
        <v>17787</v>
      </c>
      <c r="F4127" t="s">
        <v>17807</v>
      </c>
      <c r="G4127" t="s">
        <v>106</v>
      </c>
      <c r="H4127" t="s">
        <v>107</v>
      </c>
    </row>
    <row r="4128" spans="1:8" x14ac:dyDescent="0.35">
      <c r="A4128" t="s">
        <v>17808</v>
      </c>
      <c r="B4128" t="s">
        <v>17809</v>
      </c>
      <c r="C4128" t="s">
        <v>17810</v>
      </c>
      <c r="D4128" t="s">
        <v>17787</v>
      </c>
      <c r="F4128" t="s">
        <v>4626</v>
      </c>
      <c r="G4128" t="s">
        <v>12</v>
      </c>
      <c r="H4128" t="s">
        <v>13</v>
      </c>
    </row>
    <row r="4129" spans="1:8" x14ac:dyDescent="0.35">
      <c r="A4129" t="s">
        <v>17811</v>
      </c>
      <c r="B4129" t="s">
        <v>17812</v>
      </c>
      <c r="C4129" t="s">
        <v>17813</v>
      </c>
      <c r="D4129" t="s">
        <v>17787</v>
      </c>
      <c r="F4129" t="s">
        <v>17814</v>
      </c>
      <c r="G4129" t="s">
        <v>128</v>
      </c>
      <c r="H4129" t="s">
        <v>129</v>
      </c>
    </row>
    <row r="4130" spans="1:8" x14ac:dyDescent="0.35">
      <c r="A4130" t="s">
        <v>17815</v>
      </c>
      <c r="B4130" t="s">
        <v>17816</v>
      </c>
      <c r="C4130" t="s">
        <v>17817</v>
      </c>
      <c r="D4130" t="s">
        <v>17787</v>
      </c>
      <c r="F4130" t="s">
        <v>7093</v>
      </c>
      <c r="G4130" t="s">
        <v>2115</v>
      </c>
      <c r="H4130" t="s">
        <v>2116</v>
      </c>
    </row>
    <row r="4131" spans="1:8" x14ac:dyDescent="0.35">
      <c r="A4131" t="s">
        <v>17818</v>
      </c>
      <c r="B4131" t="s">
        <v>17819</v>
      </c>
      <c r="C4131" t="s">
        <v>17820</v>
      </c>
      <c r="D4131" t="s">
        <v>17787</v>
      </c>
      <c r="F4131" t="s">
        <v>15971</v>
      </c>
      <c r="G4131" t="s">
        <v>209</v>
      </c>
      <c r="H4131" t="s">
        <v>210</v>
      </c>
    </row>
    <row r="4132" spans="1:8" x14ac:dyDescent="0.35">
      <c r="A4132" t="s">
        <v>17821</v>
      </c>
      <c r="B4132" t="s">
        <v>17822</v>
      </c>
      <c r="C4132" t="s">
        <v>17823</v>
      </c>
      <c r="D4132" t="s">
        <v>17824</v>
      </c>
      <c r="F4132" t="s">
        <v>17825</v>
      </c>
      <c r="G4132" t="s">
        <v>666</v>
      </c>
      <c r="H4132" t="s">
        <v>667</v>
      </c>
    </row>
    <row r="4133" spans="1:8" x14ac:dyDescent="0.35">
      <c r="A4133" t="s">
        <v>17826</v>
      </c>
      <c r="B4133" t="s">
        <v>17827</v>
      </c>
      <c r="C4133" t="s">
        <v>17828</v>
      </c>
      <c r="D4133" t="s">
        <v>17824</v>
      </c>
      <c r="F4133" t="s">
        <v>17829</v>
      </c>
      <c r="G4133" t="s">
        <v>510</v>
      </c>
      <c r="H4133" t="s">
        <v>511</v>
      </c>
    </row>
    <row r="4134" spans="1:8" x14ac:dyDescent="0.35">
      <c r="A4134" t="s">
        <v>17830</v>
      </c>
      <c r="B4134" t="s">
        <v>17831</v>
      </c>
      <c r="C4134" t="s">
        <v>17832</v>
      </c>
      <c r="D4134" t="s">
        <v>17824</v>
      </c>
      <c r="F4134" t="s">
        <v>8969</v>
      </c>
      <c r="G4134" t="s">
        <v>248</v>
      </c>
      <c r="H4134" t="s">
        <v>249</v>
      </c>
    </row>
    <row r="4135" spans="1:8" x14ac:dyDescent="0.35">
      <c r="A4135" t="s">
        <v>17833</v>
      </c>
      <c r="B4135" t="s">
        <v>17834</v>
      </c>
      <c r="C4135" t="s">
        <v>17835</v>
      </c>
      <c r="D4135" t="s">
        <v>17824</v>
      </c>
      <c r="F4135" t="s">
        <v>17836</v>
      </c>
      <c r="G4135" t="s">
        <v>12</v>
      </c>
      <c r="H4135" t="s">
        <v>13</v>
      </c>
    </row>
    <row r="4136" spans="1:8" x14ac:dyDescent="0.35">
      <c r="A4136" t="s">
        <v>17837</v>
      </c>
      <c r="B4136" t="s">
        <v>17838</v>
      </c>
      <c r="C4136" t="s">
        <v>17839</v>
      </c>
      <c r="D4136" t="s">
        <v>17824</v>
      </c>
      <c r="F4136" t="s">
        <v>17840</v>
      </c>
      <c r="G4136" t="s">
        <v>3294</v>
      </c>
      <c r="H4136" t="s">
        <v>3295</v>
      </c>
    </row>
    <row r="4137" spans="1:8" x14ac:dyDescent="0.35">
      <c r="A4137" t="s">
        <v>17841</v>
      </c>
      <c r="B4137" t="s">
        <v>17842</v>
      </c>
      <c r="C4137" t="s">
        <v>17843</v>
      </c>
      <c r="D4137" t="s">
        <v>17824</v>
      </c>
      <c r="F4137" t="s">
        <v>17844</v>
      </c>
      <c r="G4137" t="s">
        <v>12</v>
      </c>
      <c r="H4137" t="s">
        <v>13</v>
      </c>
    </row>
    <row r="4138" spans="1:8" x14ac:dyDescent="0.35">
      <c r="A4138" t="s">
        <v>17845</v>
      </c>
      <c r="B4138" t="s">
        <v>17846</v>
      </c>
      <c r="C4138" t="s">
        <v>17847</v>
      </c>
      <c r="D4138" t="s">
        <v>17824</v>
      </c>
      <c r="F4138" t="s">
        <v>10078</v>
      </c>
      <c r="G4138" t="s">
        <v>12</v>
      </c>
      <c r="H4138" t="s">
        <v>13</v>
      </c>
    </row>
    <row r="4139" spans="1:8" x14ac:dyDescent="0.35">
      <c r="A4139" t="s">
        <v>17848</v>
      </c>
      <c r="B4139" t="s">
        <v>17849</v>
      </c>
      <c r="C4139" t="s">
        <v>17850</v>
      </c>
      <c r="D4139" t="s">
        <v>17851</v>
      </c>
      <c r="F4139" t="s">
        <v>5153</v>
      </c>
      <c r="G4139" t="s">
        <v>248</v>
      </c>
      <c r="H4139" t="s">
        <v>249</v>
      </c>
    </row>
    <row r="4140" spans="1:8" x14ac:dyDescent="0.35">
      <c r="A4140" t="s">
        <v>17852</v>
      </c>
      <c r="B4140" t="s">
        <v>17853</v>
      </c>
      <c r="C4140" t="s">
        <v>17854</v>
      </c>
      <c r="D4140" t="s">
        <v>17851</v>
      </c>
      <c r="F4140" t="s">
        <v>5125</v>
      </c>
      <c r="G4140" t="s">
        <v>510</v>
      </c>
      <c r="H4140" t="s">
        <v>511</v>
      </c>
    </row>
    <row r="4141" spans="1:8" x14ac:dyDescent="0.35">
      <c r="A4141" t="s">
        <v>17855</v>
      </c>
      <c r="B4141" t="s">
        <v>17856</v>
      </c>
      <c r="C4141" t="s">
        <v>17857</v>
      </c>
      <c r="D4141" t="s">
        <v>17851</v>
      </c>
      <c r="F4141" t="s">
        <v>17858</v>
      </c>
      <c r="G4141" t="s">
        <v>2115</v>
      </c>
      <c r="H4141" t="s">
        <v>2116</v>
      </c>
    </row>
    <row r="4142" spans="1:8" x14ac:dyDescent="0.35">
      <c r="A4142" t="s">
        <v>17859</v>
      </c>
      <c r="B4142" t="s">
        <v>17860</v>
      </c>
      <c r="C4142" t="s">
        <v>17861</v>
      </c>
      <c r="D4142" t="s">
        <v>17851</v>
      </c>
      <c r="F4142" t="s">
        <v>17862</v>
      </c>
      <c r="G4142" t="s">
        <v>12</v>
      </c>
      <c r="H4142" t="s">
        <v>13</v>
      </c>
    </row>
    <row r="4143" spans="1:8" x14ac:dyDescent="0.35">
      <c r="A4143" t="s">
        <v>17863</v>
      </c>
      <c r="B4143" t="s">
        <v>17864</v>
      </c>
      <c r="C4143" t="s">
        <v>17865</v>
      </c>
      <c r="D4143" t="s">
        <v>17851</v>
      </c>
      <c r="F4143" t="s">
        <v>17866</v>
      </c>
      <c r="G4143" t="s">
        <v>303</v>
      </c>
      <c r="H4143" t="s">
        <v>304</v>
      </c>
    </row>
    <row r="4144" spans="1:8" x14ac:dyDescent="0.35">
      <c r="A4144" t="s">
        <v>17867</v>
      </c>
      <c r="B4144" t="s">
        <v>17868</v>
      </c>
      <c r="C4144" t="s">
        <v>17869</v>
      </c>
      <c r="D4144" t="s">
        <v>17851</v>
      </c>
      <c r="F4144" t="s">
        <v>8930</v>
      </c>
      <c r="G4144" t="s">
        <v>12</v>
      </c>
      <c r="H4144" t="s">
        <v>13</v>
      </c>
    </row>
    <row r="4145" spans="1:8" x14ac:dyDescent="0.35">
      <c r="A4145" t="s">
        <v>17870</v>
      </c>
      <c r="B4145" t="s">
        <v>17871</v>
      </c>
      <c r="C4145" t="s">
        <v>17872</v>
      </c>
      <c r="D4145" t="s">
        <v>17851</v>
      </c>
      <c r="F4145" t="s">
        <v>7713</v>
      </c>
      <c r="G4145" t="s">
        <v>893</v>
      </c>
      <c r="H4145" t="s">
        <v>894</v>
      </c>
    </row>
    <row r="4146" spans="1:8" x14ac:dyDescent="0.35">
      <c r="A4146" t="s">
        <v>17873</v>
      </c>
      <c r="B4146" t="s">
        <v>17874</v>
      </c>
      <c r="C4146" t="s">
        <v>17875</v>
      </c>
      <c r="D4146" t="s">
        <v>17851</v>
      </c>
      <c r="F4146" t="s">
        <v>17876</v>
      </c>
      <c r="G4146" t="s">
        <v>88</v>
      </c>
      <c r="H4146" t="s">
        <v>89</v>
      </c>
    </row>
    <row r="4147" spans="1:8" x14ac:dyDescent="0.35">
      <c r="A4147" t="s">
        <v>17877</v>
      </c>
      <c r="B4147" t="s">
        <v>17878</v>
      </c>
      <c r="C4147" t="s">
        <v>17879</v>
      </c>
      <c r="D4147" t="s">
        <v>17851</v>
      </c>
      <c r="F4147" t="s">
        <v>3103</v>
      </c>
      <c r="G4147" t="s">
        <v>836</v>
      </c>
      <c r="H4147" t="s">
        <v>837</v>
      </c>
    </row>
    <row r="4148" spans="1:8" x14ac:dyDescent="0.35">
      <c r="A4148" t="s">
        <v>17880</v>
      </c>
      <c r="B4148" t="s">
        <v>17881</v>
      </c>
      <c r="C4148" t="s">
        <v>17882</v>
      </c>
      <c r="D4148" t="s">
        <v>17883</v>
      </c>
      <c r="F4148" t="s">
        <v>5890</v>
      </c>
      <c r="G4148" t="s">
        <v>297</v>
      </c>
      <c r="H4148" t="s">
        <v>298</v>
      </c>
    </row>
    <row r="4149" spans="1:8" x14ac:dyDescent="0.35">
      <c r="A4149" t="s">
        <v>17884</v>
      </c>
      <c r="B4149" t="s">
        <v>17885</v>
      </c>
      <c r="C4149" t="s">
        <v>17886</v>
      </c>
      <c r="D4149" t="s">
        <v>17883</v>
      </c>
      <c r="F4149" t="s">
        <v>8294</v>
      </c>
      <c r="G4149" t="s">
        <v>3321</v>
      </c>
      <c r="H4149" t="s">
        <v>3322</v>
      </c>
    </row>
    <row r="4150" spans="1:8" x14ac:dyDescent="0.35">
      <c r="A4150" t="s">
        <v>17887</v>
      </c>
      <c r="B4150" t="s">
        <v>17888</v>
      </c>
      <c r="C4150" t="s">
        <v>17889</v>
      </c>
      <c r="D4150" t="s">
        <v>17883</v>
      </c>
      <c r="F4150" t="s">
        <v>17890</v>
      </c>
      <c r="G4150" t="s">
        <v>12</v>
      </c>
      <c r="H4150" t="s">
        <v>13</v>
      </c>
    </row>
    <row r="4151" spans="1:8" x14ac:dyDescent="0.35">
      <c r="A4151" t="s">
        <v>17891</v>
      </c>
      <c r="B4151" t="s">
        <v>17892</v>
      </c>
      <c r="C4151" t="s">
        <v>17893</v>
      </c>
      <c r="D4151" t="s">
        <v>17883</v>
      </c>
      <c r="F4151" t="s">
        <v>17894</v>
      </c>
      <c r="G4151" t="s">
        <v>4075</v>
      </c>
      <c r="H4151" t="s">
        <v>4076</v>
      </c>
    </row>
    <row r="4152" spans="1:8" x14ac:dyDescent="0.35">
      <c r="A4152" t="s">
        <v>17895</v>
      </c>
      <c r="B4152" t="s">
        <v>17896</v>
      </c>
      <c r="C4152" t="s">
        <v>17897</v>
      </c>
      <c r="D4152" t="s">
        <v>17898</v>
      </c>
      <c r="F4152" t="s">
        <v>17899</v>
      </c>
      <c r="G4152" t="s">
        <v>163</v>
      </c>
      <c r="H4152" t="s">
        <v>164</v>
      </c>
    </row>
    <row r="4153" spans="1:8" x14ac:dyDescent="0.35">
      <c r="A4153" t="s">
        <v>17900</v>
      </c>
      <c r="B4153" t="s">
        <v>17901</v>
      </c>
      <c r="C4153" t="s">
        <v>17902</v>
      </c>
      <c r="D4153" t="s">
        <v>17898</v>
      </c>
      <c r="F4153" t="s">
        <v>17903</v>
      </c>
      <c r="G4153" t="s">
        <v>248</v>
      </c>
      <c r="H4153" t="s">
        <v>249</v>
      </c>
    </row>
    <row r="4154" spans="1:8" x14ac:dyDescent="0.35">
      <c r="A4154" t="s">
        <v>17904</v>
      </c>
      <c r="B4154" t="s">
        <v>17905</v>
      </c>
      <c r="C4154" t="s">
        <v>17906</v>
      </c>
      <c r="D4154" t="s">
        <v>17898</v>
      </c>
      <c r="F4154" t="s">
        <v>17907</v>
      </c>
      <c r="G4154" t="s">
        <v>128</v>
      </c>
      <c r="H4154" t="s">
        <v>129</v>
      </c>
    </row>
    <row r="4155" spans="1:8" x14ac:dyDescent="0.35">
      <c r="A4155" t="s">
        <v>17908</v>
      </c>
      <c r="B4155" t="s">
        <v>17909</v>
      </c>
      <c r="C4155" t="s">
        <v>17910</v>
      </c>
      <c r="D4155" t="s">
        <v>17898</v>
      </c>
      <c r="F4155" t="s">
        <v>17911</v>
      </c>
      <c r="G4155" t="s">
        <v>12</v>
      </c>
      <c r="H4155" t="s">
        <v>13</v>
      </c>
    </row>
    <row r="4156" spans="1:8" x14ac:dyDescent="0.35">
      <c r="A4156" t="s">
        <v>17912</v>
      </c>
      <c r="B4156" t="s">
        <v>17913</v>
      </c>
      <c r="C4156" t="s">
        <v>17914</v>
      </c>
      <c r="D4156" t="s">
        <v>17898</v>
      </c>
      <c r="F4156" t="s">
        <v>17915</v>
      </c>
      <c r="G4156" t="s">
        <v>12</v>
      </c>
      <c r="H4156" t="s">
        <v>13</v>
      </c>
    </row>
    <row r="4157" spans="1:8" x14ac:dyDescent="0.35">
      <c r="A4157" t="s">
        <v>17916</v>
      </c>
      <c r="B4157" t="s">
        <v>17917</v>
      </c>
      <c r="C4157" t="s">
        <v>17918</v>
      </c>
      <c r="D4157" t="s">
        <v>17898</v>
      </c>
      <c r="F4157" t="s">
        <v>17919</v>
      </c>
      <c r="G4157" t="s">
        <v>106</v>
      </c>
      <c r="H4157" t="s">
        <v>107</v>
      </c>
    </row>
    <row r="4158" spans="1:8" x14ac:dyDescent="0.35">
      <c r="A4158" t="s">
        <v>17920</v>
      </c>
      <c r="B4158" t="s">
        <v>17921</v>
      </c>
      <c r="C4158" t="s">
        <v>17922</v>
      </c>
      <c r="D4158" t="s">
        <v>17898</v>
      </c>
      <c r="F4158" t="s">
        <v>7324</v>
      </c>
      <c r="G4158" t="s">
        <v>303</v>
      </c>
      <c r="H4158" t="s">
        <v>304</v>
      </c>
    </row>
    <row r="4159" spans="1:8" x14ac:dyDescent="0.35">
      <c r="A4159" t="s">
        <v>17923</v>
      </c>
      <c r="B4159" t="s">
        <v>17924</v>
      </c>
      <c r="C4159" t="s">
        <v>17925</v>
      </c>
      <c r="D4159" t="s">
        <v>17898</v>
      </c>
      <c r="F4159" t="s">
        <v>17926</v>
      </c>
      <c r="G4159" t="s">
        <v>12</v>
      </c>
      <c r="H4159" t="s">
        <v>13</v>
      </c>
    </row>
    <row r="4160" spans="1:8" x14ac:dyDescent="0.35">
      <c r="A4160" t="s">
        <v>17927</v>
      </c>
      <c r="B4160" t="s">
        <v>17928</v>
      </c>
      <c r="C4160" t="s">
        <v>17929</v>
      </c>
      <c r="D4160" t="s">
        <v>17898</v>
      </c>
      <c r="F4160" t="s">
        <v>17930</v>
      </c>
      <c r="G4160" t="s">
        <v>12</v>
      </c>
      <c r="H4160" t="s">
        <v>13</v>
      </c>
    </row>
    <row r="4161" spans="1:8" x14ac:dyDescent="0.35">
      <c r="A4161" t="s">
        <v>17931</v>
      </c>
      <c r="B4161" t="s">
        <v>17932</v>
      </c>
      <c r="C4161" t="s">
        <v>17933</v>
      </c>
      <c r="D4161" t="s">
        <v>17898</v>
      </c>
      <c r="F4161" t="s">
        <v>8983</v>
      </c>
      <c r="G4161" t="s">
        <v>3321</v>
      </c>
      <c r="H4161" t="s">
        <v>3322</v>
      </c>
    </row>
    <row r="4162" spans="1:8" x14ac:dyDescent="0.35">
      <c r="A4162" t="s">
        <v>17934</v>
      </c>
      <c r="B4162" t="s">
        <v>17935</v>
      </c>
      <c r="C4162" t="s">
        <v>17936</v>
      </c>
      <c r="D4162" t="s">
        <v>17937</v>
      </c>
      <c r="F4162" t="s">
        <v>15239</v>
      </c>
      <c r="G4162" t="s">
        <v>836</v>
      </c>
      <c r="H4162" t="s">
        <v>837</v>
      </c>
    </row>
    <row r="4163" spans="1:8" x14ac:dyDescent="0.35">
      <c r="A4163" t="s">
        <v>17938</v>
      </c>
      <c r="B4163" t="s">
        <v>17939</v>
      </c>
      <c r="C4163" t="s">
        <v>17940</v>
      </c>
      <c r="D4163" t="s">
        <v>17937</v>
      </c>
      <c r="F4163" t="s">
        <v>17941</v>
      </c>
      <c r="G4163" t="s">
        <v>2940</v>
      </c>
      <c r="H4163" t="s">
        <v>2941</v>
      </c>
    </row>
    <row r="4164" spans="1:8" x14ac:dyDescent="0.35">
      <c r="A4164" t="s">
        <v>17942</v>
      </c>
      <c r="B4164" t="s">
        <v>17943</v>
      </c>
      <c r="C4164" t="s">
        <v>17944</v>
      </c>
      <c r="D4164" t="s">
        <v>17937</v>
      </c>
      <c r="F4164" t="s">
        <v>17945</v>
      </c>
      <c r="G4164" t="s">
        <v>510</v>
      </c>
      <c r="H4164" t="s">
        <v>511</v>
      </c>
    </row>
    <row r="4165" spans="1:8" x14ac:dyDescent="0.35">
      <c r="A4165" t="s">
        <v>17946</v>
      </c>
      <c r="B4165" t="s">
        <v>17947</v>
      </c>
      <c r="C4165" t="s">
        <v>17948</v>
      </c>
      <c r="D4165" t="s">
        <v>17937</v>
      </c>
      <c r="F4165" t="s">
        <v>17930</v>
      </c>
      <c r="G4165" t="s">
        <v>12</v>
      </c>
      <c r="H4165" t="s">
        <v>13</v>
      </c>
    </row>
    <row r="4166" spans="1:8" x14ac:dyDescent="0.35">
      <c r="A4166" t="s">
        <v>17949</v>
      </c>
      <c r="B4166" t="s">
        <v>17950</v>
      </c>
      <c r="C4166" t="s">
        <v>17951</v>
      </c>
      <c r="D4166" t="s">
        <v>17937</v>
      </c>
      <c r="F4166" t="s">
        <v>6505</v>
      </c>
      <c r="G4166" t="s">
        <v>12</v>
      </c>
      <c r="H4166" t="s">
        <v>13</v>
      </c>
    </row>
    <row r="4167" spans="1:8" x14ac:dyDescent="0.35">
      <c r="A4167" t="s">
        <v>17952</v>
      </c>
      <c r="B4167" t="s">
        <v>17953</v>
      </c>
      <c r="C4167" t="s">
        <v>17954</v>
      </c>
      <c r="D4167" t="s">
        <v>17937</v>
      </c>
      <c r="F4167" t="s">
        <v>17955</v>
      </c>
      <c r="G4167" t="s">
        <v>1102</v>
      </c>
      <c r="H4167" t="s">
        <v>1103</v>
      </c>
    </row>
    <row r="4168" spans="1:8" x14ac:dyDescent="0.35">
      <c r="A4168" t="s">
        <v>17956</v>
      </c>
      <c r="B4168" t="s">
        <v>17957</v>
      </c>
      <c r="C4168" t="s">
        <v>17958</v>
      </c>
      <c r="D4168" t="s">
        <v>17937</v>
      </c>
      <c r="F4168" t="s">
        <v>17959</v>
      </c>
      <c r="G4168" t="s">
        <v>12</v>
      </c>
      <c r="H4168" t="s">
        <v>13</v>
      </c>
    </row>
    <row r="4169" spans="1:8" x14ac:dyDescent="0.35">
      <c r="A4169" t="s">
        <v>17960</v>
      </c>
      <c r="B4169" t="s">
        <v>17961</v>
      </c>
      <c r="C4169" t="s">
        <v>17962</v>
      </c>
      <c r="D4169" t="s">
        <v>17937</v>
      </c>
      <c r="F4169" t="s">
        <v>17963</v>
      </c>
      <c r="G4169" t="s">
        <v>12</v>
      </c>
      <c r="H4169" t="s">
        <v>13</v>
      </c>
    </row>
    <row r="4170" spans="1:8" x14ac:dyDescent="0.35">
      <c r="A4170" t="s">
        <v>17964</v>
      </c>
      <c r="B4170" t="s">
        <v>17965</v>
      </c>
      <c r="C4170" t="s">
        <v>17966</v>
      </c>
      <c r="D4170" t="s">
        <v>17937</v>
      </c>
      <c r="F4170" t="s">
        <v>9554</v>
      </c>
      <c r="G4170" t="s">
        <v>12</v>
      </c>
      <c r="H4170" t="s">
        <v>13</v>
      </c>
    </row>
    <row r="4171" spans="1:8" x14ac:dyDescent="0.35">
      <c r="A4171" t="s">
        <v>17967</v>
      </c>
      <c r="B4171" t="s">
        <v>17968</v>
      </c>
      <c r="C4171" t="s">
        <v>17969</v>
      </c>
      <c r="D4171" t="s">
        <v>17937</v>
      </c>
      <c r="F4171" t="s">
        <v>17970</v>
      </c>
      <c r="G4171" t="s">
        <v>9695</v>
      </c>
      <c r="H4171" t="s">
        <v>9696</v>
      </c>
    </row>
    <row r="4172" spans="1:8" x14ac:dyDescent="0.35">
      <c r="A4172" t="s">
        <v>17971</v>
      </c>
      <c r="B4172" t="s">
        <v>17972</v>
      </c>
      <c r="C4172" t="s">
        <v>17973</v>
      </c>
      <c r="D4172" t="s">
        <v>17974</v>
      </c>
      <c r="F4172" t="s">
        <v>17975</v>
      </c>
      <c r="G4172" t="s">
        <v>12</v>
      </c>
      <c r="H4172" t="s">
        <v>13</v>
      </c>
    </row>
    <row r="4173" spans="1:8" x14ac:dyDescent="0.35">
      <c r="A4173" t="s">
        <v>17976</v>
      </c>
      <c r="B4173" t="s">
        <v>17977</v>
      </c>
      <c r="C4173" t="s">
        <v>17978</v>
      </c>
      <c r="D4173" t="s">
        <v>17974</v>
      </c>
      <c r="F4173" t="s">
        <v>17979</v>
      </c>
      <c r="G4173" t="s">
        <v>510</v>
      </c>
      <c r="H4173" t="s">
        <v>511</v>
      </c>
    </row>
    <row r="4174" spans="1:8" x14ac:dyDescent="0.35">
      <c r="A4174" t="s">
        <v>17980</v>
      </c>
      <c r="B4174" t="s">
        <v>17981</v>
      </c>
      <c r="C4174" t="s">
        <v>17982</v>
      </c>
      <c r="D4174" t="s">
        <v>17974</v>
      </c>
      <c r="F4174" t="s">
        <v>17983</v>
      </c>
      <c r="G4174" t="s">
        <v>303</v>
      </c>
      <c r="H4174" t="s">
        <v>304</v>
      </c>
    </row>
    <row r="4175" spans="1:8" x14ac:dyDescent="0.35">
      <c r="A4175" t="s">
        <v>17984</v>
      </c>
      <c r="B4175" t="s">
        <v>17985</v>
      </c>
      <c r="C4175" t="s">
        <v>17986</v>
      </c>
      <c r="D4175" t="s">
        <v>17974</v>
      </c>
      <c r="F4175" t="s">
        <v>5163</v>
      </c>
      <c r="G4175" t="s">
        <v>2940</v>
      </c>
      <c r="H4175" t="s">
        <v>2941</v>
      </c>
    </row>
    <row r="4176" spans="1:8" x14ac:dyDescent="0.35">
      <c r="A4176" t="s">
        <v>17987</v>
      </c>
      <c r="B4176" t="s">
        <v>17988</v>
      </c>
      <c r="C4176" t="s">
        <v>17989</v>
      </c>
      <c r="D4176" t="s">
        <v>17974</v>
      </c>
      <c r="F4176" t="s">
        <v>692</v>
      </c>
      <c r="G4176" t="s">
        <v>106</v>
      </c>
      <c r="H4176" t="s">
        <v>107</v>
      </c>
    </row>
    <row r="4177" spans="1:8" x14ac:dyDescent="0.35">
      <c r="A4177" t="s">
        <v>17990</v>
      </c>
      <c r="B4177" t="s">
        <v>17991</v>
      </c>
      <c r="C4177" t="s">
        <v>17992</v>
      </c>
      <c r="D4177" t="s">
        <v>17993</v>
      </c>
      <c r="F4177" t="s">
        <v>17994</v>
      </c>
      <c r="G4177" t="s">
        <v>4075</v>
      </c>
      <c r="H4177" t="s">
        <v>4076</v>
      </c>
    </row>
    <row r="4178" spans="1:8" x14ac:dyDescent="0.35">
      <c r="A4178" t="s">
        <v>17995</v>
      </c>
      <c r="B4178" t="s">
        <v>17996</v>
      </c>
      <c r="C4178" t="s">
        <v>17997</v>
      </c>
      <c r="D4178" t="s">
        <v>17993</v>
      </c>
      <c r="F4178" t="s">
        <v>17998</v>
      </c>
      <c r="G4178" t="s">
        <v>584</v>
      </c>
      <c r="H4178" t="s">
        <v>585</v>
      </c>
    </row>
    <row r="4179" spans="1:8" x14ac:dyDescent="0.35">
      <c r="A4179" t="s">
        <v>17999</v>
      </c>
      <c r="B4179" t="s">
        <v>18000</v>
      </c>
      <c r="C4179" t="s">
        <v>18001</v>
      </c>
      <c r="D4179" t="s">
        <v>17993</v>
      </c>
      <c r="F4179" t="s">
        <v>15404</v>
      </c>
      <c r="G4179" t="s">
        <v>12</v>
      </c>
      <c r="H4179" t="s">
        <v>13</v>
      </c>
    </row>
    <row r="4180" spans="1:8" x14ac:dyDescent="0.35">
      <c r="A4180" t="s">
        <v>18002</v>
      </c>
      <c r="B4180" t="s">
        <v>18003</v>
      </c>
      <c r="C4180" t="s">
        <v>18004</v>
      </c>
      <c r="D4180" t="s">
        <v>17993</v>
      </c>
      <c r="F4180" t="s">
        <v>18005</v>
      </c>
      <c r="G4180" t="s">
        <v>12</v>
      </c>
      <c r="H4180" t="s">
        <v>13</v>
      </c>
    </row>
    <row r="4181" spans="1:8" x14ac:dyDescent="0.35">
      <c r="A4181" t="s">
        <v>18006</v>
      </c>
      <c r="B4181" t="s">
        <v>18007</v>
      </c>
      <c r="C4181" t="s">
        <v>18008</v>
      </c>
      <c r="D4181" t="s">
        <v>17993</v>
      </c>
      <c r="F4181" t="s">
        <v>18009</v>
      </c>
      <c r="G4181" t="s">
        <v>209</v>
      </c>
      <c r="H4181" t="s">
        <v>210</v>
      </c>
    </row>
    <row r="4182" spans="1:8" x14ac:dyDescent="0.35">
      <c r="A4182" t="s">
        <v>18010</v>
      </c>
      <c r="B4182" t="s">
        <v>18011</v>
      </c>
      <c r="C4182" t="s">
        <v>18012</v>
      </c>
      <c r="D4182" t="s">
        <v>17993</v>
      </c>
      <c r="F4182" t="s">
        <v>18013</v>
      </c>
      <c r="G4182" t="s">
        <v>106</v>
      </c>
      <c r="H4182" t="s">
        <v>107</v>
      </c>
    </row>
    <row r="4183" spans="1:8" x14ac:dyDescent="0.35">
      <c r="A4183" t="s">
        <v>18014</v>
      </c>
      <c r="B4183" t="s">
        <v>18015</v>
      </c>
      <c r="C4183" t="s">
        <v>18016</v>
      </c>
      <c r="D4183" t="s">
        <v>17993</v>
      </c>
      <c r="F4183" t="s">
        <v>18017</v>
      </c>
      <c r="G4183" t="s">
        <v>12</v>
      </c>
      <c r="H4183" t="s">
        <v>13</v>
      </c>
    </row>
    <row r="4184" spans="1:8" x14ac:dyDescent="0.35">
      <c r="A4184" t="s">
        <v>18018</v>
      </c>
      <c r="B4184" t="s">
        <v>18019</v>
      </c>
      <c r="C4184" t="s">
        <v>18020</v>
      </c>
      <c r="D4184" t="s">
        <v>17993</v>
      </c>
      <c r="F4184" t="s">
        <v>18021</v>
      </c>
      <c r="G4184" t="s">
        <v>88</v>
      </c>
      <c r="H4184" t="s">
        <v>89</v>
      </c>
    </row>
    <row r="4185" spans="1:8" x14ac:dyDescent="0.35">
      <c r="A4185" t="s">
        <v>18022</v>
      </c>
      <c r="B4185" t="s">
        <v>18023</v>
      </c>
      <c r="C4185" t="s">
        <v>18024</v>
      </c>
      <c r="D4185" t="s">
        <v>17993</v>
      </c>
      <c r="F4185" t="s">
        <v>14770</v>
      </c>
      <c r="G4185" t="s">
        <v>547</v>
      </c>
      <c r="H4185" t="s">
        <v>548</v>
      </c>
    </row>
    <row r="4186" spans="1:8" x14ac:dyDescent="0.35">
      <c r="A4186" t="s">
        <v>18025</v>
      </c>
      <c r="B4186" t="s">
        <v>18026</v>
      </c>
      <c r="C4186" t="s">
        <v>18027</v>
      </c>
      <c r="D4186" t="s">
        <v>18028</v>
      </c>
      <c r="F4186" t="s">
        <v>8096</v>
      </c>
      <c r="G4186" t="s">
        <v>4894</v>
      </c>
      <c r="H4186" t="s">
        <v>4895</v>
      </c>
    </row>
    <row r="4187" spans="1:8" x14ac:dyDescent="0.35">
      <c r="A4187" t="s">
        <v>18029</v>
      </c>
      <c r="B4187" t="s">
        <v>18030</v>
      </c>
      <c r="C4187" t="s">
        <v>18031</v>
      </c>
      <c r="D4187" t="s">
        <v>18028</v>
      </c>
      <c r="F4187" t="s">
        <v>9076</v>
      </c>
      <c r="G4187" t="s">
        <v>510</v>
      </c>
      <c r="H4187" t="s">
        <v>511</v>
      </c>
    </row>
    <row r="4188" spans="1:8" x14ac:dyDescent="0.35">
      <c r="A4188" t="s">
        <v>18032</v>
      </c>
      <c r="B4188" t="s">
        <v>18033</v>
      </c>
      <c r="C4188" t="s">
        <v>18034</v>
      </c>
      <c r="D4188" t="s">
        <v>18028</v>
      </c>
      <c r="F4188" t="s">
        <v>1968</v>
      </c>
      <c r="G4188" t="s">
        <v>12</v>
      </c>
      <c r="H4188" t="s">
        <v>13</v>
      </c>
    </row>
    <row r="4189" spans="1:8" x14ac:dyDescent="0.35">
      <c r="A4189" t="s">
        <v>18035</v>
      </c>
      <c r="B4189" t="s">
        <v>18036</v>
      </c>
      <c r="C4189" t="s">
        <v>18037</v>
      </c>
      <c r="D4189" t="s">
        <v>18028</v>
      </c>
      <c r="F4189" t="s">
        <v>3119</v>
      </c>
      <c r="G4189" t="s">
        <v>3108</v>
      </c>
      <c r="H4189" t="s">
        <v>3109</v>
      </c>
    </row>
    <row r="4190" spans="1:8" x14ac:dyDescent="0.35">
      <c r="A4190" t="s">
        <v>18038</v>
      </c>
      <c r="B4190" t="s">
        <v>18039</v>
      </c>
      <c r="C4190" t="s">
        <v>18040</v>
      </c>
      <c r="D4190" t="s">
        <v>18028</v>
      </c>
      <c r="F4190" t="s">
        <v>18041</v>
      </c>
      <c r="G4190" t="s">
        <v>12</v>
      </c>
      <c r="H4190" t="s">
        <v>13</v>
      </c>
    </row>
    <row r="4191" spans="1:8" x14ac:dyDescent="0.35">
      <c r="A4191" t="s">
        <v>18042</v>
      </c>
      <c r="B4191" t="s">
        <v>18043</v>
      </c>
      <c r="C4191" t="s">
        <v>18044</v>
      </c>
      <c r="D4191" t="s">
        <v>18028</v>
      </c>
      <c r="F4191" t="s">
        <v>18045</v>
      </c>
      <c r="G4191" t="s">
        <v>236</v>
      </c>
      <c r="H4191" t="s">
        <v>237</v>
      </c>
    </row>
    <row r="4192" spans="1:8" x14ac:dyDescent="0.35">
      <c r="A4192" t="s">
        <v>18046</v>
      </c>
      <c r="B4192" t="s">
        <v>18047</v>
      </c>
      <c r="C4192" t="s">
        <v>18048</v>
      </c>
      <c r="D4192" t="s">
        <v>18028</v>
      </c>
      <c r="F4192" t="s">
        <v>18049</v>
      </c>
      <c r="G4192" t="s">
        <v>248</v>
      </c>
      <c r="H4192" t="s">
        <v>249</v>
      </c>
    </row>
    <row r="4193" spans="1:8" x14ac:dyDescent="0.35">
      <c r="A4193" t="s">
        <v>18050</v>
      </c>
      <c r="B4193" t="s">
        <v>18051</v>
      </c>
      <c r="C4193" t="s">
        <v>18052</v>
      </c>
      <c r="D4193" t="s">
        <v>18053</v>
      </c>
      <c r="F4193" t="s">
        <v>4793</v>
      </c>
      <c r="G4193" t="s">
        <v>100</v>
      </c>
      <c r="H4193" t="s">
        <v>8852</v>
      </c>
    </row>
    <row r="4194" spans="1:8" x14ac:dyDescent="0.35">
      <c r="A4194" t="s">
        <v>18054</v>
      </c>
      <c r="B4194" t="s">
        <v>18055</v>
      </c>
      <c r="C4194" t="s">
        <v>18056</v>
      </c>
      <c r="D4194" t="s">
        <v>18053</v>
      </c>
      <c r="F4194" t="s">
        <v>11100</v>
      </c>
      <c r="G4194" t="s">
        <v>248</v>
      </c>
      <c r="H4194" t="s">
        <v>249</v>
      </c>
    </row>
    <row r="4195" spans="1:8" x14ac:dyDescent="0.35">
      <c r="A4195" t="s">
        <v>18057</v>
      </c>
      <c r="B4195" t="s">
        <v>18058</v>
      </c>
      <c r="C4195" t="s">
        <v>18059</v>
      </c>
      <c r="D4195" t="s">
        <v>18053</v>
      </c>
      <c r="F4195" t="s">
        <v>4999</v>
      </c>
      <c r="G4195" t="s">
        <v>12</v>
      </c>
      <c r="H4195" t="s">
        <v>13</v>
      </c>
    </row>
    <row r="4196" spans="1:8" x14ac:dyDescent="0.35">
      <c r="A4196" t="s">
        <v>18060</v>
      </c>
      <c r="B4196" t="s">
        <v>18061</v>
      </c>
      <c r="C4196" t="s">
        <v>18062</v>
      </c>
      <c r="D4196" t="s">
        <v>18053</v>
      </c>
      <c r="F4196" t="s">
        <v>4579</v>
      </c>
      <c r="G4196" t="s">
        <v>151</v>
      </c>
      <c r="H4196" t="s">
        <v>152</v>
      </c>
    </row>
    <row r="4197" spans="1:8" x14ac:dyDescent="0.35">
      <c r="A4197" t="s">
        <v>18063</v>
      </c>
      <c r="B4197" t="s">
        <v>18064</v>
      </c>
      <c r="C4197" t="s">
        <v>18065</v>
      </c>
      <c r="D4197" t="s">
        <v>18053</v>
      </c>
      <c r="F4197" t="s">
        <v>4433</v>
      </c>
      <c r="G4197" t="s">
        <v>12</v>
      </c>
      <c r="H4197" t="s">
        <v>13</v>
      </c>
    </row>
    <row r="4198" spans="1:8" x14ac:dyDescent="0.35">
      <c r="A4198" t="s">
        <v>18066</v>
      </c>
      <c r="B4198" t="s">
        <v>18067</v>
      </c>
      <c r="C4198" t="s">
        <v>18068</v>
      </c>
      <c r="D4198" t="s">
        <v>18053</v>
      </c>
      <c r="F4198" t="s">
        <v>11941</v>
      </c>
      <c r="G4198" t="s">
        <v>1187</v>
      </c>
      <c r="H4198" t="s">
        <v>1188</v>
      </c>
    </row>
    <row r="4199" spans="1:8" x14ac:dyDescent="0.35">
      <c r="A4199" t="s">
        <v>18069</v>
      </c>
      <c r="B4199" t="s">
        <v>18070</v>
      </c>
      <c r="C4199" t="s">
        <v>18071</v>
      </c>
      <c r="D4199" t="s">
        <v>18072</v>
      </c>
      <c r="F4199" t="s">
        <v>9559</v>
      </c>
      <c r="G4199" t="s">
        <v>12</v>
      </c>
      <c r="H4199" t="s">
        <v>13</v>
      </c>
    </row>
    <row r="4200" spans="1:8" x14ac:dyDescent="0.35">
      <c r="A4200" t="s">
        <v>18073</v>
      </c>
      <c r="B4200" t="s">
        <v>18074</v>
      </c>
      <c r="C4200" t="s">
        <v>18075</v>
      </c>
      <c r="D4200" t="s">
        <v>18072</v>
      </c>
      <c r="F4200" t="s">
        <v>18076</v>
      </c>
      <c r="G4200" t="s">
        <v>510</v>
      </c>
      <c r="H4200" t="s">
        <v>511</v>
      </c>
    </row>
    <row r="4201" spans="1:8" x14ac:dyDescent="0.35">
      <c r="A4201" t="s">
        <v>18077</v>
      </c>
      <c r="B4201" t="s">
        <v>18078</v>
      </c>
      <c r="C4201" t="s">
        <v>18079</v>
      </c>
      <c r="D4201" t="s">
        <v>18072</v>
      </c>
      <c r="F4201" t="s">
        <v>18080</v>
      </c>
      <c r="G4201" t="s">
        <v>12</v>
      </c>
      <c r="H4201" t="s">
        <v>13</v>
      </c>
    </row>
    <row r="4202" spans="1:8" x14ac:dyDescent="0.35">
      <c r="A4202" t="s">
        <v>18081</v>
      </c>
      <c r="B4202" t="s">
        <v>18082</v>
      </c>
      <c r="C4202" t="s">
        <v>18083</v>
      </c>
      <c r="D4202" t="s">
        <v>18072</v>
      </c>
      <c r="F4202" t="s">
        <v>18084</v>
      </c>
      <c r="G4202" t="s">
        <v>12</v>
      </c>
      <c r="H4202" t="s">
        <v>13</v>
      </c>
    </row>
    <row r="4203" spans="1:8" x14ac:dyDescent="0.35">
      <c r="A4203" t="s">
        <v>18085</v>
      </c>
      <c r="B4203" t="s">
        <v>18086</v>
      </c>
      <c r="C4203" t="s">
        <v>18087</v>
      </c>
      <c r="D4203" t="s">
        <v>18072</v>
      </c>
      <c r="F4203" t="s">
        <v>18088</v>
      </c>
      <c r="G4203" t="s">
        <v>106</v>
      </c>
      <c r="H4203" t="s">
        <v>107</v>
      </c>
    </row>
    <row r="4204" spans="1:8" x14ac:dyDescent="0.35">
      <c r="A4204" t="s">
        <v>18089</v>
      </c>
      <c r="B4204" t="s">
        <v>18090</v>
      </c>
      <c r="C4204" t="s">
        <v>18091</v>
      </c>
      <c r="D4204" t="s">
        <v>18072</v>
      </c>
      <c r="F4204" t="s">
        <v>7495</v>
      </c>
      <c r="G4204" t="s">
        <v>12</v>
      </c>
      <c r="H4204" t="s">
        <v>13</v>
      </c>
    </row>
    <row r="4205" spans="1:8" x14ac:dyDescent="0.35">
      <c r="A4205" t="s">
        <v>18092</v>
      </c>
      <c r="B4205" t="s">
        <v>18093</v>
      </c>
      <c r="C4205" t="s">
        <v>18094</v>
      </c>
      <c r="D4205" t="s">
        <v>18072</v>
      </c>
      <c r="F4205" t="s">
        <v>18095</v>
      </c>
      <c r="G4205" t="s">
        <v>12</v>
      </c>
      <c r="H4205" t="s">
        <v>13</v>
      </c>
    </row>
    <row r="4206" spans="1:8" x14ac:dyDescent="0.35">
      <c r="A4206" t="s">
        <v>18096</v>
      </c>
      <c r="B4206" t="s">
        <v>18097</v>
      </c>
      <c r="C4206" t="s">
        <v>18098</v>
      </c>
      <c r="D4206" t="s">
        <v>18072</v>
      </c>
      <c r="F4206" t="s">
        <v>3611</v>
      </c>
      <c r="G4206" t="s">
        <v>12</v>
      </c>
      <c r="H4206" t="s">
        <v>13</v>
      </c>
    </row>
    <row r="4207" spans="1:8" x14ac:dyDescent="0.35">
      <c r="A4207" t="s">
        <v>18099</v>
      </c>
      <c r="B4207" t="s">
        <v>18100</v>
      </c>
      <c r="C4207" t="s">
        <v>18101</v>
      </c>
      <c r="D4207" t="s">
        <v>18102</v>
      </c>
      <c r="F4207" t="s">
        <v>18103</v>
      </c>
      <c r="G4207" t="s">
        <v>510</v>
      </c>
      <c r="H4207" t="s">
        <v>511</v>
      </c>
    </row>
    <row r="4208" spans="1:8" x14ac:dyDescent="0.35">
      <c r="A4208" t="s">
        <v>18104</v>
      </c>
      <c r="B4208" t="s">
        <v>18105</v>
      </c>
      <c r="C4208" t="s">
        <v>18106</v>
      </c>
      <c r="D4208" t="s">
        <v>18102</v>
      </c>
      <c r="F4208" t="s">
        <v>18107</v>
      </c>
      <c r="G4208" t="s">
        <v>12</v>
      </c>
      <c r="H4208" t="s">
        <v>13</v>
      </c>
    </row>
    <row r="4209" spans="1:8" x14ac:dyDescent="0.35">
      <c r="A4209" t="s">
        <v>18108</v>
      </c>
      <c r="B4209" t="s">
        <v>18109</v>
      </c>
      <c r="C4209" t="s">
        <v>18110</v>
      </c>
      <c r="D4209" t="s">
        <v>18102</v>
      </c>
      <c r="F4209" t="s">
        <v>18111</v>
      </c>
      <c r="G4209" t="s">
        <v>255</v>
      </c>
      <c r="H4209" t="s">
        <v>256</v>
      </c>
    </row>
    <row r="4210" spans="1:8" x14ac:dyDescent="0.35">
      <c r="A4210" t="s">
        <v>18112</v>
      </c>
      <c r="B4210" t="s">
        <v>18113</v>
      </c>
      <c r="C4210" t="s">
        <v>18114</v>
      </c>
      <c r="D4210" t="s">
        <v>18102</v>
      </c>
      <c r="F4210" t="s">
        <v>17983</v>
      </c>
      <c r="G4210" t="s">
        <v>12</v>
      </c>
      <c r="H4210" t="s">
        <v>13</v>
      </c>
    </row>
    <row r="4211" spans="1:8" x14ac:dyDescent="0.35">
      <c r="A4211" t="s">
        <v>18115</v>
      </c>
      <c r="B4211" t="s">
        <v>18116</v>
      </c>
      <c r="C4211" t="s">
        <v>18117</v>
      </c>
      <c r="D4211" t="s">
        <v>18102</v>
      </c>
      <c r="F4211" t="s">
        <v>18118</v>
      </c>
      <c r="G4211" t="s">
        <v>12</v>
      </c>
      <c r="H4211" t="s">
        <v>13</v>
      </c>
    </row>
    <row r="4212" spans="1:8" x14ac:dyDescent="0.35">
      <c r="A4212" t="s">
        <v>18119</v>
      </c>
      <c r="B4212" t="s">
        <v>18120</v>
      </c>
      <c r="C4212" t="s">
        <v>18121</v>
      </c>
      <c r="D4212" t="s">
        <v>18102</v>
      </c>
      <c r="F4212" t="s">
        <v>3464</v>
      </c>
      <c r="G4212" t="s">
        <v>297</v>
      </c>
      <c r="H4212" t="s">
        <v>298</v>
      </c>
    </row>
    <row r="4213" spans="1:8" x14ac:dyDescent="0.35">
      <c r="A4213" t="s">
        <v>18122</v>
      </c>
      <c r="B4213" t="s">
        <v>18123</v>
      </c>
      <c r="C4213" t="s">
        <v>18124</v>
      </c>
      <c r="D4213" t="s">
        <v>18102</v>
      </c>
      <c r="F4213" t="s">
        <v>1482</v>
      </c>
      <c r="G4213" t="s">
        <v>12</v>
      </c>
      <c r="H4213" t="s">
        <v>13</v>
      </c>
    </row>
    <row r="4214" spans="1:8" x14ac:dyDescent="0.35">
      <c r="A4214" t="s">
        <v>18125</v>
      </c>
      <c r="B4214" t="s">
        <v>18126</v>
      </c>
      <c r="C4214" t="s">
        <v>18127</v>
      </c>
      <c r="D4214" t="s">
        <v>18102</v>
      </c>
      <c r="F4214" t="s">
        <v>6846</v>
      </c>
      <c r="G4214" t="s">
        <v>12</v>
      </c>
      <c r="H4214" t="s">
        <v>13</v>
      </c>
    </row>
    <row r="4215" spans="1:8" x14ac:dyDescent="0.35">
      <c r="A4215" t="s">
        <v>18128</v>
      </c>
      <c r="B4215" t="s">
        <v>18129</v>
      </c>
      <c r="C4215" t="s">
        <v>18130</v>
      </c>
      <c r="D4215" t="s">
        <v>18102</v>
      </c>
      <c r="F4215" t="s">
        <v>18131</v>
      </c>
      <c r="G4215" t="s">
        <v>12</v>
      </c>
      <c r="H4215" t="s">
        <v>13</v>
      </c>
    </row>
    <row r="4216" spans="1:8" x14ac:dyDescent="0.35">
      <c r="A4216" t="s">
        <v>18132</v>
      </c>
      <c r="B4216" t="s">
        <v>18133</v>
      </c>
      <c r="C4216" t="s">
        <v>18134</v>
      </c>
      <c r="D4216" t="s">
        <v>18102</v>
      </c>
      <c r="F4216" t="s">
        <v>18135</v>
      </c>
      <c r="G4216" t="s">
        <v>12</v>
      </c>
      <c r="H4216" t="s">
        <v>13</v>
      </c>
    </row>
    <row r="4217" spans="1:8" x14ac:dyDescent="0.35">
      <c r="A4217" t="s">
        <v>18136</v>
      </c>
      <c r="B4217" t="s">
        <v>18137</v>
      </c>
      <c r="C4217" t="s">
        <v>18138</v>
      </c>
      <c r="D4217" t="s">
        <v>18102</v>
      </c>
      <c r="F4217" t="s">
        <v>18139</v>
      </c>
      <c r="G4217" t="s">
        <v>666</v>
      </c>
      <c r="H4217" t="s">
        <v>667</v>
      </c>
    </row>
    <row r="4218" spans="1:8" x14ac:dyDescent="0.35">
      <c r="A4218" t="s">
        <v>18140</v>
      </c>
      <c r="B4218" t="s">
        <v>18141</v>
      </c>
      <c r="C4218" t="s">
        <v>18142</v>
      </c>
      <c r="D4218" t="s">
        <v>18143</v>
      </c>
      <c r="F4218" t="s">
        <v>8930</v>
      </c>
      <c r="G4218" t="s">
        <v>584</v>
      </c>
      <c r="H4218" t="s">
        <v>585</v>
      </c>
    </row>
    <row r="4219" spans="1:8" x14ac:dyDescent="0.35">
      <c r="A4219" t="s">
        <v>18144</v>
      </c>
      <c r="B4219" t="s">
        <v>18145</v>
      </c>
      <c r="C4219" t="s">
        <v>18146</v>
      </c>
      <c r="D4219" t="s">
        <v>18143</v>
      </c>
      <c r="F4219" t="s">
        <v>18147</v>
      </c>
      <c r="G4219" t="s">
        <v>584</v>
      </c>
      <c r="H4219" t="s">
        <v>585</v>
      </c>
    </row>
    <row r="4220" spans="1:8" x14ac:dyDescent="0.35">
      <c r="A4220" t="s">
        <v>18148</v>
      </c>
      <c r="B4220" t="s">
        <v>18149</v>
      </c>
      <c r="C4220" t="s">
        <v>18150</v>
      </c>
      <c r="D4220" t="s">
        <v>18143</v>
      </c>
      <c r="F4220" t="s">
        <v>18151</v>
      </c>
      <c r="G4220" t="s">
        <v>584</v>
      </c>
      <c r="H4220" t="s">
        <v>585</v>
      </c>
    </row>
    <row r="4221" spans="1:8" x14ac:dyDescent="0.35">
      <c r="A4221" t="s">
        <v>18152</v>
      </c>
      <c r="B4221" t="s">
        <v>18153</v>
      </c>
      <c r="C4221" t="s">
        <v>18154</v>
      </c>
      <c r="D4221" t="s">
        <v>18143</v>
      </c>
      <c r="F4221" t="s">
        <v>3083</v>
      </c>
      <c r="G4221" t="s">
        <v>12</v>
      </c>
      <c r="H4221" t="s">
        <v>13</v>
      </c>
    </row>
    <row r="4222" spans="1:8" x14ac:dyDescent="0.35">
      <c r="A4222" t="s">
        <v>18155</v>
      </c>
      <c r="B4222" t="s">
        <v>18156</v>
      </c>
      <c r="C4222" t="s">
        <v>18157</v>
      </c>
      <c r="D4222" t="s">
        <v>18143</v>
      </c>
      <c r="F4222" t="s">
        <v>7208</v>
      </c>
      <c r="G4222" t="s">
        <v>12</v>
      </c>
      <c r="H4222" t="s">
        <v>13</v>
      </c>
    </row>
    <row r="4223" spans="1:8" x14ac:dyDescent="0.35">
      <c r="A4223" t="s">
        <v>18158</v>
      </c>
      <c r="B4223" t="s">
        <v>18159</v>
      </c>
      <c r="C4223" t="s">
        <v>18160</v>
      </c>
      <c r="D4223" t="s">
        <v>18143</v>
      </c>
      <c r="F4223" t="s">
        <v>18161</v>
      </c>
      <c r="G4223" t="s">
        <v>12</v>
      </c>
      <c r="H4223" t="s">
        <v>13</v>
      </c>
    </row>
    <row r="4224" spans="1:8" x14ac:dyDescent="0.35">
      <c r="A4224" t="s">
        <v>18162</v>
      </c>
      <c r="B4224" t="s">
        <v>18163</v>
      </c>
      <c r="C4224" t="s">
        <v>18164</v>
      </c>
      <c r="D4224" t="s">
        <v>18143</v>
      </c>
      <c r="F4224" t="s">
        <v>18165</v>
      </c>
      <c r="G4224" t="s">
        <v>12</v>
      </c>
      <c r="H4224" t="s">
        <v>13</v>
      </c>
    </row>
    <row r="4225" spans="1:8" x14ac:dyDescent="0.35">
      <c r="A4225" t="s">
        <v>18166</v>
      </c>
      <c r="B4225" t="s">
        <v>18167</v>
      </c>
      <c r="C4225" t="s">
        <v>18168</v>
      </c>
      <c r="D4225" t="s">
        <v>18143</v>
      </c>
      <c r="F4225" t="s">
        <v>18169</v>
      </c>
      <c r="G4225" t="s">
        <v>12</v>
      </c>
      <c r="H4225" t="s">
        <v>13</v>
      </c>
    </row>
    <row r="4226" spans="1:8" x14ac:dyDescent="0.35">
      <c r="A4226" t="s">
        <v>18170</v>
      </c>
      <c r="B4226" t="s">
        <v>18171</v>
      </c>
      <c r="C4226" t="s">
        <v>18172</v>
      </c>
      <c r="D4226" t="s">
        <v>18143</v>
      </c>
      <c r="F4226" t="s">
        <v>18173</v>
      </c>
      <c r="G4226" t="s">
        <v>2574</v>
      </c>
      <c r="H4226" t="s">
        <v>2575</v>
      </c>
    </row>
    <row r="4227" spans="1:8" x14ac:dyDescent="0.35">
      <c r="A4227" t="s">
        <v>18174</v>
      </c>
      <c r="B4227" t="s">
        <v>18175</v>
      </c>
      <c r="C4227" t="s">
        <v>18176</v>
      </c>
      <c r="D4227" t="s">
        <v>18177</v>
      </c>
      <c r="F4227" t="s">
        <v>15822</v>
      </c>
      <c r="G4227" t="s">
        <v>12</v>
      </c>
      <c r="H4227" t="s">
        <v>13</v>
      </c>
    </row>
    <row r="4228" spans="1:8" x14ac:dyDescent="0.35">
      <c r="A4228" t="s">
        <v>18178</v>
      </c>
      <c r="B4228" t="s">
        <v>18179</v>
      </c>
      <c r="C4228" t="s">
        <v>18180</v>
      </c>
      <c r="D4228" t="s">
        <v>18177</v>
      </c>
      <c r="F4228" t="s">
        <v>16722</v>
      </c>
      <c r="G4228" t="s">
        <v>12</v>
      </c>
      <c r="H4228" t="s">
        <v>13</v>
      </c>
    </row>
    <row r="4229" spans="1:8" x14ac:dyDescent="0.35">
      <c r="A4229" t="s">
        <v>18181</v>
      </c>
      <c r="B4229" t="s">
        <v>18182</v>
      </c>
      <c r="C4229" t="s">
        <v>18183</v>
      </c>
      <c r="D4229" t="s">
        <v>18177</v>
      </c>
      <c r="F4229" t="s">
        <v>7769</v>
      </c>
      <c r="G4229" t="s">
        <v>297</v>
      </c>
      <c r="H4229" t="s">
        <v>298</v>
      </c>
    </row>
    <row r="4230" spans="1:8" x14ac:dyDescent="0.35">
      <c r="A4230" t="s">
        <v>18184</v>
      </c>
      <c r="B4230" t="s">
        <v>18185</v>
      </c>
      <c r="C4230" t="s">
        <v>18186</v>
      </c>
      <c r="D4230" t="s">
        <v>18177</v>
      </c>
      <c r="F4230" t="s">
        <v>18187</v>
      </c>
      <c r="G4230" t="s">
        <v>12</v>
      </c>
      <c r="H4230" t="s">
        <v>13</v>
      </c>
    </row>
    <row r="4231" spans="1:8" x14ac:dyDescent="0.35">
      <c r="A4231" t="s">
        <v>18188</v>
      </c>
      <c r="B4231" t="s">
        <v>18189</v>
      </c>
      <c r="C4231" t="s">
        <v>18190</v>
      </c>
      <c r="D4231" t="s">
        <v>18177</v>
      </c>
      <c r="F4231" t="s">
        <v>16224</v>
      </c>
      <c r="G4231" t="s">
        <v>419</v>
      </c>
      <c r="H4231" t="s">
        <v>420</v>
      </c>
    </row>
    <row r="4232" spans="1:8" x14ac:dyDescent="0.35">
      <c r="A4232" t="s">
        <v>18191</v>
      </c>
      <c r="B4232" t="s">
        <v>18192</v>
      </c>
      <c r="C4232" t="s">
        <v>18193</v>
      </c>
      <c r="D4232" t="s">
        <v>18177</v>
      </c>
      <c r="F4232" t="s">
        <v>5447</v>
      </c>
      <c r="G4232" t="s">
        <v>3321</v>
      </c>
      <c r="H4232" t="s">
        <v>3322</v>
      </c>
    </row>
    <row r="4233" spans="1:8" x14ac:dyDescent="0.35">
      <c r="A4233" t="s">
        <v>18194</v>
      </c>
      <c r="B4233" t="s">
        <v>18195</v>
      </c>
      <c r="C4233" t="s">
        <v>18196</v>
      </c>
      <c r="D4233" t="s">
        <v>18177</v>
      </c>
      <c r="F4233" t="s">
        <v>18197</v>
      </c>
      <c r="G4233" t="s">
        <v>510</v>
      </c>
      <c r="H4233" t="s">
        <v>511</v>
      </c>
    </row>
    <row r="4234" spans="1:8" x14ac:dyDescent="0.35">
      <c r="A4234" t="s">
        <v>18198</v>
      </c>
      <c r="B4234" t="s">
        <v>18199</v>
      </c>
      <c r="C4234" t="s">
        <v>18200</v>
      </c>
      <c r="D4234" t="s">
        <v>18177</v>
      </c>
      <c r="F4234" t="s">
        <v>8420</v>
      </c>
      <c r="G4234" t="s">
        <v>248</v>
      </c>
      <c r="H4234" t="s">
        <v>249</v>
      </c>
    </row>
    <row r="4235" spans="1:8" x14ac:dyDescent="0.35">
      <c r="A4235" t="s">
        <v>18201</v>
      </c>
      <c r="B4235" t="s">
        <v>18202</v>
      </c>
      <c r="C4235" t="s">
        <v>18203</v>
      </c>
      <c r="D4235" t="s">
        <v>18177</v>
      </c>
      <c r="F4235" t="s">
        <v>18204</v>
      </c>
      <c r="G4235" t="s">
        <v>2574</v>
      </c>
      <c r="H4235" t="s">
        <v>2575</v>
      </c>
    </row>
    <row r="4236" spans="1:8" x14ac:dyDescent="0.35">
      <c r="A4236" t="s">
        <v>18205</v>
      </c>
      <c r="B4236" t="s">
        <v>18206</v>
      </c>
      <c r="C4236" t="s">
        <v>18207</v>
      </c>
      <c r="D4236" t="s">
        <v>18177</v>
      </c>
      <c r="F4236" t="s">
        <v>2436</v>
      </c>
      <c r="G4236" t="s">
        <v>12</v>
      </c>
      <c r="H4236" t="s">
        <v>13</v>
      </c>
    </row>
    <row r="4237" spans="1:8" x14ac:dyDescent="0.35">
      <c r="A4237" t="s">
        <v>18208</v>
      </c>
      <c r="B4237" t="s">
        <v>18209</v>
      </c>
      <c r="C4237" t="s">
        <v>18210</v>
      </c>
      <c r="D4237" t="s">
        <v>18177</v>
      </c>
      <c r="F4237" t="s">
        <v>8294</v>
      </c>
      <c r="G4237" t="s">
        <v>1085</v>
      </c>
      <c r="H4237" t="s">
        <v>1086</v>
      </c>
    </row>
    <row r="4238" spans="1:8" x14ac:dyDescent="0.35">
      <c r="A4238" t="s">
        <v>18211</v>
      </c>
      <c r="B4238" t="s">
        <v>18212</v>
      </c>
      <c r="C4238" t="s">
        <v>18213</v>
      </c>
      <c r="D4238" t="s">
        <v>18177</v>
      </c>
      <c r="F4238" t="s">
        <v>18214</v>
      </c>
      <c r="G4238" t="s">
        <v>510</v>
      </c>
      <c r="H4238" t="s">
        <v>511</v>
      </c>
    </row>
    <row r="4239" spans="1:8" x14ac:dyDescent="0.35">
      <c r="A4239" t="s">
        <v>18215</v>
      </c>
      <c r="B4239" t="s">
        <v>18216</v>
      </c>
      <c r="C4239" t="s">
        <v>18217</v>
      </c>
      <c r="D4239" t="s">
        <v>18218</v>
      </c>
      <c r="F4239" t="s">
        <v>18219</v>
      </c>
      <c r="G4239" t="s">
        <v>13269</v>
      </c>
      <c r="H4239" t="s">
        <v>13270</v>
      </c>
    </row>
    <row r="4240" spans="1:8" x14ac:dyDescent="0.35">
      <c r="A4240" t="s">
        <v>18220</v>
      </c>
      <c r="B4240" t="s">
        <v>18221</v>
      </c>
      <c r="C4240" t="s">
        <v>18222</v>
      </c>
      <c r="D4240" t="s">
        <v>18218</v>
      </c>
      <c r="F4240" t="s">
        <v>18223</v>
      </c>
      <c r="G4240" t="s">
        <v>12</v>
      </c>
      <c r="H4240" t="s">
        <v>13</v>
      </c>
    </row>
    <row r="4241" spans="1:8" x14ac:dyDescent="0.35">
      <c r="A4241" t="s">
        <v>18224</v>
      </c>
      <c r="B4241" t="s">
        <v>18225</v>
      </c>
      <c r="C4241" t="s">
        <v>18226</v>
      </c>
      <c r="D4241" t="s">
        <v>18218</v>
      </c>
      <c r="F4241" t="s">
        <v>7049</v>
      </c>
      <c r="G4241" t="s">
        <v>297</v>
      </c>
      <c r="H4241" t="s">
        <v>298</v>
      </c>
    </row>
    <row r="4242" spans="1:8" x14ac:dyDescent="0.35">
      <c r="A4242" t="s">
        <v>18227</v>
      </c>
      <c r="B4242" t="s">
        <v>18228</v>
      </c>
      <c r="C4242" t="s">
        <v>18229</v>
      </c>
      <c r="D4242" t="s">
        <v>18218</v>
      </c>
      <c r="F4242" t="s">
        <v>14921</v>
      </c>
      <c r="G4242" t="s">
        <v>12</v>
      </c>
      <c r="H4242" t="s">
        <v>13</v>
      </c>
    </row>
    <row r="4243" spans="1:8" x14ac:dyDescent="0.35">
      <c r="A4243" t="s">
        <v>18230</v>
      </c>
      <c r="B4243" t="s">
        <v>18231</v>
      </c>
      <c r="C4243" t="s">
        <v>18232</v>
      </c>
      <c r="D4243" t="s">
        <v>18218</v>
      </c>
      <c r="F4243" t="s">
        <v>16003</v>
      </c>
      <c r="G4243" t="s">
        <v>12</v>
      </c>
      <c r="H4243" t="s">
        <v>13</v>
      </c>
    </row>
    <row r="4244" spans="1:8" x14ac:dyDescent="0.35">
      <c r="A4244" t="s">
        <v>18233</v>
      </c>
      <c r="B4244" t="s">
        <v>18234</v>
      </c>
      <c r="C4244" t="s">
        <v>18235</v>
      </c>
      <c r="D4244" t="s">
        <v>18236</v>
      </c>
      <c r="F4244" t="s">
        <v>11461</v>
      </c>
      <c r="G4244" t="s">
        <v>12</v>
      </c>
      <c r="H4244" t="s">
        <v>13</v>
      </c>
    </row>
    <row r="4245" spans="1:8" x14ac:dyDescent="0.35">
      <c r="A4245" t="s">
        <v>18237</v>
      </c>
      <c r="B4245" t="s">
        <v>18238</v>
      </c>
      <c r="C4245" t="s">
        <v>18239</v>
      </c>
      <c r="D4245" t="s">
        <v>18236</v>
      </c>
      <c r="F4245" t="s">
        <v>18240</v>
      </c>
      <c r="G4245" t="s">
        <v>12</v>
      </c>
      <c r="H4245" t="s">
        <v>13</v>
      </c>
    </row>
    <row r="4246" spans="1:8" x14ac:dyDescent="0.35">
      <c r="A4246" t="s">
        <v>18241</v>
      </c>
      <c r="B4246" t="s">
        <v>18242</v>
      </c>
      <c r="C4246" t="s">
        <v>18243</v>
      </c>
      <c r="D4246" t="s">
        <v>18236</v>
      </c>
      <c r="F4246" t="s">
        <v>18244</v>
      </c>
      <c r="G4246" t="s">
        <v>151</v>
      </c>
      <c r="H4246" t="s">
        <v>152</v>
      </c>
    </row>
    <row r="4247" spans="1:8" x14ac:dyDescent="0.35">
      <c r="A4247" t="s">
        <v>18245</v>
      </c>
      <c r="B4247" t="s">
        <v>18246</v>
      </c>
      <c r="C4247" t="s">
        <v>18247</v>
      </c>
      <c r="D4247" t="s">
        <v>18236</v>
      </c>
      <c r="F4247" t="s">
        <v>18248</v>
      </c>
      <c r="G4247" t="s">
        <v>12</v>
      </c>
      <c r="H4247" t="s">
        <v>13</v>
      </c>
    </row>
    <row r="4248" spans="1:8" x14ac:dyDescent="0.35">
      <c r="A4248" t="s">
        <v>18249</v>
      </c>
      <c r="B4248" t="s">
        <v>18250</v>
      </c>
      <c r="C4248" t="s">
        <v>18251</v>
      </c>
      <c r="D4248" t="s">
        <v>18236</v>
      </c>
      <c r="F4248" t="s">
        <v>18252</v>
      </c>
      <c r="G4248" t="s">
        <v>12</v>
      </c>
      <c r="H4248" t="s">
        <v>13</v>
      </c>
    </row>
    <row r="4249" spans="1:8" x14ac:dyDescent="0.35">
      <c r="A4249" t="s">
        <v>18253</v>
      </c>
      <c r="B4249" t="s">
        <v>18254</v>
      </c>
      <c r="C4249" t="s">
        <v>18255</v>
      </c>
      <c r="D4249" t="s">
        <v>18236</v>
      </c>
      <c r="F4249" t="s">
        <v>9855</v>
      </c>
      <c r="G4249" t="s">
        <v>836</v>
      </c>
      <c r="H4249" t="s">
        <v>837</v>
      </c>
    </row>
    <row r="4250" spans="1:8" x14ac:dyDescent="0.35">
      <c r="A4250" t="s">
        <v>18256</v>
      </c>
      <c r="B4250" t="s">
        <v>18257</v>
      </c>
      <c r="C4250" t="s">
        <v>18258</v>
      </c>
      <c r="D4250" t="s">
        <v>18236</v>
      </c>
      <c r="F4250" t="s">
        <v>18259</v>
      </c>
      <c r="G4250" t="s">
        <v>12</v>
      </c>
      <c r="H4250" t="s">
        <v>13</v>
      </c>
    </row>
    <row r="4251" spans="1:8" x14ac:dyDescent="0.35">
      <c r="A4251" t="s">
        <v>18260</v>
      </c>
      <c r="B4251" t="s">
        <v>18261</v>
      </c>
      <c r="C4251" t="s">
        <v>18262</v>
      </c>
      <c r="D4251" t="s">
        <v>18236</v>
      </c>
      <c r="F4251" t="s">
        <v>16208</v>
      </c>
      <c r="G4251" t="s">
        <v>12</v>
      </c>
      <c r="H4251" t="s">
        <v>13</v>
      </c>
    </row>
    <row r="4252" spans="1:8" x14ac:dyDescent="0.35">
      <c r="A4252" t="s">
        <v>18263</v>
      </c>
      <c r="B4252" t="s">
        <v>18264</v>
      </c>
      <c r="C4252" t="s">
        <v>18265</v>
      </c>
      <c r="D4252" t="s">
        <v>18266</v>
      </c>
      <c r="F4252" t="s">
        <v>18267</v>
      </c>
      <c r="G4252" t="s">
        <v>12</v>
      </c>
      <c r="H4252" t="s">
        <v>13</v>
      </c>
    </row>
    <row r="4253" spans="1:8" x14ac:dyDescent="0.35">
      <c r="A4253" t="s">
        <v>18268</v>
      </c>
      <c r="B4253" t="s">
        <v>18269</v>
      </c>
      <c r="C4253" t="s">
        <v>18270</v>
      </c>
      <c r="D4253" t="s">
        <v>18266</v>
      </c>
      <c r="F4253" t="s">
        <v>18271</v>
      </c>
      <c r="G4253" t="s">
        <v>12</v>
      </c>
      <c r="H4253" t="s">
        <v>13</v>
      </c>
    </row>
    <row r="4254" spans="1:8" x14ac:dyDescent="0.35">
      <c r="A4254" t="s">
        <v>18272</v>
      </c>
      <c r="B4254" t="s">
        <v>18273</v>
      </c>
      <c r="C4254" t="s">
        <v>18274</v>
      </c>
      <c r="D4254" t="s">
        <v>18266</v>
      </c>
      <c r="F4254" t="s">
        <v>18275</v>
      </c>
      <c r="G4254" t="s">
        <v>209</v>
      </c>
      <c r="H4254" t="s">
        <v>210</v>
      </c>
    </row>
    <row r="4255" spans="1:8" x14ac:dyDescent="0.35">
      <c r="A4255" t="s">
        <v>18276</v>
      </c>
      <c r="B4255" t="s">
        <v>18277</v>
      </c>
      <c r="C4255" t="s">
        <v>18278</v>
      </c>
      <c r="D4255" t="s">
        <v>18266</v>
      </c>
      <c r="F4255" t="s">
        <v>18279</v>
      </c>
      <c r="G4255" t="s">
        <v>12</v>
      </c>
      <c r="H4255" t="s">
        <v>13</v>
      </c>
    </row>
    <row r="4256" spans="1:8" x14ac:dyDescent="0.35">
      <c r="A4256" t="s">
        <v>18280</v>
      </c>
      <c r="B4256" t="s">
        <v>18281</v>
      </c>
      <c r="C4256" t="s">
        <v>18282</v>
      </c>
      <c r="D4256" t="s">
        <v>18266</v>
      </c>
      <c r="F4256" t="s">
        <v>18283</v>
      </c>
      <c r="G4256" t="s">
        <v>12</v>
      </c>
      <c r="H4256" t="s">
        <v>13</v>
      </c>
    </row>
    <row r="4257" spans="1:8" x14ac:dyDescent="0.35">
      <c r="A4257" t="s">
        <v>18284</v>
      </c>
      <c r="B4257" t="s">
        <v>18285</v>
      </c>
      <c r="C4257" t="s">
        <v>18286</v>
      </c>
      <c r="D4257" t="s">
        <v>18266</v>
      </c>
      <c r="F4257" t="s">
        <v>18287</v>
      </c>
      <c r="G4257" t="s">
        <v>12</v>
      </c>
      <c r="H4257" t="s">
        <v>13</v>
      </c>
    </row>
    <row r="4258" spans="1:8" x14ac:dyDescent="0.35">
      <c r="A4258" t="s">
        <v>18288</v>
      </c>
      <c r="B4258" t="s">
        <v>18289</v>
      </c>
      <c r="C4258" t="s">
        <v>18290</v>
      </c>
      <c r="D4258" t="s">
        <v>18266</v>
      </c>
      <c r="F4258" t="s">
        <v>17612</v>
      </c>
      <c r="G4258" t="s">
        <v>4075</v>
      </c>
      <c r="H4258" t="s">
        <v>4076</v>
      </c>
    </row>
    <row r="4259" spans="1:8" x14ac:dyDescent="0.35">
      <c r="A4259" t="s">
        <v>18291</v>
      </c>
      <c r="B4259" t="s">
        <v>18292</v>
      </c>
      <c r="C4259" t="s">
        <v>18293</v>
      </c>
      <c r="D4259" t="s">
        <v>18266</v>
      </c>
      <c r="F4259" t="s">
        <v>12096</v>
      </c>
      <c r="G4259" t="s">
        <v>248</v>
      </c>
      <c r="H4259" t="s">
        <v>249</v>
      </c>
    </row>
    <row r="4260" spans="1:8" x14ac:dyDescent="0.35">
      <c r="A4260" t="s">
        <v>18294</v>
      </c>
      <c r="B4260" t="s">
        <v>18295</v>
      </c>
      <c r="C4260" t="s">
        <v>18296</v>
      </c>
      <c r="D4260" t="s">
        <v>18266</v>
      </c>
      <c r="F4260" t="s">
        <v>18297</v>
      </c>
      <c r="G4260" t="s">
        <v>128</v>
      </c>
      <c r="H4260" t="s">
        <v>129</v>
      </c>
    </row>
    <row r="4261" spans="1:8" x14ac:dyDescent="0.35">
      <c r="A4261" t="s">
        <v>18298</v>
      </c>
      <c r="B4261" t="s">
        <v>18299</v>
      </c>
      <c r="C4261" t="s">
        <v>18300</v>
      </c>
      <c r="D4261" t="s">
        <v>18266</v>
      </c>
      <c r="F4261" t="s">
        <v>18301</v>
      </c>
      <c r="G4261" t="s">
        <v>12</v>
      </c>
      <c r="H4261" t="s">
        <v>13</v>
      </c>
    </row>
    <row r="4262" spans="1:8" x14ac:dyDescent="0.35">
      <c r="A4262" t="s">
        <v>18302</v>
      </c>
      <c r="B4262" t="s">
        <v>18303</v>
      </c>
      <c r="C4262" t="s">
        <v>18304</v>
      </c>
      <c r="D4262" t="s">
        <v>18305</v>
      </c>
      <c r="F4262" t="s">
        <v>18306</v>
      </c>
      <c r="G4262" t="s">
        <v>303</v>
      </c>
      <c r="H4262" t="s">
        <v>304</v>
      </c>
    </row>
    <row r="4263" spans="1:8" x14ac:dyDescent="0.35">
      <c r="A4263" t="s">
        <v>18307</v>
      </c>
      <c r="B4263" t="s">
        <v>18308</v>
      </c>
      <c r="C4263" t="s">
        <v>18309</v>
      </c>
      <c r="D4263" t="s">
        <v>18305</v>
      </c>
      <c r="F4263" t="s">
        <v>13073</v>
      </c>
      <c r="G4263" t="s">
        <v>12</v>
      </c>
      <c r="H4263" t="s">
        <v>13</v>
      </c>
    </row>
    <row r="4264" spans="1:8" x14ac:dyDescent="0.35">
      <c r="A4264" t="s">
        <v>18310</v>
      </c>
      <c r="B4264" t="s">
        <v>18311</v>
      </c>
      <c r="C4264" t="s">
        <v>18312</v>
      </c>
      <c r="D4264" t="s">
        <v>18305</v>
      </c>
      <c r="F4264" t="s">
        <v>15269</v>
      </c>
      <c r="G4264" t="s">
        <v>12</v>
      </c>
      <c r="H4264" t="s">
        <v>13</v>
      </c>
    </row>
    <row r="4265" spans="1:8" x14ac:dyDescent="0.35">
      <c r="A4265" t="s">
        <v>18313</v>
      </c>
      <c r="B4265" t="s">
        <v>18314</v>
      </c>
      <c r="C4265" t="s">
        <v>18315</v>
      </c>
      <c r="D4265" t="s">
        <v>18305</v>
      </c>
      <c r="F4265" t="s">
        <v>18316</v>
      </c>
      <c r="G4265" t="s">
        <v>88</v>
      </c>
      <c r="H4265" t="s">
        <v>89</v>
      </c>
    </row>
    <row r="4266" spans="1:8" x14ac:dyDescent="0.35">
      <c r="A4266" t="s">
        <v>18317</v>
      </c>
      <c r="B4266" t="s">
        <v>18318</v>
      </c>
      <c r="C4266" t="s">
        <v>18319</v>
      </c>
      <c r="D4266" t="s">
        <v>18305</v>
      </c>
      <c r="F4266" t="s">
        <v>4052</v>
      </c>
      <c r="G4266" t="s">
        <v>510</v>
      </c>
      <c r="H4266" t="s">
        <v>511</v>
      </c>
    </row>
    <row r="4267" spans="1:8" x14ac:dyDescent="0.35">
      <c r="A4267" t="s">
        <v>18320</v>
      </c>
      <c r="B4267" t="s">
        <v>18321</v>
      </c>
      <c r="C4267" t="s">
        <v>18322</v>
      </c>
      <c r="D4267" t="s">
        <v>18305</v>
      </c>
      <c r="F4267" t="s">
        <v>18323</v>
      </c>
      <c r="G4267" t="s">
        <v>297</v>
      </c>
      <c r="H4267" t="s">
        <v>298</v>
      </c>
    </row>
    <row r="4268" spans="1:8" x14ac:dyDescent="0.35">
      <c r="A4268" t="s">
        <v>18324</v>
      </c>
      <c r="B4268" t="s">
        <v>18325</v>
      </c>
      <c r="C4268" t="s">
        <v>18326</v>
      </c>
      <c r="D4268" t="s">
        <v>18305</v>
      </c>
      <c r="F4268" t="s">
        <v>15654</v>
      </c>
      <c r="G4268" t="s">
        <v>248</v>
      </c>
      <c r="H4268" t="s">
        <v>249</v>
      </c>
    </row>
    <row r="4269" spans="1:8" x14ac:dyDescent="0.35">
      <c r="A4269" t="s">
        <v>18327</v>
      </c>
      <c r="B4269" t="s">
        <v>18328</v>
      </c>
      <c r="C4269" t="s">
        <v>18329</v>
      </c>
      <c r="D4269" t="s">
        <v>18305</v>
      </c>
      <c r="F4269" t="s">
        <v>6023</v>
      </c>
      <c r="G4269" t="s">
        <v>3226</v>
      </c>
      <c r="H4269" t="s">
        <v>3227</v>
      </c>
    </row>
    <row r="4270" spans="1:8" x14ac:dyDescent="0.35">
      <c r="A4270" t="s">
        <v>18330</v>
      </c>
      <c r="B4270" t="s">
        <v>18331</v>
      </c>
      <c r="C4270" t="s">
        <v>18332</v>
      </c>
      <c r="D4270" t="s">
        <v>18305</v>
      </c>
      <c r="F4270" t="s">
        <v>18139</v>
      </c>
      <c r="G4270" t="s">
        <v>510</v>
      </c>
      <c r="H4270" t="s">
        <v>511</v>
      </c>
    </row>
    <row r="4271" spans="1:8" x14ac:dyDescent="0.35">
      <c r="A4271" t="s">
        <v>18333</v>
      </c>
      <c r="B4271" t="s">
        <v>18334</v>
      </c>
      <c r="C4271" t="s">
        <v>18335</v>
      </c>
      <c r="D4271" t="s">
        <v>18305</v>
      </c>
      <c r="F4271" t="s">
        <v>18336</v>
      </c>
      <c r="G4271" t="s">
        <v>12</v>
      </c>
      <c r="H4271" t="s">
        <v>13</v>
      </c>
    </row>
    <row r="4272" spans="1:8" x14ac:dyDescent="0.35">
      <c r="A4272" t="s">
        <v>18337</v>
      </c>
      <c r="B4272" t="s">
        <v>18338</v>
      </c>
      <c r="C4272" t="s">
        <v>18339</v>
      </c>
      <c r="D4272" t="s">
        <v>18305</v>
      </c>
      <c r="F4272" t="s">
        <v>16216</v>
      </c>
      <c r="G4272" t="s">
        <v>128</v>
      </c>
      <c r="H4272" t="s">
        <v>129</v>
      </c>
    </row>
    <row r="4273" spans="1:8" x14ac:dyDescent="0.35">
      <c r="A4273" t="s">
        <v>18340</v>
      </c>
      <c r="B4273" t="s">
        <v>18341</v>
      </c>
      <c r="C4273" t="s">
        <v>18342</v>
      </c>
      <c r="D4273" t="s">
        <v>18305</v>
      </c>
      <c r="F4273" t="s">
        <v>18343</v>
      </c>
      <c r="G4273" t="s">
        <v>510</v>
      </c>
      <c r="H4273" t="s">
        <v>511</v>
      </c>
    </row>
    <row r="4274" spans="1:8" x14ac:dyDescent="0.35">
      <c r="A4274" t="s">
        <v>18344</v>
      </c>
      <c r="B4274" t="s">
        <v>18345</v>
      </c>
      <c r="C4274" t="s">
        <v>18346</v>
      </c>
      <c r="D4274" t="s">
        <v>18305</v>
      </c>
      <c r="F4274" t="s">
        <v>6773</v>
      </c>
      <c r="G4274" t="s">
        <v>510</v>
      </c>
      <c r="H4274" t="s">
        <v>511</v>
      </c>
    </row>
    <row r="4275" spans="1:8" x14ac:dyDescent="0.35">
      <c r="A4275" t="s">
        <v>18347</v>
      </c>
      <c r="B4275" t="s">
        <v>18348</v>
      </c>
      <c r="C4275" t="s">
        <v>18349</v>
      </c>
      <c r="D4275" t="s">
        <v>18350</v>
      </c>
      <c r="F4275" t="s">
        <v>18351</v>
      </c>
      <c r="G4275" t="s">
        <v>12</v>
      </c>
      <c r="H4275" t="s">
        <v>13</v>
      </c>
    </row>
    <row r="4276" spans="1:8" x14ac:dyDescent="0.35">
      <c r="A4276" t="s">
        <v>18352</v>
      </c>
      <c r="B4276" t="s">
        <v>18353</v>
      </c>
      <c r="C4276" t="s">
        <v>18354</v>
      </c>
      <c r="D4276" t="s">
        <v>18350</v>
      </c>
      <c r="F4276" t="s">
        <v>18355</v>
      </c>
      <c r="G4276" t="s">
        <v>12</v>
      </c>
      <c r="H4276" t="s">
        <v>13</v>
      </c>
    </row>
    <row r="4277" spans="1:8" x14ac:dyDescent="0.35">
      <c r="A4277" t="s">
        <v>18356</v>
      </c>
      <c r="B4277" t="s">
        <v>18357</v>
      </c>
      <c r="C4277" t="s">
        <v>18358</v>
      </c>
      <c r="D4277" t="s">
        <v>18350</v>
      </c>
      <c r="F4277" t="s">
        <v>17452</v>
      </c>
      <c r="G4277" t="s">
        <v>12</v>
      </c>
      <c r="H4277" t="s">
        <v>13</v>
      </c>
    </row>
    <row r="4278" spans="1:8" x14ac:dyDescent="0.35">
      <c r="A4278" t="s">
        <v>18359</v>
      </c>
      <c r="B4278" t="s">
        <v>18360</v>
      </c>
      <c r="C4278" t="s">
        <v>18361</v>
      </c>
      <c r="D4278" t="s">
        <v>18350</v>
      </c>
      <c r="F4278" t="s">
        <v>7420</v>
      </c>
      <c r="G4278" t="s">
        <v>248</v>
      </c>
      <c r="H4278" t="s">
        <v>249</v>
      </c>
    </row>
    <row r="4279" spans="1:8" x14ac:dyDescent="0.35">
      <c r="A4279" t="s">
        <v>18362</v>
      </c>
      <c r="B4279" t="s">
        <v>18363</v>
      </c>
      <c r="C4279" t="s">
        <v>18364</v>
      </c>
      <c r="D4279" t="s">
        <v>18350</v>
      </c>
      <c r="F4279" t="s">
        <v>18365</v>
      </c>
      <c r="G4279" t="s">
        <v>12</v>
      </c>
      <c r="H4279" t="s">
        <v>13</v>
      </c>
    </row>
    <row r="4280" spans="1:8" x14ac:dyDescent="0.35">
      <c r="A4280" t="s">
        <v>18366</v>
      </c>
      <c r="B4280" t="s">
        <v>18367</v>
      </c>
      <c r="C4280" t="s">
        <v>18368</v>
      </c>
      <c r="D4280" t="s">
        <v>18350</v>
      </c>
      <c r="F4280" t="s">
        <v>15695</v>
      </c>
      <c r="G4280" t="s">
        <v>12</v>
      </c>
      <c r="H4280" t="s">
        <v>13</v>
      </c>
    </row>
    <row r="4281" spans="1:8" x14ac:dyDescent="0.35">
      <c r="A4281" t="s">
        <v>18369</v>
      </c>
      <c r="B4281" t="s">
        <v>18370</v>
      </c>
      <c r="C4281" t="s">
        <v>18371</v>
      </c>
      <c r="D4281" t="s">
        <v>18372</v>
      </c>
      <c r="F4281" t="s">
        <v>18373</v>
      </c>
      <c r="G4281" t="s">
        <v>12</v>
      </c>
      <c r="H4281" t="s">
        <v>13</v>
      </c>
    </row>
    <row r="4282" spans="1:8" x14ac:dyDescent="0.35">
      <c r="A4282" t="s">
        <v>18374</v>
      </c>
      <c r="B4282" t="s">
        <v>18375</v>
      </c>
      <c r="C4282" t="s">
        <v>18376</v>
      </c>
      <c r="D4282" t="s">
        <v>18372</v>
      </c>
      <c r="F4282" t="s">
        <v>18377</v>
      </c>
      <c r="G4282" t="s">
        <v>12</v>
      </c>
      <c r="H4282" t="s">
        <v>13</v>
      </c>
    </row>
    <row r="4283" spans="1:8" x14ac:dyDescent="0.35">
      <c r="A4283" t="s">
        <v>18378</v>
      </c>
      <c r="B4283" t="s">
        <v>18379</v>
      </c>
      <c r="C4283" t="s">
        <v>18380</v>
      </c>
      <c r="D4283" t="s">
        <v>18372</v>
      </c>
      <c r="F4283" t="s">
        <v>4398</v>
      </c>
      <c r="G4283" t="s">
        <v>1253</v>
      </c>
      <c r="H4283" t="s">
        <v>1254</v>
      </c>
    </row>
    <row r="4284" spans="1:8" x14ac:dyDescent="0.35">
      <c r="A4284" t="s">
        <v>18381</v>
      </c>
      <c r="B4284" t="s">
        <v>18382</v>
      </c>
      <c r="C4284" t="s">
        <v>18383</v>
      </c>
      <c r="D4284" t="s">
        <v>18372</v>
      </c>
      <c r="F4284" t="s">
        <v>18384</v>
      </c>
      <c r="G4284" t="s">
        <v>61</v>
      </c>
      <c r="H4284" t="s">
        <v>62</v>
      </c>
    </row>
    <row r="4285" spans="1:8" x14ac:dyDescent="0.35">
      <c r="A4285" t="s">
        <v>18385</v>
      </c>
      <c r="B4285" t="s">
        <v>18386</v>
      </c>
      <c r="C4285" t="s">
        <v>18387</v>
      </c>
      <c r="D4285" t="s">
        <v>18372</v>
      </c>
      <c r="F4285" t="s">
        <v>18388</v>
      </c>
      <c r="G4285" t="s">
        <v>12</v>
      </c>
      <c r="H4285" t="s">
        <v>13</v>
      </c>
    </row>
    <row r="4286" spans="1:8" x14ac:dyDescent="0.35">
      <c r="A4286" t="s">
        <v>18389</v>
      </c>
      <c r="B4286" t="s">
        <v>18390</v>
      </c>
      <c r="C4286" t="s">
        <v>18391</v>
      </c>
      <c r="D4286" t="s">
        <v>18372</v>
      </c>
      <c r="F4286" t="s">
        <v>13179</v>
      </c>
      <c r="G4286" t="s">
        <v>248</v>
      </c>
      <c r="H4286" t="s">
        <v>249</v>
      </c>
    </row>
    <row r="4287" spans="1:8" x14ac:dyDescent="0.35">
      <c r="A4287" t="s">
        <v>18392</v>
      </c>
      <c r="B4287" t="s">
        <v>18393</v>
      </c>
      <c r="C4287" t="s">
        <v>18394</v>
      </c>
      <c r="D4287" t="s">
        <v>18372</v>
      </c>
      <c r="F4287" t="s">
        <v>13279</v>
      </c>
      <c r="G4287" t="s">
        <v>1253</v>
      </c>
      <c r="H4287" t="s">
        <v>1254</v>
      </c>
    </row>
    <row r="4288" spans="1:8" x14ac:dyDescent="0.35">
      <c r="A4288" t="s">
        <v>18395</v>
      </c>
      <c r="B4288" t="s">
        <v>18396</v>
      </c>
      <c r="C4288" t="s">
        <v>18397</v>
      </c>
      <c r="D4288" t="s">
        <v>18372</v>
      </c>
      <c r="F4288" t="s">
        <v>18398</v>
      </c>
      <c r="G4288" t="s">
        <v>106</v>
      </c>
      <c r="H4288" t="s">
        <v>107</v>
      </c>
    </row>
    <row r="4289" spans="1:8" x14ac:dyDescent="0.35">
      <c r="A4289" t="s">
        <v>18399</v>
      </c>
      <c r="B4289" t="s">
        <v>18400</v>
      </c>
      <c r="C4289" t="s">
        <v>18401</v>
      </c>
      <c r="D4289" t="s">
        <v>18372</v>
      </c>
      <c r="F4289" t="s">
        <v>18402</v>
      </c>
      <c r="G4289" t="s">
        <v>4087</v>
      </c>
      <c r="H4289" t="s">
        <v>4088</v>
      </c>
    </row>
    <row r="4290" spans="1:8" x14ac:dyDescent="0.35">
      <c r="A4290" t="s">
        <v>18403</v>
      </c>
      <c r="B4290" t="s">
        <v>18404</v>
      </c>
      <c r="C4290" t="s">
        <v>18405</v>
      </c>
      <c r="D4290" t="s">
        <v>18372</v>
      </c>
      <c r="F4290" t="s">
        <v>13322</v>
      </c>
      <c r="G4290" t="s">
        <v>3108</v>
      </c>
      <c r="H4290" t="s">
        <v>3109</v>
      </c>
    </row>
    <row r="4291" spans="1:8" x14ac:dyDescent="0.35">
      <c r="A4291" t="s">
        <v>18406</v>
      </c>
      <c r="B4291" t="s">
        <v>18407</v>
      </c>
      <c r="C4291" t="s">
        <v>18408</v>
      </c>
      <c r="D4291" t="s">
        <v>18372</v>
      </c>
      <c r="F4291" t="s">
        <v>14758</v>
      </c>
      <c r="G4291" t="s">
        <v>144</v>
      </c>
      <c r="H4291" t="s">
        <v>145</v>
      </c>
    </row>
    <row r="4292" spans="1:8" x14ac:dyDescent="0.35">
      <c r="A4292" t="s">
        <v>18409</v>
      </c>
      <c r="B4292" t="s">
        <v>18410</v>
      </c>
      <c r="C4292" t="s">
        <v>18411</v>
      </c>
      <c r="D4292" t="s">
        <v>18372</v>
      </c>
      <c r="F4292" t="s">
        <v>5429</v>
      </c>
      <c r="G4292" t="s">
        <v>151</v>
      </c>
      <c r="H4292" t="s">
        <v>152</v>
      </c>
    </row>
    <row r="4293" spans="1:8" x14ac:dyDescent="0.35">
      <c r="A4293" t="s">
        <v>18412</v>
      </c>
      <c r="B4293" t="s">
        <v>18413</v>
      </c>
      <c r="C4293" t="s">
        <v>18414</v>
      </c>
      <c r="D4293" t="s">
        <v>18372</v>
      </c>
      <c r="F4293" t="s">
        <v>10557</v>
      </c>
      <c r="G4293" t="s">
        <v>209</v>
      </c>
      <c r="H4293" t="s">
        <v>210</v>
      </c>
    </row>
    <row r="4294" spans="1:8" x14ac:dyDescent="0.35">
      <c r="A4294" t="s">
        <v>18415</v>
      </c>
      <c r="B4294" t="s">
        <v>18416</v>
      </c>
      <c r="C4294" t="s">
        <v>18417</v>
      </c>
      <c r="D4294" t="s">
        <v>18418</v>
      </c>
      <c r="F4294" t="s">
        <v>18419</v>
      </c>
      <c r="G4294" t="s">
        <v>12</v>
      </c>
      <c r="H4294" t="s">
        <v>13</v>
      </c>
    </row>
    <row r="4295" spans="1:8" x14ac:dyDescent="0.35">
      <c r="A4295" t="s">
        <v>18420</v>
      </c>
      <c r="B4295" t="s">
        <v>18421</v>
      </c>
      <c r="C4295" t="s">
        <v>18422</v>
      </c>
      <c r="D4295" t="s">
        <v>18418</v>
      </c>
      <c r="F4295" t="s">
        <v>4545</v>
      </c>
      <c r="G4295" t="s">
        <v>510</v>
      </c>
      <c r="H4295" t="s">
        <v>511</v>
      </c>
    </row>
    <row r="4296" spans="1:8" x14ac:dyDescent="0.35">
      <c r="A4296" t="s">
        <v>18423</v>
      </c>
      <c r="B4296" t="s">
        <v>18424</v>
      </c>
      <c r="C4296" t="s">
        <v>18425</v>
      </c>
      <c r="D4296" t="s">
        <v>18418</v>
      </c>
      <c r="F4296" t="s">
        <v>18426</v>
      </c>
      <c r="G4296" t="s">
        <v>13269</v>
      </c>
      <c r="H4296" t="s">
        <v>13270</v>
      </c>
    </row>
    <row r="4297" spans="1:8" x14ac:dyDescent="0.35">
      <c r="A4297" t="s">
        <v>18427</v>
      </c>
      <c r="B4297" t="s">
        <v>18428</v>
      </c>
      <c r="C4297" t="s">
        <v>18429</v>
      </c>
      <c r="D4297" t="s">
        <v>18418</v>
      </c>
      <c r="F4297" t="s">
        <v>18430</v>
      </c>
      <c r="G4297" t="s">
        <v>163</v>
      </c>
      <c r="H4297" t="s">
        <v>164</v>
      </c>
    </row>
    <row r="4298" spans="1:8" x14ac:dyDescent="0.35">
      <c r="A4298" t="s">
        <v>18431</v>
      </c>
      <c r="B4298" t="s">
        <v>18432</v>
      </c>
      <c r="C4298" t="s">
        <v>18433</v>
      </c>
      <c r="D4298" t="s">
        <v>18418</v>
      </c>
      <c r="F4298" t="s">
        <v>16313</v>
      </c>
      <c r="G4298" t="s">
        <v>12</v>
      </c>
      <c r="H4298" t="s">
        <v>13</v>
      </c>
    </row>
    <row r="4299" spans="1:8" x14ac:dyDescent="0.35">
      <c r="A4299" t="s">
        <v>18434</v>
      </c>
      <c r="B4299" t="s">
        <v>18435</v>
      </c>
      <c r="C4299" t="s">
        <v>18436</v>
      </c>
      <c r="D4299" t="s">
        <v>18418</v>
      </c>
      <c r="F4299" t="s">
        <v>18437</v>
      </c>
      <c r="G4299" t="s">
        <v>303</v>
      </c>
      <c r="H4299" t="s">
        <v>304</v>
      </c>
    </row>
    <row r="4300" spans="1:8" x14ac:dyDescent="0.35">
      <c r="A4300" t="s">
        <v>18438</v>
      </c>
      <c r="B4300" t="s">
        <v>18439</v>
      </c>
      <c r="C4300" t="s">
        <v>18440</v>
      </c>
      <c r="D4300" t="s">
        <v>18418</v>
      </c>
      <c r="F4300" t="s">
        <v>7943</v>
      </c>
      <c r="G4300" t="s">
        <v>248</v>
      </c>
      <c r="H4300" t="s">
        <v>249</v>
      </c>
    </row>
    <row r="4301" spans="1:8" x14ac:dyDescent="0.35">
      <c r="A4301" t="s">
        <v>18441</v>
      </c>
      <c r="B4301" t="s">
        <v>18442</v>
      </c>
      <c r="C4301" t="s">
        <v>18443</v>
      </c>
      <c r="D4301" t="s">
        <v>18418</v>
      </c>
      <c r="F4301" t="s">
        <v>18444</v>
      </c>
      <c r="G4301" t="s">
        <v>4075</v>
      </c>
      <c r="H4301" t="s">
        <v>4076</v>
      </c>
    </row>
    <row r="4302" spans="1:8" x14ac:dyDescent="0.35">
      <c r="A4302" t="s">
        <v>18445</v>
      </c>
      <c r="B4302" t="s">
        <v>18446</v>
      </c>
      <c r="C4302" t="s">
        <v>18447</v>
      </c>
      <c r="D4302" t="s">
        <v>18418</v>
      </c>
      <c r="F4302" t="s">
        <v>18448</v>
      </c>
      <c r="G4302" t="s">
        <v>4087</v>
      </c>
      <c r="H4302" t="s">
        <v>4088</v>
      </c>
    </row>
    <row r="4303" spans="1:8" x14ac:dyDescent="0.35">
      <c r="A4303" t="s">
        <v>18449</v>
      </c>
      <c r="B4303" t="s">
        <v>18450</v>
      </c>
      <c r="C4303" t="s">
        <v>18451</v>
      </c>
      <c r="D4303" t="s">
        <v>18418</v>
      </c>
      <c r="F4303" t="s">
        <v>18452</v>
      </c>
      <c r="G4303" t="s">
        <v>303</v>
      </c>
      <c r="H4303" t="s">
        <v>304</v>
      </c>
    </row>
    <row r="4304" spans="1:8" x14ac:dyDescent="0.35">
      <c r="A4304" t="s">
        <v>18453</v>
      </c>
      <c r="B4304" t="s">
        <v>18454</v>
      </c>
      <c r="C4304" t="s">
        <v>18455</v>
      </c>
      <c r="D4304" t="s">
        <v>18456</v>
      </c>
      <c r="F4304" t="s">
        <v>18457</v>
      </c>
      <c r="G4304" t="s">
        <v>12</v>
      </c>
      <c r="H4304" t="s">
        <v>13</v>
      </c>
    </row>
    <row r="4305" spans="1:8" x14ac:dyDescent="0.35">
      <c r="A4305" t="s">
        <v>18458</v>
      </c>
      <c r="B4305" t="s">
        <v>18459</v>
      </c>
      <c r="C4305" t="s">
        <v>18460</v>
      </c>
      <c r="D4305" t="s">
        <v>18456</v>
      </c>
      <c r="F4305" t="s">
        <v>8043</v>
      </c>
      <c r="G4305" t="s">
        <v>7103</v>
      </c>
      <c r="H4305" t="s">
        <v>7104</v>
      </c>
    </row>
    <row r="4306" spans="1:8" x14ac:dyDescent="0.35">
      <c r="A4306" t="s">
        <v>18461</v>
      </c>
      <c r="B4306" t="s">
        <v>18462</v>
      </c>
      <c r="C4306" t="s">
        <v>18463</v>
      </c>
      <c r="D4306" t="s">
        <v>18456</v>
      </c>
      <c r="F4306" t="s">
        <v>6611</v>
      </c>
      <c r="G4306" t="s">
        <v>248</v>
      </c>
      <c r="H4306" t="s">
        <v>249</v>
      </c>
    </row>
    <row r="4307" spans="1:8" x14ac:dyDescent="0.35">
      <c r="A4307" t="s">
        <v>18464</v>
      </c>
      <c r="B4307" t="s">
        <v>18465</v>
      </c>
      <c r="C4307" t="s">
        <v>18466</v>
      </c>
      <c r="D4307" t="s">
        <v>18456</v>
      </c>
      <c r="F4307" t="s">
        <v>14260</v>
      </c>
      <c r="G4307" t="s">
        <v>12</v>
      </c>
      <c r="H4307" t="s">
        <v>13</v>
      </c>
    </row>
    <row r="4308" spans="1:8" x14ac:dyDescent="0.35">
      <c r="A4308" t="s">
        <v>18467</v>
      </c>
      <c r="B4308" t="s">
        <v>18468</v>
      </c>
      <c r="C4308" t="s">
        <v>18469</v>
      </c>
      <c r="D4308" t="s">
        <v>18456</v>
      </c>
      <c r="F4308" t="s">
        <v>7726</v>
      </c>
      <c r="G4308" t="s">
        <v>836</v>
      </c>
      <c r="H4308" t="s">
        <v>837</v>
      </c>
    </row>
    <row r="4309" spans="1:8" x14ac:dyDescent="0.35">
      <c r="A4309" t="s">
        <v>18470</v>
      </c>
      <c r="B4309" t="s">
        <v>18471</v>
      </c>
      <c r="C4309" t="s">
        <v>18472</v>
      </c>
      <c r="D4309" t="s">
        <v>18456</v>
      </c>
      <c r="F4309" t="s">
        <v>5046</v>
      </c>
      <c r="G4309" t="s">
        <v>3321</v>
      </c>
      <c r="H4309" t="s">
        <v>3322</v>
      </c>
    </row>
    <row r="4310" spans="1:8" x14ac:dyDescent="0.35">
      <c r="A4310" t="s">
        <v>18473</v>
      </c>
      <c r="B4310" t="s">
        <v>18474</v>
      </c>
      <c r="C4310" t="s">
        <v>18475</v>
      </c>
      <c r="D4310" t="s">
        <v>18456</v>
      </c>
      <c r="F4310" t="s">
        <v>18476</v>
      </c>
      <c r="G4310" t="s">
        <v>2574</v>
      </c>
      <c r="H4310" t="s">
        <v>2575</v>
      </c>
    </row>
    <row r="4311" spans="1:8" x14ac:dyDescent="0.35">
      <c r="A4311" t="s">
        <v>18477</v>
      </c>
      <c r="B4311" t="s">
        <v>18478</v>
      </c>
      <c r="C4311" t="s">
        <v>18479</v>
      </c>
      <c r="D4311" t="s">
        <v>18456</v>
      </c>
      <c r="F4311" t="s">
        <v>18480</v>
      </c>
      <c r="G4311" t="s">
        <v>12</v>
      </c>
      <c r="H4311" t="s">
        <v>13</v>
      </c>
    </row>
    <row r="4312" spans="1:8" x14ac:dyDescent="0.35">
      <c r="A4312" t="s">
        <v>18481</v>
      </c>
      <c r="B4312" t="s">
        <v>18482</v>
      </c>
      <c r="C4312" t="s">
        <v>18483</v>
      </c>
      <c r="D4312" t="s">
        <v>18456</v>
      </c>
      <c r="F4312" t="s">
        <v>18484</v>
      </c>
      <c r="G4312" t="s">
        <v>2940</v>
      </c>
      <c r="H4312" t="s">
        <v>2941</v>
      </c>
    </row>
    <row r="4313" spans="1:8" x14ac:dyDescent="0.35">
      <c r="A4313" t="s">
        <v>18485</v>
      </c>
      <c r="B4313" t="s">
        <v>18486</v>
      </c>
      <c r="C4313" t="s">
        <v>18487</v>
      </c>
      <c r="D4313" t="s">
        <v>18488</v>
      </c>
      <c r="F4313" t="s">
        <v>956</v>
      </c>
      <c r="G4313" t="s">
        <v>510</v>
      </c>
      <c r="H4313" t="s">
        <v>511</v>
      </c>
    </row>
    <row r="4314" spans="1:8" x14ac:dyDescent="0.35">
      <c r="A4314" t="s">
        <v>18489</v>
      </c>
      <c r="B4314" t="s">
        <v>18490</v>
      </c>
      <c r="C4314" t="s">
        <v>18491</v>
      </c>
      <c r="D4314" t="s">
        <v>18488</v>
      </c>
      <c r="F4314" t="s">
        <v>18492</v>
      </c>
      <c r="G4314" t="s">
        <v>12</v>
      </c>
      <c r="H4314" t="s">
        <v>13</v>
      </c>
    </row>
    <row r="4315" spans="1:8" x14ac:dyDescent="0.35">
      <c r="A4315" t="s">
        <v>18493</v>
      </c>
      <c r="B4315" t="s">
        <v>18494</v>
      </c>
      <c r="C4315" t="s">
        <v>18495</v>
      </c>
      <c r="D4315" t="s">
        <v>18488</v>
      </c>
      <c r="F4315" t="s">
        <v>18496</v>
      </c>
      <c r="G4315" t="s">
        <v>12</v>
      </c>
      <c r="H4315" t="s">
        <v>13</v>
      </c>
    </row>
    <row r="4316" spans="1:8" x14ac:dyDescent="0.35">
      <c r="A4316" t="s">
        <v>18497</v>
      </c>
      <c r="B4316" t="s">
        <v>18498</v>
      </c>
      <c r="C4316" t="s">
        <v>18499</v>
      </c>
      <c r="D4316" t="s">
        <v>18488</v>
      </c>
      <c r="F4316" t="s">
        <v>8060</v>
      </c>
      <c r="G4316" t="s">
        <v>419</v>
      </c>
      <c r="H4316" t="s">
        <v>420</v>
      </c>
    </row>
    <row r="4317" spans="1:8" x14ac:dyDescent="0.35">
      <c r="A4317" t="s">
        <v>18500</v>
      </c>
      <c r="B4317" t="s">
        <v>18501</v>
      </c>
      <c r="C4317" t="s">
        <v>18502</v>
      </c>
      <c r="D4317" t="s">
        <v>18488</v>
      </c>
      <c r="F4317" t="s">
        <v>18503</v>
      </c>
      <c r="G4317" t="s">
        <v>1253</v>
      </c>
      <c r="H4317" t="s">
        <v>1254</v>
      </c>
    </row>
    <row r="4318" spans="1:8" x14ac:dyDescent="0.35">
      <c r="A4318" t="s">
        <v>18504</v>
      </c>
      <c r="B4318" t="s">
        <v>18505</v>
      </c>
      <c r="C4318" t="s">
        <v>18506</v>
      </c>
      <c r="D4318" t="s">
        <v>18488</v>
      </c>
      <c r="F4318" t="s">
        <v>18507</v>
      </c>
      <c r="G4318" t="s">
        <v>12</v>
      </c>
      <c r="H4318" t="s">
        <v>13</v>
      </c>
    </row>
    <row r="4319" spans="1:8" x14ac:dyDescent="0.35">
      <c r="A4319" t="s">
        <v>18508</v>
      </c>
      <c r="B4319" t="s">
        <v>18509</v>
      </c>
      <c r="C4319" t="s">
        <v>18510</v>
      </c>
      <c r="D4319" t="s">
        <v>18488</v>
      </c>
      <c r="F4319" t="s">
        <v>3393</v>
      </c>
      <c r="G4319" t="s">
        <v>3226</v>
      </c>
      <c r="H4319" t="s">
        <v>3227</v>
      </c>
    </row>
    <row r="4320" spans="1:8" x14ac:dyDescent="0.35">
      <c r="A4320" t="s">
        <v>18511</v>
      </c>
      <c r="B4320" t="s">
        <v>18512</v>
      </c>
      <c r="C4320" t="s">
        <v>18513</v>
      </c>
      <c r="D4320" t="s">
        <v>18488</v>
      </c>
      <c r="F4320" t="s">
        <v>18514</v>
      </c>
      <c r="G4320" t="s">
        <v>303</v>
      </c>
      <c r="H4320" t="s">
        <v>304</v>
      </c>
    </row>
    <row r="4321" spans="1:8" x14ac:dyDescent="0.35">
      <c r="A4321" t="s">
        <v>18515</v>
      </c>
      <c r="B4321" t="s">
        <v>18516</v>
      </c>
      <c r="C4321" t="s">
        <v>18517</v>
      </c>
      <c r="D4321" t="s">
        <v>18488</v>
      </c>
      <c r="F4321" t="s">
        <v>16373</v>
      </c>
      <c r="G4321" t="s">
        <v>12</v>
      </c>
      <c r="H4321" t="s">
        <v>13</v>
      </c>
    </row>
    <row r="4322" spans="1:8" x14ac:dyDescent="0.35">
      <c r="A4322" t="s">
        <v>18518</v>
      </c>
      <c r="B4322" t="s">
        <v>18519</v>
      </c>
      <c r="C4322" t="s">
        <v>18520</v>
      </c>
      <c r="D4322" t="s">
        <v>18488</v>
      </c>
      <c r="F4322" t="s">
        <v>17037</v>
      </c>
      <c r="G4322" t="s">
        <v>12</v>
      </c>
      <c r="H4322" t="s">
        <v>13</v>
      </c>
    </row>
    <row r="4323" spans="1:8" x14ac:dyDescent="0.35">
      <c r="A4323" t="s">
        <v>18521</v>
      </c>
      <c r="B4323" t="s">
        <v>18522</v>
      </c>
      <c r="C4323" t="s">
        <v>18523</v>
      </c>
      <c r="D4323" t="s">
        <v>18488</v>
      </c>
      <c r="F4323" t="s">
        <v>11050</v>
      </c>
      <c r="G4323" t="s">
        <v>12</v>
      </c>
      <c r="H4323" t="s">
        <v>13</v>
      </c>
    </row>
    <row r="4324" spans="1:8" x14ac:dyDescent="0.35">
      <c r="A4324" t="s">
        <v>18524</v>
      </c>
      <c r="B4324" t="s">
        <v>18525</v>
      </c>
      <c r="C4324" t="s">
        <v>18526</v>
      </c>
      <c r="D4324" t="s">
        <v>18527</v>
      </c>
      <c r="F4324" t="s">
        <v>18528</v>
      </c>
      <c r="G4324" t="s">
        <v>297</v>
      </c>
      <c r="H4324" t="s">
        <v>298</v>
      </c>
    </row>
    <row r="4325" spans="1:8" x14ac:dyDescent="0.35">
      <c r="A4325" t="s">
        <v>18529</v>
      </c>
      <c r="B4325" t="s">
        <v>18530</v>
      </c>
      <c r="C4325" t="s">
        <v>18531</v>
      </c>
      <c r="D4325" t="s">
        <v>18527</v>
      </c>
      <c r="F4325" t="s">
        <v>18532</v>
      </c>
      <c r="G4325" t="s">
        <v>12</v>
      </c>
      <c r="H4325" t="s">
        <v>13</v>
      </c>
    </row>
    <row r="4326" spans="1:8" x14ac:dyDescent="0.35">
      <c r="A4326" t="s">
        <v>18533</v>
      </c>
      <c r="B4326" t="s">
        <v>18534</v>
      </c>
      <c r="C4326" t="s">
        <v>18535</v>
      </c>
      <c r="D4326" t="s">
        <v>18527</v>
      </c>
      <c r="F4326" t="s">
        <v>5046</v>
      </c>
      <c r="G4326" t="s">
        <v>297</v>
      </c>
      <c r="H4326" t="s">
        <v>298</v>
      </c>
    </row>
    <row r="4327" spans="1:8" x14ac:dyDescent="0.35">
      <c r="A4327" t="s">
        <v>18536</v>
      </c>
      <c r="B4327" t="s">
        <v>18537</v>
      </c>
      <c r="C4327" t="s">
        <v>18538</v>
      </c>
      <c r="D4327" t="s">
        <v>18527</v>
      </c>
      <c r="F4327" t="s">
        <v>8149</v>
      </c>
      <c r="G4327" t="s">
        <v>12</v>
      </c>
      <c r="H4327" t="s">
        <v>13</v>
      </c>
    </row>
    <row r="4328" spans="1:8" x14ac:dyDescent="0.35">
      <c r="A4328" t="s">
        <v>18539</v>
      </c>
      <c r="B4328" t="s">
        <v>18540</v>
      </c>
      <c r="C4328" t="s">
        <v>18541</v>
      </c>
      <c r="D4328" t="s">
        <v>18527</v>
      </c>
      <c r="F4328" t="s">
        <v>18542</v>
      </c>
      <c r="G4328" t="s">
        <v>303</v>
      </c>
      <c r="H4328" t="s">
        <v>304</v>
      </c>
    </row>
    <row r="4329" spans="1:8" x14ac:dyDescent="0.35">
      <c r="A4329" t="s">
        <v>18543</v>
      </c>
      <c r="B4329" t="s">
        <v>18544</v>
      </c>
      <c r="C4329" t="s">
        <v>18545</v>
      </c>
      <c r="D4329" t="s">
        <v>18527</v>
      </c>
      <c r="F4329" t="s">
        <v>9480</v>
      </c>
      <c r="G4329" t="s">
        <v>935</v>
      </c>
      <c r="H4329" t="s">
        <v>936</v>
      </c>
    </row>
    <row r="4330" spans="1:8" x14ac:dyDescent="0.35">
      <c r="A4330" t="s">
        <v>18546</v>
      </c>
      <c r="B4330" t="s">
        <v>18547</v>
      </c>
      <c r="C4330" t="s">
        <v>18548</v>
      </c>
      <c r="D4330" t="s">
        <v>18527</v>
      </c>
      <c r="F4330" t="s">
        <v>18549</v>
      </c>
      <c r="G4330" t="s">
        <v>144</v>
      </c>
      <c r="H4330" t="s">
        <v>145</v>
      </c>
    </row>
    <row r="4331" spans="1:8" x14ac:dyDescent="0.35">
      <c r="A4331" t="s">
        <v>18550</v>
      </c>
      <c r="B4331" t="s">
        <v>18551</v>
      </c>
      <c r="C4331" t="s">
        <v>18552</v>
      </c>
      <c r="D4331" t="s">
        <v>18527</v>
      </c>
      <c r="F4331" t="s">
        <v>18553</v>
      </c>
      <c r="G4331" t="s">
        <v>4924</v>
      </c>
      <c r="H4331" t="s">
        <v>4925</v>
      </c>
    </row>
    <row r="4332" spans="1:8" x14ac:dyDescent="0.35">
      <c r="A4332" t="s">
        <v>18554</v>
      </c>
      <c r="B4332" t="s">
        <v>18555</v>
      </c>
      <c r="C4332" t="s">
        <v>18556</v>
      </c>
      <c r="D4332" t="s">
        <v>18557</v>
      </c>
      <c r="F4332" t="s">
        <v>5452</v>
      </c>
      <c r="G4332" t="s">
        <v>3108</v>
      </c>
      <c r="H4332" t="s">
        <v>3109</v>
      </c>
    </row>
    <row r="4333" spans="1:8" x14ac:dyDescent="0.35">
      <c r="A4333" t="s">
        <v>18558</v>
      </c>
      <c r="B4333" t="s">
        <v>18559</v>
      </c>
      <c r="C4333" t="s">
        <v>18560</v>
      </c>
      <c r="D4333" t="s">
        <v>18557</v>
      </c>
      <c r="F4333" t="s">
        <v>18561</v>
      </c>
      <c r="G4333" t="s">
        <v>4075</v>
      </c>
      <c r="H4333" t="s">
        <v>4076</v>
      </c>
    </row>
    <row r="4334" spans="1:8" x14ac:dyDescent="0.35">
      <c r="A4334" t="s">
        <v>18562</v>
      </c>
      <c r="B4334" t="s">
        <v>18563</v>
      </c>
      <c r="C4334" t="s">
        <v>18564</v>
      </c>
      <c r="D4334" t="s">
        <v>18557</v>
      </c>
      <c r="F4334" t="s">
        <v>18565</v>
      </c>
      <c r="G4334" t="s">
        <v>255</v>
      </c>
      <c r="H4334" t="s">
        <v>256</v>
      </c>
    </row>
    <row r="4335" spans="1:8" x14ac:dyDescent="0.35">
      <c r="A4335" t="s">
        <v>18566</v>
      </c>
      <c r="B4335" t="s">
        <v>18567</v>
      </c>
      <c r="C4335" t="s">
        <v>18568</v>
      </c>
      <c r="D4335" t="s">
        <v>18557</v>
      </c>
      <c r="F4335" t="s">
        <v>14162</v>
      </c>
      <c r="G4335" t="s">
        <v>248</v>
      </c>
      <c r="H4335" t="s">
        <v>249</v>
      </c>
    </row>
    <row r="4336" spans="1:8" x14ac:dyDescent="0.35">
      <c r="A4336" t="s">
        <v>18569</v>
      </c>
      <c r="B4336" t="s">
        <v>18570</v>
      </c>
      <c r="C4336" t="s">
        <v>18571</v>
      </c>
      <c r="D4336" t="s">
        <v>18557</v>
      </c>
      <c r="F4336" t="s">
        <v>14605</v>
      </c>
      <c r="G4336" t="s">
        <v>4075</v>
      </c>
      <c r="H4336" t="s">
        <v>4076</v>
      </c>
    </row>
    <row r="4337" spans="1:8" x14ac:dyDescent="0.35">
      <c r="A4337" t="s">
        <v>18572</v>
      </c>
      <c r="B4337" t="s">
        <v>18573</v>
      </c>
      <c r="C4337" t="s">
        <v>18574</v>
      </c>
      <c r="D4337" t="s">
        <v>18575</v>
      </c>
      <c r="F4337" t="s">
        <v>18576</v>
      </c>
      <c r="G4337" t="s">
        <v>510</v>
      </c>
      <c r="H4337" t="s">
        <v>511</v>
      </c>
    </row>
    <row r="4338" spans="1:8" x14ac:dyDescent="0.35">
      <c r="A4338" t="s">
        <v>18577</v>
      </c>
      <c r="B4338" t="s">
        <v>18578</v>
      </c>
      <c r="C4338" t="s">
        <v>18579</v>
      </c>
      <c r="D4338" t="s">
        <v>18575</v>
      </c>
      <c r="F4338" t="s">
        <v>12236</v>
      </c>
      <c r="G4338" t="s">
        <v>248</v>
      </c>
      <c r="H4338" t="s">
        <v>249</v>
      </c>
    </row>
    <row r="4339" spans="1:8" x14ac:dyDescent="0.35">
      <c r="A4339" t="s">
        <v>18580</v>
      </c>
      <c r="B4339" t="s">
        <v>18581</v>
      </c>
      <c r="C4339" t="s">
        <v>18582</v>
      </c>
      <c r="D4339" t="s">
        <v>18575</v>
      </c>
      <c r="F4339" t="s">
        <v>9171</v>
      </c>
      <c r="G4339" t="s">
        <v>248</v>
      </c>
      <c r="H4339" t="s">
        <v>249</v>
      </c>
    </row>
    <row r="4340" spans="1:8" x14ac:dyDescent="0.35">
      <c r="A4340" t="s">
        <v>18583</v>
      </c>
      <c r="B4340" t="s">
        <v>18584</v>
      </c>
      <c r="C4340" t="s">
        <v>18585</v>
      </c>
      <c r="D4340" t="s">
        <v>18575</v>
      </c>
      <c r="F4340" t="s">
        <v>9364</v>
      </c>
      <c r="G4340" t="s">
        <v>248</v>
      </c>
      <c r="H4340" t="s">
        <v>249</v>
      </c>
    </row>
    <row r="4341" spans="1:8" x14ac:dyDescent="0.35">
      <c r="A4341" t="s">
        <v>18586</v>
      </c>
      <c r="B4341" t="s">
        <v>18587</v>
      </c>
      <c r="C4341" t="s">
        <v>18588</v>
      </c>
      <c r="D4341" t="s">
        <v>18575</v>
      </c>
      <c r="F4341" t="s">
        <v>15755</v>
      </c>
      <c r="G4341" t="s">
        <v>4894</v>
      </c>
      <c r="H4341" t="s">
        <v>4895</v>
      </c>
    </row>
    <row r="4342" spans="1:8" x14ac:dyDescent="0.35">
      <c r="A4342" t="s">
        <v>18589</v>
      </c>
      <c r="B4342" t="s">
        <v>18590</v>
      </c>
      <c r="C4342" t="s">
        <v>18591</v>
      </c>
      <c r="D4342" t="s">
        <v>18575</v>
      </c>
      <c r="F4342" t="s">
        <v>18592</v>
      </c>
      <c r="G4342" t="s">
        <v>12</v>
      </c>
      <c r="H4342" t="s">
        <v>13</v>
      </c>
    </row>
    <row r="4343" spans="1:8" x14ac:dyDescent="0.35">
      <c r="A4343" t="s">
        <v>18593</v>
      </c>
      <c r="B4343" t="s">
        <v>18594</v>
      </c>
      <c r="C4343" t="s">
        <v>18595</v>
      </c>
      <c r="D4343" t="s">
        <v>18596</v>
      </c>
      <c r="F4343" t="s">
        <v>18597</v>
      </c>
      <c r="G4343" t="s">
        <v>128</v>
      </c>
      <c r="H4343" t="s">
        <v>129</v>
      </c>
    </row>
    <row r="4344" spans="1:8" x14ac:dyDescent="0.35">
      <c r="A4344" t="s">
        <v>18598</v>
      </c>
      <c r="B4344" t="s">
        <v>18599</v>
      </c>
      <c r="C4344" t="s">
        <v>18600</v>
      </c>
      <c r="D4344" t="s">
        <v>18596</v>
      </c>
      <c r="F4344" t="s">
        <v>18601</v>
      </c>
      <c r="G4344" t="s">
        <v>12</v>
      </c>
      <c r="H4344" t="s">
        <v>13</v>
      </c>
    </row>
    <row r="4345" spans="1:8" x14ac:dyDescent="0.35">
      <c r="A4345" t="s">
        <v>18602</v>
      </c>
      <c r="B4345" t="s">
        <v>18603</v>
      </c>
      <c r="C4345" t="s">
        <v>18604</v>
      </c>
      <c r="D4345" t="s">
        <v>18596</v>
      </c>
      <c r="F4345" t="s">
        <v>18605</v>
      </c>
      <c r="G4345" t="s">
        <v>3226</v>
      </c>
      <c r="H4345" t="s">
        <v>3227</v>
      </c>
    </row>
    <row r="4346" spans="1:8" x14ac:dyDescent="0.35">
      <c r="A4346" t="s">
        <v>18606</v>
      </c>
      <c r="B4346" t="s">
        <v>18607</v>
      </c>
      <c r="C4346" t="s">
        <v>18608</v>
      </c>
      <c r="D4346" t="s">
        <v>18596</v>
      </c>
      <c r="F4346" t="s">
        <v>12261</v>
      </c>
      <c r="G4346" t="s">
        <v>209</v>
      </c>
      <c r="H4346" t="s">
        <v>210</v>
      </c>
    </row>
    <row r="4347" spans="1:8" x14ac:dyDescent="0.35">
      <c r="A4347" t="s">
        <v>18609</v>
      </c>
      <c r="B4347" t="s">
        <v>18610</v>
      </c>
      <c r="C4347" t="s">
        <v>18611</v>
      </c>
      <c r="D4347" t="s">
        <v>18596</v>
      </c>
      <c r="F4347" t="s">
        <v>18612</v>
      </c>
      <c r="G4347" t="s">
        <v>12</v>
      </c>
      <c r="H4347" t="s">
        <v>13</v>
      </c>
    </row>
    <row r="4348" spans="1:8" x14ac:dyDescent="0.35">
      <c r="A4348" t="s">
        <v>18613</v>
      </c>
      <c r="B4348" t="s">
        <v>18614</v>
      </c>
      <c r="C4348" t="s">
        <v>18615</v>
      </c>
      <c r="D4348" t="s">
        <v>18596</v>
      </c>
      <c r="F4348" t="s">
        <v>18616</v>
      </c>
      <c r="G4348" t="s">
        <v>12</v>
      </c>
      <c r="H4348" t="s">
        <v>13</v>
      </c>
    </row>
    <row r="4349" spans="1:8" x14ac:dyDescent="0.35">
      <c r="A4349" t="s">
        <v>18617</v>
      </c>
      <c r="B4349" t="s">
        <v>18618</v>
      </c>
      <c r="C4349" t="s">
        <v>18619</v>
      </c>
      <c r="D4349" t="s">
        <v>18596</v>
      </c>
      <c r="F4349" t="s">
        <v>16546</v>
      </c>
      <c r="G4349" t="s">
        <v>12</v>
      </c>
      <c r="H4349" t="s">
        <v>13</v>
      </c>
    </row>
    <row r="4350" spans="1:8" x14ac:dyDescent="0.35">
      <c r="A4350" t="s">
        <v>18620</v>
      </c>
      <c r="B4350" t="s">
        <v>18621</v>
      </c>
      <c r="C4350" t="s">
        <v>18622</v>
      </c>
      <c r="D4350" t="s">
        <v>18596</v>
      </c>
      <c r="F4350" t="s">
        <v>18623</v>
      </c>
      <c r="G4350" t="s">
        <v>12</v>
      </c>
      <c r="H4350" t="s">
        <v>13</v>
      </c>
    </row>
    <row r="4351" spans="1:8" x14ac:dyDescent="0.35">
      <c r="A4351" t="s">
        <v>18624</v>
      </c>
      <c r="B4351" t="s">
        <v>18625</v>
      </c>
      <c r="C4351" t="s">
        <v>18626</v>
      </c>
      <c r="D4351" t="s">
        <v>18596</v>
      </c>
      <c r="F4351" t="s">
        <v>18627</v>
      </c>
      <c r="G4351" t="s">
        <v>12</v>
      </c>
      <c r="H4351" t="s">
        <v>13</v>
      </c>
    </row>
    <row r="4352" spans="1:8" x14ac:dyDescent="0.35">
      <c r="A4352" t="s">
        <v>18628</v>
      </c>
      <c r="B4352" t="s">
        <v>18629</v>
      </c>
      <c r="C4352" t="s">
        <v>18630</v>
      </c>
      <c r="D4352" t="s">
        <v>18596</v>
      </c>
      <c r="F4352" t="s">
        <v>10594</v>
      </c>
      <c r="G4352" t="s">
        <v>12</v>
      </c>
      <c r="H4352" t="s">
        <v>13</v>
      </c>
    </row>
    <row r="4353" spans="1:8" x14ac:dyDescent="0.35">
      <c r="A4353" t="s">
        <v>18631</v>
      </c>
      <c r="B4353" t="s">
        <v>18632</v>
      </c>
      <c r="C4353" t="s">
        <v>18633</v>
      </c>
      <c r="D4353" t="s">
        <v>18634</v>
      </c>
      <c r="F4353" t="s">
        <v>17432</v>
      </c>
      <c r="G4353" t="s">
        <v>935</v>
      </c>
      <c r="H4353" t="s">
        <v>936</v>
      </c>
    </row>
    <row r="4354" spans="1:8" x14ac:dyDescent="0.35">
      <c r="A4354" t="s">
        <v>18635</v>
      </c>
      <c r="B4354" t="s">
        <v>18636</v>
      </c>
      <c r="C4354" t="s">
        <v>18637</v>
      </c>
      <c r="D4354" t="s">
        <v>18634</v>
      </c>
      <c r="F4354" t="s">
        <v>4433</v>
      </c>
      <c r="G4354" t="s">
        <v>12</v>
      </c>
      <c r="H4354" t="s">
        <v>13</v>
      </c>
    </row>
    <row r="4355" spans="1:8" x14ac:dyDescent="0.35">
      <c r="A4355" t="s">
        <v>18638</v>
      </c>
      <c r="B4355" t="s">
        <v>18639</v>
      </c>
      <c r="C4355" t="s">
        <v>18640</v>
      </c>
      <c r="D4355" t="s">
        <v>18634</v>
      </c>
      <c r="F4355" t="s">
        <v>18641</v>
      </c>
      <c r="G4355" t="s">
        <v>303</v>
      </c>
      <c r="H4355" t="s">
        <v>304</v>
      </c>
    </row>
    <row r="4356" spans="1:8" x14ac:dyDescent="0.35">
      <c r="A4356" t="s">
        <v>18642</v>
      </c>
      <c r="B4356" t="s">
        <v>18643</v>
      </c>
      <c r="C4356" t="s">
        <v>18644</v>
      </c>
      <c r="D4356" t="s">
        <v>18634</v>
      </c>
      <c r="F4356" t="s">
        <v>18645</v>
      </c>
      <c r="G4356" t="s">
        <v>248</v>
      </c>
      <c r="H4356" t="s">
        <v>249</v>
      </c>
    </row>
    <row r="4357" spans="1:8" x14ac:dyDescent="0.35">
      <c r="A4357" t="s">
        <v>18646</v>
      </c>
      <c r="B4357" t="s">
        <v>18647</v>
      </c>
      <c r="C4357" t="s">
        <v>18648</v>
      </c>
      <c r="D4357" t="s">
        <v>18634</v>
      </c>
      <c r="F4357" t="s">
        <v>10914</v>
      </c>
      <c r="G4357" t="s">
        <v>12</v>
      </c>
      <c r="H4357" t="s">
        <v>13</v>
      </c>
    </row>
    <row r="4358" spans="1:8" x14ac:dyDescent="0.35">
      <c r="A4358" t="s">
        <v>18649</v>
      </c>
      <c r="B4358" t="s">
        <v>18650</v>
      </c>
      <c r="C4358" t="s">
        <v>18651</v>
      </c>
      <c r="D4358" t="s">
        <v>18634</v>
      </c>
      <c r="F4358" t="s">
        <v>17796</v>
      </c>
      <c r="G4358" t="s">
        <v>12</v>
      </c>
      <c r="H4358" t="s">
        <v>13</v>
      </c>
    </row>
    <row r="4359" spans="1:8" x14ac:dyDescent="0.35">
      <c r="A4359" t="s">
        <v>18652</v>
      </c>
      <c r="B4359" t="s">
        <v>18653</v>
      </c>
      <c r="C4359" t="s">
        <v>18654</v>
      </c>
      <c r="D4359" t="s">
        <v>18634</v>
      </c>
      <c r="F4359" t="s">
        <v>12768</v>
      </c>
      <c r="G4359" t="s">
        <v>12</v>
      </c>
      <c r="H4359" t="s">
        <v>13</v>
      </c>
    </row>
    <row r="4360" spans="1:8" x14ac:dyDescent="0.35">
      <c r="A4360" t="s">
        <v>18655</v>
      </c>
      <c r="B4360" t="s">
        <v>18656</v>
      </c>
      <c r="C4360" t="s">
        <v>18657</v>
      </c>
      <c r="D4360" t="s">
        <v>18658</v>
      </c>
      <c r="F4360" t="s">
        <v>10224</v>
      </c>
      <c r="G4360" t="s">
        <v>836</v>
      </c>
      <c r="H4360" t="s">
        <v>837</v>
      </c>
    </row>
    <row r="4361" spans="1:8" x14ac:dyDescent="0.35">
      <c r="A4361" t="s">
        <v>18659</v>
      </c>
      <c r="B4361" t="s">
        <v>18660</v>
      </c>
      <c r="C4361" t="s">
        <v>18661</v>
      </c>
      <c r="D4361" t="s">
        <v>18658</v>
      </c>
      <c r="F4361" t="s">
        <v>18662</v>
      </c>
      <c r="G4361" t="s">
        <v>248</v>
      </c>
      <c r="H4361" t="s">
        <v>249</v>
      </c>
    </row>
    <row r="4362" spans="1:8" x14ac:dyDescent="0.35">
      <c r="A4362" t="s">
        <v>18663</v>
      </c>
      <c r="B4362" t="s">
        <v>18664</v>
      </c>
      <c r="C4362" t="s">
        <v>18665</v>
      </c>
      <c r="D4362" t="s">
        <v>18658</v>
      </c>
      <c r="F4362" t="s">
        <v>18666</v>
      </c>
      <c r="G4362" t="s">
        <v>12</v>
      </c>
      <c r="H4362" t="s">
        <v>13</v>
      </c>
    </row>
    <row r="4363" spans="1:8" x14ac:dyDescent="0.35">
      <c r="A4363" t="s">
        <v>18667</v>
      </c>
      <c r="B4363" t="s">
        <v>18668</v>
      </c>
      <c r="C4363" t="s">
        <v>18669</v>
      </c>
      <c r="D4363" t="s">
        <v>18658</v>
      </c>
      <c r="F4363" t="s">
        <v>14014</v>
      </c>
      <c r="G4363" t="s">
        <v>12</v>
      </c>
      <c r="H4363" t="s">
        <v>13</v>
      </c>
    </row>
    <row r="4364" spans="1:8" x14ac:dyDescent="0.35">
      <c r="A4364" t="s">
        <v>18670</v>
      </c>
      <c r="B4364" t="s">
        <v>18671</v>
      </c>
      <c r="C4364" t="s">
        <v>18672</v>
      </c>
      <c r="D4364" t="s">
        <v>18658</v>
      </c>
      <c r="F4364" t="s">
        <v>11004</v>
      </c>
      <c r="G4364" t="s">
        <v>12</v>
      </c>
      <c r="H4364" t="s">
        <v>13</v>
      </c>
    </row>
    <row r="4365" spans="1:8" x14ac:dyDescent="0.35">
      <c r="A4365" t="s">
        <v>18673</v>
      </c>
      <c r="B4365" t="s">
        <v>18674</v>
      </c>
      <c r="C4365" t="s">
        <v>18675</v>
      </c>
      <c r="D4365" t="s">
        <v>18658</v>
      </c>
      <c r="F4365" t="s">
        <v>18676</v>
      </c>
      <c r="G4365" t="s">
        <v>12</v>
      </c>
      <c r="H4365" t="s">
        <v>13</v>
      </c>
    </row>
    <row r="4366" spans="1:8" x14ac:dyDescent="0.35">
      <c r="A4366" t="s">
        <v>18677</v>
      </c>
      <c r="B4366" t="s">
        <v>18678</v>
      </c>
      <c r="C4366" t="s">
        <v>18679</v>
      </c>
      <c r="D4366" t="s">
        <v>18658</v>
      </c>
      <c r="F4366" t="s">
        <v>18680</v>
      </c>
      <c r="G4366" t="s">
        <v>12</v>
      </c>
      <c r="H4366" t="s">
        <v>13</v>
      </c>
    </row>
    <row r="4367" spans="1:8" x14ac:dyDescent="0.35">
      <c r="A4367" t="s">
        <v>18681</v>
      </c>
      <c r="B4367" t="s">
        <v>18682</v>
      </c>
      <c r="C4367" t="s">
        <v>18683</v>
      </c>
      <c r="D4367" t="s">
        <v>18684</v>
      </c>
      <c r="F4367" t="s">
        <v>10656</v>
      </c>
      <c r="G4367" t="s">
        <v>248</v>
      </c>
      <c r="H4367" t="s">
        <v>249</v>
      </c>
    </row>
    <row r="4368" spans="1:8" x14ac:dyDescent="0.35">
      <c r="A4368" t="s">
        <v>18685</v>
      </c>
      <c r="B4368" t="s">
        <v>18686</v>
      </c>
      <c r="C4368" t="s">
        <v>18687</v>
      </c>
      <c r="D4368" t="s">
        <v>18684</v>
      </c>
      <c r="F4368" t="s">
        <v>14820</v>
      </c>
      <c r="G4368" t="s">
        <v>510</v>
      </c>
      <c r="H4368" t="s">
        <v>511</v>
      </c>
    </row>
    <row r="4369" spans="1:8" x14ac:dyDescent="0.35">
      <c r="A4369" t="s">
        <v>18688</v>
      </c>
      <c r="B4369" t="s">
        <v>18689</v>
      </c>
      <c r="C4369" t="s">
        <v>18690</v>
      </c>
      <c r="D4369" t="s">
        <v>18684</v>
      </c>
      <c r="F4369" t="s">
        <v>6615</v>
      </c>
      <c r="G4369" t="s">
        <v>297</v>
      </c>
      <c r="H4369" t="s">
        <v>298</v>
      </c>
    </row>
    <row r="4370" spans="1:8" x14ac:dyDescent="0.35">
      <c r="A4370" t="s">
        <v>18691</v>
      </c>
      <c r="B4370" t="s">
        <v>18692</v>
      </c>
      <c r="C4370" t="s">
        <v>18693</v>
      </c>
      <c r="D4370" t="s">
        <v>18684</v>
      </c>
      <c r="F4370" t="s">
        <v>6003</v>
      </c>
      <c r="G4370" t="s">
        <v>12</v>
      </c>
      <c r="H4370" t="s">
        <v>13</v>
      </c>
    </row>
    <row r="4371" spans="1:8" x14ac:dyDescent="0.35">
      <c r="A4371" t="s">
        <v>18694</v>
      </c>
      <c r="B4371" t="s">
        <v>18695</v>
      </c>
      <c r="C4371" t="s">
        <v>18696</v>
      </c>
      <c r="D4371" t="s">
        <v>18684</v>
      </c>
      <c r="F4371" t="s">
        <v>18697</v>
      </c>
      <c r="G4371" t="s">
        <v>12</v>
      </c>
      <c r="H4371" t="s">
        <v>13</v>
      </c>
    </row>
    <row r="4372" spans="1:8" x14ac:dyDescent="0.35">
      <c r="A4372" t="s">
        <v>18698</v>
      </c>
      <c r="B4372" t="s">
        <v>18699</v>
      </c>
      <c r="C4372" t="s">
        <v>18700</v>
      </c>
      <c r="D4372" t="s">
        <v>18684</v>
      </c>
      <c r="F4372" t="s">
        <v>5755</v>
      </c>
      <c r="G4372" t="s">
        <v>12</v>
      </c>
      <c r="H4372" t="s">
        <v>13</v>
      </c>
    </row>
    <row r="4373" spans="1:8" x14ac:dyDescent="0.35">
      <c r="A4373" t="s">
        <v>18701</v>
      </c>
      <c r="B4373" t="s">
        <v>18702</v>
      </c>
      <c r="C4373" t="s">
        <v>18703</v>
      </c>
      <c r="D4373" t="s">
        <v>18684</v>
      </c>
      <c r="F4373" t="s">
        <v>3288</v>
      </c>
      <c r="G4373" t="s">
        <v>100</v>
      </c>
      <c r="H4373" t="s">
        <v>14354</v>
      </c>
    </row>
    <row r="4374" spans="1:8" x14ac:dyDescent="0.35">
      <c r="A4374" t="s">
        <v>18704</v>
      </c>
      <c r="B4374" t="s">
        <v>18705</v>
      </c>
      <c r="C4374" t="s">
        <v>18706</v>
      </c>
      <c r="D4374" t="s">
        <v>18684</v>
      </c>
      <c r="F4374" t="s">
        <v>8243</v>
      </c>
      <c r="G4374" t="s">
        <v>12</v>
      </c>
      <c r="H4374" t="s">
        <v>13</v>
      </c>
    </row>
    <row r="4375" spans="1:8" x14ac:dyDescent="0.35">
      <c r="A4375" t="s">
        <v>18707</v>
      </c>
      <c r="B4375" t="s">
        <v>18708</v>
      </c>
      <c r="C4375" t="s">
        <v>18709</v>
      </c>
      <c r="D4375" t="s">
        <v>18684</v>
      </c>
      <c r="F4375" t="s">
        <v>18710</v>
      </c>
      <c r="G4375" t="s">
        <v>12</v>
      </c>
      <c r="H4375" t="s">
        <v>13</v>
      </c>
    </row>
    <row r="4376" spans="1:8" x14ac:dyDescent="0.35">
      <c r="A4376" t="s">
        <v>18711</v>
      </c>
      <c r="B4376" t="s">
        <v>18712</v>
      </c>
      <c r="C4376" t="s">
        <v>18713</v>
      </c>
      <c r="D4376" t="s">
        <v>18684</v>
      </c>
      <c r="F4376" t="s">
        <v>18714</v>
      </c>
      <c r="G4376" t="s">
        <v>12</v>
      </c>
      <c r="H4376" t="s">
        <v>13</v>
      </c>
    </row>
    <row r="4377" spans="1:8" x14ac:dyDescent="0.35">
      <c r="A4377" t="s">
        <v>18715</v>
      </c>
      <c r="B4377" t="s">
        <v>18716</v>
      </c>
      <c r="C4377" t="s">
        <v>18717</v>
      </c>
      <c r="D4377" t="s">
        <v>18684</v>
      </c>
      <c r="F4377" t="s">
        <v>18718</v>
      </c>
      <c r="G4377" t="s">
        <v>4075</v>
      </c>
      <c r="H4377" t="s">
        <v>4076</v>
      </c>
    </row>
    <row r="4378" spans="1:8" x14ac:dyDescent="0.35">
      <c r="A4378" t="s">
        <v>18719</v>
      </c>
      <c r="B4378" t="s">
        <v>18720</v>
      </c>
      <c r="C4378" t="s">
        <v>18721</v>
      </c>
      <c r="D4378" t="s">
        <v>18684</v>
      </c>
      <c r="F4378" t="s">
        <v>18722</v>
      </c>
      <c r="G4378" t="s">
        <v>12</v>
      </c>
      <c r="H4378" t="s">
        <v>13</v>
      </c>
    </row>
    <row r="4379" spans="1:8" x14ac:dyDescent="0.35">
      <c r="A4379" t="s">
        <v>18723</v>
      </c>
      <c r="B4379" t="s">
        <v>18724</v>
      </c>
      <c r="C4379" t="s">
        <v>18725</v>
      </c>
      <c r="D4379" t="s">
        <v>18726</v>
      </c>
      <c r="F4379" t="s">
        <v>18727</v>
      </c>
      <c r="G4379" t="s">
        <v>12</v>
      </c>
      <c r="H4379" t="s">
        <v>13</v>
      </c>
    </row>
    <row r="4380" spans="1:8" x14ac:dyDescent="0.35">
      <c r="A4380" t="s">
        <v>18728</v>
      </c>
      <c r="B4380" t="s">
        <v>18729</v>
      </c>
      <c r="C4380" t="s">
        <v>18730</v>
      </c>
      <c r="D4380" t="s">
        <v>18726</v>
      </c>
      <c r="F4380" t="s">
        <v>18731</v>
      </c>
      <c r="G4380" t="s">
        <v>100</v>
      </c>
      <c r="H4380" t="s">
        <v>14022</v>
      </c>
    </row>
    <row r="4381" spans="1:8" x14ac:dyDescent="0.35">
      <c r="A4381" t="s">
        <v>18732</v>
      </c>
      <c r="B4381" t="s">
        <v>18733</v>
      </c>
      <c r="C4381" t="s">
        <v>18734</v>
      </c>
      <c r="D4381" t="s">
        <v>18726</v>
      </c>
      <c r="F4381" t="s">
        <v>18735</v>
      </c>
      <c r="G4381" t="s">
        <v>12</v>
      </c>
      <c r="H4381" t="s">
        <v>13</v>
      </c>
    </row>
    <row r="4382" spans="1:8" x14ac:dyDescent="0.35">
      <c r="A4382" t="s">
        <v>18736</v>
      </c>
      <c r="B4382" t="s">
        <v>18737</v>
      </c>
      <c r="C4382" t="s">
        <v>18738</v>
      </c>
      <c r="D4382" t="s">
        <v>18726</v>
      </c>
      <c r="F4382" t="s">
        <v>18739</v>
      </c>
      <c r="G4382" t="s">
        <v>12</v>
      </c>
      <c r="H4382" t="s">
        <v>13</v>
      </c>
    </row>
    <row r="4383" spans="1:8" x14ac:dyDescent="0.35">
      <c r="A4383" t="s">
        <v>18740</v>
      </c>
      <c r="B4383" t="s">
        <v>18741</v>
      </c>
      <c r="C4383" t="s">
        <v>18742</v>
      </c>
      <c r="D4383" t="s">
        <v>18726</v>
      </c>
      <c r="F4383" t="s">
        <v>18743</v>
      </c>
      <c r="G4383" t="s">
        <v>151</v>
      </c>
      <c r="H4383" t="s">
        <v>152</v>
      </c>
    </row>
    <row r="4384" spans="1:8" x14ac:dyDescent="0.35">
      <c r="A4384" t="s">
        <v>18744</v>
      </c>
      <c r="B4384" t="s">
        <v>18745</v>
      </c>
      <c r="C4384" t="s">
        <v>18746</v>
      </c>
      <c r="D4384" t="s">
        <v>18726</v>
      </c>
      <c r="F4384" t="s">
        <v>18747</v>
      </c>
      <c r="G4384" t="s">
        <v>12</v>
      </c>
      <c r="H4384" t="s">
        <v>13</v>
      </c>
    </row>
    <row r="4385" spans="1:8" x14ac:dyDescent="0.35">
      <c r="A4385" t="s">
        <v>18748</v>
      </c>
      <c r="B4385" t="s">
        <v>18749</v>
      </c>
      <c r="C4385" t="s">
        <v>18750</v>
      </c>
      <c r="D4385" t="s">
        <v>18726</v>
      </c>
      <c r="F4385" t="s">
        <v>18751</v>
      </c>
      <c r="G4385" t="s">
        <v>12</v>
      </c>
      <c r="H4385" t="s">
        <v>13</v>
      </c>
    </row>
    <row r="4386" spans="1:8" x14ac:dyDescent="0.35">
      <c r="A4386" t="s">
        <v>18752</v>
      </c>
      <c r="B4386" t="s">
        <v>18753</v>
      </c>
      <c r="C4386" t="s">
        <v>18754</v>
      </c>
      <c r="D4386" t="s">
        <v>18726</v>
      </c>
      <c r="F4386" t="s">
        <v>18755</v>
      </c>
      <c r="G4386" t="s">
        <v>510</v>
      </c>
      <c r="H4386" t="s">
        <v>511</v>
      </c>
    </row>
    <row r="4387" spans="1:8" x14ac:dyDescent="0.35">
      <c r="A4387" t="s">
        <v>18756</v>
      </c>
      <c r="B4387" t="s">
        <v>18757</v>
      </c>
      <c r="C4387" t="s">
        <v>18758</v>
      </c>
      <c r="D4387" t="s">
        <v>18726</v>
      </c>
      <c r="F4387" t="s">
        <v>1902</v>
      </c>
      <c r="G4387" t="s">
        <v>144</v>
      </c>
      <c r="H4387" t="s">
        <v>145</v>
      </c>
    </row>
    <row r="4388" spans="1:8" x14ac:dyDescent="0.35">
      <c r="A4388" t="s">
        <v>18759</v>
      </c>
      <c r="B4388" t="s">
        <v>18760</v>
      </c>
      <c r="C4388" t="s">
        <v>18761</v>
      </c>
      <c r="D4388" t="s">
        <v>18726</v>
      </c>
      <c r="F4388" t="s">
        <v>18762</v>
      </c>
      <c r="G4388" t="s">
        <v>12</v>
      </c>
      <c r="H4388" t="s">
        <v>13</v>
      </c>
    </row>
    <row r="4389" spans="1:8" x14ac:dyDescent="0.35">
      <c r="A4389" t="s">
        <v>18763</v>
      </c>
      <c r="B4389" t="s">
        <v>18764</v>
      </c>
      <c r="C4389" t="s">
        <v>18765</v>
      </c>
      <c r="D4389" t="s">
        <v>18726</v>
      </c>
      <c r="F4389" t="s">
        <v>16960</v>
      </c>
      <c r="G4389" t="s">
        <v>248</v>
      </c>
      <c r="H4389" t="s">
        <v>249</v>
      </c>
    </row>
    <row r="4390" spans="1:8" x14ac:dyDescent="0.35">
      <c r="A4390" t="s">
        <v>18766</v>
      </c>
      <c r="B4390" t="s">
        <v>18767</v>
      </c>
      <c r="C4390" t="s">
        <v>18768</v>
      </c>
      <c r="D4390" t="s">
        <v>18726</v>
      </c>
      <c r="F4390" t="s">
        <v>18769</v>
      </c>
      <c r="G4390" t="s">
        <v>510</v>
      </c>
      <c r="H4390" t="s">
        <v>511</v>
      </c>
    </row>
    <row r="4391" spans="1:8" x14ac:dyDescent="0.35">
      <c r="A4391" t="s">
        <v>18770</v>
      </c>
      <c r="B4391" t="s">
        <v>18771</v>
      </c>
      <c r="C4391" t="s">
        <v>18772</v>
      </c>
      <c r="D4391" t="s">
        <v>18726</v>
      </c>
      <c r="F4391" t="s">
        <v>13155</v>
      </c>
      <c r="G4391" t="s">
        <v>236</v>
      </c>
      <c r="H4391" t="s">
        <v>237</v>
      </c>
    </row>
    <row r="4392" spans="1:8" x14ac:dyDescent="0.35">
      <c r="A4392" t="s">
        <v>18773</v>
      </c>
      <c r="B4392" t="s">
        <v>18774</v>
      </c>
      <c r="C4392" t="s">
        <v>18775</v>
      </c>
      <c r="D4392" t="s">
        <v>18726</v>
      </c>
      <c r="F4392" t="s">
        <v>18776</v>
      </c>
      <c r="G4392" t="s">
        <v>303</v>
      </c>
      <c r="H4392" t="s">
        <v>304</v>
      </c>
    </row>
    <row r="4393" spans="1:8" x14ac:dyDescent="0.35">
      <c r="A4393" t="s">
        <v>18777</v>
      </c>
      <c r="B4393" t="s">
        <v>18778</v>
      </c>
      <c r="C4393" t="s">
        <v>18779</v>
      </c>
      <c r="D4393" t="s">
        <v>18726</v>
      </c>
      <c r="F4393" t="s">
        <v>6377</v>
      </c>
      <c r="G4393" t="s">
        <v>4924</v>
      </c>
      <c r="H4393" t="s">
        <v>4925</v>
      </c>
    </row>
    <row r="4394" spans="1:8" x14ac:dyDescent="0.35">
      <c r="A4394" t="s">
        <v>18780</v>
      </c>
      <c r="B4394" t="s">
        <v>18781</v>
      </c>
      <c r="C4394" t="s">
        <v>18782</v>
      </c>
      <c r="D4394" t="s">
        <v>18783</v>
      </c>
      <c r="F4394" t="s">
        <v>18784</v>
      </c>
      <c r="G4394" t="s">
        <v>12</v>
      </c>
      <c r="H4394" t="s">
        <v>13</v>
      </c>
    </row>
    <row r="4395" spans="1:8" x14ac:dyDescent="0.35">
      <c r="A4395" t="s">
        <v>18785</v>
      </c>
      <c r="B4395" t="s">
        <v>18786</v>
      </c>
      <c r="C4395" t="s">
        <v>18786</v>
      </c>
      <c r="D4395" t="s">
        <v>18783</v>
      </c>
      <c r="F4395" t="s">
        <v>18787</v>
      </c>
      <c r="G4395" t="s">
        <v>12</v>
      </c>
      <c r="H4395" t="s">
        <v>13</v>
      </c>
    </row>
    <row r="4396" spans="1:8" x14ac:dyDescent="0.35">
      <c r="A4396" t="s">
        <v>18788</v>
      </c>
      <c r="B4396" t="s">
        <v>18789</v>
      </c>
      <c r="C4396" t="s">
        <v>18790</v>
      </c>
      <c r="D4396" t="s">
        <v>18783</v>
      </c>
      <c r="F4396" t="s">
        <v>14010</v>
      </c>
      <c r="G4396" t="s">
        <v>510</v>
      </c>
      <c r="H4396" t="s">
        <v>511</v>
      </c>
    </row>
    <row r="4397" spans="1:8" x14ac:dyDescent="0.35">
      <c r="A4397" t="s">
        <v>18791</v>
      </c>
      <c r="B4397" t="s">
        <v>18792</v>
      </c>
      <c r="C4397" t="s">
        <v>18793</v>
      </c>
      <c r="D4397" t="s">
        <v>18783</v>
      </c>
      <c r="F4397" t="s">
        <v>17726</v>
      </c>
      <c r="G4397" t="s">
        <v>12</v>
      </c>
      <c r="H4397" t="s">
        <v>13</v>
      </c>
    </row>
    <row r="4398" spans="1:8" x14ac:dyDescent="0.35">
      <c r="A4398" t="s">
        <v>18794</v>
      </c>
      <c r="B4398" t="s">
        <v>18795</v>
      </c>
      <c r="C4398" t="s">
        <v>18796</v>
      </c>
      <c r="D4398" t="s">
        <v>18783</v>
      </c>
      <c r="F4398" t="s">
        <v>11150</v>
      </c>
      <c r="G4398" t="s">
        <v>7103</v>
      </c>
      <c r="H4398" t="s">
        <v>7104</v>
      </c>
    </row>
    <row r="4399" spans="1:8" x14ac:dyDescent="0.35">
      <c r="A4399" t="s">
        <v>18797</v>
      </c>
      <c r="B4399" t="s">
        <v>18798</v>
      </c>
      <c r="C4399" t="s">
        <v>18799</v>
      </c>
      <c r="D4399" t="s">
        <v>18783</v>
      </c>
      <c r="F4399" t="s">
        <v>3488</v>
      </c>
      <c r="G4399" t="s">
        <v>248</v>
      </c>
      <c r="H4399" t="s">
        <v>249</v>
      </c>
    </row>
    <row r="4400" spans="1:8" x14ac:dyDescent="0.35">
      <c r="A4400" t="s">
        <v>18800</v>
      </c>
      <c r="B4400" t="s">
        <v>18801</v>
      </c>
      <c r="C4400" t="s">
        <v>18802</v>
      </c>
      <c r="D4400" t="s">
        <v>18783</v>
      </c>
      <c r="F4400" t="s">
        <v>18803</v>
      </c>
      <c r="G4400" t="s">
        <v>12</v>
      </c>
      <c r="H4400" t="s">
        <v>13</v>
      </c>
    </row>
    <row r="4401" spans="1:8" x14ac:dyDescent="0.35">
      <c r="A4401" t="s">
        <v>18804</v>
      </c>
      <c r="B4401" t="s">
        <v>18805</v>
      </c>
      <c r="C4401" t="s">
        <v>18806</v>
      </c>
      <c r="D4401" t="s">
        <v>18783</v>
      </c>
      <c r="F4401" t="s">
        <v>5599</v>
      </c>
      <c r="G4401" t="s">
        <v>547</v>
      </c>
      <c r="H4401" t="s">
        <v>548</v>
      </c>
    </row>
    <row r="4402" spans="1:8" x14ac:dyDescent="0.35">
      <c r="A4402" t="s">
        <v>18807</v>
      </c>
      <c r="B4402" t="s">
        <v>18808</v>
      </c>
      <c r="C4402" t="s">
        <v>18809</v>
      </c>
      <c r="D4402" t="s">
        <v>18783</v>
      </c>
      <c r="F4402" t="s">
        <v>18810</v>
      </c>
      <c r="G4402" t="s">
        <v>297</v>
      </c>
      <c r="H4402" t="s">
        <v>298</v>
      </c>
    </row>
    <row r="4403" spans="1:8" x14ac:dyDescent="0.35">
      <c r="A4403" t="s">
        <v>18811</v>
      </c>
      <c r="B4403" t="s">
        <v>18812</v>
      </c>
      <c r="C4403" t="s">
        <v>18813</v>
      </c>
      <c r="D4403" t="s">
        <v>18783</v>
      </c>
      <c r="F4403" t="s">
        <v>18814</v>
      </c>
      <c r="G4403" t="s">
        <v>584</v>
      </c>
      <c r="H4403" t="s">
        <v>585</v>
      </c>
    </row>
    <row r="4404" spans="1:8" x14ac:dyDescent="0.35">
      <c r="A4404" t="s">
        <v>18815</v>
      </c>
      <c r="B4404" t="s">
        <v>18816</v>
      </c>
      <c r="C4404" t="s">
        <v>18817</v>
      </c>
      <c r="D4404" t="s">
        <v>18818</v>
      </c>
      <c r="F4404" t="s">
        <v>18819</v>
      </c>
      <c r="G4404" t="s">
        <v>12</v>
      </c>
      <c r="H4404" t="s">
        <v>13</v>
      </c>
    </row>
    <row r="4405" spans="1:8" x14ac:dyDescent="0.35">
      <c r="A4405" t="s">
        <v>18820</v>
      </c>
      <c r="B4405" t="s">
        <v>18821</v>
      </c>
      <c r="C4405" t="s">
        <v>18822</v>
      </c>
      <c r="D4405" t="s">
        <v>18818</v>
      </c>
      <c r="F4405" t="s">
        <v>18823</v>
      </c>
      <c r="G4405" t="s">
        <v>248</v>
      </c>
      <c r="H4405" t="s">
        <v>249</v>
      </c>
    </row>
    <row r="4406" spans="1:8" x14ac:dyDescent="0.35">
      <c r="A4406" t="s">
        <v>18824</v>
      </c>
      <c r="B4406" t="s">
        <v>18825</v>
      </c>
      <c r="C4406" t="s">
        <v>18826</v>
      </c>
      <c r="D4406" t="s">
        <v>18818</v>
      </c>
      <c r="F4406" t="s">
        <v>18827</v>
      </c>
      <c r="G4406" t="s">
        <v>248</v>
      </c>
      <c r="H4406" t="s">
        <v>249</v>
      </c>
    </row>
    <row r="4407" spans="1:8" x14ac:dyDescent="0.35">
      <c r="A4407" t="s">
        <v>18828</v>
      </c>
      <c r="B4407" t="s">
        <v>18829</v>
      </c>
      <c r="C4407" t="s">
        <v>18830</v>
      </c>
      <c r="D4407" t="s">
        <v>18818</v>
      </c>
      <c r="F4407" t="s">
        <v>10966</v>
      </c>
      <c r="G4407" t="s">
        <v>2940</v>
      </c>
      <c r="H4407" t="s">
        <v>2941</v>
      </c>
    </row>
    <row r="4408" spans="1:8" x14ac:dyDescent="0.35">
      <c r="A4408" t="s">
        <v>18831</v>
      </c>
      <c r="B4408" t="s">
        <v>18832</v>
      </c>
      <c r="C4408" t="s">
        <v>18833</v>
      </c>
      <c r="D4408" t="s">
        <v>18818</v>
      </c>
      <c r="F4408" t="s">
        <v>4808</v>
      </c>
      <c r="G4408" t="s">
        <v>510</v>
      </c>
      <c r="H4408" t="s">
        <v>511</v>
      </c>
    </row>
    <row r="4409" spans="1:8" x14ac:dyDescent="0.35">
      <c r="A4409" t="s">
        <v>18834</v>
      </c>
      <c r="B4409" t="s">
        <v>18835</v>
      </c>
      <c r="C4409" t="s">
        <v>18836</v>
      </c>
      <c r="D4409" t="s">
        <v>18818</v>
      </c>
      <c r="F4409" t="s">
        <v>13487</v>
      </c>
      <c r="G4409" t="s">
        <v>209</v>
      </c>
      <c r="H4409" t="s">
        <v>210</v>
      </c>
    </row>
    <row r="4410" spans="1:8" x14ac:dyDescent="0.35">
      <c r="A4410" t="s">
        <v>18837</v>
      </c>
      <c r="B4410" t="s">
        <v>18838</v>
      </c>
      <c r="C4410" t="s">
        <v>18839</v>
      </c>
      <c r="D4410" t="s">
        <v>18818</v>
      </c>
      <c r="F4410" t="s">
        <v>18840</v>
      </c>
      <c r="G4410" t="s">
        <v>88</v>
      </c>
      <c r="H4410" t="s">
        <v>89</v>
      </c>
    </row>
    <row r="4411" spans="1:8" x14ac:dyDescent="0.35">
      <c r="A4411" t="s">
        <v>18841</v>
      </c>
      <c r="B4411" t="s">
        <v>18842</v>
      </c>
      <c r="C4411" t="s">
        <v>18843</v>
      </c>
      <c r="D4411" t="s">
        <v>18818</v>
      </c>
      <c r="F4411" t="s">
        <v>18844</v>
      </c>
      <c r="G4411" t="s">
        <v>510</v>
      </c>
      <c r="H4411" t="s">
        <v>511</v>
      </c>
    </row>
    <row r="4412" spans="1:8" x14ac:dyDescent="0.35">
      <c r="A4412" t="s">
        <v>18845</v>
      </c>
      <c r="B4412" t="s">
        <v>18846</v>
      </c>
      <c r="C4412" t="s">
        <v>18847</v>
      </c>
      <c r="D4412" t="s">
        <v>18818</v>
      </c>
      <c r="F4412" t="s">
        <v>9974</v>
      </c>
      <c r="G4412" t="s">
        <v>12</v>
      </c>
      <c r="H4412" t="s">
        <v>13</v>
      </c>
    </row>
    <row r="4413" spans="1:8" x14ac:dyDescent="0.35">
      <c r="A4413" t="s">
        <v>18848</v>
      </c>
      <c r="B4413" t="s">
        <v>18849</v>
      </c>
      <c r="C4413" t="s">
        <v>18850</v>
      </c>
      <c r="D4413" t="s">
        <v>18818</v>
      </c>
      <c r="F4413" t="s">
        <v>18851</v>
      </c>
      <c r="G4413" t="s">
        <v>303</v>
      </c>
      <c r="H4413" t="s">
        <v>304</v>
      </c>
    </row>
    <row r="4414" spans="1:8" x14ac:dyDescent="0.35">
      <c r="A4414" t="s">
        <v>18852</v>
      </c>
      <c r="B4414" t="s">
        <v>18853</v>
      </c>
      <c r="C4414" t="s">
        <v>18854</v>
      </c>
      <c r="D4414" t="s">
        <v>18855</v>
      </c>
      <c r="F4414" t="s">
        <v>18856</v>
      </c>
      <c r="G4414" t="s">
        <v>12</v>
      </c>
      <c r="H4414" t="s">
        <v>13</v>
      </c>
    </row>
    <row r="4415" spans="1:8" x14ac:dyDescent="0.35">
      <c r="A4415" t="s">
        <v>18857</v>
      </c>
      <c r="B4415" t="s">
        <v>18858</v>
      </c>
      <c r="C4415" t="s">
        <v>18859</v>
      </c>
      <c r="D4415" t="s">
        <v>18855</v>
      </c>
      <c r="F4415" t="s">
        <v>18860</v>
      </c>
      <c r="G4415" t="s">
        <v>297</v>
      </c>
      <c r="H4415" t="s">
        <v>298</v>
      </c>
    </row>
    <row r="4416" spans="1:8" x14ac:dyDescent="0.35">
      <c r="A4416" t="s">
        <v>18861</v>
      </c>
      <c r="B4416" t="s">
        <v>18862</v>
      </c>
      <c r="C4416" t="s">
        <v>18863</v>
      </c>
      <c r="D4416" t="s">
        <v>18855</v>
      </c>
      <c r="F4416" t="s">
        <v>6716</v>
      </c>
      <c r="G4416" t="s">
        <v>12</v>
      </c>
      <c r="H4416" t="s">
        <v>13</v>
      </c>
    </row>
    <row r="4417" spans="1:8" x14ac:dyDescent="0.35">
      <c r="A4417" t="s">
        <v>18864</v>
      </c>
      <c r="B4417" t="s">
        <v>18865</v>
      </c>
      <c r="C4417" t="s">
        <v>18865</v>
      </c>
      <c r="D4417" t="s">
        <v>18855</v>
      </c>
      <c r="F4417" t="s">
        <v>18866</v>
      </c>
      <c r="G4417" t="s">
        <v>297</v>
      </c>
      <c r="H4417" t="s">
        <v>298</v>
      </c>
    </row>
    <row r="4418" spans="1:8" x14ac:dyDescent="0.35">
      <c r="A4418" t="s">
        <v>18867</v>
      </c>
      <c r="B4418" t="s">
        <v>18868</v>
      </c>
      <c r="C4418" t="s">
        <v>18869</v>
      </c>
      <c r="D4418" t="s">
        <v>18855</v>
      </c>
      <c r="F4418" t="s">
        <v>9304</v>
      </c>
      <c r="G4418" t="s">
        <v>248</v>
      </c>
      <c r="H4418" t="s">
        <v>249</v>
      </c>
    </row>
    <row r="4419" spans="1:8" x14ac:dyDescent="0.35">
      <c r="A4419" t="s">
        <v>18870</v>
      </c>
      <c r="B4419" t="s">
        <v>18871</v>
      </c>
      <c r="C4419" t="s">
        <v>18872</v>
      </c>
      <c r="D4419" t="s">
        <v>18855</v>
      </c>
      <c r="F4419" t="s">
        <v>18873</v>
      </c>
      <c r="G4419" t="s">
        <v>510</v>
      </c>
      <c r="H4419" t="s">
        <v>511</v>
      </c>
    </row>
    <row r="4420" spans="1:8" x14ac:dyDescent="0.35">
      <c r="A4420" t="s">
        <v>18874</v>
      </c>
      <c r="B4420" t="s">
        <v>18875</v>
      </c>
      <c r="C4420" t="s">
        <v>18876</v>
      </c>
      <c r="D4420" t="s">
        <v>18855</v>
      </c>
      <c r="F4420" t="s">
        <v>13268</v>
      </c>
      <c r="G4420" t="s">
        <v>12</v>
      </c>
      <c r="H4420" t="s">
        <v>13</v>
      </c>
    </row>
    <row r="4421" spans="1:8" x14ac:dyDescent="0.35">
      <c r="A4421" t="s">
        <v>18877</v>
      </c>
      <c r="B4421" t="s">
        <v>18878</v>
      </c>
      <c r="C4421" t="s">
        <v>18879</v>
      </c>
      <c r="D4421" t="s">
        <v>18855</v>
      </c>
      <c r="F4421" t="s">
        <v>18880</v>
      </c>
      <c r="G4421" t="s">
        <v>12</v>
      </c>
      <c r="H4421" t="s">
        <v>13</v>
      </c>
    </row>
    <row r="4422" spans="1:8" x14ac:dyDescent="0.35">
      <c r="A4422" t="s">
        <v>18881</v>
      </c>
      <c r="B4422" t="s">
        <v>18882</v>
      </c>
      <c r="C4422" t="s">
        <v>18883</v>
      </c>
      <c r="D4422" t="s">
        <v>18855</v>
      </c>
      <c r="F4422" t="s">
        <v>18884</v>
      </c>
      <c r="G4422" t="s">
        <v>12</v>
      </c>
      <c r="H4422" t="s">
        <v>13</v>
      </c>
    </row>
    <row r="4423" spans="1:8" x14ac:dyDescent="0.35">
      <c r="A4423" t="s">
        <v>18885</v>
      </c>
      <c r="B4423" t="s">
        <v>18886</v>
      </c>
      <c r="C4423" t="s">
        <v>18887</v>
      </c>
      <c r="D4423" t="s">
        <v>18855</v>
      </c>
      <c r="F4423" t="s">
        <v>18888</v>
      </c>
      <c r="G4423" t="s">
        <v>12</v>
      </c>
      <c r="H4423" t="s">
        <v>13</v>
      </c>
    </row>
    <row r="4424" spans="1:8" x14ac:dyDescent="0.35">
      <c r="A4424" t="s">
        <v>18889</v>
      </c>
      <c r="B4424" t="s">
        <v>18890</v>
      </c>
      <c r="C4424" t="s">
        <v>18891</v>
      </c>
      <c r="D4424" t="s">
        <v>18892</v>
      </c>
      <c r="F4424" t="s">
        <v>14235</v>
      </c>
      <c r="G4424" t="s">
        <v>510</v>
      </c>
      <c r="H4424" t="s">
        <v>511</v>
      </c>
    </row>
    <row r="4425" spans="1:8" x14ac:dyDescent="0.35">
      <c r="A4425" t="s">
        <v>18893</v>
      </c>
      <c r="B4425" t="s">
        <v>18894</v>
      </c>
      <c r="C4425" t="s">
        <v>18895</v>
      </c>
      <c r="D4425" t="s">
        <v>18892</v>
      </c>
      <c r="F4425" t="s">
        <v>18896</v>
      </c>
      <c r="G4425" t="s">
        <v>12</v>
      </c>
      <c r="H4425" t="s">
        <v>13</v>
      </c>
    </row>
    <row r="4426" spans="1:8" x14ac:dyDescent="0.35">
      <c r="A4426" t="s">
        <v>18897</v>
      </c>
      <c r="B4426" t="s">
        <v>18898</v>
      </c>
      <c r="C4426" t="s">
        <v>18899</v>
      </c>
      <c r="D4426" t="s">
        <v>18892</v>
      </c>
      <c r="F4426" t="s">
        <v>18900</v>
      </c>
      <c r="G4426" t="s">
        <v>12</v>
      </c>
      <c r="H4426" t="s">
        <v>13</v>
      </c>
    </row>
    <row r="4427" spans="1:8" x14ac:dyDescent="0.35">
      <c r="A4427" t="s">
        <v>18901</v>
      </c>
      <c r="B4427" t="s">
        <v>18902</v>
      </c>
      <c r="C4427" t="s">
        <v>18903</v>
      </c>
      <c r="D4427" t="s">
        <v>18892</v>
      </c>
      <c r="F4427" t="s">
        <v>16224</v>
      </c>
      <c r="G4427" t="s">
        <v>419</v>
      </c>
      <c r="H4427" t="s">
        <v>420</v>
      </c>
    </row>
    <row r="4428" spans="1:8" x14ac:dyDescent="0.35">
      <c r="A4428" t="s">
        <v>18904</v>
      </c>
      <c r="B4428" t="s">
        <v>18905</v>
      </c>
      <c r="C4428" t="s">
        <v>18906</v>
      </c>
      <c r="D4428" t="s">
        <v>18892</v>
      </c>
      <c r="F4428" t="s">
        <v>18907</v>
      </c>
      <c r="G4428" t="s">
        <v>12</v>
      </c>
      <c r="H4428" t="s">
        <v>13</v>
      </c>
    </row>
    <row r="4429" spans="1:8" x14ac:dyDescent="0.35">
      <c r="A4429" t="s">
        <v>18908</v>
      </c>
      <c r="B4429" t="s">
        <v>18909</v>
      </c>
      <c r="C4429" t="s">
        <v>18910</v>
      </c>
      <c r="D4429" t="s">
        <v>18892</v>
      </c>
      <c r="F4429" t="s">
        <v>18911</v>
      </c>
      <c r="G4429" t="s">
        <v>12</v>
      </c>
      <c r="H4429" t="s">
        <v>13</v>
      </c>
    </row>
    <row r="4430" spans="1:8" x14ac:dyDescent="0.35">
      <c r="A4430" t="s">
        <v>18912</v>
      </c>
      <c r="B4430" t="s">
        <v>18913</v>
      </c>
      <c r="C4430" t="s">
        <v>18914</v>
      </c>
      <c r="D4430" t="s">
        <v>18892</v>
      </c>
      <c r="F4430" t="s">
        <v>9309</v>
      </c>
      <c r="G4430" t="s">
        <v>3394</v>
      </c>
      <c r="H4430" t="s">
        <v>3395</v>
      </c>
    </row>
    <row r="4431" spans="1:8" x14ac:dyDescent="0.35">
      <c r="A4431" t="s">
        <v>18915</v>
      </c>
      <c r="B4431" t="s">
        <v>18916</v>
      </c>
      <c r="C4431" t="s">
        <v>18917</v>
      </c>
      <c r="D4431" t="s">
        <v>18892</v>
      </c>
      <c r="F4431" t="s">
        <v>18918</v>
      </c>
      <c r="G4431" t="s">
        <v>12</v>
      </c>
      <c r="H4431" t="s">
        <v>13</v>
      </c>
    </row>
    <row r="4432" spans="1:8" x14ac:dyDescent="0.35">
      <c r="A4432" t="s">
        <v>18919</v>
      </c>
      <c r="B4432" t="s">
        <v>18920</v>
      </c>
      <c r="C4432" t="s">
        <v>18921</v>
      </c>
      <c r="D4432" t="s">
        <v>18892</v>
      </c>
      <c r="F4432" t="s">
        <v>8096</v>
      </c>
      <c r="G4432" t="s">
        <v>248</v>
      </c>
      <c r="H4432" t="s">
        <v>249</v>
      </c>
    </row>
    <row r="4433" spans="1:8" x14ac:dyDescent="0.35">
      <c r="A4433" t="s">
        <v>18922</v>
      </c>
      <c r="B4433" t="s">
        <v>18923</v>
      </c>
      <c r="C4433" t="s">
        <v>18924</v>
      </c>
      <c r="D4433" t="s">
        <v>18925</v>
      </c>
      <c r="F4433" t="s">
        <v>16458</v>
      </c>
      <c r="G4433" t="s">
        <v>12</v>
      </c>
      <c r="H4433" t="s">
        <v>13</v>
      </c>
    </row>
    <row r="4434" spans="1:8" x14ac:dyDescent="0.35">
      <c r="A4434" t="s">
        <v>18926</v>
      </c>
      <c r="B4434" t="s">
        <v>18927</v>
      </c>
      <c r="C4434" t="s">
        <v>18928</v>
      </c>
      <c r="D4434" t="s">
        <v>18925</v>
      </c>
      <c r="F4434" t="s">
        <v>18929</v>
      </c>
      <c r="G4434" t="s">
        <v>12</v>
      </c>
      <c r="H4434" t="s">
        <v>13</v>
      </c>
    </row>
    <row r="4435" spans="1:8" x14ac:dyDescent="0.35">
      <c r="A4435" t="s">
        <v>18930</v>
      </c>
      <c r="B4435" t="s">
        <v>18931</v>
      </c>
      <c r="C4435" t="s">
        <v>18932</v>
      </c>
      <c r="D4435" t="s">
        <v>18925</v>
      </c>
      <c r="F4435" t="s">
        <v>7846</v>
      </c>
      <c r="G4435" t="s">
        <v>3108</v>
      </c>
      <c r="H4435" t="s">
        <v>3109</v>
      </c>
    </row>
    <row r="4436" spans="1:8" x14ac:dyDescent="0.35">
      <c r="A4436" t="s">
        <v>18933</v>
      </c>
      <c r="B4436" t="s">
        <v>18934</v>
      </c>
      <c r="C4436" t="s">
        <v>18935</v>
      </c>
      <c r="D4436" t="s">
        <v>18925</v>
      </c>
      <c r="F4436" t="s">
        <v>18936</v>
      </c>
      <c r="G4436" t="s">
        <v>4087</v>
      </c>
      <c r="H4436" t="s">
        <v>4088</v>
      </c>
    </row>
    <row r="4437" spans="1:8" x14ac:dyDescent="0.35">
      <c r="A4437" t="s">
        <v>18937</v>
      </c>
      <c r="B4437" t="s">
        <v>18938</v>
      </c>
      <c r="C4437" t="s">
        <v>18939</v>
      </c>
      <c r="D4437" t="s">
        <v>18925</v>
      </c>
      <c r="F4437" t="s">
        <v>18940</v>
      </c>
      <c r="G4437" t="s">
        <v>12</v>
      </c>
      <c r="H4437" t="s">
        <v>13</v>
      </c>
    </row>
    <row r="4438" spans="1:8" x14ac:dyDescent="0.35">
      <c r="A4438" t="s">
        <v>18941</v>
      </c>
      <c r="B4438" t="s">
        <v>18942</v>
      </c>
      <c r="C4438" t="s">
        <v>18943</v>
      </c>
      <c r="D4438" t="s">
        <v>18925</v>
      </c>
      <c r="F4438" t="s">
        <v>11050</v>
      </c>
      <c r="G4438" t="s">
        <v>12</v>
      </c>
      <c r="H4438" t="s">
        <v>13</v>
      </c>
    </row>
    <row r="4439" spans="1:8" x14ac:dyDescent="0.35">
      <c r="A4439" t="s">
        <v>18944</v>
      </c>
      <c r="B4439" t="s">
        <v>18945</v>
      </c>
      <c r="C4439" t="s">
        <v>18946</v>
      </c>
      <c r="D4439" t="s">
        <v>18925</v>
      </c>
      <c r="F4439" t="s">
        <v>15239</v>
      </c>
      <c r="G4439" t="s">
        <v>2322</v>
      </c>
      <c r="H4439" t="s">
        <v>2323</v>
      </c>
    </row>
    <row r="4440" spans="1:8" x14ac:dyDescent="0.35">
      <c r="A4440" t="s">
        <v>18947</v>
      </c>
      <c r="B4440" t="s">
        <v>18948</v>
      </c>
      <c r="C4440" t="s">
        <v>18949</v>
      </c>
      <c r="D4440" t="s">
        <v>18925</v>
      </c>
      <c r="F4440" t="s">
        <v>14157</v>
      </c>
      <c r="G4440" t="s">
        <v>12</v>
      </c>
      <c r="H4440" t="s">
        <v>13</v>
      </c>
    </row>
    <row r="4441" spans="1:8" x14ac:dyDescent="0.35">
      <c r="A4441" t="s">
        <v>18950</v>
      </c>
      <c r="B4441" t="s">
        <v>18951</v>
      </c>
      <c r="C4441" t="s">
        <v>18952</v>
      </c>
      <c r="D4441" t="s">
        <v>18925</v>
      </c>
      <c r="F4441" t="s">
        <v>7341</v>
      </c>
      <c r="G4441" t="s">
        <v>12</v>
      </c>
      <c r="H4441" t="s">
        <v>13</v>
      </c>
    </row>
    <row r="4442" spans="1:8" x14ac:dyDescent="0.35">
      <c r="A4442" t="s">
        <v>18953</v>
      </c>
      <c r="B4442" t="s">
        <v>18954</v>
      </c>
      <c r="C4442" t="s">
        <v>18955</v>
      </c>
      <c r="D4442" t="s">
        <v>18925</v>
      </c>
      <c r="F4442" t="s">
        <v>18956</v>
      </c>
      <c r="G4442" t="s">
        <v>12</v>
      </c>
      <c r="H4442" t="s">
        <v>13</v>
      </c>
    </row>
    <row r="4443" spans="1:8" x14ac:dyDescent="0.35">
      <c r="A4443" t="s">
        <v>18957</v>
      </c>
      <c r="B4443" t="s">
        <v>18958</v>
      </c>
      <c r="C4443" t="s">
        <v>18959</v>
      </c>
      <c r="D4443" t="s">
        <v>18925</v>
      </c>
      <c r="F4443" t="s">
        <v>18960</v>
      </c>
      <c r="G4443" t="s">
        <v>12</v>
      </c>
      <c r="H4443" t="s">
        <v>13</v>
      </c>
    </row>
    <row r="4444" spans="1:8" x14ac:dyDescent="0.35">
      <c r="A4444" t="s">
        <v>18961</v>
      </c>
      <c r="B4444" t="s">
        <v>18962</v>
      </c>
      <c r="C4444" t="s">
        <v>18963</v>
      </c>
      <c r="D4444" t="s">
        <v>18964</v>
      </c>
      <c r="F4444" t="s">
        <v>7392</v>
      </c>
      <c r="G4444" t="s">
        <v>12</v>
      </c>
      <c r="H4444" t="s">
        <v>13</v>
      </c>
    </row>
    <row r="4445" spans="1:8" x14ac:dyDescent="0.35">
      <c r="A4445" t="s">
        <v>18965</v>
      </c>
      <c r="B4445" t="s">
        <v>18966</v>
      </c>
      <c r="C4445" t="s">
        <v>18967</v>
      </c>
      <c r="D4445" t="s">
        <v>18964</v>
      </c>
      <c r="F4445" t="s">
        <v>5287</v>
      </c>
      <c r="G4445" t="s">
        <v>297</v>
      </c>
      <c r="H4445" t="s">
        <v>298</v>
      </c>
    </row>
    <row r="4446" spans="1:8" x14ac:dyDescent="0.35">
      <c r="A4446" t="s">
        <v>18968</v>
      </c>
      <c r="B4446" t="s">
        <v>18969</v>
      </c>
      <c r="C4446" t="s">
        <v>18970</v>
      </c>
      <c r="D4446" t="s">
        <v>18964</v>
      </c>
      <c r="F4446" t="s">
        <v>18971</v>
      </c>
      <c r="G4446" t="s">
        <v>128</v>
      </c>
      <c r="H4446" t="s">
        <v>129</v>
      </c>
    </row>
    <row r="4447" spans="1:8" x14ac:dyDescent="0.35">
      <c r="A4447" t="s">
        <v>18972</v>
      </c>
      <c r="B4447" t="s">
        <v>18973</v>
      </c>
      <c r="C4447" t="s">
        <v>18974</v>
      </c>
      <c r="D4447" t="s">
        <v>18964</v>
      </c>
      <c r="F4447" t="s">
        <v>5549</v>
      </c>
      <c r="G4447" t="s">
        <v>12</v>
      </c>
      <c r="H4447" t="s">
        <v>13</v>
      </c>
    </row>
    <row r="4448" spans="1:8" x14ac:dyDescent="0.35">
      <c r="A4448" t="s">
        <v>18975</v>
      </c>
      <c r="B4448" t="s">
        <v>18976</v>
      </c>
      <c r="C4448" t="s">
        <v>18977</v>
      </c>
      <c r="D4448" t="s">
        <v>18964</v>
      </c>
      <c r="F4448" t="s">
        <v>4999</v>
      </c>
      <c r="G4448" t="s">
        <v>248</v>
      </c>
      <c r="H4448" t="s">
        <v>249</v>
      </c>
    </row>
    <row r="4449" spans="1:8" x14ac:dyDescent="0.35">
      <c r="A4449" t="s">
        <v>18978</v>
      </c>
      <c r="B4449" t="s">
        <v>18979</v>
      </c>
      <c r="C4449" t="s">
        <v>18980</v>
      </c>
      <c r="D4449" t="s">
        <v>18964</v>
      </c>
      <c r="F4449" t="s">
        <v>18981</v>
      </c>
      <c r="G4449" t="s">
        <v>12</v>
      </c>
      <c r="H4449" t="s">
        <v>13</v>
      </c>
    </row>
    <row r="4450" spans="1:8" x14ac:dyDescent="0.35">
      <c r="A4450" t="s">
        <v>18982</v>
      </c>
      <c r="B4450" t="s">
        <v>18983</v>
      </c>
      <c r="C4450" t="s">
        <v>18984</v>
      </c>
      <c r="D4450" t="s">
        <v>18964</v>
      </c>
      <c r="F4450" t="s">
        <v>18985</v>
      </c>
      <c r="G4450" t="s">
        <v>209</v>
      </c>
      <c r="H4450" t="s">
        <v>210</v>
      </c>
    </row>
    <row r="4451" spans="1:8" x14ac:dyDescent="0.35">
      <c r="A4451" t="s">
        <v>18986</v>
      </c>
      <c r="B4451" t="s">
        <v>18987</v>
      </c>
      <c r="C4451" t="s">
        <v>18988</v>
      </c>
      <c r="D4451" t="s">
        <v>18964</v>
      </c>
      <c r="F4451" t="s">
        <v>18989</v>
      </c>
      <c r="G4451" t="s">
        <v>12</v>
      </c>
      <c r="H4451" t="s">
        <v>13</v>
      </c>
    </row>
    <row r="4452" spans="1:8" x14ac:dyDescent="0.35">
      <c r="A4452" t="s">
        <v>18990</v>
      </c>
      <c r="B4452" t="s">
        <v>18991</v>
      </c>
      <c r="C4452" t="s">
        <v>18992</v>
      </c>
      <c r="D4452" t="s">
        <v>18964</v>
      </c>
      <c r="F4452" t="s">
        <v>9044</v>
      </c>
      <c r="G4452" t="s">
        <v>248</v>
      </c>
      <c r="H4452" t="s">
        <v>249</v>
      </c>
    </row>
    <row r="4453" spans="1:8" x14ac:dyDescent="0.35">
      <c r="A4453" t="s">
        <v>18993</v>
      </c>
      <c r="B4453" t="s">
        <v>18994</v>
      </c>
      <c r="C4453" t="s">
        <v>18995</v>
      </c>
      <c r="D4453" t="s">
        <v>18964</v>
      </c>
      <c r="F4453" t="s">
        <v>17699</v>
      </c>
      <c r="G4453" t="s">
        <v>935</v>
      </c>
      <c r="H4453" t="s">
        <v>936</v>
      </c>
    </row>
    <row r="4454" spans="1:8" x14ac:dyDescent="0.35">
      <c r="A4454" t="s">
        <v>18996</v>
      </c>
      <c r="B4454" t="s">
        <v>18997</v>
      </c>
      <c r="C4454" t="s">
        <v>18998</v>
      </c>
      <c r="D4454" t="s">
        <v>18964</v>
      </c>
      <c r="F4454" t="s">
        <v>18999</v>
      </c>
      <c r="G4454" t="s">
        <v>12</v>
      </c>
      <c r="H4454" t="s">
        <v>13</v>
      </c>
    </row>
    <row r="4455" spans="1:8" x14ac:dyDescent="0.35">
      <c r="A4455" t="s">
        <v>19000</v>
      </c>
      <c r="B4455" t="s">
        <v>19001</v>
      </c>
      <c r="C4455" t="s">
        <v>19002</v>
      </c>
      <c r="D4455" t="s">
        <v>18964</v>
      </c>
      <c r="F4455" t="s">
        <v>19003</v>
      </c>
      <c r="G4455" t="s">
        <v>303</v>
      </c>
      <c r="H4455" t="s">
        <v>304</v>
      </c>
    </row>
    <row r="4456" spans="1:8" x14ac:dyDescent="0.35">
      <c r="A4456" t="s">
        <v>19004</v>
      </c>
      <c r="B4456" t="s">
        <v>19005</v>
      </c>
      <c r="C4456" t="s">
        <v>19006</v>
      </c>
      <c r="D4456" t="s">
        <v>18964</v>
      </c>
      <c r="F4456" t="s">
        <v>17061</v>
      </c>
      <c r="G4456" t="s">
        <v>3321</v>
      </c>
      <c r="H4456" t="s">
        <v>3322</v>
      </c>
    </row>
    <row r="4457" spans="1:8" x14ac:dyDescent="0.35">
      <c r="A4457" t="s">
        <v>19007</v>
      </c>
      <c r="B4457" t="s">
        <v>19008</v>
      </c>
      <c r="C4457" t="s">
        <v>19009</v>
      </c>
      <c r="D4457" t="s">
        <v>19010</v>
      </c>
      <c r="F4457" t="s">
        <v>19011</v>
      </c>
      <c r="G4457" t="s">
        <v>3108</v>
      </c>
      <c r="H4457" t="s">
        <v>3109</v>
      </c>
    </row>
    <row r="4458" spans="1:8" x14ac:dyDescent="0.35">
      <c r="A4458" t="s">
        <v>19012</v>
      </c>
      <c r="B4458" t="s">
        <v>19013</v>
      </c>
      <c r="C4458" t="s">
        <v>19014</v>
      </c>
      <c r="D4458" t="s">
        <v>19010</v>
      </c>
      <c r="F4458" t="s">
        <v>7271</v>
      </c>
      <c r="G4458" t="s">
        <v>836</v>
      </c>
      <c r="H4458" t="s">
        <v>837</v>
      </c>
    </row>
    <row r="4459" spans="1:8" x14ac:dyDescent="0.35">
      <c r="A4459" t="s">
        <v>19015</v>
      </c>
      <c r="B4459" t="s">
        <v>19016</v>
      </c>
      <c r="C4459" t="s">
        <v>19017</v>
      </c>
      <c r="D4459" t="s">
        <v>19010</v>
      </c>
      <c r="F4459" t="s">
        <v>2257</v>
      </c>
      <c r="G4459" t="s">
        <v>303</v>
      </c>
      <c r="H4459" t="s">
        <v>304</v>
      </c>
    </row>
    <row r="4460" spans="1:8" x14ac:dyDescent="0.35">
      <c r="A4460" t="s">
        <v>19018</v>
      </c>
      <c r="B4460" t="s">
        <v>19019</v>
      </c>
      <c r="C4460" t="s">
        <v>19020</v>
      </c>
      <c r="D4460" t="s">
        <v>19010</v>
      </c>
      <c r="F4460" t="s">
        <v>19021</v>
      </c>
      <c r="G4460" t="s">
        <v>12</v>
      </c>
      <c r="H4460" t="s">
        <v>13</v>
      </c>
    </row>
    <row r="4461" spans="1:8" x14ac:dyDescent="0.35">
      <c r="A4461" t="s">
        <v>19022</v>
      </c>
      <c r="B4461" t="s">
        <v>19023</v>
      </c>
      <c r="C4461" t="s">
        <v>19024</v>
      </c>
      <c r="D4461" t="s">
        <v>19010</v>
      </c>
      <c r="F4461" t="s">
        <v>19025</v>
      </c>
      <c r="G4461" t="s">
        <v>12</v>
      </c>
      <c r="H4461" t="s">
        <v>13</v>
      </c>
    </row>
    <row r="4462" spans="1:8" x14ac:dyDescent="0.35">
      <c r="A4462" t="s">
        <v>19026</v>
      </c>
      <c r="B4462" t="s">
        <v>19027</v>
      </c>
      <c r="C4462" t="s">
        <v>19028</v>
      </c>
      <c r="D4462" t="s">
        <v>19010</v>
      </c>
      <c r="F4462" t="s">
        <v>16658</v>
      </c>
      <c r="G4462" t="s">
        <v>12</v>
      </c>
      <c r="H4462" t="s">
        <v>13</v>
      </c>
    </row>
    <row r="4463" spans="1:8" x14ac:dyDescent="0.35">
      <c r="A4463" t="s">
        <v>19029</v>
      </c>
      <c r="B4463" t="s">
        <v>19030</v>
      </c>
      <c r="C4463" t="s">
        <v>19031</v>
      </c>
      <c r="D4463" t="s">
        <v>19010</v>
      </c>
      <c r="F4463" t="s">
        <v>19032</v>
      </c>
      <c r="G4463" t="s">
        <v>1253</v>
      </c>
      <c r="H4463" t="s">
        <v>1254</v>
      </c>
    </row>
    <row r="4464" spans="1:8" x14ac:dyDescent="0.35">
      <c r="A4464" t="s">
        <v>19033</v>
      </c>
      <c r="B4464" t="s">
        <v>19034</v>
      </c>
      <c r="C4464" t="s">
        <v>19035</v>
      </c>
      <c r="D4464" t="s">
        <v>19010</v>
      </c>
      <c r="F4464" t="s">
        <v>19036</v>
      </c>
      <c r="G4464" t="s">
        <v>12</v>
      </c>
      <c r="H4464" t="s">
        <v>13</v>
      </c>
    </row>
    <row r="4465" spans="1:8" x14ac:dyDescent="0.35">
      <c r="A4465" t="s">
        <v>19037</v>
      </c>
      <c r="B4465" t="s">
        <v>19038</v>
      </c>
      <c r="C4465" t="s">
        <v>19039</v>
      </c>
      <c r="D4465" t="s">
        <v>19010</v>
      </c>
      <c r="F4465" t="s">
        <v>19040</v>
      </c>
      <c r="G4465" t="s">
        <v>4075</v>
      </c>
      <c r="H4465" t="s">
        <v>4076</v>
      </c>
    </row>
    <row r="4466" spans="1:8" x14ac:dyDescent="0.35">
      <c r="A4466" t="s">
        <v>19041</v>
      </c>
      <c r="B4466" t="s">
        <v>19042</v>
      </c>
      <c r="C4466" t="s">
        <v>19042</v>
      </c>
      <c r="D4466" t="s">
        <v>19010</v>
      </c>
      <c r="F4466" t="s">
        <v>19043</v>
      </c>
      <c r="G4466" t="s">
        <v>12</v>
      </c>
      <c r="H4466" t="s">
        <v>13</v>
      </c>
    </row>
    <row r="4467" spans="1:8" x14ac:dyDescent="0.35">
      <c r="A4467" t="s">
        <v>19044</v>
      </c>
      <c r="B4467" t="s">
        <v>19045</v>
      </c>
      <c r="C4467" t="s">
        <v>19046</v>
      </c>
      <c r="D4467" t="s">
        <v>19010</v>
      </c>
      <c r="F4467" t="s">
        <v>19047</v>
      </c>
      <c r="G4467" t="s">
        <v>12</v>
      </c>
      <c r="H4467" t="s">
        <v>13</v>
      </c>
    </row>
    <row r="4468" spans="1:8" x14ac:dyDescent="0.35">
      <c r="A4468" t="s">
        <v>19048</v>
      </c>
      <c r="B4468" t="s">
        <v>19049</v>
      </c>
      <c r="C4468" t="s">
        <v>19050</v>
      </c>
      <c r="D4468" t="s">
        <v>19010</v>
      </c>
      <c r="F4468" t="s">
        <v>19051</v>
      </c>
      <c r="G4468" t="s">
        <v>209</v>
      </c>
      <c r="H4468" t="s">
        <v>210</v>
      </c>
    </row>
    <row r="4469" spans="1:8" x14ac:dyDescent="0.35">
      <c r="A4469" t="s">
        <v>19052</v>
      </c>
      <c r="B4469" t="s">
        <v>19053</v>
      </c>
      <c r="C4469" t="s">
        <v>19054</v>
      </c>
      <c r="D4469" t="s">
        <v>19010</v>
      </c>
      <c r="F4469" t="s">
        <v>19055</v>
      </c>
      <c r="G4469" t="s">
        <v>4924</v>
      </c>
      <c r="H4469" t="s">
        <v>4925</v>
      </c>
    </row>
    <row r="4470" spans="1:8" x14ac:dyDescent="0.35">
      <c r="A4470" t="s">
        <v>19056</v>
      </c>
      <c r="B4470" t="s">
        <v>19057</v>
      </c>
      <c r="C4470" t="s">
        <v>19058</v>
      </c>
      <c r="D4470" t="s">
        <v>19059</v>
      </c>
      <c r="F4470" t="s">
        <v>4874</v>
      </c>
      <c r="G4470" t="s">
        <v>297</v>
      </c>
      <c r="H4470" t="s">
        <v>298</v>
      </c>
    </row>
    <row r="4471" spans="1:8" x14ac:dyDescent="0.35">
      <c r="A4471" t="s">
        <v>19060</v>
      </c>
      <c r="B4471" t="s">
        <v>19061</v>
      </c>
      <c r="C4471" t="s">
        <v>19062</v>
      </c>
      <c r="D4471" t="s">
        <v>19059</v>
      </c>
      <c r="F4471" t="s">
        <v>19063</v>
      </c>
      <c r="G4471" t="s">
        <v>510</v>
      </c>
      <c r="H4471" t="s">
        <v>511</v>
      </c>
    </row>
    <row r="4472" spans="1:8" x14ac:dyDescent="0.35">
      <c r="A4472" t="s">
        <v>19064</v>
      </c>
      <c r="B4472" t="s">
        <v>19065</v>
      </c>
      <c r="C4472" t="s">
        <v>19066</v>
      </c>
      <c r="D4472" t="s">
        <v>19059</v>
      </c>
      <c r="F4472" t="s">
        <v>9634</v>
      </c>
      <c r="G4472" t="s">
        <v>2115</v>
      </c>
      <c r="H4472" t="s">
        <v>2116</v>
      </c>
    </row>
    <row r="4473" spans="1:8" x14ac:dyDescent="0.35">
      <c r="A4473" t="s">
        <v>19067</v>
      </c>
      <c r="B4473" t="s">
        <v>19068</v>
      </c>
      <c r="C4473" t="s">
        <v>19069</v>
      </c>
      <c r="D4473" t="s">
        <v>19059</v>
      </c>
      <c r="F4473" t="s">
        <v>6615</v>
      </c>
      <c r="G4473" t="s">
        <v>935</v>
      </c>
      <c r="H4473" t="s">
        <v>936</v>
      </c>
    </row>
    <row r="4474" spans="1:8" x14ac:dyDescent="0.35">
      <c r="A4474" t="s">
        <v>19070</v>
      </c>
      <c r="B4474" t="s">
        <v>19071</v>
      </c>
      <c r="C4474" t="s">
        <v>19072</v>
      </c>
      <c r="D4474" t="s">
        <v>19059</v>
      </c>
      <c r="F4474" t="s">
        <v>13595</v>
      </c>
      <c r="G4474" t="s">
        <v>1102</v>
      </c>
      <c r="H4474" t="s">
        <v>1103</v>
      </c>
    </row>
    <row r="4475" spans="1:8" x14ac:dyDescent="0.35">
      <c r="A4475" t="s">
        <v>19073</v>
      </c>
      <c r="B4475" t="s">
        <v>19074</v>
      </c>
      <c r="C4475" t="s">
        <v>19075</v>
      </c>
      <c r="D4475" t="s">
        <v>19059</v>
      </c>
      <c r="F4475" t="s">
        <v>558</v>
      </c>
      <c r="G4475" t="s">
        <v>9695</v>
      </c>
      <c r="H4475" t="s">
        <v>9696</v>
      </c>
    </row>
    <row r="4476" spans="1:8" x14ac:dyDescent="0.35">
      <c r="A4476" t="s">
        <v>19076</v>
      </c>
      <c r="B4476" t="s">
        <v>19077</v>
      </c>
      <c r="C4476" t="s">
        <v>19078</v>
      </c>
      <c r="D4476" t="s">
        <v>19059</v>
      </c>
      <c r="F4476" t="s">
        <v>19079</v>
      </c>
      <c r="G4476" t="s">
        <v>12</v>
      </c>
      <c r="H4476" t="s">
        <v>13</v>
      </c>
    </row>
    <row r="4477" spans="1:8" x14ac:dyDescent="0.35">
      <c r="A4477" t="s">
        <v>19080</v>
      </c>
      <c r="B4477" t="s">
        <v>19081</v>
      </c>
      <c r="C4477" t="s">
        <v>19082</v>
      </c>
      <c r="D4477" t="s">
        <v>19059</v>
      </c>
      <c r="F4477" t="s">
        <v>15342</v>
      </c>
      <c r="G4477" t="s">
        <v>836</v>
      </c>
      <c r="H4477" t="s">
        <v>837</v>
      </c>
    </row>
    <row r="4478" spans="1:8" x14ac:dyDescent="0.35">
      <c r="A4478" t="s">
        <v>19083</v>
      </c>
      <c r="B4478" t="s">
        <v>19084</v>
      </c>
      <c r="C4478" t="s">
        <v>19085</v>
      </c>
      <c r="D4478" t="s">
        <v>19059</v>
      </c>
      <c r="F4478" t="s">
        <v>19086</v>
      </c>
      <c r="G4478" t="s">
        <v>248</v>
      </c>
      <c r="H4478" t="s">
        <v>249</v>
      </c>
    </row>
    <row r="4479" spans="1:8" x14ac:dyDescent="0.35">
      <c r="A4479" t="s">
        <v>19087</v>
      </c>
      <c r="B4479" t="s">
        <v>19088</v>
      </c>
      <c r="C4479" t="s">
        <v>19089</v>
      </c>
      <c r="D4479" t="s">
        <v>19059</v>
      </c>
      <c r="F4479" t="s">
        <v>17955</v>
      </c>
      <c r="G4479" t="s">
        <v>12</v>
      </c>
      <c r="H4479" t="s">
        <v>13</v>
      </c>
    </row>
    <row r="4480" spans="1:8" x14ac:dyDescent="0.35">
      <c r="A4480" t="s">
        <v>19090</v>
      </c>
      <c r="B4480" t="s">
        <v>19091</v>
      </c>
      <c r="C4480" t="s">
        <v>19092</v>
      </c>
      <c r="D4480" t="s">
        <v>19059</v>
      </c>
      <c r="F4480" t="s">
        <v>15247</v>
      </c>
      <c r="G4480" t="s">
        <v>935</v>
      </c>
      <c r="H4480" t="s">
        <v>936</v>
      </c>
    </row>
    <row r="4481" spans="1:8" x14ac:dyDescent="0.35">
      <c r="A4481" t="s">
        <v>19093</v>
      </c>
      <c r="B4481" t="s">
        <v>19094</v>
      </c>
      <c r="C4481" t="s">
        <v>19095</v>
      </c>
      <c r="D4481" t="s">
        <v>19059</v>
      </c>
      <c r="F4481" t="s">
        <v>7463</v>
      </c>
      <c r="G4481" t="s">
        <v>12</v>
      </c>
      <c r="H4481" t="s">
        <v>13</v>
      </c>
    </row>
    <row r="4482" spans="1:8" x14ac:dyDescent="0.35">
      <c r="A4482" t="s">
        <v>19096</v>
      </c>
      <c r="B4482" t="s">
        <v>19097</v>
      </c>
      <c r="C4482" t="s">
        <v>19098</v>
      </c>
      <c r="D4482" t="s">
        <v>19059</v>
      </c>
      <c r="F4482" t="s">
        <v>19099</v>
      </c>
      <c r="G4482" t="s">
        <v>547</v>
      </c>
      <c r="H4482" t="s">
        <v>548</v>
      </c>
    </row>
    <row r="4483" spans="1:8" x14ac:dyDescent="0.35">
      <c r="A4483" t="s">
        <v>19100</v>
      </c>
      <c r="B4483" t="s">
        <v>19101</v>
      </c>
      <c r="C4483" t="s">
        <v>19102</v>
      </c>
      <c r="D4483" t="s">
        <v>19059</v>
      </c>
      <c r="F4483" t="s">
        <v>19103</v>
      </c>
      <c r="G4483" t="s">
        <v>12</v>
      </c>
      <c r="H4483" t="s">
        <v>13</v>
      </c>
    </row>
    <row r="4484" spans="1:8" x14ac:dyDescent="0.35">
      <c r="A4484" t="s">
        <v>19104</v>
      </c>
      <c r="B4484" t="s">
        <v>19105</v>
      </c>
      <c r="C4484" t="s">
        <v>19106</v>
      </c>
      <c r="D4484" t="s">
        <v>19059</v>
      </c>
      <c r="F4484" t="s">
        <v>19107</v>
      </c>
      <c r="G4484" t="s">
        <v>510</v>
      </c>
      <c r="H4484" t="s">
        <v>511</v>
      </c>
    </row>
    <row r="4485" spans="1:8" x14ac:dyDescent="0.35">
      <c r="A4485" t="s">
        <v>19108</v>
      </c>
      <c r="B4485" t="s">
        <v>19109</v>
      </c>
      <c r="C4485" t="s">
        <v>19110</v>
      </c>
      <c r="D4485" t="s">
        <v>19111</v>
      </c>
      <c r="F4485" t="s">
        <v>19112</v>
      </c>
      <c r="G4485" t="s">
        <v>12</v>
      </c>
      <c r="H4485" t="s">
        <v>13</v>
      </c>
    </row>
    <row r="4486" spans="1:8" x14ac:dyDescent="0.35">
      <c r="A4486" t="s">
        <v>19113</v>
      </c>
      <c r="B4486" t="s">
        <v>19114</v>
      </c>
      <c r="C4486" t="s">
        <v>19115</v>
      </c>
      <c r="D4486" t="s">
        <v>19111</v>
      </c>
      <c r="F4486" t="s">
        <v>12535</v>
      </c>
      <c r="G4486" t="s">
        <v>12</v>
      </c>
      <c r="H4486" t="s">
        <v>13</v>
      </c>
    </row>
    <row r="4487" spans="1:8" x14ac:dyDescent="0.35">
      <c r="A4487" t="s">
        <v>19116</v>
      </c>
      <c r="B4487" t="s">
        <v>19117</v>
      </c>
      <c r="C4487" t="s">
        <v>19118</v>
      </c>
      <c r="D4487" t="s">
        <v>19111</v>
      </c>
      <c r="F4487" t="s">
        <v>16268</v>
      </c>
      <c r="G4487" t="s">
        <v>12</v>
      </c>
      <c r="H4487" t="s">
        <v>13</v>
      </c>
    </row>
    <row r="4488" spans="1:8" x14ac:dyDescent="0.35">
      <c r="A4488" t="s">
        <v>19119</v>
      </c>
      <c r="B4488" t="s">
        <v>19120</v>
      </c>
      <c r="C4488" t="s">
        <v>19121</v>
      </c>
      <c r="D4488" t="s">
        <v>19111</v>
      </c>
      <c r="F4488" t="s">
        <v>15999</v>
      </c>
      <c r="G4488" t="s">
        <v>935</v>
      </c>
      <c r="H4488" t="s">
        <v>936</v>
      </c>
    </row>
    <row r="4489" spans="1:8" x14ac:dyDescent="0.35">
      <c r="A4489" t="s">
        <v>19122</v>
      </c>
      <c r="B4489" t="s">
        <v>19123</v>
      </c>
      <c r="C4489" t="s">
        <v>19124</v>
      </c>
      <c r="D4489" t="s">
        <v>19111</v>
      </c>
      <c r="F4489" t="s">
        <v>19125</v>
      </c>
      <c r="G4489" t="s">
        <v>12</v>
      </c>
      <c r="H4489" t="s">
        <v>13</v>
      </c>
    </row>
    <row r="4490" spans="1:8" x14ac:dyDescent="0.35">
      <c r="A4490" t="s">
        <v>19126</v>
      </c>
      <c r="B4490" t="s">
        <v>19127</v>
      </c>
      <c r="C4490" t="s">
        <v>19128</v>
      </c>
      <c r="D4490" t="s">
        <v>19111</v>
      </c>
      <c r="F4490" t="s">
        <v>17963</v>
      </c>
      <c r="G4490" t="s">
        <v>248</v>
      </c>
      <c r="H4490" t="s">
        <v>249</v>
      </c>
    </row>
    <row r="4491" spans="1:8" x14ac:dyDescent="0.35">
      <c r="A4491" t="s">
        <v>19129</v>
      </c>
      <c r="B4491" t="s">
        <v>19130</v>
      </c>
      <c r="C4491" t="s">
        <v>19131</v>
      </c>
      <c r="D4491" t="s">
        <v>19111</v>
      </c>
      <c r="F4491" t="s">
        <v>16868</v>
      </c>
      <c r="G4491" t="s">
        <v>248</v>
      </c>
      <c r="H4491" t="s">
        <v>249</v>
      </c>
    </row>
    <row r="4492" spans="1:8" x14ac:dyDescent="0.35">
      <c r="A4492" t="s">
        <v>19132</v>
      </c>
      <c r="B4492" t="s">
        <v>19133</v>
      </c>
      <c r="C4492" t="s">
        <v>19134</v>
      </c>
      <c r="D4492" t="s">
        <v>19111</v>
      </c>
      <c r="F4492" t="s">
        <v>19135</v>
      </c>
      <c r="G4492" t="s">
        <v>2940</v>
      </c>
      <c r="H4492" t="s">
        <v>2941</v>
      </c>
    </row>
    <row r="4493" spans="1:8" x14ac:dyDescent="0.35">
      <c r="A4493" t="s">
        <v>19136</v>
      </c>
      <c r="B4493" t="s">
        <v>19137</v>
      </c>
      <c r="C4493" t="s">
        <v>19138</v>
      </c>
      <c r="D4493" t="s">
        <v>19139</v>
      </c>
      <c r="F4493" t="s">
        <v>16309</v>
      </c>
      <c r="G4493" t="s">
        <v>248</v>
      </c>
      <c r="H4493" t="s">
        <v>249</v>
      </c>
    </row>
    <row r="4494" spans="1:8" x14ac:dyDescent="0.35">
      <c r="A4494" t="s">
        <v>19140</v>
      </c>
      <c r="B4494" t="s">
        <v>19141</v>
      </c>
      <c r="C4494" t="s">
        <v>19142</v>
      </c>
      <c r="D4494" t="s">
        <v>19139</v>
      </c>
      <c r="F4494" t="s">
        <v>19143</v>
      </c>
      <c r="G4494" t="s">
        <v>4075</v>
      </c>
      <c r="H4494" t="s">
        <v>4076</v>
      </c>
    </row>
    <row r="4495" spans="1:8" x14ac:dyDescent="0.35">
      <c r="A4495" t="s">
        <v>19144</v>
      </c>
      <c r="B4495" t="s">
        <v>19145</v>
      </c>
      <c r="C4495" t="s">
        <v>19146</v>
      </c>
      <c r="D4495" t="s">
        <v>19139</v>
      </c>
      <c r="F4495" t="s">
        <v>7049</v>
      </c>
      <c r="G4495" t="s">
        <v>3226</v>
      </c>
      <c r="H4495" t="s">
        <v>3227</v>
      </c>
    </row>
    <row r="4496" spans="1:8" x14ac:dyDescent="0.35">
      <c r="A4496" t="s">
        <v>19147</v>
      </c>
      <c r="B4496" t="s">
        <v>19148</v>
      </c>
      <c r="C4496" t="s">
        <v>19149</v>
      </c>
      <c r="D4496" t="s">
        <v>19139</v>
      </c>
      <c r="F4496" t="s">
        <v>12130</v>
      </c>
      <c r="G4496" t="s">
        <v>12</v>
      </c>
      <c r="H4496" t="s">
        <v>13</v>
      </c>
    </row>
    <row r="4497" spans="1:8" x14ac:dyDescent="0.35">
      <c r="A4497" t="s">
        <v>19150</v>
      </c>
      <c r="B4497" t="s">
        <v>19151</v>
      </c>
      <c r="C4497" t="s">
        <v>19152</v>
      </c>
      <c r="D4497" t="s">
        <v>19139</v>
      </c>
      <c r="F4497" t="s">
        <v>19153</v>
      </c>
      <c r="G4497" t="s">
        <v>12</v>
      </c>
      <c r="H4497" t="s">
        <v>13</v>
      </c>
    </row>
    <row r="4498" spans="1:8" x14ac:dyDescent="0.35">
      <c r="A4498" t="s">
        <v>19154</v>
      </c>
      <c r="B4498" t="s">
        <v>19155</v>
      </c>
      <c r="C4498" t="s">
        <v>19156</v>
      </c>
      <c r="D4498" t="s">
        <v>19139</v>
      </c>
      <c r="F4498" t="s">
        <v>16368</v>
      </c>
      <c r="G4498" t="s">
        <v>510</v>
      </c>
      <c r="H4498" t="s">
        <v>511</v>
      </c>
    </row>
    <row r="4499" spans="1:8" x14ac:dyDescent="0.35">
      <c r="A4499" t="s">
        <v>19157</v>
      </c>
      <c r="B4499" t="s">
        <v>19158</v>
      </c>
      <c r="C4499" t="s">
        <v>19159</v>
      </c>
      <c r="D4499" t="s">
        <v>19139</v>
      </c>
      <c r="F4499" t="s">
        <v>7194</v>
      </c>
      <c r="G4499" t="s">
        <v>106</v>
      </c>
      <c r="H4499" t="s">
        <v>107</v>
      </c>
    </row>
    <row r="4500" spans="1:8" x14ac:dyDescent="0.35">
      <c r="A4500" t="s">
        <v>19160</v>
      </c>
      <c r="B4500" t="s">
        <v>19161</v>
      </c>
      <c r="C4500" t="s">
        <v>19162</v>
      </c>
      <c r="D4500" t="s">
        <v>19139</v>
      </c>
      <c r="F4500" t="s">
        <v>19163</v>
      </c>
      <c r="G4500" t="s">
        <v>12</v>
      </c>
      <c r="H4500" t="s">
        <v>13</v>
      </c>
    </row>
    <row r="4501" spans="1:8" x14ac:dyDescent="0.35">
      <c r="A4501" t="s">
        <v>19164</v>
      </c>
      <c r="B4501" t="s">
        <v>19165</v>
      </c>
      <c r="C4501" t="s">
        <v>19166</v>
      </c>
      <c r="D4501" t="s">
        <v>19139</v>
      </c>
      <c r="F4501" t="s">
        <v>19167</v>
      </c>
      <c r="G4501" t="s">
        <v>297</v>
      </c>
      <c r="H4501" t="s">
        <v>298</v>
      </c>
    </row>
    <row r="4502" spans="1:8" x14ac:dyDescent="0.35">
      <c r="A4502" t="s">
        <v>19168</v>
      </c>
      <c r="B4502" t="s">
        <v>19169</v>
      </c>
      <c r="C4502" t="s">
        <v>19170</v>
      </c>
      <c r="D4502" t="s">
        <v>19139</v>
      </c>
      <c r="F4502" t="s">
        <v>19171</v>
      </c>
      <c r="G4502" t="s">
        <v>12</v>
      </c>
      <c r="H4502" t="s">
        <v>13</v>
      </c>
    </row>
    <row r="4503" spans="1:8" x14ac:dyDescent="0.35">
      <c r="A4503" t="s">
        <v>19172</v>
      </c>
      <c r="B4503" t="s">
        <v>19173</v>
      </c>
      <c r="C4503" t="s">
        <v>19174</v>
      </c>
      <c r="D4503" t="s">
        <v>19139</v>
      </c>
      <c r="F4503" t="s">
        <v>12579</v>
      </c>
      <c r="G4503" t="s">
        <v>12</v>
      </c>
      <c r="H4503" t="s">
        <v>13</v>
      </c>
    </row>
    <row r="4504" spans="1:8" x14ac:dyDescent="0.35">
      <c r="A4504" t="s">
        <v>19175</v>
      </c>
      <c r="B4504" t="s">
        <v>19176</v>
      </c>
      <c r="C4504" t="s">
        <v>19177</v>
      </c>
      <c r="D4504" t="s">
        <v>19178</v>
      </c>
      <c r="F4504" t="s">
        <v>15944</v>
      </c>
      <c r="G4504" t="s">
        <v>2940</v>
      </c>
      <c r="H4504" t="s">
        <v>2941</v>
      </c>
    </row>
    <row r="4505" spans="1:8" x14ac:dyDescent="0.35">
      <c r="A4505" t="s">
        <v>19179</v>
      </c>
      <c r="B4505" t="s">
        <v>19180</v>
      </c>
      <c r="C4505" t="s">
        <v>19181</v>
      </c>
      <c r="D4505" t="s">
        <v>19178</v>
      </c>
      <c r="F4505" t="s">
        <v>3326</v>
      </c>
      <c r="G4505" t="s">
        <v>248</v>
      </c>
      <c r="H4505" t="s">
        <v>249</v>
      </c>
    </row>
    <row r="4506" spans="1:8" x14ac:dyDescent="0.35">
      <c r="A4506" t="s">
        <v>19182</v>
      </c>
      <c r="B4506" t="s">
        <v>19183</v>
      </c>
      <c r="C4506" t="s">
        <v>19184</v>
      </c>
      <c r="D4506" t="s">
        <v>19178</v>
      </c>
      <c r="F4506" t="s">
        <v>19185</v>
      </c>
      <c r="G4506" t="s">
        <v>2115</v>
      </c>
      <c r="H4506" t="s">
        <v>2116</v>
      </c>
    </row>
    <row r="4507" spans="1:8" x14ac:dyDescent="0.35">
      <c r="A4507" t="s">
        <v>19186</v>
      </c>
      <c r="B4507" t="s">
        <v>19187</v>
      </c>
      <c r="C4507" t="s">
        <v>19188</v>
      </c>
      <c r="D4507" t="s">
        <v>19178</v>
      </c>
      <c r="F4507" t="s">
        <v>2604</v>
      </c>
      <c r="G4507" t="s">
        <v>3294</v>
      </c>
      <c r="H4507" t="s">
        <v>3295</v>
      </c>
    </row>
    <row r="4508" spans="1:8" x14ac:dyDescent="0.35">
      <c r="A4508" t="s">
        <v>19189</v>
      </c>
      <c r="B4508" t="s">
        <v>19190</v>
      </c>
      <c r="C4508" t="s">
        <v>19191</v>
      </c>
      <c r="D4508" t="s">
        <v>19178</v>
      </c>
      <c r="F4508" t="s">
        <v>19192</v>
      </c>
      <c r="G4508" t="s">
        <v>4075</v>
      </c>
      <c r="H4508" t="s">
        <v>4076</v>
      </c>
    </row>
    <row r="4509" spans="1:8" x14ac:dyDescent="0.35">
      <c r="A4509" t="s">
        <v>19193</v>
      </c>
      <c r="B4509" t="s">
        <v>19194</v>
      </c>
      <c r="C4509" t="s">
        <v>19195</v>
      </c>
      <c r="D4509" t="s">
        <v>19178</v>
      </c>
      <c r="F4509" t="s">
        <v>19196</v>
      </c>
      <c r="G4509" t="s">
        <v>9695</v>
      </c>
      <c r="H4509" t="s">
        <v>9696</v>
      </c>
    </row>
    <row r="4510" spans="1:8" x14ac:dyDescent="0.35">
      <c r="A4510" t="s">
        <v>19197</v>
      </c>
      <c r="B4510" t="s">
        <v>19198</v>
      </c>
      <c r="C4510" t="s">
        <v>19199</v>
      </c>
      <c r="D4510" t="s">
        <v>19178</v>
      </c>
      <c r="F4510" t="s">
        <v>17336</v>
      </c>
      <c r="G4510" t="s">
        <v>510</v>
      </c>
      <c r="H4510" t="s">
        <v>511</v>
      </c>
    </row>
    <row r="4511" spans="1:8" x14ac:dyDescent="0.35">
      <c r="A4511" t="s">
        <v>19200</v>
      </c>
      <c r="B4511" t="s">
        <v>19201</v>
      </c>
      <c r="C4511" t="s">
        <v>19202</v>
      </c>
      <c r="D4511" t="s">
        <v>19178</v>
      </c>
      <c r="F4511" t="s">
        <v>19203</v>
      </c>
      <c r="G4511" t="s">
        <v>12</v>
      </c>
      <c r="H4511" t="s">
        <v>13</v>
      </c>
    </row>
    <row r="4512" spans="1:8" x14ac:dyDescent="0.35">
      <c r="A4512" t="s">
        <v>19204</v>
      </c>
      <c r="B4512" t="s">
        <v>19205</v>
      </c>
      <c r="C4512" t="s">
        <v>19206</v>
      </c>
      <c r="D4512" t="s">
        <v>19178</v>
      </c>
      <c r="F4512" t="s">
        <v>2431</v>
      </c>
      <c r="G4512" t="s">
        <v>12</v>
      </c>
      <c r="H4512" t="s">
        <v>13</v>
      </c>
    </row>
    <row r="4513" spans="1:8" x14ac:dyDescent="0.35">
      <c r="A4513" t="s">
        <v>19207</v>
      </c>
      <c r="B4513" t="s">
        <v>19208</v>
      </c>
      <c r="C4513" t="s">
        <v>19209</v>
      </c>
      <c r="D4513" t="s">
        <v>19178</v>
      </c>
      <c r="F4513" t="s">
        <v>8983</v>
      </c>
      <c r="G4513" t="s">
        <v>3321</v>
      </c>
      <c r="H4513" t="s">
        <v>3322</v>
      </c>
    </row>
    <row r="4514" spans="1:8" x14ac:dyDescent="0.35">
      <c r="A4514" t="s">
        <v>19210</v>
      </c>
      <c r="B4514" t="s">
        <v>19211</v>
      </c>
      <c r="C4514" t="s">
        <v>19212</v>
      </c>
      <c r="D4514" t="s">
        <v>19178</v>
      </c>
      <c r="F4514" t="s">
        <v>7612</v>
      </c>
      <c r="G4514" t="s">
        <v>3226</v>
      </c>
      <c r="H4514" t="s">
        <v>3227</v>
      </c>
    </row>
    <row r="4515" spans="1:8" x14ac:dyDescent="0.35">
      <c r="A4515" t="s">
        <v>19213</v>
      </c>
      <c r="B4515" t="s">
        <v>19214</v>
      </c>
      <c r="C4515" t="s">
        <v>19215</v>
      </c>
      <c r="D4515" t="s">
        <v>19216</v>
      </c>
      <c r="F4515" t="s">
        <v>8969</v>
      </c>
      <c r="G4515" t="s">
        <v>248</v>
      </c>
      <c r="H4515" t="s">
        <v>249</v>
      </c>
    </row>
    <row r="4516" spans="1:8" x14ac:dyDescent="0.35">
      <c r="A4516" t="s">
        <v>19217</v>
      </c>
      <c r="B4516" t="s">
        <v>19218</v>
      </c>
      <c r="C4516" t="s">
        <v>19219</v>
      </c>
      <c r="D4516" t="s">
        <v>19216</v>
      </c>
      <c r="F4516" t="s">
        <v>19055</v>
      </c>
      <c r="G4516" t="s">
        <v>128</v>
      </c>
      <c r="H4516" t="s">
        <v>129</v>
      </c>
    </row>
    <row r="4517" spans="1:8" x14ac:dyDescent="0.35">
      <c r="A4517" t="s">
        <v>19220</v>
      </c>
      <c r="B4517" t="s">
        <v>19221</v>
      </c>
      <c r="C4517" t="s">
        <v>19222</v>
      </c>
      <c r="D4517" t="s">
        <v>19216</v>
      </c>
      <c r="F4517" t="s">
        <v>19223</v>
      </c>
      <c r="G4517" t="s">
        <v>12</v>
      </c>
      <c r="H4517" t="s">
        <v>13</v>
      </c>
    </row>
    <row r="4518" spans="1:8" x14ac:dyDescent="0.35">
      <c r="A4518" t="s">
        <v>19224</v>
      </c>
      <c r="B4518" t="s">
        <v>19225</v>
      </c>
      <c r="C4518" t="s">
        <v>19226</v>
      </c>
      <c r="D4518" t="s">
        <v>19216</v>
      </c>
      <c r="F4518" t="s">
        <v>15876</v>
      </c>
      <c r="G4518" t="s">
        <v>12</v>
      </c>
      <c r="H4518" t="s">
        <v>13</v>
      </c>
    </row>
    <row r="4519" spans="1:8" x14ac:dyDescent="0.35">
      <c r="A4519" t="s">
        <v>19227</v>
      </c>
      <c r="B4519" t="s">
        <v>19228</v>
      </c>
      <c r="C4519" t="s">
        <v>19229</v>
      </c>
      <c r="D4519" t="s">
        <v>19216</v>
      </c>
      <c r="F4519" t="s">
        <v>4165</v>
      </c>
      <c r="G4519" t="s">
        <v>297</v>
      </c>
      <c r="H4519" t="s">
        <v>298</v>
      </c>
    </row>
    <row r="4520" spans="1:8" x14ac:dyDescent="0.35">
      <c r="A4520" t="s">
        <v>19230</v>
      </c>
      <c r="B4520" t="s">
        <v>19231</v>
      </c>
      <c r="C4520" t="s">
        <v>19232</v>
      </c>
      <c r="D4520" t="s">
        <v>19216</v>
      </c>
      <c r="F4520" t="s">
        <v>19233</v>
      </c>
      <c r="G4520" t="s">
        <v>248</v>
      </c>
      <c r="H4520" t="s">
        <v>249</v>
      </c>
    </row>
    <row r="4521" spans="1:8" x14ac:dyDescent="0.35">
      <c r="A4521" t="s">
        <v>19234</v>
      </c>
      <c r="B4521" t="s">
        <v>19235</v>
      </c>
      <c r="C4521" t="s">
        <v>19236</v>
      </c>
      <c r="D4521" t="s">
        <v>19216</v>
      </c>
      <c r="F4521" t="s">
        <v>14665</v>
      </c>
      <c r="G4521" t="s">
        <v>236</v>
      </c>
      <c r="H4521" t="s">
        <v>237</v>
      </c>
    </row>
    <row r="4522" spans="1:8" x14ac:dyDescent="0.35">
      <c r="A4522" t="s">
        <v>19237</v>
      </c>
      <c r="B4522" t="s">
        <v>19238</v>
      </c>
      <c r="C4522" t="s">
        <v>19239</v>
      </c>
      <c r="D4522" t="s">
        <v>19216</v>
      </c>
      <c r="F4522" t="s">
        <v>13397</v>
      </c>
      <c r="G4522" t="s">
        <v>666</v>
      </c>
      <c r="H4522" t="s">
        <v>667</v>
      </c>
    </row>
    <row r="4523" spans="1:8" x14ac:dyDescent="0.35">
      <c r="A4523" t="s">
        <v>19240</v>
      </c>
      <c r="B4523" t="s">
        <v>19241</v>
      </c>
      <c r="C4523" t="s">
        <v>19242</v>
      </c>
      <c r="D4523" t="s">
        <v>19216</v>
      </c>
      <c r="F4523" t="s">
        <v>19243</v>
      </c>
      <c r="G4523" t="s">
        <v>163</v>
      </c>
      <c r="H4523" t="s">
        <v>164</v>
      </c>
    </row>
    <row r="4524" spans="1:8" x14ac:dyDescent="0.35">
      <c r="A4524" t="s">
        <v>19244</v>
      </c>
      <c r="B4524" t="s">
        <v>19245</v>
      </c>
      <c r="C4524" t="s">
        <v>19246</v>
      </c>
      <c r="D4524" t="s">
        <v>19216</v>
      </c>
      <c r="F4524" t="s">
        <v>3732</v>
      </c>
      <c r="G4524" t="s">
        <v>248</v>
      </c>
      <c r="H4524" t="s">
        <v>249</v>
      </c>
    </row>
    <row r="4525" spans="1:8" x14ac:dyDescent="0.35">
      <c r="A4525" t="s">
        <v>19247</v>
      </c>
      <c r="B4525" t="s">
        <v>19248</v>
      </c>
      <c r="C4525" t="s">
        <v>19249</v>
      </c>
      <c r="D4525" t="s">
        <v>19250</v>
      </c>
      <c r="F4525" t="s">
        <v>5224</v>
      </c>
      <c r="G4525" t="s">
        <v>510</v>
      </c>
      <c r="H4525" t="s">
        <v>511</v>
      </c>
    </row>
    <row r="4526" spans="1:8" x14ac:dyDescent="0.35">
      <c r="A4526" t="s">
        <v>19251</v>
      </c>
      <c r="B4526" t="s">
        <v>19252</v>
      </c>
      <c r="C4526" t="s">
        <v>19253</v>
      </c>
      <c r="D4526" t="s">
        <v>19250</v>
      </c>
      <c r="F4526" t="s">
        <v>3129</v>
      </c>
      <c r="G4526" t="s">
        <v>419</v>
      </c>
      <c r="H4526" t="s">
        <v>420</v>
      </c>
    </row>
    <row r="4527" spans="1:8" x14ac:dyDescent="0.35">
      <c r="A4527" t="s">
        <v>19254</v>
      </c>
      <c r="B4527" t="s">
        <v>19255</v>
      </c>
      <c r="C4527" t="s">
        <v>19256</v>
      </c>
      <c r="D4527" t="s">
        <v>19250</v>
      </c>
      <c r="F4527" t="s">
        <v>19257</v>
      </c>
      <c r="G4527" t="s">
        <v>4924</v>
      </c>
      <c r="H4527" t="s">
        <v>4925</v>
      </c>
    </row>
    <row r="4528" spans="1:8" x14ac:dyDescent="0.35">
      <c r="A4528" t="s">
        <v>19258</v>
      </c>
      <c r="B4528" t="s">
        <v>19259</v>
      </c>
      <c r="C4528" t="s">
        <v>19260</v>
      </c>
      <c r="D4528" t="s">
        <v>19250</v>
      </c>
      <c r="F4528" t="s">
        <v>19261</v>
      </c>
      <c r="G4528" t="s">
        <v>12</v>
      </c>
      <c r="H4528" t="s">
        <v>13</v>
      </c>
    </row>
    <row r="4529" spans="1:8" x14ac:dyDescent="0.35">
      <c r="A4529" t="s">
        <v>19262</v>
      </c>
      <c r="B4529" t="s">
        <v>19263</v>
      </c>
      <c r="C4529" t="s">
        <v>19264</v>
      </c>
      <c r="D4529" t="s">
        <v>19250</v>
      </c>
      <c r="F4529" t="s">
        <v>19265</v>
      </c>
      <c r="G4529" t="s">
        <v>12</v>
      </c>
      <c r="H4529" t="s">
        <v>13</v>
      </c>
    </row>
    <row r="4530" spans="1:8" x14ac:dyDescent="0.35">
      <c r="A4530" t="s">
        <v>19266</v>
      </c>
      <c r="B4530" t="s">
        <v>19267</v>
      </c>
      <c r="C4530" t="s">
        <v>19268</v>
      </c>
      <c r="D4530" t="s">
        <v>19250</v>
      </c>
      <c r="F4530" t="s">
        <v>19269</v>
      </c>
      <c r="G4530" t="s">
        <v>12</v>
      </c>
      <c r="H4530" t="s">
        <v>13</v>
      </c>
    </row>
    <row r="4531" spans="1:8" x14ac:dyDescent="0.35">
      <c r="A4531" t="s">
        <v>19270</v>
      </c>
      <c r="B4531" t="s">
        <v>19271</v>
      </c>
      <c r="C4531" t="s">
        <v>19272</v>
      </c>
      <c r="D4531" t="s">
        <v>19250</v>
      </c>
      <c r="F4531" t="s">
        <v>19273</v>
      </c>
      <c r="G4531" t="s">
        <v>12</v>
      </c>
      <c r="H4531" t="s">
        <v>13</v>
      </c>
    </row>
    <row r="4532" spans="1:8" x14ac:dyDescent="0.35">
      <c r="A4532" t="s">
        <v>19274</v>
      </c>
      <c r="B4532" t="s">
        <v>19275</v>
      </c>
      <c r="C4532" t="s">
        <v>19276</v>
      </c>
      <c r="D4532" t="s">
        <v>19277</v>
      </c>
      <c r="F4532" t="s">
        <v>19278</v>
      </c>
      <c r="G4532" t="s">
        <v>303</v>
      </c>
      <c r="H4532" t="s">
        <v>304</v>
      </c>
    </row>
    <row r="4533" spans="1:8" x14ac:dyDescent="0.35">
      <c r="A4533" t="s">
        <v>19279</v>
      </c>
      <c r="B4533" t="s">
        <v>19280</v>
      </c>
      <c r="C4533" t="s">
        <v>19281</v>
      </c>
      <c r="D4533" t="s">
        <v>19277</v>
      </c>
      <c r="F4533" t="s">
        <v>19282</v>
      </c>
      <c r="G4533" t="s">
        <v>12</v>
      </c>
      <c r="H4533" t="s">
        <v>13</v>
      </c>
    </row>
    <row r="4534" spans="1:8" x14ac:dyDescent="0.35">
      <c r="A4534" t="s">
        <v>19283</v>
      </c>
      <c r="B4534" t="s">
        <v>19284</v>
      </c>
      <c r="C4534" t="s">
        <v>19285</v>
      </c>
      <c r="D4534" t="s">
        <v>19277</v>
      </c>
      <c r="F4534" t="s">
        <v>16339</v>
      </c>
      <c r="G4534" t="s">
        <v>1253</v>
      </c>
      <c r="H4534" t="s">
        <v>1254</v>
      </c>
    </row>
    <row r="4535" spans="1:8" x14ac:dyDescent="0.35">
      <c r="A4535" t="s">
        <v>19286</v>
      </c>
      <c r="B4535" t="s">
        <v>19287</v>
      </c>
      <c r="C4535" t="s">
        <v>19288</v>
      </c>
      <c r="D4535" t="s">
        <v>19277</v>
      </c>
      <c r="F4535" t="s">
        <v>19289</v>
      </c>
      <c r="G4535" t="s">
        <v>12</v>
      </c>
      <c r="H4535" t="s">
        <v>13</v>
      </c>
    </row>
    <row r="4536" spans="1:8" x14ac:dyDescent="0.35">
      <c r="A4536" t="s">
        <v>19290</v>
      </c>
      <c r="B4536" t="s">
        <v>19291</v>
      </c>
      <c r="C4536" t="s">
        <v>19292</v>
      </c>
      <c r="D4536" t="s">
        <v>19277</v>
      </c>
      <c r="F4536" t="s">
        <v>19293</v>
      </c>
      <c r="G4536" t="s">
        <v>2574</v>
      </c>
      <c r="H4536" t="s">
        <v>2575</v>
      </c>
    </row>
    <row r="4537" spans="1:8" x14ac:dyDescent="0.35">
      <c r="A4537" t="s">
        <v>19294</v>
      </c>
      <c r="B4537" t="s">
        <v>19295</v>
      </c>
      <c r="C4537" t="s">
        <v>19296</v>
      </c>
      <c r="D4537" t="s">
        <v>19277</v>
      </c>
      <c r="F4537" t="s">
        <v>6054</v>
      </c>
      <c r="G4537" t="s">
        <v>209</v>
      </c>
      <c r="H4537" t="s">
        <v>210</v>
      </c>
    </row>
    <row r="4538" spans="1:8" x14ac:dyDescent="0.35">
      <c r="A4538" t="s">
        <v>19297</v>
      </c>
      <c r="B4538" t="s">
        <v>19298</v>
      </c>
      <c r="C4538" t="s">
        <v>19299</v>
      </c>
      <c r="D4538" t="s">
        <v>19277</v>
      </c>
      <c r="F4538" t="s">
        <v>13928</v>
      </c>
      <c r="G4538" t="s">
        <v>128</v>
      </c>
      <c r="H4538" t="s">
        <v>129</v>
      </c>
    </row>
    <row r="4539" spans="1:8" x14ac:dyDescent="0.35">
      <c r="A4539" t="s">
        <v>19300</v>
      </c>
      <c r="B4539" t="s">
        <v>19301</v>
      </c>
      <c r="C4539" t="s">
        <v>19302</v>
      </c>
      <c r="D4539" t="s">
        <v>19277</v>
      </c>
      <c r="F4539" t="s">
        <v>19303</v>
      </c>
      <c r="G4539" t="s">
        <v>12</v>
      </c>
      <c r="H4539" t="s">
        <v>13</v>
      </c>
    </row>
    <row r="4540" spans="1:8" x14ac:dyDescent="0.35">
      <c r="A4540" t="s">
        <v>19304</v>
      </c>
      <c r="B4540" t="s">
        <v>19305</v>
      </c>
      <c r="C4540" t="s">
        <v>19306</v>
      </c>
      <c r="D4540" t="s">
        <v>19277</v>
      </c>
      <c r="F4540" t="s">
        <v>6430</v>
      </c>
      <c r="G4540" t="s">
        <v>1253</v>
      </c>
      <c r="H4540" t="s">
        <v>1254</v>
      </c>
    </row>
    <row r="4541" spans="1:8" x14ac:dyDescent="0.35">
      <c r="A4541" t="s">
        <v>19307</v>
      </c>
      <c r="B4541" t="s">
        <v>19308</v>
      </c>
      <c r="C4541" t="s">
        <v>19309</v>
      </c>
      <c r="D4541" t="s">
        <v>19277</v>
      </c>
      <c r="F4541" t="s">
        <v>10187</v>
      </c>
      <c r="G4541" t="s">
        <v>151</v>
      </c>
      <c r="H4541" t="s">
        <v>152</v>
      </c>
    </row>
    <row r="4542" spans="1:8" x14ac:dyDescent="0.35">
      <c r="A4542" t="s">
        <v>19310</v>
      </c>
      <c r="B4542" t="s">
        <v>19311</v>
      </c>
      <c r="C4542" t="s">
        <v>19312</v>
      </c>
      <c r="D4542" t="s">
        <v>19277</v>
      </c>
      <c r="F4542" t="s">
        <v>7558</v>
      </c>
      <c r="G4542" t="s">
        <v>297</v>
      </c>
      <c r="H4542" t="s">
        <v>298</v>
      </c>
    </row>
    <row r="4543" spans="1:8" x14ac:dyDescent="0.35">
      <c r="A4543" t="s">
        <v>19313</v>
      </c>
      <c r="B4543" t="s">
        <v>19314</v>
      </c>
      <c r="C4543" t="s">
        <v>19315</v>
      </c>
      <c r="D4543" t="s">
        <v>19277</v>
      </c>
      <c r="F4543" t="s">
        <v>19316</v>
      </c>
      <c r="G4543" t="s">
        <v>12</v>
      </c>
      <c r="H4543" t="s">
        <v>13</v>
      </c>
    </row>
    <row r="4544" spans="1:8" x14ac:dyDescent="0.35">
      <c r="A4544" t="s">
        <v>19317</v>
      </c>
      <c r="B4544" t="s">
        <v>19318</v>
      </c>
      <c r="C4544" t="s">
        <v>19319</v>
      </c>
      <c r="D4544" t="s">
        <v>19320</v>
      </c>
      <c r="F4544" t="s">
        <v>19321</v>
      </c>
      <c r="G4544" t="s">
        <v>12</v>
      </c>
      <c r="H4544" t="s">
        <v>13</v>
      </c>
    </row>
    <row r="4545" spans="1:8" x14ac:dyDescent="0.35">
      <c r="A4545" t="s">
        <v>19322</v>
      </c>
      <c r="B4545" t="s">
        <v>19323</v>
      </c>
      <c r="C4545" t="s">
        <v>19324</v>
      </c>
      <c r="D4545" t="s">
        <v>19320</v>
      </c>
      <c r="F4545" t="s">
        <v>19325</v>
      </c>
      <c r="G4545" t="s">
        <v>12</v>
      </c>
      <c r="H4545" t="s">
        <v>13</v>
      </c>
    </row>
    <row r="4546" spans="1:8" x14ac:dyDescent="0.35">
      <c r="A4546" t="s">
        <v>19326</v>
      </c>
      <c r="B4546" t="s">
        <v>19327</v>
      </c>
      <c r="C4546" t="s">
        <v>19328</v>
      </c>
      <c r="D4546" t="s">
        <v>19320</v>
      </c>
      <c r="F4546" t="s">
        <v>10187</v>
      </c>
      <c r="G4546" t="s">
        <v>2322</v>
      </c>
      <c r="H4546" t="s">
        <v>2323</v>
      </c>
    </row>
    <row r="4547" spans="1:8" x14ac:dyDescent="0.35">
      <c r="A4547" t="s">
        <v>19329</v>
      </c>
      <c r="B4547" t="s">
        <v>19330</v>
      </c>
      <c r="C4547" t="s">
        <v>19331</v>
      </c>
      <c r="D4547" t="s">
        <v>19320</v>
      </c>
      <c r="F4547" t="s">
        <v>19332</v>
      </c>
      <c r="G4547" t="s">
        <v>12</v>
      </c>
      <c r="H4547" t="s">
        <v>13</v>
      </c>
    </row>
    <row r="4548" spans="1:8" x14ac:dyDescent="0.35">
      <c r="A4548" t="s">
        <v>19333</v>
      </c>
      <c r="B4548" t="s">
        <v>19334</v>
      </c>
      <c r="C4548" t="s">
        <v>19335</v>
      </c>
      <c r="D4548" t="s">
        <v>19320</v>
      </c>
      <c r="F4548" t="s">
        <v>16776</v>
      </c>
      <c r="G4548" t="s">
        <v>12</v>
      </c>
      <c r="H4548" t="s">
        <v>13</v>
      </c>
    </row>
    <row r="4549" spans="1:8" x14ac:dyDescent="0.35">
      <c r="A4549" t="s">
        <v>19336</v>
      </c>
      <c r="B4549" t="s">
        <v>19337</v>
      </c>
      <c r="C4549" t="s">
        <v>19338</v>
      </c>
      <c r="D4549" t="s">
        <v>19320</v>
      </c>
      <c r="F4549" t="s">
        <v>19339</v>
      </c>
      <c r="G4549" t="s">
        <v>12</v>
      </c>
      <c r="H4549" t="s">
        <v>13</v>
      </c>
    </row>
    <row r="4550" spans="1:8" x14ac:dyDescent="0.35">
      <c r="A4550" t="s">
        <v>19340</v>
      </c>
      <c r="B4550" t="s">
        <v>19341</v>
      </c>
      <c r="C4550" t="s">
        <v>19342</v>
      </c>
      <c r="D4550" t="s">
        <v>19320</v>
      </c>
      <c r="F4550" t="s">
        <v>7463</v>
      </c>
      <c r="G4550" t="s">
        <v>12</v>
      </c>
      <c r="H4550" t="s">
        <v>13</v>
      </c>
    </row>
    <row r="4551" spans="1:8" x14ac:dyDescent="0.35">
      <c r="A4551" t="s">
        <v>19343</v>
      </c>
      <c r="B4551" t="s">
        <v>19344</v>
      </c>
      <c r="C4551" t="s">
        <v>19345</v>
      </c>
      <c r="D4551" t="s">
        <v>19320</v>
      </c>
      <c r="F4551" t="s">
        <v>8043</v>
      </c>
      <c r="G4551" t="s">
        <v>151</v>
      </c>
      <c r="H4551" t="s">
        <v>152</v>
      </c>
    </row>
    <row r="4552" spans="1:8" x14ac:dyDescent="0.35">
      <c r="A4552" t="s">
        <v>19346</v>
      </c>
      <c r="B4552" t="s">
        <v>19347</v>
      </c>
      <c r="C4552" t="s">
        <v>19348</v>
      </c>
      <c r="D4552" t="s">
        <v>19320</v>
      </c>
      <c r="F4552" t="s">
        <v>19349</v>
      </c>
      <c r="G4552" t="s">
        <v>151</v>
      </c>
      <c r="H4552" t="s">
        <v>152</v>
      </c>
    </row>
    <row r="4553" spans="1:8" x14ac:dyDescent="0.35">
      <c r="A4553" t="s">
        <v>19350</v>
      </c>
      <c r="B4553" t="s">
        <v>19351</v>
      </c>
      <c r="C4553" t="s">
        <v>19352</v>
      </c>
      <c r="D4553" t="s">
        <v>19320</v>
      </c>
      <c r="F4553" t="s">
        <v>6408</v>
      </c>
      <c r="G4553" t="s">
        <v>151</v>
      </c>
      <c r="H4553" t="s">
        <v>152</v>
      </c>
    </row>
    <row r="4554" spans="1:8" x14ac:dyDescent="0.35">
      <c r="A4554" t="s">
        <v>19353</v>
      </c>
      <c r="B4554" t="s">
        <v>19354</v>
      </c>
      <c r="C4554" t="s">
        <v>19355</v>
      </c>
      <c r="D4554" t="s">
        <v>19356</v>
      </c>
      <c r="F4554" t="s">
        <v>17232</v>
      </c>
      <c r="G4554" t="s">
        <v>4075</v>
      </c>
      <c r="H4554" t="s">
        <v>4076</v>
      </c>
    </row>
    <row r="4555" spans="1:8" x14ac:dyDescent="0.35">
      <c r="A4555" t="s">
        <v>19357</v>
      </c>
      <c r="B4555" t="s">
        <v>19358</v>
      </c>
      <c r="C4555" t="s">
        <v>19359</v>
      </c>
      <c r="D4555" t="s">
        <v>19356</v>
      </c>
      <c r="F4555" t="s">
        <v>13632</v>
      </c>
      <c r="G4555" t="s">
        <v>12</v>
      </c>
      <c r="H4555" t="s">
        <v>13</v>
      </c>
    </row>
    <row r="4556" spans="1:8" x14ac:dyDescent="0.35">
      <c r="A4556" t="s">
        <v>19360</v>
      </c>
      <c r="B4556" t="s">
        <v>19361</v>
      </c>
      <c r="C4556" t="s">
        <v>19362</v>
      </c>
      <c r="D4556" t="s">
        <v>19356</v>
      </c>
      <c r="F4556" t="s">
        <v>10767</v>
      </c>
      <c r="G4556" t="s">
        <v>3394</v>
      </c>
      <c r="H4556" t="s">
        <v>3395</v>
      </c>
    </row>
    <row r="4557" spans="1:8" x14ac:dyDescent="0.35">
      <c r="A4557" t="s">
        <v>19363</v>
      </c>
      <c r="B4557" t="s">
        <v>19364</v>
      </c>
      <c r="C4557" t="s">
        <v>19365</v>
      </c>
      <c r="D4557" t="s">
        <v>19356</v>
      </c>
      <c r="F4557" t="s">
        <v>3326</v>
      </c>
      <c r="G4557" t="s">
        <v>2940</v>
      </c>
      <c r="H4557" t="s">
        <v>2941</v>
      </c>
    </row>
    <row r="4558" spans="1:8" x14ac:dyDescent="0.35">
      <c r="A4558" t="s">
        <v>19366</v>
      </c>
      <c r="B4558" t="s">
        <v>19367</v>
      </c>
      <c r="C4558" t="s">
        <v>19368</v>
      </c>
      <c r="D4558" t="s">
        <v>19356</v>
      </c>
      <c r="F4558" t="s">
        <v>10927</v>
      </c>
      <c r="G4558" t="s">
        <v>151</v>
      </c>
      <c r="H4558" t="s">
        <v>152</v>
      </c>
    </row>
    <row r="4559" spans="1:8" x14ac:dyDescent="0.35">
      <c r="A4559" t="s">
        <v>19369</v>
      </c>
      <c r="B4559" t="s">
        <v>19370</v>
      </c>
      <c r="C4559" t="s">
        <v>19371</v>
      </c>
      <c r="D4559" t="s">
        <v>19356</v>
      </c>
      <c r="F4559" t="s">
        <v>19372</v>
      </c>
      <c r="G4559" t="s">
        <v>297</v>
      </c>
      <c r="H4559" t="s">
        <v>298</v>
      </c>
    </row>
    <row r="4560" spans="1:8" x14ac:dyDescent="0.35">
      <c r="A4560" t="s">
        <v>19373</v>
      </c>
      <c r="B4560" t="s">
        <v>19374</v>
      </c>
      <c r="C4560" t="s">
        <v>19375</v>
      </c>
      <c r="D4560" t="s">
        <v>19356</v>
      </c>
      <c r="F4560" t="s">
        <v>19376</v>
      </c>
      <c r="G4560" t="s">
        <v>12</v>
      </c>
      <c r="H4560" t="s">
        <v>13</v>
      </c>
    </row>
    <row r="4561" spans="1:8" x14ac:dyDescent="0.35">
      <c r="A4561" t="s">
        <v>19377</v>
      </c>
      <c r="B4561" t="s">
        <v>19378</v>
      </c>
      <c r="C4561" t="s">
        <v>19379</v>
      </c>
      <c r="D4561" t="s">
        <v>19380</v>
      </c>
      <c r="F4561" t="s">
        <v>13231</v>
      </c>
      <c r="G4561" t="s">
        <v>248</v>
      </c>
      <c r="H4561" t="s">
        <v>249</v>
      </c>
    </row>
    <row r="4562" spans="1:8" x14ac:dyDescent="0.35">
      <c r="A4562" t="s">
        <v>19381</v>
      </c>
      <c r="B4562" t="s">
        <v>19382</v>
      </c>
      <c r="C4562" t="s">
        <v>19383</v>
      </c>
      <c r="D4562" t="s">
        <v>19380</v>
      </c>
      <c r="F4562" t="s">
        <v>19384</v>
      </c>
      <c r="G4562" t="s">
        <v>248</v>
      </c>
      <c r="H4562" t="s">
        <v>249</v>
      </c>
    </row>
    <row r="4563" spans="1:8" x14ac:dyDescent="0.35">
      <c r="A4563" t="s">
        <v>19385</v>
      </c>
      <c r="B4563" t="s">
        <v>19386</v>
      </c>
      <c r="C4563" t="s">
        <v>19387</v>
      </c>
      <c r="D4563" t="s">
        <v>19388</v>
      </c>
      <c r="F4563" t="s">
        <v>19389</v>
      </c>
      <c r="G4563" t="s">
        <v>12</v>
      </c>
      <c r="H4563" t="s">
        <v>13</v>
      </c>
    </row>
    <row r="4564" spans="1:8" x14ac:dyDescent="0.35">
      <c r="A4564" t="s">
        <v>19390</v>
      </c>
      <c r="B4564" t="s">
        <v>19391</v>
      </c>
      <c r="C4564" t="s">
        <v>19392</v>
      </c>
      <c r="D4564" t="s">
        <v>19388</v>
      </c>
      <c r="F4564" t="s">
        <v>19393</v>
      </c>
      <c r="G4564" t="s">
        <v>163</v>
      </c>
      <c r="H4564" t="s">
        <v>164</v>
      </c>
    </row>
    <row r="4565" spans="1:8" x14ac:dyDescent="0.35">
      <c r="A4565" t="s">
        <v>19394</v>
      </c>
      <c r="B4565" t="s">
        <v>19395</v>
      </c>
      <c r="C4565" t="s">
        <v>19396</v>
      </c>
      <c r="D4565" t="s">
        <v>19388</v>
      </c>
      <c r="F4565" t="s">
        <v>9621</v>
      </c>
      <c r="G4565" t="s">
        <v>19397</v>
      </c>
      <c r="H4565" t="s">
        <v>19398</v>
      </c>
    </row>
    <row r="4566" spans="1:8" x14ac:dyDescent="0.35">
      <c r="A4566" t="s">
        <v>19399</v>
      </c>
      <c r="B4566" t="s">
        <v>19400</v>
      </c>
      <c r="C4566" t="s">
        <v>19401</v>
      </c>
      <c r="D4566" t="s">
        <v>19388</v>
      </c>
      <c r="F4566" t="s">
        <v>19402</v>
      </c>
      <c r="G4566" t="s">
        <v>209</v>
      </c>
      <c r="H4566" t="s">
        <v>210</v>
      </c>
    </row>
    <row r="4567" spans="1:8" x14ac:dyDescent="0.35">
      <c r="A4567" t="s">
        <v>19403</v>
      </c>
      <c r="B4567" t="s">
        <v>19404</v>
      </c>
      <c r="C4567" t="s">
        <v>19405</v>
      </c>
      <c r="D4567" t="s">
        <v>19388</v>
      </c>
      <c r="F4567" t="s">
        <v>19406</v>
      </c>
      <c r="G4567" t="s">
        <v>4075</v>
      </c>
      <c r="H4567" t="s">
        <v>4076</v>
      </c>
    </row>
    <row r="4568" spans="1:8" x14ac:dyDescent="0.35">
      <c r="A4568" t="s">
        <v>19407</v>
      </c>
      <c r="B4568" t="s">
        <v>19408</v>
      </c>
      <c r="C4568" t="s">
        <v>19409</v>
      </c>
      <c r="D4568" t="s">
        <v>19388</v>
      </c>
      <c r="F4568" t="s">
        <v>19410</v>
      </c>
      <c r="G4568" t="s">
        <v>248</v>
      </c>
      <c r="H4568" t="s">
        <v>249</v>
      </c>
    </row>
    <row r="4569" spans="1:8" x14ac:dyDescent="0.35">
      <c r="A4569" t="s">
        <v>19411</v>
      </c>
      <c r="B4569" t="s">
        <v>19412</v>
      </c>
      <c r="C4569" t="s">
        <v>19413</v>
      </c>
      <c r="D4569" t="s">
        <v>19388</v>
      </c>
      <c r="F4569" t="s">
        <v>19414</v>
      </c>
      <c r="G4569" t="s">
        <v>510</v>
      </c>
      <c r="H4569" t="s">
        <v>511</v>
      </c>
    </row>
    <row r="4570" spans="1:8" x14ac:dyDescent="0.35">
      <c r="A4570" t="s">
        <v>19415</v>
      </c>
      <c r="B4570" t="s">
        <v>19416</v>
      </c>
      <c r="C4570" t="s">
        <v>19417</v>
      </c>
      <c r="D4570" t="s">
        <v>19418</v>
      </c>
      <c r="F4570" t="s">
        <v>14947</v>
      </c>
      <c r="G4570" t="s">
        <v>2940</v>
      </c>
      <c r="H4570" t="s">
        <v>2941</v>
      </c>
    </row>
    <row r="4571" spans="1:8" x14ac:dyDescent="0.35">
      <c r="A4571" t="s">
        <v>19419</v>
      </c>
      <c r="B4571" t="s">
        <v>19420</v>
      </c>
      <c r="C4571" t="s">
        <v>19421</v>
      </c>
      <c r="D4571" t="s">
        <v>19418</v>
      </c>
      <c r="F4571" t="s">
        <v>19422</v>
      </c>
      <c r="G4571" t="s">
        <v>510</v>
      </c>
      <c r="H4571" t="s">
        <v>511</v>
      </c>
    </row>
    <row r="4572" spans="1:8" x14ac:dyDescent="0.35">
      <c r="A4572" t="s">
        <v>19423</v>
      </c>
      <c r="B4572" t="s">
        <v>19424</v>
      </c>
      <c r="C4572" t="s">
        <v>19425</v>
      </c>
      <c r="D4572" t="s">
        <v>19418</v>
      </c>
      <c r="F4572" t="s">
        <v>19426</v>
      </c>
      <c r="G4572" t="s">
        <v>303</v>
      </c>
      <c r="H4572" t="s">
        <v>304</v>
      </c>
    </row>
    <row r="4573" spans="1:8" x14ac:dyDescent="0.35">
      <c r="A4573" t="s">
        <v>19427</v>
      </c>
      <c r="B4573" t="s">
        <v>19428</v>
      </c>
      <c r="C4573" t="s">
        <v>19429</v>
      </c>
      <c r="D4573" t="s">
        <v>19418</v>
      </c>
      <c r="F4573" t="s">
        <v>19430</v>
      </c>
      <c r="G4573" t="s">
        <v>935</v>
      </c>
      <c r="H4573" t="s">
        <v>936</v>
      </c>
    </row>
    <row r="4574" spans="1:8" x14ac:dyDescent="0.35">
      <c r="A4574" t="s">
        <v>19431</v>
      </c>
      <c r="B4574" t="s">
        <v>19432</v>
      </c>
      <c r="C4574" t="s">
        <v>19433</v>
      </c>
      <c r="D4574" t="s">
        <v>19418</v>
      </c>
      <c r="F4574" t="s">
        <v>19434</v>
      </c>
      <c r="G4574" t="s">
        <v>12</v>
      </c>
      <c r="H4574" t="s">
        <v>13</v>
      </c>
    </row>
    <row r="4575" spans="1:8" x14ac:dyDescent="0.35">
      <c r="A4575" t="s">
        <v>19435</v>
      </c>
      <c r="B4575" t="s">
        <v>19436</v>
      </c>
      <c r="C4575" t="s">
        <v>19437</v>
      </c>
      <c r="D4575" t="s">
        <v>19418</v>
      </c>
      <c r="F4575" t="s">
        <v>2276</v>
      </c>
      <c r="G4575" t="s">
        <v>510</v>
      </c>
      <c r="H4575" t="s">
        <v>511</v>
      </c>
    </row>
    <row r="4576" spans="1:8" x14ac:dyDescent="0.35">
      <c r="A4576" t="s">
        <v>19438</v>
      </c>
      <c r="B4576" t="s">
        <v>19439</v>
      </c>
      <c r="C4576" t="s">
        <v>19440</v>
      </c>
      <c r="D4576" t="s">
        <v>19418</v>
      </c>
      <c r="F4576" t="s">
        <v>19441</v>
      </c>
      <c r="G4576" t="s">
        <v>510</v>
      </c>
      <c r="H4576" t="s">
        <v>511</v>
      </c>
    </row>
    <row r="4577" spans="1:8" x14ac:dyDescent="0.35">
      <c r="A4577" t="s">
        <v>19442</v>
      </c>
      <c r="B4577" t="s">
        <v>19443</v>
      </c>
      <c r="C4577" t="s">
        <v>19444</v>
      </c>
      <c r="D4577" t="s">
        <v>19418</v>
      </c>
      <c r="F4577" t="s">
        <v>13303</v>
      </c>
      <c r="G4577" t="s">
        <v>12</v>
      </c>
      <c r="H4577" t="s">
        <v>13</v>
      </c>
    </row>
    <row r="4578" spans="1:8" x14ac:dyDescent="0.35">
      <c r="A4578" t="s">
        <v>19445</v>
      </c>
      <c r="B4578" t="s">
        <v>19446</v>
      </c>
      <c r="C4578" t="s">
        <v>19447</v>
      </c>
      <c r="D4578" t="s">
        <v>19448</v>
      </c>
      <c r="F4578" t="s">
        <v>19449</v>
      </c>
      <c r="G4578" t="s">
        <v>12</v>
      </c>
      <c r="H4578" t="s">
        <v>13</v>
      </c>
    </row>
    <row r="4579" spans="1:8" x14ac:dyDescent="0.35">
      <c r="A4579" t="s">
        <v>19450</v>
      </c>
      <c r="B4579" t="s">
        <v>19451</v>
      </c>
      <c r="C4579" t="s">
        <v>19452</v>
      </c>
      <c r="D4579" t="s">
        <v>19448</v>
      </c>
      <c r="F4579" t="s">
        <v>19453</v>
      </c>
      <c r="G4579" t="s">
        <v>666</v>
      </c>
      <c r="H4579" t="s">
        <v>667</v>
      </c>
    </row>
    <row r="4580" spans="1:8" x14ac:dyDescent="0.35">
      <c r="A4580" t="s">
        <v>19454</v>
      </c>
      <c r="B4580" t="s">
        <v>19455</v>
      </c>
      <c r="C4580" t="s">
        <v>19456</v>
      </c>
      <c r="D4580" t="s">
        <v>19448</v>
      </c>
      <c r="F4580" t="s">
        <v>19457</v>
      </c>
      <c r="G4580" t="s">
        <v>1102</v>
      </c>
      <c r="H4580" t="s">
        <v>1103</v>
      </c>
    </row>
    <row r="4581" spans="1:8" x14ac:dyDescent="0.35">
      <c r="A4581" t="s">
        <v>19458</v>
      </c>
      <c r="B4581" t="s">
        <v>19459</v>
      </c>
      <c r="C4581" t="s">
        <v>19460</v>
      </c>
      <c r="D4581" t="s">
        <v>19448</v>
      </c>
      <c r="F4581" t="s">
        <v>19461</v>
      </c>
      <c r="G4581" t="s">
        <v>510</v>
      </c>
      <c r="H4581" t="s">
        <v>511</v>
      </c>
    </row>
    <row r="4582" spans="1:8" x14ac:dyDescent="0.35">
      <c r="A4582" t="s">
        <v>19462</v>
      </c>
      <c r="B4582" t="s">
        <v>19463</v>
      </c>
      <c r="C4582" t="s">
        <v>19464</v>
      </c>
      <c r="D4582" t="s">
        <v>19448</v>
      </c>
      <c r="F4582" t="s">
        <v>19465</v>
      </c>
      <c r="G4582" t="s">
        <v>128</v>
      </c>
      <c r="H4582" t="s">
        <v>129</v>
      </c>
    </row>
    <row r="4583" spans="1:8" x14ac:dyDescent="0.35">
      <c r="A4583" t="s">
        <v>19466</v>
      </c>
      <c r="B4583" t="s">
        <v>19467</v>
      </c>
      <c r="C4583" t="s">
        <v>19468</v>
      </c>
      <c r="D4583" t="s">
        <v>19448</v>
      </c>
      <c r="F4583" t="s">
        <v>19469</v>
      </c>
      <c r="G4583" t="s">
        <v>303</v>
      </c>
      <c r="H4583" t="s">
        <v>304</v>
      </c>
    </row>
    <row r="4584" spans="1:8" x14ac:dyDescent="0.35">
      <c r="A4584" t="s">
        <v>19470</v>
      </c>
      <c r="B4584" t="s">
        <v>19471</v>
      </c>
      <c r="C4584" t="s">
        <v>19472</v>
      </c>
      <c r="D4584" t="s">
        <v>19448</v>
      </c>
      <c r="F4584" t="s">
        <v>19473</v>
      </c>
      <c r="G4584" t="s">
        <v>12</v>
      </c>
      <c r="H4584" t="s">
        <v>13</v>
      </c>
    </row>
    <row r="4585" spans="1:8" x14ac:dyDescent="0.35">
      <c r="A4585" t="s">
        <v>19474</v>
      </c>
      <c r="B4585" t="s">
        <v>19475</v>
      </c>
      <c r="C4585" t="s">
        <v>19476</v>
      </c>
      <c r="D4585" t="s">
        <v>19448</v>
      </c>
      <c r="F4585" t="s">
        <v>13846</v>
      </c>
      <c r="G4585" t="s">
        <v>303</v>
      </c>
      <c r="H4585" t="s">
        <v>304</v>
      </c>
    </row>
    <row r="4586" spans="1:8" x14ac:dyDescent="0.35">
      <c r="A4586" t="s">
        <v>19477</v>
      </c>
      <c r="B4586" t="s">
        <v>19478</v>
      </c>
      <c r="C4586" t="s">
        <v>19479</v>
      </c>
      <c r="D4586" t="s">
        <v>19480</v>
      </c>
      <c r="F4586" t="s">
        <v>9179</v>
      </c>
      <c r="G4586" t="s">
        <v>1451</v>
      </c>
      <c r="H4586" t="s">
        <v>1452</v>
      </c>
    </row>
    <row r="4587" spans="1:8" x14ac:dyDescent="0.35">
      <c r="A4587" t="s">
        <v>19481</v>
      </c>
      <c r="B4587" t="s">
        <v>19482</v>
      </c>
      <c r="C4587" t="s">
        <v>19483</v>
      </c>
      <c r="D4587" t="s">
        <v>19480</v>
      </c>
      <c r="F4587" t="s">
        <v>19484</v>
      </c>
      <c r="G4587" t="s">
        <v>209</v>
      </c>
      <c r="H4587" t="s">
        <v>210</v>
      </c>
    </row>
    <row r="4588" spans="1:8" x14ac:dyDescent="0.35">
      <c r="A4588" t="s">
        <v>19485</v>
      </c>
      <c r="B4588" t="s">
        <v>19486</v>
      </c>
      <c r="C4588" t="s">
        <v>19487</v>
      </c>
      <c r="D4588" t="s">
        <v>19480</v>
      </c>
      <c r="F4588" t="s">
        <v>19488</v>
      </c>
      <c r="G4588" t="s">
        <v>248</v>
      </c>
      <c r="H4588" t="s">
        <v>249</v>
      </c>
    </row>
    <row r="4589" spans="1:8" x14ac:dyDescent="0.35">
      <c r="A4589" t="s">
        <v>19489</v>
      </c>
      <c r="B4589" t="s">
        <v>19490</v>
      </c>
      <c r="C4589" t="s">
        <v>19491</v>
      </c>
      <c r="D4589" t="s">
        <v>19480</v>
      </c>
      <c r="F4589" t="s">
        <v>11105</v>
      </c>
      <c r="G4589" t="s">
        <v>547</v>
      </c>
      <c r="H4589" t="s">
        <v>548</v>
      </c>
    </row>
    <row r="4590" spans="1:8" x14ac:dyDescent="0.35">
      <c r="A4590" t="s">
        <v>19492</v>
      </c>
      <c r="B4590" t="s">
        <v>19493</v>
      </c>
      <c r="C4590" t="s">
        <v>19494</v>
      </c>
      <c r="D4590" t="s">
        <v>19480</v>
      </c>
      <c r="F4590" t="s">
        <v>19495</v>
      </c>
      <c r="G4590" t="s">
        <v>666</v>
      </c>
      <c r="H4590" t="s">
        <v>667</v>
      </c>
    </row>
    <row r="4591" spans="1:8" x14ac:dyDescent="0.35">
      <c r="A4591" t="s">
        <v>19496</v>
      </c>
      <c r="B4591" t="s">
        <v>19497</v>
      </c>
      <c r="C4591" t="s">
        <v>19498</v>
      </c>
      <c r="D4591" t="s">
        <v>19480</v>
      </c>
      <c r="F4591" t="s">
        <v>6203</v>
      </c>
      <c r="G4591" t="s">
        <v>248</v>
      </c>
      <c r="H4591" t="s">
        <v>249</v>
      </c>
    </row>
    <row r="4592" spans="1:8" x14ac:dyDescent="0.35">
      <c r="A4592" t="s">
        <v>19499</v>
      </c>
      <c r="B4592" t="s">
        <v>19500</v>
      </c>
      <c r="C4592" t="s">
        <v>19501</v>
      </c>
      <c r="D4592" t="s">
        <v>19480</v>
      </c>
      <c r="F4592" t="s">
        <v>7943</v>
      </c>
      <c r="G4592" t="s">
        <v>935</v>
      </c>
      <c r="H4592" t="s">
        <v>936</v>
      </c>
    </row>
    <row r="4593" spans="1:8" x14ac:dyDescent="0.35">
      <c r="A4593" t="s">
        <v>19502</v>
      </c>
      <c r="B4593" t="s">
        <v>19503</v>
      </c>
      <c r="C4593" t="s">
        <v>19504</v>
      </c>
      <c r="D4593" t="s">
        <v>19480</v>
      </c>
      <c r="F4593" t="s">
        <v>9886</v>
      </c>
      <c r="G4593" t="s">
        <v>12</v>
      </c>
      <c r="H4593" t="s">
        <v>13</v>
      </c>
    </row>
    <row r="4594" spans="1:8" x14ac:dyDescent="0.35">
      <c r="A4594" t="s">
        <v>19505</v>
      </c>
      <c r="B4594" t="s">
        <v>19506</v>
      </c>
      <c r="C4594" t="s">
        <v>19507</v>
      </c>
      <c r="D4594" t="s">
        <v>19480</v>
      </c>
      <c r="F4594" t="s">
        <v>19508</v>
      </c>
      <c r="G4594" t="s">
        <v>303</v>
      </c>
      <c r="H4594" t="s">
        <v>304</v>
      </c>
    </row>
    <row r="4595" spans="1:8" x14ac:dyDescent="0.35">
      <c r="A4595" t="s">
        <v>19509</v>
      </c>
      <c r="B4595" t="s">
        <v>19510</v>
      </c>
      <c r="C4595" t="s">
        <v>19511</v>
      </c>
      <c r="D4595" t="s">
        <v>19480</v>
      </c>
      <c r="F4595" t="s">
        <v>19512</v>
      </c>
      <c r="G4595" t="s">
        <v>4894</v>
      </c>
      <c r="H4595" t="s">
        <v>4895</v>
      </c>
    </row>
    <row r="4596" spans="1:8" x14ac:dyDescent="0.35">
      <c r="A4596" t="s">
        <v>19513</v>
      </c>
      <c r="B4596" t="s">
        <v>19514</v>
      </c>
      <c r="C4596" t="s">
        <v>19514</v>
      </c>
      <c r="D4596" t="s">
        <v>19480</v>
      </c>
      <c r="F4596" t="s">
        <v>19515</v>
      </c>
      <c r="G4596" t="s">
        <v>144</v>
      </c>
      <c r="H4596" t="s">
        <v>145</v>
      </c>
    </row>
    <row r="4597" spans="1:8" x14ac:dyDescent="0.35">
      <c r="A4597" t="s">
        <v>19516</v>
      </c>
      <c r="B4597" t="s">
        <v>19517</v>
      </c>
      <c r="C4597" t="s">
        <v>19518</v>
      </c>
      <c r="D4597" t="s">
        <v>19519</v>
      </c>
      <c r="F4597" t="s">
        <v>8130</v>
      </c>
      <c r="G4597" t="s">
        <v>2940</v>
      </c>
      <c r="H4597" t="s">
        <v>2941</v>
      </c>
    </row>
    <row r="4598" spans="1:8" x14ac:dyDescent="0.35">
      <c r="A4598" t="s">
        <v>19520</v>
      </c>
      <c r="B4598" t="s">
        <v>19521</v>
      </c>
      <c r="C4598" t="s">
        <v>19522</v>
      </c>
      <c r="D4598" t="s">
        <v>19519</v>
      </c>
      <c r="F4598" t="s">
        <v>19523</v>
      </c>
      <c r="G4598" t="s">
        <v>510</v>
      </c>
      <c r="H4598" t="s">
        <v>511</v>
      </c>
    </row>
    <row r="4599" spans="1:8" x14ac:dyDescent="0.35">
      <c r="A4599" t="s">
        <v>19524</v>
      </c>
      <c r="B4599" t="s">
        <v>19525</v>
      </c>
      <c r="C4599" t="s">
        <v>19526</v>
      </c>
      <c r="D4599" t="s">
        <v>19519</v>
      </c>
      <c r="F4599" t="s">
        <v>19527</v>
      </c>
      <c r="G4599" t="s">
        <v>12</v>
      </c>
      <c r="H4599" t="s">
        <v>13</v>
      </c>
    </row>
    <row r="4600" spans="1:8" x14ac:dyDescent="0.35">
      <c r="A4600" t="s">
        <v>19528</v>
      </c>
      <c r="B4600" t="s">
        <v>19529</v>
      </c>
      <c r="C4600" t="s">
        <v>19530</v>
      </c>
      <c r="D4600" t="s">
        <v>19519</v>
      </c>
      <c r="F4600" t="s">
        <v>19531</v>
      </c>
      <c r="G4600" t="s">
        <v>12</v>
      </c>
      <c r="H4600" t="s">
        <v>13</v>
      </c>
    </row>
    <row r="4601" spans="1:8" x14ac:dyDescent="0.35">
      <c r="A4601" t="s">
        <v>19532</v>
      </c>
      <c r="B4601" t="s">
        <v>19533</v>
      </c>
      <c r="C4601" t="s">
        <v>19534</v>
      </c>
      <c r="D4601" t="s">
        <v>19519</v>
      </c>
      <c r="F4601" t="s">
        <v>9184</v>
      </c>
      <c r="G4601" t="s">
        <v>510</v>
      </c>
      <c r="H4601" t="s">
        <v>511</v>
      </c>
    </row>
    <row r="4602" spans="1:8" x14ac:dyDescent="0.35">
      <c r="A4602" t="s">
        <v>19535</v>
      </c>
      <c r="B4602" t="s">
        <v>19536</v>
      </c>
      <c r="C4602" t="s">
        <v>19537</v>
      </c>
      <c r="D4602" t="s">
        <v>19519</v>
      </c>
      <c r="F4602" t="s">
        <v>11492</v>
      </c>
      <c r="G4602" t="s">
        <v>248</v>
      </c>
      <c r="H4602" t="s">
        <v>249</v>
      </c>
    </row>
    <row r="4603" spans="1:8" x14ac:dyDescent="0.35">
      <c r="A4603" t="s">
        <v>19538</v>
      </c>
      <c r="B4603" t="s">
        <v>19539</v>
      </c>
      <c r="C4603" t="s">
        <v>19540</v>
      </c>
      <c r="D4603" t="s">
        <v>19541</v>
      </c>
      <c r="F4603" t="s">
        <v>19542</v>
      </c>
      <c r="G4603" t="s">
        <v>547</v>
      </c>
      <c r="H4603" t="s">
        <v>548</v>
      </c>
    </row>
    <row r="4604" spans="1:8" x14ac:dyDescent="0.35">
      <c r="A4604" t="s">
        <v>19543</v>
      </c>
      <c r="B4604" t="s">
        <v>19544</v>
      </c>
      <c r="C4604" t="s">
        <v>19545</v>
      </c>
      <c r="D4604" t="s">
        <v>19541</v>
      </c>
      <c r="F4604" t="s">
        <v>19546</v>
      </c>
      <c r="G4604" t="s">
        <v>297</v>
      </c>
      <c r="H4604" t="s">
        <v>298</v>
      </c>
    </row>
    <row r="4605" spans="1:8" x14ac:dyDescent="0.35">
      <c r="A4605" t="s">
        <v>19547</v>
      </c>
      <c r="B4605" t="s">
        <v>19548</v>
      </c>
      <c r="C4605" t="s">
        <v>19549</v>
      </c>
      <c r="D4605" t="s">
        <v>19541</v>
      </c>
      <c r="F4605" t="s">
        <v>9657</v>
      </c>
      <c r="G4605" t="s">
        <v>19550</v>
      </c>
      <c r="H4605" t="s">
        <v>19551</v>
      </c>
    </row>
    <row r="4606" spans="1:8" x14ac:dyDescent="0.35">
      <c r="A4606" t="s">
        <v>19552</v>
      </c>
      <c r="B4606" t="s">
        <v>19553</v>
      </c>
      <c r="C4606" t="s">
        <v>19554</v>
      </c>
      <c r="D4606" t="s">
        <v>19541</v>
      </c>
      <c r="F4606" t="s">
        <v>19555</v>
      </c>
      <c r="G4606" t="s">
        <v>100</v>
      </c>
      <c r="H4606" t="s">
        <v>19556</v>
      </c>
    </row>
    <row r="4607" spans="1:8" x14ac:dyDescent="0.35">
      <c r="A4607" t="s">
        <v>19557</v>
      </c>
      <c r="B4607" t="s">
        <v>19558</v>
      </c>
      <c r="C4607" t="s">
        <v>19559</v>
      </c>
      <c r="D4607" t="s">
        <v>19541</v>
      </c>
      <c r="F4607" t="s">
        <v>19560</v>
      </c>
      <c r="G4607" t="s">
        <v>163</v>
      </c>
      <c r="H4607" t="s">
        <v>164</v>
      </c>
    </row>
    <row r="4608" spans="1:8" x14ac:dyDescent="0.35">
      <c r="A4608" t="s">
        <v>19561</v>
      </c>
      <c r="B4608" t="s">
        <v>19562</v>
      </c>
      <c r="C4608" t="s">
        <v>19563</v>
      </c>
      <c r="D4608" t="s">
        <v>19541</v>
      </c>
      <c r="F4608" t="s">
        <v>19564</v>
      </c>
      <c r="G4608" t="s">
        <v>209</v>
      </c>
      <c r="H4608" t="s">
        <v>210</v>
      </c>
    </row>
    <row r="4609" spans="1:8" x14ac:dyDescent="0.35">
      <c r="A4609" t="s">
        <v>19565</v>
      </c>
      <c r="B4609" t="s">
        <v>19566</v>
      </c>
      <c r="C4609" t="s">
        <v>19567</v>
      </c>
      <c r="D4609" t="s">
        <v>19541</v>
      </c>
      <c r="F4609" t="s">
        <v>3732</v>
      </c>
      <c r="G4609" t="s">
        <v>12</v>
      </c>
      <c r="H4609" t="s">
        <v>13</v>
      </c>
    </row>
    <row r="4610" spans="1:8" x14ac:dyDescent="0.35">
      <c r="A4610" t="s">
        <v>19568</v>
      </c>
      <c r="B4610" t="s">
        <v>19569</v>
      </c>
      <c r="C4610" t="s">
        <v>19570</v>
      </c>
      <c r="D4610" t="s">
        <v>19541</v>
      </c>
      <c r="F4610" t="s">
        <v>19571</v>
      </c>
      <c r="G4610" t="s">
        <v>12</v>
      </c>
      <c r="H4610" t="s">
        <v>13</v>
      </c>
    </row>
    <row r="4611" spans="1:8" x14ac:dyDescent="0.35">
      <c r="A4611" t="s">
        <v>19572</v>
      </c>
      <c r="B4611" t="s">
        <v>19573</v>
      </c>
      <c r="C4611" t="s">
        <v>19574</v>
      </c>
      <c r="D4611" t="s">
        <v>19541</v>
      </c>
      <c r="F4611" t="s">
        <v>19575</v>
      </c>
      <c r="G4611" t="s">
        <v>584</v>
      </c>
      <c r="H4611" t="s">
        <v>585</v>
      </c>
    </row>
    <row r="4612" spans="1:8" x14ac:dyDescent="0.35">
      <c r="A4612" t="s">
        <v>19576</v>
      </c>
      <c r="B4612" t="s">
        <v>19577</v>
      </c>
      <c r="C4612" t="s">
        <v>19578</v>
      </c>
      <c r="D4612" t="s">
        <v>19579</v>
      </c>
      <c r="F4612" t="s">
        <v>19580</v>
      </c>
      <c r="G4612" t="s">
        <v>209</v>
      </c>
      <c r="H4612" t="s">
        <v>210</v>
      </c>
    </row>
    <row r="4613" spans="1:8" x14ac:dyDescent="0.35">
      <c r="A4613" t="s">
        <v>19581</v>
      </c>
      <c r="B4613" t="s">
        <v>19582</v>
      </c>
      <c r="C4613" t="s">
        <v>19583</v>
      </c>
      <c r="D4613" t="s">
        <v>19579</v>
      </c>
      <c r="F4613" t="s">
        <v>19584</v>
      </c>
      <c r="G4613" t="s">
        <v>12</v>
      </c>
      <c r="H4613" t="s">
        <v>13</v>
      </c>
    </row>
    <row r="4614" spans="1:8" x14ac:dyDescent="0.35">
      <c r="A4614" t="s">
        <v>19585</v>
      </c>
      <c r="B4614" t="s">
        <v>19586</v>
      </c>
      <c r="C4614" t="s">
        <v>19587</v>
      </c>
      <c r="D4614" t="s">
        <v>19579</v>
      </c>
      <c r="F4614" t="s">
        <v>19588</v>
      </c>
      <c r="G4614" t="s">
        <v>12</v>
      </c>
      <c r="H4614" t="s">
        <v>13</v>
      </c>
    </row>
    <row r="4615" spans="1:8" x14ac:dyDescent="0.35">
      <c r="A4615" t="s">
        <v>19589</v>
      </c>
      <c r="B4615" t="s">
        <v>19590</v>
      </c>
      <c r="C4615" t="s">
        <v>19591</v>
      </c>
      <c r="D4615" t="s">
        <v>19579</v>
      </c>
      <c r="F4615" t="s">
        <v>8939</v>
      </c>
      <c r="G4615" t="s">
        <v>510</v>
      </c>
      <c r="H4615" t="s">
        <v>511</v>
      </c>
    </row>
    <row r="4616" spans="1:8" x14ac:dyDescent="0.35">
      <c r="A4616" t="s">
        <v>19592</v>
      </c>
      <c r="B4616" t="s">
        <v>19593</v>
      </c>
      <c r="C4616" t="s">
        <v>19594</v>
      </c>
      <c r="D4616" t="s">
        <v>19579</v>
      </c>
      <c r="F4616" t="s">
        <v>19595</v>
      </c>
      <c r="G4616" t="s">
        <v>12</v>
      </c>
      <c r="H4616" t="s">
        <v>13</v>
      </c>
    </row>
    <row r="4617" spans="1:8" x14ac:dyDescent="0.35">
      <c r="A4617" t="s">
        <v>19596</v>
      </c>
      <c r="B4617" t="s">
        <v>19597</v>
      </c>
      <c r="C4617" t="s">
        <v>19598</v>
      </c>
      <c r="D4617" t="s">
        <v>19579</v>
      </c>
      <c r="F4617" t="s">
        <v>19599</v>
      </c>
      <c r="G4617" t="s">
        <v>12</v>
      </c>
      <c r="H4617" t="s">
        <v>13</v>
      </c>
    </row>
    <row r="4618" spans="1:8" x14ac:dyDescent="0.35">
      <c r="A4618" t="s">
        <v>19600</v>
      </c>
      <c r="B4618" t="s">
        <v>19601</v>
      </c>
      <c r="C4618" t="s">
        <v>19602</v>
      </c>
      <c r="D4618" t="s">
        <v>19579</v>
      </c>
      <c r="F4618" t="s">
        <v>9609</v>
      </c>
      <c r="G4618" t="s">
        <v>7103</v>
      </c>
      <c r="H4618" t="s">
        <v>7104</v>
      </c>
    </row>
    <row r="4619" spans="1:8" x14ac:dyDescent="0.35">
      <c r="A4619" t="s">
        <v>19603</v>
      </c>
      <c r="B4619" t="s">
        <v>19604</v>
      </c>
      <c r="C4619" t="s">
        <v>19605</v>
      </c>
      <c r="D4619" t="s">
        <v>19579</v>
      </c>
      <c r="F4619" t="s">
        <v>4496</v>
      </c>
      <c r="G4619" t="s">
        <v>297</v>
      </c>
      <c r="H4619" t="s">
        <v>298</v>
      </c>
    </row>
    <row r="4620" spans="1:8" x14ac:dyDescent="0.35">
      <c r="A4620" t="s">
        <v>19606</v>
      </c>
      <c r="B4620" t="s">
        <v>19607</v>
      </c>
      <c r="C4620" t="s">
        <v>19608</v>
      </c>
      <c r="D4620" t="s">
        <v>19579</v>
      </c>
      <c r="F4620" t="s">
        <v>11889</v>
      </c>
      <c r="G4620" t="s">
        <v>12</v>
      </c>
      <c r="H4620" t="s">
        <v>13</v>
      </c>
    </row>
    <row r="4621" spans="1:8" x14ac:dyDescent="0.35">
      <c r="A4621" t="s">
        <v>19609</v>
      </c>
      <c r="B4621" t="s">
        <v>19610</v>
      </c>
      <c r="C4621" t="s">
        <v>19611</v>
      </c>
      <c r="D4621" t="s">
        <v>19579</v>
      </c>
      <c r="F4621" t="s">
        <v>8768</v>
      </c>
      <c r="G4621" t="s">
        <v>248</v>
      </c>
      <c r="H4621" t="s">
        <v>249</v>
      </c>
    </row>
    <row r="4622" spans="1:8" x14ac:dyDescent="0.35">
      <c r="A4622" t="s">
        <v>19612</v>
      </c>
      <c r="B4622" t="s">
        <v>19613</v>
      </c>
      <c r="C4622" t="s">
        <v>19614</v>
      </c>
      <c r="D4622" t="s">
        <v>19579</v>
      </c>
      <c r="F4622" t="s">
        <v>3841</v>
      </c>
      <c r="G4622" t="s">
        <v>12</v>
      </c>
      <c r="H4622" t="s">
        <v>13</v>
      </c>
    </row>
    <row r="4623" spans="1:8" x14ac:dyDescent="0.35">
      <c r="A4623" t="s">
        <v>19615</v>
      </c>
      <c r="B4623" t="s">
        <v>19616</v>
      </c>
      <c r="C4623" t="s">
        <v>19617</v>
      </c>
      <c r="D4623" t="s">
        <v>19579</v>
      </c>
      <c r="F4623" t="s">
        <v>19618</v>
      </c>
      <c r="G4623" t="s">
        <v>12</v>
      </c>
      <c r="H4623" t="s">
        <v>13</v>
      </c>
    </row>
    <row r="4624" spans="1:8" x14ac:dyDescent="0.35">
      <c r="A4624" t="s">
        <v>19619</v>
      </c>
      <c r="B4624" t="s">
        <v>19620</v>
      </c>
      <c r="C4624" t="s">
        <v>19621</v>
      </c>
      <c r="D4624" t="s">
        <v>19579</v>
      </c>
      <c r="F4624" t="s">
        <v>19622</v>
      </c>
      <c r="G4624" t="s">
        <v>12</v>
      </c>
      <c r="H4624" t="s">
        <v>13</v>
      </c>
    </row>
    <row r="4625" spans="1:8" x14ac:dyDescent="0.35">
      <c r="A4625" t="s">
        <v>19623</v>
      </c>
      <c r="B4625" t="s">
        <v>19624</v>
      </c>
      <c r="C4625" t="s">
        <v>19625</v>
      </c>
      <c r="D4625" t="s">
        <v>19579</v>
      </c>
      <c r="F4625" t="s">
        <v>19626</v>
      </c>
      <c r="G4625" t="s">
        <v>12</v>
      </c>
      <c r="H4625" t="s">
        <v>13</v>
      </c>
    </row>
    <row r="4626" spans="1:8" x14ac:dyDescent="0.35">
      <c r="A4626" t="s">
        <v>19627</v>
      </c>
      <c r="B4626" t="s">
        <v>19628</v>
      </c>
      <c r="C4626" t="s">
        <v>19629</v>
      </c>
      <c r="D4626" t="s">
        <v>19630</v>
      </c>
      <c r="F4626" t="s">
        <v>19631</v>
      </c>
      <c r="G4626" t="s">
        <v>510</v>
      </c>
      <c r="H4626" t="s">
        <v>511</v>
      </c>
    </row>
    <row r="4627" spans="1:8" x14ac:dyDescent="0.35">
      <c r="A4627" t="s">
        <v>19632</v>
      </c>
      <c r="B4627" t="s">
        <v>19633</v>
      </c>
      <c r="C4627" t="s">
        <v>19634</v>
      </c>
      <c r="D4627" t="s">
        <v>19630</v>
      </c>
      <c r="F4627" t="s">
        <v>15179</v>
      </c>
      <c r="G4627" t="s">
        <v>12</v>
      </c>
      <c r="H4627" t="s">
        <v>13</v>
      </c>
    </row>
    <row r="4628" spans="1:8" x14ac:dyDescent="0.35">
      <c r="A4628" t="s">
        <v>19635</v>
      </c>
      <c r="B4628" t="s">
        <v>19636</v>
      </c>
      <c r="C4628" t="s">
        <v>19637</v>
      </c>
      <c r="D4628" t="s">
        <v>19630</v>
      </c>
      <c r="F4628" t="s">
        <v>19638</v>
      </c>
      <c r="G4628" t="s">
        <v>248</v>
      </c>
      <c r="H4628" t="s">
        <v>249</v>
      </c>
    </row>
    <row r="4629" spans="1:8" x14ac:dyDescent="0.35">
      <c r="A4629" t="s">
        <v>19639</v>
      </c>
      <c r="B4629" t="s">
        <v>19640</v>
      </c>
      <c r="C4629" t="s">
        <v>19641</v>
      </c>
      <c r="D4629" t="s">
        <v>19630</v>
      </c>
      <c r="F4629" t="s">
        <v>19642</v>
      </c>
      <c r="G4629" t="s">
        <v>893</v>
      </c>
      <c r="H4629" t="s">
        <v>894</v>
      </c>
    </row>
    <row r="4630" spans="1:8" x14ac:dyDescent="0.35">
      <c r="A4630" t="s">
        <v>19643</v>
      </c>
      <c r="B4630" t="s">
        <v>19644</v>
      </c>
      <c r="C4630" t="s">
        <v>19645</v>
      </c>
      <c r="D4630" t="s">
        <v>19630</v>
      </c>
      <c r="F4630" t="s">
        <v>19125</v>
      </c>
      <c r="G4630" t="s">
        <v>12</v>
      </c>
      <c r="H4630" t="s">
        <v>13</v>
      </c>
    </row>
    <row r="4631" spans="1:8" x14ac:dyDescent="0.35">
      <c r="A4631" t="s">
        <v>19646</v>
      </c>
      <c r="B4631" t="s">
        <v>19647</v>
      </c>
      <c r="C4631" t="s">
        <v>19648</v>
      </c>
      <c r="D4631" t="s">
        <v>19630</v>
      </c>
      <c r="F4631" t="s">
        <v>13640</v>
      </c>
      <c r="G4631" t="s">
        <v>12</v>
      </c>
      <c r="H4631" t="s">
        <v>13</v>
      </c>
    </row>
    <row r="4632" spans="1:8" x14ac:dyDescent="0.35">
      <c r="A4632" t="s">
        <v>19649</v>
      </c>
      <c r="B4632" t="s">
        <v>19650</v>
      </c>
      <c r="C4632" t="s">
        <v>19651</v>
      </c>
      <c r="D4632" t="s">
        <v>19630</v>
      </c>
      <c r="F4632" t="s">
        <v>19652</v>
      </c>
      <c r="G4632" t="s">
        <v>255</v>
      </c>
      <c r="H4632" t="s">
        <v>256</v>
      </c>
    </row>
    <row r="4633" spans="1:8" x14ac:dyDescent="0.35">
      <c r="A4633" t="s">
        <v>19653</v>
      </c>
      <c r="B4633" t="s">
        <v>19654</v>
      </c>
      <c r="C4633" t="s">
        <v>19655</v>
      </c>
      <c r="D4633" t="s">
        <v>19630</v>
      </c>
      <c r="F4633" t="s">
        <v>19656</v>
      </c>
      <c r="G4633" t="s">
        <v>12</v>
      </c>
      <c r="H4633" t="s">
        <v>13</v>
      </c>
    </row>
    <row r="4634" spans="1:8" x14ac:dyDescent="0.35">
      <c r="A4634" t="s">
        <v>19657</v>
      </c>
      <c r="B4634" t="s">
        <v>19658</v>
      </c>
      <c r="C4634" t="s">
        <v>19659</v>
      </c>
      <c r="D4634" t="s">
        <v>19630</v>
      </c>
      <c r="F4634" t="s">
        <v>7248</v>
      </c>
      <c r="G4634" t="s">
        <v>3294</v>
      </c>
      <c r="H4634" t="s">
        <v>3295</v>
      </c>
    </row>
    <row r="4635" spans="1:8" x14ac:dyDescent="0.35">
      <c r="A4635" t="s">
        <v>19660</v>
      </c>
      <c r="B4635" t="s">
        <v>19661</v>
      </c>
      <c r="C4635" t="s">
        <v>19662</v>
      </c>
      <c r="D4635" t="s">
        <v>19630</v>
      </c>
      <c r="F4635" t="s">
        <v>13872</v>
      </c>
      <c r="G4635" t="s">
        <v>893</v>
      </c>
      <c r="H4635" t="s">
        <v>894</v>
      </c>
    </row>
    <row r="4636" spans="1:8" x14ac:dyDescent="0.35">
      <c r="A4636" t="s">
        <v>19663</v>
      </c>
      <c r="B4636" t="s">
        <v>19664</v>
      </c>
      <c r="C4636" t="s">
        <v>19665</v>
      </c>
      <c r="D4636" t="s">
        <v>19630</v>
      </c>
      <c r="F4636" t="s">
        <v>1202</v>
      </c>
      <c r="G4636" t="s">
        <v>12</v>
      </c>
      <c r="H4636" t="s">
        <v>13</v>
      </c>
    </row>
    <row r="4637" spans="1:8" x14ac:dyDescent="0.35">
      <c r="A4637" t="s">
        <v>19666</v>
      </c>
      <c r="B4637" t="s">
        <v>19667</v>
      </c>
      <c r="C4637" t="s">
        <v>19668</v>
      </c>
      <c r="D4637" t="s">
        <v>19669</v>
      </c>
      <c r="F4637" t="s">
        <v>19670</v>
      </c>
      <c r="G4637" t="s">
        <v>12</v>
      </c>
      <c r="H4637" t="s">
        <v>13</v>
      </c>
    </row>
    <row r="4638" spans="1:8" x14ac:dyDescent="0.35">
      <c r="A4638" t="s">
        <v>19671</v>
      </c>
      <c r="B4638" t="s">
        <v>19672</v>
      </c>
      <c r="C4638" t="s">
        <v>19673</v>
      </c>
      <c r="D4638" t="s">
        <v>19669</v>
      </c>
      <c r="F4638" t="s">
        <v>11458</v>
      </c>
      <c r="G4638" t="s">
        <v>19674</v>
      </c>
      <c r="H4638" t="s">
        <v>19675</v>
      </c>
    </row>
    <row r="4639" spans="1:8" x14ac:dyDescent="0.35">
      <c r="A4639" t="s">
        <v>19676</v>
      </c>
      <c r="B4639" t="s">
        <v>19677</v>
      </c>
      <c r="C4639" t="s">
        <v>19678</v>
      </c>
      <c r="D4639" t="s">
        <v>19669</v>
      </c>
      <c r="F4639" t="s">
        <v>19679</v>
      </c>
      <c r="G4639" t="s">
        <v>584</v>
      </c>
      <c r="H4639" t="s">
        <v>585</v>
      </c>
    </row>
    <row r="4640" spans="1:8" x14ac:dyDescent="0.35">
      <c r="A4640" t="s">
        <v>19680</v>
      </c>
      <c r="B4640" t="s">
        <v>19681</v>
      </c>
      <c r="C4640" t="s">
        <v>19682</v>
      </c>
      <c r="D4640" t="s">
        <v>19669</v>
      </c>
      <c r="F4640" t="s">
        <v>19683</v>
      </c>
      <c r="G4640" t="s">
        <v>12</v>
      </c>
      <c r="H4640" t="s">
        <v>13</v>
      </c>
    </row>
    <row r="4641" spans="1:8" x14ac:dyDescent="0.35">
      <c r="A4641" t="s">
        <v>19684</v>
      </c>
      <c r="B4641" t="s">
        <v>19685</v>
      </c>
      <c r="C4641" t="s">
        <v>19686</v>
      </c>
      <c r="D4641" t="s">
        <v>19669</v>
      </c>
      <c r="F4641" t="s">
        <v>12139</v>
      </c>
      <c r="G4641" t="s">
        <v>1451</v>
      </c>
      <c r="H4641" t="s">
        <v>1452</v>
      </c>
    </row>
    <row r="4642" spans="1:8" x14ac:dyDescent="0.35">
      <c r="A4642" t="s">
        <v>19687</v>
      </c>
      <c r="B4642" t="s">
        <v>19688</v>
      </c>
      <c r="C4642" t="s">
        <v>19689</v>
      </c>
      <c r="D4642" t="s">
        <v>19669</v>
      </c>
      <c r="F4642" t="s">
        <v>15612</v>
      </c>
      <c r="G4642" t="s">
        <v>2940</v>
      </c>
      <c r="H4642" t="s">
        <v>2941</v>
      </c>
    </row>
    <row r="4643" spans="1:8" x14ac:dyDescent="0.35">
      <c r="A4643" t="s">
        <v>19690</v>
      </c>
      <c r="B4643" t="s">
        <v>19691</v>
      </c>
      <c r="C4643" t="s">
        <v>19692</v>
      </c>
      <c r="D4643" t="s">
        <v>19669</v>
      </c>
      <c r="F4643" t="s">
        <v>19693</v>
      </c>
      <c r="G4643" t="s">
        <v>12</v>
      </c>
      <c r="H4643" t="s">
        <v>13</v>
      </c>
    </row>
    <row r="4644" spans="1:8" x14ac:dyDescent="0.35">
      <c r="A4644" t="s">
        <v>19694</v>
      </c>
      <c r="B4644" t="s">
        <v>19695</v>
      </c>
      <c r="C4644" t="s">
        <v>19696</v>
      </c>
      <c r="D4644" t="s">
        <v>19669</v>
      </c>
      <c r="F4644" t="s">
        <v>19697</v>
      </c>
      <c r="G4644" t="s">
        <v>12</v>
      </c>
      <c r="H4644" t="s">
        <v>13</v>
      </c>
    </row>
    <row r="4645" spans="1:8" x14ac:dyDescent="0.35">
      <c r="A4645" t="s">
        <v>19698</v>
      </c>
      <c r="B4645" t="s">
        <v>19699</v>
      </c>
      <c r="C4645" t="s">
        <v>19700</v>
      </c>
      <c r="D4645" t="s">
        <v>19669</v>
      </c>
      <c r="F4645" t="s">
        <v>19701</v>
      </c>
      <c r="G4645" t="s">
        <v>12</v>
      </c>
      <c r="H4645" t="s">
        <v>13</v>
      </c>
    </row>
    <row r="4646" spans="1:8" x14ac:dyDescent="0.35">
      <c r="A4646" t="s">
        <v>19702</v>
      </c>
      <c r="B4646" t="s">
        <v>19703</v>
      </c>
      <c r="C4646" t="s">
        <v>19704</v>
      </c>
      <c r="D4646" t="s">
        <v>19669</v>
      </c>
      <c r="F4646" t="s">
        <v>10767</v>
      </c>
      <c r="G4646" t="s">
        <v>61</v>
      </c>
      <c r="H4646" t="s">
        <v>62</v>
      </c>
    </row>
    <row r="4647" spans="1:8" x14ac:dyDescent="0.35">
      <c r="A4647" t="s">
        <v>19705</v>
      </c>
      <c r="B4647" t="s">
        <v>19706</v>
      </c>
      <c r="C4647" t="s">
        <v>19707</v>
      </c>
      <c r="D4647" t="s">
        <v>19669</v>
      </c>
      <c r="F4647" t="s">
        <v>19708</v>
      </c>
      <c r="G4647" t="s">
        <v>12</v>
      </c>
      <c r="H4647" t="s">
        <v>13</v>
      </c>
    </row>
    <row r="4648" spans="1:8" x14ac:dyDescent="0.35">
      <c r="A4648" t="s">
        <v>19709</v>
      </c>
      <c r="B4648" t="s">
        <v>19710</v>
      </c>
      <c r="C4648" t="s">
        <v>19711</v>
      </c>
      <c r="D4648" t="s">
        <v>19669</v>
      </c>
      <c r="F4648" t="s">
        <v>15612</v>
      </c>
      <c r="G4648" t="s">
        <v>510</v>
      </c>
      <c r="H4648" t="s">
        <v>511</v>
      </c>
    </row>
    <row r="4649" spans="1:8" x14ac:dyDescent="0.35">
      <c r="A4649" t="s">
        <v>19712</v>
      </c>
      <c r="B4649" t="s">
        <v>19713</v>
      </c>
      <c r="C4649" t="s">
        <v>19714</v>
      </c>
      <c r="D4649" t="s">
        <v>19669</v>
      </c>
      <c r="F4649" t="s">
        <v>13729</v>
      </c>
      <c r="G4649" t="s">
        <v>666</v>
      </c>
      <c r="H4649" t="s">
        <v>667</v>
      </c>
    </row>
    <row r="4650" spans="1:8" x14ac:dyDescent="0.35">
      <c r="A4650" t="s">
        <v>19715</v>
      </c>
      <c r="B4650" t="s">
        <v>19716</v>
      </c>
      <c r="C4650" t="s">
        <v>19717</v>
      </c>
      <c r="D4650" t="s">
        <v>19669</v>
      </c>
      <c r="F4650" t="s">
        <v>19718</v>
      </c>
      <c r="G4650" t="s">
        <v>144</v>
      </c>
      <c r="H4650" t="s">
        <v>145</v>
      </c>
    </row>
    <row r="4651" spans="1:8" x14ac:dyDescent="0.35">
      <c r="A4651" t="s">
        <v>19719</v>
      </c>
      <c r="B4651" t="s">
        <v>19720</v>
      </c>
      <c r="C4651" t="s">
        <v>19721</v>
      </c>
      <c r="D4651" t="s">
        <v>19669</v>
      </c>
      <c r="F4651" t="s">
        <v>19722</v>
      </c>
      <c r="G4651" t="s">
        <v>12</v>
      </c>
      <c r="H4651" t="s">
        <v>13</v>
      </c>
    </row>
    <row r="4652" spans="1:8" x14ac:dyDescent="0.35">
      <c r="A4652" t="s">
        <v>19723</v>
      </c>
      <c r="B4652" t="s">
        <v>19724</v>
      </c>
      <c r="C4652" t="s">
        <v>19725</v>
      </c>
      <c r="D4652" t="s">
        <v>19669</v>
      </c>
      <c r="F4652" t="s">
        <v>3242</v>
      </c>
      <c r="G4652" t="s">
        <v>935</v>
      </c>
      <c r="H4652" t="s">
        <v>936</v>
      </c>
    </row>
    <row r="4653" spans="1:8" x14ac:dyDescent="0.35">
      <c r="A4653" t="s">
        <v>19726</v>
      </c>
      <c r="B4653" t="s">
        <v>19727</v>
      </c>
      <c r="C4653" t="s">
        <v>19728</v>
      </c>
      <c r="D4653" t="s">
        <v>19669</v>
      </c>
      <c r="F4653" t="s">
        <v>14104</v>
      </c>
      <c r="G4653" t="s">
        <v>12</v>
      </c>
      <c r="H4653" t="s">
        <v>13</v>
      </c>
    </row>
    <row r="4654" spans="1:8" x14ac:dyDescent="0.35">
      <c r="A4654" t="s">
        <v>19729</v>
      </c>
      <c r="B4654" t="s">
        <v>19730</v>
      </c>
      <c r="C4654" t="s">
        <v>19731</v>
      </c>
      <c r="D4654" t="s">
        <v>19669</v>
      </c>
      <c r="F4654" t="s">
        <v>15230</v>
      </c>
      <c r="G4654" t="s">
        <v>12</v>
      </c>
      <c r="H4654" t="s">
        <v>13</v>
      </c>
    </row>
    <row r="4655" spans="1:8" x14ac:dyDescent="0.35">
      <c r="A4655" t="s">
        <v>19732</v>
      </c>
      <c r="B4655" t="s">
        <v>19733</v>
      </c>
      <c r="C4655" t="s">
        <v>19734</v>
      </c>
      <c r="D4655" t="s">
        <v>19735</v>
      </c>
      <c r="F4655" t="s">
        <v>19736</v>
      </c>
      <c r="G4655" t="s">
        <v>12</v>
      </c>
      <c r="H4655" t="s">
        <v>13</v>
      </c>
    </row>
    <row r="4656" spans="1:8" x14ac:dyDescent="0.35">
      <c r="A4656" t="s">
        <v>19737</v>
      </c>
      <c r="B4656" t="s">
        <v>19738</v>
      </c>
      <c r="C4656" t="s">
        <v>19739</v>
      </c>
      <c r="D4656" t="s">
        <v>19735</v>
      </c>
      <c r="F4656" t="s">
        <v>13668</v>
      </c>
      <c r="G4656" t="s">
        <v>12</v>
      </c>
      <c r="H4656" t="s">
        <v>13</v>
      </c>
    </row>
    <row r="4657" spans="1:8" x14ac:dyDescent="0.35">
      <c r="A4657" t="s">
        <v>19740</v>
      </c>
      <c r="B4657" t="s">
        <v>19741</v>
      </c>
      <c r="C4657" t="s">
        <v>19742</v>
      </c>
      <c r="D4657" t="s">
        <v>19735</v>
      </c>
      <c r="F4657" t="s">
        <v>14096</v>
      </c>
      <c r="G4657" t="s">
        <v>666</v>
      </c>
      <c r="H4657" t="s">
        <v>667</v>
      </c>
    </row>
    <row r="4658" spans="1:8" x14ac:dyDescent="0.35">
      <c r="A4658" t="s">
        <v>19743</v>
      </c>
      <c r="B4658" t="s">
        <v>19744</v>
      </c>
      <c r="C4658" t="s">
        <v>19745</v>
      </c>
      <c r="D4658" t="s">
        <v>19735</v>
      </c>
      <c r="F4658" t="s">
        <v>6236</v>
      </c>
      <c r="G4658" t="s">
        <v>12</v>
      </c>
      <c r="H4658" t="s">
        <v>13</v>
      </c>
    </row>
    <row r="4659" spans="1:8" x14ac:dyDescent="0.35">
      <c r="A4659" t="s">
        <v>19746</v>
      </c>
      <c r="B4659" t="s">
        <v>19747</v>
      </c>
      <c r="C4659" t="s">
        <v>19748</v>
      </c>
      <c r="D4659" t="s">
        <v>19735</v>
      </c>
      <c r="F4659" t="s">
        <v>18985</v>
      </c>
      <c r="G4659" t="s">
        <v>12</v>
      </c>
      <c r="H4659" t="s">
        <v>13</v>
      </c>
    </row>
    <row r="4660" spans="1:8" x14ac:dyDescent="0.35">
      <c r="A4660" t="s">
        <v>19749</v>
      </c>
      <c r="B4660" t="s">
        <v>19750</v>
      </c>
      <c r="C4660" t="s">
        <v>19751</v>
      </c>
      <c r="D4660" t="s">
        <v>19735</v>
      </c>
      <c r="F4660" t="s">
        <v>19752</v>
      </c>
      <c r="G4660" t="s">
        <v>209</v>
      </c>
      <c r="H4660" t="s">
        <v>210</v>
      </c>
    </row>
    <row r="4661" spans="1:8" x14ac:dyDescent="0.35">
      <c r="A4661" t="s">
        <v>19753</v>
      </c>
      <c r="B4661" t="s">
        <v>19754</v>
      </c>
      <c r="C4661" t="s">
        <v>19755</v>
      </c>
      <c r="D4661" t="s">
        <v>19735</v>
      </c>
      <c r="F4661" t="s">
        <v>19756</v>
      </c>
      <c r="G4661" t="s">
        <v>12</v>
      </c>
      <c r="H4661" t="s">
        <v>13</v>
      </c>
    </row>
    <row r="4662" spans="1:8" x14ac:dyDescent="0.35">
      <c r="A4662" t="s">
        <v>19757</v>
      </c>
      <c r="B4662" t="s">
        <v>19758</v>
      </c>
      <c r="C4662" t="s">
        <v>19759</v>
      </c>
      <c r="D4662" t="s">
        <v>19735</v>
      </c>
      <c r="F4662" t="s">
        <v>19756</v>
      </c>
      <c r="G4662" t="s">
        <v>2115</v>
      </c>
      <c r="H4662" t="s">
        <v>2116</v>
      </c>
    </row>
    <row r="4663" spans="1:8" x14ac:dyDescent="0.35">
      <c r="A4663" t="s">
        <v>19760</v>
      </c>
      <c r="B4663" t="s">
        <v>19761</v>
      </c>
      <c r="C4663" t="s">
        <v>19762</v>
      </c>
      <c r="D4663" t="s">
        <v>19735</v>
      </c>
      <c r="F4663" t="s">
        <v>13651</v>
      </c>
      <c r="G4663" t="s">
        <v>12</v>
      </c>
      <c r="H4663" t="s">
        <v>13</v>
      </c>
    </row>
    <row r="4664" spans="1:8" x14ac:dyDescent="0.35">
      <c r="A4664" t="s">
        <v>19763</v>
      </c>
      <c r="B4664" t="s">
        <v>19764</v>
      </c>
      <c r="C4664" t="s">
        <v>19765</v>
      </c>
      <c r="D4664" t="s">
        <v>19766</v>
      </c>
      <c r="F4664" t="s">
        <v>8708</v>
      </c>
      <c r="G4664" t="s">
        <v>584</v>
      </c>
      <c r="H4664" t="s">
        <v>585</v>
      </c>
    </row>
    <row r="4665" spans="1:8" x14ac:dyDescent="0.35">
      <c r="A4665" t="s">
        <v>19767</v>
      </c>
      <c r="B4665" t="s">
        <v>19768</v>
      </c>
      <c r="C4665" t="s">
        <v>19769</v>
      </c>
      <c r="D4665" t="s">
        <v>19766</v>
      </c>
      <c r="F4665" t="s">
        <v>7172</v>
      </c>
      <c r="G4665" t="s">
        <v>12</v>
      </c>
      <c r="H4665" t="s">
        <v>13</v>
      </c>
    </row>
    <row r="4666" spans="1:8" x14ac:dyDescent="0.35">
      <c r="A4666" t="s">
        <v>19770</v>
      </c>
      <c r="B4666" t="s">
        <v>19771</v>
      </c>
      <c r="C4666" t="s">
        <v>19772</v>
      </c>
      <c r="D4666" t="s">
        <v>19766</v>
      </c>
      <c r="F4666" t="s">
        <v>19773</v>
      </c>
      <c r="G4666" t="s">
        <v>12</v>
      </c>
      <c r="H4666" t="s">
        <v>13</v>
      </c>
    </row>
    <row r="4667" spans="1:8" x14ac:dyDescent="0.35">
      <c r="A4667" t="s">
        <v>19774</v>
      </c>
      <c r="B4667" t="s">
        <v>19775</v>
      </c>
      <c r="C4667" t="s">
        <v>19776</v>
      </c>
      <c r="D4667" t="s">
        <v>19766</v>
      </c>
      <c r="F4667" t="s">
        <v>19777</v>
      </c>
      <c r="G4667" t="s">
        <v>128</v>
      </c>
      <c r="H4667" t="s">
        <v>129</v>
      </c>
    </row>
    <row r="4668" spans="1:8" x14ac:dyDescent="0.35">
      <c r="A4668" t="s">
        <v>19778</v>
      </c>
      <c r="B4668" t="s">
        <v>19779</v>
      </c>
      <c r="C4668" t="s">
        <v>19780</v>
      </c>
      <c r="D4668" t="s">
        <v>19766</v>
      </c>
      <c r="F4668" t="s">
        <v>19781</v>
      </c>
      <c r="G4668" t="s">
        <v>12</v>
      </c>
      <c r="H4668" t="s">
        <v>13</v>
      </c>
    </row>
    <row r="4669" spans="1:8" x14ac:dyDescent="0.35">
      <c r="A4669" t="s">
        <v>19782</v>
      </c>
      <c r="B4669" t="s">
        <v>19783</v>
      </c>
      <c r="C4669" t="s">
        <v>19784</v>
      </c>
      <c r="D4669" t="s">
        <v>19766</v>
      </c>
      <c r="F4669" t="s">
        <v>17670</v>
      </c>
      <c r="G4669" t="s">
        <v>1085</v>
      </c>
      <c r="H4669" t="s">
        <v>1086</v>
      </c>
    </row>
    <row r="4670" spans="1:8" x14ac:dyDescent="0.35">
      <c r="A4670" t="s">
        <v>19785</v>
      </c>
      <c r="B4670" t="s">
        <v>19786</v>
      </c>
      <c r="C4670" t="s">
        <v>19787</v>
      </c>
      <c r="D4670" t="s">
        <v>19766</v>
      </c>
      <c r="F4670" t="s">
        <v>19788</v>
      </c>
      <c r="G4670" t="s">
        <v>12</v>
      </c>
      <c r="H4670" t="s">
        <v>13</v>
      </c>
    </row>
    <row r="4671" spans="1:8" x14ac:dyDescent="0.35">
      <c r="A4671" t="s">
        <v>19789</v>
      </c>
      <c r="B4671" t="s">
        <v>19790</v>
      </c>
      <c r="C4671" t="s">
        <v>19791</v>
      </c>
      <c r="D4671" t="s">
        <v>19766</v>
      </c>
      <c r="F4671" t="s">
        <v>19792</v>
      </c>
      <c r="G4671" t="s">
        <v>248</v>
      </c>
      <c r="H4671" t="s">
        <v>249</v>
      </c>
    </row>
    <row r="4672" spans="1:8" x14ac:dyDescent="0.35">
      <c r="A4672" t="s">
        <v>19793</v>
      </c>
      <c r="B4672" t="s">
        <v>19794</v>
      </c>
      <c r="C4672" t="s">
        <v>19795</v>
      </c>
      <c r="D4672" t="s">
        <v>19766</v>
      </c>
      <c r="F4672" t="s">
        <v>4962</v>
      </c>
      <c r="G4672" t="s">
        <v>12</v>
      </c>
      <c r="H4672" t="s">
        <v>13</v>
      </c>
    </row>
    <row r="4673" spans="1:8" x14ac:dyDescent="0.35">
      <c r="A4673" t="s">
        <v>19796</v>
      </c>
      <c r="B4673" t="s">
        <v>19797</v>
      </c>
      <c r="C4673" t="s">
        <v>19798</v>
      </c>
      <c r="D4673" t="s">
        <v>19766</v>
      </c>
      <c r="F4673" t="s">
        <v>1733</v>
      </c>
      <c r="G4673" t="s">
        <v>12</v>
      </c>
      <c r="H4673" t="s">
        <v>13</v>
      </c>
    </row>
    <row r="4674" spans="1:8" x14ac:dyDescent="0.35">
      <c r="A4674" t="s">
        <v>19799</v>
      </c>
      <c r="B4674" t="s">
        <v>19800</v>
      </c>
      <c r="C4674" t="s">
        <v>19801</v>
      </c>
      <c r="D4674" t="s">
        <v>19766</v>
      </c>
      <c r="F4674" t="s">
        <v>14489</v>
      </c>
      <c r="G4674" t="s">
        <v>12</v>
      </c>
      <c r="H4674" t="s">
        <v>13</v>
      </c>
    </row>
    <row r="4675" spans="1:8" x14ac:dyDescent="0.35">
      <c r="A4675" t="s">
        <v>19802</v>
      </c>
      <c r="B4675" t="s">
        <v>19803</v>
      </c>
      <c r="C4675" t="s">
        <v>19804</v>
      </c>
      <c r="D4675" t="s">
        <v>19766</v>
      </c>
      <c r="F4675" t="s">
        <v>19805</v>
      </c>
      <c r="G4675" t="s">
        <v>248</v>
      </c>
      <c r="H4675" t="s">
        <v>249</v>
      </c>
    </row>
    <row r="4676" spans="1:8" x14ac:dyDescent="0.35">
      <c r="A4676" t="s">
        <v>19806</v>
      </c>
      <c r="B4676" t="s">
        <v>19807</v>
      </c>
      <c r="C4676" t="s">
        <v>19808</v>
      </c>
      <c r="D4676" t="s">
        <v>19766</v>
      </c>
      <c r="F4676" t="s">
        <v>19809</v>
      </c>
      <c r="G4676" t="s">
        <v>2115</v>
      </c>
      <c r="H4676" t="s">
        <v>2116</v>
      </c>
    </row>
    <row r="4677" spans="1:8" x14ac:dyDescent="0.35">
      <c r="A4677" t="s">
        <v>19810</v>
      </c>
      <c r="B4677" t="s">
        <v>19811</v>
      </c>
      <c r="C4677" t="s">
        <v>19812</v>
      </c>
      <c r="D4677" t="s">
        <v>19813</v>
      </c>
      <c r="F4677" t="s">
        <v>19814</v>
      </c>
      <c r="G4677" t="s">
        <v>3108</v>
      </c>
      <c r="H4677" t="s">
        <v>3109</v>
      </c>
    </row>
    <row r="4678" spans="1:8" x14ac:dyDescent="0.35">
      <c r="A4678" t="s">
        <v>19815</v>
      </c>
      <c r="B4678" t="s">
        <v>19816</v>
      </c>
      <c r="C4678" t="s">
        <v>19817</v>
      </c>
      <c r="D4678" t="s">
        <v>19813</v>
      </c>
      <c r="F4678" t="s">
        <v>14096</v>
      </c>
      <c r="G4678" t="s">
        <v>248</v>
      </c>
      <c r="H4678" t="s">
        <v>249</v>
      </c>
    </row>
    <row r="4679" spans="1:8" x14ac:dyDescent="0.35">
      <c r="A4679" t="s">
        <v>19818</v>
      </c>
      <c r="B4679" t="s">
        <v>19819</v>
      </c>
      <c r="C4679" t="s">
        <v>19820</v>
      </c>
      <c r="D4679" t="s">
        <v>19813</v>
      </c>
      <c r="F4679" t="s">
        <v>13965</v>
      </c>
      <c r="G4679" t="s">
        <v>12</v>
      </c>
      <c r="H4679" t="s">
        <v>13</v>
      </c>
    </row>
    <row r="4680" spans="1:8" x14ac:dyDescent="0.35">
      <c r="A4680" t="s">
        <v>19821</v>
      </c>
      <c r="B4680" t="s">
        <v>19822</v>
      </c>
      <c r="C4680" t="s">
        <v>19823</v>
      </c>
      <c r="D4680" t="s">
        <v>19813</v>
      </c>
      <c r="F4680" t="s">
        <v>17492</v>
      </c>
      <c r="G4680" t="s">
        <v>248</v>
      </c>
      <c r="H4680" t="s">
        <v>249</v>
      </c>
    </row>
    <row r="4681" spans="1:8" x14ac:dyDescent="0.35">
      <c r="A4681" t="s">
        <v>19824</v>
      </c>
      <c r="B4681" t="s">
        <v>19825</v>
      </c>
      <c r="C4681" t="s">
        <v>19826</v>
      </c>
      <c r="D4681" t="s">
        <v>19813</v>
      </c>
      <c r="F4681" t="s">
        <v>15005</v>
      </c>
      <c r="G4681" t="s">
        <v>12</v>
      </c>
      <c r="H4681" t="s">
        <v>13</v>
      </c>
    </row>
    <row r="4682" spans="1:8" x14ac:dyDescent="0.35">
      <c r="A4682" t="s">
        <v>19827</v>
      </c>
      <c r="B4682" t="s">
        <v>19828</v>
      </c>
      <c r="C4682" t="s">
        <v>19829</v>
      </c>
      <c r="D4682" t="s">
        <v>19813</v>
      </c>
      <c r="F4682" t="s">
        <v>13360</v>
      </c>
      <c r="G4682" t="s">
        <v>12</v>
      </c>
      <c r="H4682" t="s">
        <v>13</v>
      </c>
    </row>
    <row r="4683" spans="1:8" x14ac:dyDescent="0.35">
      <c r="A4683" t="s">
        <v>19830</v>
      </c>
      <c r="B4683" t="s">
        <v>19831</v>
      </c>
      <c r="C4683" t="s">
        <v>19832</v>
      </c>
      <c r="D4683" t="s">
        <v>19813</v>
      </c>
      <c r="F4683" t="s">
        <v>17078</v>
      </c>
      <c r="G4683" t="s">
        <v>2574</v>
      </c>
      <c r="H4683" t="s">
        <v>2575</v>
      </c>
    </row>
    <row r="4684" spans="1:8" x14ac:dyDescent="0.35">
      <c r="A4684" t="s">
        <v>19833</v>
      </c>
      <c r="B4684" t="s">
        <v>19834</v>
      </c>
      <c r="C4684" t="s">
        <v>19835</v>
      </c>
      <c r="D4684" t="s">
        <v>19836</v>
      </c>
      <c r="F4684" t="s">
        <v>19837</v>
      </c>
      <c r="G4684" t="s">
        <v>303</v>
      </c>
      <c r="H4684" t="s">
        <v>304</v>
      </c>
    </row>
    <row r="4685" spans="1:8" x14ac:dyDescent="0.35">
      <c r="A4685" t="s">
        <v>19838</v>
      </c>
      <c r="B4685" t="s">
        <v>19839</v>
      </c>
      <c r="C4685" t="s">
        <v>19840</v>
      </c>
      <c r="D4685" t="s">
        <v>19836</v>
      </c>
      <c r="F4685" t="s">
        <v>19841</v>
      </c>
      <c r="G4685" t="s">
        <v>12</v>
      </c>
      <c r="H4685" t="s">
        <v>13</v>
      </c>
    </row>
    <row r="4686" spans="1:8" x14ac:dyDescent="0.35">
      <c r="A4686" t="s">
        <v>19842</v>
      </c>
      <c r="B4686" t="s">
        <v>19843</v>
      </c>
      <c r="C4686" t="s">
        <v>19844</v>
      </c>
      <c r="D4686" t="s">
        <v>19836</v>
      </c>
      <c r="F4686" t="s">
        <v>16317</v>
      </c>
      <c r="G4686" t="s">
        <v>13673</v>
      </c>
      <c r="H4686" t="s">
        <v>13674</v>
      </c>
    </row>
    <row r="4687" spans="1:8" x14ac:dyDescent="0.35">
      <c r="A4687" t="s">
        <v>19845</v>
      </c>
      <c r="B4687" t="s">
        <v>19846</v>
      </c>
      <c r="C4687" t="s">
        <v>19847</v>
      </c>
      <c r="D4687" t="s">
        <v>19836</v>
      </c>
      <c r="F4687" t="s">
        <v>3459</v>
      </c>
      <c r="G4687" t="s">
        <v>12</v>
      </c>
      <c r="H4687" t="s">
        <v>13</v>
      </c>
    </row>
    <row r="4688" spans="1:8" x14ac:dyDescent="0.35">
      <c r="A4688" t="s">
        <v>19848</v>
      </c>
      <c r="B4688" t="s">
        <v>19849</v>
      </c>
      <c r="C4688" t="s">
        <v>19850</v>
      </c>
      <c r="D4688" t="s">
        <v>19836</v>
      </c>
      <c r="F4688" t="s">
        <v>8573</v>
      </c>
      <c r="G4688" t="s">
        <v>12</v>
      </c>
      <c r="H4688" t="s">
        <v>13</v>
      </c>
    </row>
    <row r="4689" spans="1:8" x14ac:dyDescent="0.35">
      <c r="A4689" t="s">
        <v>19851</v>
      </c>
      <c r="B4689" t="s">
        <v>19852</v>
      </c>
      <c r="C4689" t="s">
        <v>19853</v>
      </c>
      <c r="D4689" t="s">
        <v>19836</v>
      </c>
      <c r="F4689" t="s">
        <v>19854</v>
      </c>
      <c r="G4689" t="s">
        <v>935</v>
      </c>
      <c r="H4689" t="s">
        <v>936</v>
      </c>
    </row>
    <row r="4690" spans="1:8" x14ac:dyDescent="0.35">
      <c r="A4690" t="s">
        <v>19855</v>
      </c>
      <c r="B4690" t="s">
        <v>19856</v>
      </c>
      <c r="C4690" t="s">
        <v>19857</v>
      </c>
      <c r="D4690" t="s">
        <v>19836</v>
      </c>
      <c r="F4690" t="s">
        <v>15504</v>
      </c>
      <c r="G4690" t="s">
        <v>144</v>
      </c>
      <c r="H4690" t="s">
        <v>145</v>
      </c>
    </row>
    <row r="4691" spans="1:8" x14ac:dyDescent="0.35">
      <c r="A4691" t="s">
        <v>19858</v>
      </c>
      <c r="B4691" t="s">
        <v>19859</v>
      </c>
      <c r="C4691" t="s">
        <v>19860</v>
      </c>
      <c r="D4691" t="s">
        <v>19836</v>
      </c>
      <c r="F4691" t="s">
        <v>19861</v>
      </c>
      <c r="G4691" t="s">
        <v>12</v>
      </c>
      <c r="H4691" t="s">
        <v>13</v>
      </c>
    </row>
    <row r="4692" spans="1:8" x14ac:dyDescent="0.35">
      <c r="A4692" t="s">
        <v>19862</v>
      </c>
      <c r="B4692" t="s">
        <v>19863</v>
      </c>
      <c r="C4692" t="s">
        <v>19864</v>
      </c>
      <c r="D4692" t="s">
        <v>19836</v>
      </c>
      <c r="F4692" t="s">
        <v>9304</v>
      </c>
      <c r="G4692" t="s">
        <v>12</v>
      </c>
      <c r="H4692" t="s">
        <v>13</v>
      </c>
    </row>
    <row r="4693" spans="1:8" x14ac:dyDescent="0.35">
      <c r="A4693" t="s">
        <v>19865</v>
      </c>
      <c r="B4693" t="s">
        <v>19866</v>
      </c>
      <c r="C4693" t="s">
        <v>19867</v>
      </c>
      <c r="D4693" t="s">
        <v>19836</v>
      </c>
      <c r="F4693" t="s">
        <v>19868</v>
      </c>
      <c r="G4693" t="s">
        <v>12</v>
      </c>
      <c r="H4693" t="s">
        <v>13</v>
      </c>
    </row>
    <row r="4694" spans="1:8" x14ac:dyDescent="0.35">
      <c r="A4694" t="s">
        <v>19869</v>
      </c>
      <c r="B4694" t="s">
        <v>19870</v>
      </c>
      <c r="C4694" t="s">
        <v>19871</v>
      </c>
      <c r="D4694" t="s">
        <v>19836</v>
      </c>
      <c r="F4694" t="s">
        <v>19872</v>
      </c>
      <c r="G4694" t="s">
        <v>4924</v>
      </c>
      <c r="H4694" t="s">
        <v>4925</v>
      </c>
    </row>
    <row r="4695" spans="1:8" x14ac:dyDescent="0.35">
      <c r="A4695" t="s">
        <v>19873</v>
      </c>
      <c r="B4695" t="s">
        <v>19874</v>
      </c>
      <c r="C4695" t="s">
        <v>19875</v>
      </c>
      <c r="D4695" t="s">
        <v>19876</v>
      </c>
      <c r="F4695" t="s">
        <v>14076</v>
      </c>
      <c r="G4695" t="s">
        <v>12</v>
      </c>
      <c r="H4695" t="s">
        <v>13</v>
      </c>
    </row>
    <row r="4696" spans="1:8" x14ac:dyDescent="0.35">
      <c r="A4696" t="s">
        <v>19877</v>
      </c>
      <c r="B4696" t="s">
        <v>19878</v>
      </c>
      <c r="C4696" t="s">
        <v>19879</v>
      </c>
      <c r="D4696" t="s">
        <v>19876</v>
      </c>
      <c r="F4696" t="s">
        <v>17456</v>
      </c>
      <c r="G4696" t="s">
        <v>893</v>
      </c>
      <c r="H4696" t="s">
        <v>894</v>
      </c>
    </row>
    <row r="4697" spans="1:8" x14ac:dyDescent="0.35">
      <c r="A4697" t="s">
        <v>19880</v>
      </c>
      <c r="B4697" t="s">
        <v>19881</v>
      </c>
      <c r="C4697" t="s">
        <v>19882</v>
      </c>
      <c r="D4697" t="s">
        <v>19876</v>
      </c>
      <c r="F4697" t="s">
        <v>19883</v>
      </c>
      <c r="G4697" t="s">
        <v>248</v>
      </c>
      <c r="H4697" t="s">
        <v>249</v>
      </c>
    </row>
    <row r="4698" spans="1:8" x14ac:dyDescent="0.35">
      <c r="A4698" t="s">
        <v>19884</v>
      </c>
      <c r="B4698" t="s">
        <v>19885</v>
      </c>
      <c r="C4698" t="s">
        <v>19886</v>
      </c>
      <c r="D4698" t="s">
        <v>19876</v>
      </c>
      <c r="F4698" t="s">
        <v>19887</v>
      </c>
      <c r="G4698" t="s">
        <v>12</v>
      </c>
      <c r="H4698" t="s">
        <v>13</v>
      </c>
    </row>
    <row r="4699" spans="1:8" x14ac:dyDescent="0.35">
      <c r="A4699" t="s">
        <v>19888</v>
      </c>
      <c r="B4699" t="s">
        <v>19889</v>
      </c>
      <c r="C4699" t="s">
        <v>19890</v>
      </c>
      <c r="D4699" t="s">
        <v>19876</v>
      </c>
      <c r="F4699" t="s">
        <v>1684</v>
      </c>
      <c r="G4699" t="s">
        <v>1253</v>
      </c>
      <c r="H4699" t="s">
        <v>1254</v>
      </c>
    </row>
    <row r="4700" spans="1:8" x14ac:dyDescent="0.35">
      <c r="A4700" t="s">
        <v>19891</v>
      </c>
      <c r="B4700" t="s">
        <v>19892</v>
      </c>
      <c r="C4700" t="s">
        <v>19893</v>
      </c>
      <c r="D4700" t="s">
        <v>19876</v>
      </c>
      <c r="F4700" t="s">
        <v>2337</v>
      </c>
      <c r="G4700" t="s">
        <v>12</v>
      </c>
      <c r="H4700" t="s">
        <v>13</v>
      </c>
    </row>
    <row r="4701" spans="1:8" x14ac:dyDescent="0.35">
      <c r="A4701" t="s">
        <v>19894</v>
      </c>
      <c r="B4701" t="s">
        <v>19895</v>
      </c>
      <c r="C4701" t="s">
        <v>19896</v>
      </c>
      <c r="D4701" t="s">
        <v>19876</v>
      </c>
      <c r="F4701" t="s">
        <v>8073</v>
      </c>
      <c r="G4701" t="s">
        <v>7103</v>
      </c>
      <c r="H4701" t="s">
        <v>7104</v>
      </c>
    </row>
    <row r="4702" spans="1:8" x14ac:dyDescent="0.35">
      <c r="A4702" t="s">
        <v>19897</v>
      </c>
      <c r="B4702" t="s">
        <v>19898</v>
      </c>
      <c r="C4702" t="s">
        <v>19899</v>
      </c>
      <c r="D4702" t="s">
        <v>19900</v>
      </c>
      <c r="F4702" t="s">
        <v>19901</v>
      </c>
      <c r="G4702" t="s">
        <v>248</v>
      </c>
      <c r="H4702" t="s">
        <v>249</v>
      </c>
    </row>
    <row r="4703" spans="1:8" x14ac:dyDescent="0.35">
      <c r="A4703" t="s">
        <v>19902</v>
      </c>
      <c r="B4703" t="s">
        <v>19903</v>
      </c>
      <c r="C4703" t="s">
        <v>19904</v>
      </c>
      <c r="D4703" t="s">
        <v>19900</v>
      </c>
      <c r="F4703" t="s">
        <v>19905</v>
      </c>
      <c r="G4703" t="s">
        <v>12</v>
      </c>
      <c r="H4703" t="s">
        <v>13</v>
      </c>
    </row>
    <row r="4704" spans="1:8" x14ac:dyDescent="0.35">
      <c r="A4704" t="s">
        <v>19906</v>
      </c>
      <c r="B4704" t="s">
        <v>19907</v>
      </c>
      <c r="C4704" t="s">
        <v>19908</v>
      </c>
      <c r="D4704" t="s">
        <v>19900</v>
      </c>
      <c r="F4704" t="s">
        <v>15642</v>
      </c>
      <c r="G4704" t="s">
        <v>666</v>
      </c>
      <c r="H4704" t="s">
        <v>667</v>
      </c>
    </row>
    <row r="4705" spans="1:8" x14ac:dyDescent="0.35">
      <c r="A4705" t="s">
        <v>19909</v>
      </c>
      <c r="B4705" t="s">
        <v>19910</v>
      </c>
      <c r="C4705" t="s">
        <v>19911</v>
      </c>
      <c r="D4705" t="s">
        <v>19900</v>
      </c>
      <c r="F4705" t="s">
        <v>19912</v>
      </c>
      <c r="G4705" t="s">
        <v>303</v>
      </c>
      <c r="H4705" t="s">
        <v>304</v>
      </c>
    </row>
    <row r="4706" spans="1:8" x14ac:dyDescent="0.35">
      <c r="A4706" t="s">
        <v>19913</v>
      </c>
      <c r="B4706" t="s">
        <v>19914</v>
      </c>
      <c r="C4706" t="s">
        <v>19915</v>
      </c>
      <c r="D4706" t="s">
        <v>19900</v>
      </c>
      <c r="F4706" t="s">
        <v>3532</v>
      </c>
      <c r="G4706" t="s">
        <v>935</v>
      </c>
      <c r="H4706" t="s">
        <v>936</v>
      </c>
    </row>
    <row r="4707" spans="1:8" x14ac:dyDescent="0.35">
      <c r="A4707" t="s">
        <v>19916</v>
      </c>
      <c r="B4707" t="s">
        <v>19917</v>
      </c>
      <c r="C4707" t="s">
        <v>19918</v>
      </c>
      <c r="D4707" t="s">
        <v>19900</v>
      </c>
      <c r="F4707" t="s">
        <v>19919</v>
      </c>
      <c r="G4707" t="s">
        <v>12</v>
      </c>
      <c r="H4707" t="s">
        <v>13</v>
      </c>
    </row>
    <row r="4708" spans="1:8" x14ac:dyDescent="0.35">
      <c r="A4708" t="s">
        <v>19920</v>
      </c>
      <c r="B4708" t="s">
        <v>19921</v>
      </c>
      <c r="C4708" t="s">
        <v>19922</v>
      </c>
      <c r="D4708" t="s">
        <v>19900</v>
      </c>
      <c r="F4708" t="s">
        <v>19923</v>
      </c>
      <c r="G4708" t="s">
        <v>4894</v>
      </c>
      <c r="H4708" t="s">
        <v>4895</v>
      </c>
    </row>
    <row r="4709" spans="1:8" x14ac:dyDescent="0.35">
      <c r="A4709" t="s">
        <v>19924</v>
      </c>
      <c r="B4709" t="s">
        <v>19925</v>
      </c>
      <c r="C4709" t="s">
        <v>19926</v>
      </c>
      <c r="D4709" t="s">
        <v>19900</v>
      </c>
      <c r="F4709" t="s">
        <v>19927</v>
      </c>
      <c r="G4709" t="s">
        <v>248</v>
      </c>
      <c r="H4709" t="s">
        <v>249</v>
      </c>
    </row>
    <row r="4710" spans="1:8" x14ac:dyDescent="0.35">
      <c r="A4710" t="s">
        <v>19928</v>
      </c>
      <c r="B4710" t="s">
        <v>19929</v>
      </c>
      <c r="C4710" t="s">
        <v>19930</v>
      </c>
      <c r="D4710" t="s">
        <v>19900</v>
      </c>
      <c r="F4710" t="s">
        <v>13174</v>
      </c>
      <c r="G4710" t="s">
        <v>248</v>
      </c>
      <c r="H4710" t="s">
        <v>249</v>
      </c>
    </row>
    <row r="4711" spans="1:8" x14ac:dyDescent="0.35">
      <c r="A4711" t="s">
        <v>19931</v>
      </c>
      <c r="B4711" t="s">
        <v>19932</v>
      </c>
      <c r="C4711" t="s">
        <v>19933</v>
      </c>
      <c r="D4711" t="s">
        <v>19900</v>
      </c>
      <c r="F4711" t="s">
        <v>19934</v>
      </c>
      <c r="G4711" t="s">
        <v>12</v>
      </c>
      <c r="H4711" t="s">
        <v>13</v>
      </c>
    </row>
    <row r="4712" spans="1:8" x14ac:dyDescent="0.35">
      <c r="A4712" t="s">
        <v>19935</v>
      </c>
      <c r="B4712" t="s">
        <v>19936</v>
      </c>
      <c r="C4712" t="s">
        <v>19937</v>
      </c>
      <c r="D4712" t="s">
        <v>19938</v>
      </c>
      <c r="F4712" t="s">
        <v>10896</v>
      </c>
      <c r="G4712" t="s">
        <v>666</v>
      </c>
      <c r="H4712" t="s">
        <v>667</v>
      </c>
    </row>
    <row r="4713" spans="1:8" x14ac:dyDescent="0.35">
      <c r="A4713" t="s">
        <v>19939</v>
      </c>
      <c r="B4713" t="s">
        <v>19940</v>
      </c>
      <c r="C4713" t="s">
        <v>19941</v>
      </c>
      <c r="D4713" t="s">
        <v>19938</v>
      </c>
      <c r="F4713" t="s">
        <v>16224</v>
      </c>
      <c r="G4713" t="s">
        <v>19397</v>
      </c>
      <c r="H4713" t="s">
        <v>19398</v>
      </c>
    </row>
    <row r="4714" spans="1:8" x14ac:dyDescent="0.35">
      <c r="A4714" t="s">
        <v>19942</v>
      </c>
      <c r="B4714" t="s">
        <v>19943</v>
      </c>
      <c r="C4714" t="s">
        <v>19944</v>
      </c>
      <c r="D4714" t="s">
        <v>19938</v>
      </c>
      <c r="F4714" t="s">
        <v>19945</v>
      </c>
      <c r="G4714" t="s">
        <v>935</v>
      </c>
      <c r="H4714" t="s">
        <v>936</v>
      </c>
    </row>
    <row r="4715" spans="1:8" x14ac:dyDescent="0.35">
      <c r="A4715" t="s">
        <v>19946</v>
      </c>
      <c r="B4715" t="s">
        <v>19947</v>
      </c>
      <c r="C4715" t="s">
        <v>19948</v>
      </c>
      <c r="D4715" t="s">
        <v>19938</v>
      </c>
      <c r="F4715" t="s">
        <v>19949</v>
      </c>
      <c r="G4715" t="s">
        <v>12</v>
      </c>
      <c r="H4715" t="s">
        <v>13</v>
      </c>
    </row>
    <row r="4716" spans="1:8" x14ac:dyDescent="0.35">
      <c r="A4716" t="s">
        <v>19950</v>
      </c>
      <c r="B4716" t="s">
        <v>19951</v>
      </c>
      <c r="C4716" t="s">
        <v>19952</v>
      </c>
      <c r="D4716" t="s">
        <v>19938</v>
      </c>
      <c r="F4716" t="s">
        <v>19953</v>
      </c>
      <c r="G4716" t="s">
        <v>151</v>
      </c>
      <c r="H4716" t="s">
        <v>152</v>
      </c>
    </row>
    <row r="4717" spans="1:8" x14ac:dyDescent="0.35">
      <c r="A4717" t="s">
        <v>19954</v>
      </c>
      <c r="B4717" t="s">
        <v>19955</v>
      </c>
      <c r="C4717" t="s">
        <v>19956</v>
      </c>
      <c r="D4717" t="s">
        <v>19938</v>
      </c>
      <c r="F4717" t="s">
        <v>15755</v>
      </c>
      <c r="G4717" t="s">
        <v>12</v>
      </c>
      <c r="H4717" t="s">
        <v>13</v>
      </c>
    </row>
    <row r="4718" spans="1:8" x14ac:dyDescent="0.35">
      <c r="A4718" t="s">
        <v>19957</v>
      </c>
      <c r="B4718" t="s">
        <v>19958</v>
      </c>
      <c r="C4718" t="s">
        <v>19959</v>
      </c>
      <c r="D4718" t="s">
        <v>19938</v>
      </c>
      <c r="F4718" t="s">
        <v>19960</v>
      </c>
      <c r="G4718" t="s">
        <v>303</v>
      </c>
      <c r="H4718" t="s">
        <v>304</v>
      </c>
    </row>
    <row r="4719" spans="1:8" x14ac:dyDescent="0.35">
      <c r="A4719" t="s">
        <v>19961</v>
      </c>
      <c r="B4719" t="s">
        <v>19962</v>
      </c>
      <c r="C4719" t="s">
        <v>19963</v>
      </c>
      <c r="D4719" t="s">
        <v>19938</v>
      </c>
      <c r="F4719" t="s">
        <v>18911</v>
      </c>
      <c r="G4719" t="s">
        <v>12</v>
      </c>
      <c r="H4719" t="s">
        <v>13</v>
      </c>
    </row>
    <row r="4720" spans="1:8" x14ac:dyDescent="0.35">
      <c r="A4720" t="s">
        <v>19964</v>
      </c>
      <c r="B4720" t="s">
        <v>19965</v>
      </c>
      <c r="C4720" t="s">
        <v>19966</v>
      </c>
      <c r="D4720" t="s">
        <v>19967</v>
      </c>
      <c r="F4720" t="s">
        <v>19968</v>
      </c>
      <c r="G4720" t="s">
        <v>12</v>
      </c>
      <c r="H4720" t="s">
        <v>13</v>
      </c>
    </row>
    <row r="4721" spans="1:8" x14ac:dyDescent="0.35">
      <c r="A4721" t="s">
        <v>19969</v>
      </c>
      <c r="B4721" t="s">
        <v>19970</v>
      </c>
      <c r="C4721" t="s">
        <v>19971</v>
      </c>
      <c r="D4721" t="s">
        <v>19967</v>
      </c>
      <c r="F4721" t="s">
        <v>19972</v>
      </c>
      <c r="G4721" t="s">
        <v>303</v>
      </c>
      <c r="H4721" t="s">
        <v>304</v>
      </c>
    </row>
    <row r="4722" spans="1:8" x14ac:dyDescent="0.35">
      <c r="A4722" t="s">
        <v>19973</v>
      </c>
      <c r="B4722" t="s">
        <v>19974</v>
      </c>
      <c r="C4722" t="s">
        <v>19975</v>
      </c>
      <c r="D4722" t="s">
        <v>19967</v>
      </c>
      <c r="F4722" t="s">
        <v>19976</v>
      </c>
      <c r="G4722" t="s">
        <v>144</v>
      </c>
      <c r="H4722" t="s">
        <v>145</v>
      </c>
    </row>
    <row r="4723" spans="1:8" x14ac:dyDescent="0.35">
      <c r="A4723" t="s">
        <v>19977</v>
      </c>
      <c r="B4723" t="s">
        <v>19978</v>
      </c>
      <c r="C4723" t="s">
        <v>19979</v>
      </c>
      <c r="D4723" t="s">
        <v>19967</v>
      </c>
      <c r="F4723" t="s">
        <v>19980</v>
      </c>
      <c r="G4723" t="s">
        <v>209</v>
      </c>
      <c r="H4723" t="s">
        <v>210</v>
      </c>
    </row>
    <row r="4724" spans="1:8" x14ac:dyDescent="0.35">
      <c r="A4724" t="s">
        <v>19981</v>
      </c>
      <c r="B4724" t="s">
        <v>19982</v>
      </c>
      <c r="C4724" t="s">
        <v>19983</v>
      </c>
      <c r="D4724" t="s">
        <v>19967</v>
      </c>
      <c r="F4724" t="s">
        <v>19622</v>
      </c>
      <c r="G4724" t="s">
        <v>12</v>
      </c>
      <c r="H4724" t="s">
        <v>13</v>
      </c>
    </row>
    <row r="4725" spans="1:8" x14ac:dyDescent="0.35">
      <c r="A4725" t="s">
        <v>19984</v>
      </c>
      <c r="B4725" t="s">
        <v>19985</v>
      </c>
      <c r="C4725" t="s">
        <v>19986</v>
      </c>
      <c r="D4725" t="s">
        <v>19967</v>
      </c>
      <c r="F4725" t="s">
        <v>4155</v>
      </c>
      <c r="G4725" t="s">
        <v>12</v>
      </c>
      <c r="H4725" t="s">
        <v>13</v>
      </c>
    </row>
    <row r="4726" spans="1:8" x14ac:dyDescent="0.35">
      <c r="A4726" t="s">
        <v>19987</v>
      </c>
      <c r="B4726" t="s">
        <v>19988</v>
      </c>
      <c r="C4726" t="s">
        <v>19989</v>
      </c>
      <c r="D4726" t="s">
        <v>19967</v>
      </c>
      <c r="F4726" t="s">
        <v>18306</v>
      </c>
      <c r="G4726" t="s">
        <v>935</v>
      </c>
      <c r="H4726" t="s">
        <v>936</v>
      </c>
    </row>
    <row r="4727" spans="1:8" x14ac:dyDescent="0.35">
      <c r="A4727" t="s">
        <v>19990</v>
      </c>
      <c r="B4727" t="s">
        <v>19991</v>
      </c>
      <c r="C4727" t="s">
        <v>19992</v>
      </c>
      <c r="D4727" t="s">
        <v>19967</v>
      </c>
      <c r="F4727" t="s">
        <v>17306</v>
      </c>
      <c r="G4727" t="s">
        <v>297</v>
      </c>
      <c r="H4727" t="s">
        <v>298</v>
      </c>
    </row>
    <row r="4728" spans="1:8" x14ac:dyDescent="0.35">
      <c r="A4728" t="s">
        <v>19993</v>
      </c>
      <c r="B4728" t="s">
        <v>19994</v>
      </c>
      <c r="C4728" t="s">
        <v>19995</v>
      </c>
      <c r="D4728" t="s">
        <v>19967</v>
      </c>
      <c r="F4728" t="s">
        <v>9834</v>
      </c>
      <c r="G4728" t="s">
        <v>209</v>
      </c>
      <c r="H4728" t="s">
        <v>210</v>
      </c>
    </row>
    <row r="4729" spans="1:8" x14ac:dyDescent="0.35">
      <c r="A4729" t="s">
        <v>19996</v>
      </c>
      <c r="B4729" t="s">
        <v>19997</v>
      </c>
      <c r="C4729" t="s">
        <v>19998</v>
      </c>
      <c r="D4729" t="s">
        <v>19967</v>
      </c>
      <c r="F4729" t="s">
        <v>19999</v>
      </c>
      <c r="G4729" t="s">
        <v>510</v>
      </c>
      <c r="H4729" t="s">
        <v>511</v>
      </c>
    </row>
    <row r="4730" spans="1:8" x14ac:dyDescent="0.35">
      <c r="A4730" t="s">
        <v>20000</v>
      </c>
      <c r="B4730" t="s">
        <v>20001</v>
      </c>
      <c r="C4730" t="s">
        <v>20002</v>
      </c>
      <c r="D4730" t="s">
        <v>19967</v>
      </c>
      <c r="F4730" t="s">
        <v>20003</v>
      </c>
      <c r="G4730" t="s">
        <v>12</v>
      </c>
      <c r="H4730" t="s">
        <v>13</v>
      </c>
    </row>
    <row r="4731" spans="1:8" x14ac:dyDescent="0.35">
      <c r="A4731" t="s">
        <v>20004</v>
      </c>
      <c r="B4731" t="s">
        <v>20005</v>
      </c>
      <c r="C4731" t="s">
        <v>20006</v>
      </c>
      <c r="D4731" t="s">
        <v>19967</v>
      </c>
      <c r="F4731" t="s">
        <v>20007</v>
      </c>
      <c r="G4731" t="s">
        <v>12</v>
      </c>
      <c r="H4731" t="s">
        <v>13</v>
      </c>
    </row>
    <row r="4732" spans="1:8" x14ac:dyDescent="0.35">
      <c r="A4732" t="s">
        <v>20008</v>
      </c>
      <c r="B4732" t="s">
        <v>20009</v>
      </c>
      <c r="C4732" t="s">
        <v>20010</v>
      </c>
      <c r="D4732" t="s">
        <v>19967</v>
      </c>
      <c r="F4732" t="s">
        <v>20011</v>
      </c>
      <c r="G4732" t="s">
        <v>100</v>
      </c>
      <c r="H4732" t="s">
        <v>100</v>
      </c>
    </row>
    <row r="4733" spans="1:8" x14ac:dyDescent="0.35">
      <c r="A4733" t="s">
        <v>20012</v>
      </c>
      <c r="B4733" t="s">
        <v>20013</v>
      </c>
      <c r="C4733" t="s">
        <v>20014</v>
      </c>
      <c r="D4733" t="s">
        <v>19967</v>
      </c>
      <c r="F4733" t="s">
        <v>20015</v>
      </c>
      <c r="G4733" t="s">
        <v>248</v>
      </c>
      <c r="H4733" t="s">
        <v>249</v>
      </c>
    </row>
    <row r="4734" spans="1:8" x14ac:dyDescent="0.35">
      <c r="A4734" t="s">
        <v>20016</v>
      </c>
      <c r="B4734" t="s">
        <v>20017</v>
      </c>
      <c r="C4734" t="s">
        <v>20018</v>
      </c>
      <c r="D4734" t="s">
        <v>19967</v>
      </c>
      <c r="F4734" t="s">
        <v>15274</v>
      </c>
      <c r="G4734" t="s">
        <v>4924</v>
      </c>
      <c r="H4734" t="s">
        <v>4925</v>
      </c>
    </row>
    <row r="4735" spans="1:8" x14ac:dyDescent="0.35">
      <c r="A4735" t="s">
        <v>20019</v>
      </c>
      <c r="B4735" t="s">
        <v>20020</v>
      </c>
      <c r="C4735" t="s">
        <v>20021</v>
      </c>
      <c r="D4735" t="s">
        <v>19967</v>
      </c>
      <c r="F4735" t="s">
        <v>20022</v>
      </c>
      <c r="G4735" t="s">
        <v>12</v>
      </c>
      <c r="H4735" t="s">
        <v>13</v>
      </c>
    </row>
    <row r="4736" spans="1:8" x14ac:dyDescent="0.35">
      <c r="A4736" t="s">
        <v>20023</v>
      </c>
      <c r="B4736" t="s">
        <v>20024</v>
      </c>
      <c r="C4736" t="s">
        <v>20025</v>
      </c>
      <c r="D4736" t="s">
        <v>19967</v>
      </c>
      <c r="F4736" t="s">
        <v>11835</v>
      </c>
      <c r="G4736" t="s">
        <v>12</v>
      </c>
      <c r="H4736" t="s">
        <v>13</v>
      </c>
    </row>
    <row r="4737" spans="1:8" x14ac:dyDescent="0.35">
      <c r="A4737" t="s">
        <v>20026</v>
      </c>
      <c r="B4737" t="s">
        <v>20027</v>
      </c>
      <c r="C4737" t="s">
        <v>20028</v>
      </c>
      <c r="D4737" t="s">
        <v>19967</v>
      </c>
      <c r="F4737" t="s">
        <v>5144</v>
      </c>
      <c r="G4737" t="s">
        <v>12</v>
      </c>
      <c r="H4737" t="s">
        <v>13</v>
      </c>
    </row>
    <row r="4738" spans="1:8" x14ac:dyDescent="0.35">
      <c r="A4738" t="s">
        <v>20029</v>
      </c>
      <c r="B4738" t="s">
        <v>20030</v>
      </c>
      <c r="C4738" t="s">
        <v>20031</v>
      </c>
      <c r="D4738" t="s">
        <v>19967</v>
      </c>
      <c r="F4738" t="s">
        <v>7567</v>
      </c>
      <c r="G4738" t="s">
        <v>248</v>
      </c>
      <c r="H4738" t="s">
        <v>249</v>
      </c>
    </row>
    <row r="4739" spans="1:8" x14ac:dyDescent="0.35">
      <c r="A4739" t="s">
        <v>20032</v>
      </c>
      <c r="B4739" t="s">
        <v>20033</v>
      </c>
      <c r="C4739" t="s">
        <v>20034</v>
      </c>
      <c r="D4739" t="s">
        <v>20035</v>
      </c>
      <c r="F4739" t="s">
        <v>20036</v>
      </c>
      <c r="G4739" t="s">
        <v>547</v>
      </c>
      <c r="H4739" t="s">
        <v>548</v>
      </c>
    </row>
    <row r="4740" spans="1:8" x14ac:dyDescent="0.35">
      <c r="A4740" t="s">
        <v>20037</v>
      </c>
      <c r="B4740" t="s">
        <v>20038</v>
      </c>
      <c r="C4740" t="s">
        <v>20039</v>
      </c>
      <c r="D4740" t="s">
        <v>20035</v>
      </c>
      <c r="F4740" t="s">
        <v>14489</v>
      </c>
      <c r="G4740" t="s">
        <v>935</v>
      </c>
      <c r="H4740" t="s">
        <v>936</v>
      </c>
    </row>
    <row r="4741" spans="1:8" x14ac:dyDescent="0.35">
      <c r="A4741" t="s">
        <v>20040</v>
      </c>
      <c r="B4741" t="s">
        <v>20041</v>
      </c>
      <c r="C4741" t="s">
        <v>20042</v>
      </c>
      <c r="D4741" t="s">
        <v>20035</v>
      </c>
      <c r="F4741" t="s">
        <v>20043</v>
      </c>
      <c r="G4741" t="s">
        <v>144</v>
      </c>
      <c r="H4741" t="s">
        <v>145</v>
      </c>
    </row>
    <row r="4742" spans="1:8" x14ac:dyDescent="0.35">
      <c r="A4742" t="s">
        <v>20044</v>
      </c>
      <c r="B4742" t="s">
        <v>20045</v>
      </c>
      <c r="C4742" t="s">
        <v>20046</v>
      </c>
      <c r="D4742" t="s">
        <v>20035</v>
      </c>
      <c r="F4742" t="s">
        <v>20047</v>
      </c>
      <c r="G4742" t="s">
        <v>209</v>
      </c>
      <c r="H4742" t="s">
        <v>210</v>
      </c>
    </row>
    <row r="4743" spans="1:8" x14ac:dyDescent="0.35">
      <c r="A4743" t="s">
        <v>20048</v>
      </c>
      <c r="B4743" t="s">
        <v>20049</v>
      </c>
      <c r="C4743" t="s">
        <v>20050</v>
      </c>
      <c r="D4743" t="s">
        <v>20035</v>
      </c>
      <c r="F4743" t="s">
        <v>16124</v>
      </c>
      <c r="G4743" t="s">
        <v>12</v>
      </c>
      <c r="H4743" t="s">
        <v>13</v>
      </c>
    </row>
    <row r="4744" spans="1:8" x14ac:dyDescent="0.35">
      <c r="A4744" t="s">
        <v>20051</v>
      </c>
      <c r="B4744" t="s">
        <v>20052</v>
      </c>
      <c r="C4744" t="s">
        <v>20053</v>
      </c>
      <c r="D4744" t="s">
        <v>20035</v>
      </c>
      <c r="F4744" t="s">
        <v>7838</v>
      </c>
      <c r="G4744" t="s">
        <v>4075</v>
      </c>
      <c r="H4744" t="s">
        <v>4076</v>
      </c>
    </row>
    <row r="4745" spans="1:8" x14ac:dyDescent="0.35">
      <c r="A4745" t="s">
        <v>20054</v>
      </c>
      <c r="B4745" t="s">
        <v>20055</v>
      </c>
      <c r="C4745" t="s">
        <v>20056</v>
      </c>
      <c r="D4745" t="s">
        <v>20035</v>
      </c>
      <c r="F4745" t="s">
        <v>20057</v>
      </c>
      <c r="G4745" t="s">
        <v>12</v>
      </c>
      <c r="H4745" t="s">
        <v>13</v>
      </c>
    </row>
    <row r="4746" spans="1:8" x14ac:dyDescent="0.35">
      <c r="A4746" t="s">
        <v>20058</v>
      </c>
      <c r="B4746" t="s">
        <v>20059</v>
      </c>
      <c r="C4746" t="s">
        <v>20060</v>
      </c>
      <c r="D4746" t="s">
        <v>20035</v>
      </c>
      <c r="F4746" t="s">
        <v>6864</v>
      </c>
      <c r="G4746" t="s">
        <v>510</v>
      </c>
      <c r="H4746" t="s">
        <v>511</v>
      </c>
    </row>
    <row r="4747" spans="1:8" x14ac:dyDescent="0.35">
      <c r="A4747" t="s">
        <v>20061</v>
      </c>
      <c r="B4747" t="s">
        <v>20062</v>
      </c>
      <c r="C4747" t="s">
        <v>20063</v>
      </c>
      <c r="D4747" t="s">
        <v>20035</v>
      </c>
      <c r="F4747" t="s">
        <v>20064</v>
      </c>
      <c r="G4747" t="s">
        <v>12</v>
      </c>
      <c r="H4747" t="s">
        <v>13</v>
      </c>
    </row>
    <row r="4748" spans="1:8" x14ac:dyDescent="0.35">
      <c r="A4748" t="s">
        <v>20065</v>
      </c>
      <c r="B4748" t="s">
        <v>20066</v>
      </c>
      <c r="C4748" t="s">
        <v>20067</v>
      </c>
      <c r="D4748" t="s">
        <v>20035</v>
      </c>
      <c r="F4748" t="s">
        <v>4260</v>
      </c>
      <c r="G4748" t="s">
        <v>12</v>
      </c>
      <c r="H4748" t="s">
        <v>13</v>
      </c>
    </row>
    <row r="4749" spans="1:8" x14ac:dyDescent="0.35">
      <c r="A4749" t="s">
        <v>20068</v>
      </c>
      <c r="B4749" t="s">
        <v>20069</v>
      </c>
      <c r="C4749" t="s">
        <v>20070</v>
      </c>
      <c r="D4749" t="s">
        <v>20035</v>
      </c>
      <c r="F4749" t="s">
        <v>7864</v>
      </c>
      <c r="G4749" t="s">
        <v>2115</v>
      </c>
      <c r="H4749" t="s">
        <v>2116</v>
      </c>
    </row>
    <row r="4750" spans="1:8" x14ac:dyDescent="0.35">
      <c r="A4750" t="s">
        <v>20071</v>
      </c>
      <c r="B4750" t="s">
        <v>20072</v>
      </c>
      <c r="C4750" t="s">
        <v>20073</v>
      </c>
      <c r="D4750" t="s">
        <v>20035</v>
      </c>
      <c r="F4750" t="s">
        <v>6846</v>
      </c>
      <c r="G4750" t="s">
        <v>303</v>
      </c>
      <c r="H4750" t="s">
        <v>304</v>
      </c>
    </row>
    <row r="4751" spans="1:8" x14ac:dyDescent="0.35">
      <c r="A4751" t="s">
        <v>20074</v>
      </c>
      <c r="B4751" t="s">
        <v>20075</v>
      </c>
      <c r="C4751" t="s">
        <v>20076</v>
      </c>
      <c r="D4751" t="s">
        <v>20035</v>
      </c>
      <c r="F4751" t="s">
        <v>20077</v>
      </c>
      <c r="G4751" t="s">
        <v>12</v>
      </c>
      <c r="H4751" t="s">
        <v>13</v>
      </c>
    </row>
    <row r="4752" spans="1:8" x14ac:dyDescent="0.35">
      <c r="A4752" t="s">
        <v>20078</v>
      </c>
      <c r="B4752" t="s">
        <v>20079</v>
      </c>
      <c r="C4752" t="s">
        <v>20080</v>
      </c>
      <c r="D4752" t="s">
        <v>20035</v>
      </c>
      <c r="F4752" t="s">
        <v>9061</v>
      </c>
      <c r="G4752" t="s">
        <v>1085</v>
      </c>
      <c r="H4752" t="s">
        <v>1086</v>
      </c>
    </row>
    <row r="4753" spans="1:8" x14ac:dyDescent="0.35">
      <c r="A4753" t="s">
        <v>20081</v>
      </c>
      <c r="B4753" t="s">
        <v>20082</v>
      </c>
      <c r="C4753" t="s">
        <v>20083</v>
      </c>
      <c r="D4753" t="s">
        <v>20035</v>
      </c>
      <c r="F4753" t="s">
        <v>20084</v>
      </c>
      <c r="G4753" t="s">
        <v>510</v>
      </c>
      <c r="H4753" t="s">
        <v>511</v>
      </c>
    </row>
    <row r="4754" spans="1:8" x14ac:dyDescent="0.35">
      <c r="A4754" t="s">
        <v>20085</v>
      </c>
      <c r="B4754" t="s">
        <v>20086</v>
      </c>
      <c r="C4754" t="s">
        <v>20087</v>
      </c>
      <c r="D4754" t="s">
        <v>20088</v>
      </c>
      <c r="F4754" t="s">
        <v>20089</v>
      </c>
      <c r="G4754" t="s">
        <v>12</v>
      </c>
      <c r="H4754" t="s">
        <v>13</v>
      </c>
    </row>
    <row r="4755" spans="1:8" x14ac:dyDescent="0.35">
      <c r="A4755" t="s">
        <v>20090</v>
      </c>
      <c r="B4755" t="s">
        <v>20091</v>
      </c>
      <c r="C4755" t="s">
        <v>20092</v>
      </c>
      <c r="D4755" t="s">
        <v>20088</v>
      </c>
      <c r="F4755" t="s">
        <v>20093</v>
      </c>
      <c r="G4755" t="s">
        <v>128</v>
      </c>
      <c r="H4755" t="s">
        <v>129</v>
      </c>
    </row>
    <row r="4756" spans="1:8" x14ac:dyDescent="0.35">
      <c r="A4756" t="s">
        <v>20094</v>
      </c>
      <c r="B4756" t="s">
        <v>20095</v>
      </c>
      <c r="C4756" t="s">
        <v>20096</v>
      </c>
      <c r="D4756" t="s">
        <v>20088</v>
      </c>
      <c r="F4756" t="s">
        <v>19912</v>
      </c>
      <c r="G4756" t="s">
        <v>12</v>
      </c>
      <c r="H4756" t="s">
        <v>13</v>
      </c>
    </row>
    <row r="4757" spans="1:8" x14ac:dyDescent="0.35">
      <c r="A4757" t="s">
        <v>20097</v>
      </c>
      <c r="B4757" t="s">
        <v>20098</v>
      </c>
      <c r="C4757" t="s">
        <v>20099</v>
      </c>
      <c r="D4757" t="s">
        <v>20088</v>
      </c>
      <c r="F4757" t="s">
        <v>20100</v>
      </c>
      <c r="G4757" t="s">
        <v>12</v>
      </c>
      <c r="H4757" t="s">
        <v>13</v>
      </c>
    </row>
    <row r="4758" spans="1:8" x14ac:dyDescent="0.35">
      <c r="A4758" t="s">
        <v>20101</v>
      </c>
      <c r="B4758" t="s">
        <v>20102</v>
      </c>
      <c r="C4758" t="s">
        <v>20103</v>
      </c>
      <c r="D4758" t="s">
        <v>20088</v>
      </c>
      <c r="F4758" t="s">
        <v>15497</v>
      </c>
      <c r="G4758" t="s">
        <v>12</v>
      </c>
      <c r="H4758" t="s">
        <v>13</v>
      </c>
    </row>
    <row r="4759" spans="1:8" x14ac:dyDescent="0.35">
      <c r="A4759" t="s">
        <v>20104</v>
      </c>
      <c r="B4759" t="s">
        <v>20105</v>
      </c>
      <c r="C4759" t="s">
        <v>20106</v>
      </c>
      <c r="D4759" t="s">
        <v>20088</v>
      </c>
      <c r="F4759" t="s">
        <v>13850</v>
      </c>
      <c r="G4759" t="s">
        <v>1265</v>
      </c>
      <c r="H4759" t="s">
        <v>1266</v>
      </c>
    </row>
    <row r="4760" spans="1:8" x14ac:dyDescent="0.35">
      <c r="A4760" t="s">
        <v>20107</v>
      </c>
      <c r="B4760" t="s">
        <v>20108</v>
      </c>
      <c r="C4760" t="s">
        <v>20109</v>
      </c>
      <c r="D4760" t="s">
        <v>20088</v>
      </c>
      <c r="F4760" t="s">
        <v>16014</v>
      </c>
      <c r="G4760" t="s">
        <v>100</v>
      </c>
      <c r="H4760" t="s">
        <v>9072</v>
      </c>
    </row>
    <row r="4761" spans="1:8" x14ac:dyDescent="0.35">
      <c r="A4761" t="s">
        <v>20110</v>
      </c>
      <c r="B4761" t="s">
        <v>20111</v>
      </c>
      <c r="C4761" t="s">
        <v>20112</v>
      </c>
      <c r="D4761" t="s">
        <v>20088</v>
      </c>
      <c r="F4761" t="s">
        <v>7915</v>
      </c>
      <c r="G4761" t="s">
        <v>12</v>
      </c>
      <c r="H4761" t="s">
        <v>13</v>
      </c>
    </row>
    <row r="4762" spans="1:8" x14ac:dyDescent="0.35">
      <c r="A4762" t="s">
        <v>20113</v>
      </c>
      <c r="B4762" t="s">
        <v>20114</v>
      </c>
      <c r="C4762" t="s">
        <v>20115</v>
      </c>
      <c r="D4762" t="s">
        <v>20088</v>
      </c>
      <c r="F4762" t="s">
        <v>10281</v>
      </c>
      <c r="G4762" t="s">
        <v>12</v>
      </c>
      <c r="H4762" t="s">
        <v>13</v>
      </c>
    </row>
    <row r="4763" spans="1:8" x14ac:dyDescent="0.35">
      <c r="A4763" t="s">
        <v>20116</v>
      </c>
      <c r="B4763" t="s">
        <v>20117</v>
      </c>
      <c r="C4763" t="s">
        <v>20118</v>
      </c>
      <c r="D4763" t="s">
        <v>20119</v>
      </c>
      <c r="F4763" t="s">
        <v>16662</v>
      </c>
      <c r="G4763" t="s">
        <v>12</v>
      </c>
      <c r="H4763" t="s">
        <v>13</v>
      </c>
    </row>
    <row r="4764" spans="1:8" x14ac:dyDescent="0.35">
      <c r="A4764" t="s">
        <v>20120</v>
      </c>
      <c r="B4764" t="s">
        <v>20121</v>
      </c>
      <c r="C4764" t="s">
        <v>20122</v>
      </c>
      <c r="D4764" t="s">
        <v>20119</v>
      </c>
      <c r="F4764" t="s">
        <v>20123</v>
      </c>
      <c r="G4764" t="s">
        <v>12</v>
      </c>
      <c r="H4764" t="s">
        <v>13</v>
      </c>
    </row>
    <row r="4765" spans="1:8" x14ac:dyDescent="0.35">
      <c r="A4765" t="s">
        <v>20124</v>
      </c>
      <c r="B4765" t="s">
        <v>20125</v>
      </c>
      <c r="C4765" t="s">
        <v>20126</v>
      </c>
      <c r="D4765" t="s">
        <v>20119</v>
      </c>
      <c r="F4765" t="s">
        <v>20127</v>
      </c>
      <c r="G4765" t="s">
        <v>248</v>
      </c>
      <c r="H4765" t="s">
        <v>249</v>
      </c>
    </row>
    <row r="4766" spans="1:8" x14ac:dyDescent="0.35">
      <c r="A4766" t="s">
        <v>20128</v>
      </c>
      <c r="B4766" t="s">
        <v>20129</v>
      </c>
      <c r="C4766" t="s">
        <v>20130</v>
      </c>
      <c r="D4766" t="s">
        <v>20119</v>
      </c>
      <c r="F4766" t="s">
        <v>20131</v>
      </c>
      <c r="G4766" t="s">
        <v>1102</v>
      </c>
      <c r="H4766" t="s">
        <v>1103</v>
      </c>
    </row>
    <row r="4767" spans="1:8" x14ac:dyDescent="0.35">
      <c r="A4767" t="s">
        <v>20132</v>
      </c>
      <c r="B4767" t="s">
        <v>20133</v>
      </c>
      <c r="C4767" t="s">
        <v>20134</v>
      </c>
      <c r="D4767" t="s">
        <v>20119</v>
      </c>
      <c r="F4767" t="s">
        <v>20135</v>
      </c>
      <c r="G4767" t="s">
        <v>12</v>
      </c>
      <c r="H4767" t="s">
        <v>13</v>
      </c>
    </row>
    <row r="4768" spans="1:8" x14ac:dyDescent="0.35">
      <c r="A4768" t="s">
        <v>20136</v>
      </c>
      <c r="B4768" t="s">
        <v>20137</v>
      </c>
      <c r="C4768" t="s">
        <v>20138</v>
      </c>
      <c r="D4768" t="s">
        <v>20119</v>
      </c>
      <c r="F4768" t="s">
        <v>20139</v>
      </c>
      <c r="G4768" t="s">
        <v>12</v>
      </c>
      <c r="H4768" t="s">
        <v>13</v>
      </c>
    </row>
    <row r="4769" spans="1:8" x14ac:dyDescent="0.35">
      <c r="A4769" t="s">
        <v>20140</v>
      </c>
      <c r="B4769" t="s">
        <v>20141</v>
      </c>
      <c r="C4769" t="s">
        <v>20142</v>
      </c>
      <c r="D4769" t="s">
        <v>20119</v>
      </c>
      <c r="F4769" t="s">
        <v>10910</v>
      </c>
      <c r="G4769" t="s">
        <v>12</v>
      </c>
      <c r="H4769" t="s">
        <v>13</v>
      </c>
    </row>
    <row r="4770" spans="1:8" x14ac:dyDescent="0.35">
      <c r="A4770" t="s">
        <v>20143</v>
      </c>
      <c r="B4770" t="s">
        <v>20144</v>
      </c>
      <c r="C4770" t="s">
        <v>20145</v>
      </c>
      <c r="D4770" t="s">
        <v>20119</v>
      </c>
      <c r="F4770" t="s">
        <v>8783</v>
      </c>
      <c r="G4770" t="s">
        <v>12</v>
      </c>
      <c r="H4770" t="s">
        <v>13</v>
      </c>
    </row>
    <row r="4771" spans="1:8" x14ac:dyDescent="0.35">
      <c r="A4771" t="s">
        <v>20146</v>
      </c>
      <c r="B4771" t="s">
        <v>20147</v>
      </c>
      <c r="C4771" t="s">
        <v>20148</v>
      </c>
      <c r="D4771" t="s">
        <v>20119</v>
      </c>
      <c r="F4771" t="s">
        <v>16309</v>
      </c>
      <c r="G4771" t="s">
        <v>12</v>
      </c>
      <c r="H4771" t="s">
        <v>13</v>
      </c>
    </row>
    <row r="4772" spans="1:8" x14ac:dyDescent="0.35">
      <c r="A4772" t="s">
        <v>20149</v>
      </c>
      <c r="B4772" t="s">
        <v>20150</v>
      </c>
      <c r="C4772" t="s">
        <v>20151</v>
      </c>
      <c r="D4772" t="s">
        <v>20152</v>
      </c>
      <c r="F4772" t="s">
        <v>20153</v>
      </c>
      <c r="G4772" t="s">
        <v>248</v>
      </c>
      <c r="H4772" t="s">
        <v>249</v>
      </c>
    </row>
    <row r="4773" spans="1:8" x14ac:dyDescent="0.35">
      <c r="A4773" t="s">
        <v>20154</v>
      </c>
      <c r="B4773" t="s">
        <v>20155</v>
      </c>
      <c r="C4773" t="s">
        <v>20156</v>
      </c>
      <c r="D4773" t="s">
        <v>20152</v>
      </c>
      <c r="F4773" t="s">
        <v>20157</v>
      </c>
      <c r="G4773" t="s">
        <v>209</v>
      </c>
      <c r="H4773" t="s">
        <v>210</v>
      </c>
    </row>
    <row r="4774" spans="1:8" x14ac:dyDescent="0.35">
      <c r="A4774" t="s">
        <v>20158</v>
      </c>
      <c r="B4774" t="s">
        <v>20159</v>
      </c>
      <c r="C4774" t="s">
        <v>20160</v>
      </c>
      <c r="D4774" t="s">
        <v>20152</v>
      </c>
      <c r="F4774" t="s">
        <v>11297</v>
      </c>
      <c r="G4774" t="s">
        <v>255</v>
      </c>
      <c r="H4774" t="s">
        <v>256</v>
      </c>
    </row>
    <row r="4775" spans="1:8" x14ac:dyDescent="0.35">
      <c r="A4775" t="s">
        <v>20161</v>
      </c>
      <c r="B4775" t="s">
        <v>20162</v>
      </c>
      <c r="C4775" t="s">
        <v>20163</v>
      </c>
      <c r="D4775" t="s">
        <v>20152</v>
      </c>
      <c r="F4775" t="s">
        <v>20164</v>
      </c>
      <c r="G4775" t="s">
        <v>248</v>
      </c>
      <c r="H4775" t="s">
        <v>249</v>
      </c>
    </row>
    <row r="4776" spans="1:8" x14ac:dyDescent="0.35">
      <c r="A4776" t="s">
        <v>20165</v>
      </c>
      <c r="B4776" t="s">
        <v>20166</v>
      </c>
      <c r="C4776" t="s">
        <v>20167</v>
      </c>
      <c r="D4776" t="s">
        <v>20152</v>
      </c>
      <c r="F4776" t="s">
        <v>3012</v>
      </c>
      <c r="G4776" t="s">
        <v>836</v>
      </c>
      <c r="H4776" t="s">
        <v>837</v>
      </c>
    </row>
    <row r="4777" spans="1:8" x14ac:dyDescent="0.35">
      <c r="A4777" t="s">
        <v>20168</v>
      </c>
      <c r="B4777" t="s">
        <v>20169</v>
      </c>
      <c r="C4777" t="s">
        <v>20170</v>
      </c>
      <c r="D4777" t="s">
        <v>20152</v>
      </c>
      <c r="F4777" t="s">
        <v>20171</v>
      </c>
      <c r="G4777" t="s">
        <v>1253</v>
      </c>
      <c r="H4777" t="s">
        <v>1254</v>
      </c>
    </row>
    <row r="4778" spans="1:8" x14ac:dyDescent="0.35">
      <c r="A4778" t="s">
        <v>20172</v>
      </c>
      <c r="B4778" t="s">
        <v>20173</v>
      </c>
      <c r="C4778" t="s">
        <v>20174</v>
      </c>
      <c r="D4778" t="s">
        <v>20152</v>
      </c>
      <c r="F4778" t="s">
        <v>20175</v>
      </c>
      <c r="G4778" t="s">
        <v>12</v>
      </c>
      <c r="H4778" t="s">
        <v>13</v>
      </c>
    </row>
    <row r="4779" spans="1:8" x14ac:dyDescent="0.35">
      <c r="A4779" t="s">
        <v>20176</v>
      </c>
      <c r="B4779" t="s">
        <v>20177</v>
      </c>
      <c r="C4779" t="s">
        <v>20178</v>
      </c>
      <c r="D4779" t="s">
        <v>20152</v>
      </c>
      <c r="F4779" t="s">
        <v>5447</v>
      </c>
      <c r="G4779" t="s">
        <v>13269</v>
      </c>
      <c r="H4779" t="s">
        <v>13270</v>
      </c>
    </row>
    <row r="4780" spans="1:8" x14ac:dyDescent="0.35">
      <c r="A4780" t="s">
        <v>20179</v>
      </c>
      <c r="B4780" t="s">
        <v>20180</v>
      </c>
      <c r="C4780" t="s">
        <v>20181</v>
      </c>
      <c r="D4780" t="s">
        <v>20152</v>
      </c>
      <c r="F4780" t="s">
        <v>20182</v>
      </c>
      <c r="G4780" t="s">
        <v>12</v>
      </c>
      <c r="H4780" t="s">
        <v>13</v>
      </c>
    </row>
    <row r="4781" spans="1:8" x14ac:dyDescent="0.35">
      <c r="A4781" t="s">
        <v>20183</v>
      </c>
      <c r="B4781" t="s">
        <v>20184</v>
      </c>
      <c r="C4781" t="s">
        <v>20185</v>
      </c>
      <c r="D4781" t="s">
        <v>20152</v>
      </c>
      <c r="F4781" t="s">
        <v>20186</v>
      </c>
      <c r="G4781" t="s">
        <v>12</v>
      </c>
      <c r="H4781" t="s">
        <v>13</v>
      </c>
    </row>
    <row r="4782" spans="1:8" x14ac:dyDescent="0.35">
      <c r="A4782" t="s">
        <v>20187</v>
      </c>
      <c r="B4782" t="s">
        <v>20188</v>
      </c>
      <c r="C4782" t="s">
        <v>20189</v>
      </c>
      <c r="D4782" t="s">
        <v>20152</v>
      </c>
      <c r="F4782" t="s">
        <v>12265</v>
      </c>
      <c r="G4782" t="s">
        <v>12</v>
      </c>
      <c r="H4782" t="s">
        <v>13</v>
      </c>
    </row>
    <row r="4783" spans="1:8" x14ac:dyDescent="0.35">
      <c r="A4783" t="s">
        <v>20190</v>
      </c>
      <c r="B4783" t="s">
        <v>20191</v>
      </c>
      <c r="C4783" t="s">
        <v>20192</v>
      </c>
      <c r="D4783" t="s">
        <v>20152</v>
      </c>
      <c r="F4783" t="s">
        <v>7788</v>
      </c>
      <c r="G4783" t="s">
        <v>248</v>
      </c>
      <c r="H4783" t="s">
        <v>249</v>
      </c>
    </row>
    <row r="4784" spans="1:8" x14ac:dyDescent="0.35">
      <c r="A4784" t="s">
        <v>20193</v>
      </c>
      <c r="B4784" t="s">
        <v>20194</v>
      </c>
      <c r="C4784" t="s">
        <v>20195</v>
      </c>
      <c r="D4784" t="s">
        <v>20152</v>
      </c>
      <c r="F4784" t="s">
        <v>20196</v>
      </c>
      <c r="G4784" t="s">
        <v>12</v>
      </c>
      <c r="H4784" t="s">
        <v>13</v>
      </c>
    </row>
    <row r="4785" spans="1:8" x14ac:dyDescent="0.35">
      <c r="A4785" t="s">
        <v>20197</v>
      </c>
      <c r="B4785" t="s">
        <v>20198</v>
      </c>
      <c r="C4785" t="s">
        <v>20199</v>
      </c>
      <c r="D4785" t="s">
        <v>20152</v>
      </c>
      <c r="F4785" t="s">
        <v>20200</v>
      </c>
      <c r="G4785" t="s">
        <v>248</v>
      </c>
      <c r="H4785" t="s">
        <v>249</v>
      </c>
    </row>
    <row r="4786" spans="1:8" x14ac:dyDescent="0.35">
      <c r="A4786" t="s">
        <v>20201</v>
      </c>
      <c r="B4786" t="s">
        <v>20202</v>
      </c>
      <c r="C4786" t="s">
        <v>20203</v>
      </c>
      <c r="D4786" t="s">
        <v>20152</v>
      </c>
      <c r="F4786" t="s">
        <v>7659</v>
      </c>
      <c r="G4786" t="s">
        <v>12</v>
      </c>
      <c r="H4786" t="s">
        <v>13</v>
      </c>
    </row>
    <row r="4787" spans="1:8" x14ac:dyDescent="0.35">
      <c r="A4787" t="s">
        <v>20204</v>
      </c>
      <c r="B4787" t="s">
        <v>20205</v>
      </c>
      <c r="C4787" t="s">
        <v>20206</v>
      </c>
      <c r="D4787" t="s">
        <v>20152</v>
      </c>
      <c r="F4787" t="s">
        <v>11312</v>
      </c>
      <c r="G4787" t="s">
        <v>12</v>
      </c>
      <c r="H4787" t="s">
        <v>13</v>
      </c>
    </row>
    <row r="4788" spans="1:8" x14ac:dyDescent="0.35">
      <c r="A4788" t="s">
        <v>20207</v>
      </c>
      <c r="B4788" t="s">
        <v>20208</v>
      </c>
      <c r="C4788" t="s">
        <v>20209</v>
      </c>
      <c r="D4788" t="s">
        <v>20210</v>
      </c>
      <c r="F4788" t="s">
        <v>20211</v>
      </c>
      <c r="G4788" t="s">
        <v>209</v>
      </c>
      <c r="H4788" t="s">
        <v>210</v>
      </c>
    </row>
    <row r="4789" spans="1:8" x14ac:dyDescent="0.35">
      <c r="A4789" t="s">
        <v>20212</v>
      </c>
      <c r="B4789" t="s">
        <v>20213</v>
      </c>
      <c r="C4789" t="s">
        <v>20214</v>
      </c>
      <c r="D4789" t="s">
        <v>20210</v>
      </c>
      <c r="F4789" t="s">
        <v>17232</v>
      </c>
      <c r="G4789" t="s">
        <v>255</v>
      </c>
      <c r="H4789" t="s">
        <v>256</v>
      </c>
    </row>
    <row r="4790" spans="1:8" x14ac:dyDescent="0.35">
      <c r="A4790" t="s">
        <v>20215</v>
      </c>
      <c r="B4790" t="s">
        <v>20216</v>
      </c>
      <c r="C4790" t="s">
        <v>20217</v>
      </c>
      <c r="D4790" t="s">
        <v>20210</v>
      </c>
      <c r="F4790" t="s">
        <v>6815</v>
      </c>
      <c r="G4790" t="s">
        <v>12</v>
      </c>
      <c r="H4790" t="s">
        <v>13</v>
      </c>
    </row>
    <row r="4791" spans="1:8" x14ac:dyDescent="0.35">
      <c r="A4791" t="s">
        <v>20218</v>
      </c>
      <c r="B4791" t="s">
        <v>20219</v>
      </c>
      <c r="C4791" t="s">
        <v>20220</v>
      </c>
      <c r="D4791" t="s">
        <v>20210</v>
      </c>
      <c r="F4791" t="s">
        <v>16175</v>
      </c>
      <c r="G4791" t="s">
        <v>12</v>
      </c>
      <c r="H4791" t="s">
        <v>13</v>
      </c>
    </row>
    <row r="4792" spans="1:8" x14ac:dyDescent="0.35">
      <c r="A4792" t="s">
        <v>20221</v>
      </c>
      <c r="B4792" t="s">
        <v>20222</v>
      </c>
      <c r="C4792" t="s">
        <v>20223</v>
      </c>
      <c r="D4792" t="s">
        <v>20210</v>
      </c>
      <c r="F4792" t="s">
        <v>20224</v>
      </c>
      <c r="G4792" t="s">
        <v>584</v>
      </c>
      <c r="H4792" t="s">
        <v>585</v>
      </c>
    </row>
    <row r="4793" spans="1:8" x14ac:dyDescent="0.35">
      <c r="A4793" t="s">
        <v>20225</v>
      </c>
      <c r="B4793" t="s">
        <v>20226</v>
      </c>
      <c r="C4793" t="s">
        <v>20227</v>
      </c>
      <c r="D4793" t="s">
        <v>20210</v>
      </c>
      <c r="F4793" t="s">
        <v>20228</v>
      </c>
      <c r="G4793" t="s">
        <v>12</v>
      </c>
      <c r="H4793" t="s">
        <v>13</v>
      </c>
    </row>
    <row r="4794" spans="1:8" x14ac:dyDescent="0.35">
      <c r="A4794" t="s">
        <v>20229</v>
      </c>
      <c r="B4794" t="s">
        <v>20230</v>
      </c>
      <c r="C4794" t="s">
        <v>20231</v>
      </c>
      <c r="D4794" t="s">
        <v>20210</v>
      </c>
      <c r="F4794" t="s">
        <v>20232</v>
      </c>
      <c r="G4794" t="s">
        <v>12</v>
      </c>
      <c r="H4794" t="s">
        <v>13</v>
      </c>
    </row>
    <row r="4795" spans="1:8" x14ac:dyDescent="0.35">
      <c r="A4795" t="s">
        <v>20233</v>
      </c>
      <c r="B4795" t="s">
        <v>20234</v>
      </c>
      <c r="C4795" t="s">
        <v>20235</v>
      </c>
      <c r="D4795" t="s">
        <v>20210</v>
      </c>
      <c r="F4795" t="s">
        <v>20236</v>
      </c>
      <c r="G4795" t="s">
        <v>303</v>
      </c>
      <c r="H4795" t="s">
        <v>304</v>
      </c>
    </row>
    <row r="4796" spans="1:8" x14ac:dyDescent="0.35">
      <c r="A4796" t="s">
        <v>20237</v>
      </c>
      <c r="B4796" t="s">
        <v>20238</v>
      </c>
      <c r="C4796" t="s">
        <v>20239</v>
      </c>
      <c r="D4796" t="s">
        <v>20210</v>
      </c>
      <c r="F4796" t="s">
        <v>16361</v>
      </c>
      <c r="G4796" t="s">
        <v>12</v>
      </c>
      <c r="H4796" t="s">
        <v>13</v>
      </c>
    </row>
    <row r="4797" spans="1:8" x14ac:dyDescent="0.35">
      <c r="A4797" t="s">
        <v>20240</v>
      </c>
      <c r="B4797" t="s">
        <v>20241</v>
      </c>
      <c r="C4797" t="s">
        <v>20242</v>
      </c>
      <c r="D4797" t="s">
        <v>20210</v>
      </c>
      <c r="F4797" t="s">
        <v>12579</v>
      </c>
      <c r="G4797" t="s">
        <v>12</v>
      </c>
      <c r="H4797" t="s">
        <v>13</v>
      </c>
    </row>
    <row r="4798" spans="1:8" x14ac:dyDescent="0.35">
      <c r="A4798" t="s">
        <v>20243</v>
      </c>
      <c r="B4798" t="s">
        <v>20244</v>
      </c>
      <c r="C4798" t="s">
        <v>20245</v>
      </c>
      <c r="D4798" t="s">
        <v>20210</v>
      </c>
      <c r="F4798" t="s">
        <v>12007</v>
      </c>
      <c r="G4798" t="s">
        <v>12</v>
      </c>
      <c r="H4798" t="s">
        <v>13</v>
      </c>
    </row>
    <row r="4799" spans="1:8" x14ac:dyDescent="0.35">
      <c r="A4799" t="s">
        <v>20246</v>
      </c>
      <c r="B4799" t="s">
        <v>20247</v>
      </c>
      <c r="C4799" t="s">
        <v>20248</v>
      </c>
      <c r="D4799" t="s">
        <v>20210</v>
      </c>
      <c r="F4799" t="s">
        <v>5443</v>
      </c>
      <c r="G4799" t="s">
        <v>12</v>
      </c>
      <c r="H4799" t="s">
        <v>13</v>
      </c>
    </row>
    <row r="4800" spans="1:8" x14ac:dyDescent="0.35">
      <c r="A4800" t="s">
        <v>20249</v>
      </c>
      <c r="B4800" t="s">
        <v>20250</v>
      </c>
      <c r="C4800" t="s">
        <v>20251</v>
      </c>
      <c r="D4800" t="s">
        <v>20210</v>
      </c>
      <c r="F4800" t="s">
        <v>9044</v>
      </c>
      <c r="G4800" t="s">
        <v>151</v>
      </c>
      <c r="H4800" t="s">
        <v>152</v>
      </c>
    </row>
    <row r="4801" spans="1:8" x14ac:dyDescent="0.35">
      <c r="A4801" t="s">
        <v>20252</v>
      </c>
      <c r="B4801" t="s">
        <v>20253</v>
      </c>
      <c r="C4801" t="s">
        <v>20254</v>
      </c>
      <c r="D4801" t="s">
        <v>20255</v>
      </c>
      <c r="F4801" t="s">
        <v>18735</v>
      </c>
      <c r="G4801" t="s">
        <v>248</v>
      </c>
      <c r="H4801" t="s">
        <v>249</v>
      </c>
    </row>
    <row r="4802" spans="1:8" x14ac:dyDescent="0.35">
      <c r="A4802" t="s">
        <v>20256</v>
      </c>
      <c r="B4802" t="s">
        <v>20257</v>
      </c>
      <c r="C4802" t="s">
        <v>20258</v>
      </c>
      <c r="D4802" t="s">
        <v>20255</v>
      </c>
      <c r="F4802" t="s">
        <v>11811</v>
      </c>
      <c r="G4802" t="s">
        <v>510</v>
      </c>
      <c r="H4802" t="s">
        <v>511</v>
      </c>
    </row>
    <row r="4803" spans="1:8" x14ac:dyDescent="0.35">
      <c r="A4803" t="s">
        <v>20259</v>
      </c>
      <c r="B4803" t="s">
        <v>20260</v>
      </c>
      <c r="C4803" t="s">
        <v>20261</v>
      </c>
      <c r="D4803" t="s">
        <v>20255</v>
      </c>
      <c r="F4803" t="s">
        <v>20262</v>
      </c>
      <c r="G4803" t="s">
        <v>12</v>
      </c>
      <c r="H4803" t="s">
        <v>13</v>
      </c>
    </row>
    <row r="4804" spans="1:8" x14ac:dyDescent="0.35">
      <c r="A4804" t="s">
        <v>20263</v>
      </c>
      <c r="B4804" t="s">
        <v>20264</v>
      </c>
      <c r="C4804" t="s">
        <v>20265</v>
      </c>
      <c r="D4804" t="s">
        <v>20255</v>
      </c>
      <c r="F4804" t="s">
        <v>5443</v>
      </c>
      <c r="G4804" t="s">
        <v>12</v>
      </c>
      <c r="H4804" t="s">
        <v>13</v>
      </c>
    </row>
    <row r="4805" spans="1:8" x14ac:dyDescent="0.35">
      <c r="A4805" t="s">
        <v>20266</v>
      </c>
      <c r="B4805" t="s">
        <v>20267</v>
      </c>
      <c r="C4805" t="s">
        <v>20268</v>
      </c>
      <c r="D4805" t="s">
        <v>20255</v>
      </c>
      <c r="F4805" t="s">
        <v>7049</v>
      </c>
      <c r="G4805" t="s">
        <v>836</v>
      </c>
      <c r="H4805" t="s">
        <v>837</v>
      </c>
    </row>
    <row r="4806" spans="1:8" x14ac:dyDescent="0.35">
      <c r="A4806" t="s">
        <v>20269</v>
      </c>
      <c r="B4806" t="s">
        <v>20270</v>
      </c>
      <c r="C4806" t="s">
        <v>20271</v>
      </c>
      <c r="D4806" t="s">
        <v>20255</v>
      </c>
      <c r="F4806" t="s">
        <v>18755</v>
      </c>
      <c r="G4806" t="s">
        <v>510</v>
      </c>
      <c r="H4806" t="s">
        <v>511</v>
      </c>
    </row>
    <row r="4807" spans="1:8" x14ac:dyDescent="0.35">
      <c r="A4807" t="s">
        <v>20272</v>
      </c>
      <c r="B4807" t="s">
        <v>20273</v>
      </c>
      <c r="C4807" t="s">
        <v>20274</v>
      </c>
      <c r="D4807" t="s">
        <v>20255</v>
      </c>
      <c r="F4807" t="s">
        <v>3865</v>
      </c>
      <c r="G4807" t="s">
        <v>248</v>
      </c>
      <c r="H4807" t="s">
        <v>249</v>
      </c>
    </row>
    <row r="4808" spans="1:8" x14ac:dyDescent="0.35">
      <c r="A4808" t="s">
        <v>20275</v>
      </c>
      <c r="B4808" t="s">
        <v>20276</v>
      </c>
      <c r="C4808" t="s">
        <v>20277</v>
      </c>
      <c r="D4808" t="s">
        <v>20255</v>
      </c>
      <c r="F4808" t="s">
        <v>20278</v>
      </c>
      <c r="G4808" t="s">
        <v>12</v>
      </c>
      <c r="H4808" t="s">
        <v>13</v>
      </c>
    </row>
    <row r="4809" spans="1:8" x14ac:dyDescent="0.35">
      <c r="A4809" t="s">
        <v>20279</v>
      </c>
      <c r="B4809" t="s">
        <v>20280</v>
      </c>
      <c r="C4809" t="s">
        <v>20281</v>
      </c>
      <c r="D4809" t="s">
        <v>20255</v>
      </c>
      <c r="F4809" t="s">
        <v>20282</v>
      </c>
      <c r="G4809" t="s">
        <v>12</v>
      </c>
      <c r="H4809" t="s">
        <v>13</v>
      </c>
    </row>
    <row r="4810" spans="1:8" x14ac:dyDescent="0.35">
      <c r="A4810" t="s">
        <v>20283</v>
      </c>
      <c r="B4810" t="s">
        <v>20284</v>
      </c>
      <c r="C4810" t="s">
        <v>20285</v>
      </c>
      <c r="D4810" t="s">
        <v>20255</v>
      </c>
      <c r="F4810" t="s">
        <v>20286</v>
      </c>
      <c r="G4810" t="s">
        <v>510</v>
      </c>
      <c r="H4810" t="s">
        <v>511</v>
      </c>
    </row>
    <row r="4811" spans="1:8" x14ac:dyDescent="0.35">
      <c r="A4811" t="s">
        <v>20287</v>
      </c>
      <c r="B4811" t="s">
        <v>20288</v>
      </c>
      <c r="C4811" t="s">
        <v>20289</v>
      </c>
      <c r="D4811" t="s">
        <v>20255</v>
      </c>
      <c r="F4811" t="s">
        <v>20290</v>
      </c>
      <c r="G4811" t="s">
        <v>248</v>
      </c>
      <c r="H4811" t="s">
        <v>249</v>
      </c>
    </row>
    <row r="4812" spans="1:8" x14ac:dyDescent="0.35">
      <c r="A4812" t="s">
        <v>20291</v>
      </c>
      <c r="B4812" t="s">
        <v>20292</v>
      </c>
      <c r="C4812" t="s">
        <v>20293</v>
      </c>
      <c r="D4812" t="s">
        <v>20255</v>
      </c>
      <c r="F4812" t="s">
        <v>20294</v>
      </c>
      <c r="G4812" t="s">
        <v>12</v>
      </c>
      <c r="H4812" t="s">
        <v>13</v>
      </c>
    </row>
    <row r="4813" spans="1:8" x14ac:dyDescent="0.35">
      <c r="A4813" t="s">
        <v>20295</v>
      </c>
      <c r="B4813" t="s">
        <v>20296</v>
      </c>
      <c r="C4813" t="s">
        <v>20297</v>
      </c>
      <c r="D4813" t="s">
        <v>20255</v>
      </c>
      <c r="F4813" t="s">
        <v>20298</v>
      </c>
      <c r="G4813" t="s">
        <v>303</v>
      </c>
      <c r="H4813" t="s">
        <v>304</v>
      </c>
    </row>
    <row r="4814" spans="1:8" x14ac:dyDescent="0.35">
      <c r="A4814" t="s">
        <v>20299</v>
      </c>
      <c r="B4814" t="s">
        <v>20300</v>
      </c>
      <c r="C4814" t="s">
        <v>20301</v>
      </c>
      <c r="D4814" t="s">
        <v>20255</v>
      </c>
      <c r="F4814" t="s">
        <v>20302</v>
      </c>
      <c r="G4814" t="s">
        <v>248</v>
      </c>
      <c r="H4814" t="s">
        <v>249</v>
      </c>
    </row>
    <row r="4815" spans="1:8" x14ac:dyDescent="0.35">
      <c r="A4815" t="s">
        <v>20303</v>
      </c>
      <c r="B4815" t="s">
        <v>20304</v>
      </c>
      <c r="C4815" t="s">
        <v>20305</v>
      </c>
      <c r="D4815" t="s">
        <v>20255</v>
      </c>
      <c r="F4815" t="s">
        <v>20306</v>
      </c>
      <c r="G4815" t="s">
        <v>12</v>
      </c>
      <c r="H4815" t="s">
        <v>13</v>
      </c>
    </row>
    <row r="4816" spans="1:8" x14ac:dyDescent="0.35">
      <c r="A4816" t="s">
        <v>20307</v>
      </c>
      <c r="B4816" t="s">
        <v>20308</v>
      </c>
      <c r="C4816" t="s">
        <v>20309</v>
      </c>
      <c r="D4816" t="s">
        <v>20255</v>
      </c>
      <c r="F4816" t="s">
        <v>6773</v>
      </c>
      <c r="G4816" t="s">
        <v>12</v>
      </c>
      <c r="H4816" t="s">
        <v>13</v>
      </c>
    </row>
    <row r="4817" spans="1:8" x14ac:dyDescent="0.35">
      <c r="A4817" t="s">
        <v>20310</v>
      </c>
      <c r="B4817" t="s">
        <v>20311</v>
      </c>
      <c r="C4817" t="s">
        <v>20312</v>
      </c>
      <c r="D4817" t="s">
        <v>20255</v>
      </c>
      <c r="F4817" t="s">
        <v>7520</v>
      </c>
      <c r="G4817" t="s">
        <v>12</v>
      </c>
      <c r="H4817" t="s">
        <v>13</v>
      </c>
    </row>
    <row r="4818" spans="1:8" x14ac:dyDescent="0.35">
      <c r="A4818" t="s">
        <v>20313</v>
      </c>
      <c r="B4818" t="s">
        <v>20314</v>
      </c>
      <c r="C4818" t="s">
        <v>20315</v>
      </c>
      <c r="D4818" t="s">
        <v>20316</v>
      </c>
      <c r="F4818" t="s">
        <v>13797</v>
      </c>
      <c r="G4818" t="s">
        <v>12</v>
      </c>
      <c r="H4818" t="s">
        <v>13</v>
      </c>
    </row>
    <row r="4819" spans="1:8" x14ac:dyDescent="0.35">
      <c r="A4819" t="s">
        <v>20317</v>
      </c>
      <c r="B4819" t="s">
        <v>20318</v>
      </c>
      <c r="C4819" t="s">
        <v>20319</v>
      </c>
      <c r="D4819" t="s">
        <v>20316</v>
      </c>
      <c r="F4819" t="s">
        <v>20320</v>
      </c>
      <c r="G4819" t="s">
        <v>12</v>
      </c>
      <c r="H4819" t="s">
        <v>13</v>
      </c>
    </row>
    <row r="4820" spans="1:8" x14ac:dyDescent="0.35">
      <c r="A4820" t="s">
        <v>20321</v>
      </c>
      <c r="B4820" t="s">
        <v>20322</v>
      </c>
      <c r="C4820" t="s">
        <v>20323</v>
      </c>
      <c r="D4820" t="s">
        <v>20316</v>
      </c>
      <c r="F4820" t="s">
        <v>14174</v>
      </c>
      <c r="G4820" t="s">
        <v>12</v>
      </c>
      <c r="H4820" t="s">
        <v>13</v>
      </c>
    </row>
    <row r="4821" spans="1:8" x14ac:dyDescent="0.35">
      <c r="A4821" t="s">
        <v>20324</v>
      </c>
      <c r="B4821" t="s">
        <v>20325</v>
      </c>
      <c r="C4821" t="s">
        <v>20326</v>
      </c>
      <c r="D4821" t="s">
        <v>20316</v>
      </c>
      <c r="F4821" t="s">
        <v>3027</v>
      </c>
      <c r="G4821" t="s">
        <v>3294</v>
      </c>
      <c r="H4821" t="s">
        <v>3295</v>
      </c>
    </row>
    <row r="4822" spans="1:8" x14ac:dyDescent="0.35">
      <c r="A4822" t="s">
        <v>20327</v>
      </c>
      <c r="B4822" t="s">
        <v>20328</v>
      </c>
      <c r="C4822" t="s">
        <v>20329</v>
      </c>
      <c r="D4822" t="s">
        <v>20316</v>
      </c>
      <c r="F4822" t="s">
        <v>20330</v>
      </c>
      <c r="G4822" t="s">
        <v>303</v>
      </c>
      <c r="H4822" t="s">
        <v>304</v>
      </c>
    </row>
    <row r="4823" spans="1:8" x14ac:dyDescent="0.35">
      <c r="A4823" t="s">
        <v>20331</v>
      </c>
      <c r="B4823" t="s">
        <v>20332</v>
      </c>
      <c r="C4823" t="s">
        <v>20333</v>
      </c>
      <c r="D4823" t="s">
        <v>20316</v>
      </c>
      <c r="F4823" t="s">
        <v>20334</v>
      </c>
      <c r="G4823" t="s">
        <v>303</v>
      </c>
      <c r="H4823" t="s">
        <v>304</v>
      </c>
    </row>
    <row r="4824" spans="1:8" x14ac:dyDescent="0.35">
      <c r="A4824" t="s">
        <v>20335</v>
      </c>
      <c r="B4824" t="s">
        <v>20336</v>
      </c>
      <c r="C4824" t="s">
        <v>20337</v>
      </c>
      <c r="D4824" t="s">
        <v>20316</v>
      </c>
      <c r="F4824" t="s">
        <v>20338</v>
      </c>
      <c r="G4824" t="s">
        <v>12</v>
      </c>
      <c r="H4824" t="s">
        <v>13</v>
      </c>
    </row>
    <row r="4825" spans="1:8" x14ac:dyDescent="0.35">
      <c r="A4825" t="s">
        <v>20339</v>
      </c>
      <c r="B4825" t="s">
        <v>20340</v>
      </c>
      <c r="C4825" t="s">
        <v>20341</v>
      </c>
      <c r="D4825" t="s">
        <v>20316</v>
      </c>
      <c r="F4825" t="s">
        <v>7755</v>
      </c>
      <c r="G4825" t="s">
        <v>1187</v>
      </c>
      <c r="H4825" t="s">
        <v>1188</v>
      </c>
    </row>
    <row r="4826" spans="1:8" x14ac:dyDescent="0.35">
      <c r="A4826" t="s">
        <v>20342</v>
      </c>
      <c r="B4826" t="s">
        <v>20343</v>
      </c>
      <c r="C4826" t="s">
        <v>20344</v>
      </c>
      <c r="D4826" t="s">
        <v>20345</v>
      </c>
      <c r="F4826" t="s">
        <v>19099</v>
      </c>
      <c r="G4826" t="s">
        <v>248</v>
      </c>
      <c r="H4826" t="s">
        <v>249</v>
      </c>
    </row>
    <row r="4827" spans="1:8" x14ac:dyDescent="0.35">
      <c r="A4827" t="s">
        <v>20346</v>
      </c>
      <c r="B4827" t="s">
        <v>20347</v>
      </c>
      <c r="C4827" t="s">
        <v>20348</v>
      </c>
      <c r="D4827" t="s">
        <v>20345</v>
      </c>
      <c r="F4827" t="s">
        <v>9138</v>
      </c>
      <c r="G4827" t="s">
        <v>935</v>
      </c>
      <c r="H4827" t="s">
        <v>936</v>
      </c>
    </row>
    <row r="4828" spans="1:8" x14ac:dyDescent="0.35">
      <c r="A4828" t="s">
        <v>20349</v>
      </c>
      <c r="B4828" t="s">
        <v>20350</v>
      </c>
      <c r="C4828" t="s">
        <v>20351</v>
      </c>
      <c r="D4828" t="s">
        <v>20345</v>
      </c>
      <c r="F4828" t="s">
        <v>6543</v>
      </c>
      <c r="G4828" t="s">
        <v>510</v>
      </c>
      <c r="H4828" t="s">
        <v>511</v>
      </c>
    </row>
    <row r="4829" spans="1:8" x14ac:dyDescent="0.35">
      <c r="A4829" t="s">
        <v>20352</v>
      </c>
      <c r="B4829" t="s">
        <v>20353</v>
      </c>
      <c r="C4829" t="s">
        <v>20354</v>
      </c>
      <c r="D4829" t="s">
        <v>20345</v>
      </c>
      <c r="F4829" t="s">
        <v>16041</v>
      </c>
      <c r="G4829" t="s">
        <v>12</v>
      </c>
      <c r="H4829" t="s">
        <v>13</v>
      </c>
    </row>
    <row r="4830" spans="1:8" x14ac:dyDescent="0.35">
      <c r="A4830" t="s">
        <v>20355</v>
      </c>
      <c r="B4830" t="s">
        <v>20356</v>
      </c>
      <c r="C4830" t="s">
        <v>20357</v>
      </c>
      <c r="D4830" t="s">
        <v>20345</v>
      </c>
      <c r="F4830" t="s">
        <v>5224</v>
      </c>
      <c r="G4830" t="s">
        <v>151</v>
      </c>
      <c r="H4830" t="s">
        <v>152</v>
      </c>
    </row>
    <row r="4831" spans="1:8" x14ac:dyDescent="0.35">
      <c r="A4831" t="s">
        <v>20358</v>
      </c>
      <c r="B4831" t="s">
        <v>20359</v>
      </c>
      <c r="C4831" t="s">
        <v>20360</v>
      </c>
      <c r="D4831" t="s">
        <v>20345</v>
      </c>
      <c r="F4831" t="s">
        <v>20361</v>
      </c>
      <c r="G4831" t="s">
        <v>303</v>
      </c>
      <c r="H4831" t="s">
        <v>304</v>
      </c>
    </row>
    <row r="4832" spans="1:8" x14ac:dyDescent="0.35">
      <c r="A4832" t="s">
        <v>20362</v>
      </c>
      <c r="B4832" t="s">
        <v>20363</v>
      </c>
      <c r="C4832" t="s">
        <v>20364</v>
      </c>
      <c r="D4832" t="s">
        <v>20345</v>
      </c>
      <c r="F4832" t="s">
        <v>20365</v>
      </c>
      <c r="G4832" t="s">
        <v>303</v>
      </c>
      <c r="H4832" t="s">
        <v>304</v>
      </c>
    </row>
    <row r="4833" spans="1:8" x14ac:dyDescent="0.35">
      <c r="A4833" t="s">
        <v>20366</v>
      </c>
      <c r="B4833" t="s">
        <v>20367</v>
      </c>
      <c r="C4833" t="s">
        <v>20368</v>
      </c>
      <c r="D4833" t="s">
        <v>20345</v>
      </c>
      <c r="F4833" t="s">
        <v>20369</v>
      </c>
      <c r="G4833" t="s">
        <v>12</v>
      </c>
      <c r="H4833" t="s">
        <v>13</v>
      </c>
    </row>
    <row r="4834" spans="1:8" x14ac:dyDescent="0.35">
      <c r="A4834" t="s">
        <v>20370</v>
      </c>
      <c r="B4834" t="s">
        <v>20371</v>
      </c>
      <c r="C4834" t="s">
        <v>20372</v>
      </c>
      <c r="D4834" t="s">
        <v>20345</v>
      </c>
      <c r="F4834" t="s">
        <v>15612</v>
      </c>
      <c r="G4834" t="s">
        <v>12</v>
      </c>
      <c r="H4834" t="s">
        <v>13</v>
      </c>
    </row>
    <row r="4835" spans="1:8" x14ac:dyDescent="0.35">
      <c r="A4835" t="s">
        <v>20373</v>
      </c>
      <c r="B4835" t="s">
        <v>20374</v>
      </c>
      <c r="C4835" t="s">
        <v>20375</v>
      </c>
      <c r="D4835" t="s">
        <v>20376</v>
      </c>
      <c r="F4835" t="s">
        <v>20377</v>
      </c>
      <c r="G4835" t="s">
        <v>151</v>
      </c>
      <c r="H4835" t="s">
        <v>152</v>
      </c>
    </row>
    <row r="4836" spans="1:8" x14ac:dyDescent="0.35">
      <c r="A4836" t="s">
        <v>20378</v>
      </c>
      <c r="B4836" t="s">
        <v>20379</v>
      </c>
      <c r="C4836" t="s">
        <v>20380</v>
      </c>
      <c r="D4836" t="s">
        <v>20376</v>
      </c>
      <c r="F4836" t="s">
        <v>20381</v>
      </c>
      <c r="G4836" t="s">
        <v>12</v>
      </c>
      <c r="H4836" t="s">
        <v>13</v>
      </c>
    </row>
    <row r="4837" spans="1:8" x14ac:dyDescent="0.35">
      <c r="A4837" t="s">
        <v>20382</v>
      </c>
      <c r="B4837" t="s">
        <v>20383</v>
      </c>
      <c r="C4837" t="s">
        <v>20384</v>
      </c>
      <c r="D4837" t="s">
        <v>20376</v>
      </c>
      <c r="F4837" t="s">
        <v>19542</v>
      </c>
      <c r="G4837" t="s">
        <v>12</v>
      </c>
      <c r="H4837" t="s">
        <v>13</v>
      </c>
    </row>
    <row r="4838" spans="1:8" x14ac:dyDescent="0.35">
      <c r="A4838" t="s">
        <v>20385</v>
      </c>
      <c r="B4838" t="s">
        <v>20386</v>
      </c>
      <c r="C4838" t="s">
        <v>20387</v>
      </c>
      <c r="D4838" t="s">
        <v>20376</v>
      </c>
      <c r="F4838" t="s">
        <v>20388</v>
      </c>
      <c r="G4838" t="s">
        <v>510</v>
      </c>
      <c r="H4838" t="s">
        <v>511</v>
      </c>
    </row>
    <row r="4839" spans="1:8" x14ac:dyDescent="0.35">
      <c r="A4839" t="s">
        <v>20389</v>
      </c>
      <c r="B4839" t="s">
        <v>20390</v>
      </c>
      <c r="C4839" t="s">
        <v>20391</v>
      </c>
      <c r="D4839" t="s">
        <v>20376</v>
      </c>
      <c r="F4839" t="s">
        <v>20392</v>
      </c>
      <c r="G4839" t="s">
        <v>209</v>
      </c>
      <c r="H4839" t="s">
        <v>210</v>
      </c>
    </row>
    <row r="4840" spans="1:8" x14ac:dyDescent="0.35">
      <c r="A4840" t="s">
        <v>20393</v>
      </c>
      <c r="B4840" t="s">
        <v>20394</v>
      </c>
      <c r="C4840" t="s">
        <v>20395</v>
      </c>
      <c r="D4840" t="s">
        <v>20376</v>
      </c>
      <c r="F4840" t="s">
        <v>12228</v>
      </c>
      <c r="G4840" t="s">
        <v>248</v>
      </c>
      <c r="H4840" t="s">
        <v>249</v>
      </c>
    </row>
    <row r="4841" spans="1:8" x14ac:dyDescent="0.35">
      <c r="A4841" t="s">
        <v>20396</v>
      </c>
      <c r="B4841" t="s">
        <v>20397</v>
      </c>
      <c r="C4841" t="s">
        <v>20398</v>
      </c>
      <c r="D4841" t="s">
        <v>20376</v>
      </c>
      <c r="F4841" t="s">
        <v>17340</v>
      </c>
      <c r="G4841" t="s">
        <v>12</v>
      </c>
      <c r="H4841" t="s">
        <v>13</v>
      </c>
    </row>
    <row r="4842" spans="1:8" x14ac:dyDescent="0.35">
      <c r="A4842" t="s">
        <v>20399</v>
      </c>
      <c r="B4842" t="s">
        <v>20400</v>
      </c>
      <c r="C4842" t="s">
        <v>20401</v>
      </c>
      <c r="D4842" t="s">
        <v>20402</v>
      </c>
      <c r="F4842" t="s">
        <v>692</v>
      </c>
      <c r="G4842" t="s">
        <v>3321</v>
      </c>
      <c r="H4842" t="s">
        <v>3322</v>
      </c>
    </row>
    <row r="4843" spans="1:8" x14ac:dyDescent="0.35">
      <c r="A4843" t="s">
        <v>20403</v>
      </c>
      <c r="B4843" t="s">
        <v>20404</v>
      </c>
      <c r="C4843" t="s">
        <v>20405</v>
      </c>
      <c r="D4843" t="s">
        <v>20402</v>
      </c>
      <c r="F4843" t="s">
        <v>2450</v>
      </c>
      <c r="G4843" t="s">
        <v>297</v>
      </c>
      <c r="H4843" t="s">
        <v>298</v>
      </c>
    </row>
    <row r="4844" spans="1:8" x14ac:dyDescent="0.35">
      <c r="A4844" t="s">
        <v>20406</v>
      </c>
      <c r="B4844" t="s">
        <v>20407</v>
      </c>
      <c r="C4844" t="s">
        <v>20408</v>
      </c>
      <c r="D4844" t="s">
        <v>20402</v>
      </c>
      <c r="F4844" t="s">
        <v>20409</v>
      </c>
      <c r="G4844" t="s">
        <v>12</v>
      </c>
      <c r="H4844" t="s">
        <v>13</v>
      </c>
    </row>
    <row r="4845" spans="1:8" x14ac:dyDescent="0.35">
      <c r="A4845" t="s">
        <v>20410</v>
      </c>
      <c r="B4845" t="s">
        <v>20411</v>
      </c>
      <c r="C4845" t="s">
        <v>20412</v>
      </c>
      <c r="D4845" t="s">
        <v>20402</v>
      </c>
      <c r="F4845" t="s">
        <v>7809</v>
      </c>
      <c r="G4845" t="s">
        <v>12</v>
      </c>
      <c r="H4845" t="s">
        <v>13</v>
      </c>
    </row>
    <row r="4846" spans="1:8" x14ac:dyDescent="0.35">
      <c r="A4846" t="s">
        <v>20413</v>
      </c>
      <c r="B4846" t="s">
        <v>20414</v>
      </c>
      <c r="C4846" t="s">
        <v>20415</v>
      </c>
      <c r="D4846" t="s">
        <v>20402</v>
      </c>
      <c r="F4846" t="s">
        <v>9328</v>
      </c>
      <c r="G4846" t="s">
        <v>12</v>
      </c>
      <c r="H4846" t="s">
        <v>13</v>
      </c>
    </row>
    <row r="4847" spans="1:8" x14ac:dyDescent="0.35">
      <c r="A4847" t="s">
        <v>20416</v>
      </c>
      <c r="B4847" t="s">
        <v>20417</v>
      </c>
      <c r="C4847" t="s">
        <v>20418</v>
      </c>
      <c r="D4847" t="s">
        <v>20402</v>
      </c>
      <c r="F4847" t="s">
        <v>1977</v>
      </c>
      <c r="G4847" t="s">
        <v>209</v>
      </c>
      <c r="H4847" t="s">
        <v>210</v>
      </c>
    </row>
    <row r="4848" spans="1:8" x14ac:dyDescent="0.35">
      <c r="A4848" t="s">
        <v>20419</v>
      </c>
      <c r="B4848" t="s">
        <v>20420</v>
      </c>
      <c r="C4848" t="s">
        <v>20421</v>
      </c>
      <c r="D4848" t="s">
        <v>20402</v>
      </c>
      <c r="F4848" t="s">
        <v>20422</v>
      </c>
      <c r="G4848" t="s">
        <v>6216</v>
      </c>
      <c r="H4848" t="s">
        <v>6217</v>
      </c>
    </row>
    <row r="4849" spans="1:8" x14ac:dyDescent="0.35">
      <c r="A4849" t="s">
        <v>20423</v>
      </c>
      <c r="B4849" t="s">
        <v>20424</v>
      </c>
      <c r="C4849" t="s">
        <v>20425</v>
      </c>
      <c r="D4849" t="s">
        <v>20402</v>
      </c>
      <c r="F4849" t="s">
        <v>20426</v>
      </c>
      <c r="G4849" t="s">
        <v>128</v>
      </c>
      <c r="H4849" t="s">
        <v>129</v>
      </c>
    </row>
    <row r="4850" spans="1:8" x14ac:dyDescent="0.35">
      <c r="A4850" t="s">
        <v>20427</v>
      </c>
      <c r="B4850" t="s">
        <v>20428</v>
      </c>
      <c r="C4850" t="s">
        <v>20429</v>
      </c>
      <c r="D4850" t="s">
        <v>20402</v>
      </c>
      <c r="F4850" t="s">
        <v>20430</v>
      </c>
      <c r="G4850" t="s">
        <v>12</v>
      </c>
      <c r="H4850" t="s">
        <v>13</v>
      </c>
    </row>
    <row r="4851" spans="1:8" x14ac:dyDescent="0.35">
      <c r="A4851" t="s">
        <v>20431</v>
      </c>
      <c r="B4851" t="s">
        <v>20432</v>
      </c>
      <c r="C4851" t="s">
        <v>20433</v>
      </c>
      <c r="D4851" t="s">
        <v>20402</v>
      </c>
      <c r="F4851" t="s">
        <v>20434</v>
      </c>
      <c r="G4851" t="s">
        <v>12</v>
      </c>
      <c r="H4851" t="s">
        <v>13</v>
      </c>
    </row>
    <row r="4852" spans="1:8" x14ac:dyDescent="0.35">
      <c r="A4852" t="s">
        <v>20435</v>
      </c>
      <c r="B4852" t="s">
        <v>20436</v>
      </c>
      <c r="C4852" t="s">
        <v>20437</v>
      </c>
      <c r="D4852" t="s">
        <v>20402</v>
      </c>
      <c r="F4852" t="s">
        <v>7920</v>
      </c>
      <c r="G4852" t="s">
        <v>12</v>
      </c>
      <c r="H4852" t="s">
        <v>13</v>
      </c>
    </row>
    <row r="4853" spans="1:8" x14ac:dyDescent="0.35">
      <c r="A4853" t="s">
        <v>20438</v>
      </c>
      <c r="B4853" t="s">
        <v>20439</v>
      </c>
      <c r="C4853" t="s">
        <v>20440</v>
      </c>
      <c r="D4853" t="s">
        <v>20402</v>
      </c>
      <c r="F4853" t="s">
        <v>242</v>
      </c>
      <c r="G4853" t="s">
        <v>419</v>
      </c>
      <c r="H4853" t="s">
        <v>420</v>
      </c>
    </row>
    <row r="4854" spans="1:8" x14ac:dyDescent="0.35">
      <c r="A4854" t="s">
        <v>20441</v>
      </c>
      <c r="B4854" t="s">
        <v>20442</v>
      </c>
      <c r="C4854" t="s">
        <v>20443</v>
      </c>
      <c r="D4854" t="s">
        <v>20444</v>
      </c>
      <c r="F4854" t="s">
        <v>9163</v>
      </c>
      <c r="G4854" t="s">
        <v>12</v>
      </c>
      <c r="H4854" t="s">
        <v>13</v>
      </c>
    </row>
    <row r="4855" spans="1:8" x14ac:dyDescent="0.35">
      <c r="A4855" t="s">
        <v>20445</v>
      </c>
      <c r="B4855" t="s">
        <v>20446</v>
      </c>
      <c r="C4855" t="s">
        <v>20447</v>
      </c>
      <c r="D4855" t="s">
        <v>20444</v>
      </c>
      <c r="F4855" t="s">
        <v>20448</v>
      </c>
      <c r="G4855" t="s">
        <v>935</v>
      </c>
      <c r="H4855" t="s">
        <v>936</v>
      </c>
    </row>
    <row r="4856" spans="1:8" x14ac:dyDescent="0.35">
      <c r="A4856" t="s">
        <v>20449</v>
      </c>
      <c r="B4856" t="s">
        <v>20450</v>
      </c>
      <c r="C4856" t="s">
        <v>20451</v>
      </c>
      <c r="D4856" t="s">
        <v>20444</v>
      </c>
      <c r="F4856" t="s">
        <v>20452</v>
      </c>
      <c r="G4856" t="s">
        <v>163</v>
      </c>
      <c r="H4856" t="s">
        <v>164</v>
      </c>
    </row>
    <row r="4857" spans="1:8" x14ac:dyDescent="0.35">
      <c r="A4857" t="s">
        <v>20453</v>
      </c>
      <c r="B4857" t="s">
        <v>20454</v>
      </c>
      <c r="C4857" t="s">
        <v>20455</v>
      </c>
      <c r="D4857" t="s">
        <v>20444</v>
      </c>
      <c r="F4857" t="s">
        <v>9080</v>
      </c>
      <c r="G4857" t="s">
        <v>12</v>
      </c>
      <c r="H4857" t="s">
        <v>13</v>
      </c>
    </row>
    <row r="4858" spans="1:8" x14ac:dyDescent="0.35">
      <c r="A4858" t="s">
        <v>20456</v>
      </c>
      <c r="B4858" t="s">
        <v>20457</v>
      </c>
      <c r="C4858" t="s">
        <v>20458</v>
      </c>
      <c r="D4858" t="s">
        <v>20444</v>
      </c>
      <c r="F4858" t="s">
        <v>7705</v>
      </c>
      <c r="G4858" t="s">
        <v>106</v>
      </c>
      <c r="H4858" t="s">
        <v>107</v>
      </c>
    </row>
    <row r="4859" spans="1:8" x14ac:dyDescent="0.35">
      <c r="A4859" t="s">
        <v>20459</v>
      </c>
      <c r="B4859" t="s">
        <v>20460</v>
      </c>
      <c r="C4859" t="s">
        <v>20461</v>
      </c>
      <c r="D4859" t="s">
        <v>20444</v>
      </c>
      <c r="F4859" t="s">
        <v>20462</v>
      </c>
      <c r="G4859" t="s">
        <v>12</v>
      </c>
      <c r="H4859" t="s">
        <v>13</v>
      </c>
    </row>
    <row r="4860" spans="1:8" x14ac:dyDescent="0.35">
      <c r="A4860" t="s">
        <v>20463</v>
      </c>
      <c r="B4860" t="s">
        <v>20464</v>
      </c>
      <c r="C4860" t="s">
        <v>20465</v>
      </c>
      <c r="D4860" t="s">
        <v>20444</v>
      </c>
      <c r="F4860" t="s">
        <v>18735</v>
      </c>
      <c r="G4860" t="s">
        <v>255</v>
      </c>
      <c r="H4860" t="s">
        <v>256</v>
      </c>
    </row>
    <row r="4861" spans="1:8" x14ac:dyDescent="0.35">
      <c r="A4861" t="s">
        <v>20466</v>
      </c>
      <c r="B4861" t="s">
        <v>20467</v>
      </c>
      <c r="C4861" t="s">
        <v>20468</v>
      </c>
      <c r="D4861" t="s">
        <v>20444</v>
      </c>
      <c r="F4861" t="s">
        <v>12453</v>
      </c>
      <c r="G4861" t="s">
        <v>1253</v>
      </c>
      <c r="H4861" t="s">
        <v>1254</v>
      </c>
    </row>
    <row r="4862" spans="1:8" x14ac:dyDescent="0.35">
      <c r="A4862" t="s">
        <v>20469</v>
      </c>
      <c r="B4862" t="s">
        <v>20470</v>
      </c>
      <c r="C4862" t="s">
        <v>20471</v>
      </c>
      <c r="D4862" t="s">
        <v>20444</v>
      </c>
      <c r="F4862" t="s">
        <v>20472</v>
      </c>
      <c r="G4862" t="s">
        <v>836</v>
      </c>
      <c r="H4862" t="s">
        <v>837</v>
      </c>
    </row>
    <row r="4863" spans="1:8" x14ac:dyDescent="0.35">
      <c r="A4863" t="s">
        <v>20473</v>
      </c>
      <c r="B4863" t="s">
        <v>20474</v>
      </c>
      <c r="C4863" t="s">
        <v>20475</v>
      </c>
      <c r="D4863" t="s">
        <v>20444</v>
      </c>
      <c r="F4863" t="s">
        <v>10458</v>
      </c>
      <c r="G4863" t="s">
        <v>12</v>
      </c>
      <c r="H4863" t="s">
        <v>13</v>
      </c>
    </row>
    <row r="4864" spans="1:8" x14ac:dyDescent="0.35">
      <c r="A4864" t="s">
        <v>20476</v>
      </c>
      <c r="B4864" t="s">
        <v>20477</v>
      </c>
      <c r="C4864" t="s">
        <v>20478</v>
      </c>
      <c r="D4864" t="s">
        <v>20444</v>
      </c>
      <c r="F4864" t="s">
        <v>3841</v>
      </c>
      <c r="G4864" t="s">
        <v>12</v>
      </c>
      <c r="H4864" t="s">
        <v>13</v>
      </c>
    </row>
    <row r="4865" spans="1:8" x14ac:dyDescent="0.35">
      <c r="A4865" t="s">
        <v>20479</v>
      </c>
      <c r="B4865" t="s">
        <v>20480</v>
      </c>
      <c r="C4865" t="s">
        <v>20481</v>
      </c>
      <c r="D4865" t="s">
        <v>20444</v>
      </c>
      <c r="F4865" t="s">
        <v>20482</v>
      </c>
      <c r="G4865" t="s">
        <v>209</v>
      </c>
      <c r="H4865" t="s">
        <v>210</v>
      </c>
    </row>
    <row r="4866" spans="1:8" x14ac:dyDescent="0.35">
      <c r="A4866" t="s">
        <v>20483</v>
      </c>
      <c r="B4866" t="s">
        <v>20484</v>
      </c>
      <c r="C4866" t="s">
        <v>20485</v>
      </c>
      <c r="D4866" t="s">
        <v>20444</v>
      </c>
      <c r="F4866" t="s">
        <v>20486</v>
      </c>
      <c r="G4866" t="s">
        <v>12</v>
      </c>
      <c r="H4866" t="s">
        <v>13</v>
      </c>
    </row>
    <row r="4867" spans="1:8" x14ac:dyDescent="0.35">
      <c r="A4867" t="s">
        <v>20487</v>
      </c>
      <c r="B4867" t="s">
        <v>20488</v>
      </c>
      <c r="C4867" t="s">
        <v>20489</v>
      </c>
      <c r="D4867" t="s">
        <v>20490</v>
      </c>
      <c r="F4867" t="s">
        <v>14585</v>
      </c>
      <c r="G4867" t="s">
        <v>510</v>
      </c>
      <c r="H4867" t="s">
        <v>511</v>
      </c>
    </row>
    <row r="4868" spans="1:8" x14ac:dyDescent="0.35">
      <c r="A4868" t="s">
        <v>20491</v>
      </c>
      <c r="B4868" t="s">
        <v>20492</v>
      </c>
      <c r="C4868" t="s">
        <v>20493</v>
      </c>
      <c r="D4868" t="s">
        <v>20490</v>
      </c>
      <c r="F4868" t="s">
        <v>2850</v>
      </c>
      <c r="G4868" t="s">
        <v>12</v>
      </c>
      <c r="H4868" t="s">
        <v>13</v>
      </c>
    </row>
    <row r="4869" spans="1:8" x14ac:dyDescent="0.35">
      <c r="A4869" t="s">
        <v>20494</v>
      </c>
      <c r="B4869" t="s">
        <v>20495</v>
      </c>
      <c r="C4869" t="s">
        <v>20496</v>
      </c>
      <c r="D4869" t="s">
        <v>20490</v>
      </c>
      <c r="F4869" t="s">
        <v>17506</v>
      </c>
      <c r="G4869" t="s">
        <v>12</v>
      </c>
      <c r="H4869" t="s">
        <v>13</v>
      </c>
    </row>
    <row r="4870" spans="1:8" x14ac:dyDescent="0.35">
      <c r="A4870" t="s">
        <v>20497</v>
      </c>
      <c r="B4870" t="s">
        <v>20498</v>
      </c>
      <c r="C4870" t="s">
        <v>20499</v>
      </c>
      <c r="D4870" t="s">
        <v>20490</v>
      </c>
      <c r="F4870" t="s">
        <v>11485</v>
      </c>
      <c r="G4870" t="s">
        <v>297</v>
      </c>
      <c r="H4870" t="s">
        <v>298</v>
      </c>
    </row>
    <row r="4871" spans="1:8" x14ac:dyDescent="0.35">
      <c r="A4871" t="s">
        <v>20500</v>
      </c>
      <c r="B4871" t="s">
        <v>20501</v>
      </c>
      <c r="C4871" t="s">
        <v>20502</v>
      </c>
      <c r="D4871" t="s">
        <v>20490</v>
      </c>
      <c r="F4871" t="s">
        <v>20503</v>
      </c>
      <c r="G4871" t="s">
        <v>209</v>
      </c>
      <c r="H4871" t="s">
        <v>210</v>
      </c>
    </row>
    <row r="4872" spans="1:8" x14ac:dyDescent="0.35">
      <c r="A4872" t="s">
        <v>20504</v>
      </c>
      <c r="B4872" t="s">
        <v>20505</v>
      </c>
      <c r="C4872" t="s">
        <v>20506</v>
      </c>
      <c r="D4872" t="s">
        <v>20490</v>
      </c>
      <c r="F4872" t="s">
        <v>13924</v>
      </c>
      <c r="G4872" t="s">
        <v>3394</v>
      </c>
      <c r="H4872" t="s">
        <v>3395</v>
      </c>
    </row>
    <row r="4873" spans="1:8" x14ac:dyDescent="0.35">
      <c r="A4873" t="s">
        <v>20507</v>
      </c>
      <c r="B4873" t="s">
        <v>20508</v>
      </c>
      <c r="C4873" t="s">
        <v>20509</v>
      </c>
      <c r="D4873" t="s">
        <v>20510</v>
      </c>
      <c r="F4873" t="s">
        <v>20511</v>
      </c>
      <c r="G4873" t="s">
        <v>12</v>
      </c>
      <c r="H4873" t="s">
        <v>13</v>
      </c>
    </row>
    <row r="4874" spans="1:8" x14ac:dyDescent="0.35">
      <c r="A4874" t="s">
        <v>20512</v>
      </c>
      <c r="B4874" t="s">
        <v>20513</v>
      </c>
      <c r="C4874" t="s">
        <v>20514</v>
      </c>
      <c r="D4874" t="s">
        <v>20510</v>
      </c>
      <c r="F4874" t="s">
        <v>20515</v>
      </c>
      <c r="G4874" t="s">
        <v>12</v>
      </c>
      <c r="H4874" t="s">
        <v>13</v>
      </c>
    </row>
    <row r="4875" spans="1:8" x14ac:dyDescent="0.35">
      <c r="A4875" t="s">
        <v>20516</v>
      </c>
      <c r="B4875" t="s">
        <v>20517</v>
      </c>
      <c r="C4875" t="s">
        <v>20518</v>
      </c>
      <c r="D4875" t="s">
        <v>20510</v>
      </c>
      <c r="F4875" t="s">
        <v>11416</v>
      </c>
      <c r="G4875" t="s">
        <v>248</v>
      </c>
      <c r="H4875" t="s">
        <v>249</v>
      </c>
    </row>
    <row r="4876" spans="1:8" x14ac:dyDescent="0.35">
      <c r="A4876" t="s">
        <v>20519</v>
      </c>
      <c r="B4876" t="s">
        <v>20520</v>
      </c>
      <c r="C4876" t="s">
        <v>20521</v>
      </c>
      <c r="D4876" t="s">
        <v>20510</v>
      </c>
      <c r="F4876" t="s">
        <v>20522</v>
      </c>
      <c r="G4876" t="s">
        <v>12</v>
      </c>
      <c r="H4876" t="s">
        <v>13</v>
      </c>
    </row>
    <row r="4877" spans="1:8" x14ac:dyDescent="0.35">
      <c r="A4877" t="s">
        <v>20523</v>
      </c>
      <c r="B4877" t="s">
        <v>20524</v>
      </c>
      <c r="C4877" t="s">
        <v>20525</v>
      </c>
      <c r="D4877" t="s">
        <v>20510</v>
      </c>
      <c r="F4877" t="s">
        <v>20526</v>
      </c>
      <c r="G4877" t="s">
        <v>12</v>
      </c>
      <c r="H4877" t="s">
        <v>13</v>
      </c>
    </row>
    <row r="4878" spans="1:8" x14ac:dyDescent="0.35">
      <c r="A4878" t="s">
        <v>20527</v>
      </c>
      <c r="B4878" t="s">
        <v>20528</v>
      </c>
      <c r="C4878" t="s">
        <v>20529</v>
      </c>
      <c r="D4878" t="s">
        <v>20510</v>
      </c>
      <c r="F4878" t="s">
        <v>14731</v>
      </c>
      <c r="G4878" t="s">
        <v>12</v>
      </c>
      <c r="H4878" t="s">
        <v>13</v>
      </c>
    </row>
    <row r="4879" spans="1:8" x14ac:dyDescent="0.35">
      <c r="A4879" t="s">
        <v>20530</v>
      </c>
      <c r="B4879" t="s">
        <v>20531</v>
      </c>
      <c r="C4879" t="s">
        <v>20532</v>
      </c>
      <c r="D4879" t="s">
        <v>20510</v>
      </c>
      <c r="F4879" t="s">
        <v>9598</v>
      </c>
      <c r="G4879" t="s">
        <v>12</v>
      </c>
      <c r="H4879" t="s">
        <v>13</v>
      </c>
    </row>
    <row r="4880" spans="1:8" x14ac:dyDescent="0.35">
      <c r="A4880" t="s">
        <v>20533</v>
      </c>
      <c r="B4880" t="s">
        <v>20534</v>
      </c>
      <c r="C4880" t="s">
        <v>20535</v>
      </c>
      <c r="D4880" t="s">
        <v>20510</v>
      </c>
      <c r="F4880" t="s">
        <v>1430</v>
      </c>
      <c r="G4880" t="s">
        <v>151</v>
      </c>
      <c r="H4880" t="s">
        <v>152</v>
      </c>
    </row>
    <row r="4881" spans="1:8" x14ac:dyDescent="0.35">
      <c r="A4881" t="s">
        <v>20536</v>
      </c>
      <c r="B4881" t="s">
        <v>20537</v>
      </c>
      <c r="C4881" t="s">
        <v>20538</v>
      </c>
      <c r="D4881" t="s">
        <v>20510</v>
      </c>
      <c r="F4881" t="s">
        <v>20539</v>
      </c>
      <c r="G4881" t="s">
        <v>510</v>
      </c>
      <c r="H4881" t="s">
        <v>511</v>
      </c>
    </row>
    <row r="4882" spans="1:8" x14ac:dyDescent="0.35">
      <c r="A4882" t="s">
        <v>20540</v>
      </c>
      <c r="B4882" t="s">
        <v>20541</v>
      </c>
      <c r="C4882" t="s">
        <v>20542</v>
      </c>
      <c r="D4882" t="s">
        <v>20510</v>
      </c>
      <c r="F4882" t="s">
        <v>20543</v>
      </c>
      <c r="G4882" t="s">
        <v>12</v>
      </c>
      <c r="H4882" t="s">
        <v>13</v>
      </c>
    </row>
    <row r="4883" spans="1:8" x14ac:dyDescent="0.35">
      <c r="A4883" t="s">
        <v>20544</v>
      </c>
      <c r="B4883" t="s">
        <v>20545</v>
      </c>
      <c r="C4883" t="s">
        <v>20546</v>
      </c>
      <c r="D4883" t="s">
        <v>20510</v>
      </c>
      <c r="F4883" t="s">
        <v>1472</v>
      </c>
      <c r="G4883" t="s">
        <v>12</v>
      </c>
      <c r="H4883" t="s">
        <v>13</v>
      </c>
    </row>
    <row r="4884" spans="1:8" x14ac:dyDescent="0.35">
      <c r="A4884" t="s">
        <v>20547</v>
      </c>
      <c r="B4884" t="s">
        <v>20548</v>
      </c>
      <c r="C4884" t="s">
        <v>20549</v>
      </c>
      <c r="D4884" t="s">
        <v>20510</v>
      </c>
      <c r="F4884" t="s">
        <v>20550</v>
      </c>
      <c r="G4884" t="s">
        <v>12</v>
      </c>
      <c r="H4884" t="s">
        <v>13</v>
      </c>
    </row>
    <row r="4885" spans="1:8" x14ac:dyDescent="0.35">
      <c r="A4885" t="s">
        <v>20551</v>
      </c>
      <c r="B4885" t="s">
        <v>20552</v>
      </c>
      <c r="C4885" t="s">
        <v>20553</v>
      </c>
      <c r="D4885" t="s">
        <v>20510</v>
      </c>
      <c r="F4885" t="s">
        <v>20554</v>
      </c>
      <c r="G4885" t="s">
        <v>248</v>
      </c>
      <c r="H4885" t="s">
        <v>249</v>
      </c>
    </row>
    <row r="4886" spans="1:8" x14ac:dyDescent="0.35">
      <c r="A4886" t="s">
        <v>20555</v>
      </c>
      <c r="B4886" t="s">
        <v>20556</v>
      </c>
      <c r="C4886" t="s">
        <v>20557</v>
      </c>
      <c r="D4886" t="s">
        <v>20510</v>
      </c>
      <c r="F4886" t="s">
        <v>20157</v>
      </c>
      <c r="G4886" t="s">
        <v>510</v>
      </c>
      <c r="H4886" t="s">
        <v>511</v>
      </c>
    </row>
    <row r="4887" spans="1:8" x14ac:dyDescent="0.35">
      <c r="A4887" t="s">
        <v>20558</v>
      </c>
      <c r="B4887" t="s">
        <v>20559</v>
      </c>
      <c r="C4887" t="s">
        <v>20560</v>
      </c>
      <c r="D4887" t="s">
        <v>20510</v>
      </c>
      <c r="F4887" t="s">
        <v>5865</v>
      </c>
      <c r="G4887" t="s">
        <v>12</v>
      </c>
      <c r="H4887" t="s">
        <v>13</v>
      </c>
    </row>
    <row r="4888" spans="1:8" x14ac:dyDescent="0.35">
      <c r="A4888" t="s">
        <v>20561</v>
      </c>
      <c r="B4888" t="s">
        <v>20562</v>
      </c>
      <c r="C4888" t="s">
        <v>20563</v>
      </c>
      <c r="D4888" t="s">
        <v>20510</v>
      </c>
      <c r="F4888" t="s">
        <v>15328</v>
      </c>
      <c r="G4888" t="s">
        <v>12</v>
      </c>
      <c r="H4888" t="s">
        <v>13</v>
      </c>
    </row>
    <row r="4889" spans="1:8" x14ac:dyDescent="0.35">
      <c r="A4889" t="s">
        <v>20564</v>
      </c>
      <c r="B4889" t="s">
        <v>20565</v>
      </c>
      <c r="C4889" t="s">
        <v>20566</v>
      </c>
      <c r="D4889" t="s">
        <v>20510</v>
      </c>
      <c r="F4889" t="s">
        <v>19527</v>
      </c>
      <c r="G4889" t="s">
        <v>209</v>
      </c>
      <c r="H4889" t="s">
        <v>210</v>
      </c>
    </row>
    <row r="4890" spans="1:8" x14ac:dyDescent="0.35">
      <c r="A4890" t="s">
        <v>20567</v>
      </c>
      <c r="B4890" t="s">
        <v>20568</v>
      </c>
      <c r="C4890" t="s">
        <v>20569</v>
      </c>
      <c r="D4890" t="s">
        <v>20510</v>
      </c>
      <c r="F4890" t="s">
        <v>20570</v>
      </c>
      <c r="G4890" t="s">
        <v>4087</v>
      </c>
      <c r="H4890" t="s">
        <v>4088</v>
      </c>
    </row>
    <row r="4891" spans="1:8" x14ac:dyDescent="0.35">
      <c r="A4891" t="s">
        <v>20571</v>
      </c>
      <c r="B4891" t="s">
        <v>20572</v>
      </c>
      <c r="C4891" t="s">
        <v>20573</v>
      </c>
      <c r="D4891" t="s">
        <v>20574</v>
      </c>
      <c r="F4891" t="s">
        <v>20575</v>
      </c>
      <c r="G4891" t="s">
        <v>3294</v>
      </c>
      <c r="H4891" t="s">
        <v>3295</v>
      </c>
    </row>
    <row r="4892" spans="1:8" x14ac:dyDescent="0.35">
      <c r="A4892" t="s">
        <v>20576</v>
      </c>
      <c r="B4892" t="s">
        <v>20577</v>
      </c>
      <c r="C4892" t="s">
        <v>20578</v>
      </c>
      <c r="D4892" t="s">
        <v>20574</v>
      </c>
      <c r="F4892" t="s">
        <v>20579</v>
      </c>
      <c r="G4892" t="s">
        <v>209</v>
      </c>
      <c r="H4892" t="s">
        <v>210</v>
      </c>
    </row>
    <row r="4893" spans="1:8" x14ac:dyDescent="0.35">
      <c r="A4893" t="s">
        <v>20580</v>
      </c>
      <c r="B4893" t="s">
        <v>20581</v>
      </c>
      <c r="C4893" t="s">
        <v>20582</v>
      </c>
      <c r="D4893" t="s">
        <v>20574</v>
      </c>
      <c r="F4893" t="s">
        <v>17378</v>
      </c>
      <c r="G4893" t="s">
        <v>12</v>
      </c>
      <c r="H4893" t="s">
        <v>13</v>
      </c>
    </row>
    <row r="4894" spans="1:8" x14ac:dyDescent="0.35">
      <c r="A4894" t="s">
        <v>20583</v>
      </c>
      <c r="B4894" t="s">
        <v>20584</v>
      </c>
      <c r="C4894" t="s">
        <v>20585</v>
      </c>
      <c r="D4894" t="s">
        <v>20574</v>
      </c>
      <c r="F4894" t="s">
        <v>4433</v>
      </c>
      <c r="G4894" t="s">
        <v>510</v>
      </c>
      <c r="H4894" t="s">
        <v>511</v>
      </c>
    </row>
    <row r="4895" spans="1:8" x14ac:dyDescent="0.35">
      <c r="A4895" t="s">
        <v>20586</v>
      </c>
      <c r="B4895" t="s">
        <v>20587</v>
      </c>
      <c r="C4895" t="s">
        <v>20588</v>
      </c>
      <c r="D4895" t="s">
        <v>20574</v>
      </c>
      <c r="F4895" t="s">
        <v>20589</v>
      </c>
      <c r="G4895" t="s">
        <v>12</v>
      </c>
      <c r="H4895" t="s">
        <v>13</v>
      </c>
    </row>
    <row r="4896" spans="1:8" x14ac:dyDescent="0.35">
      <c r="A4896" t="s">
        <v>20590</v>
      </c>
      <c r="B4896" t="s">
        <v>20591</v>
      </c>
      <c r="C4896" t="s">
        <v>20592</v>
      </c>
      <c r="D4896" t="s">
        <v>20574</v>
      </c>
      <c r="F4896" t="s">
        <v>13397</v>
      </c>
      <c r="G4896" t="s">
        <v>303</v>
      </c>
      <c r="H4896" t="s">
        <v>304</v>
      </c>
    </row>
    <row r="4897" spans="1:8" x14ac:dyDescent="0.35">
      <c r="A4897" t="s">
        <v>20593</v>
      </c>
      <c r="B4897" t="s">
        <v>20594</v>
      </c>
      <c r="C4897" t="s">
        <v>20595</v>
      </c>
      <c r="D4897" t="s">
        <v>20574</v>
      </c>
      <c r="F4897" t="s">
        <v>20596</v>
      </c>
      <c r="G4897" t="s">
        <v>248</v>
      </c>
      <c r="H4897" t="s">
        <v>249</v>
      </c>
    </row>
    <row r="4898" spans="1:8" x14ac:dyDescent="0.35">
      <c r="A4898" t="s">
        <v>20597</v>
      </c>
      <c r="B4898" t="s">
        <v>20598</v>
      </c>
      <c r="C4898" t="s">
        <v>20599</v>
      </c>
      <c r="D4898" t="s">
        <v>20574</v>
      </c>
      <c r="F4898" t="s">
        <v>9470</v>
      </c>
      <c r="G4898" t="s">
        <v>297</v>
      </c>
      <c r="H4898" t="s">
        <v>298</v>
      </c>
    </row>
    <row r="4899" spans="1:8" x14ac:dyDescent="0.35">
      <c r="A4899" t="s">
        <v>20600</v>
      </c>
      <c r="B4899" t="s">
        <v>20601</v>
      </c>
      <c r="C4899" t="s">
        <v>20602</v>
      </c>
      <c r="D4899" t="s">
        <v>20574</v>
      </c>
      <c r="F4899" t="s">
        <v>5367</v>
      </c>
      <c r="G4899" t="s">
        <v>255</v>
      </c>
      <c r="H4899" t="s">
        <v>256</v>
      </c>
    </row>
    <row r="4900" spans="1:8" x14ac:dyDescent="0.35">
      <c r="A4900" t="s">
        <v>20603</v>
      </c>
      <c r="B4900" t="s">
        <v>20604</v>
      </c>
      <c r="C4900" t="s">
        <v>20605</v>
      </c>
      <c r="D4900" t="s">
        <v>20574</v>
      </c>
      <c r="F4900" t="s">
        <v>3705</v>
      </c>
      <c r="G4900" t="s">
        <v>12</v>
      </c>
      <c r="H4900" t="s">
        <v>13</v>
      </c>
    </row>
    <row r="4901" spans="1:8" x14ac:dyDescent="0.35">
      <c r="A4901" t="s">
        <v>20606</v>
      </c>
      <c r="B4901" t="s">
        <v>20607</v>
      </c>
      <c r="C4901" t="s">
        <v>20608</v>
      </c>
      <c r="D4901" t="s">
        <v>20574</v>
      </c>
      <c r="F4901" t="s">
        <v>20609</v>
      </c>
      <c r="G4901" t="s">
        <v>303</v>
      </c>
      <c r="H4901" t="s">
        <v>304</v>
      </c>
    </row>
    <row r="4902" spans="1:8" x14ac:dyDescent="0.35">
      <c r="A4902" t="s">
        <v>20610</v>
      </c>
      <c r="B4902" t="s">
        <v>20611</v>
      </c>
      <c r="C4902" t="s">
        <v>20612</v>
      </c>
      <c r="D4902" t="s">
        <v>20574</v>
      </c>
      <c r="F4902" t="s">
        <v>8651</v>
      </c>
      <c r="G4902" t="s">
        <v>510</v>
      </c>
      <c r="H4902" t="s">
        <v>511</v>
      </c>
    </row>
    <row r="4903" spans="1:8" x14ac:dyDescent="0.35">
      <c r="A4903" t="s">
        <v>20613</v>
      </c>
      <c r="B4903" t="s">
        <v>20614</v>
      </c>
      <c r="C4903" t="s">
        <v>20615</v>
      </c>
      <c r="D4903" t="s">
        <v>20574</v>
      </c>
      <c r="F4903" t="s">
        <v>20616</v>
      </c>
      <c r="G4903" t="s">
        <v>24</v>
      </c>
      <c r="H4903" t="s">
        <v>25</v>
      </c>
    </row>
    <row r="4904" spans="1:8" x14ac:dyDescent="0.35">
      <c r="A4904" t="s">
        <v>20617</v>
      </c>
      <c r="B4904" t="s">
        <v>20618</v>
      </c>
      <c r="C4904" t="s">
        <v>20619</v>
      </c>
      <c r="D4904" t="s">
        <v>20574</v>
      </c>
      <c r="F4904" t="s">
        <v>15392</v>
      </c>
      <c r="G4904" t="s">
        <v>20620</v>
      </c>
      <c r="H4904" t="s">
        <v>20621</v>
      </c>
    </row>
    <row r="4905" spans="1:8" x14ac:dyDescent="0.35">
      <c r="A4905" t="s">
        <v>20622</v>
      </c>
      <c r="B4905" t="s">
        <v>20623</v>
      </c>
      <c r="C4905" t="s">
        <v>20624</v>
      </c>
      <c r="D4905" t="s">
        <v>20574</v>
      </c>
      <c r="F4905" t="s">
        <v>7705</v>
      </c>
      <c r="G4905" t="s">
        <v>2115</v>
      </c>
      <c r="H4905" t="s">
        <v>2116</v>
      </c>
    </row>
    <row r="4906" spans="1:8" x14ac:dyDescent="0.35">
      <c r="A4906" t="s">
        <v>20625</v>
      </c>
      <c r="B4906" t="s">
        <v>20626</v>
      </c>
      <c r="C4906" t="s">
        <v>20627</v>
      </c>
      <c r="D4906" t="s">
        <v>20628</v>
      </c>
      <c r="F4906" t="s">
        <v>14973</v>
      </c>
      <c r="G4906" t="s">
        <v>297</v>
      </c>
      <c r="H4906" t="s">
        <v>298</v>
      </c>
    </row>
    <row r="4907" spans="1:8" x14ac:dyDescent="0.35">
      <c r="A4907" t="s">
        <v>20629</v>
      </c>
      <c r="B4907" t="s">
        <v>20630</v>
      </c>
      <c r="C4907" t="s">
        <v>20631</v>
      </c>
      <c r="D4907" t="s">
        <v>20628</v>
      </c>
      <c r="F4907" t="s">
        <v>10354</v>
      </c>
      <c r="G4907" t="s">
        <v>12</v>
      </c>
      <c r="H4907" t="s">
        <v>13</v>
      </c>
    </row>
    <row r="4908" spans="1:8" x14ac:dyDescent="0.35">
      <c r="A4908" t="s">
        <v>20632</v>
      </c>
      <c r="B4908" t="s">
        <v>20633</v>
      </c>
      <c r="C4908" t="s">
        <v>20634</v>
      </c>
      <c r="D4908" t="s">
        <v>20628</v>
      </c>
      <c r="F4908" t="s">
        <v>6377</v>
      </c>
      <c r="G4908" t="s">
        <v>297</v>
      </c>
      <c r="H4908" t="s">
        <v>298</v>
      </c>
    </row>
    <row r="4909" spans="1:8" x14ac:dyDescent="0.35">
      <c r="A4909" t="s">
        <v>20635</v>
      </c>
      <c r="B4909" t="s">
        <v>20636</v>
      </c>
      <c r="C4909" t="s">
        <v>20637</v>
      </c>
      <c r="D4909" t="s">
        <v>20628</v>
      </c>
      <c r="F4909" t="s">
        <v>20638</v>
      </c>
      <c r="G4909" t="s">
        <v>303</v>
      </c>
      <c r="H4909" t="s">
        <v>304</v>
      </c>
    </row>
    <row r="4910" spans="1:8" x14ac:dyDescent="0.35">
      <c r="A4910" t="s">
        <v>20639</v>
      </c>
      <c r="B4910" t="s">
        <v>20640</v>
      </c>
      <c r="C4910" t="s">
        <v>20641</v>
      </c>
      <c r="D4910" t="s">
        <v>20628</v>
      </c>
      <c r="F4910" t="s">
        <v>11828</v>
      </c>
      <c r="G4910" t="s">
        <v>12</v>
      </c>
      <c r="H4910" t="s">
        <v>13</v>
      </c>
    </row>
    <row r="4911" spans="1:8" x14ac:dyDescent="0.35">
      <c r="A4911" t="s">
        <v>20642</v>
      </c>
      <c r="B4911" t="s">
        <v>20643</v>
      </c>
      <c r="C4911" t="s">
        <v>20644</v>
      </c>
      <c r="D4911" t="s">
        <v>20628</v>
      </c>
      <c r="F4911" t="s">
        <v>11150</v>
      </c>
      <c r="G4911" t="s">
        <v>12</v>
      </c>
      <c r="H4911" t="s">
        <v>13</v>
      </c>
    </row>
    <row r="4912" spans="1:8" x14ac:dyDescent="0.35">
      <c r="A4912" t="s">
        <v>20645</v>
      </c>
      <c r="B4912" t="s">
        <v>20646</v>
      </c>
      <c r="C4912" t="s">
        <v>20647</v>
      </c>
      <c r="D4912" t="s">
        <v>20628</v>
      </c>
      <c r="F4912" t="s">
        <v>17492</v>
      </c>
      <c r="G4912" t="s">
        <v>2322</v>
      </c>
      <c r="H4912" t="s">
        <v>2323</v>
      </c>
    </row>
    <row r="4913" spans="1:8" x14ac:dyDescent="0.35">
      <c r="A4913" t="s">
        <v>20648</v>
      </c>
      <c r="B4913" t="s">
        <v>20649</v>
      </c>
      <c r="C4913" t="s">
        <v>20650</v>
      </c>
      <c r="D4913" t="s">
        <v>20628</v>
      </c>
      <c r="F4913" t="s">
        <v>20186</v>
      </c>
      <c r="G4913" t="s">
        <v>12</v>
      </c>
      <c r="H4913" t="s">
        <v>13</v>
      </c>
    </row>
    <row r="4914" spans="1:8" x14ac:dyDescent="0.35">
      <c r="A4914" t="s">
        <v>20651</v>
      </c>
      <c r="B4914" t="s">
        <v>20652</v>
      </c>
      <c r="C4914" t="s">
        <v>20653</v>
      </c>
      <c r="D4914" t="s">
        <v>20628</v>
      </c>
      <c r="F4914" t="s">
        <v>20654</v>
      </c>
      <c r="G4914" t="s">
        <v>303</v>
      </c>
      <c r="H4914" t="s">
        <v>304</v>
      </c>
    </row>
    <row r="4915" spans="1:8" x14ac:dyDescent="0.35">
      <c r="A4915" t="s">
        <v>20655</v>
      </c>
      <c r="B4915" t="s">
        <v>20656</v>
      </c>
      <c r="C4915" t="s">
        <v>20657</v>
      </c>
      <c r="D4915" t="s">
        <v>20628</v>
      </c>
      <c r="F4915" t="s">
        <v>15179</v>
      </c>
      <c r="G4915" t="s">
        <v>12</v>
      </c>
      <c r="H4915" t="s">
        <v>13</v>
      </c>
    </row>
    <row r="4916" spans="1:8" x14ac:dyDescent="0.35">
      <c r="A4916" t="s">
        <v>20658</v>
      </c>
      <c r="B4916" t="s">
        <v>20659</v>
      </c>
      <c r="C4916" t="s">
        <v>20660</v>
      </c>
      <c r="D4916" t="s">
        <v>20628</v>
      </c>
      <c r="F4916" t="s">
        <v>5672</v>
      </c>
      <c r="G4916" t="s">
        <v>3108</v>
      </c>
      <c r="H4916" t="s">
        <v>3109</v>
      </c>
    </row>
    <row r="4917" spans="1:8" x14ac:dyDescent="0.35">
      <c r="A4917" t="s">
        <v>20661</v>
      </c>
      <c r="B4917" t="s">
        <v>20662</v>
      </c>
      <c r="C4917" t="s">
        <v>20663</v>
      </c>
      <c r="D4917" t="s">
        <v>20628</v>
      </c>
      <c r="F4917" t="s">
        <v>19488</v>
      </c>
      <c r="G4917" t="s">
        <v>12</v>
      </c>
      <c r="H4917" t="s">
        <v>13</v>
      </c>
    </row>
    <row r="4918" spans="1:8" x14ac:dyDescent="0.35">
      <c r="A4918" t="s">
        <v>20664</v>
      </c>
      <c r="B4918" t="s">
        <v>20665</v>
      </c>
      <c r="C4918" t="s">
        <v>20666</v>
      </c>
      <c r="D4918" t="s">
        <v>20667</v>
      </c>
      <c r="F4918" t="s">
        <v>15171</v>
      </c>
      <c r="G4918" t="s">
        <v>12</v>
      </c>
      <c r="H4918" t="s">
        <v>13</v>
      </c>
    </row>
    <row r="4919" spans="1:8" x14ac:dyDescent="0.35">
      <c r="A4919" t="s">
        <v>20668</v>
      </c>
      <c r="B4919" t="s">
        <v>20669</v>
      </c>
      <c r="C4919" t="s">
        <v>20670</v>
      </c>
      <c r="D4919" t="s">
        <v>20667</v>
      </c>
      <c r="F4919" t="s">
        <v>4213</v>
      </c>
      <c r="G4919" t="s">
        <v>836</v>
      </c>
      <c r="H4919" t="s">
        <v>837</v>
      </c>
    </row>
    <row r="4920" spans="1:8" x14ac:dyDescent="0.35">
      <c r="A4920" t="s">
        <v>20671</v>
      </c>
      <c r="B4920" t="s">
        <v>20672</v>
      </c>
      <c r="C4920" t="s">
        <v>20673</v>
      </c>
      <c r="D4920" t="s">
        <v>20667</v>
      </c>
      <c r="F4920" t="s">
        <v>20674</v>
      </c>
      <c r="G4920" t="s">
        <v>12</v>
      </c>
      <c r="H4920" t="s">
        <v>13</v>
      </c>
    </row>
    <row r="4921" spans="1:8" x14ac:dyDescent="0.35">
      <c r="A4921" t="s">
        <v>20675</v>
      </c>
      <c r="B4921" t="s">
        <v>20676</v>
      </c>
      <c r="C4921" t="s">
        <v>20677</v>
      </c>
      <c r="D4921" t="s">
        <v>20667</v>
      </c>
      <c r="F4921" t="s">
        <v>20678</v>
      </c>
      <c r="G4921" t="s">
        <v>12</v>
      </c>
      <c r="H4921" t="s">
        <v>13</v>
      </c>
    </row>
    <row r="4922" spans="1:8" x14ac:dyDescent="0.35">
      <c r="A4922" t="s">
        <v>20679</v>
      </c>
      <c r="B4922" t="s">
        <v>20680</v>
      </c>
      <c r="C4922" t="s">
        <v>20681</v>
      </c>
      <c r="D4922" t="s">
        <v>20667</v>
      </c>
      <c r="F4922" t="s">
        <v>8682</v>
      </c>
      <c r="G4922" t="s">
        <v>4075</v>
      </c>
      <c r="H4922" t="s">
        <v>4076</v>
      </c>
    </row>
    <row r="4923" spans="1:8" x14ac:dyDescent="0.35">
      <c r="A4923" t="s">
        <v>20682</v>
      </c>
      <c r="B4923" t="s">
        <v>20683</v>
      </c>
      <c r="C4923" t="s">
        <v>20684</v>
      </c>
      <c r="D4923" t="s">
        <v>20667</v>
      </c>
      <c r="F4923" t="s">
        <v>4888</v>
      </c>
      <c r="G4923" t="s">
        <v>19397</v>
      </c>
      <c r="H4923" t="s">
        <v>19398</v>
      </c>
    </row>
    <row r="4924" spans="1:8" x14ac:dyDescent="0.35">
      <c r="A4924" t="s">
        <v>20685</v>
      </c>
      <c r="B4924" t="s">
        <v>20686</v>
      </c>
      <c r="C4924" t="s">
        <v>20687</v>
      </c>
      <c r="D4924" t="s">
        <v>20667</v>
      </c>
      <c r="F4924" t="s">
        <v>20688</v>
      </c>
      <c r="G4924" t="s">
        <v>12</v>
      </c>
      <c r="H4924" t="s">
        <v>13</v>
      </c>
    </row>
    <row r="4925" spans="1:8" x14ac:dyDescent="0.35">
      <c r="A4925" t="s">
        <v>20689</v>
      </c>
      <c r="B4925" t="s">
        <v>20690</v>
      </c>
      <c r="C4925" t="s">
        <v>20691</v>
      </c>
      <c r="D4925" t="s">
        <v>20667</v>
      </c>
      <c r="F4925" t="s">
        <v>20692</v>
      </c>
      <c r="G4925" t="s">
        <v>12</v>
      </c>
      <c r="H4925" t="s">
        <v>13</v>
      </c>
    </row>
    <row r="4926" spans="1:8" x14ac:dyDescent="0.35">
      <c r="A4926" t="s">
        <v>20693</v>
      </c>
      <c r="B4926" t="s">
        <v>20694</v>
      </c>
      <c r="C4926" t="s">
        <v>20695</v>
      </c>
      <c r="D4926" t="s">
        <v>20667</v>
      </c>
      <c r="F4926" t="s">
        <v>10987</v>
      </c>
      <c r="G4926" t="s">
        <v>12</v>
      </c>
      <c r="H4926" t="s">
        <v>13</v>
      </c>
    </row>
    <row r="4927" spans="1:8" x14ac:dyDescent="0.35">
      <c r="A4927" t="s">
        <v>20696</v>
      </c>
      <c r="B4927" t="s">
        <v>20697</v>
      </c>
      <c r="C4927" t="s">
        <v>20698</v>
      </c>
      <c r="D4927" t="s">
        <v>20667</v>
      </c>
      <c r="F4927" t="s">
        <v>18722</v>
      </c>
      <c r="G4927" t="s">
        <v>12</v>
      </c>
      <c r="H4927" t="s">
        <v>13</v>
      </c>
    </row>
    <row r="4928" spans="1:8" x14ac:dyDescent="0.35">
      <c r="A4928" t="s">
        <v>20699</v>
      </c>
      <c r="B4928" t="s">
        <v>20700</v>
      </c>
      <c r="C4928" t="s">
        <v>20701</v>
      </c>
      <c r="D4928" t="s">
        <v>20667</v>
      </c>
      <c r="F4928" t="s">
        <v>20702</v>
      </c>
      <c r="G4928" t="s">
        <v>12</v>
      </c>
      <c r="H4928" t="s">
        <v>13</v>
      </c>
    </row>
    <row r="4929" spans="1:8" x14ac:dyDescent="0.35">
      <c r="A4929" t="s">
        <v>20703</v>
      </c>
      <c r="B4929" t="s">
        <v>20704</v>
      </c>
      <c r="C4929" t="s">
        <v>20705</v>
      </c>
      <c r="D4929" t="s">
        <v>20706</v>
      </c>
      <c r="F4929" t="s">
        <v>20707</v>
      </c>
      <c r="G4929" t="s">
        <v>12</v>
      </c>
      <c r="H4929" t="s">
        <v>13</v>
      </c>
    </row>
    <row r="4930" spans="1:8" x14ac:dyDescent="0.35">
      <c r="A4930" t="s">
        <v>20708</v>
      </c>
      <c r="B4930" t="s">
        <v>20709</v>
      </c>
      <c r="C4930" t="s">
        <v>20710</v>
      </c>
      <c r="D4930" t="s">
        <v>20706</v>
      </c>
      <c r="F4930" t="s">
        <v>20711</v>
      </c>
      <c r="G4930" t="s">
        <v>297</v>
      </c>
      <c r="H4930" t="s">
        <v>298</v>
      </c>
    </row>
    <row r="4931" spans="1:8" x14ac:dyDescent="0.35">
      <c r="A4931" t="s">
        <v>20712</v>
      </c>
      <c r="B4931" t="s">
        <v>20713</v>
      </c>
      <c r="C4931" t="s">
        <v>20714</v>
      </c>
      <c r="D4931" t="s">
        <v>20706</v>
      </c>
      <c r="F4931" t="s">
        <v>5007</v>
      </c>
      <c r="G4931" t="s">
        <v>510</v>
      </c>
      <c r="H4931" t="s">
        <v>511</v>
      </c>
    </row>
    <row r="4932" spans="1:8" x14ac:dyDescent="0.35">
      <c r="A4932" t="s">
        <v>20715</v>
      </c>
      <c r="B4932" t="s">
        <v>20716</v>
      </c>
      <c r="C4932" t="s">
        <v>20717</v>
      </c>
      <c r="D4932" t="s">
        <v>20706</v>
      </c>
      <c r="F4932" t="s">
        <v>17634</v>
      </c>
      <c r="G4932" t="s">
        <v>419</v>
      </c>
      <c r="H4932" t="s">
        <v>420</v>
      </c>
    </row>
    <row r="4933" spans="1:8" x14ac:dyDescent="0.35">
      <c r="A4933" t="s">
        <v>20718</v>
      </c>
      <c r="B4933" t="s">
        <v>20719</v>
      </c>
      <c r="C4933" t="s">
        <v>20720</v>
      </c>
      <c r="D4933" t="s">
        <v>20706</v>
      </c>
      <c r="F4933" t="s">
        <v>4004</v>
      </c>
      <c r="G4933" t="s">
        <v>3108</v>
      </c>
      <c r="H4933" t="s">
        <v>3109</v>
      </c>
    </row>
    <row r="4934" spans="1:8" x14ac:dyDescent="0.35">
      <c r="A4934" t="s">
        <v>20721</v>
      </c>
      <c r="B4934" t="s">
        <v>20722</v>
      </c>
      <c r="C4934" t="s">
        <v>20723</v>
      </c>
      <c r="D4934" t="s">
        <v>20706</v>
      </c>
      <c r="F4934" t="s">
        <v>20724</v>
      </c>
      <c r="G4934" t="s">
        <v>12</v>
      </c>
      <c r="H4934" t="s">
        <v>13</v>
      </c>
    </row>
    <row r="4935" spans="1:8" x14ac:dyDescent="0.35">
      <c r="A4935" t="s">
        <v>20725</v>
      </c>
      <c r="B4935" t="s">
        <v>20726</v>
      </c>
      <c r="C4935" t="s">
        <v>20727</v>
      </c>
      <c r="D4935" t="s">
        <v>20706</v>
      </c>
      <c r="F4935" t="s">
        <v>17517</v>
      </c>
      <c r="G4935" t="s">
        <v>2574</v>
      </c>
      <c r="H4935" t="s">
        <v>2575</v>
      </c>
    </row>
    <row r="4936" spans="1:8" x14ac:dyDescent="0.35">
      <c r="A4936" t="s">
        <v>20728</v>
      </c>
      <c r="B4936" t="s">
        <v>20729</v>
      </c>
      <c r="C4936" t="s">
        <v>20730</v>
      </c>
      <c r="D4936" t="s">
        <v>20706</v>
      </c>
      <c r="F4936" t="s">
        <v>20731</v>
      </c>
      <c r="G4936" t="s">
        <v>163</v>
      </c>
      <c r="H4936" t="s">
        <v>164</v>
      </c>
    </row>
    <row r="4937" spans="1:8" x14ac:dyDescent="0.35">
      <c r="A4937" t="s">
        <v>20732</v>
      </c>
      <c r="B4937" t="s">
        <v>20733</v>
      </c>
      <c r="C4937" t="s">
        <v>20734</v>
      </c>
      <c r="D4937" t="s">
        <v>20706</v>
      </c>
      <c r="F4937" t="s">
        <v>12361</v>
      </c>
      <c r="G4937" t="s">
        <v>151</v>
      </c>
      <c r="H4937" t="s">
        <v>152</v>
      </c>
    </row>
    <row r="4938" spans="1:8" x14ac:dyDescent="0.35">
      <c r="A4938" t="s">
        <v>20735</v>
      </c>
      <c r="B4938" t="s">
        <v>20736</v>
      </c>
      <c r="C4938" t="s">
        <v>20737</v>
      </c>
      <c r="D4938" t="s">
        <v>20706</v>
      </c>
      <c r="F4938" t="s">
        <v>20738</v>
      </c>
      <c r="G4938" t="s">
        <v>12</v>
      </c>
      <c r="H4938" t="s">
        <v>13</v>
      </c>
    </row>
    <row r="4939" spans="1:8" x14ac:dyDescent="0.35">
      <c r="A4939" t="s">
        <v>20739</v>
      </c>
      <c r="B4939" t="s">
        <v>20740</v>
      </c>
      <c r="C4939" t="s">
        <v>20741</v>
      </c>
      <c r="D4939" t="s">
        <v>20706</v>
      </c>
      <c r="F4939" t="s">
        <v>20742</v>
      </c>
      <c r="G4939" t="s">
        <v>248</v>
      </c>
      <c r="H4939" t="s">
        <v>249</v>
      </c>
    </row>
    <row r="4940" spans="1:8" x14ac:dyDescent="0.35">
      <c r="A4940" t="s">
        <v>20743</v>
      </c>
      <c r="B4940" t="s">
        <v>20744</v>
      </c>
      <c r="C4940" t="s">
        <v>20745</v>
      </c>
      <c r="D4940" t="s">
        <v>20706</v>
      </c>
      <c r="F4940" t="s">
        <v>19980</v>
      </c>
      <c r="G4940" t="s">
        <v>12</v>
      </c>
      <c r="H4940" t="s">
        <v>13</v>
      </c>
    </row>
    <row r="4941" spans="1:8" x14ac:dyDescent="0.35">
      <c r="A4941" t="s">
        <v>20746</v>
      </c>
      <c r="B4941" t="s">
        <v>20747</v>
      </c>
      <c r="C4941" t="s">
        <v>20748</v>
      </c>
      <c r="D4941" t="s">
        <v>20706</v>
      </c>
      <c r="F4941" t="s">
        <v>20749</v>
      </c>
      <c r="G4941" t="s">
        <v>12</v>
      </c>
      <c r="H4941" t="s">
        <v>13</v>
      </c>
    </row>
    <row r="4942" spans="1:8" x14ac:dyDescent="0.35">
      <c r="A4942" t="s">
        <v>20750</v>
      </c>
      <c r="B4942" t="s">
        <v>20751</v>
      </c>
      <c r="C4942" t="s">
        <v>20752</v>
      </c>
      <c r="D4942" t="s">
        <v>20753</v>
      </c>
      <c r="F4942" t="s">
        <v>4064</v>
      </c>
      <c r="G4942" t="s">
        <v>12</v>
      </c>
      <c r="H4942" t="s">
        <v>13</v>
      </c>
    </row>
    <row r="4943" spans="1:8" x14ac:dyDescent="0.35">
      <c r="A4943" t="s">
        <v>20754</v>
      </c>
      <c r="B4943" t="s">
        <v>20755</v>
      </c>
      <c r="C4943" t="s">
        <v>20756</v>
      </c>
      <c r="D4943" t="s">
        <v>20753</v>
      </c>
      <c r="F4943" t="s">
        <v>20757</v>
      </c>
      <c r="G4943" t="s">
        <v>1253</v>
      </c>
      <c r="H4943" t="s">
        <v>1254</v>
      </c>
    </row>
    <row r="4944" spans="1:8" x14ac:dyDescent="0.35">
      <c r="A4944" t="s">
        <v>20758</v>
      </c>
      <c r="B4944" t="s">
        <v>20759</v>
      </c>
      <c r="C4944" t="s">
        <v>20760</v>
      </c>
      <c r="D4944" t="s">
        <v>20753</v>
      </c>
      <c r="F4944" t="s">
        <v>20761</v>
      </c>
      <c r="G4944" t="s">
        <v>12</v>
      </c>
      <c r="H4944" t="s">
        <v>13</v>
      </c>
    </row>
    <row r="4945" spans="1:8" x14ac:dyDescent="0.35">
      <c r="A4945" t="s">
        <v>20762</v>
      </c>
      <c r="B4945" t="s">
        <v>20763</v>
      </c>
      <c r="C4945" t="s">
        <v>20764</v>
      </c>
      <c r="D4945" t="s">
        <v>20753</v>
      </c>
      <c r="F4945" t="s">
        <v>11783</v>
      </c>
      <c r="G4945" t="s">
        <v>12</v>
      </c>
      <c r="H4945" t="s">
        <v>13</v>
      </c>
    </row>
    <row r="4946" spans="1:8" x14ac:dyDescent="0.35">
      <c r="A4946" t="s">
        <v>20765</v>
      </c>
      <c r="B4946" t="s">
        <v>20766</v>
      </c>
      <c r="C4946" t="s">
        <v>20767</v>
      </c>
      <c r="D4946" t="s">
        <v>20753</v>
      </c>
      <c r="F4946" t="s">
        <v>20768</v>
      </c>
      <c r="G4946" t="s">
        <v>128</v>
      </c>
      <c r="H4946" t="s">
        <v>129</v>
      </c>
    </row>
    <row r="4947" spans="1:8" x14ac:dyDescent="0.35">
      <c r="A4947" t="s">
        <v>20769</v>
      </c>
      <c r="B4947" t="s">
        <v>20770</v>
      </c>
      <c r="C4947" t="s">
        <v>20771</v>
      </c>
      <c r="D4947" t="s">
        <v>20753</v>
      </c>
      <c r="F4947" t="s">
        <v>13640</v>
      </c>
      <c r="G4947" t="s">
        <v>12</v>
      </c>
      <c r="H4947" t="s">
        <v>13</v>
      </c>
    </row>
    <row r="4948" spans="1:8" x14ac:dyDescent="0.35">
      <c r="A4948" t="s">
        <v>20772</v>
      </c>
      <c r="B4948" t="s">
        <v>20773</v>
      </c>
      <c r="C4948" t="s">
        <v>20774</v>
      </c>
      <c r="D4948" t="s">
        <v>20753</v>
      </c>
      <c r="F4948" t="s">
        <v>19976</v>
      </c>
      <c r="G4948" t="s">
        <v>12</v>
      </c>
      <c r="H4948" t="s">
        <v>13</v>
      </c>
    </row>
    <row r="4949" spans="1:8" x14ac:dyDescent="0.35">
      <c r="A4949" t="s">
        <v>20775</v>
      </c>
      <c r="B4949" t="s">
        <v>20776</v>
      </c>
      <c r="C4949" t="s">
        <v>20777</v>
      </c>
      <c r="D4949" t="s">
        <v>20753</v>
      </c>
      <c r="F4949" t="s">
        <v>20778</v>
      </c>
      <c r="G4949" t="s">
        <v>303</v>
      </c>
      <c r="H4949" t="s">
        <v>304</v>
      </c>
    </row>
    <row r="4950" spans="1:8" x14ac:dyDescent="0.35">
      <c r="A4950" t="s">
        <v>20779</v>
      </c>
      <c r="B4950" t="s">
        <v>20780</v>
      </c>
      <c r="C4950" t="s">
        <v>20781</v>
      </c>
      <c r="D4950" t="s">
        <v>20753</v>
      </c>
      <c r="F4950" t="s">
        <v>20782</v>
      </c>
      <c r="G4950" t="s">
        <v>12</v>
      </c>
      <c r="H4950" t="s">
        <v>13</v>
      </c>
    </row>
    <row r="4951" spans="1:8" x14ac:dyDescent="0.35">
      <c r="A4951" t="s">
        <v>20783</v>
      </c>
      <c r="B4951" t="s">
        <v>20784</v>
      </c>
      <c r="C4951" t="s">
        <v>20785</v>
      </c>
      <c r="D4951" t="s">
        <v>20786</v>
      </c>
      <c r="F4951" t="s">
        <v>8311</v>
      </c>
      <c r="G4951" t="s">
        <v>128</v>
      </c>
      <c r="H4951" t="s">
        <v>129</v>
      </c>
    </row>
    <row r="4952" spans="1:8" x14ac:dyDescent="0.35">
      <c r="A4952" t="s">
        <v>20787</v>
      </c>
      <c r="B4952" t="s">
        <v>20788</v>
      </c>
      <c r="C4952" t="s">
        <v>20789</v>
      </c>
      <c r="D4952" t="s">
        <v>20786</v>
      </c>
      <c r="F4952" t="s">
        <v>20790</v>
      </c>
      <c r="G4952" t="s">
        <v>248</v>
      </c>
      <c r="H4952" t="s">
        <v>249</v>
      </c>
    </row>
    <row r="4953" spans="1:8" x14ac:dyDescent="0.35">
      <c r="A4953" t="s">
        <v>20791</v>
      </c>
      <c r="B4953" t="s">
        <v>20792</v>
      </c>
      <c r="C4953" t="s">
        <v>20793</v>
      </c>
      <c r="D4953" t="s">
        <v>20786</v>
      </c>
      <c r="F4953" t="s">
        <v>9877</v>
      </c>
      <c r="G4953" t="s">
        <v>12</v>
      </c>
      <c r="H4953" t="s">
        <v>13</v>
      </c>
    </row>
    <row r="4954" spans="1:8" x14ac:dyDescent="0.35">
      <c r="A4954" t="s">
        <v>20794</v>
      </c>
      <c r="B4954" t="s">
        <v>20795</v>
      </c>
      <c r="C4954" t="s">
        <v>20796</v>
      </c>
      <c r="D4954" t="s">
        <v>20786</v>
      </c>
      <c r="F4954" t="s">
        <v>20797</v>
      </c>
      <c r="G4954" t="s">
        <v>12</v>
      </c>
      <c r="H4954" t="s">
        <v>13</v>
      </c>
    </row>
    <row r="4955" spans="1:8" x14ac:dyDescent="0.35">
      <c r="A4955" t="s">
        <v>20798</v>
      </c>
      <c r="B4955" t="s">
        <v>20799</v>
      </c>
      <c r="C4955" t="s">
        <v>20800</v>
      </c>
      <c r="D4955" t="s">
        <v>20786</v>
      </c>
      <c r="F4955" t="s">
        <v>20801</v>
      </c>
      <c r="G4955" t="s">
        <v>12</v>
      </c>
      <c r="H4955" t="s">
        <v>13</v>
      </c>
    </row>
    <row r="4956" spans="1:8" x14ac:dyDescent="0.35">
      <c r="A4956" t="s">
        <v>20802</v>
      </c>
      <c r="B4956" t="s">
        <v>20803</v>
      </c>
      <c r="C4956" t="s">
        <v>20804</v>
      </c>
      <c r="D4956" t="s">
        <v>20786</v>
      </c>
      <c r="F4956" t="s">
        <v>20805</v>
      </c>
      <c r="G4956" t="s">
        <v>12</v>
      </c>
      <c r="H4956" t="s">
        <v>13</v>
      </c>
    </row>
    <row r="4957" spans="1:8" x14ac:dyDescent="0.35">
      <c r="A4957" t="s">
        <v>20806</v>
      </c>
      <c r="B4957" t="s">
        <v>20807</v>
      </c>
      <c r="C4957" t="s">
        <v>20808</v>
      </c>
      <c r="D4957" t="s">
        <v>20786</v>
      </c>
      <c r="F4957" t="s">
        <v>1659</v>
      </c>
      <c r="G4957" t="s">
        <v>128</v>
      </c>
      <c r="H4957" t="s">
        <v>129</v>
      </c>
    </row>
    <row r="4958" spans="1:8" x14ac:dyDescent="0.35">
      <c r="A4958" t="s">
        <v>20809</v>
      </c>
      <c r="B4958" t="s">
        <v>20810</v>
      </c>
      <c r="C4958" t="s">
        <v>20811</v>
      </c>
      <c r="D4958" t="s">
        <v>20786</v>
      </c>
      <c r="F4958" t="s">
        <v>20812</v>
      </c>
      <c r="G4958" t="s">
        <v>12</v>
      </c>
      <c r="H4958" t="s">
        <v>13</v>
      </c>
    </row>
    <row r="4959" spans="1:8" x14ac:dyDescent="0.35">
      <c r="A4959" t="s">
        <v>20813</v>
      </c>
      <c r="B4959" t="s">
        <v>20814</v>
      </c>
      <c r="C4959" t="s">
        <v>20815</v>
      </c>
      <c r="D4959" t="s">
        <v>20786</v>
      </c>
      <c r="F4959" t="s">
        <v>7154</v>
      </c>
      <c r="G4959" t="s">
        <v>248</v>
      </c>
      <c r="H4959" t="s">
        <v>249</v>
      </c>
    </row>
    <row r="4960" spans="1:8" x14ac:dyDescent="0.35">
      <c r="A4960" t="s">
        <v>20816</v>
      </c>
      <c r="B4960" t="s">
        <v>20817</v>
      </c>
      <c r="C4960" t="s">
        <v>20818</v>
      </c>
      <c r="D4960" t="s">
        <v>20786</v>
      </c>
      <c r="F4960" t="s">
        <v>7271</v>
      </c>
      <c r="G4960" t="s">
        <v>61</v>
      </c>
      <c r="H4960" t="s">
        <v>62</v>
      </c>
    </row>
    <row r="4961" spans="1:8" x14ac:dyDescent="0.35">
      <c r="A4961" t="s">
        <v>20819</v>
      </c>
      <c r="B4961" t="s">
        <v>20820</v>
      </c>
      <c r="C4961" t="s">
        <v>20821</v>
      </c>
      <c r="D4961" t="s">
        <v>20786</v>
      </c>
      <c r="F4961" t="s">
        <v>20822</v>
      </c>
      <c r="G4961" t="s">
        <v>248</v>
      </c>
      <c r="H4961" t="s">
        <v>249</v>
      </c>
    </row>
    <row r="4962" spans="1:8" x14ac:dyDescent="0.35">
      <c r="A4962" t="s">
        <v>20823</v>
      </c>
      <c r="B4962" t="s">
        <v>20824</v>
      </c>
      <c r="C4962" t="s">
        <v>20825</v>
      </c>
      <c r="D4962" t="s">
        <v>20786</v>
      </c>
      <c r="F4962" t="s">
        <v>20826</v>
      </c>
      <c r="G4962" t="s">
        <v>510</v>
      </c>
      <c r="H4962" t="s">
        <v>511</v>
      </c>
    </row>
    <row r="4963" spans="1:8" x14ac:dyDescent="0.35">
      <c r="A4963" t="s">
        <v>20827</v>
      </c>
      <c r="B4963" t="s">
        <v>20828</v>
      </c>
      <c r="C4963" t="s">
        <v>20829</v>
      </c>
      <c r="D4963" t="s">
        <v>20786</v>
      </c>
      <c r="F4963" t="s">
        <v>20830</v>
      </c>
      <c r="G4963" t="s">
        <v>1102</v>
      </c>
      <c r="H4963" t="s">
        <v>1103</v>
      </c>
    </row>
    <row r="4964" spans="1:8" x14ac:dyDescent="0.35">
      <c r="A4964" t="s">
        <v>20831</v>
      </c>
      <c r="B4964" t="s">
        <v>20832</v>
      </c>
      <c r="C4964" t="s">
        <v>20833</v>
      </c>
      <c r="D4964" t="s">
        <v>20834</v>
      </c>
      <c r="F4964" t="s">
        <v>11150</v>
      </c>
      <c r="G4964" t="s">
        <v>248</v>
      </c>
      <c r="H4964" t="s">
        <v>249</v>
      </c>
    </row>
    <row r="4965" spans="1:8" x14ac:dyDescent="0.35">
      <c r="A4965" t="s">
        <v>20835</v>
      </c>
      <c r="B4965" t="s">
        <v>20836</v>
      </c>
      <c r="C4965" t="s">
        <v>20837</v>
      </c>
      <c r="D4965" t="s">
        <v>20834</v>
      </c>
      <c r="F4965" t="s">
        <v>20838</v>
      </c>
      <c r="G4965" t="s">
        <v>12</v>
      </c>
      <c r="H4965" t="s">
        <v>13</v>
      </c>
    </row>
    <row r="4966" spans="1:8" x14ac:dyDescent="0.35">
      <c r="A4966" t="s">
        <v>20839</v>
      </c>
      <c r="B4966" t="s">
        <v>20840</v>
      </c>
      <c r="C4966" t="s">
        <v>20841</v>
      </c>
      <c r="D4966" t="s">
        <v>20834</v>
      </c>
      <c r="F4966" t="s">
        <v>13187</v>
      </c>
      <c r="G4966" t="s">
        <v>248</v>
      </c>
      <c r="H4966" t="s">
        <v>249</v>
      </c>
    </row>
    <row r="4967" spans="1:8" x14ac:dyDescent="0.35">
      <c r="A4967" t="s">
        <v>20842</v>
      </c>
      <c r="B4967" t="s">
        <v>20843</v>
      </c>
      <c r="C4967" t="s">
        <v>20844</v>
      </c>
      <c r="D4967" t="s">
        <v>20834</v>
      </c>
      <c r="F4967" t="s">
        <v>20845</v>
      </c>
      <c r="G4967" t="s">
        <v>12</v>
      </c>
      <c r="H4967" t="s">
        <v>13</v>
      </c>
    </row>
    <row r="4968" spans="1:8" x14ac:dyDescent="0.35">
      <c r="A4968" t="s">
        <v>20846</v>
      </c>
      <c r="B4968" t="s">
        <v>20847</v>
      </c>
      <c r="C4968" t="s">
        <v>20848</v>
      </c>
      <c r="D4968" t="s">
        <v>20834</v>
      </c>
      <c r="F4968" t="s">
        <v>4803</v>
      </c>
      <c r="G4968" t="s">
        <v>12</v>
      </c>
      <c r="H4968" t="s">
        <v>13</v>
      </c>
    </row>
    <row r="4969" spans="1:8" x14ac:dyDescent="0.35">
      <c r="A4969" t="s">
        <v>20849</v>
      </c>
      <c r="B4969" t="s">
        <v>20850</v>
      </c>
      <c r="C4969" t="s">
        <v>20851</v>
      </c>
      <c r="D4969" t="s">
        <v>20834</v>
      </c>
      <c r="F4969" t="s">
        <v>20852</v>
      </c>
      <c r="G4969" t="s">
        <v>12</v>
      </c>
      <c r="H4969" t="s">
        <v>13</v>
      </c>
    </row>
    <row r="4970" spans="1:8" x14ac:dyDescent="0.35">
      <c r="A4970" t="s">
        <v>20853</v>
      </c>
      <c r="B4970" t="s">
        <v>20854</v>
      </c>
      <c r="C4970" t="s">
        <v>20854</v>
      </c>
      <c r="D4970" t="s">
        <v>20834</v>
      </c>
      <c r="F4970" t="s">
        <v>20855</v>
      </c>
      <c r="G4970" t="s">
        <v>12</v>
      </c>
      <c r="H4970" t="s">
        <v>13</v>
      </c>
    </row>
    <row r="4971" spans="1:8" x14ac:dyDescent="0.35">
      <c r="A4971" t="s">
        <v>20856</v>
      </c>
      <c r="B4971" t="s">
        <v>20857</v>
      </c>
      <c r="C4971" t="s">
        <v>20858</v>
      </c>
      <c r="D4971" t="s">
        <v>20834</v>
      </c>
      <c r="F4971" t="s">
        <v>11307</v>
      </c>
      <c r="G4971" t="s">
        <v>297</v>
      </c>
      <c r="H4971" t="s">
        <v>298</v>
      </c>
    </row>
    <row r="4972" spans="1:8" x14ac:dyDescent="0.35">
      <c r="A4972" t="s">
        <v>20859</v>
      </c>
      <c r="B4972" t="s">
        <v>20860</v>
      </c>
      <c r="C4972" t="s">
        <v>20861</v>
      </c>
      <c r="D4972" t="s">
        <v>20834</v>
      </c>
      <c r="F4972" t="s">
        <v>20862</v>
      </c>
      <c r="G4972" t="s">
        <v>510</v>
      </c>
      <c r="H4972" t="s">
        <v>511</v>
      </c>
    </row>
    <row r="4973" spans="1:8" x14ac:dyDescent="0.35">
      <c r="A4973" t="s">
        <v>20863</v>
      </c>
      <c r="B4973" t="s">
        <v>20864</v>
      </c>
      <c r="C4973" t="s">
        <v>20865</v>
      </c>
      <c r="D4973" t="s">
        <v>20834</v>
      </c>
      <c r="F4973" t="s">
        <v>17803</v>
      </c>
      <c r="G4973" t="s">
        <v>510</v>
      </c>
      <c r="H4973" t="s">
        <v>511</v>
      </c>
    </row>
    <row r="4974" spans="1:8" x14ac:dyDescent="0.35">
      <c r="A4974" t="s">
        <v>20866</v>
      </c>
      <c r="B4974" t="s">
        <v>20867</v>
      </c>
      <c r="C4974" t="s">
        <v>20868</v>
      </c>
      <c r="D4974" t="s">
        <v>20834</v>
      </c>
      <c r="F4974" t="s">
        <v>20869</v>
      </c>
      <c r="G4974" t="s">
        <v>303</v>
      </c>
      <c r="H4974" t="s">
        <v>304</v>
      </c>
    </row>
    <row r="4975" spans="1:8" x14ac:dyDescent="0.35">
      <c r="A4975" t="s">
        <v>20870</v>
      </c>
      <c r="B4975" t="s">
        <v>20871</v>
      </c>
      <c r="C4975" t="s">
        <v>20872</v>
      </c>
      <c r="D4975" t="s">
        <v>20873</v>
      </c>
      <c r="F4975" t="s">
        <v>20874</v>
      </c>
      <c r="G4975" t="s">
        <v>128</v>
      </c>
      <c r="H4975" t="s">
        <v>129</v>
      </c>
    </row>
    <row r="4976" spans="1:8" x14ac:dyDescent="0.35">
      <c r="A4976" t="s">
        <v>20875</v>
      </c>
      <c r="B4976" t="s">
        <v>20876</v>
      </c>
      <c r="C4976" t="s">
        <v>20877</v>
      </c>
      <c r="D4976" t="s">
        <v>20873</v>
      </c>
      <c r="F4976" t="s">
        <v>20878</v>
      </c>
      <c r="G4976" t="s">
        <v>248</v>
      </c>
      <c r="H4976" t="s">
        <v>249</v>
      </c>
    </row>
    <row r="4977" spans="1:8" x14ac:dyDescent="0.35">
      <c r="A4977" t="s">
        <v>20879</v>
      </c>
      <c r="B4977" t="s">
        <v>20880</v>
      </c>
      <c r="C4977" t="s">
        <v>20881</v>
      </c>
      <c r="D4977" t="s">
        <v>20873</v>
      </c>
      <c r="F4977" t="s">
        <v>20882</v>
      </c>
      <c r="G4977" t="s">
        <v>547</v>
      </c>
      <c r="H4977" t="s">
        <v>548</v>
      </c>
    </row>
    <row r="4978" spans="1:8" x14ac:dyDescent="0.35">
      <c r="A4978" t="s">
        <v>20883</v>
      </c>
      <c r="B4978" t="s">
        <v>20884</v>
      </c>
      <c r="C4978" t="s">
        <v>20885</v>
      </c>
      <c r="D4978" t="s">
        <v>20873</v>
      </c>
      <c r="F4978" t="s">
        <v>20886</v>
      </c>
      <c r="G4978" t="s">
        <v>12</v>
      </c>
      <c r="H4978" t="s">
        <v>13</v>
      </c>
    </row>
    <row r="4979" spans="1:8" x14ac:dyDescent="0.35">
      <c r="A4979" t="s">
        <v>20887</v>
      </c>
      <c r="B4979" t="s">
        <v>20888</v>
      </c>
      <c r="C4979" t="s">
        <v>20889</v>
      </c>
      <c r="D4979" t="s">
        <v>20873</v>
      </c>
      <c r="F4979" t="s">
        <v>7118</v>
      </c>
      <c r="G4979" t="s">
        <v>12</v>
      </c>
      <c r="H4979" t="s">
        <v>13</v>
      </c>
    </row>
    <row r="4980" spans="1:8" x14ac:dyDescent="0.35">
      <c r="A4980" t="s">
        <v>20890</v>
      </c>
      <c r="B4980" t="s">
        <v>20891</v>
      </c>
      <c r="C4980" t="s">
        <v>20892</v>
      </c>
      <c r="D4980" t="s">
        <v>20873</v>
      </c>
      <c r="F4980" t="s">
        <v>20893</v>
      </c>
      <c r="G4980" t="s">
        <v>128</v>
      </c>
      <c r="H4980" t="s">
        <v>129</v>
      </c>
    </row>
    <row r="4981" spans="1:8" x14ac:dyDescent="0.35">
      <c r="A4981" t="s">
        <v>20894</v>
      </c>
      <c r="B4981" t="s">
        <v>20895</v>
      </c>
      <c r="C4981" t="s">
        <v>20896</v>
      </c>
      <c r="D4981" t="s">
        <v>20873</v>
      </c>
      <c r="F4981" t="s">
        <v>16642</v>
      </c>
      <c r="G4981" t="s">
        <v>12</v>
      </c>
      <c r="H4981" t="s">
        <v>13</v>
      </c>
    </row>
    <row r="4982" spans="1:8" x14ac:dyDescent="0.35">
      <c r="A4982" t="s">
        <v>20897</v>
      </c>
      <c r="B4982" t="s">
        <v>20898</v>
      </c>
      <c r="C4982" t="s">
        <v>20899</v>
      </c>
      <c r="D4982" t="s">
        <v>20873</v>
      </c>
      <c r="F4982" t="s">
        <v>6543</v>
      </c>
      <c r="G4982" t="s">
        <v>4894</v>
      </c>
      <c r="H4982" t="s">
        <v>4895</v>
      </c>
    </row>
    <row r="4983" spans="1:8" x14ac:dyDescent="0.35">
      <c r="A4983" t="s">
        <v>20900</v>
      </c>
      <c r="B4983" t="s">
        <v>20901</v>
      </c>
      <c r="C4983" t="s">
        <v>20902</v>
      </c>
      <c r="D4983" t="s">
        <v>20873</v>
      </c>
      <c r="F4983" t="s">
        <v>20903</v>
      </c>
      <c r="G4983" t="s">
        <v>510</v>
      </c>
      <c r="H4983" t="s">
        <v>511</v>
      </c>
    </row>
    <row r="4984" spans="1:8" x14ac:dyDescent="0.35">
      <c r="A4984" t="s">
        <v>20904</v>
      </c>
      <c r="B4984" t="s">
        <v>20905</v>
      </c>
      <c r="C4984" t="s">
        <v>20906</v>
      </c>
      <c r="D4984" t="s">
        <v>20873</v>
      </c>
      <c r="F4984" t="s">
        <v>1118</v>
      </c>
      <c r="G4984" t="s">
        <v>248</v>
      </c>
      <c r="H4984" t="s">
        <v>249</v>
      </c>
    </row>
    <row r="4985" spans="1:8" x14ac:dyDescent="0.35">
      <c r="A4985" t="s">
        <v>20907</v>
      </c>
      <c r="B4985" t="s">
        <v>20908</v>
      </c>
      <c r="C4985" t="s">
        <v>20909</v>
      </c>
      <c r="D4985" t="s">
        <v>20873</v>
      </c>
      <c r="F4985" t="s">
        <v>14231</v>
      </c>
      <c r="G4985" t="s">
        <v>4075</v>
      </c>
      <c r="H4985" t="s">
        <v>4076</v>
      </c>
    </row>
    <row r="4986" spans="1:8" x14ac:dyDescent="0.35">
      <c r="A4986" t="s">
        <v>20910</v>
      </c>
      <c r="B4986" t="s">
        <v>20911</v>
      </c>
      <c r="C4986" t="s">
        <v>20912</v>
      </c>
      <c r="D4986" t="s">
        <v>20913</v>
      </c>
      <c r="F4986" t="s">
        <v>20914</v>
      </c>
      <c r="G4986" t="s">
        <v>12</v>
      </c>
      <c r="H4986" t="s">
        <v>13</v>
      </c>
    </row>
    <row r="4987" spans="1:8" x14ac:dyDescent="0.35">
      <c r="A4987" t="s">
        <v>20915</v>
      </c>
      <c r="B4987" t="s">
        <v>20916</v>
      </c>
      <c r="C4987" t="s">
        <v>20917</v>
      </c>
      <c r="D4987" t="s">
        <v>20913</v>
      </c>
      <c r="F4987" t="s">
        <v>20918</v>
      </c>
      <c r="G4987" t="s">
        <v>12</v>
      </c>
      <c r="H4987" t="s">
        <v>13</v>
      </c>
    </row>
    <row r="4988" spans="1:8" x14ac:dyDescent="0.35">
      <c r="A4988" t="s">
        <v>20919</v>
      </c>
      <c r="B4988" t="s">
        <v>20920</v>
      </c>
      <c r="C4988" t="s">
        <v>20920</v>
      </c>
      <c r="D4988" t="s">
        <v>20913</v>
      </c>
      <c r="F4988" t="s">
        <v>20921</v>
      </c>
      <c r="G4988" t="s">
        <v>12</v>
      </c>
      <c r="H4988" t="s">
        <v>13</v>
      </c>
    </row>
    <row r="4989" spans="1:8" x14ac:dyDescent="0.35">
      <c r="A4989" t="s">
        <v>20922</v>
      </c>
      <c r="B4989" t="s">
        <v>20923</v>
      </c>
      <c r="C4989" t="s">
        <v>20924</v>
      </c>
      <c r="D4989" t="s">
        <v>20913</v>
      </c>
      <c r="F4989" t="s">
        <v>20925</v>
      </c>
      <c r="G4989" t="s">
        <v>12</v>
      </c>
      <c r="H4989" t="s">
        <v>13</v>
      </c>
    </row>
    <row r="4990" spans="1:8" x14ac:dyDescent="0.35">
      <c r="A4990" t="s">
        <v>20926</v>
      </c>
      <c r="B4990" t="s">
        <v>20927</v>
      </c>
      <c r="C4990" t="s">
        <v>20928</v>
      </c>
      <c r="D4990" t="s">
        <v>20913</v>
      </c>
      <c r="F4990" t="s">
        <v>15358</v>
      </c>
      <c r="G4990" t="s">
        <v>12</v>
      </c>
      <c r="H4990" t="s">
        <v>13</v>
      </c>
    </row>
    <row r="4991" spans="1:8" x14ac:dyDescent="0.35">
      <c r="A4991" t="s">
        <v>20929</v>
      </c>
      <c r="B4991" t="s">
        <v>20930</v>
      </c>
      <c r="C4991" t="s">
        <v>20931</v>
      </c>
      <c r="D4991" t="s">
        <v>20913</v>
      </c>
      <c r="F4991" t="s">
        <v>2521</v>
      </c>
      <c r="G4991" t="s">
        <v>547</v>
      </c>
      <c r="H4991" t="s">
        <v>548</v>
      </c>
    </row>
    <row r="4992" spans="1:8" x14ac:dyDescent="0.35">
      <c r="A4992" t="s">
        <v>20932</v>
      </c>
      <c r="B4992" t="s">
        <v>20933</v>
      </c>
      <c r="C4992" t="s">
        <v>20934</v>
      </c>
      <c r="D4992" t="s">
        <v>20913</v>
      </c>
      <c r="F4992" t="s">
        <v>20935</v>
      </c>
      <c r="G4992" t="s">
        <v>3294</v>
      </c>
      <c r="H4992" t="s">
        <v>3295</v>
      </c>
    </row>
    <row r="4993" spans="1:8" x14ac:dyDescent="0.35">
      <c r="A4993" t="s">
        <v>20936</v>
      </c>
      <c r="B4993" t="s">
        <v>20937</v>
      </c>
      <c r="C4993" t="s">
        <v>20938</v>
      </c>
      <c r="D4993" t="s">
        <v>20913</v>
      </c>
      <c r="F4993" t="s">
        <v>20882</v>
      </c>
      <c r="G4993" t="s">
        <v>248</v>
      </c>
      <c r="H4993" t="s">
        <v>249</v>
      </c>
    </row>
    <row r="4994" spans="1:8" x14ac:dyDescent="0.35">
      <c r="A4994" t="s">
        <v>20939</v>
      </c>
      <c r="B4994" t="s">
        <v>20940</v>
      </c>
      <c r="C4994" t="s">
        <v>20941</v>
      </c>
      <c r="D4994" t="s">
        <v>20913</v>
      </c>
      <c r="F4994" t="s">
        <v>20942</v>
      </c>
      <c r="G4994" t="s">
        <v>209</v>
      </c>
      <c r="H4994" t="s">
        <v>210</v>
      </c>
    </row>
    <row r="4995" spans="1:8" x14ac:dyDescent="0.35">
      <c r="A4995" t="s">
        <v>20943</v>
      </c>
      <c r="B4995" t="s">
        <v>20944</v>
      </c>
      <c r="C4995" t="s">
        <v>20945</v>
      </c>
      <c r="D4995" t="s">
        <v>20913</v>
      </c>
      <c r="F4995" t="s">
        <v>20946</v>
      </c>
      <c r="G4995" t="s">
        <v>893</v>
      </c>
      <c r="H4995" t="s">
        <v>894</v>
      </c>
    </row>
    <row r="4996" spans="1:8" x14ac:dyDescent="0.35">
      <c r="A4996" t="s">
        <v>20947</v>
      </c>
      <c r="B4996" t="s">
        <v>20948</v>
      </c>
      <c r="C4996" t="s">
        <v>20949</v>
      </c>
      <c r="D4996" t="s">
        <v>20950</v>
      </c>
      <c r="F4996" t="s">
        <v>6403</v>
      </c>
      <c r="G4996" t="s">
        <v>12</v>
      </c>
      <c r="H4996" t="s">
        <v>13</v>
      </c>
    </row>
    <row r="4997" spans="1:8" x14ac:dyDescent="0.35">
      <c r="A4997" t="s">
        <v>20951</v>
      </c>
      <c r="B4997" t="s">
        <v>20952</v>
      </c>
      <c r="C4997" t="s">
        <v>20953</v>
      </c>
      <c r="D4997" t="s">
        <v>20950</v>
      </c>
      <c r="F4997" t="s">
        <v>6815</v>
      </c>
      <c r="G4997" t="s">
        <v>12</v>
      </c>
      <c r="H4997" t="s">
        <v>13</v>
      </c>
    </row>
    <row r="4998" spans="1:8" x14ac:dyDescent="0.35">
      <c r="A4998" t="s">
        <v>20954</v>
      </c>
      <c r="B4998" t="s">
        <v>20955</v>
      </c>
      <c r="C4998" t="s">
        <v>20956</v>
      </c>
      <c r="D4998" t="s">
        <v>20950</v>
      </c>
      <c r="F4998" t="s">
        <v>20957</v>
      </c>
      <c r="G4998" t="s">
        <v>666</v>
      </c>
      <c r="H4998" t="s">
        <v>667</v>
      </c>
    </row>
    <row r="4999" spans="1:8" x14ac:dyDescent="0.35">
      <c r="A4999" t="s">
        <v>20958</v>
      </c>
      <c r="B4999" t="s">
        <v>20959</v>
      </c>
      <c r="C4999" t="s">
        <v>20960</v>
      </c>
      <c r="D4999" t="s">
        <v>20950</v>
      </c>
      <c r="F4999" t="s">
        <v>20961</v>
      </c>
      <c r="G4999" t="s">
        <v>935</v>
      </c>
      <c r="H4999" t="s">
        <v>936</v>
      </c>
    </row>
    <row r="5000" spans="1:8" x14ac:dyDescent="0.35">
      <c r="A5000" t="s">
        <v>20962</v>
      </c>
      <c r="B5000" t="s">
        <v>20963</v>
      </c>
      <c r="C5000" t="s">
        <v>20964</v>
      </c>
      <c r="D5000" t="s">
        <v>20950</v>
      </c>
      <c r="F5000" t="s">
        <v>16771</v>
      </c>
      <c r="G5000" t="s">
        <v>510</v>
      </c>
      <c r="H5000" t="s">
        <v>511</v>
      </c>
    </row>
    <row r="5001" spans="1:8" x14ac:dyDescent="0.35">
      <c r="A5001" t="s">
        <v>20965</v>
      </c>
      <c r="B5001" t="s">
        <v>20966</v>
      </c>
      <c r="C5001" t="s">
        <v>20967</v>
      </c>
      <c r="D5001" t="s">
        <v>20950</v>
      </c>
      <c r="F5001" t="s">
        <v>14740</v>
      </c>
      <c r="G5001" t="s">
        <v>12</v>
      </c>
      <c r="H5001" t="s">
        <v>13</v>
      </c>
    </row>
    <row r="5002" spans="1:8" x14ac:dyDescent="0.35">
      <c r="A5002" t="s">
        <v>20968</v>
      </c>
      <c r="B5002" t="s">
        <v>20969</v>
      </c>
      <c r="C5002" t="s">
        <v>20970</v>
      </c>
      <c r="D5002" t="s">
        <v>20950</v>
      </c>
      <c r="F5002" t="s">
        <v>20971</v>
      </c>
      <c r="G5002" t="s">
        <v>419</v>
      </c>
      <c r="H5002" t="s">
        <v>420</v>
      </c>
    </row>
    <row r="5003" spans="1:8" x14ac:dyDescent="0.35">
      <c r="A5003" t="s">
        <v>20972</v>
      </c>
      <c r="B5003" t="s">
        <v>20973</v>
      </c>
      <c r="C5003" t="s">
        <v>20974</v>
      </c>
      <c r="D5003" t="s">
        <v>20950</v>
      </c>
      <c r="F5003" t="s">
        <v>20975</v>
      </c>
      <c r="G5003" t="s">
        <v>12</v>
      </c>
      <c r="H5003" t="s">
        <v>13</v>
      </c>
    </row>
    <row r="5004" spans="1:8" x14ac:dyDescent="0.35">
      <c r="A5004" t="s">
        <v>20976</v>
      </c>
      <c r="B5004" t="s">
        <v>20977</v>
      </c>
      <c r="C5004" t="s">
        <v>20978</v>
      </c>
      <c r="D5004" t="s">
        <v>20950</v>
      </c>
      <c r="F5004" t="s">
        <v>20979</v>
      </c>
      <c r="G5004" t="s">
        <v>12</v>
      </c>
      <c r="H5004" t="s">
        <v>13</v>
      </c>
    </row>
    <row r="5005" spans="1:8" x14ac:dyDescent="0.35">
      <c r="A5005" t="s">
        <v>20980</v>
      </c>
      <c r="B5005" t="s">
        <v>20981</v>
      </c>
      <c r="C5005" t="s">
        <v>20982</v>
      </c>
      <c r="D5005" t="s">
        <v>20983</v>
      </c>
      <c r="F5005" t="s">
        <v>20984</v>
      </c>
      <c r="G5005" t="s">
        <v>12</v>
      </c>
      <c r="H5005" t="s">
        <v>13</v>
      </c>
    </row>
    <row r="5006" spans="1:8" x14ac:dyDescent="0.35">
      <c r="A5006" t="s">
        <v>20985</v>
      </c>
      <c r="B5006" t="s">
        <v>20986</v>
      </c>
      <c r="C5006" t="s">
        <v>20987</v>
      </c>
      <c r="D5006" t="s">
        <v>20983</v>
      </c>
      <c r="F5006" t="s">
        <v>449</v>
      </c>
      <c r="G5006" t="s">
        <v>12</v>
      </c>
      <c r="H5006" t="s">
        <v>13</v>
      </c>
    </row>
    <row r="5007" spans="1:8" x14ac:dyDescent="0.35">
      <c r="A5007" t="s">
        <v>20988</v>
      </c>
      <c r="B5007" t="s">
        <v>20989</v>
      </c>
      <c r="C5007" t="s">
        <v>20990</v>
      </c>
      <c r="D5007" t="s">
        <v>20983</v>
      </c>
      <c r="F5007" t="s">
        <v>595</v>
      </c>
      <c r="G5007" t="s">
        <v>12</v>
      </c>
      <c r="H5007" t="s">
        <v>13</v>
      </c>
    </row>
    <row r="5008" spans="1:8" x14ac:dyDescent="0.35">
      <c r="A5008" t="s">
        <v>20991</v>
      </c>
      <c r="B5008" t="s">
        <v>20992</v>
      </c>
      <c r="C5008" t="s">
        <v>20993</v>
      </c>
      <c r="D5008" t="s">
        <v>20983</v>
      </c>
      <c r="F5008" t="s">
        <v>3420</v>
      </c>
      <c r="G5008" t="s">
        <v>248</v>
      </c>
      <c r="H5008" t="s">
        <v>249</v>
      </c>
    </row>
    <row r="5009" spans="1:8" x14ac:dyDescent="0.35">
      <c r="A5009" t="s">
        <v>20994</v>
      </c>
      <c r="B5009" t="s">
        <v>20995</v>
      </c>
      <c r="C5009" t="s">
        <v>20996</v>
      </c>
      <c r="D5009" t="s">
        <v>20983</v>
      </c>
      <c r="F5009" t="s">
        <v>3288</v>
      </c>
      <c r="G5009" t="s">
        <v>547</v>
      </c>
      <c r="H5009" t="s">
        <v>548</v>
      </c>
    </row>
    <row r="5010" spans="1:8" x14ac:dyDescent="0.35">
      <c r="A5010" t="s">
        <v>20997</v>
      </c>
      <c r="B5010" t="s">
        <v>20998</v>
      </c>
      <c r="C5010" t="s">
        <v>20999</v>
      </c>
      <c r="D5010" t="s">
        <v>20983</v>
      </c>
      <c r="F5010" t="s">
        <v>21000</v>
      </c>
      <c r="G5010" t="s">
        <v>303</v>
      </c>
      <c r="H5010" t="s">
        <v>304</v>
      </c>
    </row>
    <row r="5011" spans="1:8" x14ac:dyDescent="0.35">
      <c r="A5011" t="s">
        <v>21001</v>
      </c>
      <c r="B5011" t="s">
        <v>21002</v>
      </c>
      <c r="C5011" t="s">
        <v>21003</v>
      </c>
      <c r="D5011" t="s">
        <v>20983</v>
      </c>
      <c r="F5011" t="s">
        <v>21004</v>
      </c>
      <c r="G5011" t="s">
        <v>666</v>
      </c>
      <c r="H5011" t="s">
        <v>667</v>
      </c>
    </row>
    <row r="5012" spans="1:8" x14ac:dyDescent="0.35">
      <c r="A5012" t="s">
        <v>21005</v>
      </c>
      <c r="B5012" t="s">
        <v>21006</v>
      </c>
      <c r="C5012" t="s">
        <v>21007</v>
      </c>
      <c r="D5012" t="s">
        <v>20983</v>
      </c>
      <c r="F5012" t="s">
        <v>11492</v>
      </c>
      <c r="G5012" t="s">
        <v>248</v>
      </c>
      <c r="H5012" t="s">
        <v>249</v>
      </c>
    </row>
    <row r="5013" spans="1:8" x14ac:dyDescent="0.35">
      <c r="A5013" t="s">
        <v>21008</v>
      </c>
      <c r="B5013" t="s">
        <v>21009</v>
      </c>
      <c r="C5013" t="s">
        <v>21010</v>
      </c>
      <c r="D5013" t="s">
        <v>20983</v>
      </c>
      <c r="F5013" t="s">
        <v>21011</v>
      </c>
      <c r="G5013" t="s">
        <v>2115</v>
      </c>
      <c r="H5013" t="s">
        <v>2116</v>
      </c>
    </row>
    <row r="5014" spans="1:8" x14ac:dyDescent="0.35">
      <c r="A5014" t="s">
        <v>21012</v>
      </c>
      <c r="B5014" t="s">
        <v>21013</v>
      </c>
      <c r="C5014" t="s">
        <v>21014</v>
      </c>
      <c r="D5014" t="s">
        <v>20983</v>
      </c>
      <c r="F5014" t="s">
        <v>21015</v>
      </c>
      <c r="G5014" t="s">
        <v>61</v>
      </c>
      <c r="H5014" t="s">
        <v>62</v>
      </c>
    </row>
    <row r="5015" spans="1:8" x14ac:dyDescent="0.35">
      <c r="A5015" t="s">
        <v>21016</v>
      </c>
      <c r="B5015" t="s">
        <v>21017</v>
      </c>
      <c r="C5015" t="s">
        <v>21018</v>
      </c>
      <c r="D5015" t="s">
        <v>20983</v>
      </c>
      <c r="F5015" t="s">
        <v>21019</v>
      </c>
      <c r="G5015" t="s">
        <v>12</v>
      </c>
      <c r="H5015" t="s">
        <v>13</v>
      </c>
    </row>
    <row r="5016" spans="1:8" x14ac:dyDescent="0.35">
      <c r="A5016" t="s">
        <v>21020</v>
      </c>
      <c r="B5016" t="s">
        <v>21021</v>
      </c>
      <c r="C5016" t="s">
        <v>21022</v>
      </c>
      <c r="D5016" t="s">
        <v>20983</v>
      </c>
      <c r="F5016" t="s">
        <v>3252</v>
      </c>
      <c r="G5016" t="s">
        <v>12</v>
      </c>
      <c r="H5016" t="s">
        <v>13</v>
      </c>
    </row>
    <row r="5017" spans="1:8" x14ac:dyDescent="0.35">
      <c r="A5017" t="s">
        <v>21023</v>
      </c>
      <c r="B5017" t="s">
        <v>21024</v>
      </c>
      <c r="C5017" t="s">
        <v>21025</v>
      </c>
      <c r="D5017" t="s">
        <v>20983</v>
      </c>
      <c r="F5017" t="s">
        <v>11100</v>
      </c>
      <c r="G5017" t="s">
        <v>935</v>
      </c>
      <c r="H5017" t="s">
        <v>936</v>
      </c>
    </row>
    <row r="5018" spans="1:8" x14ac:dyDescent="0.35">
      <c r="A5018" t="s">
        <v>21026</v>
      </c>
      <c r="B5018" t="s">
        <v>21027</v>
      </c>
      <c r="C5018" t="s">
        <v>21028</v>
      </c>
      <c r="D5018" t="s">
        <v>20983</v>
      </c>
      <c r="F5018" t="s">
        <v>6203</v>
      </c>
      <c r="G5018" t="s">
        <v>151</v>
      </c>
      <c r="H5018" t="s">
        <v>152</v>
      </c>
    </row>
    <row r="5019" spans="1:8" x14ac:dyDescent="0.35">
      <c r="A5019" t="s">
        <v>21029</v>
      </c>
      <c r="B5019" t="s">
        <v>21030</v>
      </c>
      <c r="C5019" t="s">
        <v>21031</v>
      </c>
      <c r="D5019" t="s">
        <v>20983</v>
      </c>
      <c r="F5019" t="s">
        <v>21032</v>
      </c>
      <c r="G5019" t="s">
        <v>12</v>
      </c>
      <c r="H5019" t="s">
        <v>13</v>
      </c>
    </row>
    <row r="5020" spans="1:8" x14ac:dyDescent="0.35">
      <c r="A5020" t="s">
        <v>21033</v>
      </c>
      <c r="B5020" t="s">
        <v>21034</v>
      </c>
      <c r="C5020" t="s">
        <v>21035</v>
      </c>
      <c r="D5020" t="s">
        <v>20983</v>
      </c>
      <c r="F5020" t="s">
        <v>12522</v>
      </c>
      <c r="G5020" t="s">
        <v>12</v>
      </c>
      <c r="H5020" t="s">
        <v>13</v>
      </c>
    </row>
    <row r="5021" spans="1:8" x14ac:dyDescent="0.35">
      <c r="A5021" t="s">
        <v>21036</v>
      </c>
      <c r="B5021" t="s">
        <v>21037</v>
      </c>
      <c r="C5021" t="s">
        <v>21038</v>
      </c>
      <c r="D5021" t="s">
        <v>20983</v>
      </c>
      <c r="F5021" t="s">
        <v>21039</v>
      </c>
      <c r="G5021" t="s">
        <v>1451</v>
      </c>
      <c r="H5021" t="s">
        <v>1452</v>
      </c>
    </row>
    <row r="5022" spans="1:8" x14ac:dyDescent="0.35">
      <c r="A5022" t="s">
        <v>21040</v>
      </c>
      <c r="B5022" t="s">
        <v>21041</v>
      </c>
      <c r="C5022" t="s">
        <v>21042</v>
      </c>
      <c r="D5022" t="s">
        <v>20983</v>
      </c>
      <c r="F5022" t="s">
        <v>21043</v>
      </c>
      <c r="G5022" t="s">
        <v>12</v>
      </c>
      <c r="H5022" t="s">
        <v>13</v>
      </c>
    </row>
    <row r="5023" spans="1:8" x14ac:dyDescent="0.35">
      <c r="A5023" t="s">
        <v>21044</v>
      </c>
      <c r="B5023" t="s">
        <v>21045</v>
      </c>
      <c r="C5023" t="s">
        <v>21046</v>
      </c>
      <c r="D5023" t="s">
        <v>20983</v>
      </c>
      <c r="F5023" t="s">
        <v>15478</v>
      </c>
      <c r="G5023" t="s">
        <v>12</v>
      </c>
      <c r="H5023" t="s">
        <v>13</v>
      </c>
    </row>
    <row r="5024" spans="1:8" x14ac:dyDescent="0.35">
      <c r="A5024" t="s">
        <v>21047</v>
      </c>
      <c r="B5024" t="s">
        <v>21048</v>
      </c>
      <c r="C5024" t="s">
        <v>21049</v>
      </c>
      <c r="D5024" t="s">
        <v>20983</v>
      </c>
      <c r="F5024" t="s">
        <v>21050</v>
      </c>
      <c r="G5024" t="s">
        <v>12</v>
      </c>
      <c r="H5024" t="s">
        <v>13</v>
      </c>
    </row>
    <row r="5025" spans="1:8" x14ac:dyDescent="0.35">
      <c r="A5025" t="s">
        <v>21051</v>
      </c>
      <c r="B5025" t="s">
        <v>21052</v>
      </c>
      <c r="C5025" t="s">
        <v>21053</v>
      </c>
      <c r="D5025" t="s">
        <v>20983</v>
      </c>
      <c r="F5025" t="s">
        <v>21054</v>
      </c>
      <c r="G5025" t="s">
        <v>12</v>
      </c>
      <c r="H5025" t="s">
        <v>13</v>
      </c>
    </row>
    <row r="5026" spans="1:8" x14ac:dyDescent="0.35">
      <c r="A5026" t="s">
        <v>21055</v>
      </c>
      <c r="B5026" t="s">
        <v>21056</v>
      </c>
      <c r="C5026" t="s">
        <v>21057</v>
      </c>
      <c r="D5026" t="s">
        <v>20983</v>
      </c>
      <c r="F5026" t="s">
        <v>20286</v>
      </c>
      <c r="G5026" t="s">
        <v>248</v>
      </c>
      <c r="H5026" t="s">
        <v>249</v>
      </c>
    </row>
    <row r="5027" spans="1:8" x14ac:dyDescent="0.35">
      <c r="A5027" t="s">
        <v>21058</v>
      </c>
      <c r="B5027" t="s">
        <v>21059</v>
      </c>
      <c r="C5027" t="s">
        <v>21060</v>
      </c>
      <c r="D5027" t="s">
        <v>21061</v>
      </c>
      <c r="F5027" t="s">
        <v>19927</v>
      </c>
      <c r="G5027" t="s">
        <v>12</v>
      </c>
      <c r="H5027" t="s">
        <v>13</v>
      </c>
    </row>
    <row r="5028" spans="1:8" x14ac:dyDescent="0.35">
      <c r="A5028" t="s">
        <v>21062</v>
      </c>
      <c r="B5028" t="s">
        <v>21063</v>
      </c>
      <c r="C5028" t="s">
        <v>21064</v>
      </c>
      <c r="D5028" t="s">
        <v>21061</v>
      </c>
      <c r="F5028" t="s">
        <v>21065</v>
      </c>
      <c r="G5028" t="s">
        <v>12</v>
      </c>
      <c r="H5028" t="s">
        <v>13</v>
      </c>
    </row>
    <row r="5029" spans="1:8" x14ac:dyDescent="0.35">
      <c r="A5029" t="s">
        <v>21066</v>
      </c>
      <c r="B5029" t="s">
        <v>21067</v>
      </c>
      <c r="C5029" t="s">
        <v>21068</v>
      </c>
      <c r="D5029" t="s">
        <v>21061</v>
      </c>
      <c r="F5029" t="s">
        <v>8017</v>
      </c>
      <c r="G5029" t="s">
        <v>248</v>
      </c>
      <c r="H5029" t="s">
        <v>249</v>
      </c>
    </row>
    <row r="5030" spans="1:8" x14ac:dyDescent="0.35">
      <c r="A5030" t="s">
        <v>21069</v>
      </c>
      <c r="B5030" t="s">
        <v>21070</v>
      </c>
      <c r="C5030" t="s">
        <v>21071</v>
      </c>
      <c r="D5030" t="s">
        <v>21061</v>
      </c>
      <c r="F5030" t="s">
        <v>9730</v>
      </c>
      <c r="G5030" t="s">
        <v>248</v>
      </c>
      <c r="H5030" t="s">
        <v>249</v>
      </c>
    </row>
    <row r="5031" spans="1:8" x14ac:dyDescent="0.35">
      <c r="A5031" t="s">
        <v>21072</v>
      </c>
      <c r="B5031" t="s">
        <v>21073</v>
      </c>
      <c r="C5031" t="s">
        <v>21074</v>
      </c>
      <c r="D5031" t="s">
        <v>21061</v>
      </c>
      <c r="F5031" t="s">
        <v>21075</v>
      </c>
      <c r="G5031" t="s">
        <v>12</v>
      </c>
      <c r="H5031" t="s">
        <v>13</v>
      </c>
    </row>
    <row r="5032" spans="1:8" x14ac:dyDescent="0.35">
      <c r="A5032" t="s">
        <v>21076</v>
      </c>
      <c r="B5032" t="s">
        <v>21077</v>
      </c>
      <c r="C5032" t="s">
        <v>21078</v>
      </c>
      <c r="D5032" t="s">
        <v>21061</v>
      </c>
      <c r="F5032" t="s">
        <v>2154</v>
      </c>
      <c r="G5032" t="s">
        <v>12</v>
      </c>
      <c r="H5032" t="s">
        <v>13</v>
      </c>
    </row>
    <row r="5033" spans="1:8" x14ac:dyDescent="0.35">
      <c r="A5033" t="s">
        <v>21079</v>
      </c>
      <c r="B5033" t="s">
        <v>21080</v>
      </c>
      <c r="C5033" t="s">
        <v>21081</v>
      </c>
      <c r="D5033" t="s">
        <v>21061</v>
      </c>
      <c r="F5033" t="s">
        <v>5168</v>
      </c>
      <c r="G5033" t="s">
        <v>12</v>
      </c>
      <c r="H5033" t="s">
        <v>13</v>
      </c>
    </row>
    <row r="5034" spans="1:8" x14ac:dyDescent="0.35">
      <c r="A5034" t="s">
        <v>21082</v>
      </c>
      <c r="B5034" t="s">
        <v>21083</v>
      </c>
      <c r="C5034" t="s">
        <v>21084</v>
      </c>
      <c r="D5034" t="s">
        <v>21061</v>
      </c>
      <c r="F5034" t="s">
        <v>14170</v>
      </c>
      <c r="G5034" t="s">
        <v>12</v>
      </c>
      <c r="H5034" t="s">
        <v>13</v>
      </c>
    </row>
    <row r="5035" spans="1:8" x14ac:dyDescent="0.35">
      <c r="A5035" t="s">
        <v>21085</v>
      </c>
      <c r="B5035" t="s">
        <v>21086</v>
      </c>
      <c r="C5035" t="s">
        <v>21087</v>
      </c>
      <c r="D5035" t="s">
        <v>21088</v>
      </c>
      <c r="F5035" t="s">
        <v>21089</v>
      </c>
      <c r="G5035" t="s">
        <v>100</v>
      </c>
      <c r="H5035" t="s">
        <v>21090</v>
      </c>
    </row>
    <row r="5036" spans="1:8" x14ac:dyDescent="0.35">
      <c r="A5036" t="s">
        <v>21091</v>
      </c>
      <c r="B5036" t="s">
        <v>21092</v>
      </c>
      <c r="C5036" t="s">
        <v>21093</v>
      </c>
      <c r="D5036" t="s">
        <v>21088</v>
      </c>
      <c r="F5036" t="s">
        <v>4179</v>
      </c>
      <c r="G5036" t="s">
        <v>12</v>
      </c>
      <c r="H5036" t="s">
        <v>13</v>
      </c>
    </row>
    <row r="5037" spans="1:8" x14ac:dyDescent="0.35">
      <c r="A5037" t="s">
        <v>21094</v>
      </c>
      <c r="B5037" t="s">
        <v>21095</v>
      </c>
      <c r="C5037" t="s">
        <v>21096</v>
      </c>
      <c r="D5037" t="s">
        <v>21088</v>
      </c>
      <c r="F5037" t="s">
        <v>2855</v>
      </c>
      <c r="G5037" t="s">
        <v>106</v>
      </c>
      <c r="H5037" t="s">
        <v>107</v>
      </c>
    </row>
    <row r="5038" spans="1:8" x14ac:dyDescent="0.35">
      <c r="A5038" t="s">
        <v>21097</v>
      </c>
      <c r="B5038" t="s">
        <v>21098</v>
      </c>
      <c r="C5038" t="s">
        <v>21099</v>
      </c>
      <c r="D5038" t="s">
        <v>21088</v>
      </c>
      <c r="F5038" t="s">
        <v>21100</v>
      </c>
      <c r="G5038" t="s">
        <v>12</v>
      </c>
      <c r="H5038" t="s">
        <v>13</v>
      </c>
    </row>
    <row r="5039" spans="1:8" x14ac:dyDescent="0.35">
      <c r="A5039" t="s">
        <v>21101</v>
      </c>
      <c r="B5039" t="s">
        <v>21102</v>
      </c>
      <c r="C5039" t="s">
        <v>21103</v>
      </c>
      <c r="D5039" t="s">
        <v>21088</v>
      </c>
      <c r="F5039" t="s">
        <v>16593</v>
      </c>
      <c r="G5039" t="s">
        <v>248</v>
      </c>
      <c r="H5039" t="s">
        <v>249</v>
      </c>
    </row>
    <row r="5040" spans="1:8" x14ac:dyDescent="0.35">
      <c r="A5040" t="s">
        <v>21104</v>
      </c>
      <c r="B5040" t="s">
        <v>21105</v>
      </c>
      <c r="C5040" t="s">
        <v>21106</v>
      </c>
      <c r="D5040" t="s">
        <v>21088</v>
      </c>
      <c r="F5040" t="s">
        <v>9004</v>
      </c>
      <c r="G5040" t="s">
        <v>12</v>
      </c>
      <c r="H5040" t="s">
        <v>13</v>
      </c>
    </row>
    <row r="5041" spans="1:8" x14ac:dyDescent="0.35">
      <c r="A5041" t="s">
        <v>21107</v>
      </c>
      <c r="B5041" t="s">
        <v>21108</v>
      </c>
      <c r="C5041" t="s">
        <v>21109</v>
      </c>
      <c r="D5041" t="s">
        <v>21088</v>
      </c>
      <c r="F5041" t="s">
        <v>21110</v>
      </c>
      <c r="G5041" t="s">
        <v>4075</v>
      </c>
      <c r="H5041" t="s">
        <v>4076</v>
      </c>
    </row>
    <row r="5042" spans="1:8" x14ac:dyDescent="0.35">
      <c r="A5042" t="s">
        <v>21111</v>
      </c>
      <c r="B5042" t="s">
        <v>21112</v>
      </c>
      <c r="C5042" t="s">
        <v>21113</v>
      </c>
      <c r="D5042" t="s">
        <v>21088</v>
      </c>
      <c r="F5042" t="s">
        <v>9476</v>
      </c>
      <c r="G5042" t="s">
        <v>12</v>
      </c>
      <c r="H5042" t="s">
        <v>13</v>
      </c>
    </row>
    <row r="5043" spans="1:8" x14ac:dyDescent="0.35">
      <c r="A5043" t="s">
        <v>21114</v>
      </c>
      <c r="B5043" t="s">
        <v>21115</v>
      </c>
      <c r="C5043" t="s">
        <v>21116</v>
      </c>
      <c r="D5043" t="s">
        <v>21088</v>
      </c>
      <c r="F5043" t="s">
        <v>5443</v>
      </c>
      <c r="G5043" t="s">
        <v>297</v>
      </c>
      <c r="H5043" t="s">
        <v>298</v>
      </c>
    </row>
    <row r="5044" spans="1:8" x14ac:dyDescent="0.35">
      <c r="A5044" t="s">
        <v>21117</v>
      </c>
      <c r="B5044" t="s">
        <v>21118</v>
      </c>
      <c r="C5044" t="s">
        <v>21119</v>
      </c>
      <c r="D5044" t="s">
        <v>21088</v>
      </c>
      <c r="F5044" t="s">
        <v>21120</v>
      </c>
      <c r="G5044" t="s">
        <v>12</v>
      </c>
      <c r="H5044" t="s">
        <v>13</v>
      </c>
    </row>
    <row r="5045" spans="1:8" x14ac:dyDescent="0.35">
      <c r="A5045" t="s">
        <v>21121</v>
      </c>
      <c r="B5045" t="s">
        <v>21122</v>
      </c>
      <c r="C5045" t="s">
        <v>21123</v>
      </c>
      <c r="D5045" t="s">
        <v>21088</v>
      </c>
      <c r="F5045" t="s">
        <v>13850</v>
      </c>
      <c r="G5045" t="s">
        <v>88</v>
      </c>
      <c r="H5045" t="s">
        <v>89</v>
      </c>
    </row>
    <row r="5046" spans="1:8" x14ac:dyDescent="0.35">
      <c r="A5046" t="s">
        <v>21124</v>
      </c>
      <c r="B5046" t="s">
        <v>21125</v>
      </c>
      <c r="C5046" t="s">
        <v>21126</v>
      </c>
      <c r="D5046" t="s">
        <v>21088</v>
      </c>
      <c r="F5046" t="s">
        <v>21127</v>
      </c>
      <c r="G5046" t="s">
        <v>12</v>
      </c>
      <c r="H5046" t="s">
        <v>13</v>
      </c>
    </row>
    <row r="5047" spans="1:8" x14ac:dyDescent="0.35">
      <c r="A5047" t="s">
        <v>21128</v>
      </c>
      <c r="B5047" t="s">
        <v>21129</v>
      </c>
      <c r="C5047" t="s">
        <v>21130</v>
      </c>
      <c r="D5047" t="s">
        <v>21088</v>
      </c>
      <c r="F5047" t="s">
        <v>6543</v>
      </c>
      <c r="G5047" t="s">
        <v>12</v>
      </c>
      <c r="H5047" t="s">
        <v>13</v>
      </c>
    </row>
    <row r="5048" spans="1:8" x14ac:dyDescent="0.35">
      <c r="A5048" t="s">
        <v>21131</v>
      </c>
      <c r="B5048" t="s">
        <v>21132</v>
      </c>
      <c r="C5048" t="s">
        <v>21133</v>
      </c>
      <c r="D5048" t="s">
        <v>21088</v>
      </c>
      <c r="F5048" t="s">
        <v>21134</v>
      </c>
      <c r="G5048" t="s">
        <v>248</v>
      </c>
      <c r="H5048" t="s">
        <v>249</v>
      </c>
    </row>
    <row r="5049" spans="1:8" x14ac:dyDescent="0.35">
      <c r="A5049" t="s">
        <v>21135</v>
      </c>
      <c r="B5049" t="s">
        <v>21136</v>
      </c>
      <c r="C5049" t="s">
        <v>21137</v>
      </c>
      <c r="D5049" t="s">
        <v>21138</v>
      </c>
      <c r="F5049" t="s">
        <v>21139</v>
      </c>
      <c r="G5049" t="s">
        <v>12</v>
      </c>
      <c r="H5049" t="s">
        <v>13</v>
      </c>
    </row>
    <row r="5050" spans="1:8" x14ac:dyDescent="0.35">
      <c r="A5050" t="s">
        <v>21140</v>
      </c>
      <c r="B5050" t="s">
        <v>21141</v>
      </c>
      <c r="C5050" t="s">
        <v>21142</v>
      </c>
      <c r="D5050" t="s">
        <v>21138</v>
      </c>
      <c r="F5050" t="s">
        <v>18866</v>
      </c>
      <c r="G5050" t="s">
        <v>1187</v>
      </c>
      <c r="H5050" t="s">
        <v>1188</v>
      </c>
    </row>
    <row r="5051" spans="1:8" x14ac:dyDescent="0.35">
      <c r="A5051" t="s">
        <v>21143</v>
      </c>
      <c r="B5051" t="s">
        <v>21144</v>
      </c>
      <c r="C5051" t="s">
        <v>21145</v>
      </c>
      <c r="D5051" t="s">
        <v>21138</v>
      </c>
      <c r="F5051" t="s">
        <v>21146</v>
      </c>
      <c r="G5051" t="s">
        <v>88</v>
      </c>
      <c r="H5051" t="s">
        <v>89</v>
      </c>
    </row>
    <row r="5052" spans="1:8" x14ac:dyDescent="0.35">
      <c r="A5052" t="s">
        <v>21147</v>
      </c>
      <c r="B5052" t="s">
        <v>21148</v>
      </c>
      <c r="C5052" t="s">
        <v>21149</v>
      </c>
      <c r="D5052" t="s">
        <v>21138</v>
      </c>
      <c r="F5052" t="s">
        <v>10661</v>
      </c>
      <c r="G5052" t="s">
        <v>510</v>
      </c>
      <c r="H5052" t="s">
        <v>511</v>
      </c>
    </row>
    <row r="5053" spans="1:8" x14ac:dyDescent="0.35">
      <c r="A5053" t="s">
        <v>21150</v>
      </c>
      <c r="B5053" t="s">
        <v>21151</v>
      </c>
      <c r="C5053" t="s">
        <v>21152</v>
      </c>
      <c r="D5053" t="s">
        <v>21138</v>
      </c>
      <c r="F5053" t="s">
        <v>21153</v>
      </c>
      <c r="G5053" t="s">
        <v>12</v>
      </c>
      <c r="H5053" t="s">
        <v>13</v>
      </c>
    </row>
    <row r="5054" spans="1:8" x14ac:dyDescent="0.35">
      <c r="A5054" t="s">
        <v>21154</v>
      </c>
      <c r="B5054" t="s">
        <v>21155</v>
      </c>
      <c r="C5054" t="s">
        <v>21156</v>
      </c>
      <c r="D5054" t="s">
        <v>21138</v>
      </c>
      <c r="F5054" t="s">
        <v>11999</v>
      </c>
      <c r="G5054" t="s">
        <v>510</v>
      </c>
      <c r="H5054" t="s">
        <v>511</v>
      </c>
    </row>
    <row r="5055" spans="1:8" x14ac:dyDescent="0.35">
      <c r="A5055" t="s">
        <v>21157</v>
      </c>
      <c r="B5055" t="s">
        <v>21158</v>
      </c>
      <c r="C5055" t="s">
        <v>21159</v>
      </c>
      <c r="D5055" t="s">
        <v>21138</v>
      </c>
      <c r="F5055" t="s">
        <v>13683</v>
      </c>
      <c r="G5055" t="s">
        <v>510</v>
      </c>
      <c r="H5055" t="s">
        <v>511</v>
      </c>
    </row>
    <row r="5056" spans="1:8" x14ac:dyDescent="0.35">
      <c r="A5056" t="s">
        <v>21160</v>
      </c>
      <c r="B5056" t="s">
        <v>21161</v>
      </c>
      <c r="C5056" t="s">
        <v>21162</v>
      </c>
      <c r="D5056" t="s">
        <v>21138</v>
      </c>
      <c r="F5056" t="s">
        <v>21163</v>
      </c>
      <c r="G5056" t="s">
        <v>163</v>
      </c>
      <c r="H5056" t="s">
        <v>164</v>
      </c>
    </row>
    <row r="5057" spans="1:8" x14ac:dyDescent="0.35">
      <c r="A5057" t="s">
        <v>21164</v>
      </c>
      <c r="B5057" t="s">
        <v>21165</v>
      </c>
      <c r="C5057" t="s">
        <v>21166</v>
      </c>
      <c r="D5057" t="s">
        <v>21138</v>
      </c>
      <c r="F5057" t="s">
        <v>16515</v>
      </c>
      <c r="G5057" t="s">
        <v>4924</v>
      </c>
      <c r="H5057" t="s">
        <v>4925</v>
      </c>
    </row>
    <row r="5058" spans="1:8" x14ac:dyDescent="0.35">
      <c r="A5058" t="s">
        <v>21167</v>
      </c>
      <c r="B5058" t="s">
        <v>21168</v>
      </c>
      <c r="C5058" t="s">
        <v>21169</v>
      </c>
      <c r="D5058" t="s">
        <v>21138</v>
      </c>
      <c r="F5058" t="s">
        <v>21170</v>
      </c>
      <c r="G5058" t="s">
        <v>584</v>
      </c>
      <c r="H5058" t="s">
        <v>585</v>
      </c>
    </row>
    <row r="5059" spans="1:8" x14ac:dyDescent="0.35">
      <c r="A5059" t="s">
        <v>21171</v>
      </c>
      <c r="B5059" t="s">
        <v>21172</v>
      </c>
      <c r="C5059" t="s">
        <v>21173</v>
      </c>
      <c r="D5059" t="s">
        <v>21138</v>
      </c>
      <c r="F5059" t="s">
        <v>13877</v>
      </c>
      <c r="G5059" t="s">
        <v>12</v>
      </c>
      <c r="H5059" t="s">
        <v>13</v>
      </c>
    </row>
    <row r="5060" spans="1:8" x14ac:dyDescent="0.35">
      <c r="A5060" t="s">
        <v>21174</v>
      </c>
      <c r="B5060" t="s">
        <v>21175</v>
      </c>
      <c r="C5060" t="s">
        <v>21176</v>
      </c>
      <c r="D5060" t="s">
        <v>21177</v>
      </c>
      <c r="F5060" t="s">
        <v>21178</v>
      </c>
      <c r="G5060" t="s">
        <v>12</v>
      </c>
      <c r="H5060" t="s">
        <v>13</v>
      </c>
    </row>
    <row r="5061" spans="1:8" x14ac:dyDescent="0.35">
      <c r="A5061" t="s">
        <v>21179</v>
      </c>
      <c r="B5061" t="s">
        <v>21180</v>
      </c>
      <c r="C5061" t="s">
        <v>21181</v>
      </c>
      <c r="D5061" t="s">
        <v>21177</v>
      </c>
      <c r="F5061" t="s">
        <v>15179</v>
      </c>
      <c r="G5061" t="s">
        <v>510</v>
      </c>
      <c r="H5061" t="s">
        <v>511</v>
      </c>
    </row>
    <row r="5062" spans="1:8" x14ac:dyDescent="0.35">
      <c r="A5062" t="s">
        <v>21182</v>
      </c>
      <c r="B5062" t="s">
        <v>21183</v>
      </c>
      <c r="C5062" t="s">
        <v>21184</v>
      </c>
      <c r="D5062" t="s">
        <v>21177</v>
      </c>
      <c r="F5062" t="s">
        <v>21185</v>
      </c>
      <c r="G5062" t="s">
        <v>12</v>
      </c>
      <c r="H5062" t="s">
        <v>13</v>
      </c>
    </row>
    <row r="5063" spans="1:8" x14ac:dyDescent="0.35">
      <c r="A5063" t="s">
        <v>21186</v>
      </c>
      <c r="B5063" t="s">
        <v>21187</v>
      </c>
      <c r="C5063" t="s">
        <v>21188</v>
      </c>
      <c r="D5063" t="s">
        <v>21177</v>
      </c>
      <c r="F5063" t="s">
        <v>21189</v>
      </c>
      <c r="G5063" t="s">
        <v>12</v>
      </c>
      <c r="H5063" t="s">
        <v>13</v>
      </c>
    </row>
    <row r="5064" spans="1:8" x14ac:dyDescent="0.35">
      <c r="A5064" t="s">
        <v>21190</v>
      </c>
      <c r="B5064" t="s">
        <v>21191</v>
      </c>
      <c r="C5064" t="s">
        <v>21192</v>
      </c>
      <c r="D5064" t="s">
        <v>21177</v>
      </c>
      <c r="F5064" t="s">
        <v>6430</v>
      </c>
      <c r="G5064" t="s">
        <v>7103</v>
      </c>
      <c r="H5064" t="s">
        <v>7104</v>
      </c>
    </row>
    <row r="5065" spans="1:8" x14ac:dyDescent="0.35">
      <c r="A5065" t="s">
        <v>21193</v>
      </c>
      <c r="B5065" t="s">
        <v>21194</v>
      </c>
      <c r="C5065" t="s">
        <v>21195</v>
      </c>
      <c r="D5065" t="s">
        <v>21177</v>
      </c>
      <c r="F5065" t="s">
        <v>13608</v>
      </c>
      <c r="G5065" t="s">
        <v>151</v>
      </c>
      <c r="H5065" t="s">
        <v>152</v>
      </c>
    </row>
    <row r="5066" spans="1:8" x14ac:dyDescent="0.35">
      <c r="A5066" t="s">
        <v>21196</v>
      </c>
      <c r="B5066" t="s">
        <v>21197</v>
      </c>
      <c r="C5066" t="s">
        <v>21198</v>
      </c>
      <c r="D5066" t="s">
        <v>21177</v>
      </c>
      <c r="F5066" t="s">
        <v>15070</v>
      </c>
      <c r="G5066" t="s">
        <v>3294</v>
      </c>
      <c r="H5066" t="s">
        <v>3295</v>
      </c>
    </row>
    <row r="5067" spans="1:8" x14ac:dyDescent="0.35">
      <c r="A5067" t="s">
        <v>21199</v>
      </c>
      <c r="B5067" t="s">
        <v>21200</v>
      </c>
      <c r="C5067" t="s">
        <v>21201</v>
      </c>
      <c r="D5067" t="s">
        <v>21177</v>
      </c>
      <c r="F5067" t="s">
        <v>5257</v>
      </c>
      <c r="G5067" t="s">
        <v>2940</v>
      </c>
      <c r="H5067" t="s">
        <v>2941</v>
      </c>
    </row>
    <row r="5068" spans="1:8" x14ac:dyDescent="0.35">
      <c r="A5068" t="s">
        <v>21202</v>
      </c>
      <c r="B5068" t="s">
        <v>21203</v>
      </c>
      <c r="C5068" t="s">
        <v>21204</v>
      </c>
      <c r="D5068" t="s">
        <v>21177</v>
      </c>
      <c r="F5068" t="s">
        <v>21205</v>
      </c>
      <c r="G5068" t="s">
        <v>12</v>
      </c>
      <c r="H5068" t="s">
        <v>13</v>
      </c>
    </row>
    <row r="5069" spans="1:8" x14ac:dyDescent="0.35">
      <c r="A5069" t="s">
        <v>21206</v>
      </c>
      <c r="B5069" t="s">
        <v>21207</v>
      </c>
      <c r="C5069" t="s">
        <v>21208</v>
      </c>
      <c r="D5069" t="s">
        <v>21177</v>
      </c>
      <c r="F5069" t="s">
        <v>11244</v>
      </c>
      <c r="G5069" t="s">
        <v>4075</v>
      </c>
      <c r="H5069" t="s">
        <v>4076</v>
      </c>
    </row>
    <row r="5070" spans="1:8" x14ac:dyDescent="0.35">
      <c r="A5070" t="s">
        <v>21209</v>
      </c>
      <c r="B5070" t="s">
        <v>21210</v>
      </c>
      <c r="C5070" t="s">
        <v>21211</v>
      </c>
      <c r="D5070" t="s">
        <v>21177</v>
      </c>
      <c r="F5070" t="s">
        <v>21212</v>
      </c>
      <c r="G5070" t="s">
        <v>4924</v>
      </c>
      <c r="H5070" t="s">
        <v>4925</v>
      </c>
    </row>
    <row r="5071" spans="1:8" x14ac:dyDescent="0.35">
      <c r="A5071" t="s">
        <v>21213</v>
      </c>
      <c r="B5071" t="s">
        <v>21214</v>
      </c>
      <c r="C5071" t="s">
        <v>21215</v>
      </c>
      <c r="D5071" t="s">
        <v>21177</v>
      </c>
      <c r="F5071" t="s">
        <v>9846</v>
      </c>
      <c r="G5071" t="s">
        <v>4075</v>
      </c>
      <c r="H5071" t="s">
        <v>4076</v>
      </c>
    </row>
    <row r="5072" spans="1:8" x14ac:dyDescent="0.35">
      <c r="A5072" t="s">
        <v>21216</v>
      </c>
      <c r="B5072" t="s">
        <v>21217</v>
      </c>
      <c r="C5072" t="s">
        <v>21218</v>
      </c>
      <c r="D5072" t="s">
        <v>21177</v>
      </c>
      <c r="F5072" t="s">
        <v>21219</v>
      </c>
      <c r="G5072" t="s">
        <v>12</v>
      </c>
      <c r="H5072" t="s">
        <v>13</v>
      </c>
    </row>
    <row r="5073" spans="1:8" x14ac:dyDescent="0.35">
      <c r="A5073" t="s">
        <v>21220</v>
      </c>
      <c r="B5073" t="s">
        <v>21221</v>
      </c>
      <c r="C5073" t="s">
        <v>21222</v>
      </c>
      <c r="D5073" t="s">
        <v>21223</v>
      </c>
      <c r="F5073" t="s">
        <v>21224</v>
      </c>
      <c r="G5073" t="s">
        <v>248</v>
      </c>
      <c r="H5073" t="s">
        <v>249</v>
      </c>
    </row>
    <row r="5074" spans="1:8" x14ac:dyDescent="0.35">
      <c r="A5074" t="s">
        <v>21225</v>
      </c>
      <c r="B5074" t="s">
        <v>21226</v>
      </c>
      <c r="C5074" t="s">
        <v>21227</v>
      </c>
      <c r="D5074" t="s">
        <v>21223</v>
      </c>
      <c r="F5074" t="s">
        <v>8234</v>
      </c>
      <c r="G5074" t="s">
        <v>12</v>
      </c>
      <c r="H5074" t="s">
        <v>13</v>
      </c>
    </row>
    <row r="5075" spans="1:8" x14ac:dyDescent="0.35">
      <c r="A5075" t="s">
        <v>21228</v>
      </c>
      <c r="B5075" t="s">
        <v>21229</v>
      </c>
      <c r="C5075" t="s">
        <v>21230</v>
      </c>
      <c r="D5075" t="s">
        <v>21223</v>
      </c>
      <c r="F5075" t="s">
        <v>21231</v>
      </c>
      <c r="G5075" t="s">
        <v>12</v>
      </c>
      <c r="H5075" t="s">
        <v>13</v>
      </c>
    </row>
    <row r="5076" spans="1:8" x14ac:dyDescent="0.35">
      <c r="A5076" t="s">
        <v>21232</v>
      </c>
      <c r="B5076" t="s">
        <v>21233</v>
      </c>
      <c r="C5076" t="s">
        <v>21234</v>
      </c>
      <c r="D5076" t="s">
        <v>21223</v>
      </c>
      <c r="F5076" t="s">
        <v>21235</v>
      </c>
      <c r="G5076" t="s">
        <v>12</v>
      </c>
      <c r="H5076" t="s">
        <v>13</v>
      </c>
    </row>
    <row r="5077" spans="1:8" x14ac:dyDescent="0.35">
      <c r="A5077" t="s">
        <v>21236</v>
      </c>
      <c r="B5077" t="s">
        <v>21237</v>
      </c>
      <c r="C5077" t="s">
        <v>21238</v>
      </c>
      <c r="D5077" t="s">
        <v>21223</v>
      </c>
      <c r="F5077" t="s">
        <v>20022</v>
      </c>
      <c r="G5077" t="s">
        <v>12</v>
      </c>
      <c r="H5077" t="s">
        <v>13</v>
      </c>
    </row>
    <row r="5078" spans="1:8" x14ac:dyDescent="0.35">
      <c r="A5078" t="s">
        <v>21239</v>
      </c>
      <c r="B5078" t="s">
        <v>21240</v>
      </c>
      <c r="C5078" t="s">
        <v>21241</v>
      </c>
      <c r="D5078" t="s">
        <v>21223</v>
      </c>
      <c r="F5078" t="s">
        <v>21242</v>
      </c>
      <c r="G5078" t="s">
        <v>12</v>
      </c>
      <c r="H5078" t="s">
        <v>13</v>
      </c>
    </row>
    <row r="5079" spans="1:8" x14ac:dyDescent="0.35">
      <c r="A5079" t="s">
        <v>21243</v>
      </c>
      <c r="B5079" t="s">
        <v>21244</v>
      </c>
      <c r="C5079" t="s">
        <v>21245</v>
      </c>
      <c r="D5079" t="s">
        <v>21223</v>
      </c>
      <c r="F5079" t="s">
        <v>18851</v>
      </c>
      <c r="G5079" t="s">
        <v>248</v>
      </c>
      <c r="H5079" t="s">
        <v>249</v>
      </c>
    </row>
    <row r="5080" spans="1:8" x14ac:dyDescent="0.35">
      <c r="A5080" t="s">
        <v>21246</v>
      </c>
      <c r="B5080" t="s">
        <v>21247</v>
      </c>
      <c r="C5080" t="s">
        <v>21248</v>
      </c>
      <c r="D5080" t="s">
        <v>21223</v>
      </c>
      <c r="F5080" t="s">
        <v>8279</v>
      </c>
      <c r="G5080" t="s">
        <v>12</v>
      </c>
      <c r="H5080" t="s">
        <v>13</v>
      </c>
    </row>
    <row r="5081" spans="1:8" x14ac:dyDescent="0.35">
      <c r="A5081" t="s">
        <v>21249</v>
      </c>
      <c r="B5081" t="s">
        <v>21250</v>
      </c>
      <c r="C5081" t="s">
        <v>21251</v>
      </c>
      <c r="D5081" t="s">
        <v>21223</v>
      </c>
      <c r="F5081" t="s">
        <v>21252</v>
      </c>
      <c r="G5081" t="s">
        <v>12</v>
      </c>
      <c r="H5081" t="s">
        <v>13</v>
      </c>
    </row>
    <row r="5082" spans="1:8" x14ac:dyDescent="0.35">
      <c r="A5082" t="s">
        <v>21253</v>
      </c>
      <c r="B5082" t="s">
        <v>21254</v>
      </c>
      <c r="C5082" t="s">
        <v>21255</v>
      </c>
      <c r="D5082" t="s">
        <v>21223</v>
      </c>
      <c r="F5082" t="s">
        <v>11332</v>
      </c>
      <c r="G5082" t="s">
        <v>248</v>
      </c>
      <c r="H5082" t="s">
        <v>249</v>
      </c>
    </row>
    <row r="5083" spans="1:8" x14ac:dyDescent="0.35">
      <c r="A5083" t="s">
        <v>21256</v>
      </c>
      <c r="B5083" t="s">
        <v>21257</v>
      </c>
      <c r="C5083" t="s">
        <v>21258</v>
      </c>
      <c r="D5083" t="s">
        <v>21223</v>
      </c>
      <c r="F5083" t="s">
        <v>21259</v>
      </c>
      <c r="G5083" t="s">
        <v>12</v>
      </c>
      <c r="H5083" t="s">
        <v>13</v>
      </c>
    </row>
    <row r="5084" spans="1:8" x14ac:dyDescent="0.35">
      <c r="A5084" t="s">
        <v>21260</v>
      </c>
      <c r="B5084" t="s">
        <v>21261</v>
      </c>
      <c r="C5084" t="s">
        <v>21262</v>
      </c>
      <c r="D5084" t="s">
        <v>21223</v>
      </c>
      <c r="F5084" t="s">
        <v>21263</v>
      </c>
      <c r="G5084" t="s">
        <v>12</v>
      </c>
      <c r="H5084" t="s">
        <v>13</v>
      </c>
    </row>
    <row r="5085" spans="1:8" x14ac:dyDescent="0.35">
      <c r="A5085" t="s">
        <v>21264</v>
      </c>
      <c r="B5085" t="s">
        <v>21265</v>
      </c>
      <c r="C5085" t="s">
        <v>21265</v>
      </c>
      <c r="D5085" t="s">
        <v>21223</v>
      </c>
      <c r="F5085" t="s">
        <v>21266</v>
      </c>
      <c r="G5085" t="s">
        <v>1451</v>
      </c>
      <c r="H5085" t="s">
        <v>1452</v>
      </c>
    </row>
    <row r="5086" spans="1:8" x14ac:dyDescent="0.35">
      <c r="A5086" t="s">
        <v>21267</v>
      </c>
      <c r="B5086" t="s">
        <v>21268</v>
      </c>
      <c r="C5086" t="s">
        <v>21269</v>
      </c>
      <c r="D5086" t="s">
        <v>21223</v>
      </c>
      <c r="F5086" t="s">
        <v>21270</v>
      </c>
      <c r="G5086" t="s">
        <v>12</v>
      </c>
      <c r="H5086" t="s">
        <v>13</v>
      </c>
    </row>
    <row r="5087" spans="1:8" x14ac:dyDescent="0.35">
      <c r="A5087" t="s">
        <v>21271</v>
      </c>
      <c r="B5087" t="s">
        <v>21272</v>
      </c>
      <c r="C5087" t="s">
        <v>21273</v>
      </c>
      <c r="D5087" t="s">
        <v>21274</v>
      </c>
      <c r="F5087" t="s">
        <v>21275</v>
      </c>
      <c r="G5087" t="s">
        <v>12</v>
      </c>
      <c r="H5087" t="s">
        <v>13</v>
      </c>
    </row>
    <row r="5088" spans="1:8" x14ac:dyDescent="0.35">
      <c r="A5088" t="s">
        <v>21276</v>
      </c>
      <c r="B5088" t="s">
        <v>21277</v>
      </c>
      <c r="C5088" t="s">
        <v>21278</v>
      </c>
      <c r="D5088" t="s">
        <v>21274</v>
      </c>
      <c r="F5088" t="s">
        <v>14800</v>
      </c>
      <c r="G5088" t="s">
        <v>3108</v>
      </c>
      <c r="H5088" t="s">
        <v>3109</v>
      </c>
    </row>
    <row r="5089" spans="1:8" x14ac:dyDescent="0.35">
      <c r="A5089" t="s">
        <v>21279</v>
      </c>
      <c r="B5089" t="s">
        <v>21280</v>
      </c>
      <c r="C5089" t="s">
        <v>21281</v>
      </c>
      <c r="D5089" t="s">
        <v>21274</v>
      </c>
      <c r="F5089" t="s">
        <v>21282</v>
      </c>
      <c r="G5089" t="s">
        <v>3294</v>
      </c>
      <c r="H5089" t="s">
        <v>3295</v>
      </c>
    </row>
    <row r="5090" spans="1:8" x14ac:dyDescent="0.35">
      <c r="A5090" t="s">
        <v>21283</v>
      </c>
      <c r="B5090" t="s">
        <v>21284</v>
      </c>
      <c r="C5090" t="s">
        <v>21285</v>
      </c>
      <c r="D5090" t="s">
        <v>21274</v>
      </c>
      <c r="F5090" t="s">
        <v>16807</v>
      </c>
      <c r="G5090" t="s">
        <v>510</v>
      </c>
      <c r="H5090" t="s">
        <v>511</v>
      </c>
    </row>
    <row r="5091" spans="1:8" x14ac:dyDescent="0.35">
      <c r="A5091" t="s">
        <v>21286</v>
      </c>
      <c r="B5091" t="s">
        <v>21287</v>
      </c>
      <c r="C5091" t="s">
        <v>21288</v>
      </c>
      <c r="D5091" t="s">
        <v>21274</v>
      </c>
      <c r="F5091" t="s">
        <v>21110</v>
      </c>
      <c r="G5091" t="s">
        <v>666</v>
      </c>
      <c r="H5091" t="s">
        <v>667</v>
      </c>
    </row>
    <row r="5092" spans="1:8" x14ac:dyDescent="0.35">
      <c r="A5092" t="s">
        <v>21289</v>
      </c>
      <c r="B5092" t="s">
        <v>21290</v>
      </c>
      <c r="C5092" t="s">
        <v>21291</v>
      </c>
      <c r="D5092" t="s">
        <v>21274</v>
      </c>
      <c r="F5092" t="s">
        <v>605</v>
      </c>
      <c r="G5092" t="s">
        <v>12</v>
      </c>
      <c r="H5092" t="s">
        <v>13</v>
      </c>
    </row>
    <row r="5093" spans="1:8" x14ac:dyDescent="0.35">
      <c r="A5093" t="s">
        <v>21292</v>
      </c>
      <c r="B5093" t="s">
        <v>21293</v>
      </c>
      <c r="C5093" t="s">
        <v>21294</v>
      </c>
      <c r="D5093" t="s">
        <v>21274</v>
      </c>
      <c r="F5093" t="s">
        <v>9705</v>
      </c>
      <c r="G5093" t="s">
        <v>12</v>
      </c>
      <c r="H5093" t="s">
        <v>13</v>
      </c>
    </row>
    <row r="5094" spans="1:8" x14ac:dyDescent="0.35">
      <c r="A5094" t="s">
        <v>21295</v>
      </c>
      <c r="B5094" t="s">
        <v>21296</v>
      </c>
      <c r="C5094" t="s">
        <v>21297</v>
      </c>
      <c r="D5094" t="s">
        <v>21274</v>
      </c>
      <c r="F5094" t="s">
        <v>21298</v>
      </c>
      <c r="G5094" t="s">
        <v>12</v>
      </c>
      <c r="H5094" t="s">
        <v>13</v>
      </c>
    </row>
    <row r="5095" spans="1:8" x14ac:dyDescent="0.35">
      <c r="A5095" t="s">
        <v>21299</v>
      </c>
      <c r="B5095" t="s">
        <v>21300</v>
      </c>
      <c r="C5095" t="s">
        <v>21301</v>
      </c>
      <c r="D5095" t="s">
        <v>21274</v>
      </c>
      <c r="F5095" t="s">
        <v>17009</v>
      </c>
      <c r="G5095" t="s">
        <v>12</v>
      </c>
      <c r="H5095" t="s">
        <v>13</v>
      </c>
    </row>
    <row r="5096" spans="1:8" x14ac:dyDescent="0.35">
      <c r="A5096" t="s">
        <v>21302</v>
      </c>
      <c r="B5096" t="s">
        <v>21303</v>
      </c>
      <c r="C5096" t="s">
        <v>21304</v>
      </c>
      <c r="D5096" t="s">
        <v>21274</v>
      </c>
      <c r="F5096" t="s">
        <v>21305</v>
      </c>
      <c r="G5096" t="s">
        <v>12</v>
      </c>
      <c r="H5096" t="s">
        <v>13</v>
      </c>
    </row>
    <row r="5097" spans="1:8" x14ac:dyDescent="0.35">
      <c r="A5097" t="s">
        <v>21306</v>
      </c>
      <c r="B5097" t="s">
        <v>21307</v>
      </c>
      <c r="C5097" t="s">
        <v>21308</v>
      </c>
      <c r="D5097" t="s">
        <v>21274</v>
      </c>
      <c r="F5097" t="s">
        <v>21309</v>
      </c>
      <c r="G5097" t="s">
        <v>12</v>
      </c>
      <c r="H5097" t="s">
        <v>13</v>
      </c>
    </row>
    <row r="5098" spans="1:8" x14ac:dyDescent="0.35">
      <c r="A5098" t="s">
        <v>21310</v>
      </c>
      <c r="B5098" t="s">
        <v>21311</v>
      </c>
      <c r="C5098" t="s">
        <v>21312</v>
      </c>
      <c r="D5098" t="s">
        <v>21274</v>
      </c>
      <c r="F5098" t="s">
        <v>21313</v>
      </c>
      <c r="G5098" t="s">
        <v>248</v>
      </c>
      <c r="H5098" t="s">
        <v>249</v>
      </c>
    </row>
    <row r="5099" spans="1:8" x14ac:dyDescent="0.35">
      <c r="A5099" t="s">
        <v>21314</v>
      </c>
      <c r="B5099" t="s">
        <v>21315</v>
      </c>
      <c r="C5099" t="s">
        <v>21316</v>
      </c>
      <c r="D5099" t="s">
        <v>21274</v>
      </c>
      <c r="F5099" t="s">
        <v>21317</v>
      </c>
      <c r="G5099" t="s">
        <v>12</v>
      </c>
      <c r="H5099" t="s">
        <v>13</v>
      </c>
    </row>
    <row r="5100" spans="1:8" x14ac:dyDescent="0.35">
      <c r="A5100" t="s">
        <v>21318</v>
      </c>
      <c r="B5100" t="s">
        <v>21319</v>
      </c>
      <c r="C5100" t="s">
        <v>21320</v>
      </c>
      <c r="D5100" t="s">
        <v>21274</v>
      </c>
      <c r="F5100" t="s">
        <v>21321</v>
      </c>
      <c r="G5100" t="s">
        <v>12</v>
      </c>
      <c r="H5100" t="s">
        <v>13</v>
      </c>
    </row>
    <row r="5101" spans="1:8" x14ac:dyDescent="0.35">
      <c r="A5101" t="s">
        <v>21322</v>
      </c>
      <c r="B5101" t="s">
        <v>21323</v>
      </c>
      <c r="C5101" t="s">
        <v>21324</v>
      </c>
      <c r="D5101" t="s">
        <v>21325</v>
      </c>
      <c r="F5101" t="s">
        <v>21326</v>
      </c>
      <c r="G5101" t="s">
        <v>151</v>
      </c>
      <c r="H5101" t="s">
        <v>152</v>
      </c>
    </row>
    <row r="5102" spans="1:8" x14ac:dyDescent="0.35">
      <c r="A5102" t="s">
        <v>21327</v>
      </c>
      <c r="B5102" t="s">
        <v>21328</v>
      </c>
      <c r="C5102" t="s">
        <v>21329</v>
      </c>
      <c r="D5102" t="s">
        <v>21325</v>
      </c>
      <c r="F5102" t="s">
        <v>21330</v>
      </c>
      <c r="G5102" t="s">
        <v>209</v>
      </c>
      <c r="H5102" t="s">
        <v>210</v>
      </c>
    </row>
    <row r="5103" spans="1:8" x14ac:dyDescent="0.35">
      <c r="A5103" t="s">
        <v>21331</v>
      </c>
      <c r="B5103" t="s">
        <v>21332</v>
      </c>
      <c r="C5103" t="s">
        <v>21333</v>
      </c>
      <c r="D5103" t="s">
        <v>21325</v>
      </c>
      <c r="F5103" t="s">
        <v>5051</v>
      </c>
      <c r="G5103" t="s">
        <v>297</v>
      </c>
      <c r="H5103" t="s">
        <v>298</v>
      </c>
    </row>
    <row r="5104" spans="1:8" x14ac:dyDescent="0.35">
      <c r="A5104" t="s">
        <v>21334</v>
      </c>
      <c r="B5104" t="s">
        <v>21335</v>
      </c>
      <c r="C5104" t="s">
        <v>21336</v>
      </c>
      <c r="D5104" t="s">
        <v>21325</v>
      </c>
      <c r="F5104" t="s">
        <v>16941</v>
      </c>
      <c r="G5104" t="s">
        <v>12</v>
      </c>
      <c r="H5104" t="s">
        <v>13</v>
      </c>
    </row>
    <row r="5105" spans="1:8" x14ac:dyDescent="0.35">
      <c r="A5105" t="s">
        <v>21337</v>
      </c>
      <c r="B5105" t="s">
        <v>21338</v>
      </c>
      <c r="C5105" t="s">
        <v>21339</v>
      </c>
      <c r="D5105" t="s">
        <v>21325</v>
      </c>
      <c r="F5105" t="s">
        <v>5718</v>
      </c>
      <c r="G5105" t="s">
        <v>163</v>
      </c>
      <c r="H5105" t="s">
        <v>164</v>
      </c>
    </row>
    <row r="5106" spans="1:8" x14ac:dyDescent="0.35">
      <c r="A5106" t="s">
        <v>21340</v>
      </c>
      <c r="B5106" t="s">
        <v>21341</v>
      </c>
      <c r="C5106" t="s">
        <v>21342</v>
      </c>
      <c r="D5106" t="s">
        <v>21325</v>
      </c>
      <c r="F5106" t="s">
        <v>21343</v>
      </c>
      <c r="G5106" t="s">
        <v>303</v>
      </c>
      <c r="H5106" t="s">
        <v>304</v>
      </c>
    </row>
    <row r="5107" spans="1:8" x14ac:dyDescent="0.35">
      <c r="A5107" t="s">
        <v>21344</v>
      </c>
      <c r="B5107" t="s">
        <v>21345</v>
      </c>
      <c r="C5107" t="s">
        <v>21346</v>
      </c>
      <c r="D5107" t="s">
        <v>21325</v>
      </c>
      <c r="F5107" t="s">
        <v>6119</v>
      </c>
      <c r="G5107" t="s">
        <v>12</v>
      </c>
      <c r="H5107" t="s">
        <v>13</v>
      </c>
    </row>
    <row r="5108" spans="1:8" x14ac:dyDescent="0.35">
      <c r="A5108" t="s">
        <v>21347</v>
      </c>
      <c r="B5108" t="s">
        <v>21348</v>
      </c>
      <c r="C5108" t="s">
        <v>21349</v>
      </c>
      <c r="D5108" t="s">
        <v>21325</v>
      </c>
      <c r="F5108" t="s">
        <v>20893</v>
      </c>
      <c r="G5108" t="s">
        <v>12</v>
      </c>
      <c r="H5108" t="s">
        <v>13</v>
      </c>
    </row>
    <row r="5109" spans="1:8" x14ac:dyDescent="0.35">
      <c r="A5109" t="s">
        <v>21350</v>
      </c>
      <c r="B5109" t="s">
        <v>21351</v>
      </c>
      <c r="C5109" t="s">
        <v>21352</v>
      </c>
      <c r="D5109" t="s">
        <v>21325</v>
      </c>
      <c r="F5109" t="s">
        <v>14296</v>
      </c>
      <c r="G5109" t="s">
        <v>303</v>
      </c>
      <c r="H5109" t="s">
        <v>304</v>
      </c>
    </row>
    <row r="5110" spans="1:8" x14ac:dyDescent="0.35">
      <c r="A5110" t="s">
        <v>21353</v>
      </c>
      <c r="B5110" t="s">
        <v>21354</v>
      </c>
      <c r="C5110" t="s">
        <v>21355</v>
      </c>
      <c r="D5110" t="s">
        <v>21325</v>
      </c>
      <c r="F5110" t="s">
        <v>11169</v>
      </c>
      <c r="G5110" t="s">
        <v>4075</v>
      </c>
      <c r="H5110" t="s">
        <v>4076</v>
      </c>
    </row>
    <row r="5111" spans="1:8" x14ac:dyDescent="0.35">
      <c r="A5111" t="s">
        <v>21356</v>
      </c>
      <c r="B5111" t="s">
        <v>21357</v>
      </c>
      <c r="C5111" t="s">
        <v>21358</v>
      </c>
      <c r="D5111" t="s">
        <v>21325</v>
      </c>
      <c r="F5111" t="s">
        <v>11050</v>
      </c>
      <c r="G5111" t="s">
        <v>12</v>
      </c>
      <c r="H5111" t="s">
        <v>13</v>
      </c>
    </row>
    <row r="5112" spans="1:8" x14ac:dyDescent="0.35">
      <c r="A5112" t="s">
        <v>21359</v>
      </c>
      <c r="B5112" t="s">
        <v>21360</v>
      </c>
      <c r="C5112" t="s">
        <v>21361</v>
      </c>
      <c r="D5112" t="s">
        <v>21325</v>
      </c>
      <c r="F5112" t="s">
        <v>2835</v>
      </c>
      <c r="G5112" t="s">
        <v>12</v>
      </c>
      <c r="H5112" t="s">
        <v>13</v>
      </c>
    </row>
    <row r="5113" spans="1:8" x14ac:dyDescent="0.35">
      <c r="A5113" t="s">
        <v>21362</v>
      </c>
      <c r="B5113" t="s">
        <v>21363</v>
      </c>
      <c r="C5113" t="s">
        <v>21364</v>
      </c>
      <c r="D5113" t="s">
        <v>21325</v>
      </c>
      <c r="F5113" t="s">
        <v>11416</v>
      </c>
      <c r="G5113" t="s">
        <v>12</v>
      </c>
      <c r="H5113" t="s">
        <v>13</v>
      </c>
    </row>
    <row r="5114" spans="1:8" x14ac:dyDescent="0.35">
      <c r="A5114" t="s">
        <v>21365</v>
      </c>
      <c r="B5114" t="s">
        <v>21366</v>
      </c>
      <c r="C5114" t="s">
        <v>21367</v>
      </c>
      <c r="D5114" t="s">
        <v>21325</v>
      </c>
      <c r="F5114" t="s">
        <v>17097</v>
      </c>
      <c r="G5114" t="s">
        <v>12</v>
      </c>
      <c r="H5114" t="s">
        <v>13</v>
      </c>
    </row>
    <row r="5115" spans="1:8" x14ac:dyDescent="0.35">
      <c r="A5115" t="s">
        <v>21368</v>
      </c>
      <c r="B5115" t="s">
        <v>21369</v>
      </c>
      <c r="C5115" t="s">
        <v>21370</v>
      </c>
      <c r="D5115" t="s">
        <v>21325</v>
      </c>
      <c r="F5115" t="s">
        <v>4482</v>
      </c>
      <c r="G5115" t="s">
        <v>3226</v>
      </c>
      <c r="H5115" t="s">
        <v>3227</v>
      </c>
    </row>
    <row r="5116" spans="1:8" x14ac:dyDescent="0.35">
      <c r="A5116" t="s">
        <v>21371</v>
      </c>
      <c r="B5116" t="s">
        <v>21372</v>
      </c>
      <c r="C5116" t="s">
        <v>21373</v>
      </c>
      <c r="D5116" t="s">
        <v>21325</v>
      </c>
      <c r="F5116" t="s">
        <v>21374</v>
      </c>
      <c r="G5116" t="s">
        <v>12</v>
      </c>
      <c r="H5116" t="s">
        <v>13</v>
      </c>
    </row>
    <row r="5117" spans="1:8" x14ac:dyDescent="0.35">
      <c r="A5117" t="s">
        <v>21375</v>
      </c>
      <c r="B5117" t="s">
        <v>21376</v>
      </c>
      <c r="C5117" t="s">
        <v>21377</v>
      </c>
      <c r="D5117" t="s">
        <v>21325</v>
      </c>
      <c r="F5117" t="s">
        <v>21378</v>
      </c>
      <c r="G5117" t="s">
        <v>4087</v>
      </c>
      <c r="H5117" t="s">
        <v>4088</v>
      </c>
    </row>
    <row r="5118" spans="1:8" x14ac:dyDescent="0.35">
      <c r="A5118" t="s">
        <v>21379</v>
      </c>
      <c r="B5118" t="s">
        <v>21380</v>
      </c>
      <c r="C5118" t="s">
        <v>21381</v>
      </c>
      <c r="D5118" t="s">
        <v>21325</v>
      </c>
      <c r="F5118" t="s">
        <v>3464</v>
      </c>
      <c r="G5118" t="s">
        <v>510</v>
      </c>
      <c r="H5118" t="s">
        <v>511</v>
      </c>
    </row>
    <row r="5119" spans="1:8" x14ac:dyDescent="0.35">
      <c r="A5119" t="s">
        <v>21382</v>
      </c>
      <c r="B5119" t="s">
        <v>21383</v>
      </c>
      <c r="C5119" t="s">
        <v>21384</v>
      </c>
      <c r="D5119" t="s">
        <v>21325</v>
      </c>
      <c r="F5119" t="s">
        <v>3220</v>
      </c>
      <c r="G5119" t="s">
        <v>12</v>
      </c>
      <c r="H5119" t="s">
        <v>13</v>
      </c>
    </row>
    <row r="5120" spans="1:8" x14ac:dyDescent="0.35">
      <c r="A5120" t="s">
        <v>21385</v>
      </c>
      <c r="B5120" t="s">
        <v>21386</v>
      </c>
      <c r="C5120" t="s">
        <v>21387</v>
      </c>
      <c r="D5120" t="s">
        <v>21388</v>
      </c>
      <c r="F5120" t="s">
        <v>17796</v>
      </c>
      <c r="G5120" t="s">
        <v>12</v>
      </c>
      <c r="H5120" t="s">
        <v>13</v>
      </c>
    </row>
    <row r="5121" spans="1:8" x14ac:dyDescent="0.35">
      <c r="A5121" t="s">
        <v>21389</v>
      </c>
      <c r="B5121" t="s">
        <v>21390</v>
      </c>
      <c r="C5121" t="s">
        <v>21391</v>
      </c>
      <c r="D5121" t="s">
        <v>21388</v>
      </c>
      <c r="F5121" t="s">
        <v>21392</v>
      </c>
      <c r="G5121" t="s">
        <v>12</v>
      </c>
      <c r="H5121" t="s">
        <v>13</v>
      </c>
    </row>
    <row r="5122" spans="1:8" x14ac:dyDescent="0.35">
      <c r="A5122" t="s">
        <v>21393</v>
      </c>
      <c r="B5122" t="s">
        <v>21394</v>
      </c>
      <c r="C5122" t="s">
        <v>21395</v>
      </c>
      <c r="D5122" t="s">
        <v>21388</v>
      </c>
      <c r="F5122" t="s">
        <v>21396</v>
      </c>
      <c r="G5122" t="s">
        <v>510</v>
      </c>
      <c r="H5122" t="s">
        <v>511</v>
      </c>
    </row>
    <row r="5123" spans="1:8" x14ac:dyDescent="0.35">
      <c r="A5123" t="s">
        <v>21397</v>
      </c>
      <c r="B5123" t="s">
        <v>21398</v>
      </c>
      <c r="C5123" t="s">
        <v>21399</v>
      </c>
      <c r="D5123" t="s">
        <v>21388</v>
      </c>
      <c r="F5123" t="s">
        <v>4986</v>
      </c>
      <c r="G5123" t="s">
        <v>12</v>
      </c>
      <c r="H5123" t="s">
        <v>13</v>
      </c>
    </row>
    <row r="5124" spans="1:8" x14ac:dyDescent="0.35">
      <c r="A5124" t="s">
        <v>21400</v>
      </c>
      <c r="B5124" t="s">
        <v>21401</v>
      </c>
      <c r="C5124" t="s">
        <v>21402</v>
      </c>
      <c r="D5124" t="s">
        <v>21388</v>
      </c>
      <c r="F5124" t="s">
        <v>7809</v>
      </c>
      <c r="G5124" t="s">
        <v>2115</v>
      </c>
      <c r="H5124" t="s">
        <v>2116</v>
      </c>
    </row>
    <row r="5125" spans="1:8" x14ac:dyDescent="0.35">
      <c r="A5125" t="s">
        <v>21403</v>
      </c>
      <c r="B5125" t="s">
        <v>21404</v>
      </c>
      <c r="C5125" t="s">
        <v>21405</v>
      </c>
      <c r="D5125" t="s">
        <v>21388</v>
      </c>
      <c r="F5125" t="s">
        <v>4631</v>
      </c>
      <c r="G5125" t="s">
        <v>248</v>
      </c>
      <c r="H5125" t="s">
        <v>249</v>
      </c>
    </row>
    <row r="5126" spans="1:8" x14ac:dyDescent="0.35">
      <c r="A5126" t="s">
        <v>21406</v>
      </c>
      <c r="B5126" t="s">
        <v>21407</v>
      </c>
      <c r="C5126" t="s">
        <v>21408</v>
      </c>
      <c r="D5126" t="s">
        <v>21388</v>
      </c>
      <c r="F5126" t="s">
        <v>14002</v>
      </c>
      <c r="G5126" t="s">
        <v>12</v>
      </c>
      <c r="H5126" t="s">
        <v>13</v>
      </c>
    </row>
    <row r="5127" spans="1:8" x14ac:dyDescent="0.35">
      <c r="A5127" t="s">
        <v>21409</v>
      </c>
      <c r="B5127" t="s">
        <v>21410</v>
      </c>
      <c r="C5127" t="s">
        <v>21411</v>
      </c>
      <c r="D5127" t="s">
        <v>21388</v>
      </c>
      <c r="F5127" t="s">
        <v>20302</v>
      </c>
      <c r="G5127" t="s">
        <v>3321</v>
      </c>
      <c r="H5127" t="s">
        <v>3322</v>
      </c>
    </row>
    <row r="5128" spans="1:8" x14ac:dyDescent="0.35">
      <c r="A5128" t="s">
        <v>21412</v>
      </c>
      <c r="B5128" t="s">
        <v>21413</v>
      </c>
      <c r="C5128" t="s">
        <v>21414</v>
      </c>
      <c r="D5128" t="s">
        <v>21388</v>
      </c>
      <c r="F5128" t="s">
        <v>7864</v>
      </c>
      <c r="G5128" t="s">
        <v>1102</v>
      </c>
      <c r="H5128" t="s">
        <v>1103</v>
      </c>
    </row>
    <row r="5129" spans="1:8" x14ac:dyDescent="0.35">
      <c r="A5129" t="s">
        <v>21415</v>
      </c>
      <c r="B5129" t="s">
        <v>21416</v>
      </c>
      <c r="C5129" t="s">
        <v>21417</v>
      </c>
      <c r="D5129" t="s">
        <v>21388</v>
      </c>
      <c r="F5129" t="s">
        <v>10095</v>
      </c>
      <c r="G5129" t="s">
        <v>510</v>
      </c>
      <c r="H5129" t="s">
        <v>511</v>
      </c>
    </row>
    <row r="5130" spans="1:8" x14ac:dyDescent="0.35">
      <c r="A5130" t="s">
        <v>21418</v>
      </c>
      <c r="B5130" t="s">
        <v>21419</v>
      </c>
      <c r="C5130" t="s">
        <v>21420</v>
      </c>
      <c r="D5130" t="s">
        <v>21388</v>
      </c>
      <c r="F5130" t="s">
        <v>11925</v>
      </c>
      <c r="G5130" t="s">
        <v>1085</v>
      </c>
      <c r="H5130" t="s">
        <v>1086</v>
      </c>
    </row>
    <row r="5131" spans="1:8" x14ac:dyDescent="0.35">
      <c r="A5131" t="s">
        <v>21421</v>
      </c>
      <c r="B5131" t="s">
        <v>21422</v>
      </c>
      <c r="C5131" t="s">
        <v>21423</v>
      </c>
      <c r="D5131" t="s">
        <v>21388</v>
      </c>
      <c r="F5131" t="s">
        <v>11703</v>
      </c>
      <c r="G5131" t="s">
        <v>12</v>
      </c>
      <c r="H5131" t="s">
        <v>13</v>
      </c>
    </row>
    <row r="5132" spans="1:8" x14ac:dyDescent="0.35">
      <c r="A5132" t="s">
        <v>21424</v>
      </c>
      <c r="B5132" t="s">
        <v>21425</v>
      </c>
      <c r="C5132" t="s">
        <v>21426</v>
      </c>
      <c r="D5132" t="s">
        <v>21388</v>
      </c>
      <c r="F5132" t="s">
        <v>21427</v>
      </c>
      <c r="G5132" t="s">
        <v>12</v>
      </c>
      <c r="H5132" t="s">
        <v>13</v>
      </c>
    </row>
    <row r="5133" spans="1:8" x14ac:dyDescent="0.35">
      <c r="A5133" t="s">
        <v>21428</v>
      </c>
      <c r="B5133" t="s">
        <v>21429</v>
      </c>
      <c r="C5133" t="s">
        <v>21430</v>
      </c>
      <c r="D5133" t="s">
        <v>21388</v>
      </c>
      <c r="F5133" t="s">
        <v>17788</v>
      </c>
      <c r="G5133" t="s">
        <v>510</v>
      </c>
      <c r="H5133" t="s">
        <v>511</v>
      </c>
    </row>
    <row r="5134" spans="1:8" x14ac:dyDescent="0.35">
      <c r="A5134" t="s">
        <v>21431</v>
      </c>
      <c r="B5134" t="s">
        <v>21432</v>
      </c>
      <c r="C5134" t="s">
        <v>21433</v>
      </c>
      <c r="D5134" t="s">
        <v>21388</v>
      </c>
      <c r="F5134" t="s">
        <v>21434</v>
      </c>
      <c r="G5134" t="s">
        <v>12</v>
      </c>
      <c r="H5134" t="s">
        <v>13</v>
      </c>
    </row>
    <row r="5135" spans="1:8" x14ac:dyDescent="0.35">
      <c r="A5135" t="s">
        <v>21435</v>
      </c>
      <c r="B5135" t="s">
        <v>21436</v>
      </c>
      <c r="C5135" t="s">
        <v>21437</v>
      </c>
      <c r="D5135" t="s">
        <v>21388</v>
      </c>
      <c r="F5135" t="s">
        <v>14026</v>
      </c>
      <c r="G5135" t="s">
        <v>297</v>
      </c>
      <c r="H5135" t="s">
        <v>298</v>
      </c>
    </row>
    <row r="5136" spans="1:8" x14ac:dyDescent="0.35">
      <c r="A5136" t="s">
        <v>21438</v>
      </c>
      <c r="B5136" t="s">
        <v>21439</v>
      </c>
      <c r="C5136" t="s">
        <v>21440</v>
      </c>
      <c r="D5136" t="s">
        <v>21388</v>
      </c>
      <c r="F5136" t="s">
        <v>11072</v>
      </c>
      <c r="G5136" t="s">
        <v>144</v>
      </c>
      <c r="H5136" t="s">
        <v>145</v>
      </c>
    </row>
    <row r="5137" spans="1:8" x14ac:dyDescent="0.35">
      <c r="A5137" t="s">
        <v>21441</v>
      </c>
      <c r="B5137" t="s">
        <v>21442</v>
      </c>
      <c r="C5137" t="s">
        <v>21443</v>
      </c>
      <c r="D5137" t="s">
        <v>21388</v>
      </c>
      <c r="F5137" t="s">
        <v>4530</v>
      </c>
      <c r="G5137" t="s">
        <v>297</v>
      </c>
      <c r="H5137" t="s">
        <v>298</v>
      </c>
    </row>
    <row r="5138" spans="1:8" x14ac:dyDescent="0.35">
      <c r="A5138" t="s">
        <v>21444</v>
      </c>
      <c r="B5138" t="s">
        <v>21445</v>
      </c>
      <c r="C5138" t="s">
        <v>21446</v>
      </c>
      <c r="D5138" t="s">
        <v>21388</v>
      </c>
      <c r="F5138" t="s">
        <v>15493</v>
      </c>
      <c r="G5138" t="s">
        <v>12</v>
      </c>
      <c r="H5138" t="s">
        <v>13</v>
      </c>
    </row>
    <row r="5139" spans="1:8" x14ac:dyDescent="0.35">
      <c r="A5139" t="s">
        <v>21447</v>
      </c>
      <c r="B5139" t="s">
        <v>21448</v>
      </c>
      <c r="C5139" t="s">
        <v>21449</v>
      </c>
      <c r="D5139" t="s">
        <v>21450</v>
      </c>
      <c r="F5139" t="s">
        <v>21451</v>
      </c>
      <c r="G5139" t="s">
        <v>12</v>
      </c>
      <c r="H5139" t="s">
        <v>13</v>
      </c>
    </row>
    <row r="5140" spans="1:8" x14ac:dyDescent="0.35">
      <c r="A5140" t="s">
        <v>21452</v>
      </c>
      <c r="B5140" t="s">
        <v>21453</v>
      </c>
      <c r="C5140" t="s">
        <v>21454</v>
      </c>
      <c r="D5140" t="s">
        <v>21450</v>
      </c>
      <c r="F5140" t="s">
        <v>12497</v>
      </c>
      <c r="G5140" t="s">
        <v>510</v>
      </c>
      <c r="H5140" t="s">
        <v>511</v>
      </c>
    </row>
    <row r="5141" spans="1:8" x14ac:dyDescent="0.35">
      <c r="A5141" t="s">
        <v>21455</v>
      </c>
      <c r="B5141" t="s">
        <v>21456</v>
      </c>
      <c r="C5141" t="s">
        <v>21457</v>
      </c>
      <c r="D5141" t="s">
        <v>21450</v>
      </c>
      <c r="F5141" t="s">
        <v>10249</v>
      </c>
      <c r="G5141" t="s">
        <v>12</v>
      </c>
      <c r="H5141" t="s">
        <v>13</v>
      </c>
    </row>
    <row r="5142" spans="1:8" x14ac:dyDescent="0.35">
      <c r="A5142" t="s">
        <v>21458</v>
      </c>
      <c r="B5142" t="s">
        <v>21459</v>
      </c>
      <c r="C5142" t="s">
        <v>21460</v>
      </c>
      <c r="D5142" t="s">
        <v>21450</v>
      </c>
      <c r="F5142" t="s">
        <v>13700</v>
      </c>
      <c r="G5142" t="s">
        <v>297</v>
      </c>
      <c r="H5142" t="s">
        <v>298</v>
      </c>
    </row>
    <row r="5143" spans="1:8" x14ac:dyDescent="0.35">
      <c r="A5143" t="s">
        <v>21461</v>
      </c>
      <c r="B5143" t="s">
        <v>21462</v>
      </c>
      <c r="C5143" t="s">
        <v>21463</v>
      </c>
      <c r="D5143" t="s">
        <v>21450</v>
      </c>
      <c r="F5143" t="s">
        <v>127</v>
      </c>
      <c r="G5143" t="s">
        <v>12</v>
      </c>
      <c r="H5143" t="s">
        <v>13</v>
      </c>
    </row>
    <row r="5144" spans="1:8" x14ac:dyDescent="0.35">
      <c r="A5144" t="s">
        <v>21464</v>
      </c>
      <c r="B5144" t="s">
        <v>21465</v>
      </c>
      <c r="C5144" t="s">
        <v>21466</v>
      </c>
      <c r="D5144" t="s">
        <v>21450</v>
      </c>
      <c r="F5144" t="s">
        <v>6829</v>
      </c>
      <c r="G5144" t="s">
        <v>12</v>
      </c>
      <c r="H5144" t="s">
        <v>13</v>
      </c>
    </row>
    <row r="5145" spans="1:8" x14ac:dyDescent="0.35">
      <c r="A5145" t="s">
        <v>21467</v>
      </c>
      <c r="B5145" t="s">
        <v>21468</v>
      </c>
      <c r="C5145" t="s">
        <v>21469</v>
      </c>
      <c r="D5145" t="s">
        <v>21450</v>
      </c>
      <c r="F5145" t="s">
        <v>19055</v>
      </c>
      <c r="G5145" t="s">
        <v>248</v>
      </c>
      <c r="H5145" t="s">
        <v>249</v>
      </c>
    </row>
    <row r="5146" spans="1:8" x14ac:dyDescent="0.35">
      <c r="A5146" t="s">
        <v>21470</v>
      </c>
      <c r="B5146" t="s">
        <v>21471</v>
      </c>
      <c r="C5146" t="s">
        <v>21472</v>
      </c>
      <c r="D5146" t="s">
        <v>21450</v>
      </c>
      <c r="F5146" t="s">
        <v>687</v>
      </c>
      <c r="G5146" t="s">
        <v>836</v>
      </c>
      <c r="H5146" t="s">
        <v>837</v>
      </c>
    </row>
    <row r="5147" spans="1:8" x14ac:dyDescent="0.35">
      <c r="A5147" t="s">
        <v>21473</v>
      </c>
      <c r="B5147" t="s">
        <v>21474</v>
      </c>
      <c r="C5147" t="s">
        <v>21475</v>
      </c>
      <c r="D5147" t="s">
        <v>21450</v>
      </c>
      <c r="F5147" t="s">
        <v>9138</v>
      </c>
      <c r="G5147" t="s">
        <v>12</v>
      </c>
      <c r="H5147" t="s">
        <v>13</v>
      </c>
    </row>
    <row r="5148" spans="1:8" x14ac:dyDescent="0.35">
      <c r="A5148" t="s">
        <v>21476</v>
      </c>
      <c r="B5148" t="s">
        <v>21477</v>
      </c>
      <c r="C5148" t="s">
        <v>21478</v>
      </c>
      <c r="D5148" t="s">
        <v>21479</v>
      </c>
      <c r="F5148" t="s">
        <v>12301</v>
      </c>
      <c r="G5148" t="s">
        <v>510</v>
      </c>
      <c r="H5148" t="s">
        <v>511</v>
      </c>
    </row>
    <row r="5149" spans="1:8" x14ac:dyDescent="0.35">
      <c r="A5149" t="s">
        <v>21480</v>
      </c>
      <c r="B5149" t="s">
        <v>21481</v>
      </c>
      <c r="C5149" t="s">
        <v>21482</v>
      </c>
      <c r="D5149" t="s">
        <v>21479</v>
      </c>
      <c r="F5149" t="s">
        <v>15827</v>
      </c>
      <c r="G5149" t="s">
        <v>12</v>
      </c>
      <c r="H5149" t="s">
        <v>13</v>
      </c>
    </row>
    <row r="5150" spans="1:8" x14ac:dyDescent="0.35">
      <c r="A5150" t="s">
        <v>21483</v>
      </c>
      <c r="B5150" t="s">
        <v>21484</v>
      </c>
      <c r="C5150" t="s">
        <v>21485</v>
      </c>
      <c r="D5150" t="s">
        <v>21479</v>
      </c>
      <c r="F5150" t="s">
        <v>20946</v>
      </c>
      <c r="G5150" t="s">
        <v>510</v>
      </c>
      <c r="H5150" t="s">
        <v>511</v>
      </c>
    </row>
    <row r="5151" spans="1:8" x14ac:dyDescent="0.35">
      <c r="A5151" t="s">
        <v>21486</v>
      </c>
      <c r="B5151" t="s">
        <v>21487</v>
      </c>
      <c r="C5151" t="s">
        <v>21488</v>
      </c>
      <c r="D5151" t="s">
        <v>21479</v>
      </c>
      <c r="F5151" t="s">
        <v>21489</v>
      </c>
      <c r="G5151" t="s">
        <v>12</v>
      </c>
      <c r="H5151" t="s">
        <v>13</v>
      </c>
    </row>
    <row r="5152" spans="1:8" x14ac:dyDescent="0.35">
      <c r="A5152" t="s">
        <v>21490</v>
      </c>
      <c r="B5152" t="s">
        <v>21491</v>
      </c>
      <c r="C5152" t="s">
        <v>21492</v>
      </c>
      <c r="D5152" t="s">
        <v>21479</v>
      </c>
      <c r="F5152" t="s">
        <v>12938</v>
      </c>
      <c r="G5152" t="s">
        <v>12920</v>
      </c>
      <c r="H5152" t="s">
        <v>12921</v>
      </c>
    </row>
    <row r="5153" spans="1:8" x14ac:dyDescent="0.35">
      <c r="A5153" t="s">
        <v>21493</v>
      </c>
      <c r="B5153" t="s">
        <v>21494</v>
      </c>
      <c r="C5153" t="s">
        <v>21495</v>
      </c>
      <c r="D5153" t="s">
        <v>21479</v>
      </c>
      <c r="F5153" t="s">
        <v>21496</v>
      </c>
      <c r="G5153" t="s">
        <v>935</v>
      </c>
      <c r="H5153" t="s">
        <v>936</v>
      </c>
    </row>
    <row r="5154" spans="1:8" x14ac:dyDescent="0.35">
      <c r="A5154" t="s">
        <v>21497</v>
      </c>
      <c r="B5154" t="s">
        <v>21498</v>
      </c>
      <c r="C5154" t="s">
        <v>21499</v>
      </c>
      <c r="D5154" t="s">
        <v>21479</v>
      </c>
      <c r="F5154" t="s">
        <v>4914</v>
      </c>
      <c r="G5154" t="s">
        <v>935</v>
      </c>
      <c r="H5154" t="s">
        <v>936</v>
      </c>
    </row>
    <row r="5155" spans="1:8" x14ac:dyDescent="0.35">
      <c r="A5155" t="s">
        <v>21500</v>
      </c>
      <c r="B5155" t="s">
        <v>21501</v>
      </c>
      <c r="C5155" t="s">
        <v>21502</v>
      </c>
      <c r="D5155" t="s">
        <v>21479</v>
      </c>
      <c r="F5155" t="s">
        <v>21503</v>
      </c>
      <c r="G5155" t="s">
        <v>12</v>
      </c>
      <c r="H5155" t="s">
        <v>13</v>
      </c>
    </row>
    <row r="5156" spans="1:8" x14ac:dyDescent="0.35">
      <c r="A5156" t="s">
        <v>21504</v>
      </c>
      <c r="B5156" t="s">
        <v>21505</v>
      </c>
      <c r="C5156" t="s">
        <v>21506</v>
      </c>
      <c r="D5156" t="s">
        <v>21479</v>
      </c>
      <c r="F5156" t="s">
        <v>7654</v>
      </c>
      <c r="G5156" t="s">
        <v>12</v>
      </c>
      <c r="H5156" t="s">
        <v>13</v>
      </c>
    </row>
    <row r="5157" spans="1:8" x14ac:dyDescent="0.35">
      <c r="A5157" t="s">
        <v>21507</v>
      </c>
      <c r="B5157" t="s">
        <v>21508</v>
      </c>
      <c r="C5157" t="s">
        <v>21509</v>
      </c>
      <c r="D5157" t="s">
        <v>21479</v>
      </c>
      <c r="F5157" t="s">
        <v>2321</v>
      </c>
      <c r="G5157" t="s">
        <v>248</v>
      </c>
      <c r="H5157" t="s">
        <v>249</v>
      </c>
    </row>
    <row r="5158" spans="1:8" x14ac:dyDescent="0.35">
      <c r="A5158" t="s">
        <v>21510</v>
      </c>
      <c r="B5158" t="s">
        <v>21511</v>
      </c>
      <c r="C5158" t="s">
        <v>21512</v>
      </c>
      <c r="D5158" t="s">
        <v>21513</v>
      </c>
      <c r="F5158" t="s">
        <v>3875</v>
      </c>
      <c r="G5158" t="s">
        <v>12</v>
      </c>
      <c r="H5158" t="s">
        <v>13</v>
      </c>
    </row>
    <row r="5159" spans="1:8" x14ac:dyDescent="0.35">
      <c r="A5159" t="s">
        <v>21514</v>
      </c>
      <c r="B5159" t="s">
        <v>21515</v>
      </c>
      <c r="C5159" t="s">
        <v>21516</v>
      </c>
      <c r="D5159" t="s">
        <v>21513</v>
      </c>
      <c r="F5159" t="s">
        <v>14896</v>
      </c>
      <c r="G5159" t="s">
        <v>12</v>
      </c>
      <c r="H5159" t="s">
        <v>13</v>
      </c>
    </row>
    <row r="5160" spans="1:8" x14ac:dyDescent="0.35">
      <c r="A5160" t="s">
        <v>21517</v>
      </c>
      <c r="B5160" t="s">
        <v>21518</v>
      </c>
      <c r="C5160" t="s">
        <v>21519</v>
      </c>
      <c r="D5160" t="s">
        <v>21513</v>
      </c>
      <c r="F5160" t="s">
        <v>7920</v>
      </c>
      <c r="G5160" t="s">
        <v>12</v>
      </c>
      <c r="H5160" t="s">
        <v>13</v>
      </c>
    </row>
    <row r="5161" spans="1:8" x14ac:dyDescent="0.35">
      <c r="A5161" t="s">
        <v>21520</v>
      </c>
      <c r="B5161" t="s">
        <v>21521</v>
      </c>
      <c r="C5161" t="s">
        <v>21522</v>
      </c>
      <c r="D5161" t="s">
        <v>21513</v>
      </c>
      <c r="F5161" t="s">
        <v>4869</v>
      </c>
      <c r="G5161" t="s">
        <v>12</v>
      </c>
      <c r="H5161" t="s">
        <v>13</v>
      </c>
    </row>
    <row r="5162" spans="1:8" x14ac:dyDescent="0.35">
      <c r="A5162" t="s">
        <v>21523</v>
      </c>
      <c r="B5162" t="s">
        <v>21524</v>
      </c>
      <c r="C5162" t="s">
        <v>21525</v>
      </c>
      <c r="D5162" t="s">
        <v>21513</v>
      </c>
      <c r="F5162" t="s">
        <v>10502</v>
      </c>
      <c r="G5162" t="s">
        <v>12</v>
      </c>
      <c r="H5162" t="s">
        <v>13</v>
      </c>
    </row>
    <row r="5163" spans="1:8" x14ac:dyDescent="0.35">
      <c r="A5163" t="s">
        <v>21526</v>
      </c>
      <c r="B5163" t="s">
        <v>21527</v>
      </c>
      <c r="C5163" t="s">
        <v>21528</v>
      </c>
      <c r="D5163" t="s">
        <v>21513</v>
      </c>
      <c r="F5163" t="s">
        <v>21529</v>
      </c>
      <c r="G5163" t="s">
        <v>419</v>
      </c>
      <c r="H5163" t="s">
        <v>420</v>
      </c>
    </row>
    <row r="5164" spans="1:8" x14ac:dyDescent="0.35">
      <c r="A5164" t="s">
        <v>21530</v>
      </c>
      <c r="B5164" t="s">
        <v>21531</v>
      </c>
      <c r="C5164" t="s">
        <v>21532</v>
      </c>
      <c r="D5164" t="s">
        <v>21513</v>
      </c>
      <c r="F5164" t="s">
        <v>21533</v>
      </c>
      <c r="G5164" t="s">
        <v>12</v>
      </c>
      <c r="H5164" t="s">
        <v>13</v>
      </c>
    </row>
    <row r="5165" spans="1:8" x14ac:dyDescent="0.35">
      <c r="A5165" t="s">
        <v>21534</v>
      </c>
      <c r="B5165" t="s">
        <v>21535</v>
      </c>
      <c r="C5165" t="s">
        <v>21536</v>
      </c>
      <c r="D5165" t="s">
        <v>21513</v>
      </c>
      <c r="F5165" t="s">
        <v>6421</v>
      </c>
      <c r="G5165" t="s">
        <v>248</v>
      </c>
      <c r="H5165" t="s">
        <v>249</v>
      </c>
    </row>
    <row r="5166" spans="1:8" x14ac:dyDescent="0.35">
      <c r="A5166" t="s">
        <v>21537</v>
      </c>
      <c r="B5166" t="s">
        <v>21538</v>
      </c>
      <c r="C5166" t="s">
        <v>21539</v>
      </c>
      <c r="D5166" t="s">
        <v>21513</v>
      </c>
      <c r="F5166" t="s">
        <v>16156</v>
      </c>
      <c r="G5166" t="s">
        <v>12</v>
      </c>
      <c r="H5166" t="s">
        <v>13</v>
      </c>
    </row>
    <row r="5167" spans="1:8" x14ac:dyDescent="0.35">
      <c r="A5167" t="s">
        <v>21540</v>
      </c>
      <c r="B5167" t="s">
        <v>21541</v>
      </c>
      <c r="C5167" t="s">
        <v>21542</v>
      </c>
      <c r="D5167" t="s">
        <v>21513</v>
      </c>
      <c r="F5167" t="s">
        <v>10727</v>
      </c>
      <c r="G5167" t="s">
        <v>248</v>
      </c>
      <c r="H5167" t="s">
        <v>249</v>
      </c>
    </row>
    <row r="5168" spans="1:8" x14ac:dyDescent="0.35">
      <c r="A5168" t="s">
        <v>21543</v>
      </c>
      <c r="B5168" t="s">
        <v>21544</v>
      </c>
      <c r="C5168" t="s">
        <v>21545</v>
      </c>
      <c r="D5168" t="s">
        <v>21513</v>
      </c>
      <c r="F5168" t="s">
        <v>5447</v>
      </c>
      <c r="G5168" t="s">
        <v>836</v>
      </c>
      <c r="H5168" t="s">
        <v>837</v>
      </c>
    </row>
    <row r="5169" spans="1:8" x14ac:dyDescent="0.35">
      <c r="A5169" t="s">
        <v>21546</v>
      </c>
      <c r="B5169" t="s">
        <v>21547</v>
      </c>
      <c r="C5169" t="s">
        <v>21548</v>
      </c>
      <c r="D5169" t="s">
        <v>21513</v>
      </c>
      <c r="F5169" t="s">
        <v>21549</v>
      </c>
      <c r="G5169" t="s">
        <v>12</v>
      </c>
      <c r="H5169" t="s">
        <v>13</v>
      </c>
    </row>
    <row r="5170" spans="1:8" x14ac:dyDescent="0.35">
      <c r="A5170" t="s">
        <v>21550</v>
      </c>
      <c r="B5170" t="s">
        <v>21551</v>
      </c>
      <c r="C5170" t="s">
        <v>21552</v>
      </c>
      <c r="D5170" t="s">
        <v>21513</v>
      </c>
      <c r="F5170" t="s">
        <v>21553</v>
      </c>
      <c r="G5170" t="s">
        <v>248</v>
      </c>
      <c r="H5170" t="s">
        <v>249</v>
      </c>
    </row>
    <row r="5171" spans="1:8" x14ac:dyDescent="0.35">
      <c r="A5171" t="s">
        <v>21554</v>
      </c>
      <c r="B5171" t="s">
        <v>21555</v>
      </c>
      <c r="C5171" t="s">
        <v>21556</v>
      </c>
      <c r="D5171" t="s">
        <v>21513</v>
      </c>
      <c r="F5171" t="s">
        <v>15342</v>
      </c>
      <c r="G5171" t="s">
        <v>3321</v>
      </c>
      <c r="H5171" t="s">
        <v>3322</v>
      </c>
    </row>
    <row r="5172" spans="1:8" x14ac:dyDescent="0.35">
      <c r="A5172" t="s">
        <v>21557</v>
      </c>
      <c r="B5172" t="s">
        <v>21558</v>
      </c>
      <c r="C5172" t="s">
        <v>21559</v>
      </c>
      <c r="D5172" t="s">
        <v>21513</v>
      </c>
      <c r="F5172" t="s">
        <v>8130</v>
      </c>
      <c r="G5172" t="s">
        <v>836</v>
      </c>
      <c r="H5172" t="s">
        <v>837</v>
      </c>
    </row>
    <row r="5173" spans="1:8" x14ac:dyDescent="0.35">
      <c r="A5173" t="s">
        <v>21560</v>
      </c>
      <c r="B5173" t="s">
        <v>21561</v>
      </c>
      <c r="C5173" t="s">
        <v>21562</v>
      </c>
      <c r="D5173" t="s">
        <v>21563</v>
      </c>
      <c r="F5173" t="s">
        <v>14969</v>
      </c>
      <c r="G5173" t="s">
        <v>510</v>
      </c>
      <c r="H5173" t="s">
        <v>511</v>
      </c>
    </row>
    <row r="5174" spans="1:8" x14ac:dyDescent="0.35">
      <c r="A5174" t="s">
        <v>21564</v>
      </c>
      <c r="B5174" t="s">
        <v>21565</v>
      </c>
      <c r="C5174" t="s">
        <v>21566</v>
      </c>
      <c r="D5174" t="s">
        <v>21563</v>
      </c>
      <c r="F5174" t="s">
        <v>21567</v>
      </c>
      <c r="G5174" t="s">
        <v>12</v>
      </c>
      <c r="H5174" t="s">
        <v>13</v>
      </c>
    </row>
    <row r="5175" spans="1:8" x14ac:dyDescent="0.35">
      <c r="A5175" t="s">
        <v>21568</v>
      </c>
      <c r="B5175" t="s">
        <v>21569</v>
      </c>
      <c r="C5175" t="s">
        <v>21570</v>
      </c>
      <c r="D5175" t="s">
        <v>21563</v>
      </c>
      <c r="F5175" t="s">
        <v>21571</v>
      </c>
      <c r="G5175" t="s">
        <v>12</v>
      </c>
      <c r="H5175" t="s">
        <v>13</v>
      </c>
    </row>
    <row r="5176" spans="1:8" x14ac:dyDescent="0.35">
      <c r="A5176" t="s">
        <v>21572</v>
      </c>
      <c r="B5176" t="s">
        <v>21573</v>
      </c>
      <c r="C5176" t="s">
        <v>21574</v>
      </c>
      <c r="D5176" t="s">
        <v>21563</v>
      </c>
      <c r="F5176" t="s">
        <v>21575</v>
      </c>
      <c r="G5176" t="s">
        <v>12</v>
      </c>
      <c r="H5176" t="s">
        <v>13</v>
      </c>
    </row>
    <row r="5177" spans="1:8" x14ac:dyDescent="0.35">
      <c r="A5177" t="s">
        <v>21576</v>
      </c>
      <c r="B5177" t="s">
        <v>21577</v>
      </c>
      <c r="C5177" t="s">
        <v>21578</v>
      </c>
      <c r="D5177" t="s">
        <v>21563</v>
      </c>
      <c r="F5177" t="s">
        <v>21579</v>
      </c>
      <c r="G5177" t="s">
        <v>4075</v>
      </c>
      <c r="H5177" t="s">
        <v>4076</v>
      </c>
    </row>
    <row r="5178" spans="1:8" x14ac:dyDescent="0.35">
      <c r="A5178" t="s">
        <v>21580</v>
      </c>
      <c r="B5178" t="s">
        <v>21581</v>
      </c>
      <c r="C5178" t="s">
        <v>21582</v>
      </c>
      <c r="D5178" t="s">
        <v>21563</v>
      </c>
      <c r="F5178" t="s">
        <v>21309</v>
      </c>
      <c r="G5178" t="s">
        <v>13673</v>
      </c>
      <c r="H5178" t="s">
        <v>13674</v>
      </c>
    </row>
    <row r="5179" spans="1:8" x14ac:dyDescent="0.35">
      <c r="A5179" t="s">
        <v>21583</v>
      </c>
      <c r="B5179" t="s">
        <v>21584</v>
      </c>
      <c r="C5179" t="s">
        <v>21585</v>
      </c>
      <c r="D5179" t="s">
        <v>21563</v>
      </c>
      <c r="F5179" t="s">
        <v>21586</v>
      </c>
      <c r="G5179" t="s">
        <v>510</v>
      </c>
      <c r="H5179" t="s">
        <v>511</v>
      </c>
    </row>
    <row r="5180" spans="1:8" x14ac:dyDescent="0.35">
      <c r="A5180" t="s">
        <v>21587</v>
      </c>
      <c r="B5180" t="s">
        <v>21588</v>
      </c>
      <c r="C5180" t="s">
        <v>21589</v>
      </c>
      <c r="D5180" t="s">
        <v>21563</v>
      </c>
      <c r="F5180" t="s">
        <v>9554</v>
      </c>
      <c r="G5180" t="s">
        <v>12</v>
      </c>
      <c r="H5180" t="s">
        <v>13</v>
      </c>
    </row>
    <row r="5181" spans="1:8" x14ac:dyDescent="0.35">
      <c r="A5181" t="s">
        <v>21590</v>
      </c>
      <c r="B5181" t="s">
        <v>21591</v>
      </c>
      <c r="C5181" t="s">
        <v>21592</v>
      </c>
      <c r="D5181" t="s">
        <v>21563</v>
      </c>
      <c r="F5181" t="s">
        <v>21593</v>
      </c>
      <c r="G5181" t="s">
        <v>12</v>
      </c>
      <c r="H5181" t="s">
        <v>13</v>
      </c>
    </row>
    <row r="5182" spans="1:8" x14ac:dyDescent="0.35">
      <c r="A5182" t="s">
        <v>21594</v>
      </c>
      <c r="B5182" t="s">
        <v>21595</v>
      </c>
      <c r="C5182" t="s">
        <v>21596</v>
      </c>
      <c r="D5182" t="s">
        <v>21563</v>
      </c>
      <c r="F5182" t="s">
        <v>16054</v>
      </c>
      <c r="G5182" t="s">
        <v>584</v>
      </c>
      <c r="H5182" t="s">
        <v>585</v>
      </c>
    </row>
    <row r="5183" spans="1:8" x14ac:dyDescent="0.35">
      <c r="A5183" t="s">
        <v>21597</v>
      </c>
      <c r="B5183" t="s">
        <v>21598</v>
      </c>
      <c r="C5183" t="s">
        <v>21599</v>
      </c>
      <c r="D5183" t="s">
        <v>21563</v>
      </c>
      <c r="F5183" t="s">
        <v>21600</v>
      </c>
      <c r="G5183" t="s">
        <v>12</v>
      </c>
      <c r="H5183" t="s">
        <v>13</v>
      </c>
    </row>
    <row r="5184" spans="1:8" x14ac:dyDescent="0.35">
      <c r="A5184" t="s">
        <v>21601</v>
      </c>
      <c r="B5184" t="s">
        <v>21602</v>
      </c>
      <c r="C5184" t="s">
        <v>21603</v>
      </c>
      <c r="D5184" t="s">
        <v>21563</v>
      </c>
      <c r="F5184" t="s">
        <v>4496</v>
      </c>
      <c r="G5184" t="s">
        <v>12</v>
      </c>
      <c r="H5184" t="s">
        <v>13</v>
      </c>
    </row>
    <row r="5185" spans="1:8" x14ac:dyDescent="0.35">
      <c r="A5185" t="s">
        <v>21604</v>
      </c>
      <c r="B5185" t="s">
        <v>21605</v>
      </c>
      <c r="C5185" t="s">
        <v>21606</v>
      </c>
      <c r="D5185" t="s">
        <v>21607</v>
      </c>
      <c r="F5185" t="s">
        <v>6023</v>
      </c>
      <c r="G5185" t="s">
        <v>7103</v>
      </c>
      <c r="H5185" t="s">
        <v>7104</v>
      </c>
    </row>
    <row r="5186" spans="1:8" x14ac:dyDescent="0.35">
      <c r="A5186" t="s">
        <v>21608</v>
      </c>
      <c r="B5186" t="s">
        <v>21609</v>
      </c>
      <c r="C5186" t="s">
        <v>21610</v>
      </c>
      <c r="D5186" t="s">
        <v>21607</v>
      </c>
      <c r="F5186" t="s">
        <v>12617</v>
      </c>
      <c r="G5186" t="s">
        <v>248</v>
      </c>
      <c r="H5186" t="s">
        <v>249</v>
      </c>
    </row>
    <row r="5187" spans="1:8" x14ac:dyDescent="0.35">
      <c r="A5187" t="s">
        <v>21611</v>
      </c>
      <c r="B5187" t="s">
        <v>21612</v>
      </c>
      <c r="C5187" t="s">
        <v>21613</v>
      </c>
      <c r="D5187" t="s">
        <v>21607</v>
      </c>
      <c r="F5187" t="s">
        <v>3747</v>
      </c>
      <c r="G5187" t="s">
        <v>12</v>
      </c>
      <c r="H5187" t="s">
        <v>13</v>
      </c>
    </row>
    <row r="5188" spans="1:8" x14ac:dyDescent="0.35">
      <c r="A5188" t="s">
        <v>21614</v>
      </c>
      <c r="B5188" t="s">
        <v>21615</v>
      </c>
      <c r="C5188" t="s">
        <v>21616</v>
      </c>
      <c r="D5188" t="s">
        <v>21607</v>
      </c>
      <c r="F5188" t="s">
        <v>6864</v>
      </c>
      <c r="G5188" t="s">
        <v>510</v>
      </c>
      <c r="H5188" t="s">
        <v>511</v>
      </c>
    </row>
    <row r="5189" spans="1:8" x14ac:dyDescent="0.35">
      <c r="A5189" t="s">
        <v>21617</v>
      </c>
      <c r="B5189" t="s">
        <v>21618</v>
      </c>
      <c r="C5189" t="s">
        <v>21619</v>
      </c>
      <c r="D5189" t="s">
        <v>21607</v>
      </c>
      <c r="F5189" t="s">
        <v>21620</v>
      </c>
      <c r="G5189" t="s">
        <v>935</v>
      </c>
      <c r="H5189" t="s">
        <v>936</v>
      </c>
    </row>
    <row r="5190" spans="1:8" x14ac:dyDescent="0.35">
      <c r="A5190" t="s">
        <v>21621</v>
      </c>
      <c r="B5190" t="s">
        <v>21622</v>
      </c>
      <c r="C5190" t="s">
        <v>21623</v>
      </c>
      <c r="D5190" t="s">
        <v>21607</v>
      </c>
      <c r="F5190" t="s">
        <v>4793</v>
      </c>
      <c r="G5190" t="s">
        <v>510</v>
      </c>
      <c r="H5190" t="s">
        <v>511</v>
      </c>
    </row>
    <row r="5191" spans="1:8" x14ac:dyDescent="0.35">
      <c r="A5191" t="s">
        <v>21624</v>
      </c>
      <c r="B5191" t="s">
        <v>21625</v>
      </c>
      <c r="C5191" t="s">
        <v>21626</v>
      </c>
      <c r="D5191" t="s">
        <v>21607</v>
      </c>
      <c r="F5191" t="s">
        <v>11695</v>
      </c>
      <c r="G5191" t="s">
        <v>12</v>
      </c>
      <c r="H5191" t="s">
        <v>13</v>
      </c>
    </row>
    <row r="5192" spans="1:8" x14ac:dyDescent="0.35">
      <c r="A5192" t="s">
        <v>21627</v>
      </c>
      <c r="B5192" t="s">
        <v>21628</v>
      </c>
      <c r="C5192" t="s">
        <v>21629</v>
      </c>
      <c r="D5192" t="s">
        <v>21607</v>
      </c>
      <c r="F5192" t="s">
        <v>9113</v>
      </c>
      <c r="G5192" t="s">
        <v>12</v>
      </c>
      <c r="H5192" t="s">
        <v>13</v>
      </c>
    </row>
    <row r="5193" spans="1:8" x14ac:dyDescent="0.35">
      <c r="A5193" t="s">
        <v>21630</v>
      </c>
      <c r="B5193" t="s">
        <v>21631</v>
      </c>
      <c r="C5193" t="s">
        <v>21632</v>
      </c>
      <c r="D5193" t="s">
        <v>21607</v>
      </c>
      <c r="F5193" t="s">
        <v>6454</v>
      </c>
      <c r="G5193" t="s">
        <v>893</v>
      </c>
      <c r="H5193" t="s">
        <v>894</v>
      </c>
    </row>
    <row r="5194" spans="1:8" x14ac:dyDescent="0.35">
      <c r="A5194" t="s">
        <v>21633</v>
      </c>
      <c r="B5194" t="s">
        <v>21634</v>
      </c>
      <c r="C5194" t="s">
        <v>21635</v>
      </c>
      <c r="D5194" t="s">
        <v>21607</v>
      </c>
      <c r="F5194" t="s">
        <v>15948</v>
      </c>
      <c r="G5194" t="s">
        <v>248</v>
      </c>
      <c r="H5194" t="s">
        <v>249</v>
      </c>
    </row>
    <row r="5195" spans="1:8" x14ac:dyDescent="0.35">
      <c r="A5195" t="s">
        <v>21636</v>
      </c>
      <c r="B5195" t="s">
        <v>21637</v>
      </c>
      <c r="C5195" t="s">
        <v>21638</v>
      </c>
      <c r="D5195" t="s">
        <v>21607</v>
      </c>
      <c r="F5195" t="s">
        <v>20903</v>
      </c>
      <c r="G5195" t="s">
        <v>12</v>
      </c>
      <c r="H5195" t="s">
        <v>13</v>
      </c>
    </row>
    <row r="5196" spans="1:8" x14ac:dyDescent="0.35">
      <c r="A5196" t="s">
        <v>21639</v>
      </c>
      <c r="B5196" t="s">
        <v>21640</v>
      </c>
      <c r="C5196" t="s">
        <v>21641</v>
      </c>
      <c r="D5196" t="s">
        <v>21607</v>
      </c>
      <c r="F5196" t="s">
        <v>21642</v>
      </c>
      <c r="G5196" t="s">
        <v>12</v>
      </c>
      <c r="H5196" t="s">
        <v>13</v>
      </c>
    </row>
    <row r="5197" spans="1:8" x14ac:dyDescent="0.35">
      <c r="A5197" t="s">
        <v>21643</v>
      </c>
      <c r="B5197" t="s">
        <v>21644</v>
      </c>
      <c r="C5197" t="s">
        <v>21645</v>
      </c>
      <c r="D5197" t="s">
        <v>21607</v>
      </c>
      <c r="F5197" t="s">
        <v>21646</v>
      </c>
      <c r="G5197" t="s">
        <v>12</v>
      </c>
      <c r="H5197" t="s">
        <v>13</v>
      </c>
    </row>
    <row r="5198" spans="1:8" x14ac:dyDescent="0.35">
      <c r="A5198" t="s">
        <v>21647</v>
      </c>
      <c r="B5198" t="s">
        <v>21648</v>
      </c>
      <c r="C5198" t="s">
        <v>21649</v>
      </c>
      <c r="D5198" t="s">
        <v>21607</v>
      </c>
      <c r="F5198" t="s">
        <v>19410</v>
      </c>
      <c r="G5198" t="s">
        <v>836</v>
      </c>
      <c r="H5198" t="s">
        <v>837</v>
      </c>
    </row>
    <row r="5199" spans="1:8" x14ac:dyDescent="0.35">
      <c r="A5199" t="s">
        <v>21650</v>
      </c>
      <c r="B5199" t="s">
        <v>21651</v>
      </c>
      <c r="C5199" t="s">
        <v>21652</v>
      </c>
      <c r="D5199" t="s">
        <v>21607</v>
      </c>
      <c r="F5199" t="s">
        <v>18045</v>
      </c>
      <c r="G5199" t="s">
        <v>19397</v>
      </c>
      <c r="H5199" t="s">
        <v>19398</v>
      </c>
    </row>
    <row r="5200" spans="1:8" x14ac:dyDescent="0.35">
      <c r="A5200" t="s">
        <v>21653</v>
      </c>
      <c r="B5200" t="s">
        <v>21654</v>
      </c>
      <c r="C5200" t="s">
        <v>21655</v>
      </c>
      <c r="D5200" t="s">
        <v>21607</v>
      </c>
      <c r="F5200" t="s">
        <v>21656</v>
      </c>
      <c r="G5200" t="s">
        <v>12</v>
      </c>
      <c r="H5200" t="s">
        <v>13</v>
      </c>
    </row>
    <row r="5201" spans="1:8" x14ac:dyDescent="0.35">
      <c r="A5201" t="s">
        <v>21657</v>
      </c>
      <c r="B5201" t="s">
        <v>21658</v>
      </c>
      <c r="C5201" t="s">
        <v>21659</v>
      </c>
      <c r="D5201" t="s">
        <v>21607</v>
      </c>
      <c r="F5201" t="s">
        <v>2446</v>
      </c>
      <c r="G5201" t="s">
        <v>248</v>
      </c>
      <c r="H5201" t="s">
        <v>249</v>
      </c>
    </row>
    <row r="5202" spans="1:8" x14ac:dyDescent="0.35">
      <c r="A5202" t="s">
        <v>21660</v>
      </c>
      <c r="B5202" t="s">
        <v>21661</v>
      </c>
      <c r="C5202" t="s">
        <v>21662</v>
      </c>
      <c r="D5202" t="s">
        <v>21663</v>
      </c>
      <c r="F5202" t="s">
        <v>21664</v>
      </c>
      <c r="G5202" t="s">
        <v>248</v>
      </c>
      <c r="H5202" t="s">
        <v>249</v>
      </c>
    </row>
    <row r="5203" spans="1:8" x14ac:dyDescent="0.35">
      <c r="A5203" t="s">
        <v>21665</v>
      </c>
      <c r="B5203" t="s">
        <v>21666</v>
      </c>
      <c r="C5203" t="s">
        <v>21667</v>
      </c>
      <c r="D5203" t="s">
        <v>21663</v>
      </c>
      <c r="F5203" t="s">
        <v>3821</v>
      </c>
      <c r="G5203" t="s">
        <v>1085</v>
      </c>
      <c r="H5203" t="s">
        <v>1086</v>
      </c>
    </row>
    <row r="5204" spans="1:8" x14ac:dyDescent="0.35">
      <c r="A5204" t="s">
        <v>21668</v>
      </c>
      <c r="B5204" t="s">
        <v>21669</v>
      </c>
      <c r="C5204" t="s">
        <v>21670</v>
      </c>
      <c r="D5204" t="s">
        <v>21663</v>
      </c>
      <c r="F5204" t="s">
        <v>21671</v>
      </c>
      <c r="G5204" t="s">
        <v>12</v>
      </c>
      <c r="H5204" t="s">
        <v>13</v>
      </c>
    </row>
    <row r="5205" spans="1:8" x14ac:dyDescent="0.35">
      <c r="A5205" t="s">
        <v>21672</v>
      </c>
      <c r="B5205" t="s">
        <v>21673</v>
      </c>
      <c r="C5205" t="s">
        <v>21674</v>
      </c>
      <c r="D5205" t="s">
        <v>21663</v>
      </c>
      <c r="F5205" t="s">
        <v>10675</v>
      </c>
      <c r="G5205" t="s">
        <v>12</v>
      </c>
      <c r="H5205" t="s">
        <v>13</v>
      </c>
    </row>
    <row r="5206" spans="1:8" x14ac:dyDescent="0.35">
      <c r="A5206" t="s">
        <v>21675</v>
      </c>
      <c r="B5206" t="s">
        <v>21676</v>
      </c>
      <c r="C5206" t="s">
        <v>21677</v>
      </c>
      <c r="D5206" t="s">
        <v>21663</v>
      </c>
      <c r="F5206" t="s">
        <v>21678</v>
      </c>
      <c r="G5206" t="s">
        <v>2574</v>
      </c>
      <c r="H5206" t="s">
        <v>2575</v>
      </c>
    </row>
    <row r="5207" spans="1:8" x14ac:dyDescent="0.35">
      <c r="A5207" t="s">
        <v>21679</v>
      </c>
      <c r="B5207" t="s">
        <v>21680</v>
      </c>
      <c r="C5207" t="s">
        <v>21681</v>
      </c>
      <c r="D5207" t="s">
        <v>21663</v>
      </c>
      <c r="F5207" t="s">
        <v>12015</v>
      </c>
      <c r="G5207" t="s">
        <v>248</v>
      </c>
      <c r="H5207" t="s">
        <v>249</v>
      </c>
    </row>
    <row r="5208" spans="1:8" x14ac:dyDescent="0.35">
      <c r="A5208" t="s">
        <v>21682</v>
      </c>
      <c r="B5208" t="s">
        <v>21683</v>
      </c>
      <c r="C5208" t="s">
        <v>21684</v>
      </c>
      <c r="D5208" t="s">
        <v>21663</v>
      </c>
      <c r="F5208" t="s">
        <v>5046</v>
      </c>
      <c r="G5208" t="s">
        <v>510</v>
      </c>
      <c r="H5208" t="s">
        <v>511</v>
      </c>
    </row>
    <row r="5209" spans="1:8" x14ac:dyDescent="0.35">
      <c r="A5209" t="s">
        <v>21685</v>
      </c>
      <c r="B5209" t="s">
        <v>21686</v>
      </c>
      <c r="C5209" t="s">
        <v>21687</v>
      </c>
      <c r="D5209" t="s">
        <v>21663</v>
      </c>
      <c r="F5209" t="s">
        <v>17726</v>
      </c>
      <c r="G5209" t="s">
        <v>12</v>
      </c>
      <c r="H5209" t="s">
        <v>13</v>
      </c>
    </row>
    <row r="5210" spans="1:8" x14ac:dyDescent="0.35">
      <c r="A5210" t="s">
        <v>21688</v>
      </c>
      <c r="B5210" t="s">
        <v>21689</v>
      </c>
      <c r="C5210" t="s">
        <v>21690</v>
      </c>
      <c r="D5210" t="s">
        <v>21691</v>
      </c>
      <c r="F5210" t="s">
        <v>9974</v>
      </c>
      <c r="G5210" t="s">
        <v>4075</v>
      </c>
      <c r="H5210" t="s">
        <v>4076</v>
      </c>
    </row>
    <row r="5211" spans="1:8" x14ac:dyDescent="0.35">
      <c r="A5211" t="s">
        <v>21692</v>
      </c>
      <c r="B5211" t="s">
        <v>21693</v>
      </c>
      <c r="C5211" t="s">
        <v>21694</v>
      </c>
      <c r="D5211" t="s">
        <v>21691</v>
      </c>
      <c r="F5211" t="s">
        <v>19125</v>
      </c>
      <c r="G5211" t="s">
        <v>3108</v>
      </c>
      <c r="H5211" t="s">
        <v>3109</v>
      </c>
    </row>
    <row r="5212" spans="1:8" x14ac:dyDescent="0.35">
      <c r="A5212" t="s">
        <v>21695</v>
      </c>
      <c r="B5212" t="s">
        <v>21696</v>
      </c>
      <c r="C5212" t="s">
        <v>21697</v>
      </c>
      <c r="D5212" t="s">
        <v>21691</v>
      </c>
      <c r="F5212" t="s">
        <v>5880</v>
      </c>
      <c r="G5212" t="s">
        <v>12</v>
      </c>
      <c r="H5212" t="s">
        <v>13</v>
      </c>
    </row>
    <row r="5213" spans="1:8" x14ac:dyDescent="0.35">
      <c r="A5213" t="s">
        <v>21698</v>
      </c>
      <c r="B5213" t="s">
        <v>21699</v>
      </c>
      <c r="C5213" t="s">
        <v>21700</v>
      </c>
      <c r="D5213" t="s">
        <v>21691</v>
      </c>
      <c r="F5213" t="s">
        <v>21701</v>
      </c>
      <c r="G5213" t="s">
        <v>510</v>
      </c>
      <c r="H5213" t="s">
        <v>511</v>
      </c>
    </row>
    <row r="5214" spans="1:8" x14ac:dyDescent="0.35">
      <c r="A5214" t="s">
        <v>21702</v>
      </c>
      <c r="B5214" t="s">
        <v>21703</v>
      </c>
      <c r="C5214" t="s">
        <v>21704</v>
      </c>
      <c r="D5214" t="s">
        <v>21691</v>
      </c>
      <c r="F5214" t="s">
        <v>4598</v>
      </c>
      <c r="G5214" t="s">
        <v>7103</v>
      </c>
      <c r="H5214" t="s">
        <v>7104</v>
      </c>
    </row>
    <row r="5215" spans="1:8" x14ac:dyDescent="0.35">
      <c r="A5215" t="s">
        <v>21705</v>
      </c>
      <c r="B5215" t="s">
        <v>21706</v>
      </c>
      <c r="C5215" t="s">
        <v>21707</v>
      </c>
      <c r="D5215" t="s">
        <v>21691</v>
      </c>
      <c r="F5215" t="s">
        <v>14585</v>
      </c>
      <c r="G5215" t="s">
        <v>4075</v>
      </c>
      <c r="H5215" t="s">
        <v>4076</v>
      </c>
    </row>
    <row r="5216" spans="1:8" x14ac:dyDescent="0.35">
      <c r="A5216" t="s">
        <v>21708</v>
      </c>
      <c r="B5216" t="s">
        <v>21709</v>
      </c>
      <c r="C5216" t="s">
        <v>21710</v>
      </c>
      <c r="D5216" t="s">
        <v>21691</v>
      </c>
      <c r="F5216" t="s">
        <v>11176</v>
      </c>
      <c r="G5216" t="s">
        <v>12</v>
      </c>
      <c r="H5216" t="s">
        <v>13</v>
      </c>
    </row>
    <row r="5217" spans="1:8" x14ac:dyDescent="0.35">
      <c r="A5217" t="s">
        <v>21711</v>
      </c>
      <c r="B5217" t="s">
        <v>21712</v>
      </c>
      <c r="C5217" t="s">
        <v>21713</v>
      </c>
      <c r="D5217" t="s">
        <v>21691</v>
      </c>
      <c r="F5217" t="s">
        <v>15608</v>
      </c>
      <c r="G5217" t="s">
        <v>935</v>
      </c>
      <c r="H5217" t="s">
        <v>936</v>
      </c>
    </row>
    <row r="5218" spans="1:8" x14ac:dyDescent="0.35">
      <c r="A5218" t="s">
        <v>21714</v>
      </c>
      <c r="B5218" t="s">
        <v>21715</v>
      </c>
      <c r="C5218" t="s">
        <v>21716</v>
      </c>
      <c r="D5218" t="s">
        <v>21691</v>
      </c>
      <c r="F5218" t="s">
        <v>5590</v>
      </c>
      <c r="G5218" t="s">
        <v>419</v>
      </c>
      <c r="H5218" t="s">
        <v>420</v>
      </c>
    </row>
    <row r="5219" spans="1:8" x14ac:dyDescent="0.35">
      <c r="A5219" t="s">
        <v>21717</v>
      </c>
      <c r="B5219" t="s">
        <v>21718</v>
      </c>
      <c r="C5219" t="s">
        <v>21719</v>
      </c>
      <c r="D5219" t="s">
        <v>21691</v>
      </c>
      <c r="F5219" t="s">
        <v>862</v>
      </c>
      <c r="G5219" t="s">
        <v>510</v>
      </c>
      <c r="H5219" t="s">
        <v>511</v>
      </c>
    </row>
    <row r="5220" spans="1:8" x14ac:dyDescent="0.35">
      <c r="A5220" t="s">
        <v>21720</v>
      </c>
      <c r="B5220" t="s">
        <v>21721</v>
      </c>
      <c r="C5220" t="s">
        <v>21722</v>
      </c>
      <c r="D5220" t="s">
        <v>21691</v>
      </c>
      <c r="F5220" t="s">
        <v>3856</v>
      </c>
      <c r="G5220" t="s">
        <v>151</v>
      </c>
      <c r="H5220" t="s">
        <v>152</v>
      </c>
    </row>
    <row r="5221" spans="1:8" x14ac:dyDescent="0.35">
      <c r="A5221" t="s">
        <v>21723</v>
      </c>
      <c r="B5221" t="s">
        <v>21724</v>
      </c>
      <c r="C5221" t="s">
        <v>21725</v>
      </c>
      <c r="D5221" t="s">
        <v>21691</v>
      </c>
      <c r="F5221" t="s">
        <v>21726</v>
      </c>
      <c r="G5221" t="s">
        <v>12</v>
      </c>
      <c r="H5221" t="s">
        <v>13</v>
      </c>
    </row>
    <row r="5222" spans="1:8" x14ac:dyDescent="0.35">
      <c r="A5222" t="s">
        <v>21727</v>
      </c>
      <c r="B5222" t="s">
        <v>21728</v>
      </c>
      <c r="C5222" t="s">
        <v>21729</v>
      </c>
      <c r="D5222" t="s">
        <v>21730</v>
      </c>
      <c r="F5222" t="s">
        <v>20526</v>
      </c>
      <c r="G5222" t="s">
        <v>12</v>
      </c>
      <c r="H5222" t="s">
        <v>13</v>
      </c>
    </row>
    <row r="5223" spans="1:8" x14ac:dyDescent="0.35">
      <c r="A5223" t="s">
        <v>21731</v>
      </c>
      <c r="B5223" t="s">
        <v>21732</v>
      </c>
      <c r="C5223" t="s">
        <v>21733</v>
      </c>
      <c r="D5223" t="s">
        <v>21730</v>
      </c>
      <c r="F5223" t="s">
        <v>21734</v>
      </c>
      <c r="G5223" t="s">
        <v>3108</v>
      </c>
      <c r="H5223" t="s">
        <v>3109</v>
      </c>
    </row>
    <row r="5224" spans="1:8" x14ac:dyDescent="0.35">
      <c r="A5224" t="s">
        <v>21735</v>
      </c>
      <c r="B5224" t="s">
        <v>21736</v>
      </c>
      <c r="C5224" t="s">
        <v>21737</v>
      </c>
      <c r="D5224" t="s">
        <v>21730</v>
      </c>
      <c r="F5224" t="s">
        <v>4830</v>
      </c>
      <c r="G5224" t="s">
        <v>303</v>
      </c>
      <c r="H5224" t="s">
        <v>304</v>
      </c>
    </row>
    <row r="5225" spans="1:8" x14ac:dyDescent="0.35">
      <c r="A5225" t="s">
        <v>21738</v>
      </c>
      <c r="B5225" t="s">
        <v>21739</v>
      </c>
      <c r="C5225" t="s">
        <v>21740</v>
      </c>
      <c r="D5225" t="s">
        <v>21730</v>
      </c>
      <c r="F5225" t="s">
        <v>21741</v>
      </c>
      <c r="G5225" t="s">
        <v>12</v>
      </c>
      <c r="H5225" t="s">
        <v>13</v>
      </c>
    </row>
    <row r="5226" spans="1:8" x14ac:dyDescent="0.35">
      <c r="A5226" t="s">
        <v>21742</v>
      </c>
      <c r="B5226" t="s">
        <v>21743</v>
      </c>
      <c r="C5226" t="s">
        <v>21744</v>
      </c>
      <c r="D5226" t="s">
        <v>21730</v>
      </c>
      <c r="F5226" t="s">
        <v>21745</v>
      </c>
      <c r="G5226" t="s">
        <v>144</v>
      </c>
      <c r="H5226" t="s">
        <v>145</v>
      </c>
    </row>
    <row r="5227" spans="1:8" x14ac:dyDescent="0.35">
      <c r="A5227" t="s">
        <v>21746</v>
      </c>
      <c r="B5227" t="s">
        <v>21747</v>
      </c>
      <c r="C5227" t="s">
        <v>21748</v>
      </c>
      <c r="D5227" t="s">
        <v>21730</v>
      </c>
      <c r="F5227" t="s">
        <v>21749</v>
      </c>
      <c r="G5227" t="s">
        <v>151</v>
      </c>
      <c r="H5227" t="s">
        <v>152</v>
      </c>
    </row>
    <row r="5228" spans="1:8" x14ac:dyDescent="0.35">
      <c r="A5228" t="s">
        <v>21750</v>
      </c>
      <c r="B5228" t="s">
        <v>21751</v>
      </c>
      <c r="C5228" t="s">
        <v>21752</v>
      </c>
      <c r="D5228" t="s">
        <v>21730</v>
      </c>
      <c r="F5228" t="s">
        <v>21127</v>
      </c>
      <c r="G5228" t="s">
        <v>12</v>
      </c>
      <c r="H5228" t="s">
        <v>13</v>
      </c>
    </row>
    <row r="5229" spans="1:8" x14ac:dyDescent="0.35">
      <c r="A5229" t="s">
        <v>21753</v>
      </c>
      <c r="B5229" t="s">
        <v>21754</v>
      </c>
      <c r="C5229" t="s">
        <v>21755</v>
      </c>
      <c r="D5229" t="s">
        <v>21730</v>
      </c>
      <c r="F5229" t="s">
        <v>9184</v>
      </c>
      <c r="G5229" t="s">
        <v>151</v>
      </c>
      <c r="H5229" t="s">
        <v>152</v>
      </c>
    </row>
    <row r="5230" spans="1:8" x14ac:dyDescent="0.35">
      <c r="A5230" t="s">
        <v>21756</v>
      </c>
      <c r="B5230" t="s">
        <v>21757</v>
      </c>
      <c r="C5230" t="s">
        <v>21758</v>
      </c>
      <c r="D5230" t="s">
        <v>21730</v>
      </c>
      <c r="F5230" t="s">
        <v>21759</v>
      </c>
      <c r="G5230" t="s">
        <v>303</v>
      </c>
      <c r="H5230" t="s">
        <v>304</v>
      </c>
    </row>
    <row r="5231" spans="1:8" x14ac:dyDescent="0.35">
      <c r="A5231" t="s">
        <v>21760</v>
      </c>
      <c r="B5231" t="s">
        <v>21761</v>
      </c>
      <c r="C5231" t="s">
        <v>21762</v>
      </c>
      <c r="D5231" t="s">
        <v>21730</v>
      </c>
      <c r="F5231" t="s">
        <v>6173</v>
      </c>
      <c r="G5231" t="s">
        <v>12</v>
      </c>
      <c r="H5231" t="s">
        <v>13</v>
      </c>
    </row>
    <row r="5232" spans="1:8" x14ac:dyDescent="0.35">
      <c r="A5232" t="s">
        <v>21763</v>
      </c>
      <c r="B5232" t="s">
        <v>21764</v>
      </c>
      <c r="C5232" t="s">
        <v>21765</v>
      </c>
      <c r="D5232" t="s">
        <v>21730</v>
      </c>
      <c r="F5232" t="s">
        <v>21766</v>
      </c>
      <c r="G5232" t="s">
        <v>297</v>
      </c>
      <c r="H5232" t="s">
        <v>298</v>
      </c>
    </row>
    <row r="5233" spans="1:8" x14ac:dyDescent="0.35">
      <c r="A5233" t="s">
        <v>21767</v>
      </c>
      <c r="B5233" t="s">
        <v>21768</v>
      </c>
      <c r="C5233" t="s">
        <v>21769</v>
      </c>
      <c r="D5233" t="s">
        <v>21770</v>
      </c>
      <c r="F5233" t="s">
        <v>21771</v>
      </c>
      <c r="G5233" t="s">
        <v>12</v>
      </c>
      <c r="H5233" t="s">
        <v>13</v>
      </c>
    </row>
    <row r="5234" spans="1:8" x14ac:dyDescent="0.35">
      <c r="A5234" t="s">
        <v>21772</v>
      </c>
      <c r="B5234" t="s">
        <v>21773</v>
      </c>
      <c r="C5234" t="s">
        <v>21774</v>
      </c>
      <c r="D5234" t="s">
        <v>21770</v>
      </c>
      <c r="F5234" t="s">
        <v>6144</v>
      </c>
      <c r="G5234" t="s">
        <v>12</v>
      </c>
      <c r="H5234" t="s">
        <v>13</v>
      </c>
    </row>
    <row r="5235" spans="1:8" x14ac:dyDescent="0.35">
      <c r="A5235" t="s">
        <v>21775</v>
      </c>
      <c r="B5235" t="s">
        <v>21776</v>
      </c>
      <c r="C5235" t="s">
        <v>21777</v>
      </c>
      <c r="D5235" t="s">
        <v>21770</v>
      </c>
      <c r="F5235" t="s">
        <v>21778</v>
      </c>
      <c r="G5235" t="s">
        <v>12</v>
      </c>
      <c r="H5235" t="s">
        <v>13</v>
      </c>
    </row>
    <row r="5236" spans="1:8" x14ac:dyDescent="0.35">
      <c r="A5236" t="s">
        <v>21779</v>
      </c>
      <c r="B5236" t="s">
        <v>21780</v>
      </c>
      <c r="C5236" t="s">
        <v>21781</v>
      </c>
      <c r="D5236" t="s">
        <v>21770</v>
      </c>
      <c r="F5236" t="s">
        <v>12827</v>
      </c>
      <c r="G5236" t="s">
        <v>106</v>
      </c>
      <c r="H5236" t="s">
        <v>107</v>
      </c>
    </row>
    <row r="5237" spans="1:8" x14ac:dyDescent="0.35">
      <c r="A5237" t="s">
        <v>21782</v>
      </c>
      <c r="B5237" t="s">
        <v>21783</v>
      </c>
      <c r="C5237" t="s">
        <v>21784</v>
      </c>
      <c r="D5237" t="s">
        <v>21770</v>
      </c>
      <c r="F5237" t="s">
        <v>21785</v>
      </c>
      <c r="G5237" t="s">
        <v>303</v>
      </c>
      <c r="H5237" t="s">
        <v>304</v>
      </c>
    </row>
    <row r="5238" spans="1:8" x14ac:dyDescent="0.35">
      <c r="A5238" t="s">
        <v>21786</v>
      </c>
      <c r="B5238" t="s">
        <v>21787</v>
      </c>
      <c r="C5238" t="s">
        <v>21788</v>
      </c>
      <c r="D5238" t="s">
        <v>21770</v>
      </c>
      <c r="F5238" t="s">
        <v>21789</v>
      </c>
      <c r="G5238" t="s">
        <v>303</v>
      </c>
      <c r="H5238" t="s">
        <v>304</v>
      </c>
    </row>
    <row r="5239" spans="1:8" x14ac:dyDescent="0.35">
      <c r="A5239" t="s">
        <v>21790</v>
      </c>
      <c r="B5239" t="s">
        <v>21791</v>
      </c>
      <c r="C5239" t="s">
        <v>21792</v>
      </c>
      <c r="D5239" t="s">
        <v>21770</v>
      </c>
      <c r="F5239" t="s">
        <v>21793</v>
      </c>
      <c r="G5239" t="s">
        <v>12</v>
      </c>
      <c r="H5239" t="s">
        <v>13</v>
      </c>
    </row>
    <row r="5240" spans="1:8" x14ac:dyDescent="0.35">
      <c r="A5240" t="s">
        <v>21794</v>
      </c>
      <c r="B5240" t="s">
        <v>21795</v>
      </c>
      <c r="C5240" t="s">
        <v>21796</v>
      </c>
      <c r="D5240" t="s">
        <v>21770</v>
      </c>
      <c r="F5240" t="s">
        <v>17542</v>
      </c>
      <c r="G5240" t="s">
        <v>510</v>
      </c>
      <c r="H5240" t="s">
        <v>511</v>
      </c>
    </row>
    <row r="5241" spans="1:8" x14ac:dyDescent="0.35">
      <c r="A5241" t="s">
        <v>21797</v>
      </c>
      <c r="B5241" t="s">
        <v>21798</v>
      </c>
      <c r="C5241" t="s">
        <v>21799</v>
      </c>
      <c r="D5241" t="s">
        <v>21770</v>
      </c>
      <c r="F5241" t="s">
        <v>5581</v>
      </c>
      <c r="G5241" t="s">
        <v>248</v>
      </c>
      <c r="H5241" t="s">
        <v>249</v>
      </c>
    </row>
    <row r="5242" spans="1:8" x14ac:dyDescent="0.35">
      <c r="A5242" t="s">
        <v>21800</v>
      </c>
      <c r="B5242" t="s">
        <v>21801</v>
      </c>
      <c r="C5242" t="s">
        <v>21802</v>
      </c>
      <c r="D5242" t="s">
        <v>21770</v>
      </c>
      <c r="F5242" t="s">
        <v>11312</v>
      </c>
      <c r="G5242" t="s">
        <v>248</v>
      </c>
      <c r="H5242" t="s">
        <v>249</v>
      </c>
    </row>
    <row r="5243" spans="1:8" x14ac:dyDescent="0.35">
      <c r="A5243" t="s">
        <v>21803</v>
      </c>
      <c r="B5243" t="s">
        <v>21804</v>
      </c>
      <c r="C5243" t="s">
        <v>21805</v>
      </c>
      <c r="D5243" t="s">
        <v>21770</v>
      </c>
      <c r="F5243" t="s">
        <v>4052</v>
      </c>
      <c r="G5243" t="s">
        <v>12</v>
      </c>
      <c r="H5243" t="s">
        <v>13</v>
      </c>
    </row>
    <row r="5244" spans="1:8" x14ac:dyDescent="0.35">
      <c r="A5244" t="s">
        <v>21806</v>
      </c>
      <c r="B5244" t="s">
        <v>21807</v>
      </c>
      <c r="C5244" t="s">
        <v>21808</v>
      </c>
      <c r="D5244" t="s">
        <v>21770</v>
      </c>
      <c r="F5244" t="s">
        <v>21809</v>
      </c>
      <c r="G5244" t="s">
        <v>12</v>
      </c>
      <c r="H5244" t="s">
        <v>13</v>
      </c>
    </row>
    <row r="5245" spans="1:8" x14ac:dyDescent="0.35">
      <c r="A5245" t="s">
        <v>21810</v>
      </c>
      <c r="B5245" t="s">
        <v>21811</v>
      </c>
      <c r="C5245" t="s">
        <v>21812</v>
      </c>
      <c r="D5245" t="s">
        <v>21813</v>
      </c>
      <c r="F5245" t="s">
        <v>10959</v>
      </c>
      <c r="G5245" t="s">
        <v>12</v>
      </c>
      <c r="H5245" t="s">
        <v>13</v>
      </c>
    </row>
    <row r="5246" spans="1:8" x14ac:dyDescent="0.35">
      <c r="A5246" t="s">
        <v>21814</v>
      </c>
      <c r="B5246" t="s">
        <v>21815</v>
      </c>
      <c r="C5246" t="s">
        <v>21816</v>
      </c>
      <c r="D5246" t="s">
        <v>21813</v>
      </c>
      <c r="F5246" t="s">
        <v>9304</v>
      </c>
      <c r="G5246" t="s">
        <v>12</v>
      </c>
      <c r="H5246" t="s">
        <v>13</v>
      </c>
    </row>
    <row r="5247" spans="1:8" x14ac:dyDescent="0.35">
      <c r="A5247" t="s">
        <v>21817</v>
      </c>
      <c r="B5247" t="s">
        <v>21818</v>
      </c>
      <c r="C5247" t="s">
        <v>21819</v>
      </c>
      <c r="D5247" t="s">
        <v>21813</v>
      </c>
      <c r="F5247" t="s">
        <v>17410</v>
      </c>
      <c r="G5247" t="s">
        <v>12</v>
      </c>
      <c r="H5247" t="s">
        <v>13</v>
      </c>
    </row>
    <row r="5248" spans="1:8" x14ac:dyDescent="0.35">
      <c r="A5248" t="s">
        <v>21820</v>
      </c>
      <c r="B5248" t="s">
        <v>21821</v>
      </c>
      <c r="C5248" t="s">
        <v>21822</v>
      </c>
      <c r="D5248" t="s">
        <v>21813</v>
      </c>
      <c r="F5248" t="s">
        <v>21823</v>
      </c>
      <c r="G5248" t="s">
        <v>510</v>
      </c>
      <c r="H5248" t="s">
        <v>511</v>
      </c>
    </row>
    <row r="5249" spans="1:8" x14ac:dyDescent="0.35">
      <c r="A5249" t="s">
        <v>21824</v>
      </c>
      <c r="B5249" t="s">
        <v>21825</v>
      </c>
      <c r="C5249" t="s">
        <v>21826</v>
      </c>
      <c r="D5249" t="s">
        <v>21813</v>
      </c>
      <c r="F5249" t="s">
        <v>1999</v>
      </c>
      <c r="G5249" t="s">
        <v>303</v>
      </c>
      <c r="H5249" t="s">
        <v>304</v>
      </c>
    </row>
    <row r="5250" spans="1:8" x14ac:dyDescent="0.35">
      <c r="A5250" t="s">
        <v>21827</v>
      </c>
      <c r="B5250" t="s">
        <v>21828</v>
      </c>
      <c r="C5250" t="s">
        <v>21829</v>
      </c>
      <c r="D5250" t="s">
        <v>21813</v>
      </c>
      <c r="F5250" t="s">
        <v>21830</v>
      </c>
      <c r="G5250" t="s">
        <v>4924</v>
      </c>
      <c r="H5250" t="s">
        <v>4925</v>
      </c>
    </row>
    <row r="5251" spans="1:8" x14ac:dyDescent="0.35">
      <c r="A5251" t="s">
        <v>21831</v>
      </c>
      <c r="B5251" t="s">
        <v>21832</v>
      </c>
      <c r="C5251" t="s">
        <v>21833</v>
      </c>
      <c r="D5251" t="s">
        <v>21813</v>
      </c>
      <c r="F5251" t="s">
        <v>4059</v>
      </c>
      <c r="G5251" t="s">
        <v>547</v>
      </c>
      <c r="H5251" t="s">
        <v>548</v>
      </c>
    </row>
    <row r="5252" spans="1:8" x14ac:dyDescent="0.35">
      <c r="A5252" t="s">
        <v>21834</v>
      </c>
      <c r="B5252" t="s">
        <v>21835</v>
      </c>
      <c r="C5252" t="s">
        <v>21836</v>
      </c>
      <c r="D5252" t="s">
        <v>21813</v>
      </c>
      <c r="F5252" t="s">
        <v>21837</v>
      </c>
      <c r="G5252" t="s">
        <v>12</v>
      </c>
      <c r="H5252" t="s">
        <v>13</v>
      </c>
    </row>
    <row r="5253" spans="1:8" x14ac:dyDescent="0.35">
      <c r="A5253" t="s">
        <v>21838</v>
      </c>
      <c r="B5253" t="s">
        <v>21839</v>
      </c>
      <c r="C5253" t="s">
        <v>21840</v>
      </c>
      <c r="D5253" t="s">
        <v>21813</v>
      </c>
      <c r="F5253" t="s">
        <v>20409</v>
      </c>
      <c r="G5253" t="s">
        <v>547</v>
      </c>
      <c r="H5253" t="s">
        <v>548</v>
      </c>
    </row>
    <row r="5254" spans="1:8" x14ac:dyDescent="0.35">
      <c r="A5254" t="s">
        <v>21841</v>
      </c>
      <c r="B5254" t="s">
        <v>21842</v>
      </c>
      <c r="C5254" t="s">
        <v>21843</v>
      </c>
      <c r="D5254" t="s">
        <v>21813</v>
      </c>
      <c r="F5254" t="s">
        <v>2357</v>
      </c>
      <c r="G5254" t="s">
        <v>248</v>
      </c>
      <c r="H5254" t="s">
        <v>249</v>
      </c>
    </row>
    <row r="5255" spans="1:8" x14ac:dyDescent="0.35">
      <c r="A5255" t="s">
        <v>21844</v>
      </c>
      <c r="B5255" t="s">
        <v>21845</v>
      </c>
      <c r="C5255" t="s">
        <v>21846</v>
      </c>
      <c r="D5255" t="s">
        <v>21813</v>
      </c>
      <c r="F5255" t="s">
        <v>17825</v>
      </c>
      <c r="G5255" t="s">
        <v>12</v>
      </c>
      <c r="H5255" t="s">
        <v>13</v>
      </c>
    </row>
    <row r="5256" spans="1:8" x14ac:dyDescent="0.35">
      <c r="A5256" t="s">
        <v>21847</v>
      </c>
      <c r="B5256" t="s">
        <v>21848</v>
      </c>
      <c r="C5256" t="s">
        <v>21849</v>
      </c>
      <c r="D5256" t="s">
        <v>21813</v>
      </c>
      <c r="F5256" t="s">
        <v>3119</v>
      </c>
      <c r="G5256" t="s">
        <v>510</v>
      </c>
      <c r="H5256" t="s">
        <v>511</v>
      </c>
    </row>
    <row r="5257" spans="1:8" x14ac:dyDescent="0.35">
      <c r="A5257" t="s">
        <v>21850</v>
      </c>
      <c r="B5257" t="s">
        <v>21851</v>
      </c>
      <c r="C5257" t="s">
        <v>21852</v>
      </c>
      <c r="D5257" t="s">
        <v>21813</v>
      </c>
      <c r="F5257" t="s">
        <v>21853</v>
      </c>
      <c r="G5257" t="s">
        <v>12</v>
      </c>
      <c r="H5257" t="s">
        <v>13</v>
      </c>
    </row>
    <row r="5258" spans="1:8" x14ac:dyDescent="0.35">
      <c r="A5258" t="s">
        <v>21854</v>
      </c>
      <c r="B5258" t="s">
        <v>21855</v>
      </c>
      <c r="C5258" t="s">
        <v>21856</v>
      </c>
      <c r="D5258" t="s">
        <v>21813</v>
      </c>
      <c r="F5258" t="s">
        <v>21857</v>
      </c>
      <c r="G5258" t="s">
        <v>12</v>
      </c>
      <c r="H5258" t="s">
        <v>13</v>
      </c>
    </row>
    <row r="5259" spans="1:8" x14ac:dyDescent="0.35">
      <c r="A5259" t="s">
        <v>21858</v>
      </c>
      <c r="B5259" t="s">
        <v>21859</v>
      </c>
      <c r="C5259" t="s">
        <v>21860</v>
      </c>
      <c r="D5259" t="s">
        <v>21813</v>
      </c>
      <c r="F5259" t="s">
        <v>21861</v>
      </c>
      <c r="G5259" t="s">
        <v>303</v>
      </c>
      <c r="H5259" t="s">
        <v>304</v>
      </c>
    </row>
    <row r="5260" spans="1:8" x14ac:dyDescent="0.35">
      <c r="A5260" t="s">
        <v>21862</v>
      </c>
      <c r="B5260" t="s">
        <v>21863</v>
      </c>
      <c r="C5260" t="s">
        <v>21864</v>
      </c>
      <c r="D5260" t="s">
        <v>21865</v>
      </c>
      <c r="F5260" t="s">
        <v>21866</v>
      </c>
      <c r="G5260" t="s">
        <v>12</v>
      </c>
      <c r="H5260" t="s">
        <v>13</v>
      </c>
    </row>
    <row r="5261" spans="1:8" x14ac:dyDescent="0.35">
      <c r="A5261" t="s">
        <v>21867</v>
      </c>
      <c r="B5261" t="s">
        <v>21868</v>
      </c>
      <c r="C5261" t="s">
        <v>21869</v>
      </c>
      <c r="D5261" t="s">
        <v>21865</v>
      </c>
      <c r="F5261" t="s">
        <v>21870</v>
      </c>
      <c r="G5261" t="s">
        <v>12</v>
      </c>
      <c r="H5261" t="s">
        <v>13</v>
      </c>
    </row>
    <row r="5262" spans="1:8" x14ac:dyDescent="0.35">
      <c r="A5262" t="s">
        <v>21871</v>
      </c>
      <c r="B5262" t="s">
        <v>21872</v>
      </c>
      <c r="C5262" t="s">
        <v>21873</v>
      </c>
      <c r="D5262" t="s">
        <v>21865</v>
      </c>
      <c r="F5262" t="s">
        <v>11657</v>
      </c>
      <c r="G5262" t="s">
        <v>12</v>
      </c>
      <c r="H5262" t="s">
        <v>13</v>
      </c>
    </row>
    <row r="5263" spans="1:8" x14ac:dyDescent="0.35">
      <c r="A5263" t="s">
        <v>21874</v>
      </c>
      <c r="B5263" t="s">
        <v>21875</v>
      </c>
      <c r="C5263" t="s">
        <v>21876</v>
      </c>
      <c r="D5263" t="s">
        <v>21865</v>
      </c>
      <c r="F5263" t="s">
        <v>20526</v>
      </c>
      <c r="G5263" t="s">
        <v>510</v>
      </c>
      <c r="H5263" t="s">
        <v>511</v>
      </c>
    </row>
    <row r="5264" spans="1:8" x14ac:dyDescent="0.35">
      <c r="A5264" t="s">
        <v>21877</v>
      </c>
      <c r="B5264" t="s">
        <v>21878</v>
      </c>
      <c r="C5264" t="s">
        <v>21879</v>
      </c>
      <c r="D5264" t="s">
        <v>21865</v>
      </c>
      <c r="F5264" t="s">
        <v>13451</v>
      </c>
      <c r="G5264" t="s">
        <v>236</v>
      </c>
      <c r="H5264" t="s">
        <v>237</v>
      </c>
    </row>
    <row r="5265" spans="1:8" x14ac:dyDescent="0.35">
      <c r="A5265" t="s">
        <v>21880</v>
      </c>
      <c r="B5265" t="s">
        <v>21881</v>
      </c>
      <c r="C5265" t="s">
        <v>21882</v>
      </c>
      <c r="D5265" t="s">
        <v>21865</v>
      </c>
      <c r="F5265" t="s">
        <v>1783</v>
      </c>
      <c r="G5265" t="s">
        <v>510</v>
      </c>
      <c r="H5265" t="s">
        <v>511</v>
      </c>
    </row>
    <row r="5266" spans="1:8" x14ac:dyDescent="0.35">
      <c r="A5266" t="s">
        <v>21883</v>
      </c>
      <c r="B5266" t="s">
        <v>21884</v>
      </c>
      <c r="C5266" t="s">
        <v>21885</v>
      </c>
      <c r="D5266" t="s">
        <v>21865</v>
      </c>
      <c r="F5266" t="s">
        <v>13583</v>
      </c>
      <c r="G5266" t="s">
        <v>6216</v>
      </c>
      <c r="H5266" t="s">
        <v>6217</v>
      </c>
    </row>
    <row r="5267" spans="1:8" x14ac:dyDescent="0.35">
      <c r="A5267" t="s">
        <v>21886</v>
      </c>
      <c r="B5267" t="s">
        <v>21887</v>
      </c>
      <c r="C5267" t="s">
        <v>21888</v>
      </c>
      <c r="D5267" t="s">
        <v>21865</v>
      </c>
      <c r="F5267" t="s">
        <v>15222</v>
      </c>
      <c r="G5267" t="s">
        <v>12</v>
      </c>
      <c r="H5267" t="s">
        <v>13</v>
      </c>
    </row>
    <row r="5268" spans="1:8" x14ac:dyDescent="0.35">
      <c r="A5268" t="s">
        <v>21889</v>
      </c>
      <c r="B5268" t="s">
        <v>21890</v>
      </c>
      <c r="C5268" t="s">
        <v>21891</v>
      </c>
      <c r="D5268" t="s">
        <v>21865</v>
      </c>
      <c r="F5268" t="s">
        <v>21892</v>
      </c>
      <c r="G5268" t="s">
        <v>12</v>
      </c>
      <c r="H5268" t="s">
        <v>13</v>
      </c>
    </row>
    <row r="5269" spans="1:8" x14ac:dyDescent="0.35">
      <c r="A5269" t="s">
        <v>21893</v>
      </c>
      <c r="B5269" t="s">
        <v>21894</v>
      </c>
      <c r="C5269" t="s">
        <v>21895</v>
      </c>
      <c r="D5269" t="s">
        <v>21865</v>
      </c>
      <c r="F5269" t="s">
        <v>10144</v>
      </c>
      <c r="G5269" t="s">
        <v>12</v>
      </c>
      <c r="H5269" t="s">
        <v>13</v>
      </c>
    </row>
    <row r="5270" spans="1:8" x14ac:dyDescent="0.35">
      <c r="A5270" t="s">
        <v>21896</v>
      </c>
      <c r="B5270" t="s">
        <v>21897</v>
      </c>
      <c r="C5270" t="s">
        <v>21898</v>
      </c>
      <c r="D5270" t="s">
        <v>21865</v>
      </c>
      <c r="F5270" t="s">
        <v>4888</v>
      </c>
      <c r="G5270" t="s">
        <v>510</v>
      </c>
      <c r="H5270" t="s">
        <v>511</v>
      </c>
    </row>
    <row r="5271" spans="1:8" x14ac:dyDescent="0.35">
      <c r="A5271" t="s">
        <v>21899</v>
      </c>
      <c r="B5271" t="s">
        <v>21900</v>
      </c>
      <c r="C5271" t="s">
        <v>21901</v>
      </c>
      <c r="D5271" t="s">
        <v>21865</v>
      </c>
      <c r="F5271" t="s">
        <v>21902</v>
      </c>
      <c r="G5271" t="s">
        <v>100</v>
      </c>
      <c r="H5271" t="s">
        <v>12858</v>
      </c>
    </row>
    <row r="5272" spans="1:8" x14ac:dyDescent="0.35">
      <c r="A5272" t="s">
        <v>21903</v>
      </c>
      <c r="B5272" t="s">
        <v>21904</v>
      </c>
      <c r="C5272" t="s">
        <v>21905</v>
      </c>
      <c r="D5272" t="s">
        <v>21865</v>
      </c>
      <c r="F5272" t="s">
        <v>13159</v>
      </c>
      <c r="G5272" t="s">
        <v>12</v>
      </c>
      <c r="H5272" t="s">
        <v>13</v>
      </c>
    </row>
    <row r="5273" spans="1:8" x14ac:dyDescent="0.35">
      <c r="A5273" t="s">
        <v>21906</v>
      </c>
      <c r="B5273" t="s">
        <v>21907</v>
      </c>
      <c r="C5273" t="s">
        <v>21908</v>
      </c>
      <c r="D5273" t="s">
        <v>21865</v>
      </c>
      <c r="F5273" t="s">
        <v>21909</v>
      </c>
      <c r="G5273" t="s">
        <v>12</v>
      </c>
      <c r="H5273" t="s">
        <v>13</v>
      </c>
    </row>
    <row r="5274" spans="1:8" x14ac:dyDescent="0.35">
      <c r="A5274" t="s">
        <v>21910</v>
      </c>
      <c r="B5274" t="s">
        <v>21911</v>
      </c>
      <c r="C5274" t="s">
        <v>21912</v>
      </c>
      <c r="D5274" t="s">
        <v>21865</v>
      </c>
      <c r="F5274" t="s">
        <v>21529</v>
      </c>
      <c r="G5274" t="s">
        <v>2115</v>
      </c>
      <c r="H5274" t="s">
        <v>2116</v>
      </c>
    </row>
    <row r="5275" spans="1:8" x14ac:dyDescent="0.35">
      <c r="A5275" t="s">
        <v>21913</v>
      </c>
      <c r="B5275" t="s">
        <v>21914</v>
      </c>
      <c r="C5275" t="s">
        <v>21915</v>
      </c>
      <c r="D5275" t="s">
        <v>21865</v>
      </c>
      <c r="F5275" t="s">
        <v>20100</v>
      </c>
      <c r="G5275" t="s">
        <v>248</v>
      </c>
      <c r="H5275" t="s">
        <v>249</v>
      </c>
    </row>
    <row r="5276" spans="1:8" x14ac:dyDescent="0.35">
      <c r="A5276" t="s">
        <v>21916</v>
      </c>
      <c r="B5276" t="s">
        <v>21917</v>
      </c>
      <c r="C5276" t="s">
        <v>21918</v>
      </c>
      <c r="D5276" t="s">
        <v>21865</v>
      </c>
      <c r="F5276" t="s">
        <v>9621</v>
      </c>
      <c r="G5276" t="s">
        <v>12</v>
      </c>
      <c r="H5276" t="s">
        <v>13</v>
      </c>
    </row>
    <row r="5277" spans="1:8" x14ac:dyDescent="0.35">
      <c r="A5277" t="s">
        <v>21919</v>
      </c>
      <c r="B5277" t="s">
        <v>21920</v>
      </c>
      <c r="C5277" t="s">
        <v>21921</v>
      </c>
      <c r="D5277" t="s">
        <v>21865</v>
      </c>
      <c r="F5277" t="s">
        <v>21922</v>
      </c>
      <c r="G5277" t="s">
        <v>12</v>
      </c>
      <c r="H5277" t="s">
        <v>13</v>
      </c>
    </row>
    <row r="5278" spans="1:8" x14ac:dyDescent="0.35">
      <c r="A5278" t="s">
        <v>21923</v>
      </c>
      <c r="B5278" t="s">
        <v>21924</v>
      </c>
      <c r="C5278" t="s">
        <v>21925</v>
      </c>
      <c r="D5278" t="s">
        <v>21926</v>
      </c>
      <c r="F5278" t="s">
        <v>21927</v>
      </c>
      <c r="G5278" t="s">
        <v>163</v>
      </c>
      <c r="H5278" t="s">
        <v>164</v>
      </c>
    </row>
    <row r="5279" spans="1:8" x14ac:dyDescent="0.35">
      <c r="A5279" t="s">
        <v>21928</v>
      </c>
      <c r="B5279" t="s">
        <v>21929</v>
      </c>
      <c r="C5279" t="s">
        <v>21930</v>
      </c>
      <c r="D5279" t="s">
        <v>21926</v>
      </c>
      <c r="F5279" t="s">
        <v>21931</v>
      </c>
      <c r="G5279" t="s">
        <v>510</v>
      </c>
      <c r="H5279" t="s">
        <v>511</v>
      </c>
    </row>
    <row r="5280" spans="1:8" x14ac:dyDescent="0.35">
      <c r="A5280" t="s">
        <v>21932</v>
      </c>
      <c r="B5280" t="s">
        <v>21933</v>
      </c>
      <c r="C5280" t="s">
        <v>21934</v>
      </c>
      <c r="D5280" t="s">
        <v>21926</v>
      </c>
      <c r="F5280" t="s">
        <v>7872</v>
      </c>
      <c r="G5280" t="s">
        <v>12</v>
      </c>
      <c r="H5280" t="s">
        <v>13</v>
      </c>
    </row>
    <row r="5281" spans="1:8" x14ac:dyDescent="0.35">
      <c r="A5281" t="s">
        <v>21935</v>
      </c>
      <c r="B5281" t="s">
        <v>21936</v>
      </c>
      <c r="C5281" t="s">
        <v>21937</v>
      </c>
      <c r="D5281" t="s">
        <v>21926</v>
      </c>
      <c r="F5281" t="s">
        <v>21938</v>
      </c>
      <c r="G5281" t="s">
        <v>12</v>
      </c>
      <c r="H5281" t="s">
        <v>13</v>
      </c>
    </row>
    <row r="5282" spans="1:8" x14ac:dyDescent="0.35">
      <c r="A5282" t="s">
        <v>21939</v>
      </c>
      <c r="B5282" t="s">
        <v>21940</v>
      </c>
      <c r="C5282" t="s">
        <v>21941</v>
      </c>
      <c r="D5282" t="s">
        <v>21926</v>
      </c>
      <c r="F5282" t="s">
        <v>18103</v>
      </c>
      <c r="G5282" t="s">
        <v>248</v>
      </c>
      <c r="H5282" t="s">
        <v>249</v>
      </c>
    </row>
    <row r="5283" spans="1:8" x14ac:dyDescent="0.35">
      <c r="A5283" t="s">
        <v>21942</v>
      </c>
      <c r="B5283" t="s">
        <v>21943</v>
      </c>
      <c r="C5283" t="s">
        <v>21944</v>
      </c>
      <c r="D5283" t="s">
        <v>21926</v>
      </c>
      <c r="F5283" t="s">
        <v>7842</v>
      </c>
      <c r="G5283" t="s">
        <v>12</v>
      </c>
      <c r="H5283" t="s">
        <v>13</v>
      </c>
    </row>
    <row r="5284" spans="1:8" x14ac:dyDescent="0.35">
      <c r="A5284" t="s">
        <v>21945</v>
      </c>
      <c r="B5284" t="s">
        <v>21946</v>
      </c>
      <c r="C5284" t="s">
        <v>21947</v>
      </c>
      <c r="D5284" t="s">
        <v>21926</v>
      </c>
      <c r="F5284" t="s">
        <v>21948</v>
      </c>
      <c r="G5284" t="s">
        <v>303</v>
      </c>
      <c r="H5284" t="s">
        <v>304</v>
      </c>
    </row>
    <row r="5285" spans="1:8" x14ac:dyDescent="0.35">
      <c r="A5285" t="s">
        <v>21949</v>
      </c>
      <c r="B5285" t="s">
        <v>21950</v>
      </c>
      <c r="C5285" t="s">
        <v>21951</v>
      </c>
      <c r="D5285" t="s">
        <v>21926</v>
      </c>
      <c r="F5285" t="s">
        <v>4540</v>
      </c>
      <c r="G5285" t="s">
        <v>510</v>
      </c>
      <c r="H5285" t="s">
        <v>511</v>
      </c>
    </row>
    <row r="5286" spans="1:8" x14ac:dyDescent="0.35">
      <c r="A5286" t="s">
        <v>21952</v>
      </c>
      <c r="B5286" t="s">
        <v>21953</v>
      </c>
      <c r="C5286" t="s">
        <v>21954</v>
      </c>
      <c r="D5286" t="s">
        <v>21926</v>
      </c>
      <c r="F5286" t="s">
        <v>19923</v>
      </c>
      <c r="G5286" t="s">
        <v>12</v>
      </c>
      <c r="H5286" t="s">
        <v>13</v>
      </c>
    </row>
    <row r="5287" spans="1:8" x14ac:dyDescent="0.35">
      <c r="A5287" t="s">
        <v>21955</v>
      </c>
      <c r="B5287" t="s">
        <v>21956</v>
      </c>
      <c r="C5287" t="s">
        <v>21957</v>
      </c>
      <c r="D5287" t="s">
        <v>21926</v>
      </c>
      <c r="F5287" t="s">
        <v>21958</v>
      </c>
      <c r="G5287" t="s">
        <v>248</v>
      </c>
      <c r="H5287" t="s">
        <v>249</v>
      </c>
    </row>
    <row r="5288" spans="1:8" x14ac:dyDescent="0.35">
      <c r="A5288" t="s">
        <v>21959</v>
      </c>
      <c r="B5288" t="s">
        <v>21960</v>
      </c>
      <c r="C5288" t="s">
        <v>21961</v>
      </c>
      <c r="D5288" t="s">
        <v>21926</v>
      </c>
      <c r="F5288" t="s">
        <v>21962</v>
      </c>
      <c r="G5288" t="s">
        <v>12</v>
      </c>
      <c r="H5288" t="s">
        <v>13</v>
      </c>
    </row>
    <row r="5289" spans="1:8" x14ac:dyDescent="0.35">
      <c r="A5289" t="s">
        <v>21963</v>
      </c>
      <c r="B5289" t="s">
        <v>21964</v>
      </c>
      <c r="C5289" t="s">
        <v>21965</v>
      </c>
      <c r="D5289" t="s">
        <v>21926</v>
      </c>
      <c r="F5289" t="s">
        <v>10637</v>
      </c>
      <c r="G5289" t="s">
        <v>12</v>
      </c>
      <c r="H5289" t="s">
        <v>13</v>
      </c>
    </row>
    <row r="5290" spans="1:8" x14ac:dyDescent="0.35">
      <c r="A5290" t="s">
        <v>21966</v>
      </c>
      <c r="B5290" t="s">
        <v>21967</v>
      </c>
      <c r="C5290" t="s">
        <v>21968</v>
      </c>
      <c r="D5290" t="s">
        <v>21926</v>
      </c>
      <c r="F5290" t="s">
        <v>21969</v>
      </c>
      <c r="G5290" t="s">
        <v>297</v>
      </c>
      <c r="H5290" t="s">
        <v>298</v>
      </c>
    </row>
    <row r="5291" spans="1:8" x14ac:dyDescent="0.35">
      <c r="A5291" t="s">
        <v>21970</v>
      </c>
      <c r="B5291" t="s">
        <v>21971</v>
      </c>
      <c r="C5291" t="s">
        <v>21972</v>
      </c>
      <c r="D5291" t="s">
        <v>21926</v>
      </c>
      <c r="F5291" t="s">
        <v>21973</v>
      </c>
      <c r="G5291" t="s">
        <v>12</v>
      </c>
      <c r="H5291" t="s">
        <v>13</v>
      </c>
    </row>
    <row r="5292" spans="1:8" x14ac:dyDescent="0.35">
      <c r="A5292" t="s">
        <v>21974</v>
      </c>
      <c r="B5292" t="s">
        <v>21975</v>
      </c>
      <c r="C5292" t="s">
        <v>21976</v>
      </c>
      <c r="D5292" t="s">
        <v>21926</v>
      </c>
      <c r="F5292" t="s">
        <v>21977</v>
      </c>
      <c r="G5292" t="s">
        <v>106</v>
      </c>
      <c r="H5292" t="s">
        <v>107</v>
      </c>
    </row>
    <row r="5293" spans="1:8" x14ac:dyDescent="0.35">
      <c r="A5293" t="s">
        <v>21978</v>
      </c>
      <c r="B5293" t="s">
        <v>21979</v>
      </c>
      <c r="C5293" t="s">
        <v>21980</v>
      </c>
      <c r="D5293" t="s">
        <v>21926</v>
      </c>
      <c r="F5293" t="s">
        <v>21981</v>
      </c>
      <c r="G5293" t="s">
        <v>1451</v>
      </c>
      <c r="H5293" t="s">
        <v>1452</v>
      </c>
    </row>
    <row r="5294" spans="1:8" x14ac:dyDescent="0.35">
      <c r="A5294" t="s">
        <v>21982</v>
      </c>
      <c r="B5294" t="s">
        <v>21983</v>
      </c>
      <c r="C5294" t="s">
        <v>21984</v>
      </c>
      <c r="D5294" t="s">
        <v>21926</v>
      </c>
      <c r="F5294" t="s">
        <v>1301</v>
      </c>
      <c r="G5294" t="s">
        <v>248</v>
      </c>
      <c r="H5294" t="s">
        <v>249</v>
      </c>
    </row>
    <row r="5295" spans="1:8" x14ac:dyDescent="0.35">
      <c r="A5295" t="s">
        <v>21985</v>
      </c>
      <c r="B5295" t="s">
        <v>21986</v>
      </c>
      <c r="C5295" t="s">
        <v>21987</v>
      </c>
      <c r="D5295" t="s">
        <v>21926</v>
      </c>
      <c r="F5295" t="s">
        <v>8829</v>
      </c>
      <c r="G5295" t="s">
        <v>12</v>
      </c>
      <c r="H5295" t="s">
        <v>13</v>
      </c>
    </row>
    <row r="5296" spans="1:8" x14ac:dyDescent="0.35">
      <c r="A5296" t="s">
        <v>21988</v>
      </c>
      <c r="B5296" t="s">
        <v>21989</v>
      </c>
      <c r="C5296" t="s">
        <v>21990</v>
      </c>
      <c r="D5296" t="s">
        <v>21926</v>
      </c>
      <c r="F5296" t="s">
        <v>21991</v>
      </c>
      <c r="G5296" t="s">
        <v>547</v>
      </c>
      <c r="H5296" t="s">
        <v>548</v>
      </c>
    </row>
    <row r="5297" spans="1:8" x14ac:dyDescent="0.35">
      <c r="A5297" t="s">
        <v>21992</v>
      </c>
      <c r="B5297" t="s">
        <v>21993</v>
      </c>
      <c r="C5297" t="s">
        <v>21994</v>
      </c>
      <c r="D5297" t="s">
        <v>21926</v>
      </c>
      <c r="F5297" t="s">
        <v>12942</v>
      </c>
      <c r="G5297" t="s">
        <v>12</v>
      </c>
      <c r="H5297" t="s">
        <v>13</v>
      </c>
    </row>
    <row r="5298" spans="1:8" x14ac:dyDescent="0.35">
      <c r="A5298" t="s">
        <v>21995</v>
      </c>
      <c r="B5298" t="s">
        <v>21996</v>
      </c>
      <c r="C5298" t="s">
        <v>21997</v>
      </c>
      <c r="D5298" t="s">
        <v>21998</v>
      </c>
      <c r="F5298" t="s">
        <v>21999</v>
      </c>
      <c r="G5298" t="s">
        <v>12</v>
      </c>
      <c r="H5298" t="s">
        <v>13</v>
      </c>
    </row>
    <row r="5299" spans="1:8" x14ac:dyDescent="0.35">
      <c r="A5299" t="s">
        <v>22000</v>
      </c>
      <c r="B5299" t="s">
        <v>22001</v>
      </c>
      <c r="C5299" t="s">
        <v>22002</v>
      </c>
      <c r="D5299" t="s">
        <v>21998</v>
      </c>
      <c r="F5299" t="s">
        <v>9255</v>
      </c>
      <c r="G5299" t="s">
        <v>12</v>
      </c>
      <c r="H5299" t="s">
        <v>13</v>
      </c>
    </row>
    <row r="5300" spans="1:8" x14ac:dyDescent="0.35">
      <c r="A5300" t="s">
        <v>22003</v>
      </c>
      <c r="B5300" t="s">
        <v>22004</v>
      </c>
      <c r="C5300" t="s">
        <v>22005</v>
      </c>
      <c r="D5300" t="s">
        <v>21998</v>
      </c>
      <c r="F5300" t="s">
        <v>6446</v>
      </c>
      <c r="G5300" t="s">
        <v>248</v>
      </c>
      <c r="H5300" t="s">
        <v>249</v>
      </c>
    </row>
    <row r="5301" spans="1:8" x14ac:dyDescent="0.35">
      <c r="A5301" t="s">
        <v>22006</v>
      </c>
      <c r="B5301" t="s">
        <v>22007</v>
      </c>
      <c r="C5301" t="s">
        <v>22008</v>
      </c>
      <c r="D5301" t="s">
        <v>21998</v>
      </c>
      <c r="F5301" t="s">
        <v>10966</v>
      </c>
      <c r="G5301" t="s">
        <v>836</v>
      </c>
      <c r="H5301" t="s">
        <v>837</v>
      </c>
    </row>
    <row r="5302" spans="1:8" x14ac:dyDescent="0.35">
      <c r="A5302" t="s">
        <v>22009</v>
      </c>
      <c r="B5302" t="s">
        <v>22010</v>
      </c>
      <c r="C5302" t="s">
        <v>22011</v>
      </c>
      <c r="D5302" t="s">
        <v>21998</v>
      </c>
      <c r="F5302" t="s">
        <v>2154</v>
      </c>
      <c r="G5302" t="s">
        <v>128</v>
      </c>
      <c r="H5302" t="s">
        <v>129</v>
      </c>
    </row>
    <row r="5303" spans="1:8" x14ac:dyDescent="0.35">
      <c r="A5303" t="s">
        <v>22012</v>
      </c>
      <c r="B5303" t="s">
        <v>22013</v>
      </c>
      <c r="C5303" t="s">
        <v>22014</v>
      </c>
      <c r="D5303" t="s">
        <v>21998</v>
      </c>
      <c r="F5303" t="s">
        <v>4086</v>
      </c>
      <c r="G5303" t="s">
        <v>12</v>
      </c>
      <c r="H5303" t="s">
        <v>13</v>
      </c>
    </row>
    <row r="5304" spans="1:8" x14ac:dyDescent="0.35">
      <c r="A5304" t="s">
        <v>22015</v>
      </c>
      <c r="B5304" t="s">
        <v>22016</v>
      </c>
      <c r="C5304" t="s">
        <v>22017</v>
      </c>
      <c r="D5304" t="s">
        <v>21998</v>
      </c>
      <c r="F5304" t="s">
        <v>22018</v>
      </c>
      <c r="G5304" t="s">
        <v>303</v>
      </c>
      <c r="H5304" t="s">
        <v>304</v>
      </c>
    </row>
    <row r="5305" spans="1:8" x14ac:dyDescent="0.35">
      <c r="A5305" t="s">
        <v>22019</v>
      </c>
      <c r="B5305" t="s">
        <v>22020</v>
      </c>
      <c r="C5305" t="s">
        <v>22021</v>
      </c>
      <c r="D5305" t="s">
        <v>21998</v>
      </c>
      <c r="F5305" t="s">
        <v>21039</v>
      </c>
      <c r="G5305" t="s">
        <v>248</v>
      </c>
      <c r="H5305" t="s">
        <v>249</v>
      </c>
    </row>
    <row r="5306" spans="1:8" x14ac:dyDescent="0.35">
      <c r="A5306" t="s">
        <v>22022</v>
      </c>
      <c r="B5306" t="s">
        <v>22023</v>
      </c>
      <c r="C5306" t="s">
        <v>22024</v>
      </c>
      <c r="D5306" t="s">
        <v>21998</v>
      </c>
      <c r="F5306" t="s">
        <v>10778</v>
      </c>
      <c r="G5306" t="s">
        <v>303</v>
      </c>
      <c r="H5306" t="s">
        <v>304</v>
      </c>
    </row>
    <row r="5307" spans="1:8" x14ac:dyDescent="0.35">
      <c r="A5307" t="s">
        <v>22025</v>
      </c>
      <c r="B5307" t="s">
        <v>22026</v>
      </c>
      <c r="C5307" t="s">
        <v>22027</v>
      </c>
      <c r="D5307" t="s">
        <v>21998</v>
      </c>
      <c r="F5307" t="s">
        <v>15876</v>
      </c>
      <c r="G5307" t="s">
        <v>510</v>
      </c>
      <c r="H5307" t="s">
        <v>511</v>
      </c>
    </row>
    <row r="5308" spans="1:8" x14ac:dyDescent="0.35">
      <c r="A5308" t="s">
        <v>22028</v>
      </c>
      <c r="B5308" t="s">
        <v>22029</v>
      </c>
      <c r="C5308" t="s">
        <v>22030</v>
      </c>
      <c r="D5308" t="s">
        <v>21998</v>
      </c>
      <c r="F5308" t="s">
        <v>14096</v>
      </c>
      <c r="G5308" t="s">
        <v>248</v>
      </c>
      <c r="H5308" t="s">
        <v>249</v>
      </c>
    </row>
    <row r="5309" spans="1:8" x14ac:dyDescent="0.35">
      <c r="A5309" t="s">
        <v>22031</v>
      </c>
      <c r="B5309" t="s">
        <v>22032</v>
      </c>
      <c r="C5309" t="s">
        <v>22033</v>
      </c>
      <c r="D5309" t="s">
        <v>21998</v>
      </c>
      <c r="F5309" t="s">
        <v>15810</v>
      </c>
      <c r="G5309" t="s">
        <v>12</v>
      </c>
      <c r="H5309" t="s">
        <v>13</v>
      </c>
    </row>
    <row r="5310" spans="1:8" x14ac:dyDescent="0.35">
      <c r="A5310" t="s">
        <v>22034</v>
      </c>
      <c r="B5310" t="s">
        <v>22035</v>
      </c>
      <c r="C5310" t="s">
        <v>22036</v>
      </c>
      <c r="D5310" t="s">
        <v>21998</v>
      </c>
      <c r="F5310" t="s">
        <v>2121</v>
      </c>
      <c r="G5310" t="s">
        <v>12</v>
      </c>
      <c r="H5310" t="s">
        <v>13</v>
      </c>
    </row>
    <row r="5311" spans="1:8" x14ac:dyDescent="0.35">
      <c r="A5311" t="s">
        <v>22037</v>
      </c>
      <c r="B5311" t="s">
        <v>22038</v>
      </c>
      <c r="C5311" t="s">
        <v>22039</v>
      </c>
      <c r="D5311" t="s">
        <v>21998</v>
      </c>
      <c r="F5311" t="s">
        <v>22040</v>
      </c>
      <c r="G5311" t="s">
        <v>12</v>
      </c>
      <c r="H5311" t="s">
        <v>13</v>
      </c>
    </row>
    <row r="5312" spans="1:8" x14ac:dyDescent="0.35">
      <c r="A5312" t="s">
        <v>22041</v>
      </c>
      <c r="B5312" t="s">
        <v>22042</v>
      </c>
      <c r="C5312" t="s">
        <v>22043</v>
      </c>
      <c r="D5312" t="s">
        <v>21998</v>
      </c>
      <c r="F5312" t="s">
        <v>22044</v>
      </c>
      <c r="G5312" t="s">
        <v>4075</v>
      </c>
      <c r="H5312" t="s">
        <v>4076</v>
      </c>
    </row>
    <row r="5313" spans="1:8" x14ac:dyDescent="0.35">
      <c r="A5313" t="s">
        <v>22045</v>
      </c>
      <c r="B5313" t="s">
        <v>22046</v>
      </c>
      <c r="C5313" t="s">
        <v>22047</v>
      </c>
      <c r="D5313" t="s">
        <v>21998</v>
      </c>
      <c r="F5313" t="s">
        <v>22048</v>
      </c>
      <c r="G5313" t="s">
        <v>12</v>
      </c>
      <c r="H5313" t="s">
        <v>13</v>
      </c>
    </row>
    <row r="5314" spans="1:8" x14ac:dyDescent="0.35">
      <c r="A5314" t="s">
        <v>22049</v>
      </c>
      <c r="B5314" t="s">
        <v>22050</v>
      </c>
      <c r="C5314" t="s">
        <v>22051</v>
      </c>
      <c r="D5314" t="s">
        <v>22052</v>
      </c>
      <c r="F5314" t="s">
        <v>5247</v>
      </c>
      <c r="G5314" t="s">
        <v>12</v>
      </c>
      <c r="H5314" t="s">
        <v>13</v>
      </c>
    </row>
    <row r="5315" spans="1:8" x14ac:dyDescent="0.35">
      <c r="A5315" t="s">
        <v>22053</v>
      </c>
      <c r="B5315" t="s">
        <v>22054</v>
      </c>
      <c r="C5315" t="s">
        <v>22055</v>
      </c>
      <c r="D5315" t="s">
        <v>22052</v>
      </c>
      <c r="F5315" t="s">
        <v>22056</v>
      </c>
      <c r="G5315" t="s">
        <v>510</v>
      </c>
      <c r="H5315" t="s">
        <v>511</v>
      </c>
    </row>
    <row r="5316" spans="1:8" x14ac:dyDescent="0.35">
      <c r="A5316" t="s">
        <v>22057</v>
      </c>
      <c r="B5316" t="s">
        <v>22058</v>
      </c>
      <c r="C5316" t="s">
        <v>22059</v>
      </c>
      <c r="D5316" t="s">
        <v>22052</v>
      </c>
      <c r="F5316" t="s">
        <v>22060</v>
      </c>
      <c r="G5316" t="s">
        <v>12</v>
      </c>
      <c r="H5316" t="s">
        <v>13</v>
      </c>
    </row>
    <row r="5317" spans="1:8" x14ac:dyDescent="0.35">
      <c r="A5317" t="s">
        <v>22061</v>
      </c>
      <c r="B5317" t="s">
        <v>22062</v>
      </c>
      <c r="C5317" t="s">
        <v>22063</v>
      </c>
      <c r="D5317" t="s">
        <v>22052</v>
      </c>
      <c r="F5317" t="s">
        <v>17314</v>
      </c>
      <c r="G5317" t="s">
        <v>248</v>
      </c>
      <c r="H5317" t="s">
        <v>249</v>
      </c>
    </row>
    <row r="5318" spans="1:8" x14ac:dyDescent="0.35">
      <c r="A5318" t="s">
        <v>22064</v>
      </c>
      <c r="B5318" t="s">
        <v>22065</v>
      </c>
      <c r="C5318" t="s">
        <v>22066</v>
      </c>
      <c r="D5318" t="s">
        <v>22052</v>
      </c>
      <c r="F5318" t="s">
        <v>5372</v>
      </c>
      <c r="G5318" t="s">
        <v>510</v>
      </c>
      <c r="H5318" t="s">
        <v>511</v>
      </c>
    </row>
    <row r="5319" spans="1:8" x14ac:dyDescent="0.35">
      <c r="A5319" t="s">
        <v>22067</v>
      </c>
      <c r="B5319" t="s">
        <v>22068</v>
      </c>
      <c r="C5319" t="s">
        <v>22069</v>
      </c>
      <c r="D5319" t="s">
        <v>22052</v>
      </c>
      <c r="F5319" t="s">
        <v>12228</v>
      </c>
      <c r="G5319" t="s">
        <v>12</v>
      </c>
      <c r="H5319" t="s">
        <v>13</v>
      </c>
    </row>
    <row r="5320" spans="1:8" x14ac:dyDescent="0.35">
      <c r="A5320" t="s">
        <v>22070</v>
      </c>
      <c r="B5320" t="s">
        <v>22071</v>
      </c>
      <c r="C5320" t="s">
        <v>22072</v>
      </c>
      <c r="D5320" t="s">
        <v>22052</v>
      </c>
      <c r="F5320" t="s">
        <v>9364</v>
      </c>
      <c r="G5320" t="s">
        <v>12</v>
      </c>
      <c r="H5320" t="s">
        <v>13</v>
      </c>
    </row>
    <row r="5321" spans="1:8" x14ac:dyDescent="0.35">
      <c r="A5321" t="s">
        <v>22073</v>
      </c>
      <c r="B5321" t="s">
        <v>22074</v>
      </c>
      <c r="C5321" t="s">
        <v>22075</v>
      </c>
      <c r="D5321" t="s">
        <v>22052</v>
      </c>
      <c r="F5321" t="s">
        <v>9061</v>
      </c>
      <c r="G5321" t="s">
        <v>547</v>
      </c>
      <c r="H5321" t="s">
        <v>548</v>
      </c>
    </row>
    <row r="5322" spans="1:8" x14ac:dyDescent="0.35">
      <c r="A5322" t="s">
        <v>22076</v>
      </c>
      <c r="B5322" t="s">
        <v>22077</v>
      </c>
      <c r="C5322" t="s">
        <v>22078</v>
      </c>
      <c r="D5322" t="s">
        <v>22052</v>
      </c>
      <c r="F5322" t="s">
        <v>21902</v>
      </c>
      <c r="G5322" t="s">
        <v>12</v>
      </c>
      <c r="H5322" t="s">
        <v>13</v>
      </c>
    </row>
    <row r="5323" spans="1:8" x14ac:dyDescent="0.35">
      <c r="A5323" t="s">
        <v>22079</v>
      </c>
      <c r="B5323" t="s">
        <v>22080</v>
      </c>
      <c r="C5323" t="s">
        <v>22081</v>
      </c>
      <c r="D5323" t="s">
        <v>22052</v>
      </c>
      <c r="F5323" t="s">
        <v>3439</v>
      </c>
      <c r="G5323" t="s">
        <v>144</v>
      </c>
      <c r="H5323" t="s">
        <v>145</v>
      </c>
    </row>
    <row r="5324" spans="1:8" x14ac:dyDescent="0.35">
      <c r="A5324" t="s">
        <v>22082</v>
      </c>
      <c r="B5324" t="s">
        <v>22083</v>
      </c>
      <c r="C5324" t="s">
        <v>22084</v>
      </c>
      <c r="D5324" t="s">
        <v>22052</v>
      </c>
      <c r="F5324" t="s">
        <v>13797</v>
      </c>
      <c r="G5324" t="s">
        <v>2115</v>
      </c>
      <c r="H5324" t="s">
        <v>2116</v>
      </c>
    </row>
    <row r="5325" spans="1:8" x14ac:dyDescent="0.35">
      <c r="A5325" t="s">
        <v>22085</v>
      </c>
      <c r="B5325" t="s">
        <v>22086</v>
      </c>
      <c r="C5325" t="s">
        <v>22087</v>
      </c>
      <c r="D5325" t="s">
        <v>22052</v>
      </c>
      <c r="F5325" t="s">
        <v>1197</v>
      </c>
      <c r="G5325" t="s">
        <v>1451</v>
      </c>
      <c r="H5325" t="s">
        <v>1452</v>
      </c>
    </row>
    <row r="5326" spans="1:8" x14ac:dyDescent="0.35">
      <c r="A5326" t="s">
        <v>22088</v>
      </c>
      <c r="B5326" t="s">
        <v>22089</v>
      </c>
      <c r="C5326" t="s">
        <v>22090</v>
      </c>
      <c r="D5326" t="s">
        <v>22052</v>
      </c>
      <c r="F5326" t="s">
        <v>22091</v>
      </c>
      <c r="G5326" t="s">
        <v>12</v>
      </c>
      <c r="H5326" t="s">
        <v>13</v>
      </c>
    </row>
    <row r="5327" spans="1:8" x14ac:dyDescent="0.35">
      <c r="A5327" t="s">
        <v>22092</v>
      </c>
      <c r="B5327" t="s">
        <v>22093</v>
      </c>
      <c r="C5327" t="s">
        <v>22094</v>
      </c>
      <c r="D5327" t="s">
        <v>22052</v>
      </c>
      <c r="F5327" t="s">
        <v>4893</v>
      </c>
      <c r="G5327" t="s">
        <v>12</v>
      </c>
      <c r="H5327" t="s">
        <v>13</v>
      </c>
    </row>
    <row r="5328" spans="1:8" x14ac:dyDescent="0.35">
      <c r="A5328" t="s">
        <v>22095</v>
      </c>
      <c r="B5328" t="s">
        <v>22096</v>
      </c>
      <c r="C5328" t="s">
        <v>22097</v>
      </c>
      <c r="D5328" t="s">
        <v>22052</v>
      </c>
      <c r="F5328" t="s">
        <v>9250</v>
      </c>
      <c r="G5328" t="s">
        <v>2115</v>
      </c>
      <c r="H5328" t="s">
        <v>2116</v>
      </c>
    </row>
    <row r="5329" spans="1:8" x14ac:dyDescent="0.35">
      <c r="A5329" t="s">
        <v>22098</v>
      </c>
      <c r="B5329" t="s">
        <v>22099</v>
      </c>
      <c r="C5329" t="s">
        <v>22100</v>
      </c>
      <c r="D5329" t="s">
        <v>22052</v>
      </c>
      <c r="F5329" t="s">
        <v>9914</v>
      </c>
      <c r="G5329" t="s">
        <v>12</v>
      </c>
      <c r="H5329" t="s">
        <v>13</v>
      </c>
    </row>
    <row r="5330" spans="1:8" x14ac:dyDescent="0.35">
      <c r="A5330" t="s">
        <v>22101</v>
      </c>
      <c r="B5330" t="s">
        <v>22102</v>
      </c>
      <c r="C5330" t="s">
        <v>22103</v>
      </c>
      <c r="D5330" t="s">
        <v>22052</v>
      </c>
      <c r="F5330" t="s">
        <v>16224</v>
      </c>
      <c r="G5330" t="s">
        <v>2940</v>
      </c>
      <c r="H5330" t="s">
        <v>2941</v>
      </c>
    </row>
    <row r="5331" spans="1:8" x14ac:dyDescent="0.35">
      <c r="A5331" t="s">
        <v>22104</v>
      </c>
      <c r="B5331" t="s">
        <v>22105</v>
      </c>
      <c r="C5331" t="s">
        <v>22106</v>
      </c>
      <c r="D5331" t="s">
        <v>22052</v>
      </c>
      <c r="F5331" t="s">
        <v>22107</v>
      </c>
      <c r="G5331" t="s">
        <v>12</v>
      </c>
      <c r="H5331" t="s">
        <v>13</v>
      </c>
    </row>
    <row r="5332" spans="1:8" x14ac:dyDescent="0.35">
      <c r="A5332" t="s">
        <v>22108</v>
      </c>
      <c r="B5332" t="s">
        <v>22109</v>
      </c>
      <c r="C5332" t="s">
        <v>22110</v>
      </c>
      <c r="D5332" t="s">
        <v>22111</v>
      </c>
      <c r="F5332" t="s">
        <v>22112</v>
      </c>
      <c r="G5332" t="s">
        <v>248</v>
      </c>
      <c r="H5332" t="s">
        <v>249</v>
      </c>
    </row>
    <row r="5333" spans="1:8" x14ac:dyDescent="0.35">
      <c r="A5333" t="s">
        <v>22113</v>
      </c>
      <c r="B5333" t="s">
        <v>22114</v>
      </c>
      <c r="C5333" t="s">
        <v>22115</v>
      </c>
      <c r="D5333" t="s">
        <v>22111</v>
      </c>
      <c r="F5333" t="s">
        <v>22116</v>
      </c>
      <c r="G5333" t="s">
        <v>12</v>
      </c>
      <c r="H5333" t="s">
        <v>13</v>
      </c>
    </row>
    <row r="5334" spans="1:8" x14ac:dyDescent="0.35">
      <c r="A5334" t="s">
        <v>22117</v>
      </c>
      <c r="B5334" t="s">
        <v>22118</v>
      </c>
      <c r="C5334" t="s">
        <v>22119</v>
      </c>
      <c r="D5334" t="s">
        <v>22111</v>
      </c>
      <c r="F5334" t="s">
        <v>22120</v>
      </c>
      <c r="G5334" t="s">
        <v>12</v>
      </c>
      <c r="H5334" t="s">
        <v>13</v>
      </c>
    </row>
    <row r="5335" spans="1:8" x14ac:dyDescent="0.35">
      <c r="A5335" t="s">
        <v>22121</v>
      </c>
      <c r="B5335" t="s">
        <v>22122</v>
      </c>
      <c r="C5335" t="s">
        <v>22123</v>
      </c>
      <c r="D5335" t="s">
        <v>22111</v>
      </c>
      <c r="F5335" t="s">
        <v>22124</v>
      </c>
      <c r="G5335" t="s">
        <v>12</v>
      </c>
      <c r="H5335" t="s">
        <v>13</v>
      </c>
    </row>
    <row r="5336" spans="1:8" x14ac:dyDescent="0.35">
      <c r="A5336" t="s">
        <v>22125</v>
      </c>
      <c r="B5336" t="s">
        <v>22126</v>
      </c>
      <c r="C5336" t="s">
        <v>22127</v>
      </c>
      <c r="D5336" t="s">
        <v>22111</v>
      </c>
      <c r="F5336" t="s">
        <v>22128</v>
      </c>
      <c r="G5336" t="s">
        <v>151</v>
      </c>
      <c r="H5336" t="s">
        <v>152</v>
      </c>
    </row>
    <row r="5337" spans="1:8" x14ac:dyDescent="0.35">
      <c r="A5337" t="s">
        <v>22129</v>
      </c>
      <c r="B5337" t="s">
        <v>22130</v>
      </c>
      <c r="C5337" t="s">
        <v>22131</v>
      </c>
      <c r="D5337" t="s">
        <v>22111</v>
      </c>
      <c r="F5337" t="s">
        <v>22132</v>
      </c>
      <c r="G5337" t="s">
        <v>12</v>
      </c>
      <c r="H5337" t="s">
        <v>13</v>
      </c>
    </row>
    <row r="5338" spans="1:8" x14ac:dyDescent="0.35">
      <c r="A5338" t="s">
        <v>22133</v>
      </c>
      <c r="B5338" t="s">
        <v>22134</v>
      </c>
      <c r="C5338" t="s">
        <v>22135</v>
      </c>
      <c r="D5338" t="s">
        <v>22111</v>
      </c>
      <c r="F5338" t="s">
        <v>9751</v>
      </c>
      <c r="G5338" t="s">
        <v>2940</v>
      </c>
      <c r="H5338" t="s">
        <v>2941</v>
      </c>
    </row>
    <row r="5339" spans="1:8" x14ac:dyDescent="0.35">
      <c r="A5339" t="s">
        <v>22136</v>
      </c>
      <c r="B5339" t="s">
        <v>22137</v>
      </c>
      <c r="C5339" t="s">
        <v>22138</v>
      </c>
      <c r="D5339" t="s">
        <v>22111</v>
      </c>
      <c r="F5339" t="s">
        <v>20232</v>
      </c>
      <c r="G5339" t="s">
        <v>12</v>
      </c>
      <c r="H5339" t="s">
        <v>13</v>
      </c>
    </row>
    <row r="5340" spans="1:8" x14ac:dyDescent="0.35">
      <c r="A5340" t="s">
        <v>22139</v>
      </c>
      <c r="B5340" t="s">
        <v>22140</v>
      </c>
      <c r="C5340" t="s">
        <v>22141</v>
      </c>
      <c r="D5340" t="s">
        <v>22111</v>
      </c>
      <c r="F5340" t="s">
        <v>11835</v>
      </c>
      <c r="G5340" t="s">
        <v>12</v>
      </c>
      <c r="H5340" t="s">
        <v>13</v>
      </c>
    </row>
    <row r="5341" spans="1:8" x14ac:dyDescent="0.35">
      <c r="A5341" t="s">
        <v>22142</v>
      </c>
      <c r="B5341" t="s">
        <v>22143</v>
      </c>
      <c r="C5341" t="s">
        <v>22144</v>
      </c>
      <c r="D5341" t="s">
        <v>22111</v>
      </c>
      <c r="F5341" t="s">
        <v>20011</v>
      </c>
      <c r="G5341" t="s">
        <v>12</v>
      </c>
      <c r="H5341" t="s">
        <v>13</v>
      </c>
    </row>
    <row r="5342" spans="1:8" x14ac:dyDescent="0.35">
      <c r="A5342" t="s">
        <v>22145</v>
      </c>
      <c r="B5342" t="s">
        <v>22146</v>
      </c>
      <c r="C5342" t="s">
        <v>22147</v>
      </c>
      <c r="D5342" t="s">
        <v>22111</v>
      </c>
      <c r="F5342" t="s">
        <v>11941</v>
      </c>
      <c r="G5342" t="s">
        <v>151</v>
      </c>
      <c r="H5342" t="s">
        <v>152</v>
      </c>
    </row>
    <row r="5343" spans="1:8" x14ac:dyDescent="0.35">
      <c r="A5343" t="s">
        <v>22148</v>
      </c>
      <c r="B5343" t="s">
        <v>22149</v>
      </c>
      <c r="C5343" t="s">
        <v>22150</v>
      </c>
      <c r="D5343" t="s">
        <v>22111</v>
      </c>
      <c r="F5343" t="s">
        <v>14439</v>
      </c>
      <c r="G5343" t="s">
        <v>248</v>
      </c>
      <c r="H5343" t="s">
        <v>249</v>
      </c>
    </row>
    <row r="5344" spans="1:8" x14ac:dyDescent="0.35">
      <c r="A5344" t="s">
        <v>22151</v>
      </c>
      <c r="B5344" t="s">
        <v>22152</v>
      </c>
      <c r="C5344" t="s">
        <v>22153</v>
      </c>
      <c r="D5344" t="s">
        <v>22111</v>
      </c>
      <c r="F5344" t="s">
        <v>6805</v>
      </c>
      <c r="G5344" t="s">
        <v>12</v>
      </c>
      <c r="H5344" t="s">
        <v>13</v>
      </c>
    </row>
    <row r="5345" spans="1:8" x14ac:dyDescent="0.35">
      <c r="A5345" t="s">
        <v>22154</v>
      </c>
      <c r="B5345" t="s">
        <v>22155</v>
      </c>
      <c r="C5345" t="s">
        <v>22156</v>
      </c>
      <c r="D5345" t="s">
        <v>22111</v>
      </c>
      <c r="F5345" t="s">
        <v>15944</v>
      </c>
      <c r="G5345" t="s">
        <v>419</v>
      </c>
      <c r="H5345" t="s">
        <v>420</v>
      </c>
    </row>
    <row r="5346" spans="1:8" x14ac:dyDescent="0.35">
      <c r="A5346" t="s">
        <v>22157</v>
      </c>
      <c r="B5346" t="s">
        <v>22158</v>
      </c>
      <c r="C5346" t="s">
        <v>22159</v>
      </c>
      <c r="D5346" t="s">
        <v>22111</v>
      </c>
      <c r="F5346" t="s">
        <v>16447</v>
      </c>
      <c r="G5346" t="s">
        <v>248</v>
      </c>
      <c r="H5346" t="s">
        <v>249</v>
      </c>
    </row>
    <row r="5347" spans="1:8" x14ac:dyDescent="0.35">
      <c r="A5347" t="s">
        <v>22160</v>
      </c>
      <c r="B5347" t="s">
        <v>22161</v>
      </c>
      <c r="C5347" t="s">
        <v>22162</v>
      </c>
      <c r="D5347" t="s">
        <v>22111</v>
      </c>
      <c r="F5347" t="s">
        <v>15362</v>
      </c>
      <c r="G5347" t="s">
        <v>209</v>
      </c>
      <c r="H5347" t="s">
        <v>210</v>
      </c>
    </row>
    <row r="5348" spans="1:8" x14ac:dyDescent="0.35">
      <c r="A5348" t="s">
        <v>22163</v>
      </c>
      <c r="B5348" t="s">
        <v>22164</v>
      </c>
      <c r="C5348" t="s">
        <v>22165</v>
      </c>
      <c r="D5348" t="s">
        <v>22111</v>
      </c>
      <c r="F5348" t="s">
        <v>22166</v>
      </c>
      <c r="G5348" t="s">
        <v>12</v>
      </c>
      <c r="H5348" t="s">
        <v>13</v>
      </c>
    </row>
    <row r="5349" spans="1:8" x14ac:dyDescent="0.35">
      <c r="A5349" t="s">
        <v>22167</v>
      </c>
      <c r="B5349" t="s">
        <v>22168</v>
      </c>
      <c r="C5349" t="s">
        <v>22169</v>
      </c>
      <c r="D5349" t="s">
        <v>22111</v>
      </c>
      <c r="F5349" t="s">
        <v>19457</v>
      </c>
      <c r="G5349" t="s">
        <v>510</v>
      </c>
      <c r="H5349" t="s">
        <v>511</v>
      </c>
    </row>
    <row r="5350" spans="1:8" x14ac:dyDescent="0.35">
      <c r="A5350" t="s">
        <v>22170</v>
      </c>
      <c r="B5350" t="s">
        <v>22171</v>
      </c>
      <c r="C5350" t="s">
        <v>22172</v>
      </c>
      <c r="D5350" t="s">
        <v>22111</v>
      </c>
      <c r="F5350" t="s">
        <v>10896</v>
      </c>
      <c r="G5350" t="s">
        <v>248</v>
      </c>
      <c r="H5350" t="s">
        <v>249</v>
      </c>
    </row>
    <row r="5351" spans="1:8" x14ac:dyDescent="0.35">
      <c r="A5351" t="s">
        <v>22173</v>
      </c>
      <c r="B5351" t="s">
        <v>22174</v>
      </c>
      <c r="C5351" t="s">
        <v>22175</v>
      </c>
      <c r="D5351" t="s">
        <v>22111</v>
      </c>
      <c r="F5351" t="s">
        <v>22176</v>
      </c>
      <c r="G5351" t="s">
        <v>248</v>
      </c>
      <c r="H5351" t="s">
        <v>249</v>
      </c>
    </row>
    <row r="5352" spans="1:8" x14ac:dyDescent="0.35">
      <c r="A5352" t="s">
        <v>22177</v>
      </c>
      <c r="B5352" t="s">
        <v>22178</v>
      </c>
      <c r="C5352" t="s">
        <v>22179</v>
      </c>
      <c r="D5352" t="s">
        <v>22180</v>
      </c>
      <c r="F5352" t="s">
        <v>22181</v>
      </c>
      <c r="G5352" t="s">
        <v>12</v>
      </c>
      <c r="H5352" t="s">
        <v>13</v>
      </c>
    </row>
    <row r="5353" spans="1:8" x14ac:dyDescent="0.35">
      <c r="A5353" t="s">
        <v>22182</v>
      </c>
      <c r="B5353" t="s">
        <v>22183</v>
      </c>
      <c r="C5353" t="s">
        <v>22184</v>
      </c>
      <c r="D5353" t="s">
        <v>22180</v>
      </c>
      <c r="F5353" t="s">
        <v>21015</v>
      </c>
      <c r="G5353" t="s">
        <v>12</v>
      </c>
      <c r="H5353" t="s">
        <v>13</v>
      </c>
    </row>
    <row r="5354" spans="1:8" x14ac:dyDescent="0.35">
      <c r="A5354" t="s">
        <v>22185</v>
      </c>
      <c r="B5354" t="s">
        <v>22186</v>
      </c>
      <c r="C5354" t="s">
        <v>22187</v>
      </c>
      <c r="D5354" t="s">
        <v>22180</v>
      </c>
      <c r="F5354" t="s">
        <v>8260</v>
      </c>
      <c r="G5354" t="s">
        <v>12</v>
      </c>
      <c r="H5354" t="s">
        <v>13</v>
      </c>
    </row>
    <row r="5355" spans="1:8" x14ac:dyDescent="0.35">
      <c r="A5355" t="s">
        <v>22188</v>
      </c>
      <c r="B5355" t="s">
        <v>22189</v>
      </c>
      <c r="C5355" t="s">
        <v>22190</v>
      </c>
      <c r="D5355" t="s">
        <v>22180</v>
      </c>
      <c r="F5355" t="s">
        <v>7726</v>
      </c>
      <c r="G5355" t="s">
        <v>1451</v>
      </c>
      <c r="H5355" t="s">
        <v>1452</v>
      </c>
    </row>
    <row r="5356" spans="1:8" x14ac:dyDescent="0.35">
      <c r="A5356" t="s">
        <v>22191</v>
      </c>
      <c r="B5356" t="s">
        <v>22192</v>
      </c>
      <c r="C5356" t="s">
        <v>22193</v>
      </c>
      <c r="D5356" t="s">
        <v>22180</v>
      </c>
      <c r="F5356" t="s">
        <v>22194</v>
      </c>
      <c r="G5356" t="s">
        <v>12</v>
      </c>
      <c r="H5356" t="s">
        <v>13</v>
      </c>
    </row>
    <row r="5357" spans="1:8" x14ac:dyDescent="0.35">
      <c r="A5357" t="s">
        <v>22195</v>
      </c>
      <c r="B5357" t="s">
        <v>22196</v>
      </c>
      <c r="C5357" t="s">
        <v>22197</v>
      </c>
      <c r="D5357" t="s">
        <v>22180</v>
      </c>
      <c r="F5357" t="s">
        <v>22198</v>
      </c>
      <c r="G5357" t="s">
        <v>12</v>
      </c>
      <c r="H5357" t="s">
        <v>13</v>
      </c>
    </row>
    <row r="5358" spans="1:8" x14ac:dyDescent="0.35">
      <c r="A5358" t="s">
        <v>22199</v>
      </c>
      <c r="B5358" t="s">
        <v>22200</v>
      </c>
      <c r="C5358" t="s">
        <v>22201</v>
      </c>
      <c r="D5358" t="s">
        <v>22180</v>
      </c>
      <c r="F5358" t="s">
        <v>6154</v>
      </c>
      <c r="G5358" t="s">
        <v>144</v>
      </c>
      <c r="H5358" t="s">
        <v>145</v>
      </c>
    </row>
    <row r="5359" spans="1:8" x14ac:dyDescent="0.35">
      <c r="A5359" t="s">
        <v>22202</v>
      </c>
      <c r="B5359" t="s">
        <v>22203</v>
      </c>
      <c r="C5359" t="s">
        <v>22204</v>
      </c>
      <c r="D5359" t="s">
        <v>22180</v>
      </c>
      <c r="F5359" t="s">
        <v>11957</v>
      </c>
      <c r="G5359" t="s">
        <v>2115</v>
      </c>
      <c r="H5359" t="s">
        <v>2116</v>
      </c>
    </row>
    <row r="5360" spans="1:8" x14ac:dyDescent="0.35">
      <c r="A5360" t="s">
        <v>22205</v>
      </c>
      <c r="B5360" t="s">
        <v>22206</v>
      </c>
      <c r="C5360" t="s">
        <v>22207</v>
      </c>
      <c r="D5360" t="s">
        <v>22180</v>
      </c>
      <c r="F5360" t="s">
        <v>22208</v>
      </c>
      <c r="G5360" t="s">
        <v>12</v>
      </c>
      <c r="H5360" t="s">
        <v>13</v>
      </c>
    </row>
    <row r="5361" spans="1:8" x14ac:dyDescent="0.35">
      <c r="A5361" t="s">
        <v>22209</v>
      </c>
      <c r="B5361" t="s">
        <v>22210</v>
      </c>
      <c r="C5361" t="s">
        <v>22211</v>
      </c>
      <c r="D5361" t="s">
        <v>22180</v>
      </c>
      <c r="F5361" t="s">
        <v>7410</v>
      </c>
      <c r="G5361" t="s">
        <v>12</v>
      </c>
      <c r="H5361" t="s">
        <v>13</v>
      </c>
    </row>
    <row r="5362" spans="1:8" x14ac:dyDescent="0.35">
      <c r="A5362" t="s">
        <v>22212</v>
      </c>
      <c r="B5362" t="s">
        <v>22213</v>
      </c>
      <c r="C5362" t="s">
        <v>22214</v>
      </c>
      <c r="D5362" t="s">
        <v>22180</v>
      </c>
      <c r="F5362" t="s">
        <v>22215</v>
      </c>
      <c r="G5362" t="s">
        <v>248</v>
      </c>
      <c r="H5362" t="s">
        <v>249</v>
      </c>
    </row>
    <row r="5363" spans="1:8" x14ac:dyDescent="0.35">
      <c r="A5363" t="s">
        <v>22216</v>
      </c>
      <c r="B5363" t="s">
        <v>22217</v>
      </c>
      <c r="C5363" t="s">
        <v>22218</v>
      </c>
      <c r="D5363" t="s">
        <v>22180</v>
      </c>
      <c r="F5363" t="s">
        <v>22219</v>
      </c>
      <c r="G5363" t="s">
        <v>12</v>
      </c>
      <c r="H5363" t="s">
        <v>13</v>
      </c>
    </row>
    <row r="5364" spans="1:8" x14ac:dyDescent="0.35">
      <c r="A5364" t="s">
        <v>22220</v>
      </c>
      <c r="B5364" t="s">
        <v>22221</v>
      </c>
      <c r="C5364" t="s">
        <v>22222</v>
      </c>
      <c r="D5364" t="s">
        <v>22180</v>
      </c>
      <c r="F5364" t="s">
        <v>21902</v>
      </c>
      <c r="G5364" t="s">
        <v>12</v>
      </c>
      <c r="H5364" t="s">
        <v>13</v>
      </c>
    </row>
    <row r="5365" spans="1:8" x14ac:dyDescent="0.35">
      <c r="A5365" t="s">
        <v>22223</v>
      </c>
      <c r="B5365" t="s">
        <v>22224</v>
      </c>
      <c r="C5365" t="s">
        <v>22225</v>
      </c>
      <c r="D5365" t="s">
        <v>22180</v>
      </c>
      <c r="F5365" t="s">
        <v>22226</v>
      </c>
      <c r="G5365" t="s">
        <v>12</v>
      </c>
      <c r="H5365" t="s">
        <v>13</v>
      </c>
    </row>
    <row r="5366" spans="1:8" x14ac:dyDescent="0.35">
      <c r="A5366" t="s">
        <v>22227</v>
      </c>
      <c r="B5366" t="s">
        <v>22228</v>
      </c>
      <c r="C5366" t="s">
        <v>22229</v>
      </c>
      <c r="D5366" t="s">
        <v>22180</v>
      </c>
      <c r="F5366" t="s">
        <v>22230</v>
      </c>
      <c r="G5366" t="s">
        <v>12</v>
      </c>
      <c r="H5366" t="s">
        <v>13</v>
      </c>
    </row>
    <row r="5367" spans="1:8" x14ac:dyDescent="0.35">
      <c r="A5367" t="s">
        <v>22231</v>
      </c>
      <c r="B5367" t="s">
        <v>22232</v>
      </c>
      <c r="C5367" t="s">
        <v>22233</v>
      </c>
      <c r="D5367" t="s">
        <v>22180</v>
      </c>
      <c r="F5367" t="s">
        <v>16795</v>
      </c>
      <c r="G5367" t="s">
        <v>12</v>
      </c>
      <c r="H5367" t="s">
        <v>13</v>
      </c>
    </row>
    <row r="5368" spans="1:8" x14ac:dyDescent="0.35">
      <c r="A5368" t="s">
        <v>22234</v>
      </c>
      <c r="B5368" t="s">
        <v>22235</v>
      </c>
      <c r="C5368" t="s">
        <v>22236</v>
      </c>
      <c r="D5368" t="s">
        <v>22180</v>
      </c>
      <c r="F5368" t="s">
        <v>16026</v>
      </c>
      <c r="G5368" t="s">
        <v>12</v>
      </c>
      <c r="H5368" t="s">
        <v>13</v>
      </c>
    </row>
    <row r="5369" spans="1:8" x14ac:dyDescent="0.35">
      <c r="A5369" t="s">
        <v>22237</v>
      </c>
      <c r="B5369" t="s">
        <v>22238</v>
      </c>
      <c r="C5369" t="s">
        <v>22239</v>
      </c>
      <c r="D5369" t="s">
        <v>22180</v>
      </c>
      <c r="F5369" t="s">
        <v>22240</v>
      </c>
      <c r="G5369" t="s">
        <v>12</v>
      </c>
      <c r="H5369" t="s">
        <v>13</v>
      </c>
    </row>
    <row r="5370" spans="1:8" x14ac:dyDescent="0.35">
      <c r="A5370" t="s">
        <v>22241</v>
      </c>
      <c r="B5370" t="s">
        <v>22242</v>
      </c>
      <c r="C5370" t="s">
        <v>22243</v>
      </c>
      <c r="D5370" t="s">
        <v>22180</v>
      </c>
      <c r="F5370" t="s">
        <v>10642</v>
      </c>
      <c r="G5370" t="s">
        <v>12</v>
      </c>
      <c r="H5370" t="s">
        <v>13</v>
      </c>
    </row>
    <row r="5371" spans="1:8" x14ac:dyDescent="0.35">
      <c r="A5371" t="s">
        <v>22244</v>
      </c>
      <c r="B5371" t="s">
        <v>22245</v>
      </c>
      <c r="C5371" t="s">
        <v>22246</v>
      </c>
      <c r="D5371" t="s">
        <v>22247</v>
      </c>
      <c r="F5371" t="s">
        <v>4540</v>
      </c>
      <c r="G5371" t="s">
        <v>12</v>
      </c>
      <c r="H5371" t="s">
        <v>13</v>
      </c>
    </row>
    <row r="5372" spans="1:8" x14ac:dyDescent="0.35">
      <c r="A5372" t="s">
        <v>22248</v>
      </c>
      <c r="B5372" t="s">
        <v>22249</v>
      </c>
      <c r="C5372" t="s">
        <v>22250</v>
      </c>
      <c r="D5372" t="s">
        <v>22247</v>
      </c>
      <c r="F5372" t="s">
        <v>22251</v>
      </c>
      <c r="G5372" t="s">
        <v>12</v>
      </c>
      <c r="H5372" t="s">
        <v>13</v>
      </c>
    </row>
    <row r="5373" spans="1:8" x14ac:dyDescent="0.35">
      <c r="A5373" t="s">
        <v>22252</v>
      </c>
      <c r="B5373" t="s">
        <v>22253</v>
      </c>
      <c r="C5373" t="s">
        <v>22254</v>
      </c>
      <c r="D5373" t="s">
        <v>22247</v>
      </c>
      <c r="F5373" t="s">
        <v>242</v>
      </c>
      <c r="G5373" t="s">
        <v>248</v>
      </c>
      <c r="H5373" t="s">
        <v>249</v>
      </c>
    </row>
    <row r="5374" spans="1:8" x14ac:dyDescent="0.35">
      <c r="A5374" t="s">
        <v>22255</v>
      </c>
      <c r="B5374" t="s">
        <v>22256</v>
      </c>
      <c r="C5374" t="s">
        <v>22257</v>
      </c>
      <c r="D5374" t="s">
        <v>22247</v>
      </c>
      <c r="F5374" t="s">
        <v>22258</v>
      </c>
      <c r="G5374" t="s">
        <v>510</v>
      </c>
      <c r="H5374" t="s">
        <v>511</v>
      </c>
    </row>
    <row r="5375" spans="1:8" x14ac:dyDescent="0.35">
      <c r="A5375" t="s">
        <v>22259</v>
      </c>
      <c r="B5375" t="s">
        <v>22260</v>
      </c>
      <c r="C5375" t="s">
        <v>22261</v>
      </c>
      <c r="D5375" t="s">
        <v>22247</v>
      </c>
      <c r="F5375" t="s">
        <v>14665</v>
      </c>
      <c r="G5375" t="s">
        <v>836</v>
      </c>
      <c r="H5375" t="s">
        <v>837</v>
      </c>
    </row>
    <row r="5376" spans="1:8" x14ac:dyDescent="0.35">
      <c r="A5376" t="s">
        <v>22262</v>
      </c>
      <c r="B5376" t="s">
        <v>22263</v>
      </c>
      <c r="C5376" t="s">
        <v>22264</v>
      </c>
      <c r="D5376" t="s">
        <v>22247</v>
      </c>
      <c r="F5376" t="s">
        <v>22265</v>
      </c>
      <c r="G5376" t="s">
        <v>2940</v>
      </c>
      <c r="H5376" t="s">
        <v>2941</v>
      </c>
    </row>
    <row r="5377" spans="1:8" x14ac:dyDescent="0.35">
      <c r="A5377" t="s">
        <v>22266</v>
      </c>
      <c r="B5377" t="s">
        <v>22267</v>
      </c>
      <c r="C5377" t="s">
        <v>22268</v>
      </c>
      <c r="D5377" t="s">
        <v>22247</v>
      </c>
      <c r="F5377" t="s">
        <v>22269</v>
      </c>
      <c r="G5377" t="s">
        <v>12</v>
      </c>
      <c r="H5377" t="s">
        <v>13</v>
      </c>
    </row>
    <row r="5378" spans="1:8" x14ac:dyDescent="0.35">
      <c r="A5378" t="s">
        <v>22270</v>
      </c>
      <c r="B5378" t="s">
        <v>22271</v>
      </c>
      <c r="C5378" t="s">
        <v>22272</v>
      </c>
      <c r="D5378" t="s">
        <v>22247</v>
      </c>
      <c r="F5378" t="s">
        <v>22273</v>
      </c>
      <c r="G5378" t="s">
        <v>12</v>
      </c>
      <c r="H5378" t="s">
        <v>13</v>
      </c>
    </row>
    <row r="5379" spans="1:8" x14ac:dyDescent="0.35">
      <c r="A5379" t="s">
        <v>22274</v>
      </c>
      <c r="B5379" t="s">
        <v>22275</v>
      </c>
      <c r="C5379" t="s">
        <v>22276</v>
      </c>
      <c r="D5379" t="s">
        <v>22247</v>
      </c>
      <c r="F5379" t="s">
        <v>12617</v>
      </c>
      <c r="G5379" t="s">
        <v>151</v>
      </c>
      <c r="H5379" t="s">
        <v>152</v>
      </c>
    </row>
    <row r="5380" spans="1:8" x14ac:dyDescent="0.35">
      <c r="A5380" t="s">
        <v>22277</v>
      </c>
      <c r="B5380" t="s">
        <v>22278</v>
      </c>
      <c r="C5380" t="s">
        <v>22279</v>
      </c>
      <c r="D5380" t="s">
        <v>22247</v>
      </c>
      <c r="F5380" t="s">
        <v>22280</v>
      </c>
      <c r="G5380" t="s">
        <v>12</v>
      </c>
      <c r="H5380" t="s">
        <v>13</v>
      </c>
    </row>
    <row r="5381" spans="1:8" x14ac:dyDescent="0.35">
      <c r="A5381" t="s">
        <v>22281</v>
      </c>
      <c r="B5381" t="s">
        <v>22282</v>
      </c>
      <c r="C5381" t="s">
        <v>22283</v>
      </c>
      <c r="D5381" t="s">
        <v>22247</v>
      </c>
      <c r="F5381" t="s">
        <v>22284</v>
      </c>
      <c r="G5381" t="s">
        <v>106</v>
      </c>
      <c r="H5381" t="s">
        <v>107</v>
      </c>
    </row>
    <row r="5382" spans="1:8" x14ac:dyDescent="0.35">
      <c r="A5382" t="s">
        <v>22285</v>
      </c>
      <c r="B5382" t="s">
        <v>22286</v>
      </c>
      <c r="C5382" t="s">
        <v>22287</v>
      </c>
      <c r="D5382" t="s">
        <v>22247</v>
      </c>
      <c r="F5382" t="s">
        <v>22288</v>
      </c>
      <c r="G5382" t="s">
        <v>12</v>
      </c>
      <c r="H5382" t="s">
        <v>13</v>
      </c>
    </row>
    <row r="5383" spans="1:8" x14ac:dyDescent="0.35">
      <c r="A5383" t="s">
        <v>22289</v>
      </c>
      <c r="B5383" t="s">
        <v>22290</v>
      </c>
      <c r="C5383" t="s">
        <v>22291</v>
      </c>
      <c r="D5383" t="s">
        <v>22247</v>
      </c>
      <c r="F5383" t="s">
        <v>22292</v>
      </c>
      <c r="G5383" t="s">
        <v>209</v>
      </c>
      <c r="H5383" t="s">
        <v>210</v>
      </c>
    </row>
    <row r="5384" spans="1:8" x14ac:dyDescent="0.35">
      <c r="A5384" t="s">
        <v>22293</v>
      </c>
      <c r="B5384" t="s">
        <v>22294</v>
      </c>
      <c r="C5384" t="s">
        <v>22295</v>
      </c>
      <c r="D5384" t="s">
        <v>22247</v>
      </c>
      <c r="F5384" t="s">
        <v>17153</v>
      </c>
      <c r="G5384" t="s">
        <v>297</v>
      </c>
      <c r="H5384" t="s">
        <v>298</v>
      </c>
    </row>
    <row r="5385" spans="1:8" x14ac:dyDescent="0.35">
      <c r="A5385" t="s">
        <v>22296</v>
      </c>
      <c r="B5385" t="s">
        <v>22297</v>
      </c>
      <c r="C5385" t="s">
        <v>22298</v>
      </c>
      <c r="D5385" t="s">
        <v>22247</v>
      </c>
      <c r="F5385" t="s">
        <v>22299</v>
      </c>
      <c r="G5385" t="s">
        <v>297</v>
      </c>
      <c r="H5385" t="s">
        <v>298</v>
      </c>
    </row>
    <row r="5386" spans="1:8" x14ac:dyDescent="0.35">
      <c r="A5386" t="s">
        <v>22300</v>
      </c>
      <c r="B5386" t="s">
        <v>22301</v>
      </c>
      <c r="C5386" t="s">
        <v>22302</v>
      </c>
      <c r="D5386" t="s">
        <v>22247</v>
      </c>
      <c r="F5386" t="s">
        <v>22303</v>
      </c>
      <c r="G5386" t="s">
        <v>12</v>
      </c>
      <c r="H5386" t="s">
        <v>13</v>
      </c>
    </row>
    <row r="5387" spans="1:8" x14ac:dyDescent="0.35">
      <c r="A5387" t="s">
        <v>22304</v>
      </c>
      <c r="B5387" t="s">
        <v>22305</v>
      </c>
      <c r="C5387" t="s">
        <v>22306</v>
      </c>
      <c r="D5387" t="s">
        <v>22247</v>
      </c>
      <c r="F5387" t="s">
        <v>22307</v>
      </c>
      <c r="G5387" t="s">
        <v>303</v>
      </c>
      <c r="H5387" t="s">
        <v>304</v>
      </c>
    </row>
    <row r="5388" spans="1:8" x14ac:dyDescent="0.35">
      <c r="A5388" t="s">
        <v>22308</v>
      </c>
      <c r="B5388" t="s">
        <v>22309</v>
      </c>
      <c r="C5388" t="s">
        <v>22310</v>
      </c>
      <c r="D5388" t="s">
        <v>22311</v>
      </c>
      <c r="F5388" t="s">
        <v>16478</v>
      </c>
      <c r="G5388" t="s">
        <v>510</v>
      </c>
      <c r="H5388" t="s">
        <v>511</v>
      </c>
    </row>
    <row r="5389" spans="1:8" x14ac:dyDescent="0.35">
      <c r="A5389" t="s">
        <v>22312</v>
      </c>
      <c r="B5389" t="s">
        <v>22313</v>
      </c>
      <c r="C5389" t="s">
        <v>22314</v>
      </c>
      <c r="D5389" t="s">
        <v>22311</v>
      </c>
      <c r="F5389" t="s">
        <v>16160</v>
      </c>
      <c r="G5389" t="s">
        <v>151</v>
      </c>
      <c r="H5389" t="s">
        <v>152</v>
      </c>
    </row>
    <row r="5390" spans="1:8" x14ac:dyDescent="0.35">
      <c r="A5390" t="s">
        <v>22315</v>
      </c>
      <c r="B5390" t="s">
        <v>22316</v>
      </c>
      <c r="C5390" t="s">
        <v>22317</v>
      </c>
      <c r="D5390" t="s">
        <v>22311</v>
      </c>
      <c r="F5390" t="s">
        <v>22318</v>
      </c>
      <c r="G5390" t="s">
        <v>9695</v>
      </c>
      <c r="H5390" t="s">
        <v>9696</v>
      </c>
    </row>
    <row r="5391" spans="1:8" x14ac:dyDescent="0.35">
      <c r="A5391" t="s">
        <v>22319</v>
      </c>
      <c r="B5391" t="s">
        <v>22320</v>
      </c>
      <c r="C5391" t="s">
        <v>22321</v>
      </c>
      <c r="D5391" t="s">
        <v>22311</v>
      </c>
      <c r="F5391" t="s">
        <v>18803</v>
      </c>
      <c r="G5391" t="s">
        <v>12</v>
      </c>
      <c r="H5391" t="s">
        <v>13</v>
      </c>
    </row>
    <row r="5392" spans="1:8" x14ac:dyDescent="0.35">
      <c r="A5392" t="s">
        <v>22322</v>
      </c>
      <c r="B5392" t="s">
        <v>22323</v>
      </c>
      <c r="C5392" t="s">
        <v>22324</v>
      </c>
      <c r="D5392" t="s">
        <v>22311</v>
      </c>
      <c r="F5392" t="s">
        <v>16510</v>
      </c>
      <c r="G5392" t="s">
        <v>2322</v>
      </c>
      <c r="H5392" t="s">
        <v>2323</v>
      </c>
    </row>
    <row r="5393" spans="1:8" x14ac:dyDescent="0.35">
      <c r="A5393" t="s">
        <v>22325</v>
      </c>
      <c r="B5393" t="s">
        <v>22326</v>
      </c>
      <c r="C5393" t="s">
        <v>22327</v>
      </c>
      <c r="D5393" t="s">
        <v>22311</v>
      </c>
      <c r="F5393" t="s">
        <v>18336</v>
      </c>
      <c r="G5393" t="s">
        <v>12</v>
      </c>
      <c r="H5393" t="s">
        <v>13</v>
      </c>
    </row>
    <row r="5394" spans="1:8" x14ac:dyDescent="0.35">
      <c r="A5394" t="s">
        <v>22328</v>
      </c>
      <c r="B5394" t="s">
        <v>22329</v>
      </c>
      <c r="C5394" t="s">
        <v>22330</v>
      </c>
      <c r="D5394" t="s">
        <v>22311</v>
      </c>
      <c r="F5394" t="s">
        <v>7764</v>
      </c>
      <c r="G5394" t="s">
        <v>12</v>
      </c>
      <c r="H5394" t="s">
        <v>13</v>
      </c>
    </row>
    <row r="5395" spans="1:8" x14ac:dyDescent="0.35">
      <c r="A5395" t="s">
        <v>22331</v>
      </c>
      <c r="B5395" t="s">
        <v>22332</v>
      </c>
      <c r="C5395" t="s">
        <v>22333</v>
      </c>
      <c r="D5395" t="s">
        <v>22311</v>
      </c>
      <c r="F5395" t="s">
        <v>21785</v>
      </c>
      <c r="G5395" t="s">
        <v>12</v>
      </c>
      <c r="H5395" t="s">
        <v>13</v>
      </c>
    </row>
    <row r="5396" spans="1:8" x14ac:dyDescent="0.35">
      <c r="A5396" t="s">
        <v>22334</v>
      </c>
      <c r="B5396" t="s">
        <v>22335</v>
      </c>
      <c r="C5396" t="s">
        <v>22336</v>
      </c>
      <c r="D5396" t="s">
        <v>22311</v>
      </c>
      <c r="F5396" t="s">
        <v>4213</v>
      </c>
      <c r="G5396" t="s">
        <v>151</v>
      </c>
      <c r="H5396" t="s">
        <v>152</v>
      </c>
    </row>
    <row r="5397" spans="1:8" x14ac:dyDescent="0.35">
      <c r="A5397" t="s">
        <v>22337</v>
      </c>
      <c r="B5397" t="s">
        <v>22338</v>
      </c>
      <c r="C5397" t="s">
        <v>22339</v>
      </c>
      <c r="D5397" t="s">
        <v>22311</v>
      </c>
      <c r="F5397" t="s">
        <v>12764</v>
      </c>
      <c r="G5397" t="s">
        <v>12</v>
      </c>
      <c r="H5397" t="s">
        <v>13</v>
      </c>
    </row>
    <row r="5398" spans="1:8" x14ac:dyDescent="0.35">
      <c r="A5398" t="s">
        <v>22340</v>
      </c>
      <c r="B5398" t="s">
        <v>22341</v>
      </c>
      <c r="C5398" t="s">
        <v>22342</v>
      </c>
      <c r="D5398" t="s">
        <v>22311</v>
      </c>
      <c r="F5398" t="s">
        <v>8773</v>
      </c>
      <c r="G5398" t="s">
        <v>12</v>
      </c>
      <c r="H5398" t="s">
        <v>13</v>
      </c>
    </row>
    <row r="5399" spans="1:8" x14ac:dyDescent="0.35">
      <c r="A5399" t="s">
        <v>22343</v>
      </c>
      <c r="B5399" t="s">
        <v>22344</v>
      </c>
      <c r="C5399" t="s">
        <v>22345</v>
      </c>
      <c r="D5399" t="s">
        <v>22311</v>
      </c>
      <c r="F5399" t="s">
        <v>22346</v>
      </c>
      <c r="G5399" t="s">
        <v>248</v>
      </c>
      <c r="H5399" t="s">
        <v>249</v>
      </c>
    </row>
    <row r="5400" spans="1:8" x14ac:dyDescent="0.35">
      <c r="A5400" t="s">
        <v>22347</v>
      </c>
      <c r="B5400" t="s">
        <v>22348</v>
      </c>
      <c r="C5400" t="s">
        <v>22349</v>
      </c>
      <c r="D5400" t="s">
        <v>22311</v>
      </c>
      <c r="F5400" t="s">
        <v>1252</v>
      </c>
      <c r="G5400" t="s">
        <v>12</v>
      </c>
      <c r="H5400" t="s">
        <v>13</v>
      </c>
    </row>
    <row r="5401" spans="1:8" x14ac:dyDescent="0.35">
      <c r="A5401" t="s">
        <v>22350</v>
      </c>
      <c r="B5401" t="s">
        <v>22351</v>
      </c>
      <c r="C5401" t="s">
        <v>22352</v>
      </c>
      <c r="D5401" t="s">
        <v>22311</v>
      </c>
      <c r="F5401" t="s">
        <v>22353</v>
      </c>
      <c r="G5401" t="s">
        <v>666</v>
      </c>
      <c r="H5401" t="s">
        <v>667</v>
      </c>
    </row>
    <row r="5402" spans="1:8" x14ac:dyDescent="0.35">
      <c r="A5402" t="s">
        <v>22354</v>
      </c>
      <c r="B5402" t="s">
        <v>22355</v>
      </c>
      <c r="C5402" t="s">
        <v>22356</v>
      </c>
      <c r="D5402" t="s">
        <v>22311</v>
      </c>
      <c r="F5402" t="s">
        <v>22357</v>
      </c>
      <c r="G5402" t="s">
        <v>1451</v>
      </c>
      <c r="H5402" t="s">
        <v>1452</v>
      </c>
    </row>
    <row r="5403" spans="1:8" x14ac:dyDescent="0.35">
      <c r="A5403" t="s">
        <v>22358</v>
      </c>
      <c r="B5403" t="s">
        <v>22359</v>
      </c>
      <c r="C5403" t="s">
        <v>22360</v>
      </c>
      <c r="D5403" t="s">
        <v>22311</v>
      </c>
      <c r="F5403" t="s">
        <v>22361</v>
      </c>
      <c r="G5403" t="s">
        <v>12</v>
      </c>
      <c r="H5403" t="s">
        <v>13</v>
      </c>
    </row>
    <row r="5404" spans="1:8" x14ac:dyDescent="0.35">
      <c r="A5404" t="s">
        <v>22362</v>
      </c>
      <c r="B5404" t="s">
        <v>22363</v>
      </c>
      <c r="C5404" t="s">
        <v>22364</v>
      </c>
      <c r="D5404" t="s">
        <v>22311</v>
      </c>
      <c r="F5404" t="s">
        <v>22365</v>
      </c>
      <c r="G5404" t="s">
        <v>163</v>
      </c>
      <c r="H5404" t="s">
        <v>164</v>
      </c>
    </row>
    <row r="5405" spans="1:8" x14ac:dyDescent="0.35">
      <c r="A5405" t="s">
        <v>22366</v>
      </c>
      <c r="B5405" t="s">
        <v>22367</v>
      </c>
      <c r="C5405" t="s">
        <v>22368</v>
      </c>
      <c r="D5405" t="s">
        <v>22311</v>
      </c>
      <c r="F5405" t="s">
        <v>6611</v>
      </c>
      <c r="G5405" t="s">
        <v>303</v>
      </c>
      <c r="H5405" t="s">
        <v>304</v>
      </c>
    </row>
    <row r="5406" spans="1:8" x14ac:dyDescent="0.35">
      <c r="A5406" t="s">
        <v>22369</v>
      </c>
      <c r="B5406" t="s">
        <v>22370</v>
      </c>
      <c r="C5406" t="s">
        <v>22371</v>
      </c>
      <c r="D5406" t="s">
        <v>22372</v>
      </c>
      <c r="F5406" t="s">
        <v>21185</v>
      </c>
      <c r="G5406" t="s">
        <v>12</v>
      </c>
      <c r="H5406" t="s">
        <v>13</v>
      </c>
    </row>
    <row r="5407" spans="1:8" x14ac:dyDescent="0.35">
      <c r="A5407" t="s">
        <v>22373</v>
      </c>
      <c r="B5407" t="s">
        <v>22374</v>
      </c>
      <c r="C5407" t="s">
        <v>22375</v>
      </c>
      <c r="D5407" t="s">
        <v>22372</v>
      </c>
      <c r="F5407" t="s">
        <v>22376</v>
      </c>
      <c r="G5407" t="s">
        <v>12</v>
      </c>
      <c r="H5407" t="s">
        <v>13</v>
      </c>
    </row>
    <row r="5408" spans="1:8" x14ac:dyDescent="0.35">
      <c r="A5408" t="s">
        <v>22377</v>
      </c>
      <c r="B5408" t="s">
        <v>22378</v>
      </c>
      <c r="C5408" t="s">
        <v>22379</v>
      </c>
      <c r="D5408" t="s">
        <v>22372</v>
      </c>
      <c r="F5408" t="s">
        <v>22380</v>
      </c>
      <c r="G5408" t="s">
        <v>12</v>
      </c>
      <c r="H5408" t="s">
        <v>13</v>
      </c>
    </row>
    <row r="5409" spans="1:8" x14ac:dyDescent="0.35">
      <c r="A5409" t="s">
        <v>22381</v>
      </c>
      <c r="B5409" t="s">
        <v>22382</v>
      </c>
      <c r="C5409" t="s">
        <v>22383</v>
      </c>
      <c r="D5409" t="s">
        <v>22372</v>
      </c>
      <c r="F5409" t="s">
        <v>7580</v>
      </c>
      <c r="G5409" t="s">
        <v>303</v>
      </c>
      <c r="H5409" t="s">
        <v>304</v>
      </c>
    </row>
    <row r="5410" spans="1:8" x14ac:dyDescent="0.35">
      <c r="A5410" t="s">
        <v>22384</v>
      </c>
      <c r="B5410" t="s">
        <v>22385</v>
      </c>
      <c r="C5410" t="s">
        <v>22386</v>
      </c>
      <c r="D5410" t="s">
        <v>22372</v>
      </c>
      <c r="F5410" t="s">
        <v>22387</v>
      </c>
      <c r="G5410" t="s">
        <v>935</v>
      </c>
      <c r="H5410" t="s">
        <v>936</v>
      </c>
    </row>
    <row r="5411" spans="1:8" x14ac:dyDescent="0.35">
      <c r="A5411" t="s">
        <v>22388</v>
      </c>
      <c r="B5411" t="s">
        <v>22389</v>
      </c>
      <c r="C5411" t="s">
        <v>22390</v>
      </c>
      <c r="D5411" t="s">
        <v>22372</v>
      </c>
      <c r="F5411" t="s">
        <v>22391</v>
      </c>
      <c r="G5411" t="s">
        <v>12</v>
      </c>
      <c r="H5411" t="s">
        <v>13</v>
      </c>
    </row>
    <row r="5412" spans="1:8" x14ac:dyDescent="0.35">
      <c r="A5412" t="s">
        <v>22392</v>
      </c>
      <c r="B5412" t="s">
        <v>22393</v>
      </c>
      <c r="C5412" t="s">
        <v>22394</v>
      </c>
      <c r="D5412" t="s">
        <v>22372</v>
      </c>
      <c r="F5412" t="s">
        <v>15932</v>
      </c>
      <c r="G5412" t="s">
        <v>12</v>
      </c>
      <c r="H5412" t="s">
        <v>13</v>
      </c>
    </row>
    <row r="5413" spans="1:8" x14ac:dyDescent="0.35">
      <c r="A5413" t="s">
        <v>22395</v>
      </c>
      <c r="B5413" t="s">
        <v>22396</v>
      </c>
      <c r="C5413" t="s">
        <v>22397</v>
      </c>
      <c r="D5413" t="s">
        <v>22372</v>
      </c>
      <c r="F5413" t="s">
        <v>22398</v>
      </c>
      <c r="G5413" t="s">
        <v>209</v>
      </c>
      <c r="H5413" t="s">
        <v>210</v>
      </c>
    </row>
    <row r="5414" spans="1:8" x14ac:dyDescent="0.35">
      <c r="A5414" t="s">
        <v>22399</v>
      </c>
      <c r="B5414" t="s">
        <v>22400</v>
      </c>
      <c r="C5414" t="s">
        <v>22401</v>
      </c>
      <c r="D5414" t="s">
        <v>22372</v>
      </c>
      <c r="F5414" t="s">
        <v>8505</v>
      </c>
      <c r="G5414" t="s">
        <v>12</v>
      </c>
      <c r="H5414" t="s">
        <v>13</v>
      </c>
    </row>
    <row r="5415" spans="1:8" x14ac:dyDescent="0.35">
      <c r="A5415" t="s">
        <v>22402</v>
      </c>
      <c r="B5415" t="s">
        <v>22403</v>
      </c>
      <c r="C5415" t="s">
        <v>22404</v>
      </c>
      <c r="D5415" t="s">
        <v>22372</v>
      </c>
      <c r="F5415" t="s">
        <v>22405</v>
      </c>
      <c r="G5415" t="s">
        <v>303</v>
      </c>
      <c r="H5415" t="s">
        <v>304</v>
      </c>
    </row>
    <row r="5416" spans="1:8" x14ac:dyDescent="0.35">
      <c r="A5416" t="s">
        <v>22406</v>
      </c>
      <c r="B5416" t="s">
        <v>22407</v>
      </c>
      <c r="C5416" t="s">
        <v>22408</v>
      </c>
      <c r="D5416" t="s">
        <v>22372</v>
      </c>
      <c r="F5416" t="s">
        <v>8983</v>
      </c>
      <c r="G5416" t="s">
        <v>61</v>
      </c>
      <c r="H5416" t="s">
        <v>62</v>
      </c>
    </row>
    <row r="5417" spans="1:8" x14ac:dyDescent="0.35">
      <c r="A5417" t="s">
        <v>22409</v>
      </c>
      <c r="B5417" t="s">
        <v>22410</v>
      </c>
      <c r="C5417" t="s">
        <v>22411</v>
      </c>
      <c r="D5417" t="s">
        <v>22372</v>
      </c>
      <c r="F5417" t="s">
        <v>22412</v>
      </c>
      <c r="G5417" t="s">
        <v>12</v>
      </c>
      <c r="H5417" t="s">
        <v>13</v>
      </c>
    </row>
    <row r="5418" spans="1:8" x14ac:dyDescent="0.35">
      <c r="A5418" t="s">
        <v>22413</v>
      </c>
      <c r="B5418" t="s">
        <v>22414</v>
      </c>
      <c r="C5418" t="s">
        <v>22415</v>
      </c>
      <c r="D5418" t="s">
        <v>22372</v>
      </c>
      <c r="F5418" t="s">
        <v>4170</v>
      </c>
      <c r="G5418" t="s">
        <v>12</v>
      </c>
      <c r="H5418" t="s">
        <v>13</v>
      </c>
    </row>
    <row r="5419" spans="1:8" x14ac:dyDescent="0.35">
      <c r="A5419" t="s">
        <v>22416</v>
      </c>
      <c r="B5419" t="s">
        <v>22417</v>
      </c>
      <c r="C5419" t="s">
        <v>22418</v>
      </c>
      <c r="D5419" t="s">
        <v>22372</v>
      </c>
      <c r="F5419" t="s">
        <v>22419</v>
      </c>
      <c r="G5419" t="s">
        <v>12</v>
      </c>
      <c r="H5419" t="s">
        <v>13</v>
      </c>
    </row>
    <row r="5420" spans="1:8" x14ac:dyDescent="0.35">
      <c r="A5420" t="s">
        <v>22420</v>
      </c>
      <c r="B5420" t="s">
        <v>22421</v>
      </c>
      <c r="C5420" t="s">
        <v>22422</v>
      </c>
      <c r="D5420" t="s">
        <v>22372</v>
      </c>
      <c r="F5420" t="s">
        <v>22423</v>
      </c>
      <c r="G5420" t="s">
        <v>4075</v>
      </c>
      <c r="H5420" t="s">
        <v>4076</v>
      </c>
    </row>
    <row r="5421" spans="1:8" x14ac:dyDescent="0.35">
      <c r="A5421" t="s">
        <v>22424</v>
      </c>
      <c r="B5421" t="s">
        <v>22425</v>
      </c>
      <c r="C5421" t="s">
        <v>22426</v>
      </c>
      <c r="D5421" t="s">
        <v>22372</v>
      </c>
      <c r="F5421" t="s">
        <v>21075</v>
      </c>
      <c r="G5421" t="s">
        <v>12</v>
      </c>
      <c r="H5421" t="s">
        <v>13</v>
      </c>
    </row>
    <row r="5422" spans="1:8" x14ac:dyDescent="0.35">
      <c r="A5422" t="s">
        <v>22427</v>
      </c>
      <c r="B5422" t="s">
        <v>22428</v>
      </c>
      <c r="C5422" t="s">
        <v>22429</v>
      </c>
      <c r="D5422" t="s">
        <v>22372</v>
      </c>
      <c r="F5422" t="s">
        <v>22430</v>
      </c>
      <c r="G5422" t="s">
        <v>303</v>
      </c>
      <c r="H5422" t="s">
        <v>304</v>
      </c>
    </row>
    <row r="5423" spans="1:8" x14ac:dyDescent="0.35">
      <c r="A5423" t="s">
        <v>22431</v>
      </c>
      <c r="B5423" t="s">
        <v>22432</v>
      </c>
      <c r="C5423" t="s">
        <v>22433</v>
      </c>
      <c r="D5423" t="s">
        <v>22372</v>
      </c>
      <c r="F5423" t="s">
        <v>4874</v>
      </c>
      <c r="G5423" t="s">
        <v>510</v>
      </c>
      <c r="H5423" t="s">
        <v>511</v>
      </c>
    </row>
    <row r="5424" spans="1:8" x14ac:dyDescent="0.35">
      <c r="A5424" t="s">
        <v>22434</v>
      </c>
      <c r="B5424" t="s">
        <v>22435</v>
      </c>
      <c r="C5424" t="s">
        <v>22436</v>
      </c>
      <c r="D5424" t="s">
        <v>22372</v>
      </c>
      <c r="F5424" t="s">
        <v>3464</v>
      </c>
      <c r="G5424" t="s">
        <v>836</v>
      </c>
      <c r="H5424" t="s">
        <v>837</v>
      </c>
    </row>
    <row r="5425" spans="1:8" x14ac:dyDescent="0.35">
      <c r="A5425" t="s">
        <v>22437</v>
      </c>
      <c r="B5425" t="s">
        <v>22438</v>
      </c>
      <c r="C5425" t="s">
        <v>22439</v>
      </c>
      <c r="D5425" t="s">
        <v>22372</v>
      </c>
      <c r="F5425" t="s">
        <v>19523</v>
      </c>
      <c r="G5425" t="s">
        <v>12</v>
      </c>
      <c r="H5425" t="s">
        <v>13</v>
      </c>
    </row>
    <row r="5426" spans="1:8" x14ac:dyDescent="0.35">
      <c r="A5426" t="s">
        <v>22440</v>
      </c>
      <c r="B5426" t="s">
        <v>22441</v>
      </c>
      <c r="C5426" t="s">
        <v>22442</v>
      </c>
      <c r="D5426" t="s">
        <v>22372</v>
      </c>
      <c r="F5426" t="s">
        <v>6259</v>
      </c>
      <c r="G5426" t="s">
        <v>144</v>
      </c>
      <c r="H5426" t="s">
        <v>145</v>
      </c>
    </row>
    <row r="5427" spans="1:8" x14ac:dyDescent="0.35">
      <c r="A5427" t="s">
        <v>22443</v>
      </c>
      <c r="B5427" t="s">
        <v>22444</v>
      </c>
      <c r="C5427" t="s">
        <v>22445</v>
      </c>
      <c r="D5427" t="s">
        <v>22446</v>
      </c>
      <c r="F5427" t="s">
        <v>22447</v>
      </c>
      <c r="G5427" t="s">
        <v>510</v>
      </c>
      <c r="H5427" t="s">
        <v>511</v>
      </c>
    </row>
    <row r="5428" spans="1:8" x14ac:dyDescent="0.35">
      <c r="A5428" t="s">
        <v>22448</v>
      </c>
      <c r="B5428" t="s">
        <v>22449</v>
      </c>
      <c r="C5428" t="s">
        <v>22450</v>
      </c>
      <c r="D5428" t="s">
        <v>22446</v>
      </c>
      <c r="F5428" t="s">
        <v>13969</v>
      </c>
      <c r="G5428" t="s">
        <v>303</v>
      </c>
      <c r="H5428" t="s">
        <v>304</v>
      </c>
    </row>
    <row r="5429" spans="1:8" x14ac:dyDescent="0.35">
      <c r="A5429" t="s">
        <v>22451</v>
      </c>
      <c r="B5429" t="s">
        <v>22452</v>
      </c>
      <c r="C5429" t="s">
        <v>22453</v>
      </c>
      <c r="D5429" t="s">
        <v>22446</v>
      </c>
      <c r="F5429" t="s">
        <v>11719</v>
      </c>
      <c r="G5429" t="s">
        <v>12</v>
      </c>
      <c r="H5429" t="s">
        <v>13</v>
      </c>
    </row>
    <row r="5430" spans="1:8" x14ac:dyDescent="0.35">
      <c r="A5430" t="s">
        <v>22454</v>
      </c>
      <c r="B5430" t="s">
        <v>22455</v>
      </c>
      <c r="C5430" t="s">
        <v>22456</v>
      </c>
      <c r="D5430" t="s">
        <v>22446</v>
      </c>
      <c r="F5430" t="s">
        <v>22457</v>
      </c>
      <c r="G5430" t="s">
        <v>12</v>
      </c>
      <c r="H5430" t="s">
        <v>13</v>
      </c>
    </row>
    <row r="5431" spans="1:8" x14ac:dyDescent="0.35">
      <c r="A5431" t="s">
        <v>22458</v>
      </c>
      <c r="B5431" t="s">
        <v>22459</v>
      </c>
      <c r="C5431" t="s">
        <v>22460</v>
      </c>
      <c r="D5431" t="s">
        <v>22446</v>
      </c>
      <c r="F5431" t="s">
        <v>5718</v>
      </c>
      <c r="G5431" t="s">
        <v>12</v>
      </c>
      <c r="H5431" t="s">
        <v>13</v>
      </c>
    </row>
    <row r="5432" spans="1:8" x14ac:dyDescent="0.35">
      <c r="A5432" t="s">
        <v>22461</v>
      </c>
      <c r="B5432" t="s">
        <v>22462</v>
      </c>
      <c r="C5432" t="s">
        <v>22463</v>
      </c>
      <c r="D5432" t="s">
        <v>22446</v>
      </c>
      <c r="F5432" t="s">
        <v>22464</v>
      </c>
      <c r="G5432" t="s">
        <v>12</v>
      </c>
      <c r="H5432" t="s">
        <v>13</v>
      </c>
    </row>
    <row r="5433" spans="1:8" x14ac:dyDescent="0.35">
      <c r="A5433" t="s">
        <v>22465</v>
      </c>
      <c r="B5433" t="s">
        <v>22466</v>
      </c>
      <c r="C5433" t="s">
        <v>22467</v>
      </c>
      <c r="D5433" t="s">
        <v>22446</v>
      </c>
      <c r="F5433" t="s">
        <v>22468</v>
      </c>
      <c r="G5433" t="s">
        <v>12</v>
      </c>
      <c r="H5433" t="s">
        <v>13</v>
      </c>
    </row>
    <row r="5434" spans="1:8" x14ac:dyDescent="0.35">
      <c r="A5434" t="s">
        <v>22469</v>
      </c>
      <c r="B5434" t="s">
        <v>22470</v>
      </c>
      <c r="C5434" t="s">
        <v>22471</v>
      </c>
      <c r="D5434" t="s">
        <v>22446</v>
      </c>
      <c r="F5434" t="s">
        <v>9568</v>
      </c>
      <c r="G5434" t="s">
        <v>12</v>
      </c>
      <c r="H5434" t="s">
        <v>13</v>
      </c>
    </row>
    <row r="5435" spans="1:8" x14ac:dyDescent="0.35">
      <c r="A5435" t="s">
        <v>22472</v>
      </c>
      <c r="B5435" t="s">
        <v>22473</v>
      </c>
      <c r="C5435" t="s">
        <v>22474</v>
      </c>
      <c r="D5435" t="s">
        <v>22446</v>
      </c>
      <c r="F5435" t="s">
        <v>10966</v>
      </c>
      <c r="G5435" t="s">
        <v>297</v>
      </c>
      <c r="H5435" t="s">
        <v>298</v>
      </c>
    </row>
    <row r="5436" spans="1:8" x14ac:dyDescent="0.35">
      <c r="A5436" t="s">
        <v>22475</v>
      </c>
      <c r="B5436" t="s">
        <v>22476</v>
      </c>
      <c r="C5436" t="s">
        <v>22477</v>
      </c>
      <c r="D5436" t="s">
        <v>22446</v>
      </c>
      <c r="F5436" t="s">
        <v>20886</v>
      </c>
      <c r="G5436" t="s">
        <v>209</v>
      </c>
      <c r="H5436" t="s">
        <v>210</v>
      </c>
    </row>
    <row r="5437" spans="1:8" x14ac:dyDescent="0.35">
      <c r="A5437" t="s">
        <v>22478</v>
      </c>
      <c r="B5437" t="s">
        <v>22479</v>
      </c>
      <c r="C5437" t="s">
        <v>22480</v>
      </c>
      <c r="D5437" t="s">
        <v>22481</v>
      </c>
      <c r="F5437" t="s">
        <v>22482</v>
      </c>
      <c r="G5437" t="s">
        <v>12</v>
      </c>
      <c r="H5437" t="s">
        <v>13</v>
      </c>
    </row>
    <row r="5438" spans="1:8" x14ac:dyDescent="0.35">
      <c r="A5438" t="s">
        <v>22483</v>
      </c>
      <c r="B5438" t="s">
        <v>22484</v>
      </c>
      <c r="C5438" t="s">
        <v>22485</v>
      </c>
      <c r="D5438" t="s">
        <v>22481</v>
      </c>
      <c r="F5438" t="s">
        <v>6023</v>
      </c>
      <c r="G5438" t="s">
        <v>1451</v>
      </c>
      <c r="H5438" t="s">
        <v>1452</v>
      </c>
    </row>
    <row r="5439" spans="1:8" x14ac:dyDescent="0.35">
      <c r="A5439" t="s">
        <v>22486</v>
      </c>
      <c r="B5439" t="s">
        <v>22487</v>
      </c>
      <c r="C5439" t="s">
        <v>22488</v>
      </c>
      <c r="D5439" t="s">
        <v>22481</v>
      </c>
      <c r="F5439" t="s">
        <v>847</v>
      </c>
      <c r="G5439" t="s">
        <v>510</v>
      </c>
      <c r="H5439" t="s">
        <v>511</v>
      </c>
    </row>
    <row r="5440" spans="1:8" x14ac:dyDescent="0.35">
      <c r="A5440" t="s">
        <v>22489</v>
      </c>
      <c r="B5440" t="s">
        <v>22490</v>
      </c>
      <c r="C5440" t="s">
        <v>22491</v>
      </c>
      <c r="D5440" t="s">
        <v>22481</v>
      </c>
      <c r="F5440" t="s">
        <v>22492</v>
      </c>
      <c r="G5440" t="s">
        <v>12</v>
      </c>
      <c r="H5440" t="s">
        <v>13</v>
      </c>
    </row>
    <row r="5441" spans="1:8" x14ac:dyDescent="0.35">
      <c r="A5441" t="s">
        <v>22493</v>
      </c>
      <c r="B5441" t="s">
        <v>22494</v>
      </c>
      <c r="C5441" t="s">
        <v>22495</v>
      </c>
      <c r="D5441" t="s">
        <v>22481</v>
      </c>
      <c r="F5441" t="s">
        <v>22496</v>
      </c>
      <c r="G5441" t="s">
        <v>297</v>
      </c>
      <c r="H5441" t="s">
        <v>298</v>
      </c>
    </row>
    <row r="5442" spans="1:8" x14ac:dyDescent="0.35">
      <c r="A5442" t="s">
        <v>22497</v>
      </c>
      <c r="B5442" t="s">
        <v>22498</v>
      </c>
      <c r="C5442" t="s">
        <v>22499</v>
      </c>
      <c r="D5442" t="s">
        <v>22481</v>
      </c>
      <c r="F5442" t="s">
        <v>11206</v>
      </c>
      <c r="G5442" t="s">
        <v>7103</v>
      </c>
      <c r="H5442" t="s">
        <v>7104</v>
      </c>
    </row>
    <row r="5443" spans="1:8" x14ac:dyDescent="0.35">
      <c r="A5443" t="s">
        <v>22500</v>
      </c>
      <c r="B5443" t="s">
        <v>22501</v>
      </c>
      <c r="C5443" t="s">
        <v>22502</v>
      </c>
      <c r="D5443" t="s">
        <v>22481</v>
      </c>
      <c r="F5443" t="s">
        <v>12015</v>
      </c>
      <c r="G5443" t="s">
        <v>151</v>
      </c>
      <c r="H5443" t="s">
        <v>152</v>
      </c>
    </row>
    <row r="5444" spans="1:8" x14ac:dyDescent="0.35">
      <c r="A5444" t="s">
        <v>22503</v>
      </c>
      <c r="B5444" t="s">
        <v>22504</v>
      </c>
      <c r="C5444" t="s">
        <v>22505</v>
      </c>
      <c r="D5444" t="s">
        <v>22481</v>
      </c>
      <c r="F5444" t="s">
        <v>5723</v>
      </c>
      <c r="G5444" t="s">
        <v>510</v>
      </c>
      <c r="H5444" t="s">
        <v>511</v>
      </c>
    </row>
    <row r="5445" spans="1:8" x14ac:dyDescent="0.35">
      <c r="A5445" t="s">
        <v>22506</v>
      </c>
      <c r="B5445" t="s">
        <v>22507</v>
      </c>
      <c r="C5445" t="s">
        <v>22508</v>
      </c>
      <c r="D5445" t="s">
        <v>22481</v>
      </c>
      <c r="F5445" t="s">
        <v>13517</v>
      </c>
      <c r="G5445" t="s">
        <v>2115</v>
      </c>
      <c r="H5445" t="s">
        <v>2116</v>
      </c>
    </row>
    <row r="5446" spans="1:8" x14ac:dyDescent="0.35">
      <c r="A5446" t="s">
        <v>22509</v>
      </c>
      <c r="B5446" t="s">
        <v>22510</v>
      </c>
      <c r="C5446" t="s">
        <v>22511</v>
      </c>
      <c r="D5446" t="s">
        <v>22481</v>
      </c>
      <c r="F5446" t="s">
        <v>11137</v>
      </c>
      <c r="G5446" t="s">
        <v>209</v>
      </c>
      <c r="H5446" t="s">
        <v>210</v>
      </c>
    </row>
    <row r="5447" spans="1:8" x14ac:dyDescent="0.35">
      <c r="A5447" t="s">
        <v>22512</v>
      </c>
      <c r="B5447" t="s">
        <v>22513</v>
      </c>
      <c r="C5447" t="s">
        <v>22514</v>
      </c>
      <c r="D5447" t="s">
        <v>22481</v>
      </c>
      <c r="F5447" t="s">
        <v>13012</v>
      </c>
      <c r="G5447" t="s">
        <v>510</v>
      </c>
      <c r="H5447" t="s">
        <v>511</v>
      </c>
    </row>
    <row r="5448" spans="1:8" x14ac:dyDescent="0.35">
      <c r="A5448" t="s">
        <v>22515</v>
      </c>
      <c r="B5448" t="s">
        <v>22516</v>
      </c>
      <c r="C5448" t="s">
        <v>22517</v>
      </c>
      <c r="D5448" t="s">
        <v>22481</v>
      </c>
      <c r="F5448" t="s">
        <v>22518</v>
      </c>
      <c r="G5448" t="s">
        <v>12</v>
      </c>
      <c r="H5448" t="s">
        <v>13</v>
      </c>
    </row>
    <row r="5449" spans="1:8" x14ac:dyDescent="0.35">
      <c r="A5449" t="s">
        <v>22519</v>
      </c>
      <c r="B5449" t="s">
        <v>22520</v>
      </c>
      <c r="C5449" t="s">
        <v>22521</v>
      </c>
      <c r="D5449" t="s">
        <v>22481</v>
      </c>
      <c r="F5449" t="s">
        <v>8307</v>
      </c>
      <c r="G5449" t="s">
        <v>12</v>
      </c>
      <c r="H5449" t="s">
        <v>13</v>
      </c>
    </row>
    <row r="5450" spans="1:8" x14ac:dyDescent="0.35">
      <c r="A5450" t="s">
        <v>22522</v>
      </c>
      <c r="B5450" t="s">
        <v>22523</v>
      </c>
      <c r="C5450" t="s">
        <v>22524</v>
      </c>
      <c r="D5450" t="s">
        <v>22481</v>
      </c>
      <c r="F5450" t="s">
        <v>17456</v>
      </c>
      <c r="G5450" t="s">
        <v>248</v>
      </c>
      <c r="H5450" t="s">
        <v>249</v>
      </c>
    </row>
    <row r="5451" spans="1:8" x14ac:dyDescent="0.35">
      <c r="A5451" t="s">
        <v>22525</v>
      </c>
      <c r="B5451" t="s">
        <v>22526</v>
      </c>
      <c r="C5451" t="s">
        <v>22527</v>
      </c>
      <c r="D5451" t="s">
        <v>22481</v>
      </c>
      <c r="F5451" t="s">
        <v>12773</v>
      </c>
      <c r="G5451" t="s">
        <v>248</v>
      </c>
      <c r="H5451" t="s">
        <v>249</v>
      </c>
    </row>
    <row r="5452" spans="1:8" x14ac:dyDescent="0.35">
      <c r="A5452" t="s">
        <v>22528</v>
      </c>
      <c r="B5452" t="s">
        <v>22529</v>
      </c>
      <c r="C5452" t="s">
        <v>22530</v>
      </c>
      <c r="D5452" t="s">
        <v>22531</v>
      </c>
      <c r="F5452" t="s">
        <v>22532</v>
      </c>
      <c r="G5452" t="s">
        <v>248</v>
      </c>
      <c r="H5452" t="s">
        <v>249</v>
      </c>
    </row>
    <row r="5453" spans="1:8" x14ac:dyDescent="0.35">
      <c r="A5453" t="s">
        <v>22533</v>
      </c>
      <c r="B5453" t="s">
        <v>22534</v>
      </c>
      <c r="C5453" t="s">
        <v>22535</v>
      </c>
      <c r="D5453" t="s">
        <v>22531</v>
      </c>
      <c r="F5453" t="s">
        <v>22536</v>
      </c>
      <c r="G5453" t="s">
        <v>12</v>
      </c>
      <c r="H5453" t="s">
        <v>13</v>
      </c>
    </row>
    <row r="5454" spans="1:8" x14ac:dyDescent="0.35">
      <c r="A5454" t="s">
        <v>22537</v>
      </c>
      <c r="B5454" t="s">
        <v>22538</v>
      </c>
      <c r="C5454" t="s">
        <v>22539</v>
      </c>
      <c r="D5454" t="s">
        <v>22531</v>
      </c>
      <c r="F5454" t="s">
        <v>9621</v>
      </c>
      <c r="G5454" t="s">
        <v>12</v>
      </c>
      <c r="H5454" t="s">
        <v>13</v>
      </c>
    </row>
    <row r="5455" spans="1:8" x14ac:dyDescent="0.35">
      <c r="A5455" t="s">
        <v>22540</v>
      </c>
      <c r="B5455" t="s">
        <v>22541</v>
      </c>
      <c r="C5455" t="s">
        <v>22542</v>
      </c>
      <c r="D5455" t="s">
        <v>22531</v>
      </c>
      <c r="F5455" t="s">
        <v>22543</v>
      </c>
      <c r="G5455" t="s">
        <v>12</v>
      </c>
      <c r="H5455" t="s">
        <v>13</v>
      </c>
    </row>
    <row r="5456" spans="1:8" x14ac:dyDescent="0.35">
      <c r="A5456" t="s">
        <v>22544</v>
      </c>
      <c r="B5456" t="s">
        <v>22545</v>
      </c>
      <c r="C5456" t="s">
        <v>22546</v>
      </c>
      <c r="D5456" t="s">
        <v>22531</v>
      </c>
      <c r="F5456" t="s">
        <v>22547</v>
      </c>
      <c r="G5456" t="s">
        <v>12</v>
      </c>
      <c r="H5456" t="s">
        <v>13</v>
      </c>
    </row>
    <row r="5457" spans="1:8" x14ac:dyDescent="0.35">
      <c r="A5457" t="s">
        <v>22548</v>
      </c>
      <c r="B5457" t="s">
        <v>22549</v>
      </c>
      <c r="C5457" t="s">
        <v>22550</v>
      </c>
      <c r="D5457" t="s">
        <v>22531</v>
      </c>
      <c r="F5457" t="s">
        <v>13881</v>
      </c>
      <c r="G5457" t="s">
        <v>12</v>
      </c>
      <c r="H5457" t="s">
        <v>13</v>
      </c>
    </row>
    <row r="5458" spans="1:8" x14ac:dyDescent="0.35">
      <c r="A5458" t="s">
        <v>22551</v>
      </c>
      <c r="B5458" t="s">
        <v>22552</v>
      </c>
      <c r="C5458" t="s">
        <v>22553</v>
      </c>
      <c r="D5458" t="s">
        <v>22531</v>
      </c>
      <c r="F5458" t="s">
        <v>7654</v>
      </c>
      <c r="G5458" t="s">
        <v>12</v>
      </c>
      <c r="H5458" t="s">
        <v>13</v>
      </c>
    </row>
    <row r="5459" spans="1:8" x14ac:dyDescent="0.35">
      <c r="A5459" t="s">
        <v>22554</v>
      </c>
      <c r="B5459" t="s">
        <v>22555</v>
      </c>
      <c r="C5459" t="s">
        <v>22556</v>
      </c>
      <c r="D5459" t="s">
        <v>22531</v>
      </c>
      <c r="F5459" t="s">
        <v>14430</v>
      </c>
      <c r="G5459" t="s">
        <v>248</v>
      </c>
      <c r="H5459" t="s">
        <v>249</v>
      </c>
    </row>
    <row r="5460" spans="1:8" x14ac:dyDescent="0.35">
      <c r="A5460" t="s">
        <v>22557</v>
      </c>
      <c r="B5460" t="s">
        <v>22558</v>
      </c>
      <c r="C5460" t="s">
        <v>22559</v>
      </c>
      <c r="D5460" t="s">
        <v>22531</v>
      </c>
      <c r="F5460" t="s">
        <v>22560</v>
      </c>
      <c r="G5460" t="s">
        <v>12</v>
      </c>
      <c r="H5460" t="s">
        <v>13</v>
      </c>
    </row>
    <row r="5461" spans="1:8" x14ac:dyDescent="0.35">
      <c r="A5461" t="s">
        <v>22561</v>
      </c>
      <c r="B5461" t="s">
        <v>22562</v>
      </c>
      <c r="C5461" t="s">
        <v>22563</v>
      </c>
      <c r="D5461" t="s">
        <v>22531</v>
      </c>
      <c r="F5461" t="s">
        <v>16612</v>
      </c>
      <c r="G5461" t="s">
        <v>12</v>
      </c>
      <c r="H5461" t="s">
        <v>13</v>
      </c>
    </row>
    <row r="5462" spans="1:8" x14ac:dyDescent="0.35">
      <c r="A5462" t="s">
        <v>22564</v>
      </c>
      <c r="B5462" t="s">
        <v>22565</v>
      </c>
      <c r="C5462" t="s">
        <v>22566</v>
      </c>
      <c r="D5462" t="s">
        <v>22531</v>
      </c>
      <c r="F5462" t="s">
        <v>16128</v>
      </c>
      <c r="G5462" t="s">
        <v>12</v>
      </c>
      <c r="H5462" t="s">
        <v>13</v>
      </c>
    </row>
    <row r="5463" spans="1:8" x14ac:dyDescent="0.35">
      <c r="A5463" t="s">
        <v>22567</v>
      </c>
      <c r="B5463" t="s">
        <v>22568</v>
      </c>
      <c r="C5463" t="s">
        <v>22569</v>
      </c>
      <c r="D5463" t="s">
        <v>22570</v>
      </c>
      <c r="F5463" t="s">
        <v>2984</v>
      </c>
      <c r="G5463" t="s">
        <v>2115</v>
      </c>
      <c r="H5463" t="s">
        <v>2116</v>
      </c>
    </row>
    <row r="5464" spans="1:8" x14ac:dyDescent="0.35">
      <c r="A5464" t="s">
        <v>22571</v>
      </c>
      <c r="B5464" t="s">
        <v>22572</v>
      </c>
      <c r="C5464" t="s">
        <v>22573</v>
      </c>
      <c r="D5464" t="s">
        <v>22570</v>
      </c>
      <c r="F5464" t="s">
        <v>10966</v>
      </c>
      <c r="G5464" t="s">
        <v>1102</v>
      </c>
      <c r="H5464" t="s">
        <v>1103</v>
      </c>
    </row>
    <row r="5465" spans="1:8" x14ac:dyDescent="0.35">
      <c r="A5465" t="s">
        <v>22574</v>
      </c>
      <c r="B5465" t="s">
        <v>22575</v>
      </c>
      <c r="C5465" t="s">
        <v>22576</v>
      </c>
      <c r="D5465" t="s">
        <v>22570</v>
      </c>
      <c r="F5465" t="s">
        <v>21004</v>
      </c>
      <c r="G5465" t="s">
        <v>12</v>
      </c>
      <c r="H5465" t="s">
        <v>13</v>
      </c>
    </row>
    <row r="5466" spans="1:8" x14ac:dyDescent="0.35">
      <c r="A5466" t="s">
        <v>22577</v>
      </c>
      <c r="B5466" t="s">
        <v>22578</v>
      </c>
      <c r="C5466" t="s">
        <v>22579</v>
      </c>
      <c r="D5466" t="s">
        <v>22570</v>
      </c>
      <c r="F5466" t="s">
        <v>15179</v>
      </c>
      <c r="G5466" t="s">
        <v>248</v>
      </c>
      <c r="H5466" t="s">
        <v>249</v>
      </c>
    </row>
    <row r="5467" spans="1:8" x14ac:dyDescent="0.35">
      <c r="A5467" t="s">
        <v>22580</v>
      </c>
      <c r="B5467" t="s">
        <v>22581</v>
      </c>
      <c r="C5467" t="s">
        <v>22582</v>
      </c>
      <c r="D5467" t="s">
        <v>22570</v>
      </c>
      <c r="F5467" t="s">
        <v>8051</v>
      </c>
      <c r="G5467" t="s">
        <v>12</v>
      </c>
      <c r="H5467" t="s">
        <v>13</v>
      </c>
    </row>
    <row r="5468" spans="1:8" x14ac:dyDescent="0.35">
      <c r="A5468" t="s">
        <v>22583</v>
      </c>
      <c r="B5468" t="s">
        <v>22584</v>
      </c>
      <c r="C5468" t="s">
        <v>22585</v>
      </c>
      <c r="D5468" t="s">
        <v>22570</v>
      </c>
      <c r="F5468" t="s">
        <v>3017</v>
      </c>
      <c r="G5468" t="s">
        <v>2940</v>
      </c>
      <c r="H5468" t="s">
        <v>2941</v>
      </c>
    </row>
    <row r="5469" spans="1:8" x14ac:dyDescent="0.35">
      <c r="A5469" t="s">
        <v>22586</v>
      </c>
      <c r="B5469" t="s">
        <v>22587</v>
      </c>
      <c r="C5469" t="s">
        <v>22588</v>
      </c>
      <c r="D5469" t="s">
        <v>22570</v>
      </c>
      <c r="F5469" t="s">
        <v>7572</v>
      </c>
      <c r="G5469" t="s">
        <v>510</v>
      </c>
      <c r="H5469" t="s">
        <v>511</v>
      </c>
    </row>
    <row r="5470" spans="1:8" x14ac:dyDescent="0.35">
      <c r="A5470" t="s">
        <v>22589</v>
      </c>
      <c r="B5470" t="s">
        <v>22590</v>
      </c>
      <c r="C5470" t="s">
        <v>22591</v>
      </c>
      <c r="D5470" t="s">
        <v>22570</v>
      </c>
      <c r="F5470" t="s">
        <v>3119</v>
      </c>
      <c r="G5470" t="s">
        <v>248</v>
      </c>
      <c r="H5470" t="s">
        <v>249</v>
      </c>
    </row>
    <row r="5471" spans="1:8" x14ac:dyDescent="0.35">
      <c r="A5471" t="s">
        <v>22592</v>
      </c>
      <c r="B5471" t="s">
        <v>22593</v>
      </c>
      <c r="C5471" t="s">
        <v>22594</v>
      </c>
      <c r="D5471" t="s">
        <v>22570</v>
      </c>
      <c r="F5471" t="s">
        <v>20426</v>
      </c>
      <c r="G5471" t="s">
        <v>3108</v>
      </c>
      <c r="H5471" t="s">
        <v>3109</v>
      </c>
    </row>
    <row r="5472" spans="1:8" x14ac:dyDescent="0.35">
      <c r="A5472" t="s">
        <v>22595</v>
      </c>
      <c r="B5472" t="s">
        <v>22596</v>
      </c>
      <c r="C5472" t="s">
        <v>22597</v>
      </c>
      <c r="D5472" t="s">
        <v>22570</v>
      </c>
      <c r="F5472" t="s">
        <v>2569</v>
      </c>
      <c r="G5472" t="s">
        <v>419</v>
      </c>
      <c r="H5472" t="s">
        <v>420</v>
      </c>
    </row>
    <row r="5473" spans="1:8" x14ac:dyDescent="0.35">
      <c r="A5473" t="s">
        <v>22598</v>
      </c>
      <c r="B5473" t="s">
        <v>22599</v>
      </c>
      <c r="C5473" t="s">
        <v>22600</v>
      </c>
      <c r="D5473" t="s">
        <v>22570</v>
      </c>
      <c r="F5473" t="s">
        <v>5301</v>
      </c>
      <c r="G5473" t="s">
        <v>12</v>
      </c>
      <c r="H5473" t="s">
        <v>13</v>
      </c>
    </row>
    <row r="5474" spans="1:8" x14ac:dyDescent="0.35">
      <c r="A5474" t="s">
        <v>22601</v>
      </c>
      <c r="B5474" t="s">
        <v>22602</v>
      </c>
      <c r="C5474" t="s">
        <v>22603</v>
      </c>
      <c r="D5474" t="s">
        <v>22570</v>
      </c>
      <c r="F5474" t="s">
        <v>15029</v>
      </c>
      <c r="G5474" t="s">
        <v>297</v>
      </c>
      <c r="H5474" t="s">
        <v>298</v>
      </c>
    </row>
    <row r="5475" spans="1:8" x14ac:dyDescent="0.35">
      <c r="A5475" t="s">
        <v>22604</v>
      </c>
      <c r="B5475" t="s">
        <v>22605</v>
      </c>
      <c r="C5475" t="s">
        <v>22606</v>
      </c>
      <c r="D5475" t="s">
        <v>22570</v>
      </c>
      <c r="F5475" t="s">
        <v>12747</v>
      </c>
      <c r="G5475" t="s">
        <v>12</v>
      </c>
      <c r="H5475" t="s">
        <v>13</v>
      </c>
    </row>
    <row r="5476" spans="1:8" x14ac:dyDescent="0.35">
      <c r="A5476" t="s">
        <v>22607</v>
      </c>
      <c r="B5476" t="s">
        <v>22608</v>
      </c>
      <c r="C5476" t="s">
        <v>22609</v>
      </c>
      <c r="D5476" t="s">
        <v>22570</v>
      </c>
      <c r="F5476" t="s">
        <v>22610</v>
      </c>
      <c r="G5476" t="s">
        <v>12</v>
      </c>
      <c r="H5476" t="s">
        <v>13</v>
      </c>
    </row>
    <row r="5477" spans="1:8" x14ac:dyDescent="0.35">
      <c r="A5477" t="s">
        <v>22611</v>
      </c>
      <c r="B5477" t="s">
        <v>22612</v>
      </c>
      <c r="C5477" t="s">
        <v>22613</v>
      </c>
      <c r="D5477" t="s">
        <v>22570</v>
      </c>
      <c r="F5477" t="s">
        <v>22614</v>
      </c>
      <c r="G5477" t="s">
        <v>12</v>
      </c>
      <c r="H5477" t="s">
        <v>13</v>
      </c>
    </row>
    <row r="5478" spans="1:8" x14ac:dyDescent="0.35">
      <c r="A5478" t="s">
        <v>22615</v>
      </c>
      <c r="B5478" t="s">
        <v>22616</v>
      </c>
      <c r="C5478" t="s">
        <v>22617</v>
      </c>
      <c r="D5478" t="s">
        <v>22570</v>
      </c>
      <c r="F5478" t="s">
        <v>22618</v>
      </c>
      <c r="G5478" t="s">
        <v>12</v>
      </c>
      <c r="H5478" t="s">
        <v>13</v>
      </c>
    </row>
    <row r="5479" spans="1:8" x14ac:dyDescent="0.35">
      <c r="A5479" t="s">
        <v>22619</v>
      </c>
      <c r="B5479" t="s">
        <v>22620</v>
      </c>
      <c r="C5479" t="s">
        <v>22621</v>
      </c>
      <c r="D5479" t="s">
        <v>22570</v>
      </c>
      <c r="F5479" t="s">
        <v>7678</v>
      </c>
      <c r="G5479" t="s">
        <v>12</v>
      </c>
      <c r="H5479" t="s">
        <v>13</v>
      </c>
    </row>
    <row r="5480" spans="1:8" x14ac:dyDescent="0.35">
      <c r="A5480" t="s">
        <v>22622</v>
      </c>
      <c r="B5480" t="s">
        <v>22623</v>
      </c>
      <c r="C5480" t="s">
        <v>22624</v>
      </c>
      <c r="D5480" t="s">
        <v>22570</v>
      </c>
      <c r="F5480" t="s">
        <v>22625</v>
      </c>
      <c r="G5480" t="s">
        <v>547</v>
      </c>
      <c r="H5480" t="s">
        <v>548</v>
      </c>
    </row>
    <row r="5481" spans="1:8" x14ac:dyDescent="0.35">
      <c r="A5481" t="s">
        <v>22626</v>
      </c>
      <c r="B5481" t="s">
        <v>22627</v>
      </c>
      <c r="C5481" t="s">
        <v>22628</v>
      </c>
      <c r="D5481" t="s">
        <v>22629</v>
      </c>
      <c r="F5481" t="s">
        <v>16385</v>
      </c>
      <c r="G5481" t="s">
        <v>248</v>
      </c>
      <c r="H5481" t="s">
        <v>249</v>
      </c>
    </row>
    <row r="5482" spans="1:8" x14ac:dyDescent="0.35">
      <c r="A5482" t="s">
        <v>22630</v>
      </c>
      <c r="B5482" t="s">
        <v>22631</v>
      </c>
      <c r="C5482" t="s">
        <v>22632</v>
      </c>
      <c r="D5482" t="s">
        <v>22629</v>
      </c>
      <c r="F5482" t="s">
        <v>22633</v>
      </c>
      <c r="G5482" t="s">
        <v>209</v>
      </c>
      <c r="H5482" t="s">
        <v>210</v>
      </c>
    </row>
    <row r="5483" spans="1:8" x14ac:dyDescent="0.35">
      <c r="A5483" t="s">
        <v>22634</v>
      </c>
      <c r="B5483" t="s">
        <v>22635</v>
      </c>
      <c r="C5483" t="s">
        <v>22636</v>
      </c>
      <c r="D5483" t="s">
        <v>22629</v>
      </c>
      <c r="F5483" t="s">
        <v>22637</v>
      </c>
      <c r="G5483" t="s">
        <v>248</v>
      </c>
      <c r="H5483" t="s">
        <v>249</v>
      </c>
    </row>
    <row r="5484" spans="1:8" x14ac:dyDescent="0.35">
      <c r="A5484" t="s">
        <v>22638</v>
      </c>
      <c r="B5484" t="s">
        <v>22639</v>
      </c>
      <c r="C5484" t="s">
        <v>22640</v>
      </c>
      <c r="D5484" t="s">
        <v>22629</v>
      </c>
      <c r="F5484" t="s">
        <v>22641</v>
      </c>
      <c r="G5484" t="s">
        <v>303</v>
      </c>
      <c r="H5484" t="s">
        <v>304</v>
      </c>
    </row>
    <row r="5485" spans="1:8" x14ac:dyDescent="0.35">
      <c r="A5485" t="s">
        <v>22642</v>
      </c>
      <c r="B5485" t="s">
        <v>22643</v>
      </c>
      <c r="C5485" t="s">
        <v>22644</v>
      </c>
      <c r="D5485" t="s">
        <v>22629</v>
      </c>
      <c r="F5485" t="s">
        <v>22645</v>
      </c>
      <c r="G5485" t="s">
        <v>12</v>
      </c>
      <c r="H5485" t="s">
        <v>13</v>
      </c>
    </row>
    <row r="5486" spans="1:8" x14ac:dyDescent="0.35">
      <c r="A5486" t="s">
        <v>22646</v>
      </c>
      <c r="B5486" t="s">
        <v>22647</v>
      </c>
      <c r="C5486" t="s">
        <v>22648</v>
      </c>
      <c r="D5486" t="s">
        <v>22629</v>
      </c>
      <c r="F5486" t="s">
        <v>22649</v>
      </c>
      <c r="G5486" t="s">
        <v>12</v>
      </c>
      <c r="H5486" t="s">
        <v>13</v>
      </c>
    </row>
    <row r="5487" spans="1:8" x14ac:dyDescent="0.35">
      <c r="A5487" t="s">
        <v>22650</v>
      </c>
      <c r="B5487" t="s">
        <v>22651</v>
      </c>
      <c r="C5487" t="s">
        <v>22652</v>
      </c>
      <c r="D5487" t="s">
        <v>22629</v>
      </c>
      <c r="F5487" t="s">
        <v>20472</v>
      </c>
      <c r="G5487" t="s">
        <v>935</v>
      </c>
      <c r="H5487" t="s">
        <v>936</v>
      </c>
    </row>
    <row r="5488" spans="1:8" x14ac:dyDescent="0.35">
      <c r="A5488" t="s">
        <v>22653</v>
      </c>
      <c r="B5488" t="s">
        <v>22654</v>
      </c>
      <c r="C5488" t="s">
        <v>22655</v>
      </c>
      <c r="D5488" t="s">
        <v>22629</v>
      </c>
      <c r="F5488" t="s">
        <v>4888</v>
      </c>
      <c r="G5488" t="s">
        <v>12</v>
      </c>
      <c r="H5488" t="s">
        <v>13</v>
      </c>
    </row>
    <row r="5489" spans="1:8" x14ac:dyDescent="0.35">
      <c r="A5489" t="s">
        <v>22656</v>
      </c>
      <c r="B5489" t="s">
        <v>22657</v>
      </c>
      <c r="C5489" t="s">
        <v>22658</v>
      </c>
      <c r="D5489" t="s">
        <v>22629</v>
      </c>
      <c r="F5489" t="s">
        <v>3950</v>
      </c>
      <c r="G5489" t="s">
        <v>510</v>
      </c>
      <c r="H5489" t="s">
        <v>511</v>
      </c>
    </row>
    <row r="5490" spans="1:8" x14ac:dyDescent="0.35">
      <c r="A5490" t="s">
        <v>22659</v>
      </c>
      <c r="B5490" t="s">
        <v>22660</v>
      </c>
      <c r="C5490" t="s">
        <v>22661</v>
      </c>
      <c r="D5490" t="s">
        <v>22629</v>
      </c>
      <c r="F5490" t="s">
        <v>18244</v>
      </c>
      <c r="G5490" t="s">
        <v>12</v>
      </c>
      <c r="H5490" t="s">
        <v>13</v>
      </c>
    </row>
    <row r="5491" spans="1:8" x14ac:dyDescent="0.35">
      <c r="A5491" t="s">
        <v>22662</v>
      </c>
      <c r="B5491" t="s">
        <v>22663</v>
      </c>
      <c r="C5491" t="s">
        <v>22664</v>
      </c>
      <c r="D5491" t="s">
        <v>22629</v>
      </c>
      <c r="F5491" t="s">
        <v>22665</v>
      </c>
      <c r="G5491" t="s">
        <v>128</v>
      </c>
      <c r="H5491" t="s">
        <v>129</v>
      </c>
    </row>
    <row r="5492" spans="1:8" x14ac:dyDescent="0.35">
      <c r="A5492" t="s">
        <v>22666</v>
      </c>
      <c r="B5492" t="s">
        <v>22667</v>
      </c>
      <c r="C5492" t="s">
        <v>22668</v>
      </c>
      <c r="D5492" t="s">
        <v>22669</v>
      </c>
      <c r="F5492" t="s">
        <v>10966</v>
      </c>
      <c r="G5492" t="s">
        <v>297</v>
      </c>
      <c r="H5492" t="s">
        <v>298</v>
      </c>
    </row>
    <row r="5493" spans="1:8" x14ac:dyDescent="0.35">
      <c r="A5493" t="s">
        <v>22670</v>
      </c>
      <c r="B5493" t="s">
        <v>22671</v>
      </c>
      <c r="C5493" t="s">
        <v>22672</v>
      </c>
      <c r="D5493" t="s">
        <v>22669</v>
      </c>
      <c r="F5493" t="s">
        <v>22673</v>
      </c>
      <c r="G5493" t="s">
        <v>303</v>
      </c>
      <c r="H5493" t="s">
        <v>304</v>
      </c>
    </row>
    <row r="5494" spans="1:8" x14ac:dyDescent="0.35">
      <c r="A5494" t="s">
        <v>22674</v>
      </c>
      <c r="B5494" t="s">
        <v>22675</v>
      </c>
      <c r="C5494" t="s">
        <v>22676</v>
      </c>
      <c r="D5494" t="s">
        <v>22669</v>
      </c>
      <c r="F5494" t="s">
        <v>3449</v>
      </c>
      <c r="G5494" t="s">
        <v>836</v>
      </c>
      <c r="H5494" t="s">
        <v>837</v>
      </c>
    </row>
    <row r="5495" spans="1:8" x14ac:dyDescent="0.35">
      <c r="A5495" t="s">
        <v>22677</v>
      </c>
      <c r="B5495" t="s">
        <v>22678</v>
      </c>
      <c r="C5495" t="s">
        <v>22679</v>
      </c>
      <c r="D5495" t="s">
        <v>22669</v>
      </c>
      <c r="F5495" t="s">
        <v>20011</v>
      </c>
      <c r="G5495" t="s">
        <v>1253</v>
      </c>
      <c r="H5495" t="s">
        <v>1254</v>
      </c>
    </row>
    <row r="5496" spans="1:8" x14ac:dyDescent="0.35">
      <c r="A5496" t="s">
        <v>22680</v>
      </c>
      <c r="B5496" t="s">
        <v>22681</v>
      </c>
      <c r="C5496" t="s">
        <v>22682</v>
      </c>
      <c r="D5496" t="s">
        <v>22669</v>
      </c>
      <c r="F5496" t="s">
        <v>22683</v>
      </c>
      <c r="G5496" t="s">
        <v>303</v>
      </c>
      <c r="H5496" t="s">
        <v>304</v>
      </c>
    </row>
    <row r="5497" spans="1:8" x14ac:dyDescent="0.35">
      <c r="A5497" t="s">
        <v>22684</v>
      </c>
      <c r="B5497" t="s">
        <v>22685</v>
      </c>
      <c r="C5497" t="s">
        <v>22686</v>
      </c>
      <c r="D5497" t="s">
        <v>22669</v>
      </c>
      <c r="F5497" t="s">
        <v>13048</v>
      </c>
      <c r="G5497" t="s">
        <v>666</v>
      </c>
      <c r="H5497" t="s">
        <v>667</v>
      </c>
    </row>
    <row r="5498" spans="1:8" x14ac:dyDescent="0.35">
      <c r="A5498" t="s">
        <v>22687</v>
      </c>
      <c r="B5498" t="s">
        <v>22688</v>
      </c>
      <c r="C5498" t="s">
        <v>22689</v>
      </c>
      <c r="D5498" t="s">
        <v>22669</v>
      </c>
      <c r="F5498" t="s">
        <v>22690</v>
      </c>
      <c r="G5498" t="s">
        <v>303</v>
      </c>
      <c r="H5498" t="s">
        <v>304</v>
      </c>
    </row>
    <row r="5499" spans="1:8" x14ac:dyDescent="0.35">
      <c r="A5499" t="s">
        <v>22691</v>
      </c>
      <c r="B5499" t="s">
        <v>22692</v>
      </c>
      <c r="C5499" t="s">
        <v>22693</v>
      </c>
      <c r="D5499" t="s">
        <v>22669</v>
      </c>
      <c r="F5499" t="s">
        <v>5875</v>
      </c>
      <c r="G5499" t="s">
        <v>12</v>
      </c>
      <c r="H5499" t="s">
        <v>13</v>
      </c>
    </row>
    <row r="5500" spans="1:8" x14ac:dyDescent="0.35">
      <c r="A5500" t="s">
        <v>22694</v>
      </c>
      <c r="B5500" t="s">
        <v>22695</v>
      </c>
      <c r="C5500" t="s">
        <v>22696</v>
      </c>
      <c r="D5500" t="s">
        <v>22669</v>
      </c>
      <c r="F5500" t="s">
        <v>14570</v>
      </c>
      <c r="G5500" t="s">
        <v>836</v>
      </c>
      <c r="H5500" t="s">
        <v>837</v>
      </c>
    </row>
    <row r="5501" spans="1:8" x14ac:dyDescent="0.35">
      <c r="A5501" t="s">
        <v>22697</v>
      </c>
      <c r="B5501" t="s">
        <v>22698</v>
      </c>
      <c r="C5501" t="s">
        <v>22699</v>
      </c>
      <c r="D5501" t="s">
        <v>22669</v>
      </c>
      <c r="F5501" t="s">
        <v>22700</v>
      </c>
      <c r="G5501" t="s">
        <v>303</v>
      </c>
      <c r="H5501" t="s">
        <v>304</v>
      </c>
    </row>
    <row r="5502" spans="1:8" x14ac:dyDescent="0.35">
      <c r="A5502" t="s">
        <v>22701</v>
      </c>
      <c r="B5502" t="s">
        <v>22702</v>
      </c>
      <c r="C5502" t="s">
        <v>22703</v>
      </c>
      <c r="D5502" t="s">
        <v>22704</v>
      </c>
      <c r="F5502" t="s">
        <v>14585</v>
      </c>
      <c r="G5502" t="s">
        <v>248</v>
      </c>
      <c r="H5502" t="s">
        <v>249</v>
      </c>
    </row>
    <row r="5503" spans="1:8" x14ac:dyDescent="0.35">
      <c r="A5503" t="s">
        <v>22705</v>
      </c>
      <c r="B5503" t="s">
        <v>22706</v>
      </c>
      <c r="C5503" t="s">
        <v>22707</v>
      </c>
      <c r="D5503" t="s">
        <v>22704</v>
      </c>
      <c r="F5503" t="s">
        <v>22708</v>
      </c>
      <c r="G5503" t="s">
        <v>12</v>
      </c>
      <c r="H5503" t="s">
        <v>13</v>
      </c>
    </row>
    <row r="5504" spans="1:8" x14ac:dyDescent="0.35">
      <c r="A5504" t="s">
        <v>22709</v>
      </c>
      <c r="B5504" t="s">
        <v>22710</v>
      </c>
      <c r="C5504" t="s">
        <v>22711</v>
      </c>
      <c r="D5504" t="s">
        <v>22704</v>
      </c>
      <c r="F5504" t="s">
        <v>15967</v>
      </c>
      <c r="G5504" t="s">
        <v>12</v>
      </c>
      <c r="H5504" t="s">
        <v>13</v>
      </c>
    </row>
    <row r="5505" spans="1:8" x14ac:dyDescent="0.35">
      <c r="A5505" t="s">
        <v>22712</v>
      </c>
      <c r="B5505" t="s">
        <v>22713</v>
      </c>
      <c r="C5505" t="s">
        <v>22714</v>
      </c>
      <c r="D5505" t="s">
        <v>22704</v>
      </c>
      <c r="F5505" t="s">
        <v>14840</v>
      </c>
      <c r="G5505" t="s">
        <v>12</v>
      </c>
      <c r="H5505" t="s">
        <v>13</v>
      </c>
    </row>
    <row r="5506" spans="1:8" x14ac:dyDescent="0.35">
      <c r="A5506" t="s">
        <v>22715</v>
      </c>
      <c r="B5506" t="s">
        <v>22716</v>
      </c>
      <c r="C5506" t="s">
        <v>22717</v>
      </c>
      <c r="D5506" t="s">
        <v>22704</v>
      </c>
      <c r="F5506" t="s">
        <v>22718</v>
      </c>
      <c r="G5506" t="s">
        <v>510</v>
      </c>
      <c r="H5506" t="s">
        <v>511</v>
      </c>
    </row>
    <row r="5507" spans="1:8" x14ac:dyDescent="0.35">
      <c r="A5507" t="s">
        <v>22719</v>
      </c>
      <c r="B5507" t="s">
        <v>22720</v>
      </c>
      <c r="C5507" t="s">
        <v>22721</v>
      </c>
      <c r="D5507" t="s">
        <v>22704</v>
      </c>
      <c r="F5507" t="s">
        <v>17542</v>
      </c>
      <c r="G5507" t="s">
        <v>248</v>
      </c>
      <c r="H5507" t="s">
        <v>249</v>
      </c>
    </row>
    <row r="5508" spans="1:8" x14ac:dyDescent="0.35">
      <c r="A5508" t="s">
        <v>22722</v>
      </c>
      <c r="B5508" t="s">
        <v>22723</v>
      </c>
      <c r="C5508" t="s">
        <v>22724</v>
      </c>
      <c r="D5508" t="s">
        <v>22704</v>
      </c>
      <c r="F5508" t="s">
        <v>14947</v>
      </c>
      <c r="G5508" t="s">
        <v>248</v>
      </c>
      <c r="H5508" t="s">
        <v>249</v>
      </c>
    </row>
    <row r="5509" spans="1:8" x14ac:dyDescent="0.35">
      <c r="A5509" t="s">
        <v>22725</v>
      </c>
      <c r="B5509" t="s">
        <v>22726</v>
      </c>
      <c r="C5509" t="s">
        <v>22727</v>
      </c>
      <c r="D5509" t="s">
        <v>22704</v>
      </c>
      <c r="F5509" t="s">
        <v>15810</v>
      </c>
      <c r="G5509" t="s">
        <v>12</v>
      </c>
      <c r="H5509" t="s">
        <v>13</v>
      </c>
    </row>
    <row r="5510" spans="1:8" x14ac:dyDescent="0.35">
      <c r="A5510" t="s">
        <v>22728</v>
      </c>
      <c r="B5510" t="s">
        <v>22729</v>
      </c>
      <c r="C5510" t="s">
        <v>22730</v>
      </c>
      <c r="D5510" t="s">
        <v>22704</v>
      </c>
      <c r="F5510" t="s">
        <v>22731</v>
      </c>
      <c r="G5510" t="s">
        <v>12</v>
      </c>
      <c r="H5510" t="s">
        <v>13</v>
      </c>
    </row>
    <row r="5511" spans="1:8" x14ac:dyDescent="0.35">
      <c r="A5511" t="s">
        <v>22732</v>
      </c>
      <c r="B5511" t="s">
        <v>22733</v>
      </c>
      <c r="C5511" t="s">
        <v>22734</v>
      </c>
      <c r="D5511" t="s">
        <v>22704</v>
      </c>
      <c r="F5511" t="s">
        <v>22735</v>
      </c>
      <c r="G5511" t="s">
        <v>12</v>
      </c>
      <c r="H5511" t="s">
        <v>13</v>
      </c>
    </row>
    <row r="5512" spans="1:8" x14ac:dyDescent="0.35">
      <c r="A5512" t="s">
        <v>22736</v>
      </c>
      <c r="B5512" t="s">
        <v>22737</v>
      </c>
      <c r="C5512" t="s">
        <v>22738</v>
      </c>
      <c r="D5512" t="s">
        <v>22704</v>
      </c>
      <c r="F5512" t="s">
        <v>18662</v>
      </c>
      <c r="G5512" t="s">
        <v>248</v>
      </c>
      <c r="H5512" t="s">
        <v>249</v>
      </c>
    </row>
    <row r="5513" spans="1:8" x14ac:dyDescent="0.35">
      <c r="A5513" t="s">
        <v>22739</v>
      </c>
      <c r="B5513" t="s">
        <v>22740</v>
      </c>
      <c r="C5513" t="s">
        <v>22741</v>
      </c>
      <c r="D5513" t="s">
        <v>22704</v>
      </c>
      <c r="F5513" t="s">
        <v>10394</v>
      </c>
      <c r="G5513" t="s">
        <v>584</v>
      </c>
      <c r="H5513" t="s">
        <v>585</v>
      </c>
    </row>
    <row r="5514" spans="1:8" x14ac:dyDescent="0.35">
      <c r="A5514" t="s">
        <v>22742</v>
      </c>
      <c r="B5514" t="s">
        <v>22743</v>
      </c>
      <c r="C5514" t="s">
        <v>22744</v>
      </c>
      <c r="D5514" t="s">
        <v>22745</v>
      </c>
      <c r="F5514" t="s">
        <v>3821</v>
      </c>
      <c r="G5514" t="s">
        <v>836</v>
      </c>
      <c r="H5514" t="s">
        <v>837</v>
      </c>
    </row>
    <row r="5515" spans="1:8" x14ac:dyDescent="0.35">
      <c r="A5515" t="s">
        <v>22746</v>
      </c>
      <c r="B5515" t="s">
        <v>22747</v>
      </c>
      <c r="C5515" t="s">
        <v>22748</v>
      </c>
      <c r="D5515" t="s">
        <v>22745</v>
      </c>
      <c r="F5515" t="s">
        <v>11736</v>
      </c>
      <c r="G5515" t="s">
        <v>12</v>
      </c>
      <c r="H5515" t="s">
        <v>13</v>
      </c>
    </row>
    <row r="5516" spans="1:8" x14ac:dyDescent="0.35">
      <c r="A5516" t="s">
        <v>22749</v>
      </c>
      <c r="B5516" t="s">
        <v>22750</v>
      </c>
      <c r="C5516" t="s">
        <v>22751</v>
      </c>
      <c r="D5516" t="s">
        <v>22745</v>
      </c>
      <c r="F5516" t="s">
        <v>22752</v>
      </c>
      <c r="G5516" t="s">
        <v>12</v>
      </c>
      <c r="H5516" t="s">
        <v>13</v>
      </c>
    </row>
    <row r="5517" spans="1:8" x14ac:dyDescent="0.35">
      <c r="A5517" t="s">
        <v>22753</v>
      </c>
      <c r="B5517" t="s">
        <v>22754</v>
      </c>
      <c r="C5517" t="s">
        <v>22755</v>
      </c>
      <c r="D5517" t="s">
        <v>22745</v>
      </c>
      <c r="F5517" t="s">
        <v>22756</v>
      </c>
      <c r="G5517" t="s">
        <v>12</v>
      </c>
      <c r="H5517" t="s">
        <v>13</v>
      </c>
    </row>
    <row r="5518" spans="1:8" x14ac:dyDescent="0.35">
      <c r="A5518" t="s">
        <v>22757</v>
      </c>
      <c r="B5518" t="s">
        <v>22758</v>
      </c>
      <c r="C5518" t="s">
        <v>22759</v>
      </c>
      <c r="D5518" t="s">
        <v>22745</v>
      </c>
      <c r="F5518" t="s">
        <v>17186</v>
      </c>
      <c r="G5518" t="s">
        <v>12</v>
      </c>
      <c r="H5518" t="s">
        <v>13</v>
      </c>
    </row>
    <row r="5519" spans="1:8" x14ac:dyDescent="0.35">
      <c r="A5519" t="s">
        <v>22760</v>
      </c>
      <c r="B5519" t="s">
        <v>22761</v>
      </c>
      <c r="C5519" t="s">
        <v>22762</v>
      </c>
      <c r="D5519" t="s">
        <v>22745</v>
      </c>
      <c r="F5519" t="s">
        <v>22763</v>
      </c>
      <c r="G5519" t="s">
        <v>12</v>
      </c>
      <c r="H5519" t="s">
        <v>13</v>
      </c>
    </row>
    <row r="5520" spans="1:8" x14ac:dyDescent="0.35">
      <c r="A5520" t="s">
        <v>22764</v>
      </c>
      <c r="B5520" t="s">
        <v>22765</v>
      </c>
      <c r="C5520" t="s">
        <v>22766</v>
      </c>
      <c r="D5520" t="s">
        <v>22745</v>
      </c>
      <c r="F5520" t="s">
        <v>8105</v>
      </c>
      <c r="G5520" t="s">
        <v>100</v>
      </c>
      <c r="H5520" t="s">
        <v>22767</v>
      </c>
    </row>
    <row r="5521" spans="1:8" x14ac:dyDescent="0.35">
      <c r="A5521" t="s">
        <v>22768</v>
      </c>
      <c r="B5521" t="s">
        <v>22769</v>
      </c>
      <c r="C5521" t="s">
        <v>22770</v>
      </c>
      <c r="D5521" t="s">
        <v>22745</v>
      </c>
      <c r="F5521" t="s">
        <v>6110</v>
      </c>
      <c r="G5521" t="s">
        <v>510</v>
      </c>
      <c r="H5521" t="s">
        <v>511</v>
      </c>
    </row>
    <row r="5522" spans="1:8" x14ac:dyDescent="0.35">
      <c r="A5522" t="s">
        <v>22771</v>
      </c>
      <c r="B5522" t="s">
        <v>22772</v>
      </c>
      <c r="C5522" t="s">
        <v>22773</v>
      </c>
      <c r="D5522" t="s">
        <v>22745</v>
      </c>
      <c r="F5522" t="s">
        <v>13517</v>
      </c>
      <c r="G5522" t="s">
        <v>24</v>
      </c>
      <c r="H5522" t="s">
        <v>25</v>
      </c>
    </row>
    <row r="5523" spans="1:8" x14ac:dyDescent="0.35">
      <c r="A5523" t="s">
        <v>22774</v>
      </c>
      <c r="B5523" t="s">
        <v>22775</v>
      </c>
      <c r="C5523" t="s">
        <v>22776</v>
      </c>
      <c r="D5523" t="s">
        <v>22745</v>
      </c>
      <c r="F5523" t="s">
        <v>18776</v>
      </c>
      <c r="G5523" t="s">
        <v>12</v>
      </c>
      <c r="H5523" t="s">
        <v>13</v>
      </c>
    </row>
    <row r="5524" spans="1:8" x14ac:dyDescent="0.35">
      <c r="A5524" t="s">
        <v>22777</v>
      </c>
      <c r="B5524" t="s">
        <v>22778</v>
      </c>
      <c r="C5524" t="s">
        <v>22779</v>
      </c>
      <c r="D5524" t="s">
        <v>22745</v>
      </c>
      <c r="F5524" t="s">
        <v>22780</v>
      </c>
      <c r="G5524" t="s">
        <v>12</v>
      </c>
      <c r="H5524" t="s">
        <v>13</v>
      </c>
    </row>
    <row r="5525" spans="1:8" x14ac:dyDescent="0.35">
      <c r="A5525" t="s">
        <v>22781</v>
      </c>
      <c r="B5525" t="s">
        <v>22782</v>
      </c>
      <c r="C5525" t="s">
        <v>22783</v>
      </c>
      <c r="D5525" t="s">
        <v>22745</v>
      </c>
      <c r="F5525" t="s">
        <v>11088</v>
      </c>
      <c r="G5525" t="s">
        <v>12</v>
      </c>
      <c r="H5525" t="s">
        <v>13</v>
      </c>
    </row>
    <row r="5526" spans="1:8" x14ac:dyDescent="0.35">
      <c r="A5526" t="s">
        <v>22784</v>
      </c>
      <c r="B5526" t="s">
        <v>22785</v>
      </c>
      <c r="C5526" t="s">
        <v>22786</v>
      </c>
      <c r="D5526" t="s">
        <v>22745</v>
      </c>
      <c r="F5526" t="s">
        <v>5429</v>
      </c>
      <c r="G5526" t="s">
        <v>297</v>
      </c>
      <c r="H5526" t="s">
        <v>298</v>
      </c>
    </row>
    <row r="5527" spans="1:8" x14ac:dyDescent="0.35">
      <c r="A5527" t="s">
        <v>22787</v>
      </c>
      <c r="B5527" t="s">
        <v>22788</v>
      </c>
      <c r="C5527" t="s">
        <v>22789</v>
      </c>
      <c r="D5527" t="s">
        <v>22745</v>
      </c>
      <c r="F5527" t="s">
        <v>22790</v>
      </c>
      <c r="G5527" t="s">
        <v>12</v>
      </c>
      <c r="H5527" t="s">
        <v>13</v>
      </c>
    </row>
    <row r="5528" spans="1:8" x14ac:dyDescent="0.35">
      <c r="A5528" t="s">
        <v>22791</v>
      </c>
      <c r="B5528" t="s">
        <v>22792</v>
      </c>
      <c r="C5528" t="s">
        <v>22793</v>
      </c>
      <c r="D5528" t="s">
        <v>22745</v>
      </c>
      <c r="F5528" t="s">
        <v>13583</v>
      </c>
      <c r="G5528" t="s">
        <v>836</v>
      </c>
      <c r="H5528" t="s">
        <v>837</v>
      </c>
    </row>
    <row r="5529" spans="1:8" x14ac:dyDescent="0.35">
      <c r="A5529" t="s">
        <v>22794</v>
      </c>
      <c r="B5529" t="s">
        <v>22795</v>
      </c>
      <c r="C5529" t="s">
        <v>22796</v>
      </c>
      <c r="D5529" t="s">
        <v>22745</v>
      </c>
      <c r="F5529" t="s">
        <v>21553</v>
      </c>
      <c r="G5529" t="s">
        <v>248</v>
      </c>
      <c r="H5529" t="s">
        <v>249</v>
      </c>
    </row>
    <row r="5530" spans="1:8" x14ac:dyDescent="0.35">
      <c r="A5530" t="s">
        <v>22797</v>
      </c>
      <c r="B5530" t="s">
        <v>22798</v>
      </c>
      <c r="C5530" t="s">
        <v>22799</v>
      </c>
      <c r="D5530" t="s">
        <v>22800</v>
      </c>
      <c r="F5530" t="s">
        <v>11046</v>
      </c>
      <c r="G5530" t="s">
        <v>248</v>
      </c>
      <c r="H5530" t="s">
        <v>249</v>
      </c>
    </row>
    <row r="5531" spans="1:8" x14ac:dyDescent="0.35">
      <c r="A5531" t="s">
        <v>22801</v>
      </c>
      <c r="B5531" t="s">
        <v>22802</v>
      </c>
      <c r="C5531" t="s">
        <v>22803</v>
      </c>
      <c r="D5531" t="s">
        <v>22800</v>
      </c>
      <c r="F5531" t="s">
        <v>9461</v>
      </c>
      <c r="G5531" t="s">
        <v>12</v>
      </c>
      <c r="H5531" t="s">
        <v>13</v>
      </c>
    </row>
    <row r="5532" spans="1:8" x14ac:dyDescent="0.35">
      <c r="A5532" t="s">
        <v>22804</v>
      </c>
      <c r="B5532" t="s">
        <v>22805</v>
      </c>
      <c r="C5532" t="s">
        <v>22806</v>
      </c>
      <c r="D5532" t="s">
        <v>22800</v>
      </c>
      <c r="F5532" t="s">
        <v>7316</v>
      </c>
      <c r="G5532" t="s">
        <v>12</v>
      </c>
      <c r="H5532" t="s">
        <v>13</v>
      </c>
    </row>
    <row r="5533" spans="1:8" x14ac:dyDescent="0.35">
      <c r="A5533" t="s">
        <v>22807</v>
      </c>
      <c r="B5533" t="s">
        <v>22808</v>
      </c>
      <c r="C5533" t="s">
        <v>22809</v>
      </c>
      <c r="D5533" t="s">
        <v>22800</v>
      </c>
      <c r="F5533" t="s">
        <v>17492</v>
      </c>
      <c r="G5533" t="s">
        <v>12</v>
      </c>
      <c r="H5533" t="s">
        <v>13</v>
      </c>
    </row>
    <row r="5534" spans="1:8" x14ac:dyDescent="0.35">
      <c r="A5534" t="s">
        <v>22810</v>
      </c>
      <c r="B5534" t="s">
        <v>22811</v>
      </c>
      <c r="C5534" t="s">
        <v>22812</v>
      </c>
      <c r="D5534" t="s">
        <v>22800</v>
      </c>
      <c r="F5534" t="s">
        <v>4295</v>
      </c>
      <c r="G5534" t="s">
        <v>297</v>
      </c>
      <c r="H5534" t="s">
        <v>298</v>
      </c>
    </row>
    <row r="5535" spans="1:8" x14ac:dyDescent="0.35">
      <c r="A5535" t="s">
        <v>22813</v>
      </c>
      <c r="B5535" t="s">
        <v>22814</v>
      </c>
      <c r="C5535" t="s">
        <v>22815</v>
      </c>
      <c r="D5535" t="s">
        <v>22800</v>
      </c>
      <c r="F5535" t="s">
        <v>13517</v>
      </c>
      <c r="G5535" t="s">
        <v>12</v>
      </c>
      <c r="H5535" t="s">
        <v>13</v>
      </c>
    </row>
    <row r="5536" spans="1:8" x14ac:dyDescent="0.35">
      <c r="A5536" t="s">
        <v>22816</v>
      </c>
      <c r="B5536" t="s">
        <v>22817</v>
      </c>
      <c r="C5536" t="s">
        <v>22818</v>
      </c>
      <c r="D5536" t="s">
        <v>22800</v>
      </c>
      <c r="F5536" t="s">
        <v>22819</v>
      </c>
      <c r="G5536" t="s">
        <v>12</v>
      </c>
      <c r="H5536" t="s">
        <v>13</v>
      </c>
    </row>
    <row r="5537" spans="1:8" x14ac:dyDescent="0.35">
      <c r="A5537" t="s">
        <v>22820</v>
      </c>
      <c r="B5537" t="s">
        <v>22821</v>
      </c>
      <c r="C5537" t="s">
        <v>22822</v>
      </c>
      <c r="D5537" t="s">
        <v>22800</v>
      </c>
      <c r="F5537" t="s">
        <v>4418</v>
      </c>
      <c r="G5537" t="s">
        <v>128</v>
      </c>
      <c r="H5537" t="s">
        <v>129</v>
      </c>
    </row>
    <row r="5538" spans="1:8" x14ac:dyDescent="0.35">
      <c r="A5538" t="s">
        <v>22823</v>
      </c>
      <c r="B5538" t="s">
        <v>22824</v>
      </c>
      <c r="C5538" t="s">
        <v>22825</v>
      </c>
      <c r="D5538" t="s">
        <v>22800</v>
      </c>
      <c r="F5538" t="s">
        <v>1340</v>
      </c>
      <c r="G5538" t="s">
        <v>510</v>
      </c>
      <c r="H5538" t="s">
        <v>511</v>
      </c>
    </row>
    <row r="5539" spans="1:8" x14ac:dyDescent="0.35">
      <c r="A5539" t="s">
        <v>22826</v>
      </c>
      <c r="B5539" t="s">
        <v>22827</v>
      </c>
      <c r="C5539" t="s">
        <v>22828</v>
      </c>
      <c r="D5539" t="s">
        <v>22800</v>
      </c>
      <c r="F5539" t="s">
        <v>8744</v>
      </c>
      <c r="G5539" t="s">
        <v>12</v>
      </c>
      <c r="H5539" t="s">
        <v>13</v>
      </c>
    </row>
    <row r="5540" spans="1:8" x14ac:dyDescent="0.35">
      <c r="A5540" t="s">
        <v>22829</v>
      </c>
      <c r="B5540" t="s">
        <v>22830</v>
      </c>
      <c r="C5540" t="s">
        <v>22831</v>
      </c>
      <c r="D5540" t="s">
        <v>22800</v>
      </c>
      <c r="F5540" t="s">
        <v>12857</v>
      </c>
      <c r="G5540" t="s">
        <v>12</v>
      </c>
      <c r="H5540" t="s">
        <v>13</v>
      </c>
    </row>
    <row r="5541" spans="1:8" x14ac:dyDescent="0.35">
      <c r="A5541" t="s">
        <v>22832</v>
      </c>
      <c r="B5541" t="s">
        <v>22833</v>
      </c>
      <c r="C5541" t="s">
        <v>22834</v>
      </c>
      <c r="D5541" t="s">
        <v>22800</v>
      </c>
      <c r="F5541" t="s">
        <v>22835</v>
      </c>
      <c r="G5541" t="s">
        <v>12</v>
      </c>
      <c r="H5541" t="s">
        <v>13</v>
      </c>
    </row>
    <row r="5542" spans="1:8" x14ac:dyDescent="0.35">
      <c r="A5542" t="s">
        <v>22836</v>
      </c>
      <c r="B5542" t="s">
        <v>22837</v>
      </c>
      <c r="C5542" t="s">
        <v>22838</v>
      </c>
      <c r="D5542" t="s">
        <v>22839</v>
      </c>
      <c r="F5542" t="s">
        <v>11249</v>
      </c>
      <c r="G5542" t="s">
        <v>12</v>
      </c>
      <c r="H5542" t="s">
        <v>13</v>
      </c>
    </row>
    <row r="5543" spans="1:8" x14ac:dyDescent="0.35">
      <c r="A5543" t="s">
        <v>22840</v>
      </c>
      <c r="B5543" t="s">
        <v>22841</v>
      </c>
      <c r="C5543" t="s">
        <v>22842</v>
      </c>
      <c r="D5543" t="s">
        <v>22839</v>
      </c>
      <c r="F5543" t="s">
        <v>22843</v>
      </c>
      <c r="G5543" t="s">
        <v>12</v>
      </c>
      <c r="H5543" t="s">
        <v>13</v>
      </c>
    </row>
    <row r="5544" spans="1:8" x14ac:dyDescent="0.35">
      <c r="A5544" t="s">
        <v>22844</v>
      </c>
      <c r="B5544" t="s">
        <v>22845</v>
      </c>
      <c r="C5544" t="s">
        <v>22846</v>
      </c>
      <c r="D5544" t="s">
        <v>22839</v>
      </c>
      <c r="F5544" t="s">
        <v>2450</v>
      </c>
      <c r="G5544" t="s">
        <v>12</v>
      </c>
      <c r="H5544" t="s">
        <v>13</v>
      </c>
    </row>
    <row r="5545" spans="1:8" x14ac:dyDescent="0.35">
      <c r="A5545" t="s">
        <v>22847</v>
      </c>
      <c r="B5545" t="s">
        <v>22848</v>
      </c>
      <c r="C5545" t="s">
        <v>22849</v>
      </c>
      <c r="D5545" t="s">
        <v>22839</v>
      </c>
      <c r="F5545" t="s">
        <v>22850</v>
      </c>
      <c r="G5545" t="s">
        <v>935</v>
      </c>
      <c r="H5545" t="s">
        <v>936</v>
      </c>
    </row>
    <row r="5546" spans="1:8" x14ac:dyDescent="0.35">
      <c r="A5546" t="s">
        <v>22851</v>
      </c>
      <c r="B5546" t="s">
        <v>22852</v>
      </c>
      <c r="C5546" t="s">
        <v>22853</v>
      </c>
      <c r="D5546" t="s">
        <v>22839</v>
      </c>
      <c r="F5546" t="s">
        <v>5812</v>
      </c>
      <c r="G5546" t="s">
        <v>12</v>
      </c>
      <c r="H5546" t="s">
        <v>13</v>
      </c>
    </row>
    <row r="5547" spans="1:8" x14ac:dyDescent="0.35">
      <c r="A5547" t="s">
        <v>22854</v>
      </c>
      <c r="B5547" t="s">
        <v>22855</v>
      </c>
      <c r="C5547" t="s">
        <v>22856</v>
      </c>
      <c r="D5547" t="s">
        <v>22839</v>
      </c>
      <c r="F5547" t="s">
        <v>22857</v>
      </c>
      <c r="G5547" t="s">
        <v>12</v>
      </c>
      <c r="H5547" t="s">
        <v>13</v>
      </c>
    </row>
    <row r="5548" spans="1:8" x14ac:dyDescent="0.35">
      <c r="A5548" t="s">
        <v>22858</v>
      </c>
      <c r="B5548" t="s">
        <v>22859</v>
      </c>
      <c r="C5548" t="s">
        <v>22860</v>
      </c>
      <c r="D5548" t="s">
        <v>22839</v>
      </c>
      <c r="F5548" t="s">
        <v>15470</v>
      </c>
      <c r="G5548" t="s">
        <v>12</v>
      </c>
      <c r="H5548" t="s">
        <v>13</v>
      </c>
    </row>
    <row r="5549" spans="1:8" x14ac:dyDescent="0.35">
      <c r="A5549" t="s">
        <v>22861</v>
      </c>
      <c r="B5549" t="s">
        <v>22862</v>
      </c>
      <c r="C5549" t="s">
        <v>22863</v>
      </c>
      <c r="D5549" t="s">
        <v>22839</v>
      </c>
      <c r="F5549" t="s">
        <v>9154</v>
      </c>
      <c r="G5549" t="s">
        <v>12</v>
      </c>
      <c r="H5549" t="s">
        <v>13</v>
      </c>
    </row>
    <row r="5550" spans="1:8" x14ac:dyDescent="0.35">
      <c r="A5550" t="s">
        <v>22864</v>
      </c>
      <c r="B5550" t="s">
        <v>22865</v>
      </c>
      <c r="C5550" t="s">
        <v>22866</v>
      </c>
      <c r="D5550" t="s">
        <v>22839</v>
      </c>
      <c r="F5550" t="s">
        <v>5177</v>
      </c>
      <c r="G5550" t="s">
        <v>12</v>
      </c>
      <c r="H5550" t="s">
        <v>13</v>
      </c>
    </row>
    <row r="5551" spans="1:8" x14ac:dyDescent="0.35">
      <c r="A5551" t="s">
        <v>22867</v>
      </c>
      <c r="B5551" t="s">
        <v>22868</v>
      </c>
      <c r="C5551" t="s">
        <v>22869</v>
      </c>
      <c r="D5551" t="s">
        <v>22839</v>
      </c>
      <c r="F5551" t="s">
        <v>22870</v>
      </c>
      <c r="G5551" t="s">
        <v>893</v>
      </c>
      <c r="H5551" t="s">
        <v>894</v>
      </c>
    </row>
    <row r="5552" spans="1:8" x14ac:dyDescent="0.35">
      <c r="A5552" t="s">
        <v>22871</v>
      </c>
      <c r="B5552" t="s">
        <v>22872</v>
      </c>
      <c r="C5552" t="s">
        <v>22873</v>
      </c>
      <c r="D5552" t="s">
        <v>22874</v>
      </c>
      <c r="F5552" t="s">
        <v>19434</v>
      </c>
      <c r="G5552" t="s">
        <v>12</v>
      </c>
      <c r="H5552" t="s">
        <v>13</v>
      </c>
    </row>
    <row r="5553" spans="1:8" x14ac:dyDescent="0.35">
      <c r="A5553" t="s">
        <v>22875</v>
      </c>
      <c r="B5553" t="s">
        <v>22876</v>
      </c>
      <c r="C5553" t="s">
        <v>22877</v>
      </c>
      <c r="D5553" t="s">
        <v>22874</v>
      </c>
      <c r="F5553" t="s">
        <v>6454</v>
      </c>
      <c r="G5553" t="s">
        <v>510</v>
      </c>
      <c r="H5553" t="s">
        <v>511</v>
      </c>
    </row>
    <row r="5554" spans="1:8" x14ac:dyDescent="0.35">
      <c r="A5554" t="s">
        <v>22878</v>
      </c>
      <c r="B5554" t="s">
        <v>22879</v>
      </c>
      <c r="C5554" t="s">
        <v>22880</v>
      </c>
      <c r="D5554" t="s">
        <v>22874</v>
      </c>
      <c r="F5554" t="s">
        <v>22881</v>
      </c>
      <c r="G5554" t="s">
        <v>12</v>
      </c>
      <c r="H5554" t="s">
        <v>13</v>
      </c>
    </row>
    <row r="5555" spans="1:8" x14ac:dyDescent="0.35">
      <c r="A5555" t="s">
        <v>22882</v>
      </c>
      <c r="B5555" t="s">
        <v>22883</v>
      </c>
      <c r="C5555" t="s">
        <v>22884</v>
      </c>
      <c r="D5555" t="s">
        <v>22874</v>
      </c>
      <c r="F5555" t="s">
        <v>8243</v>
      </c>
      <c r="G5555" t="s">
        <v>163</v>
      </c>
      <c r="H5555" t="s">
        <v>164</v>
      </c>
    </row>
    <row r="5556" spans="1:8" x14ac:dyDescent="0.35">
      <c r="A5556" t="s">
        <v>22885</v>
      </c>
      <c r="B5556" t="s">
        <v>22886</v>
      </c>
      <c r="C5556" t="s">
        <v>22887</v>
      </c>
      <c r="D5556" t="s">
        <v>22874</v>
      </c>
      <c r="F5556" t="s">
        <v>14873</v>
      </c>
      <c r="G5556" t="s">
        <v>151</v>
      </c>
      <c r="H5556" t="s">
        <v>152</v>
      </c>
    </row>
    <row r="5557" spans="1:8" x14ac:dyDescent="0.35">
      <c r="A5557" t="s">
        <v>22888</v>
      </c>
      <c r="B5557" t="s">
        <v>22889</v>
      </c>
      <c r="C5557" t="s">
        <v>22890</v>
      </c>
      <c r="D5557" t="s">
        <v>22874</v>
      </c>
      <c r="F5557" t="s">
        <v>22891</v>
      </c>
      <c r="G5557" t="s">
        <v>128</v>
      </c>
      <c r="H5557" t="s">
        <v>129</v>
      </c>
    </row>
    <row r="5558" spans="1:8" x14ac:dyDescent="0.35">
      <c r="A5558" t="s">
        <v>22892</v>
      </c>
      <c r="B5558" t="s">
        <v>22893</v>
      </c>
      <c r="C5558" t="s">
        <v>22894</v>
      </c>
      <c r="D5558" t="s">
        <v>22874</v>
      </c>
      <c r="F5558" t="s">
        <v>1595</v>
      </c>
      <c r="G5558" t="s">
        <v>12</v>
      </c>
      <c r="H5558" t="s">
        <v>13</v>
      </c>
    </row>
    <row r="5559" spans="1:8" x14ac:dyDescent="0.35">
      <c r="A5559" t="s">
        <v>22895</v>
      </c>
      <c r="B5559" t="s">
        <v>22896</v>
      </c>
      <c r="C5559" t="s">
        <v>22897</v>
      </c>
      <c r="D5559" t="s">
        <v>22874</v>
      </c>
      <c r="F5559" t="s">
        <v>22898</v>
      </c>
      <c r="G5559" t="s">
        <v>248</v>
      </c>
      <c r="H5559" t="s">
        <v>249</v>
      </c>
    </row>
    <row r="5560" spans="1:8" x14ac:dyDescent="0.35">
      <c r="A5560" t="s">
        <v>22899</v>
      </c>
      <c r="B5560" t="s">
        <v>22900</v>
      </c>
      <c r="C5560" t="s">
        <v>22901</v>
      </c>
      <c r="D5560" t="s">
        <v>22874</v>
      </c>
      <c r="F5560" t="s">
        <v>18165</v>
      </c>
      <c r="G5560" t="s">
        <v>209</v>
      </c>
      <c r="H5560" t="s">
        <v>210</v>
      </c>
    </row>
    <row r="5561" spans="1:8" x14ac:dyDescent="0.35">
      <c r="A5561" t="s">
        <v>22902</v>
      </c>
      <c r="B5561" t="s">
        <v>22903</v>
      </c>
      <c r="C5561" t="s">
        <v>22904</v>
      </c>
      <c r="D5561" t="s">
        <v>22874</v>
      </c>
      <c r="F5561" t="s">
        <v>22905</v>
      </c>
      <c r="G5561" t="s">
        <v>12</v>
      </c>
      <c r="H5561" t="s">
        <v>13</v>
      </c>
    </row>
    <row r="5562" spans="1:8" x14ac:dyDescent="0.35">
      <c r="A5562" t="s">
        <v>22906</v>
      </c>
      <c r="B5562" t="s">
        <v>22907</v>
      </c>
      <c r="C5562" t="s">
        <v>22908</v>
      </c>
      <c r="D5562" t="s">
        <v>22874</v>
      </c>
      <c r="F5562" t="s">
        <v>13628</v>
      </c>
      <c r="G5562" t="s">
        <v>12</v>
      </c>
      <c r="H5562" t="s">
        <v>13</v>
      </c>
    </row>
    <row r="5563" spans="1:8" x14ac:dyDescent="0.35">
      <c r="A5563" t="s">
        <v>22909</v>
      </c>
      <c r="B5563" t="s">
        <v>22910</v>
      </c>
      <c r="C5563" t="s">
        <v>22911</v>
      </c>
      <c r="D5563" t="s">
        <v>22874</v>
      </c>
      <c r="F5563" t="s">
        <v>22912</v>
      </c>
      <c r="G5563" t="s">
        <v>12</v>
      </c>
      <c r="H5563" t="s">
        <v>13</v>
      </c>
    </row>
    <row r="5564" spans="1:8" x14ac:dyDescent="0.35">
      <c r="A5564" t="s">
        <v>22913</v>
      </c>
      <c r="B5564" t="s">
        <v>22914</v>
      </c>
      <c r="C5564" t="s">
        <v>22915</v>
      </c>
      <c r="D5564" t="s">
        <v>22874</v>
      </c>
      <c r="F5564" t="s">
        <v>3999</v>
      </c>
      <c r="G5564" t="s">
        <v>12</v>
      </c>
      <c r="H5564" t="s">
        <v>13</v>
      </c>
    </row>
    <row r="5565" spans="1:8" x14ac:dyDescent="0.35">
      <c r="A5565" t="s">
        <v>22916</v>
      </c>
      <c r="B5565" t="s">
        <v>22917</v>
      </c>
      <c r="C5565" t="s">
        <v>22918</v>
      </c>
      <c r="D5565" t="s">
        <v>22874</v>
      </c>
      <c r="F5565" t="s">
        <v>16128</v>
      </c>
      <c r="G5565" t="s">
        <v>12</v>
      </c>
      <c r="H5565" t="s">
        <v>13</v>
      </c>
    </row>
    <row r="5566" spans="1:8" x14ac:dyDescent="0.35">
      <c r="A5566" t="s">
        <v>22919</v>
      </c>
      <c r="B5566" t="s">
        <v>22920</v>
      </c>
      <c r="C5566" t="s">
        <v>22921</v>
      </c>
      <c r="D5566" t="s">
        <v>22874</v>
      </c>
      <c r="F5566" t="s">
        <v>22922</v>
      </c>
      <c r="G5566" t="s">
        <v>12</v>
      </c>
      <c r="H5566" t="s">
        <v>13</v>
      </c>
    </row>
    <row r="5567" spans="1:8" x14ac:dyDescent="0.35">
      <c r="A5567" t="s">
        <v>22923</v>
      </c>
      <c r="B5567" t="s">
        <v>22924</v>
      </c>
      <c r="C5567" t="s">
        <v>22925</v>
      </c>
      <c r="D5567" t="s">
        <v>22874</v>
      </c>
      <c r="F5567" t="s">
        <v>22112</v>
      </c>
      <c r="G5567" t="s">
        <v>666</v>
      </c>
      <c r="H5567" t="s">
        <v>667</v>
      </c>
    </row>
    <row r="5568" spans="1:8" x14ac:dyDescent="0.35">
      <c r="A5568" t="s">
        <v>22926</v>
      </c>
      <c r="B5568" t="s">
        <v>22927</v>
      </c>
      <c r="C5568" t="s">
        <v>22928</v>
      </c>
      <c r="D5568" t="s">
        <v>22874</v>
      </c>
      <c r="F5568" t="s">
        <v>22929</v>
      </c>
      <c r="G5568" t="s">
        <v>248</v>
      </c>
      <c r="H5568" t="s">
        <v>249</v>
      </c>
    </row>
    <row r="5569" spans="1:8" x14ac:dyDescent="0.35">
      <c r="A5569" t="s">
        <v>22930</v>
      </c>
      <c r="B5569" t="s">
        <v>22931</v>
      </c>
      <c r="C5569" t="s">
        <v>22932</v>
      </c>
      <c r="D5569" t="s">
        <v>22874</v>
      </c>
      <c r="F5569" t="s">
        <v>10633</v>
      </c>
      <c r="G5569" t="s">
        <v>1253</v>
      </c>
      <c r="H5569" t="s">
        <v>1254</v>
      </c>
    </row>
    <row r="5570" spans="1:8" x14ac:dyDescent="0.35">
      <c r="A5570" t="s">
        <v>22933</v>
      </c>
      <c r="B5570" t="s">
        <v>22934</v>
      </c>
      <c r="C5570" t="s">
        <v>22935</v>
      </c>
      <c r="D5570" t="s">
        <v>22874</v>
      </c>
      <c r="F5570" t="s">
        <v>22936</v>
      </c>
      <c r="G5570" t="s">
        <v>12</v>
      </c>
      <c r="H5570" t="s">
        <v>13</v>
      </c>
    </row>
    <row r="5571" spans="1:8" x14ac:dyDescent="0.35">
      <c r="A5571" t="s">
        <v>22937</v>
      </c>
      <c r="B5571" t="s">
        <v>22938</v>
      </c>
      <c r="C5571" t="s">
        <v>22939</v>
      </c>
      <c r="D5571" t="s">
        <v>22874</v>
      </c>
      <c r="F5571" t="s">
        <v>12743</v>
      </c>
      <c r="G5571" t="s">
        <v>1102</v>
      </c>
      <c r="H5571" t="s">
        <v>1103</v>
      </c>
    </row>
    <row r="5572" spans="1:8" x14ac:dyDescent="0.35">
      <c r="A5572" t="s">
        <v>22940</v>
      </c>
      <c r="B5572" t="s">
        <v>22941</v>
      </c>
      <c r="C5572" t="s">
        <v>22942</v>
      </c>
      <c r="D5572" t="s">
        <v>22874</v>
      </c>
      <c r="F5572" t="s">
        <v>22943</v>
      </c>
      <c r="G5572" t="s">
        <v>128</v>
      </c>
      <c r="H5572" t="s">
        <v>129</v>
      </c>
    </row>
    <row r="5573" spans="1:8" x14ac:dyDescent="0.35">
      <c r="A5573" t="s">
        <v>22944</v>
      </c>
      <c r="B5573" t="s">
        <v>22945</v>
      </c>
      <c r="C5573" t="s">
        <v>22946</v>
      </c>
      <c r="D5573" t="s">
        <v>22874</v>
      </c>
      <c r="F5573" t="s">
        <v>22947</v>
      </c>
      <c r="G5573" t="s">
        <v>12</v>
      </c>
      <c r="H5573" t="s">
        <v>13</v>
      </c>
    </row>
    <row r="5574" spans="1:8" x14ac:dyDescent="0.35">
      <c r="A5574" t="s">
        <v>22948</v>
      </c>
      <c r="B5574" t="s">
        <v>22949</v>
      </c>
      <c r="C5574" t="s">
        <v>22950</v>
      </c>
      <c r="D5574" t="s">
        <v>22874</v>
      </c>
      <c r="F5574" t="s">
        <v>5153</v>
      </c>
      <c r="G5574" t="s">
        <v>151</v>
      </c>
      <c r="H5574" t="s">
        <v>152</v>
      </c>
    </row>
    <row r="5575" spans="1:8" x14ac:dyDescent="0.35">
      <c r="A5575" t="s">
        <v>22951</v>
      </c>
      <c r="B5575" t="s">
        <v>22952</v>
      </c>
      <c r="C5575" t="s">
        <v>22953</v>
      </c>
      <c r="D5575" t="s">
        <v>22874</v>
      </c>
      <c r="F5575" t="s">
        <v>3215</v>
      </c>
      <c r="G5575" t="s">
        <v>935</v>
      </c>
      <c r="H5575" t="s">
        <v>936</v>
      </c>
    </row>
    <row r="5576" spans="1:8" x14ac:dyDescent="0.35">
      <c r="A5576" t="s">
        <v>22954</v>
      </c>
      <c r="B5576" t="s">
        <v>22955</v>
      </c>
      <c r="C5576" t="s">
        <v>22956</v>
      </c>
      <c r="D5576" t="s">
        <v>22957</v>
      </c>
      <c r="F5576" t="s">
        <v>5511</v>
      </c>
      <c r="G5576" t="s">
        <v>12</v>
      </c>
      <c r="H5576" t="s">
        <v>13</v>
      </c>
    </row>
    <row r="5577" spans="1:8" x14ac:dyDescent="0.35">
      <c r="A5577" t="s">
        <v>22958</v>
      </c>
      <c r="B5577" t="s">
        <v>22959</v>
      </c>
      <c r="C5577" t="s">
        <v>22960</v>
      </c>
      <c r="D5577" t="s">
        <v>22957</v>
      </c>
      <c r="F5577" t="s">
        <v>22961</v>
      </c>
      <c r="G5577" t="s">
        <v>12</v>
      </c>
      <c r="H5577" t="s">
        <v>13</v>
      </c>
    </row>
    <row r="5578" spans="1:8" x14ac:dyDescent="0.35">
      <c r="A5578" t="s">
        <v>22962</v>
      </c>
      <c r="B5578" t="s">
        <v>22963</v>
      </c>
      <c r="C5578" t="s">
        <v>22964</v>
      </c>
      <c r="D5578" t="s">
        <v>22957</v>
      </c>
      <c r="F5578" t="s">
        <v>17340</v>
      </c>
      <c r="G5578" t="s">
        <v>12</v>
      </c>
      <c r="H5578" t="s">
        <v>13</v>
      </c>
    </row>
    <row r="5579" spans="1:8" x14ac:dyDescent="0.35">
      <c r="A5579" t="s">
        <v>22965</v>
      </c>
      <c r="B5579" t="s">
        <v>22966</v>
      </c>
      <c r="C5579" t="s">
        <v>22967</v>
      </c>
      <c r="D5579" t="s">
        <v>22957</v>
      </c>
      <c r="F5579" t="s">
        <v>19960</v>
      </c>
      <c r="G5579" t="s">
        <v>12</v>
      </c>
      <c r="H5579" t="s">
        <v>13</v>
      </c>
    </row>
    <row r="5580" spans="1:8" x14ac:dyDescent="0.35">
      <c r="A5580" t="s">
        <v>22968</v>
      </c>
      <c r="B5580" t="s">
        <v>22969</v>
      </c>
      <c r="C5580" t="s">
        <v>22970</v>
      </c>
      <c r="D5580" t="s">
        <v>22957</v>
      </c>
      <c r="F5580" t="s">
        <v>18323</v>
      </c>
      <c r="G5580" t="s">
        <v>151</v>
      </c>
      <c r="H5580" t="s">
        <v>152</v>
      </c>
    </row>
    <row r="5581" spans="1:8" x14ac:dyDescent="0.35">
      <c r="A5581" t="s">
        <v>22971</v>
      </c>
      <c r="B5581" t="s">
        <v>22972</v>
      </c>
      <c r="C5581" t="s">
        <v>22973</v>
      </c>
      <c r="D5581" t="s">
        <v>22957</v>
      </c>
      <c r="F5581" t="s">
        <v>9751</v>
      </c>
      <c r="G5581" t="s">
        <v>12</v>
      </c>
      <c r="H5581" t="s">
        <v>13</v>
      </c>
    </row>
    <row r="5582" spans="1:8" x14ac:dyDescent="0.35">
      <c r="A5582" t="s">
        <v>22974</v>
      </c>
      <c r="B5582" t="s">
        <v>22975</v>
      </c>
      <c r="C5582" t="s">
        <v>22976</v>
      </c>
      <c r="D5582" t="s">
        <v>22957</v>
      </c>
      <c r="F5582" t="s">
        <v>11708</v>
      </c>
      <c r="G5582" t="s">
        <v>510</v>
      </c>
      <c r="H5582" t="s">
        <v>511</v>
      </c>
    </row>
    <row r="5583" spans="1:8" x14ac:dyDescent="0.35">
      <c r="A5583" t="s">
        <v>22977</v>
      </c>
      <c r="B5583" t="s">
        <v>22978</v>
      </c>
      <c r="C5583" t="s">
        <v>22979</v>
      </c>
      <c r="D5583" t="s">
        <v>22957</v>
      </c>
      <c r="F5583" t="s">
        <v>5971</v>
      </c>
      <c r="G5583" t="s">
        <v>12</v>
      </c>
      <c r="H5583" t="s">
        <v>13</v>
      </c>
    </row>
    <row r="5584" spans="1:8" x14ac:dyDescent="0.35">
      <c r="A5584" t="s">
        <v>22980</v>
      </c>
      <c r="B5584" t="s">
        <v>22981</v>
      </c>
      <c r="C5584" t="s">
        <v>22982</v>
      </c>
      <c r="D5584" t="s">
        <v>22957</v>
      </c>
      <c r="F5584" t="s">
        <v>22983</v>
      </c>
      <c r="G5584" t="s">
        <v>893</v>
      </c>
      <c r="H5584" t="s">
        <v>894</v>
      </c>
    </row>
    <row r="5585" spans="1:8" x14ac:dyDescent="0.35">
      <c r="A5585" t="s">
        <v>22984</v>
      </c>
      <c r="B5585" t="s">
        <v>22985</v>
      </c>
      <c r="C5585" t="s">
        <v>22986</v>
      </c>
      <c r="D5585" t="s">
        <v>22957</v>
      </c>
      <c r="F5585" t="s">
        <v>11092</v>
      </c>
      <c r="G5585" t="s">
        <v>248</v>
      </c>
      <c r="H5585" t="s">
        <v>249</v>
      </c>
    </row>
    <row r="5586" spans="1:8" x14ac:dyDescent="0.35">
      <c r="A5586" t="s">
        <v>22987</v>
      </c>
      <c r="B5586" t="s">
        <v>22988</v>
      </c>
      <c r="C5586" t="s">
        <v>22989</v>
      </c>
      <c r="D5586" t="s">
        <v>22957</v>
      </c>
      <c r="F5586" t="s">
        <v>22790</v>
      </c>
      <c r="G5586" t="s">
        <v>510</v>
      </c>
      <c r="H5586" t="s">
        <v>511</v>
      </c>
    </row>
    <row r="5587" spans="1:8" x14ac:dyDescent="0.35">
      <c r="A5587" t="s">
        <v>22990</v>
      </c>
      <c r="B5587" t="s">
        <v>22991</v>
      </c>
      <c r="C5587" t="s">
        <v>22992</v>
      </c>
      <c r="D5587" t="s">
        <v>22957</v>
      </c>
      <c r="F5587" t="s">
        <v>22993</v>
      </c>
      <c r="G5587" t="s">
        <v>248</v>
      </c>
      <c r="H5587" t="s">
        <v>249</v>
      </c>
    </row>
    <row r="5588" spans="1:8" x14ac:dyDescent="0.35">
      <c r="A5588" t="s">
        <v>22994</v>
      </c>
      <c r="B5588" t="s">
        <v>22995</v>
      </c>
      <c r="C5588" t="s">
        <v>22996</v>
      </c>
      <c r="D5588" t="s">
        <v>22957</v>
      </c>
      <c r="F5588" t="s">
        <v>22997</v>
      </c>
      <c r="G5588" t="s">
        <v>12</v>
      </c>
      <c r="H5588" t="s">
        <v>13</v>
      </c>
    </row>
    <row r="5589" spans="1:8" x14ac:dyDescent="0.35">
      <c r="A5589" t="s">
        <v>22998</v>
      </c>
      <c r="B5589" t="s">
        <v>22999</v>
      </c>
      <c r="C5589" t="s">
        <v>23000</v>
      </c>
      <c r="D5589" t="s">
        <v>22957</v>
      </c>
      <c r="F5589" t="s">
        <v>23001</v>
      </c>
      <c r="G5589" t="s">
        <v>12</v>
      </c>
      <c r="H5589" t="s">
        <v>13</v>
      </c>
    </row>
    <row r="5590" spans="1:8" x14ac:dyDescent="0.35">
      <c r="A5590" t="s">
        <v>23002</v>
      </c>
      <c r="B5590" t="s">
        <v>23003</v>
      </c>
      <c r="C5590" t="s">
        <v>23004</v>
      </c>
      <c r="D5590" t="s">
        <v>22957</v>
      </c>
      <c r="F5590" t="s">
        <v>22176</v>
      </c>
      <c r="G5590" t="s">
        <v>510</v>
      </c>
      <c r="H5590" t="s">
        <v>511</v>
      </c>
    </row>
    <row r="5591" spans="1:8" x14ac:dyDescent="0.35">
      <c r="A5591" t="s">
        <v>23005</v>
      </c>
      <c r="B5591" t="s">
        <v>23006</v>
      </c>
      <c r="C5591" t="s">
        <v>23007</v>
      </c>
      <c r="D5591" t="s">
        <v>23008</v>
      </c>
      <c r="F5591" t="s">
        <v>19269</v>
      </c>
      <c r="G5591" t="s">
        <v>12</v>
      </c>
      <c r="H5591" t="s">
        <v>13</v>
      </c>
    </row>
    <row r="5592" spans="1:8" x14ac:dyDescent="0.35">
      <c r="A5592" t="s">
        <v>23009</v>
      </c>
      <c r="B5592" t="s">
        <v>23010</v>
      </c>
      <c r="C5592" t="s">
        <v>23011</v>
      </c>
      <c r="D5592" t="s">
        <v>23008</v>
      </c>
      <c r="F5592" t="s">
        <v>23012</v>
      </c>
      <c r="G5592" t="s">
        <v>12</v>
      </c>
      <c r="H5592" t="s">
        <v>13</v>
      </c>
    </row>
    <row r="5593" spans="1:8" x14ac:dyDescent="0.35">
      <c r="A5593" t="s">
        <v>23013</v>
      </c>
      <c r="B5593" t="s">
        <v>23014</v>
      </c>
      <c r="C5593" t="s">
        <v>23015</v>
      </c>
      <c r="D5593" t="s">
        <v>23008</v>
      </c>
      <c r="F5593" t="s">
        <v>3393</v>
      </c>
      <c r="G5593" t="s">
        <v>12</v>
      </c>
      <c r="H5593" t="s">
        <v>13</v>
      </c>
    </row>
    <row r="5594" spans="1:8" x14ac:dyDescent="0.35">
      <c r="A5594" t="s">
        <v>23016</v>
      </c>
      <c r="B5594" t="s">
        <v>23017</v>
      </c>
      <c r="C5594" t="s">
        <v>23018</v>
      </c>
      <c r="D5594" t="s">
        <v>23008</v>
      </c>
      <c r="F5594" t="s">
        <v>11535</v>
      </c>
      <c r="G5594" t="s">
        <v>248</v>
      </c>
      <c r="H5594" t="s">
        <v>249</v>
      </c>
    </row>
    <row r="5595" spans="1:8" x14ac:dyDescent="0.35">
      <c r="A5595" t="s">
        <v>23019</v>
      </c>
      <c r="B5595" t="s">
        <v>23020</v>
      </c>
      <c r="C5595" t="s">
        <v>23021</v>
      </c>
      <c r="D5595" t="s">
        <v>23008</v>
      </c>
      <c r="F5595" t="s">
        <v>13073</v>
      </c>
      <c r="G5595" t="s">
        <v>2115</v>
      </c>
      <c r="H5595" t="s">
        <v>2116</v>
      </c>
    </row>
    <row r="5596" spans="1:8" x14ac:dyDescent="0.35">
      <c r="A5596" t="s">
        <v>23022</v>
      </c>
      <c r="B5596" t="s">
        <v>23023</v>
      </c>
      <c r="C5596" t="s">
        <v>23024</v>
      </c>
      <c r="D5596" t="s">
        <v>23008</v>
      </c>
      <c r="F5596" t="s">
        <v>6164</v>
      </c>
      <c r="G5596" t="s">
        <v>12</v>
      </c>
      <c r="H5596" t="s">
        <v>13</v>
      </c>
    </row>
    <row r="5597" spans="1:8" x14ac:dyDescent="0.35">
      <c r="A5597" t="s">
        <v>23025</v>
      </c>
      <c r="B5597" t="s">
        <v>23026</v>
      </c>
      <c r="C5597" t="s">
        <v>23027</v>
      </c>
      <c r="D5597" t="s">
        <v>23008</v>
      </c>
      <c r="F5597" t="s">
        <v>19980</v>
      </c>
      <c r="G5597" t="s">
        <v>12</v>
      </c>
      <c r="H5597" t="s">
        <v>13</v>
      </c>
    </row>
    <row r="5598" spans="1:8" x14ac:dyDescent="0.35">
      <c r="A5598" t="s">
        <v>23028</v>
      </c>
      <c r="B5598" t="s">
        <v>23029</v>
      </c>
      <c r="C5598" t="s">
        <v>23030</v>
      </c>
      <c r="D5598" t="s">
        <v>23008</v>
      </c>
      <c r="F5598" t="s">
        <v>14835</v>
      </c>
      <c r="G5598" t="s">
        <v>12</v>
      </c>
      <c r="H5598" t="s">
        <v>13</v>
      </c>
    </row>
    <row r="5599" spans="1:8" x14ac:dyDescent="0.35">
      <c r="A5599" t="s">
        <v>23031</v>
      </c>
      <c r="B5599" t="s">
        <v>23032</v>
      </c>
      <c r="C5599" t="s">
        <v>23033</v>
      </c>
      <c r="D5599" t="s">
        <v>23008</v>
      </c>
      <c r="F5599" t="s">
        <v>5056</v>
      </c>
      <c r="G5599" t="s">
        <v>510</v>
      </c>
      <c r="H5599" t="s">
        <v>511</v>
      </c>
    </row>
    <row r="5600" spans="1:8" x14ac:dyDescent="0.35">
      <c r="A5600" t="s">
        <v>23034</v>
      </c>
      <c r="B5600" t="s">
        <v>23035</v>
      </c>
      <c r="C5600" t="s">
        <v>23036</v>
      </c>
      <c r="D5600" t="s">
        <v>23008</v>
      </c>
      <c r="F5600" t="s">
        <v>10340</v>
      </c>
      <c r="G5600" t="s">
        <v>12</v>
      </c>
      <c r="H5600" t="s">
        <v>13</v>
      </c>
    </row>
    <row r="5601" spans="1:8" x14ac:dyDescent="0.35">
      <c r="A5601" t="s">
        <v>23037</v>
      </c>
      <c r="B5601" t="s">
        <v>23038</v>
      </c>
      <c r="C5601" t="s">
        <v>23039</v>
      </c>
      <c r="D5601" t="s">
        <v>23008</v>
      </c>
      <c r="F5601" t="s">
        <v>7967</v>
      </c>
      <c r="G5601" t="s">
        <v>666</v>
      </c>
      <c r="H5601" t="s">
        <v>667</v>
      </c>
    </row>
    <row r="5602" spans="1:8" x14ac:dyDescent="0.35">
      <c r="A5602" t="s">
        <v>23040</v>
      </c>
      <c r="B5602" t="s">
        <v>23041</v>
      </c>
      <c r="C5602" t="s">
        <v>23042</v>
      </c>
      <c r="D5602" t="s">
        <v>23008</v>
      </c>
      <c r="F5602" t="s">
        <v>6049</v>
      </c>
      <c r="G5602" t="s">
        <v>248</v>
      </c>
      <c r="H5602" t="s">
        <v>249</v>
      </c>
    </row>
    <row r="5603" spans="1:8" x14ac:dyDescent="0.35">
      <c r="A5603" t="s">
        <v>23043</v>
      </c>
      <c r="B5603" t="s">
        <v>23044</v>
      </c>
      <c r="C5603" t="s">
        <v>23045</v>
      </c>
      <c r="D5603" t="s">
        <v>23008</v>
      </c>
      <c r="F5603" t="s">
        <v>17428</v>
      </c>
      <c r="G5603" t="s">
        <v>297</v>
      </c>
      <c r="H5603" t="s">
        <v>298</v>
      </c>
    </row>
    <row r="5604" spans="1:8" x14ac:dyDescent="0.35">
      <c r="A5604" t="s">
        <v>23046</v>
      </c>
      <c r="B5604" t="s">
        <v>23047</v>
      </c>
      <c r="C5604" t="s">
        <v>23048</v>
      </c>
      <c r="D5604" t="s">
        <v>23008</v>
      </c>
      <c r="F5604" t="s">
        <v>9102</v>
      </c>
      <c r="G5604" t="s">
        <v>12</v>
      </c>
      <c r="H5604" t="s">
        <v>13</v>
      </c>
    </row>
    <row r="5605" spans="1:8" x14ac:dyDescent="0.35">
      <c r="A5605" t="s">
        <v>23049</v>
      </c>
      <c r="B5605" t="s">
        <v>23050</v>
      </c>
      <c r="C5605" t="s">
        <v>23051</v>
      </c>
      <c r="D5605" t="s">
        <v>23008</v>
      </c>
      <c r="F5605" t="s">
        <v>23052</v>
      </c>
      <c r="G5605" t="s">
        <v>12</v>
      </c>
      <c r="H5605" t="s">
        <v>13</v>
      </c>
    </row>
    <row r="5606" spans="1:8" x14ac:dyDescent="0.35">
      <c r="A5606" t="s">
        <v>23053</v>
      </c>
      <c r="B5606" t="s">
        <v>23054</v>
      </c>
      <c r="C5606" t="s">
        <v>23055</v>
      </c>
      <c r="D5606" t="s">
        <v>23008</v>
      </c>
      <c r="F5606" t="s">
        <v>10224</v>
      </c>
      <c r="G5606" t="s">
        <v>2322</v>
      </c>
      <c r="H5606" t="s">
        <v>2323</v>
      </c>
    </row>
    <row r="5607" spans="1:8" x14ac:dyDescent="0.35">
      <c r="A5607" t="s">
        <v>23056</v>
      </c>
      <c r="B5607" t="s">
        <v>23057</v>
      </c>
      <c r="C5607" t="s">
        <v>23058</v>
      </c>
      <c r="D5607" t="s">
        <v>23008</v>
      </c>
      <c r="F5607" t="s">
        <v>18045</v>
      </c>
      <c r="G5607" t="s">
        <v>935</v>
      </c>
      <c r="H5607" t="s">
        <v>936</v>
      </c>
    </row>
    <row r="5608" spans="1:8" x14ac:dyDescent="0.35">
      <c r="A5608" t="s">
        <v>23059</v>
      </c>
      <c r="B5608" t="s">
        <v>23060</v>
      </c>
      <c r="C5608" t="s">
        <v>23061</v>
      </c>
      <c r="D5608" t="s">
        <v>23062</v>
      </c>
      <c r="F5608" t="s">
        <v>6381</v>
      </c>
      <c r="G5608" t="s">
        <v>12</v>
      </c>
      <c r="H5608" t="s">
        <v>13</v>
      </c>
    </row>
    <row r="5609" spans="1:8" x14ac:dyDescent="0.35">
      <c r="A5609" t="s">
        <v>23063</v>
      </c>
      <c r="B5609" t="s">
        <v>23064</v>
      </c>
      <c r="C5609" t="s">
        <v>23065</v>
      </c>
      <c r="D5609" t="s">
        <v>23062</v>
      </c>
      <c r="F5609" t="s">
        <v>14376</v>
      </c>
      <c r="G5609" t="s">
        <v>303</v>
      </c>
      <c r="H5609" t="s">
        <v>304</v>
      </c>
    </row>
    <row r="5610" spans="1:8" x14ac:dyDescent="0.35">
      <c r="A5610" t="s">
        <v>23066</v>
      </c>
      <c r="B5610" t="s">
        <v>23067</v>
      </c>
      <c r="C5610" t="s">
        <v>23068</v>
      </c>
      <c r="D5610" t="s">
        <v>23062</v>
      </c>
      <c r="F5610" t="s">
        <v>23069</v>
      </c>
      <c r="G5610" t="s">
        <v>12</v>
      </c>
      <c r="H5610" t="s">
        <v>13</v>
      </c>
    </row>
    <row r="5611" spans="1:8" x14ac:dyDescent="0.35">
      <c r="A5611" t="s">
        <v>23070</v>
      </c>
      <c r="B5611" t="s">
        <v>23071</v>
      </c>
      <c r="C5611" t="s">
        <v>23072</v>
      </c>
      <c r="D5611" t="s">
        <v>23062</v>
      </c>
      <c r="F5611" t="s">
        <v>19422</v>
      </c>
      <c r="G5611" t="s">
        <v>12</v>
      </c>
      <c r="H5611" t="s">
        <v>13</v>
      </c>
    </row>
    <row r="5612" spans="1:8" x14ac:dyDescent="0.35">
      <c r="A5612" t="s">
        <v>23073</v>
      </c>
      <c r="B5612" t="s">
        <v>23074</v>
      </c>
      <c r="C5612" t="s">
        <v>23075</v>
      </c>
      <c r="D5612" t="s">
        <v>23062</v>
      </c>
      <c r="F5612" t="s">
        <v>16434</v>
      </c>
      <c r="G5612" t="s">
        <v>61</v>
      </c>
      <c r="H5612" t="s">
        <v>62</v>
      </c>
    </row>
    <row r="5613" spans="1:8" x14ac:dyDescent="0.35">
      <c r="A5613" t="s">
        <v>23076</v>
      </c>
      <c r="B5613" t="s">
        <v>23077</v>
      </c>
      <c r="C5613" t="s">
        <v>23078</v>
      </c>
      <c r="D5613" t="s">
        <v>23062</v>
      </c>
      <c r="F5613" t="s">
        <v>6023</v>
      </c>
      <c r="G5613" t="s">
        <v>12</v>
      </c>
      <c r="H5613" t="s">
        <v>13</v>
      </c>
    </row>
    <row r="5614" spans="1:8" x14ac:dyDescent="0.35">
      <c r="A5614" t="s">
        <v>23079</v>
      </c>
      <c r="B5614" t="s">
        <v>23080</v>
      </c>
      <c r="C5614" t="s">
        <v>23081</v>
      </c>
      <c r="D5614" t="s">
        <v>23062</v>
      </c>
      <c r="F5614" t="s">
        <v>13668</v>
      </c>
      <c r="G5614" t="s">
        <v>12</v>
      </c>
      <c r="H5614" t="s">
        <v>13</v>
      </c>
    </row>
    <row r="5615" spans="1:8" x14ac:dyDescent="0.35">
      <c r="A5615" t="s">
        <v>23082</v>
      </c>
      <c r="B5615" t="s">
        <v>23083</v>
      </c>
      <c r="C5615" t="s">
        <v>23084</v>
      </c>
      <c r="D5615" t="s">
        <v>23062</v>
      </c>
      <c r="F5615" t="s">
        <v>6815</v>
      </c>
      <c r="G5615" t="s">
        <v>510</v>
      </c>
      <c r="H5615" t="s">
        <v>511</v>
      </c>
    </row>
    <row r="5616" spans="1:8" x14ac:dyDescent="0.35">
      <c r="A5616" t="s">
        <v>23085</v>
      </c>
      <c r="B5616" t="s">
        <v>23086</v>
      </c>
      <c r="C5616" t="s">
        <v>23087</v>
      </c>
      <c r="D5616" t="s">
        <v>23062</v>
      </c>
      <c r="F5616" t="s">
        <v>16430</v>
      </c>
      <c r="G5616" t="s">
        <v>12</v>
      </c>
      <c r="H5616" t="s">
        <v>13</v>
      </c>
    </row>
    <row r="5617" spans="1:8" x14ac:dyDescent="0.35">
      <c r="A5617" t="s">
        <v>23088</v>
      </c>
      <c r="B5617" t="s">
        <v>23089</v>
      </c>
      <c r="C5617" t="s">
        <v>23090</v>
      </c>
      <c r="D5617" t="s">
        <v>23062</v>
      </c>
      <c r="F5617" t="s">
        <v>2079</v>
      </c>
      <c r="G5617" t="s">
        <v>12</v>
      </c>
      <c r="H5617" t="s">
        <v>13</v>
      </c>
    </row>
    <row r="5618" spans="1:8" x14ac:dyDescent="0.35">
      <c r="A5618" t="s">
        <v>23091</v>
      </c>
      <c r="B5618" t="s">
        <v>23092</v>
      </c>
      <c r="C5618" t="s">
        <v>23093</v>
      </c>
      <c r="D5618" t="s">
        <v>23062</v>
      </c>
      <c r="F5618" t="s">
        <v>23094</v>
      </c>
      <c r="G5618" t="s">
        <v>12</v>
      </c>
      <c r="H5618" t="s">
        <v>13</v>
      </c>
    </row>
    <row r="5619" spans="1:8" x14ac:dyDescent="0.35">
      <c r="A5619" t="s">
        <v>23095</v>
      </c>
      <c r="B5619" t="s">
        <v>23096</v>
      </c>
      <c r="C5619" t="s">
        <v>23097</v>
      </c>
      <c r="D5619" t="s">
        <v>23062</v>
      </c>
      <c r="F5619" t="s">
        <v>23098</v>
      </c>
      <c r="G5619" t="s">
        <v>12</v>
      </c>
      <c r="H5619" t="s">
        <v>13</v>
      </c>
    </row>
    <row r="5620" spans="1:8" x14ac:dyDescent="0.35">
      <c r="A5620" t="s">
        <v>23099</v>
      </c>
      <c r="B5620" t="s">
        <v>23100</v>
      </c>
      <c r="C5620" t="s">
        <v>23101</v>
      </c>
      <c r="D5620" t="s">
        <v>23062</v>
      </c>
      <c r="F5620" t="s">
        <v>6628</v>
      </c>
      <c r="G5620" t="s">
        <v>836</v>
      </c>
      <c r="H5620" t="s">
        <v>837</v>
      </c>
    </row>
    <row r="5621" spans="1:8" x14ac:dyDescent="0.35">
      <c r="A5621" t="s">
        <v>23102</v>
      </c>
      <c r="B5621" t="s">
        <v>23103</v>
      </c>
      <c r="C5621" t="s">
        <v>23104</v>
      </c>
      <c r="D5621" t="s">
        <v>23062</v>
      </c>
      <c r="F5621" t="s">
        <v>7015</v>
      </c>
      <c r="G5621" t="s">
        <v>1085</v>
      </c>
      <c r="H5621" t="s">
        <v>1086</v>
      </c>
    </row>
    <row r="5622" spans="1:8" x14ac:dyDescent="0.35">
      <c r="A5622" t="s">
        <v>23105</v>
      </c>
      <c r="B5622" t="s">
        <v>23106</v>
      </c>
      <c r="C5622" t="s">
        <v>23107</v>
      </c>
      <c r="D5622" t="s">
        <v>23062</v>
      </c>
      <c r="F5622" t="s">
        <v>23108</v>
      </c>
      <c r="G5622" t="s">
        <v>12</v>
      </c>
      <c r="H5622" t="s">
        <v>13</v>
      </c>
    </row>
    <row r="5623" spans="1:8" x14ac:dyDescent="0.35">
      <c r="A5623" t="s">
        <v>23109</v>
      </c>
      <c r="B5623" t="s">
        <v>23110</v>
      </c>
      <c r="C5623" t="s">
        <v>23111</v>
      </c>
      <c r="D5623" t="s">
        <v>23062</v>
      </c>
      <c r="F5623" t="s">
        <v>20855</v>
      </c>
      <c r="G5623" t="s">
        <v>12</v>
      </c>
      <c r="H5623" t="s">
        <v>13</v>
      </c>
    </row>
    <row r="5624" spans="1:8" x14ac:dyDescent="0.35">
      <c r="A5624" t="s">
        <v>23112</v>
      </c>
      <c r="B5624" t="s">
        <v>23113</v>
      </c>
      <c r="C5624" t="s">
        <v>23114</v>
      </c>
      <c r="D5624" t="s">
        <v>23062</v>
      </c>
      <c r="F5624" t="s">
        <v>23115</v>
      </c>
      <c r="G5624" t="s">
        <v>12</v>
      </c>
      <c r="H5624" t="s">
        <v>13</v>
      </c>
    </row>
    <row r="5625" spans="1:8" x14ac:dyDescent="0.35">
      <c r="A5625" t="s">
        <v>23116</v>
      </c>
      <c r="B5625" t="s">
        <v>23117</v>
      </c>
      <c r="C5625" t="s">
        <v>23118</v>
      </c>
      <c r="D5625" t="s">
        <v>23062</v>
      </c>
      <c r="F5625" t="s">
        <v>20882</v>
      </c>
      <c r="G5625" t="s">
        <v>12</v>
      </c>
      <c r="H5625" t="s">
        <v>13</v>
      </c>
    </row>
    <row r="5626" spans="1:8" x14ac:dyDescent="0.35">
      <c r="A5626" t="s">
        <v>23119</v>
      </c>
      <c r="B5626" t="s">
        <v>23120</v>
      </c>
      <c r="C5626" t="s">
        <v>23121</v>
      </c>
      <c r="D5626" t="s">
        <v>23062</v>
      </c>
      <c r="F5626" t="s">
        <v>8482</v>
      </c>
      <c r="G5626" t="s">
        <v>836</v>
      </c>
      <c r="H5626" t="s">
        <v>837</v>
      </c>
    </row>
    <row r="5627" spans="1:8" x14ac:dyDescent="0.35">
      <c r="A5627" t="s">
        <v>23122</v>
      </c>
      <c r="B5627" t="s">
        <v>23123</v>
      </c>
      <c r="C5627" t="s">
        <v>23124</v>
      </c>
      <c r="D5627" t="s">
        <v>23062</v>
      </c>
      <c r="F5627" t="s">
        <v>23125</v>
      </c>
      <c r="G5627" t="s">
        <v>303</v>
      </c>
      <c r="H5627" t="s">
        <v>304</v>
      </c>
    </row>
    <row r="5628" spans="1:8" x14ac:dyDescent="0.35">
      <c r="A5628" t="s">
        <v>23126</v>
      </c>
      <c r="B5628" t="s">
        <v>23127</v>
      </c>
      <c r="C5628" t="s">
        <v>23128</v>
      </c>
      <c r="D5628" t="s">
        <v>23062</v>
      </c>
      <c r="F5628" t="s">
        <v>23129</v>
      </c>
      <c r="G5628" t="s">
        <v>12</v>
      </c>
      <c r="H5628" t="s">
        <v>13</v>
      </c>
    </row>
    <row r="5629" spans="1:8" x14ac:dyDescent="0.35">
      <c r="A5629" t="s">
        <v>23130</v>
      </c>
      <c r="B5629" t="s">
        <v>23131</v>
      </c>
      <c r="C5629" t="s">
        <v>23132</v>
      </c>
      <c r="D5629" t="s">
        <v>23062</v>
      </c>
      <c r="F5629" t="s">
        <v>23133</v>
      </c>
      <c r="G5629" t="s">
        <v>12</v>
      </c>
      <c r="H5629" t="s">
        <v>13</v>
      </c>
    </row>
    <row r="5630" spans="1:8" x14ac:dyDescent="0.35">
      <c r="A5630" t="s">
        <v>23134</v>
      </c>
      <c r="B5630" t="s">
        <v>23135</v>
      </c>
      <c r="C5630" t="s">
        <v>23136</v>
      </c>
      <c r="D5630" t="s">
        <v>23062</v>
      </c>
      <c r="F5630" t="s">
        <v>18384</v>
      </c>
      <c r="G5630" t="s">
        <v>510</v>
      </c>
      <c r="H5630" t="s">
        <v>511</v>
      </c>
    </row>
    <row r="5631" spans="1:8" x14ac:dyDescent="0.35">
      <c r="A5631" t="s">
        <v>23137</v>
      </c>
      <c r="B5631" t="s">
        <v>23138</v>
      </c>
      <c r="C5631" t="s">
        <v>23139</v>
      </c>
      <c r="D5631" t="s">
        <v>23062</v>
      </c>
      <c r="F5631" t="s">
        <v>4004</v>
      </c>
      <c r="G5631" t="s">
        <v>12</v>
      </c>
      <c r="H5631" t="s">
        <v>13</v>
      </c>
    </row>
    <row r="5632" spans="1:8" x14ac:dyDescent="0.35">
      <c r="A5632" t="s">
        <v>23140</v>
      </c>
      <c r="B5632" t="s">
        <v>23141</v>
      </c>
      <c r="C5632" t="s">
        <v>23142</v>
      </c>
      <c r="D5632" t="s">
        <v>23143</v>
      </c>
      <c r="F5632" t="s">
        <v>23144</v>
      </c>
      <c r="G5632" t="s">
        <v>12</v>
      </c>
      <c r="H5632" t="s">
        <v>13</v>
      </c>
    </row>
    <row r="5633" spans="1:8" x14ac:dyDescent="0.35">
      <c r="A5633" t="s">
        <v>23145</v>
      </c>
      <c r="B5633" t="s">
        <v>23146</v>
      </c>
      <c r="C5633" t="s">
        <v>23147</v>
      </c>
      <c r="D5633" t="s">
        <v>23143</v>
      </c>
      <c r="F5633" t="s">
        <v>23148</v>
      </c>
      <c r="G5633" t="s">
        <v>12</v>
      </c>
      <c r="H5633" t="s">
        <v>13</v>
      </c>
    </row>
    <row r="5634" spans="1:8" x14ac:dyDescent="0.35">
      <c r="A5634" t="s">
        <v>23149</v>
      </c>
      <c r="B5634" t="s">
        <v>23150</v>
      </c>
      <c r="C5634" t="s">
        <v>23151</v>
      </c>
      <c r="D5634" t="s">
        <v>23143</v>
      </c>
      <c r="F5634" t="s">
        <v>16494</v>
      </c>
      <c r="G5634" t="s">
        <v>248</v>
      </c>
      <c r="H5634" t="s">
        <v>249</v>
      </c>
    </row>
    <row r="5635" spans="1:8" x14ac:dyDescent="0.35">
      <c r="A5635" t="s">
        <v>23152</v>
      </c>
      <c r="B5635" t="s">
        <v>23153</v>
      </c>
      <c r="C5635" t="s">
        <v>23154</v>
      </c>
      <c r="D5635" t="s">
        <v>23143</v>
      </c>
      <c r="F5635" t="s">
        <v>12257</v>
      </c>
      <c r="G5635" t="s">
        <v>297</v>
      </c>
      <c r="H5635" t="s">
        <v>298</v>
      </c>
    </row>
    <row r="5636" spans="1:8" x14ac:dyDescent="0.35">
      <c r="A5636" t="s">
        <v>23155</v>
      </c>
      <c r="B5636" t="s">
        <v>23156</v>
      </c>
      <c r="C5636" t="s">
        <v>23157</v>
      </c>
      <c r="D5636" t="s">
        <v>23143</v>
      </c>
      <c r="F5636" t="s">
        <v>23158</v>
      </c>
      <c r="G5636" t="s">
        <v>12</v>
      </c>
      <c r="H5636" t="s">
        <v>13</v>
      </c>
    </row>
    <row r="5637" spans="1:8" x14ac:dyDescent="0.35">
      <c r="A5637" t="s">
        <v>23159</v>
      </c>
      <c r="B5637" t="s">
        <v>23160</v>
      </c>
      <c r="C5637" t="s">
        <v>23161</v>
      </c>
      <c r="D5637" t="s">
        <v>23143</v>
      </c>
      <c r="F5637" t="s">
        <v>17461</v>
      </c>
      <c r="G5637" t="s">
        <v>128</v>
      </c>
      <c r="H5637" t="s">
        <v>129</v>
      </c>
    </row>
    <row r="5638" spans="1:8" x14ac:dyDescent="0.35">
      <c r="A5638" t="s">
        <v>23162</v>
      </c>
      <c r="B5638" t="s">
        <v>23163</v>
      </c>
      <c r="C5638" t="s">
        <v>23164</v>
      </c>
      <c r="D5638" t="s">
        <v>23143</v>
      </c>
      <c r="F5638" t="s">
        <v>19063</v>
      </c>
      <c r="G5638" t="s">
        <v>12</v>
      </c>
      <c r="H5638" t="s">
        <v>13</v>
      </c>
    </row>
    <row r="5639" spans="1:8" x14ac:dyDescent="0.35">
      <c r="A5639" t="s">
        <v>23165</v>
      </c>
      <c r="B5639" t="s">
        <v>23166</v>
      </c>
      <c r="C5639" t="s">
        <v>23167</v>
      </c>
      <c r="D5639" t="s">
        <v>23143</v>
      </c>
      <c r="F5639" t="s">
        <v>3985</v>
      </c>
      <c r="G5639" t="s">
        <v>12</v>
      </c>
      <c r="H5639" t="s">
        <v>13</v>
      </c>
    </row>
    <row r="5640" spans="1:8" x14ac:dyDescent="0.35">
      <c r="A5640" t="s">
        <v>23168</v>
      </c>
      <c r="B5640" t="s">
        <v>23169</v>
      </c>
      <c r="C5640" t="s">
        <v>23170</v>
      </c>
      <c r="D5640" t="s">
        <v>23143</v>
      </c>
      <c r="F5640" t="s">
        <v>1197</v>
      </c>
      <c r="G5640" t="s">
        <v>836</v>
      </c>
      <c r="H5640" t="s">
        <v>837</v>
      </c>
    </row>
    <row r="5641" spans="1:8" x14ac:dyDescent="0.35">
      <c r="A5641" t="s">
        <v>23171</v>
      </c>
      <c r="B5641" t="s">
        <v>23172</v>
      </c>
      <c r="C5641" t="s">
        <v>23173</v>
      </c>
      <c r="D5641" t="s">
        <v>23143</v>
      </c>
      <c r="F5641" t="s">
        <v>4103</v>
      </c>
      <c r="G5641" t="s">
        <v>12</v>
      </c>
      <c r="H5641" t="s">
        <v>13</v>
      </c>
    </row>
    <row r="5642" spans="1:8" x14ac:dyDescent="0.35">
      <c r="A5642" t="s">
        <v>23174</v>
      </c>
      <c r="B5642" t="s">
        <v>23175</v>
      </c>
      <c r="C5642" t="s">
        <v>23176</v>
      </c>
      <c r="D5642" t="s">
        <v>23143</v>
      </c>
      <c r="F5642" t="s">
        <v>22532</v>
      </c>
      <c r="G5642" t="s">
        <v>12</v>
      </c>
      <c r="H5642" t="s">
        <v>13</v>
      </c>
    </row>
    <row r="5643" spans="1:8" x14ac:dyDescent="0.35">
      <c r="A5643" t="s">
        <v>23177</v>
      </c>
      <c r="B5643" t="s">
        <v>23178</v>
      </c>
      <c r="C5643" t="s">
        <v>23179</v>
      </c>
      <c r="D5643" t="s">
        <v>23143</v>
      </c>
      <c r="F5643" t="s">
        <v>23180</v>
      </c>
      <c r="G5643" t="s">
        <v>3294</v>
      </c>
      <c r="H5643" t="s">
        <v>3295</v>
      </c>
    </row>
    <row r="5644" spans="1:8" x14ac:dyDescent="0.35">
      <c r="A5644" t="s">
        <v>23181</v>
      </c>
      <c r="B5644" t="s">
        <v>23182</v>
      </c>
      <c r="C5644" t="s">
        <v>23183</v>
      </c>
      <c r="D5644" t="s">
        <v>23143</v>
      </c>
      <c r="F5644" t="s">
        <v>20975</v>
      </c>
      <c r="G5644" t="s">
        <v>106</v>
      </c>
      <c r="H5644" t="s">
        <v>107</v>
      </c>
    </row>
    <row r="5645" spans="1:8" x14ac:dyDescent="0.35">
      <c r="A5645" t="s">
        <v>23184</v>
      </c>
      <c r="B5645" t="s">
        <v>23185</v>
      </c>
      <c r="C5645" t="s">
        <v>23186</v>
      </c>
      <c r="D5645" t="s">
        <v>23143</v>
      </c>
      <c r="F5645" t="s">
        <v>13745</v>
      </c>
      <c r="G5645" t="s">
        <v>4894</v>
      </c>
      <c r="H5645" t="s">
        <v>4895</v>
      </c>
    </row>
    <row r="5646" spans="1:8" x14ac:dyDescent="0.35">
      <c r="A5646" t="s">
        <v>23187</v>
      </c>
      <c r="B5646" t="s">
        <v>23188</v>
      </c>
      <c r="C5646" t="s">
        <v>23189</v>
      </c>
      <c r="D5646" t="s">
        <v>23143</v>
      </c>
      <c r="F5646" t="s">
        <v>23190</v>
      </c>
      <c r="G5646" t="s">
        <v>12</v>
      </c>
      <c r="H5646" t="s">
        <v>13</v>
      </c>
    </row>
    <row r="5647" spans="1:8" x14ac:dyDescent="0.35">
      <c r="A5647" t="s">
        <v>23191</v>
      </c>
      <c r="B5647" t="s">
        <v>23192</v>
      </c>
      <c r="C5647" t="s">
        <v>23193</v>
      </c>
      <c r="D5647" t="s">
        <v>23143</v>
      </c>
      <c r="F5647" t="s">
        <v>14665</v>
      </c>
      <c r="G5647" t="s">
        <v>1451</v>
      </c>
      <c r="H5647" t="s">
        <v>1452</v>
      </c>
    </row>
    <row r="5648" spans="1:8" x14ac:dyDescent="0.35">
      <c r="A5648" t="s">
        <v>23194</v>
      </c>
      <c r="B5648" t="s">
        <v>23195</v>
      </c>
      <c r="C5648" t="s">
        <v>23196</v>
      </c>
      <c r="D5648" t="s">
        <v>23143</v>
      </c>
      <c r="F5648" t="s">
        <v>23197</v>
      </c>
      <c r="G5648" t="s">
        <v>248</v>
      </c>
      <c r="H5648" t="s">
        <v>249</v>
      </c>
    </row>
    <row r="5649" spans="1:8" x14ac:dyDescent="0.35">
      <c r="A5649" t="s">
        <v>23198</v>
      </c>
      <c r="B5649" t="s">
        <v>23199</v>
      </c>
      <c r="C5649" t="s">
        <v>23200</v>
      </c>
      <c r="D5649" t="s">
        <v>23143</v>
      </c>
      <c r="F5649" t="s">
        <v>23201</v>
      </c>
      <c r="G5649" t="s">
        <v>12</v>
      </c>
      <c r="H5649" t="s">
        <v>13</v>
      </c>
    </row>
    <row r="5650" spans="1:8" x14ac:dyDescent="0.35">
      <c r="A5650" t="s">
        <v>23202</v>
      </c>
      <c r="B5650" t="s">
        <v>23203</v>
      </c>
      <c r="C5650" t="s">
        <v>23204</v>
      </c>
      <c r="D5650" t="s">
        <v>23143</v>
      </c>
      <c r="F5650" t="s">
        <v>5636</v>
      </c>
      <c r="G5650" t="s">
        <v>836</v>
      </c>
      <c r="H5650" t="s">
        <v>837</v>
      </c>
    </row>
    <row r="5651" spans="1:8" x14ac:dyDescent="0.35">
      <c r="A5651" t="s">
        <v>23205</v>
      </c>
      <c r="B5651" t="s">
        <v>23206</v>
      </c>
      <c r="C5651" t="s">
        <v>23207</v>
      </c>
      <c r="D5651" t="s">
        <v>23143</v>
      </c>
      <c r="F5651" t="s">
        <v>2816</v>
      </c>
      <c r="G5651" t="s">
        <v>12</v>
      </c>
      <c r="H5651" t="s">
        <v>13</v>
      </c>
    </row>
    <row r="5652" spans="1:8" x14ac:dyDescent="0.35">
      <c r="A5652" t="s">
        <v>23208</v>
      </c>
      <c r="B5652" t="s">
        <v>23209</v>
      </c>
      <c r="C5652" t="s">
        <v>23210</v>
      </c>
      <c r="D5652" t="s">
        <v>23143</v>
      </c>
      <c r="F5652" t="s">
        <v>19303</v>
      </c>
      <c r="G5652" t="s">
        <v>12</v>
      </c>
      <c r="H5652" t="s">
        <v>13</v>
      </c>
    </row>
    <row r="5653" spans="1:8" x14ac:dyDescent="0.35">
      <c r="A5653" t="s">
        <v>23211</v>
      </c>
      <c r="B5653" t="s">
        <v>23212</v>
      </c>
      <c r="C5653" t="s">
        <v>23213</v>
      </c>
      <c r="D5653" t="s">
        <v>23143</v>
      </c>
      <c r="F5653" t="s">
        <v>15547</v>
      </c>
      <c r="G5653" t="s">
        <v>3321</v>
      </c>
      <c r="H5653" t="s">
        <v>3322</v>
      </c>
    </row>
    <row r="5654" spans="1:8" x14ac:dyDescent="0.35">
      <c r="A5654" t="s">
        <v>23214</v>
      </c>
      <c r="B5654" t="s">
        <v>23215</v>
      </c>
      <c r="C5654" t="s">
        <v>23216</v>
      </c>
      <c r="D5654" t="s">
        <v>23143</v>
      </c>
      <c r="F5654" t="s">
        <v>18769</v>
      </c>
      <c r="G5654" t="s">
        <v>12</v>
      </c>
      <c r="H5654" t="s">
        <v>13</v>
      </c>
    </row>
    <row r="5655" spans="1:8" x14ac:dyDescent="0.35">
      <c r="A5655" t="s">
        <v>23217</v>
      </c>
      <c r="B5655" t="s">
        <v>23218</v>
      </c>
      <c r="C5655" t="s">
        <v>23219</v>
      </c>
      <c r="D5655" t="s">
        <v>23143</v>
      </c>
      <c r="F5655" t="s">
        <v>16577</v>
      </c>
      <c r="G5655" t="s">
        <v>12</v>
      </c>
      <c r="H5655" t="s">
        <v>13</v>
      </c>
    </row>
    <row r="5656" spans="1:8" x14ac:dyDescent="0.35">
      <c r="A5656" t="s">
        <v>23220</v>
      </c>
      <c r="B5656" t="s">
        <v>23221</v>
      </c>
      <c r="C5656" t="s">
        <v>23222</v>
      </c>
      <c r="D5656" t="s">
        <v>23223</v>
      </c>
      <c r="F5656" t="s">
        <v>23224</v>
      </c>
      <c r="G5656" t="s">
        <v>248</v>
      </c>
      <c r="H5656" t="s">
        <v>249</v>
      </c>
    </row>
    <row r="5657" spans="1:8" x14ac:dyDescent="0.35">
      <c r="A5657" t="s">
        <v>23225</v>
      </c>
      <c r="B5657" t="s">
        <v>23226</v>
      </c>
      <c r="C5657" t="s">
        <v>23227</v>
      </c>
      <c r="D5657" t="s">
        <v>23223</v>
      </c>
      <c r="F5657" t="s">
        <v>18528</v>
      </c>
      <c r="G5657" t="s">
        <v>297</v>
      </c>
      <c r="H5657" t="s">
        <v>298</v>
      </c>
    </row>
    <row r="5658" spans="1:8" x14ac:dyDescent="0.35">
      <c r="A5658" t="s">
        <v>23228</v>
      </c>
      <c r="B5658" t="s">
        <v>23229</v>
      </c>
      <c r="C5658" t="s">
        <v>23230</v>
      </c>
      <c r="D5658" t="s">
        <v>23223</v>
      </c>
      <c r="F5658" t="s">
        <v>8752</v>
      </c>
      <c r="G5658" t="s">
        <v>12</v>
      </c>
      <c r="H5658" t="s">
        <v>13</v>
      </c>
    </row>
    <row r="5659" spans="1:8" x14ac:dyDescent="0.35">
      <c r="A5659" t="s">
        <v>23231</v>
      </c>
      <c r="B5659" t="s">
        <v>23232</v>
      </c>
      <c r="C5659" t="s">
        <v>23233</v>
      </c>
      <c r="D5659" t="s">
        <v>23223</v>
      </c>
      <c r="F5659" t="s">
        <v>23234</v>
      </c>
      <c r="G5659" t="s">
        <v>12</v>
      </c>
      <c r="H5659" t="s">
        <v>13</v>
      </c>
    </row>
    <row r="5660" spans="1:8" x14ac:dyDescent="0.35">
      <c r="A5660" t="s">
        <v>23235</v>
      </c>
      <c r="B5660" t="s">
        <v>23236</v>
      </c>
      <c r="C5660" t="s">
        <v>23237</v>
      </c>
      <c r="D5660" t="s">
        <v>23223</v>
      </c>
      <c r="F5660" t="s">
        <v>22618</v>
      </c>
      <c r="G5660" t="s">
        <v>12</v>
      </c>
      <c r="H5660" t="s">
        <v>13</v>
      </c>
    </row>
    <row r="5661" spans="1:8" x14ac:dyDescent="0.35">
      <c r="A5661" t="s">
        <v>23238</v>
      </c>
      <c r="B5661" t="s">
        <v>23239</v>
      </c>
      <c r="C5661" t="s">
        <v>23240</v>
      </c>
      <c r="D5661" t="s">
        <v>23223</v>
      </c>
      <c r="F5661" t="s">
        <v>23241</v>
      </c>
      <c r="G5661" t="s">
        <v>12</v>
      </c>
      <c r="H5661" t="s">
        <v>13</v>
      </c>
    </row>
    <row r="5662" spans="1:8" x14ac:dyDescent="0.35">
      <c r="A5662" t="s">
        <v>23242</v>
      </c>
      <c r="B5662" t="s">
        <v>23243</v>
      </c>
      <c r="C5662" t="s">
        <v>23244</v>
      </c>
      <c r="D5662" t="s">
        <v>23223</v>
      </c>
      <c r="F5662" t="s">
        <v>23245</v>
      </c>
      <c r="G5662" t="s">
        <v>12</v>
      </c>
      <c r="H5662" t="s">
        <v>13</v>
      </c>
    </row>
    <row r="5663" spans="1:8" x14ac:dyDescent="0.35">
      <c r="A5663" t="s">
        <v>23246</v>
      </c>
      <c r="B5663" t="s">
        <v>23247</v>
      </c>
      <c r="C5663" t="s">
        <v>23248</v>
      </c>
      <c r="D5663" t="s">
        <v>23223</v>
      </c>
      <c r="F5663" t="s">
        <v>15207</v>
      </c>
      <c r="G5663" t="s">
        <v>12</v>
      </c>
      <c r="H5663" t="s">
        <v>13</v>
      </c>
    </row>
    <row r="5664" spans="1:8" x14ac:dyDescent="0.35">
      <c r="A5664" t="s">
        <v>23249</v>
      </c>
      <c r="B5664" t="s">
        <v>23250</v>
      </c>
      <c r="C5664" t="s">
        <v>23251</v>
      </c>
      <c r="D5664" t="s">
        <v>23223</v>
      </c>
      <c r="F5664" t="s">
        <v>23252</v>
      </c>
      <c r="G5664" t="s">
        <v>12</v>
      </c>
      <c r="H5664" t="s">
        <v>13</v>
      </c>
    </row>
    <row r="5665" spans="1:8" x14ac:dyDescent="0.35">
      <c r="A5665" t="s">
        <v>23253</v>
      </c>
      <c r="B5665" t="s">
        <v>23254</v>
      </c>
      <c r="C5665" t="s">
        <v>23255</v>
      </c>
      <c r="D5665" t="s">
        <v>23223</v>
      </c>
      <c r="F5665" t="s">
        <v>20448</v>
      </c>
      <c r="G5665" t="s">
        <v>12</v>
      </c>
      <c r="H5665" t="s">
        <v>13</v>
      </c>
    </row>
    <row r="5666" spans="1:8" x14ac:dyDescent="0.35">
      <c r="A5666" t="s">
        <v>23256</v>
      </c>
      <c r="B5666" t="s">
        <v>23257</v>
      </c>
      <c r="C5666" t="s">
        <v>23258</v>
      </c>
      <c r="D5666" t="s">
        <v>23223</v>
      </c>
      <c r="F5666" t="s">
        <v>16275</v>
      </c>
      <c r="G5666" t="s">
        <v>1102</v>
      </c>
      <c r="H5666" t="s">
        <v>1103</v>
      </c>
    </row>
    <row r="5667" spans="1:8" x14ac:dyDescent="0.35">
      <c r="A5667" t="s">
        <v>23259</v>
      </c>
      <c r="B5667" t="s">
        <v>23260</v>
      </c>
      <c r="C5667" t="s">
        <v>23261</v>
      </c>
      <c r="D5667" t="s">
        <v>23223</v>
      </c>
      <c r="F5667" t="s">
        <v>10767</v>
      </c>
      <c r="G5667" t="s">
        <v>836</v>
      </c>
      <c r="H5667" t="s">
        <v>837</v>
      </c>
    </row>
    <row r="5668" spans="1:8" x14ac:dyDescent="0.35">
      <c r="A5668" t="s">
        <v>23262</v>
      </c>
      <c r="B5668" t="s">
        <v>23263</v>
      </c>
      <c r="C5668" t="s">
        <v>23264</v>
      </c>
      <c r="D5668" t="s">
        <v>23223</v>
      </c>
      <c r="F5668" t="s">
        <v>23265</v>
      </c>
      <c r="G5668" t="s">
        <v>12</v>
      </c>
      <c r="H5668" t="s">
        <v>13</v>
      </c>
    </row>
    <row r="5669" spans="1:8" x14ac:dyDescent="0.35">
      <c r="A5669" t="s">
        <v>23266</v>
      </c>
      <c r="B5669" t="s">
        <v>23267</v>
      </c>
      <c r="C5669" t="s">
        <v>23268</v>
      </c>
      <c r="D5669" t="s">
        <v>23223</v>
      </c>
      <c r="F5669" t="s">
        <v>10123</v>
      </c>
      <c r="G5669" t="s">
        <v>1253</v>
      </c>
      <c r="H5669" t="s">
        <v>1254</v>
      </c>
    </row>
    <row r="5670" spans="1:8" x14ac:dyDescent="0.35">
      <c r="A5670" t="s">
        <v>23269</v>
      </c>
      <c r="B5670" t="s">
        <v>23270</v>
      </c>
      <c r="C5670" t="s">
        <v>23271</v>
      </c>
      <c r="D5670" t="s">
        <v>23223</v>
      </c>
      <c r="F5670" t="s">
        <v>951</v>
      </c>
      <c r="G5670" t="s">
        <v>1451</v>
      </c>
      <c r="H5670" t="s">
        <v>1452</v>
      </c>
    </row>
    <row r="5671" spans="1:8" x14ac:dyDescent="0.35">
      <c r="A5671" t="s">
        <v>23272</v>
      </c>
      <c r="B5671" t="s">
        <v>23273</v>
      </c>
      <c r="C5671" t="s">
        <v>23274</v>
      </c>
      <c r="D5671" t="s">
        <v>23223</v>
      </c>
      <c r="F5671" t="s">
        <v>11169</v>
      </c>
      <c r="G5671" t="s">
        <v>12</v>
      </c>
      <c r="H5671" t="s">
        <v>13</v>
      </c>
    </row>
    <row r="5672" spans="1:8" x14ac:dyDescent="0.35">
      <c r="A5672" t="s">
        <v>23275</v>
      </c>
      <c r="B5672" t="s">
        <v>23276</v>
      </c>
      <c r="C5672" t="s">
        <v>23277</v>
      </c>
      <c r="D5672" t="s">
        <v>23223</v>
      </c>
      <c r="F5672" t="s">
        <v>8792</v>
      </c>
      <c r="G5672" t="s">
        <v>12</v>
      </c>
      <c r="H5672" t="s">
        <v>13</v>
      </c>
    </row>
    <row r="5673" spans="1:8" x14ac:dyDescent="0.35">
      <c r="A5673" t="s">
        <v>23278</v>
      </c>
      <c r="B5673" t="s">
        <v>23279</v>
      </c>
      <c r="C5673" t="s">
        <v>23280</v>
      </c>
      <c r="D5673" t="s">
        <v>23223</v>
      </c>
      <c r="F5673" t="s">
        <v>21823</v>
      </c>
      <c r="G5673" t="s">
        <v>12</v>
      </c>
      <c r="H5673" t="s">
        <v>13</v>
      </c>
    </row>
    <row r="5674" spans="1:8" x14ac:dyDescent="0.35">
      <c r="A5674" t="s">
        <v>23281</v>
      </c>
      <c r="B5674" t="s">
        <v>23282</v>
      </c>
      <c r="C5674" t="s">
        <v>23283</v>
      </c>
      <c r="D5674" t="s">
        <v>23223</v>
      </c>
      <c r="F5674" t="s">
        <v>23284</v>
      </c>
      <c r="G5674" t="s">
        <v>209</v>
      </c>
      <c r="H5674" t="s">
        <v>210</v>
      </c>
    </row>
    <row r="5675" spans="1:8" x14ac:dyDescent="0.35">
      <c r="A5675" t="s">
        <v>23285</v>
      </c>
      <c r="B5675" t="s">
        <v>23286</v>
      </c>
      <c r="C5675" t="s">
        <v>23287</v>
      </c>
      <c r="D5675" t="s">
        <v>23223</v>
      </c>
      <c r="F5675" t="s">
        <v>6510</v>
      </c>
      <c r="G5675" t="s">
        <v>12</v>
      </c>
      <c r="H5675" t="s">
        <v>13</v>
      </c>
    </row>
    <row r="5676" spans="1:8" x14ac:dyDescent="0.35">
      <c r="A5676" t="s">
        <v>23288</v>
      </c>
      <c r="B5676" t="s">
        <v>23289</v>
      </c>
      <c r="C5676" t="s">
        <v>23290</v>
      </c>
      <c r="D5676" t="s">
        <v>23291</v>
      </c>
      <c r="F5676" t="s">
        <v>6164</v>
      </c>
      <c r="G5676" t="s">
        <v>151</v>
      </c>
      <c r="H5676" t="s">
        <v>152</v>
      </c>
    </row>
    <row r="5677" spans="1:8" x14ac:dyDescent="0.35">
      <c r="A5677" t="s">
        <v>23292</v>
      </c>
      <c r="B5677" t="s">
        <v>23293</v>
      </c>
      <c r="C5677" t="s">
        <v>23294</v>
      </c>
      <c r="D5677" t="s">
        <v>23291</v>
      </c>
      <c r="F5677" t="s">
        <v>23295</v>
      </c>
      <c r="G5677" t="s">
        <v>248</v>
      </c>
      <c r="H5677" t="s">
        <v>249</v>
      </c>
    </row>
    <row r="5678" spans="1:8" x14ac:dyDescent="0.35">
      <c r="A5678" t="s">
        <v>23296</v>
      </c>
      <c r="B5678" t="s">
        <v>23297</v>
      </c>
      <c r="C5678" t="s">
        <v>23298</v>
      </c>
      <c r="D5678" t="s">
        <v>23291</v>
      </c>
      <c r="F5678" t="s">
        <v>22307</v>
      </c>
      <c r="G5678" t="s">
        <v>12</v>
      </c>
      <c r="H5678" t="s">
        <v>13</v>
      </c>
    </row>
    <row r="5679" spans="1:8" x14ac:dyDescent="0.35">
      <c r="A5679" t="s">
        <v>23299</v>
      </c>
      <c r="B5679" t="s">
        <v>23300</v>
      </c>
      <c r="C5679" t="s">
        <v>23301</v>
      </c>
      <c r="D5679" t="s">
        <v>23291</v>
      </c>
      <c r="F5679" t="s">
        <v>23302</v>
      </c>
      <c r="G5679" t="s">
        <v>12</v>
      </c>
      <c r="H5679" t="s">
        <v>13</v>
      </c>
    </row>
    <row r="5680" spans="1:8" x14ac:dyDescent="0.35">
      <c r="A5680" t="s">
        <v>23303</v>
      </c>
      <c r="B5680" t="s">
        <v>23304</v>
      </c>
      <c r="C5680" t="s">
        <v>23305</v>
      </c>
      <c r="D5680" t="s">
        <v>23291</v>
      </c>
      <c r="F5680" t="s">
        <v>19043</v>
      </c>
      <c r="G5680" t="s">
        <v>303</v>
      </c>
      <c r="H5680" t="s">
        <v>304</v>
      </c>
    </row>
    <row r="5681" spans="1:8" x14ac:dyDescent="0.35">
      <c r="A5681" t="s">
        <v>23306</v>
      </c>
      <c r="B5681" t="s">
        <v>23307</v>
      </c>
      <c r="C5681" t="s">
        <v>23308</v>
      </c>
      <c r="D5681" t="s">
        <v>23291</v>
      </c>
      <c r="F5681" t="s">
        <v>23309</v>
      </c>
      <c r="G5681" t="s">
        <v>12</v>
      </c>
      <c r="H5681" t="s">
        <v>13</v>
      </c>
    </row>
    <row r="5682" spans="1:8" x14ac:dyDescent="0.35">
      <c r="A5682" t="s">
        <v>23310</v>
      </c>
      <c r="B5682" t="s">
        <v>23311</v>
      </c>
      <c r="C5682" t="s">
        <v>23312</v>
      </c>
      <c r="D5682" t="s">
        <v>23291</v>
      </c>
      <c r="F5682" t="s">
        <v>15661</v>
      </c>
      <c r="G5682" t="s">
        <v>419</v>
      </c>
      <c r="H5682" t="s">
        <v>420</v>
      </c>
    </row>
    <row r="5683" spans="1:8" x14ac:dyDescent="0.35">
      <c r="A5683" t="s">
        <v>23313</v>
      </c>
      <c r="B5683" t="s">
        <v>23314</v>
      </c>
      <c r="C5683" t="s">
        <v>23315</v>
      </c>
      <c r="D5683" t="s">
        <v>23291</v>
      </c>
      <c r="F5683" t="s">
        <v>9568</v>
      </c>
      <c r="G5683" t="s">
        <v>297</v>
      </c>
      <c r="H5683" t="s">
        <v>298</v>
      </c>
    </row>
    <row r="5684" spans="1:8" x14ac:dyDescent="0.35">
      <c r="A5684" t="s">
        <v>23316</v>
      </c>
      <c r="B5684" t="s">
        <v>23317</v>
      </c>
      <c r="C5684" t="s">
        <v>23318</v>
      </c>
      <c r="D5684" t="s">
        <v>23291</v>
      </c>
      <c r="F5684" t="s">
        <v>22790</v>
      </c>
      <c r="G5684" t="s">
        <v>248</v>
      </c>
      <c r="H5684" t="s">
        <v>249</v>
      </c>
    </row>
    <row r="5685" spans="1:8" x14ac:dyDescent="0.35">
      <c r="A5685" t="s">
        <v>23319</v>
      </c>
      <c r="B5685" t="s">
        <v>23320</v>
      </c>
      <c r="C5685" t="s">
        <v>23321</v>
      </c>
      <c r="D5685" t="s">
        <v>23291</v>
      </c>
      <c r="F5685" t="s">
        <v>23322</v>
      </c>
      <c r="G5685" t="s">
        <v>12</v>
      </c>
      <c r="H5685" t="s">
        <v>13</v>
      </c>
    </row>
    <row r="5686" spans="1:8" x14ac:dyDescent="0.35">
      <c r="A5686" t="s">
        <v>23323</v>
      </c>
      <c r="B5686" t="s">
        <v>23324</v>
      </c>
      <c r="C5686" t="s">
        <v>23325</v>
      </c>
      <c r="D5686" t="s">
        <v>23291</v>
      </c>
      <c r="F5686" t="s">
        <v>3288</v>
      </c>
      <c r="G5686" t="s">
        <v>12</v>
      </c>
      <c r="H5686" t="s">
        <v>13</v>
      </c>
    </row>
    <row r="5687" spans="1:8" x14ac:dyDescent="0.35">
      <c r="A5687" t="s">
        <v>23326</v>
      </c>
      <c r="B5687" t="s">
        <v>23327</v>
      </c>
      <c r="C5687" t="s">
        <v>23328</v>
      </c>
      <c r="D5687" t="s">
        <v>23291</v>
      </c>
      <c r="F5687" t="s">
        <v>23329</v>
      </c>
      <c r="G5687" t="s">
        <v>12</v>
      </c>
      <c r="H5687" t="s">
        <v>13</v>
      </c>
    </row>
    <row r="5688" spans="1:8" x14ac:dyDescent="0.35">
      <c r="A5688" t="s">
        <v>23330</v>
      </c>
      <c r="B5688" t="s">
        <v>23331</v>
      </c>
      <c r="C5688" t="s">
        <v>23332</v>
      </c>
      <c r="D5688" t="s">
        <v>23291</v>
      </c>
      <c r="F5688" t="s">
        <v>12679</v>
      </c>
      <c r="G5688" t="s">
        <v>12</v>
      </c>
      <c r="H5688" t="s">
        <v>13</v>
      </c>
    </row>
    <row r="5689" spans="1:8" x14ac:dyDescent="0.35">
      <c r="A5689" t="s">
        <v>23333</v>
      </c>
      <c r="B5689" t="s">
        <v>23334</v>
      </c>
      <c r="C5689" t="s">
        <v>23335</v>
      </c>
      <c r="D5689" t="s">
        <v>23291</v>
      </c>
      <c r="F5689" t="s">
        <v>7558</v>
      </c>
      <c r="G5689" t="s">
        <v>12</v>
      </c>
      <c r="H5689" t="s">
        <v>13</v>
      </c>
    </row>
    <row r="5690" spans="1:8" x14ac:dyDescent="0.35">
      <c r="A5690" t="s">
        <v>23336</v>
      </c>
      <c r="B5690" t="s">
        <v>23337</v>
      </c>
      <c r="C5690" t="s">
        <v>23338</v>
      </c>
      <c r="D5690" t="s">
        <v>23291</v>
      </c>
      <c r="F5690" t="s">
        <v>6306</v>
      </c>
      <c r="G5690" t="s">
        <v>510</v>
      </c>
      <c r="H5690" t="s">
        <v>511</v>
      </c>
    </row>
    <row r="5691" spans="1:8" x14ac:dyDescent="0.35">
      <c r="A5691" t="s">
        <v>23339</v>
      </c>
      <c r="B5691" t="s">
        <v>23340</v>
      </c>
      <c r="C5691" t="s">
        <v>23341</v>
      </c>
      <c r="D5691" t="s">
        <v>23291</v>
      </c>
      <c r="F5691" t="s">
        <v>19339</v>
      </c>
      <c r="G5691" t="s">
        <v>12</v>
      </c>
      <c r="H5691" t="s">
        <v>13</v>
      </c>
    </row>
    <row r="5692" spans="1:8" x14ac:dyDescent="0.35">
      <c r="A5692" t="s">
        <v>23342</v>
      </c>
      <c r="B5692" t="s">
        <v>23343</v>
      </c>
      <c r="C5692" t="s">
        <v>23344</v>
      </c>
      <c r="D5692" t="s">
        <v>23345</v>
      </c>
      <c r="F5692" t="s">
        <v>7341</v>
      </c>
      <c r="G5692" t="s">
        <v>12</v>
      </c>
      <c r="H5692" t="s">
        <v>13</v>
      </c>
    </row>
    <row r="5693" spans="1:8" x14ac:dyDescent="0.35">
      <c r="A5693" t="s">
        <v>23346</v>
      </c>
      <c r="B5693" t="s">
        <v>23347</v>
      </c>
      <c r="C5693" t="s">
        <v>23348</v>
      </c>
      <c r="D5693" t="s">
        <v>23345</v>
      </c>
      <c r="F5693" t="s">
        <v>16332</v>
      </c>
      <c r="G5693" t="s">
        <v>12</v>
      </c>
      <c r="H5693" t="s">
        <v>13</v>
      </c>
    </row>
    <row r="5694" spans="1:8" x14ac:dyDescent="0.35">
      <c r="A5694" t="s">
        <v>23349</v>
      </c>
      <c r="B5694" t="s">
        <v>23350</v>
      </c>
      <c r="C5694" t="s">
        <v>23351</v>
      </c>
      <c r="D5694" t="s">
        <v>23345</v>
      </c>
      <c r="F5694" t="s">
        <v>21892</v>
      </c>
      <c r="G5694" t="s">
        <v>12</v>
      </c>
      <c r="H5694" t="s">
        <v>13</v>
      </c>
    </row>
    <row r="5695" spans="1:8" x14ac:dyDescent="0.35">
      <c r="A5695" t="s">
        <v>23352</v>
      </c>
      <c r="B5695" t="s">
        <v>23353</v>
      </c>
      <c r="C5695" t="s">
        <v>23354</v>
      </c>
      <c r="D5695" t="s">
        <v>23345</v>
      </c>
      <c r="F5695" t="s">
        <v>19265</v>
      </c>
      <c r="G5695" t="s">
        <v>12</v>
      </c>
      <c r="H5695" t="s">
        <v>13</v>
      </c>
    </row>
    <row r="5696" spans="1:8" x14ac:dyDescent="0.35">
      <c r="A5696" t="s">
        <v>23355</v>
      </c>
      <c r="B5696" t="s">
        <v>23356</v>
      </c>
      <c r="C5696" t="s">
        <v>23357</v>
      </c>
      <c r="D5696" t="s">
        <v>23345</v>
      </c>
      <c r="F5696" t="s">
        <v>23358</v>
      </c>
      <c r="G5696" t="s">
        <v>12</v>
      </c>
      <c r="H5696" t="s">
        <v>13</v>
      </c>
    </row>
    <row r="5697" spans="1:8" x14ac:dyDescent="0.35">
      <c r="A5697" t="s">
        <v>23359</v>
      </c>
      <c r="B5697" t="s">
        <v>23360</v>
      </c>
      <c r="C5697" t="s">
        <v>23361</v>
      </c>
      <c r="D5697" t="s">
        <v>23345</v>
      </c>
      <c r="F5697" t="s">
        <v>5443</v>
      </c>
      <c r="G5697" t="s">
        <v>12</v>
      </c>
      <c r="H5697" t="s">
        <v>13</v>
      </c>
    </row>
    <row r="5698" spans="1:8" x14ac:dyDescent="0.35">
      <c r="A5698" t="s">
        <v>23362</v>
      </c>
      <c r="B5698" t="s">
        <v>23363</v>
      </c>
      <c r="C5698" t="s">
        <v>23364</v>
      </c>
      <c r="D5698" t="s">
        <v>23345</v>
      </c>
      <c r="F5698" t="s">
        <v>18169</v>
      </c>
      <c r="G5698" t="s">
        <v>248</v>
      </c>
      <c r="H5698" t="s">
        <v>249</v>
      </c>
    </row>
    <row r="5699" spans="1:8" x14ac:dyDescent="0.35">
      <c r="A5699" t="s">
        <v>23365</v>
      </c>
      <c r="B5699" t="s">
        <v>23366</v>
      </c>
      <c r="C5699" t="s">
        <v>23367</v>
      </c>
      <c r="D5699" t="s">
        <v>23345</v>
      </c>
      <c r="F5699" t="s">
        <v>23368</v>
      </c>
      <c r="G5699" t="s">
        <v>12</v>
      </c>
      <c r="H5699" t="s">
        <v>13</v>
      </c>
    </row>
    <row r="5700" spans="1:8" x14ac:dyDescent="0.35">
      <c r="A5700" t="s">
        <v>23369</v>
      </c>
      <c r="B5700" t="s">
        <v>23370</v>
      </c>
      <c r="C5700" t="s">
        <v>23371</v>
      </c>
      <c r="D5700" t="s">
        <v>23345</v>
      </c>
      <c r="F5700" t="s">
        <v>7687</v>
      </c>
      <c r="G5700" t="s">
        <v>12</v>
      </c>
      <c r="H5700" t="s">
        <v>13</v>
      </c>
    </row>
    <row r="5701" spans="1:8" x14ac:dyDescent="0.35">
      <c r="A5701" t="s">
        <v>23372</v>
      </c>
      <c r="B5701" t="s">
        <v>23373</v>
      </c>
      <c r="C5701" t="s">
        <v>23374</v>
      </c>
      <c r="D5701" t="s">
        <v>23345</v>
      </c>
      <c r="F5701" t="s">
        <v>12773</v>
      </c>
      <c r="G5701" t="s">
        <v>151</v>
      </c>
      <c r="H5701" t="s">
        <v>152</v>
      </c>
    </row>
    <row r="5702" spans="1:8" x14ac:dyDescent="0.35">
      <c r="A5702" t="s">
        <v>23375</v>
      </c>
      <c r="B5702" t="s">
        <v>23376</v>
      </c>
      <c r="C5702" t="s">
        <v>23377</v>
      </c>
      <c r="D5702" t="s">
        <v>23345</v>
      </c>
      <c r="F5702" t="s">
        <v>9865</v>
      </c>
      <c r="G5702" t="s">
        <v>510</v>
      </c>
      <c r="H5702" t="s">
        <v>511</v>
      </c>
    </row>
    <row r="5703" spans="1:8" x14ac:dyDescent="0.35">
      <c r="A5703" t="s">
        <v>23378</v>
      </c>
      <c r="B5703" t="s">
        <v>23379</v>
      </c>
      <c r="C5703" t="s">
        <v>23380</v>
      </c>
      <c r="D5703" t="s">
        <v>23345</v>
      </c>
      <c r="F5703" t="s">
        <v>16621</v>
      </c>
      <c r="G5703" t="s">
        <v>12</v>
      </c>
      <c r="H5703" t="s">
        <v>13</v>
      </c>
    </row>
    <row r="5704" spans="1:8" x14ac:dyDescent="0.35">
      <c r="A5704" t="s">
        <v>23381</v>
      </c>
      <c r="B5704" t="s">
        <v>23382</v>
      </c>
      <c r="C5704" t="s">
        <v>23383</v>
      </c>
      <c r="D5704" t="s">
        <v>23345</v>
      </c>
      <c r="F5704" t="s">
        <v>23384</v>
      </c>
      <c r="G5704" t="s">
        <v>12</v>
      </c>
      <c r="H5704" t="s">
        <v>13</v>
      </c>
    </row>
    <row r="5705" spans="1:8" x14ac:dyDescent="0.35">
      <c r="A5705" t="s">
        <v>23385</v>
      </c>
      <c r="B5705" t="s">
        <v>23386</v>
      </c>
      <c r="C5705" t="s">
        <v>23387</v>
      </c>
      <c r="D5705" t="s">
        <v>23345</v>
      </c>
      <c r="F5705" t="s">
        <v>11535</v>
      </c>
      <c r="G5705" t="s">
        <v>106</v>
      </c>
      <c r="H5705" t="s">
        <v>107</v>
      </c>
    </row>
    <row r="5706" spans="1:8" x14ac:dyDescent="0.35">
      <c r="A5706" t="s">
        <v>23388</v>
      </c>
      <c r="B5706" t="s">
        <v>23389</v>
      </c>
      <c r="C5706" t="s">
        <v>23390</v>
      </c>
      <c r="D5706" t="s">
        <v>23345</v>
      </c>
      <c r="F5706" t="s">
        <v>10709</v>
      </c>
      <c r="G5706" t="s">
        <v>255</v>
      </c>
      <c r="H5706" t="s">
        <v>256</v>
      </c>
    </row>
    <row r="5707" spans="1:8" x14ac:dyDescent="0.35">
      <c r="A5707" t="s">
        <v>23391</v>
      </c>
      <c r="B5707" t="s">
        <v>23392</v>
      </c>
      <c r="C5707" t="s">
        <v>23393</v>
      </c>
      <c r="D5707" t="s">
        <v>23394</v>
      </c>
      <c r="F5707" t="s">
        <v>5636</v>
      </c>
      <c r="G5707" t="s">
        <v>23395</v>
      </c>
      <c r="H5707" t="s">
        <v>23396</v>
      </c>
    </row>
    <row r="5708" spans="1:8" x14ac:dyDescent="0.35">
      <c r="A5708" t="s">
        <v>23397</v>
      </c>
      <c r="B5708" t="s">
        <v>23398</v>
      </c>
      <c r="C5708" t="s">
        <v>23399</v>
      </c>
      <c r="D5708" t="s">
        <v>23394</v>
      </c>
      <c r="F5708" t="s">
        <v>20100</v>
      </c>
      <c r="G5708" t="s">
        <v>510</v>
      </c>
      <c r="H5708" t="s">
        <v>511</v>
      </c>
    </row>
    <row r="5709" spans="1:8" x14ac:dyDescent="0.35">
      <c r="A5709" t="s">
        <v>23400</v>
      </c>
      <c r="B5709" t="s">
        <v>23401</v>
      </c>
      <c r="C5709" t="s">
        <v>23402</v>
      </c>
      <c r="D5709" t="s">
        <v>23394</v>
      </c>
      <c r="F5709" t="s">
        <v>13958</v>
      </c>
      <c r="G5709" t="s">
        <v>2322</v>
      </c>
      <c r="H5709" t="s">
        <v>2323</v>
      </c>
    </row>
    <row r="5710" spans="1:8" x14ac:dyDescent="0.35">
      <c r="A5710" t="s">
        <v>23403</v>
      </c>
      <c r="B5710" t="s">
        <v>23404</v>
      </c>
      <c r="C5710" t="s">
        <v>23405</v>
      </c>
      <c r="D5710" t="s">
        <v>23394</v>
      </c>
      <c r="F5710" t="s">
        <v>4986</v>
      </c>
      <c r="G5710" t="s">
        <v>4075</v>
      </c>
      <c r="H5710" t="s">
        <v>4076</v>
      </c>
    </row>
    <row r="5711" spans="1:8" x14ac:dyDescent="0.35">
      <c r="A5711" t="s">
        <v>23406</v>
      </c>
      <c r="B5711" t="s">
        <v>23407</v>
      </c>
      <c r="C5711" t="s">
        <v>23408</v>
      </c>
      <c r="D5711" t="s">
        <v>23394</v>
      </c>
      <c r="F5711" t="s">
        <v>23409</v>
      </c>
      <c r="G5711" t="s">
        <v>248</v>
      </c>
      <c r="H5711" t="s">
        <v>249</v>
      </c>
    </row>
    <row r="5712" spans="1:8" x14ac:dyDescent="0.35">
      <c r="A5712" t="s">
        <v>23410</v>
      </c>
      <c r="B5712" t="s">
        <v>23411</v>
      </c>
      <c r="C5712" t="s">
        <v>23412</v>
      </c>
      <c r="D5712" t="s">
        <v>23394</v>
      </c>
      <c r="F5712" t="s">
        <v>15217</v>
      </c>
      <c r="G5712" t="s">
        <v>12</v>
      </c>
      <c r="H5712" t="s">
        <v>13</v>
      </c>
    </row>
    <row r="5713" spans="1:8" x14ac:dyDescent="0.35">
      <c r="A5713" t="s">
        <v>23413</v>
      </c>
      <c r="B5713" t="s">
        <v>23414</v>
      </c>
      <c r="C5713" t="s">
        <v>23415</v>
      </c>
      <c r="D5713" t="s">
        <v>23394</v>
      </c>
      <c r="F5713" t="s">
        <v>4059</v>
      </c>
      <c r="G5713" t="s">
        <v>151</v>
      </c>
      <c r="H5713" t="s">
        <v>152</v>
      </c>
    </row>
    <row r="5714" spans="1:8" x14ac:dyDescent="0.35">
      <c r="A5714" t="s">
        <v>23416</v>
      </c>
      <c r="B5714" t="s">
        <v>23417</v>
      </c>
      <c r="C5714" t="s">
        <v>23418</v>
      </c>
      <c r="D5714" t="s">
        <v>23394</v>
      </c>
      <c r="F5714" t="s">
        <v>23419</v>
      </c>
      <c r="G5714" t="s">
        <v>12</v>
      </c>
      <c r="H5714" t="s">
        <v>13</v>
      </c>
    </row>
    <row r="5715" spans="1:8" x14ac:dyDescent="0.35">
      <c r="A5715" t="s">
        <v>23420</v>
      </c>
      <c r="B5715" t="s">
        <v>23421</v>
      </c>
      <c r="C5715" t="s">
        <v>23422</v>
      </c>
      <c r="D5715" t="s">
        <v>23394</v>
      </c>
      <c r="F5715" t="s">
        <v>23423</v>
      </c>
      <c r="G5715" t="s">
        <v>12</v>
      </c>
      <c r="H5715" t="s">
        <v>13</v>
      </c>
    </row>
    <row r="5716" spans="1:8" x14ac:dyDescent="0.35">
      <c r="A5716" t="s">
        <v>23424</v>
      </c>
      <c r="B5716" t="s">
        <v>23425</v>
      </c>
      <c r="C5716" t="s">
        <v>23426</v>
      </c>
      <c r="D5716" t="s">
        <v>23394</v>
      </c>
      <c r="F5716" t="s">
        <v>19434</v>
      </c>
      <c r="G5716" t="s">
        <v>666</v>
      </c>
      <c r="H5716" t="s">
        <v>667</v>
      </c>
    </row>
    <row r="5717" spans="1:8" x14ac:dyDescent="0.35">
      <c r="A5717" t="s">
        <v>23427</v>
      </c>
      <c r="B5717" t="s">
        <v>23428</v>
      </c>
      <c r="C5717" t="s">
        <v>23429</v>
      </c>
      <c r="D5717" t="s">
        <v>23394</v>
      </c>
      <c r="F5717" t="s">
        <v>23430</v>
      </c>
      <c r="G5717" t="s">
        <v>1451</v>
      </c>
      <c r="H5717" t="s">
        <v>1452</v>
      </c>
    </row>
    <row r="5718" spans="1:8" x14ac:dyDescent="0.35">
      <c r="A5718" t="s">
        <v>23431</v>
      </c>
      <c r="B5718" t="s">
        <v>23432</v>
      </c>
      <c r="C5718" t="s">
        <v>23433</v>
      </c>
      <c r="D5718" t="s">
        <v>23394</v>
      </c>
      <c r="F5718" t="s">
        <v>23434</v>
      </c>
      <c r="G5718" t="s">
        <v>12</v>
      </c>
      <c r="H5718" t="s">
        <v>13</v>
      </c>
    </row>
    <row r="5719" spans="1:8" x14ac:dyDescent="0.35">
      <c r="A5719" t="s">
        <v>23435</v>
      </c>
      <c r="B5719" t="s">
        <v>23436</v>
      </c>
      <c r="C5719" t="s">
        <v>23437</v>
      </c>
      <c r="D5719" t="s">
        <v>23394</v>
      </c>
      <c r="F5719" t="s">
        <v>18755</v>
      </c>
      <c r="G5719" t="s">
        <v>12</v>
      </c>
      <c r="H5719" t="s">
        <v>13</v>
      </c>
    </row>
    <row r="5720" spans="1:8" x14ac:dyDescent="0.35">
      <c r="A5720" t="s">
        <v>23438</v>
      </c>
      <c r="B5720" t="s">
        <v>23439</v>
      </c>
      <c r="C5720" t="s">
        <v>23440</v>
      </c>
      <c r="D5720" t="s">
        <v>23394</v>
      </c>
      <c r="F5720" t="s">
        <v>23441</v>
      </c>
      <c r="G5720" t="s">
        <v>209</v>
      </c>
      <c r="H5720" t="s">
        <v>210</v>
      </c>
    </row>
    <row r="5721" spans="1:8" x14ac:dyDescent="0.35">
      <c r="A5721" t="s">
        <v>23442</v>
      </c>
      <c r="B5721" t="s">
        <v>23443</v>
      </c>
      <c r="C5721" t="s">
        <v>23444</v>
      </c>
      <c r="D5721" t="s">
        <v>23394</v>
      </c>
      <c r="F5721" t="s">
        <v>23445</v>
      </c>
      <c r="G5721" t="s">
        <v>12</v>
      </c>
      <c r="H5721" t="s">
        <v>13</v>
      </c>
    </row>
    <row r="5722" spans="1:8" x14ac:dyDescent="0.35">
      <c r="A5722" t="s">
        <v>23446</v>
      </c>
      <c r="B5722" t="s">
        <v>23447</v>
      </c>
      <c r="C5722" t="s">
        <v>23448</v>
      </c>
      <c r="D5722" t="s">
        <v>23394</v>
      </c>
      <c r="F5722" t="s">
        <v>8708</v>
      </c>
      <c r="G5722" t="s">
        <v>12</v>
      </c>
      <c r="H5722" t="s">
        <v>13</v>
      </c>
    </row>
    <row r="5723" spans="1:8" x14ac:dyDescent="0.35">
      <c r="A5723" t="s">
        <v>23449</v>
      </c>
      <c r="B5723" t="s">
        <v>23450</v>
      </c>
      <c r="C5723" t="s">
        <v>23451</v>
      </c>
      <c r="D5723" t="s">
        <v>23394</v>
      </c>
      <c r="F5723" t="s">
        <v>16478</v>
      </c>
      <c r="G5723" t="s">
        <v>12</v>
      </c>
      <c r="H5723" t="s">
        <v>13</v>
      </c>
    </row>
    <row r="5724" spans="1:8" x14ac:dyDescent="0.35">
      <c r="A5724" t="s">
        <v>23452</v>
      </c>
      <c r="B5724" t="s">
        <v>23453</v>
      </c>
      <c r="C5724" t="s">
        <v>23454</v>
      </c>
      <c r="D5724" t="s">
        <v>23394</v>
      </c>
      <c r="F5724" t="s">
        <v>23455</v>
      </c>
      <c r="G5724" t="s">
        <v>12</v>
      </c>
      <c r="H5724" t="s">
        <v>13</v>
      </c>
    </row>
    <row r="5725" spans="1:8" x14ac:dyDescent="0.35">
      <c r="A5725" t="s">
        <v>23456</v>
      </c>
      <c r="B5725" t="s">
        <v>23457</v>
      </c>
      <c r="C5725" t="s">
        <v>23458</v>
      </c>
      <c r="D5725" t="s">
        <v>23394</v>
      </c>
      <c r="F5725" t="s">
        <v>20579</v>
      </c>
      <c r="G5725" t="s">
        <v>12</v>
      </c>
      <c r="H5725" t="s">
        <v>13</v>
      </c>
    </row>
    <row r="5726" spans="1:8" x14ac:dyDescent="0.35">
      <c r="A5726" t="s">
        <v>23459</v>
      </c>
      <c r="B5726" t="s">
        <v>23460</v>
      </c>
      <c r="C5726" t="s">
        <v>23461</v>
      </c>
      <c r="D5726" t="s">
        <v>23394</v>
      </c>
      <c r="F5726" t="s">
        <v>5257</v>
      </c>
      <c r="G5726" t="s">
        <v>935</v>
      </c>
      <c r="H5726" t="s">
        <v>936</v>
      </c>
    </row>
    <row r="5727" spans="1:8" x14ac:dyDescent="0.35">
      <c r="A5727" t="s">
        <v>23462</v>
      </c>
      <c r="B5727" t="s">
        <v>23463</v>
      </c>
      <c r="C5727" t="s">
        <v>23464</v>
      </c>
      <c r="D5727" t="s">
        <v>23394</v>
      </c>
      <c r="F5727" t="s">
        <v>23465</v>
      </c>
      <c r="G5727" t="s">
        <v>12</v>
      </c>
      <c r="H5727" t="s">
        <v>13</v>
      </c>
    </row>
    <row r="5728" spans="1:8" x14ac:dyDescent="0.35">
      <c r="A5728" t="s">
        <v>23466</v>
      </c>
      <c r="B5728" t="s">
        <v>23467</v>
      </c>
      <c r="C5728" t="s">
        <v>23468</v>
      </c>
      <c r="D5728" t="s">
        <v>23394</v>
      </c>
      <c r="F5728" t="s">
        <v>10938</v>
      </c>
      <c r="G5728" t="s">
        <v>12</v>
      </c>
      <c r="H5728" t="s">
        <v>13</v>
      </c>
    </row>
    <row r="5729" spans="1:8" x14ac:dyDescent="0.35">
      <c r="A5729" t="s">
        <v>23469</v>
      </c>
      <c r="B5729" t="s">
        <v>23470</v>
      </c>
      <c r="C5729" t="s">
        <v>23471</v>
      </c>
      <c r="D5729" t="s">
        <v>23394</v>
      </c>
      <c r="F5729" t="s">
        <v>12468</v>
      </c>
      <c r="G5729" t="s">
        <v>12</v>
      </c>
      <c r="H5729" t="s">
        <v>13</v>
      </c>
    </row>
    <row r="5730" spans="1:8" x14ac:dyDescent="0.35">
      <c r="A5730" t="s">
        <v>23472</v>
      </c>
      <c r="B5730" t="s">
        <v>23473</v>
      </c>
      <c r="C5730" t="s">
        <v>23474</v>
      </c>
      <c r="D5730" t="s">
        <v>23394</v>
      </c>
      <c r="F5730" t="s">
        <v>23475</v>
      </c>
      <c r="G5730" t="s">
        <v>248</v>
      </c>
      <c r="H5730" t="s">
        <v>249</v>
      </c>
    </row>
    <row r="5731" spans="1:8" x14ac:dyDescent="0.35">
      <c r="A5731" t="s">
        <v>23476</v>
      </c>
      <c r="B5731" t="s">
        <v>23477</v>
      </c>
      <c r="C5731" t="s">
        <v>23478</v>
      </c>
      <c r="D5731" t="s">
        <v>23394</v>
      </c>
      <c r="F5731" t="s">
        <v>16826</v>
      </c>
      <c r="G5731" t="s">
        <v>12</v>
      </c>
      <c r="H5731" t="s">
        <v>13</v>
      </c>
    </row>
    <row r="5732" spans="1:8" x14ac:dyDescent="0.35">
      <c r="A5732" t="s">
        <v>23479</v>
      </c>
      <c r="B5732" t="s">
        <v>23480</v>
      </c>
      <c r="C5732" t="s">
        <v>23481</v>
      </c>
      <c r="D5732" t="s">
        <v>23394</v>
      </c>
      <c r="F5732" t="s">
        <v>7943</v>
      </c>
      <c r="G5732" t="s">
        <v>61</v>
      </c>
      <c r="H5732" t="s">
        <v>62</v>
      </c>
    </row>
    <row r="5733" spans="1:8" x14ac:dyDescent="0.35">
      <c r="A5733" t="s">
        <v>23482</v>
      </c>
      <c r="B5733" t="s">
        <v>23483</v>
      </c>
      <c r="C5733" t="s">
        <v>23484</v>
      </c>
      <c r="D5733" t="s">
        <v>23485</v>
      </c>
      <c r="F5733" t="s">
        <v>11670</v>
      </c>
      <c r="G5733" t="s">
        <v>584</v>
      </c>
      <c r="H5733" t="s">
        <v>585</v>
      </c>
    </row>
    <row r="5734" spans="1:8" x14ac:dyDescent="0.35">
      <c r="A5734" t="s">
        <v>23486</v>
      </c>
      <c r="B5734" t="s">
        <v>23487</v>
      </c>
      <c r="C5734" t="s">
        <v>23488</v>
      </c>
      <c r="D5734" t="s">
        <v>23485</v>
      </c>
      <c r="F5734" t="s">
        <v>23489</v>
      </c>
      <c r="G5734" t="s">
        <v>12</v>
      </c>
      <c r="H5734" t="s">
        <v>13</v>
      </c>
    </row>
    <row r="5735" spans="1:8" x14ac:dyDescent="0.35">
      <c r="A5735" t="s">
        <v>23490</v>
      </c>
      <c r="B5735" t="s">
        <v>23491</v>
      </c>
      <c r="C5735" t="s">
        <v>23492</v>
      </c>
      <c r="D5735" t="s">
        <v>23485</v>
      </c>
      <c r="F5735" t="s">
        <v>12015</v>
      </c>
      <c r="G5735" t="s">
        <v>510</v>
      </c>
      <c r="H5735" t="s">
        <v>511</v>
      </c>
    </row>
    <row r="5736" spans="1:8" x14ac:dyDescent="0.35">
      <c r="A5736" t="s">
        <v>23493</v>
      </c>
      <c r="B5736" t="s">
        <v>23494</v>
      </c>
      <c r="C5736" t="s">
        <v>23495</v>
      </c>
      <c r="D5736" t="s">
        <v>23485</v>
      </c>
      <c r="F5736" t="s">
        <v>21902</v>
      </c>
      <c r="G5736" t="s">
        <v>303</v>
      </c>
      <c r="H5736" t="s">
        <v>304</v>
      </c>
    </row>
    <row r="5737" spans="1:8" x14ac:dyDescent="0.35">
      <c r="A5737" t="s">
        <v>23496</v>
      </c>
      <c r="B5737" t="s">
        <v>23497</v>
      </c>
      <c r="C5737" t="s">
        <v>23498</v>
      </c>
      <c r="D5737" t="s">
        <v>23485</v>
      </c>
      <c r="F5737" t="s">
        <v>23499</v>
      </c>
      <c r="G5737" t="s">
        <v>12</v>
      </c>
      <c r="H5737" t="s">
        <v>13</v>
      </c>
    </row>
    <row r="5738" spans="1:8" x14ac:dyDescent="0.35">
      <c r="A5738" t="s">
        <v>23500</v>
      </c>
      <c r="B5738" t="s">
        <v>23501</v>
      </c>
      <c r="C5738" t="s">
        <v>23502</v>
      </c>
      <c r="D5738" t="s">
        <v>23485</v>
      </c>
      <c r="F5738" t="s">
        <v>15536</v>
      </c>
      <c r="G5738" t="s">
        <v>303</v>
      </c>
      <c r="H5738" t="s">
        <v>304</v>
      </c>
    </row>
    <row r="5739" spans="1:8" x14ac:dyDescent="0.35">
      <c r="A5739" t="s">
        <v>23503</v>
      </c>
      <c r="B5739" t="s">
        <v>23504</v>
      </c>
      <c r="C5739" t="s">
        <v>23505</v>
      </c>
      <c r="D5739" t="s">
        <v>23485</v>
      </c>
      <c r="F5739" t="s">
        <v>17440</v>
      </c>
      <c r="G5739" t="s">
        <v>12</v>
      </c>
      <c r="H5739" t="s">
        <v>13</v>
      </c>
    </row>
    <row r="5740" spans="1:8" x14ac:dyDescent="0.35">
      <c r="A5740" t="s">
        <v>23506</v>
      </c>
      <c r="B5740" t="s">
        <v>23507</v>
      </c>
      <c r="C5740" t="s">
        <v>23508</v>
      </c>
      <c r="D5740" t="s">
        <v>23485</v>
      </c>
      <c r="F5740" t="s">
        <v>2257</v>
      </c>
      <c r="G5740" t="s">
        <v>303</v>
      </c>
      <c r="H5740" t="s">
        <v>304</v>
      </c>
    </row>
    <row r="5741" spans="1:8" x14ac:dyDescent="0.35">
      <c r="A5741" t="s">
        <v>23509</v>
      </c>
      <c r="B5741" t="s">
        <v>23510</v>
      </c>
      <c r="C5741" t="s">
        <v>23511</v>
      </c>
      <c r="D5741" t="s">
        <v>23485</v>
      </c>
      <c r="F5741" t="s">
        <v>17172</v>
      </c>
      <c r="G5741" t="s">
        <v>12</v>
      </c>
      <c r="H5741" t="s">
        <v>13</v>
      </c>
    </row>
    <row r="5742" spans="1:8" x14ac:dyDescent="0.35">
      <c r="A5742" t="s">
        <v>23512</v>
      </c>
      <c r="B5742" t="s">
        <v>23513</v>
      </c>
      <c r="C5742" t="s">
        <v>23514</v>
      </c>
      <c r="D5742" t="s">
        <v>23485</v>
      </c>
      <c r="F5742" t="s">
        <v>23329</v>
      </c>
      <c r="G5742" t="s">
        <v>4075</v>
      </c>
      <c r="H5742" t="s">
        <v>4076</v>
      </c>
    </row>
    <row r="5743" spans="1:8" x14ac:dyDescent="0.35">
      <c r="A5743" t="s">
        <v>23515</v>
      </c>
      <c r="B5743" t="s">
        <v>23516</v>
      </c>
      <c r="C5743" t="s">
        <v>23517</v>
      </c>
      <c r="D5743" t="s">
        <v>23485</v>
      </c>
      <c r="F5743" t="s">
        <v>11828</v>
      </c>
      <c r="G5743" t="s">
        <v>12</v>
      </c>
      <c r="H5743" t="s">
        <v>13</v>
      </c>
    </row>
    <row r="5744" spans="1:8" x14ac:dyDescent="0.35">
      <c r="A5744" t="s">
        <v>23518</v>
      </c>
      <c r="B5744" t="s">
        <v>23519</v>
      </c>
      <c r="C5744" t="s">
        <v>23520</v>
      </c>
      <c r="D5744" t="s">
        <v>23485</v>
      </c>
      <c r="F5744" t="s">
        <v>21004</v>
      </c>
      <c r="G5744" t="s">
        <v>12</v>
      </c>
      <c r="H5744" t="s">
        <v>13</v>
      </c>
    </row>
    <row r="5745" spans="1:8" x14ac:dyDescent="0.35">
      <c r="A5745" t="s">
        <v>23521</v>
      </c>
      <c r="B5745" t="s">
        <v>23522</v>
      </c>
      <c r="C5745" t="s">
        <v>23523</v>
      </c>
      <c r="D5745" t="s">
        <v>23485</v>
      </c>
      <c r="F5745" t="s">
        <v>23524</v>
      </c>
      <c r="G5745" t="s">
        <v>248</v>
      </c>
      <c r="H5745" t="s">
        <v>249</v>
      </c>
    </row>
    <row r="5746" spans="1:8" x14ac:dyDescent="0.35">
      <c r="A5746" t="s">
        <v>23525</v>
      </c>
      <c r="B5746" t="s">
        <v>23526</v>
      </c>
      <c r="C5746" t="s">
        <v>23527</v>
      </c>
      <c r="D5746" t="s">
        <v>23485</v>
      </c>
      <c r="F5746" t="s">
        <v>8260</v>
      </c>
      <c r="G5746" t="s">
        <v>12</v>
      </c>
      <c r="H5746" t="s">
        <v>13</v>
      </c>
    </row>
    <row r="5747" spans="1:8" x14ac:dyDescent="0.35">
      <c r="A5747" t="s">
        <v>23528</v>
      </c>
      <c r="B5747" t="s">
        <v>23529</v>
      </c>
      <c r="C5747" t="s">
        <v>23530</v>
      </c>
      <c r="D5747" t="s">
        <v>23485</v>
      </c>
      <c r="F5747" t="s">
        <v>20486</v>
      </c>
      <c r="G5747" t="s">
        <v>12</v>
      </c>
      <c r="H5747" t="s">
        <v>13</v>
      </c>
    </row>
    <row r="5748" spans="1:8" x14ac:dyDescent="0.35">
      <c r="A5748" t="s">
        <v>23531</v>
      </c>
      <c r="B5748" t="s">
        <v>23532</v>
      </c>
      <c r="C5748" t="s">
        <v>23533</v>
      </c>
      <c r="D5748" t="s">
        <v>23485</v>
      </c>
      <c r="F5748" t="s">
        <v>10454</v>
      </c>
      <c r="G5748" t="s">
        <v>100</v>
      </c>
      <c r="H5748" t="s">
        <v>9072</v>
      </c>
    </row>
    <row r="5749" spans="1:8" x14ac:dyDescent="0.35">
      <c r="A5749" t="s">
        <v>23534</v>
      </c>
      <c r="B5749" t="s">
        <v>23535</v>
      </c>
      <c r="C5749" t="s">
        <v>23536</v>
      </c>
      <c r="D5749" t="s">
        <v>23485</v>
      </c>
      <c r="F5749" t="s">
        <v>21866</v>
      </c>
      <c r="G5749" t="s">
        <v>12</v>
      </c>
      <c r="H5749" t="s">
        <v>13</v>
      </c>
    </row>
    <row r="5750" spans="1:8" x14ac:dyDescent="0.35">
      <c r="A5750" t="s">
        <v>23537</v>
      </c>
      <c r="B5750" t="s">
        <v>23538</v>
      </c>
      <c r="C5750" t="s">
        <v>23539</v>
      </c>
      <c r="D5750" t="s">
        <v>23485</v>
      </c>
      <c r="F5750" t="s">
        <v>17061</v>
      </c>
      <c r="G5750" t="s">
        <v>151</v>
      </c>
      <c r="H5750" t="s">
        <v>152</v>
      </c>
    </row>
    <row r="5751" spans="1:8" x14ac:dyDescent="0.35">
      <c r="A5751" t="s">
        <v>23540</v>
      </c>
      <c r="B5751" t="s">
        <v>23541</v>
      </c>
      <c r="C5751" t="s">
        <v>23542</v>
      </c>
      <c r="D5751" t="s">
        <v>23485</v>
      </c>
      <c r="F5751" t="s">
        <v>9545</v>
      </c>
      <c r="G5751" t="s">
        <v>303</v>
      </c>
      <c r="H5751" t="s">
        <v>304</v>
      </c>
    </row>
    <row r="5752" spans="1:8" x14ac:dyDescent="0.35">
      <c r="A5752" t="s">
        <v>23543</v>
      </c>
      <c r="B5752" t="s">
        <v>23544</v>
      </c>
      <c r="C5752" t="s">
        <v>23545</v>
      </c>
      <c r="D5752" t="s">
        <v>23485</v>
      </c>
      <c r="F5752" t="s">
        <v>6543</v>
      </c>
      <c r="G5752" t="s">
        <v>12</v>
      </c>
      <c r="H5752" t="s">
        <v>13</v>
      </c>
    </row>
    <row r="5753" spans="1:8" x14ac:dyDescent="0.35">
      <c r="A5753" t="s">
        <v>23546</v>
      </c>
      <c r="B5753" t="s">
        <v>23547</v>
      </c>
      <c r="C5753" t="s">
        <v>23548</v>
      </c>
      <c r="D5753" t="s">
        <v>23485</v>
      </c>
      <c r="F5753" t="s">
        <v>5741</v>
      </c>
      <c r="G5753" t="s">
        <v>12</v>
      </c>
      <c r="H5753" t="s">
        <v>13</v>
      </c>
    </row>
    <row r="5754" spans="1:8" x14ac:dyDescent="0.35">
      <c r="A5754" t="s">
        <v>23549</v>
      </c>
      <c r="B5754" t="s">
        <v>23550</v>
      </c>
      <c r="C5754" t="s">
        <v>23551</v>
      </c>
      <c r="D5754" t="s">
        <v>23485</v>
      </c>
      <c r="F5754" t="s">
        <v>23455</v>
      </c>
      <c r="G5754" t="s">
        <v>12</v>
      </c>
      <c r="H5754" t="s">
        <v>13</v>
      </c>
    </row>
    <row r="5755" spans="1:8" x14ac:dyDescent="0.35">
      <c r="A5755" t="s">
        <v>23552</v>
      </c>
      <c r="B5755" t="s">
        <v>23553</v>
      </c>
      <c r="C5755" t="s">
        <v>23554</v>
      </c>
      <c r="D5755" t="s">
        <v>23485</v>
      </c>
      <c r="F5755" t="s">
        <v>23555</v>
      </c>
      <c r="G5755" t="s">
        <v>12</v>
      </c>
      <c r="H5755" t="s">
        <v>13</v>
      </c>
    </row>
    <row r="5756" spans="1:8" x14ac:dyDescent="0.35">
      <c r="A5756" t="s">
        <v>23556</v>
      </c>
      <c r="B5756" t="s">
        <v>23557</v>
      </c>
      <c r="C5756" t="s">
        <v>23558</v>
      </c>
      <c r="D5756" t="s">
        <v>23485</v>
      </c>
      <c r="F5756" t="s">
        <v>4456</v>
      </c>
      <c r="G5756" t="s">
        <v>12</v>
      </c>
      <c r="H5756" t="s">
        <v>13</v>
      </c>
    </row>
    <row r="5757" spans="1:8" x14ac:dyDescent="0.35">
      <c r="A5757" t="s">
        <v>23559</v>
      </c>
      <c r="B5757" t="s">
        <v>23560</v>
      </c>
      <c r="C5757" t="s">
        <v>23561</v>
      </c>
      <c r="D5757" t="s">
        <v>23485</v>
      </c>
      <c r="F5757" t="s">
        <v>20678</v>
      </c>
      <c r="G5757" t="s">
        <v>6216</v>
      </c>
      <c r="H5757" t="s">
        <v>6217</v>
      </c>
    </row>
    <row r="5758" spans="1:8" x14ac:dyDescent="0.35">
      <c r="A5758" t="s">
        <v>23562</v>
      </c>
      <c r="B5758" t="s">
        <v>23563</v>
      </c>
      <c r="C5758" t="s">
        <v>23564</v>
      </c>
      <c r="D5758" t="s">
        <v>23485</v>
      </c>
      <c r="F5758" t="s">
        <v>23565</v>
      </c>
      <c r="G5758" t="s">
        <v>4924</v>
      </c>
      <c r="H5758" t="s">
        <v>4925</v>
      </c>
    </row>
    <row r="5759" spans="1:8" x14ac:dyDescent="0.35">
      <c r="A5759" t="s">
        <v>23566</v>
      </c>
      <c r="B5759" t="s">
        <v>23567</v>
      </c>
      <c r="C5759" t="s">
        <v>23568</v>
      </c>
      <c r="D5759" t="s">
        <v>23485</v>
      </c>
      <c r="F5759" t="s">
        <v>17612</v>
      </c>
      <c r="G5759" t="s">
        <v>12</v>
      </c>
      <c r="H5759" t="s">
        <v>13</v>
      </c>
    </row>
    <row r="5760" spans="1:8" x14ac:dyDescent="0.35">
      <c r="A5760" t="s">
        <v>23569</v>
      </c>
      <c r="B5760" t="s">
        <v>23570</v>
      </c>
      <c r="C5760" t="s">
        <v>23571</v>
      </c>
      <c r="D5760" t="s">
        <v>23572</v>
      </c>
      <c r="F5760" t="s">
        <v>23573</v>
      </c>
      <c r="G5760" t="s">
        <v>12</v>
      </c>
      <c r="H5760" t="s">
        <v>13</v>
      </c>
    </row>
    <row r="5761" spans="1:8" x14ac:dyDescent="0.35">
      <c r="A5761" t="s">
        <v>23574</v>
      </c>
      <c r="B5761" t="s">
        <v>23575</v>
      </c>
      <c r="C5761" t="s">
        <v>23576</v>
      </c>
      <c r="D5761" t="s">
        <v>23572</v>
      </c>
      <c r="F5761" t="s">
        <v>9184</v>
      </c>
      <c r="G5761" t="s">
        <v>12</v>
      </c>
      <c r="H5761" t="s">
        <v>13</v>
      </c>
    </row>
    <row r="5762" spans="1:8" x14ac:dyDescent="0.35">
      <c r="A5762" t="s">
        <v>23577</v>
      </c>
      <c r="B5762" t="s">
        <v>23578</v>
      </c>
      <c r="C5762" t="s">
        <v>23579</v>
      </c>
      <c r="D5762" t="s">
        <v>23572</v>
      </c>
      <c r="F5762" t="s">
        <v>2029</v>
      </c>
      <c r="G5762" t="s">
        <v>12</v>
      </c>
      <c r="H5762" t="s">
        <v>13</v>
      </c>
    </row>
    <row r="5763" spans="1:8" x14ac:dyDescent="0.35">
      <c r="A5763" t="s">
        <v>23580</v>
      </c>
      <c r="B5763" t="s">
        <v>23581</v>
      </c>
      <c r="C5763" t="s">
        <v>23582</v>
      </c>
      <c r="D5763" t="s">
        <v>23572</v>
      </c>
      <c r="F5763" t="s">
        <v>15547</v>
      </c>
      <c r="G5763" t="s">
        <v>3394</v>
      </c>
      <c r="H5763" t="s">
        <v>3395</v>
      </c>
    </row>
    <row r="5764" spans="1:8" x14ac:dyDescent="0.35">
      <c r="A5764" t="s">
        <v>23583</v>
      </c>
      <c r="B5764" t="s">
        <v>23584</v>
      </c>
      <c r="C5764" t="s">
        <v>23585</v>
      </c>
      <c r="D5764" t="s">
        <v>23572</v>
      </c>
      <c r="F5764" t="s">
        <v>8482</v>
      </c>
      <c r="G5764" t="s">
        <v>248</v>
      </c>
      <c r="H5764" t="s">
        <v>249</v>
      </c>
    </row>
    <row r="5765" spans="1:8" x14ac:dyDescent="0.35">
      <c r="A5765" t="s">
        <v>23586</v>
      </c>
      <c r="B5765" t="s">
        <v>23587</v>
      </c>
      <c r="C5765" t="s">
        <v>23588</v>
      </c>
      <c r="D5765" t="s">
        <v>23572</v>
      </c>
      <c r="F5765" t="s">
        <v>15971</v>
      </c>
      <c r="G5765" t="s">
        <v>12</v>
      </c>
      <c r="H5765" t="s">
        <v>13</v>
      </c>
    </row>
    <row r="5766" spans="1:8" x14ac:dyDescent="0.35">
      <c r="A5766" t="s">
        <v>23589</v>
      </c>
      <c r="B5766" t="s">
        <v>23590</v>
      </c>
      <c r="C5766" t="s">
        <v>23591</v>
      </c>
      <c r="D5766" t="s">
        <v>23572</v>
      </c>
      <c r="F5766" t="s">
        <v>17955</v>
      </c>
      <c r="G5766" t="s">
        <v>4075</v>
      </c>
      <c r="H5766" t="s">
        <v>4076</v>
      </c>
    </row>
    <row r="5767" spans="1:8" x14ac:dyDescent="0.35">
      <c r="A5767" t="s">
        <v>23592</v>
      </c>
      <c r="B5767" t="s">
        <v>23593</v>
      </c>
      <c r="C5767" t="s">
        <v>23594</v>
      </c>
      <c r="D5767" t="s">
        <v>23572</v>
      </c>
      <c r="F5767" t="s">
        <v>23595</v>
      </c>
      <c r="G5767" t="s">
        <v>303</v>
      </c>
      <c r="H5767" t="s">
        <v>304</v>
      </c>
    </row>
    <row r="5768" spans="1:8" x14ac:dyDescent="0.35">
      <c r="A5768" t="s">
        <v>23596</v>
      </c>
      <c r="B5768" t="s">
        <v>23597</v>
      </c>
      <c r="C5768" t="s">
        <v>23598</v>
      </c>
      <c r="D5768" t="s">
        <v>23572</v>
      </c>
      <c r="F5768" t="s">
        <v>7093</v>
      </c>
      <c r="G5768" t="s">
        <v>12</v>
      </c>
      <c r="H5768" t="s">
        <v>13</v>
      </c>
    </row>
    <row r="5769" spans="1:8" x14ac:dyDescent="0.35">
      <c r="A5769" t="s">
        <v>23599</v>
      </c>
      <c r="B5769" t="s">
        <v>23600</v>
      </c>
      <c r="C5769" t="s">
        <v>23601</v>
      </c>
      <c r="D5769" t="s">
        <v>23572</v>
      </c>
      <c r="F5769" t="s">
        <v>10633</v>
      </c>
      <c r="G5769" t="s">
        <v>12</v>
      </c>
      <c r="H5769" t="s">
        <v>13</v>
      </c>
    </row>
    <row r="5770" spans="1:8" x14ac:dyDescent="0.35">
      <c r="A5770" t="s">
        <v>23602</v>
      </c>
      <c r="B5770" t="s">
        <v>23603</v>
      </c>
      <c r="C5770" t="s">
        <v>23604</v>
      </c>
      <c r="D5770" t="s">
        <v>23572</v>
      </c>
      <c r="F5770" t="s">
        <v>23605</v>
      </c>
      <c r="G5770" t="s">
        <v>12</v>
      </c>
      <c r="H5770" t="s">
        <v>13</v>
      </c>
    </row>
    <row r="5771" spans="1:8" x14ac:dyDescent="0.35">
      <c r="A5771" t="s">
        <v>23606</v>
      </c>
      <c r="B5771" t="s">
        <v>23607</v>
      </c>
      <c r="C5771" t="s">
        <v>23608</v>
      </c>
      <c r="D5771" t="s">
        <v>23572</v>
      </c>
      <c r="F5771" t="s">
        <v>23609</v>
      </c>
      <c r="G5771" t="s">
        <v>303</v>
      </c>
      <c r="H5771" t="s">
        <v>304</v>
      </c>
    </row>
    <row r="5772" spans="1:8" x14ac:dyDescent="0.35">
      <c r="A5772" t="s">
        <v>23610</v>
      </c>
      <c r="B5772" t="s">
        <v>23611</v>
      </c>
      <c r="C5772" t="s">
        <v>23612</v>
      </c>
      <c r="D5772" t="s">
        <v>23572</v>
      </c>
      <c r="F5772" t="s">
        <v>17306</v>
      </c>
      <c r="G5772" t="s">
        <v>12</v>
      </c>
      <c r="H5772" t="s">
        <v>13</v>
      </c>
    </row>
    <row r="5773" spans="1:8" x14ac:dyDescent="0.35">
      <c r="A5773" t="s">
        <v>23613</v>
      </c>
      <c r="B5773" t="s">
        <v>23614</v>
      </c>
      <c r="C5773" t="s">
        <v>23615</v>
      </c>
      <c r="D5773" t="s">
        <v>23572</v>
      </c>
      <c r="F5773" t="s">
        <v>23616</v>
      </c>
      <c r="G5773" t="s">
        <v>12</v>
      </c>
      <c r="H5773" t="s">
        <v>13</v>
      </c>
    </row>
    <row r="5774" spans="1:8" x14ac:dyDescent="0.35">
      <c r="A5774" t="s">
        <v>23617</v>
      </c>
      <c r="B5774" t="s">
        <v>23618</v>
      </c>
      <c r="C5774" t="s">
        <v>23619</v>
      </c>
      <c r="D5774" t="s">
        <v>23572</v>
      </c>
      <c r="F5774" t="s">
        <v>15358</v>
      </c>
      <c r="G5774" t="s">
        <v>1187</v>
      </c>
      <c r="H5774" t="s">
        <v>1188</v>
      </c>
    </row>
    <row r="5775" spans="1:8" x14ac:dyDescent="0.35">
      <c r="A5775" t="s">
        <v>23620</v>
      </c>
      <c r="B5775" t="s">
        <v>23621</v>
      </c>
      <c r="C5775" t="s">
        <v>23622</v>
      </c>
      <c r="D5775" t="s">
        <v>23572</v>
      </c>
      <c r="F5775" t="s">
        <v>3811</v>
      </c>
      <c r="G5775" t="s">
        <v>1102</v>
      </c>
      <c r="H5775" t="s">
        <v>1103</v>
      </c>
    </row>
    <row r="5776" spans="1:8" x14ac:dyDescent="0.35">
      <c r="A5776" t="s">
        <v>23623</v>
      </c>
      <c r="B5776" t="s">
        <v>23624</v>
      </c>
      <c r="C5776" t="s">
        <v>23625</v>
      </c>
      <c r="D5776" t="s">
        <v>23572</v>
      </c>
      <c r="F5776" t="s">
        <v>14675</v>
      </c>
      <c r="G5776" t="s">
        <v>666</v>
      </c>
      <c r="H5776" t="s">
        <v>667</v>
      </c>
    </row>
    <row r="5777" spans="1:8" x14ac:dyDescent="0.35">
      <c r="A5777" t="s">
        <v>23626</v>
      </c>
      <c r="B5777" t="s">
        <v>23627</v>
      </c>
      <c r="C5777" t="s">
        <v>23628</v>
      </c>
      <c r="D5777" t="s">
        <v>23572</v>
      </c>
      <c r="F5777" t="s">
        <v>7015</v>
      </c>
      <c r="G5777" t="s">
        <v>297</v>
      </c>
      <c r="H5777" t="s">
        <v>298</v>
      </c>
    </row>
    <row r="5778" spans="1:8" x14ac:dyDescent="0.35">
      <c r="A5778" t="s">
        <v>23629</v>
      </c>
      <c r="B5778" t="s">
        <v>23630</v>
      </c>
      <c r="C5778" t="s">
        <v>23631</v>
      </c>
      <c r="D5778" t="s">
        <v>23572</v>
      </c>
      <c r="F5778" t="s">
        <v>17270</v>
      </c>
      <c r="G5778" t="s">
        <v>12</v>
      </c>
      <c r="H5778" t="s">
        <v>13</v>
      </c>
    </row>
    <row r="5779" spans="1:8" x14ac:dyDescent="0.35">
      <c r="A5779" t="s">
        <v>23632</v>
      </c>
      <c r="B5779" t="s">
        <v>23633</v>
      </c>
      <c r="C5779" t="s">
        <v>23634</v>
      </c>
      <c r="D5779" t="s">
        <v>23572</v>
      </c>
      <c r="F5779" t="s">
        <v>7788</v>
      </c>
      <c r="G5779" t="s">
        <v>151</v>
      </c>
      <c r="H5779" t="s">
        <v>152</v>
      </c>
    </row>
    <row r="5780" spans="1:8" x14ac:dyDescent="0.35">
      <c r="A5780" t="s">
        <v>23635</v>
      </c>
      <c r="B5780" t="s">
        <v>23636</v>
      </c>
      <c r="C5780" t="s">
        <v>23637</v>
      </c>
      <c r="D5780" t="s">
        <v>23572</v>
      </c>
      <c r="F5780" t="s">
        <v>15369</v>
      </c>
      <c r="G5780" t="s">
        <v>12</v>
      </c>
      <c r="H5780" t="s">
        <v>13</v>
      </c>
    </row>
    <row r="5781" spans="1:8" x14ac:dyDescent="0.35">
      <c r="A5781" t="s">
        <v>23638</v>
      </c>
      <c r="B5781" t="s">
        <v>23639</v>
      </c>
      <c r="C5781" t="s">
        <v>23640</v>
      </c>
      <c r="D5781" t="s">
        <v>23572</v>
      </c>
      <c r="F5781" t="s">
        <v>11416</v>
      </c>
      <c r="G5781" t="s">
        <v>297</v>
      </c>
      <c r="H5781" t="s">
        <v>298</v>
      </c>
    </row>
    <row r="5782" spans="1:8" x14ac:dyDescent="0.35">
      <c r="A5782" t="s">
        <v>23641</v>
      </c>
      <c r="B5782" t="s">
        <v>23642</v>
      </c>
      <c r="C5782" t="s">
        <v>23643</v>
      </c>
      <c r="D5782" t="s">
        <v>23572</v>
      </c>
      <c r="F5782" t="s">
        <v>23644</v>
      </c>
      <c r="G5782" t="s">
        <v>12</v>
      </c>
      <c r="H5782" t="s">
        <v>13</v>
      </c>
    </row>
    <row r="5783" spans="1:8" x14ac:dyDescent="0.35">
      <c r="A5783" t="s">
        <v>23645</v>
      </c>
      <c r="B5783" t="s">
        <v>23646</v>
      </c>
      <c r="C5783" t="s">
        <v>23647</v>
      </c>
      <c r="D5783" t="s">
        <v>23572</v>
      </c>
      <c r="F5783" t="s">
        <v>15748</v>
      </c>
      <c r="G5783" t="s">
        <v>12</v>
      </c>
      <c r="H5783" t="s">
        <v>13</v>
      </c>
    </row>
    <row r="5784" spans="1:8" x14ac:dyDescent="0.35">
      <c r="A5784" t="s">
        <v>23648</v>
      </c>
      <c r="B5784" t="s">
        <v>23649</v>
      </c>
      <c r="C5784" t="s">
        <v>23650</v>
      </c>
      <c r="D5784" t="s">
        <v>23572</v>
      </c>
      <c r="F5784" t="s">
        <v>16585</v>
      </c>
      <c r="G5784" t="s">
        <v>12</v>
      </c>
      <c r="H5784" t="s">
        <v>13</v>
      </c>
    </row>
    <row r="5785" spans="1:8" x14ac:dyDescent="0.35">
      <c r="A5785" t="s">
        <v>23651</v>
      </c>
      <c r="B5785" t="s">
        <v>23652</v>
      </c>
      <c r="C5785" t="s">
        <v>23653</v>
      </c>
      <c r="D5785" t="s">
        <v>23572</v>
      </c>
      <c r="F5785" t="s">
        <v>19125</v>
      </c>
      <c r="G5785" t="s">
        <v>12</v>
      </c>
      <c r="H5785" t="s">
        <v>13</v>
      </c>
    </row>
    <row r="5786" spans="1:8" x14ac:dyDescent="0.35">
      <c r="A5786" t="s">
        <v>23654</v>
      </c>
      <c r="B5786" t="s">
        <v>23655</v>
      </c>
      <c r="C5786" t="s">
        <v>23656</v>
      </c>
      <c r="D5786" t="s">
        <v>23572</v>
      </c>
      <c r="F5786" t="s">
        <v>23657</v>
      </c>
      <c r="G5786" t="s">
        <v>666</v>
      </c>
      <c r="H5786" t="s">
        <v>667</v>
      </c>
    </row>
    <row r="5787" spans="1:8" x14ac:dyDescent="0.35">
      <c r="A5787" t="s">
        <v>23658</v>
      </c>
      <c r="B5787" t="s">
        <v>23659</v>
      </c>
      <c r="C5787" t="s">
        <v>23660</v>
      </c>
      <c r="D5787" t="s">
        <v>23572</v>
      </c>
      <c r="F5787" t="s">
        <v>11064</v>
      </c>
      <c r="G5787" t="s">
        <v>248</v>
      </c>
      <c r="H5787" t="s">
        <v>249</v>
      </c>
    </row>
    <row r="5788" spans="1:8" x14ac:dyDescent="0.35">
      <c r="A5788" t="s">
        <v>23661</v>
      </c>
      <c r="B5788" t="s">
        <v>23662</v>
      </c>
      <c r="C5788" t="s">
        <v>23663</v>
      </c>
      <c r="D5788" t="s">
        <v>23572</v>
      </c>
      <c r="F5788" t="s">
        <v>13717</v>
      </c>
      <c r="G5788" t="s">
        <v>12</v>
      </c>
      <c r="H5788" t="s">
        <v>13</v>
      </c>
    </row>
    <row r="5789" spans="1:8" x14ac:dyDescent="0.35">
      <c r="A5789" t="s">
        <v>23664</v>
      </c>
      <c r="B5789" t="s">
        <v>23665</v>
      </c>
      <c r="C5789" t="s">
        <v>23666</v>
      </c>
      <c r="D5789" t="s">
        <v>23667</v>
      </c>
      <c r="F5789" t="s">
        <v>19756</v>
      </c>
      <c r="G5789" t="s">
        <v>12</v>
      </c>
      <c r="H5789" t="s">
        <v>13</v>
      </c>
    </row>
    <row r="5790" spans="1:8" x14ac:dyDescent="0.35">
      <c r="A5790" t="s">
        <v>23668</v>
      </c>
      <c r="B5790" t="s">
        <v>23669</v>
      </c>
      <c r="C5790" t="s">
        <v>23670</v>
      </c>
      <c r="D5790" t="s">
        <v>23667</v>
      </c>
      <c r="F5790" t="s">
        <v>23671</v>
      </c>
      <c r="G5790" t="s">
        <v>12</v>
      </c>
      <c r="H5790" t="s">
        <v>13</v>
      </c>
    </row>
    <row r="5791" spans="1:8" x14ac:dyDescent="0.35">
      <c r="A5791" t="s">
        <v>23672</v>
      </c>
      <c r="B5791" t="s">
        <v>23673</v>
      </c>
      <c r="C5791" t="s">
        <v>23674</v>
      </c>
      <c r="D5791" t="s">
        <v>23667</v>
      </c>
      <c r="F5791" t="s">
        <v>8260</v>
      </c>
      <c r="G5791" t="s">
        <v>12</v>
      </c>
      <c r="H5791" t="s">
        <v>13</v>
      </c>
    </row>
    <row r="5792" spans="1:8" x14ac:dyDescent="0.35">
      <c r="A5792" t="s">
        <v>23675</v>
      </c>
      <c r="B5792" t="s">
        <v>23676</v>
      </c>
      <c r="C5792" t="s">
        <v>23677</v>
      </c>
      <c r="D5792" t="s">
        <v>23667</v>
      </c>
      <c r="F5792" t="s">
        <v>21938</v>
      </c>
      <c r="G5792" t="s">
        <v>12</v>
      </c>
      <c r="H5792" t="s">
        <v>13</v>
      </c>
    </row>
    <row r="5793" spans="1:8" x14ac:dyDescent="0.35">
      <c r="A5793" t="s">
        <v>23678</v>
      </c>
      <c r="B5793" t="s">
        <v>23679</v>
      </c>
      <c r="C5793" t="s">
        <v>23680</v>
      </c>
      <c r="D5793" t="s">
        <v>23667</v>
      </c>
      <c r="F5793" t="s">
        <v>23681</v>
      </c>
      <c r="G5793" t="s">
        <v>128</v>
      </c>
      <c r="H5793" t="s">
        <v>129</v>
      </c>
    </row>
    <row r="5794" spans="1:8" x14ac:dyDescent="0.35">
      <c r="A5794" t="s">
        <v>23682</v>
      </c>
      <c r="B5794" t="s">
        <v>23683</v>
      </c>
      <c r="C5794" t="s">
        <v>23684</v>
      </c>
      <c r="D5794" t="s">
        <v>23667</v>
      </c>
      <c r="F5794" t="s">
        <v>10308</v>
      </c>
      <c r="G5794" t="s">
        <v>12</v>
      </c>
      <c r="H5794" t="s">
        <v>13</v>
      </c>
    </row>
    <row r="5795" spans="1:8" x14ac:dyDescent="0.35">
      <c r="A5795" t="s">
        <v>23685</v>
      </c>
      <c r="B5795" t="s">
        <v>23686</v>
      </c>
      <c r="C5795" t="s">
        <v>23687</v>
      </c>
      <c r="D5795" t="s">
        <v>23667</v>
      </c>
      <c r="F5795" t="s">
        <v>2089</v>
      </c>
      <c r="G5795" t="s">
        <v>12</v>
      </c>
      <c r="H5795" t="s">
        <v>13</v>
      </c>
    </row>
    <row r="5796" spans="1:8" x14ac:dyDescent="0.35">
      <c r="A5796" t="s">
        <v>23688</v>
      </c>
      <c r="B5796" t="s">
        <v>23689</v>
      </c>
      <c r="C5796" t="s">
        <v>23690</v>
      </c>
      <c r="D5796" t="s">
        <v>23667</v>
      </c>
      <c r="F5796" t="s">
        <v>8677</v>
      </c>
      <c r="G5796" t="s">
        <v>12</v>
      </c>
      <c r="H5796" t="s">
        <v>13</v>
      </c>
    </row>
    <row r="5797" spans="1:8" x14ac:dyDescent="0.35">
      <c r="A5797" t="s">
        <v>23691</v>
      </c>
      <c r="B5797" t="s">
        <v>23692</v>
      </c>
      <c r="C5797" t="s">
        <v>23693</v>
      </c>
      <c r="D5797" t="s">
        <v>23667</v>
      </c>
      <c r="F5797" t="s">
        <v>14724</v>
      </c>
      <c r="G5797" t="s">
        <v>12</v>
      </c>
      <c r="H5797" t="s">
        <v>13</v>
      </c>
    </row>
    <row r="5798" spans="1:8" x14ac:dyDescent="0.35">
      <c r="A5798" t="s">
        <v>23694</v>
      </c>
      <c r="B5798" t="s">
        <v>23695</v>
      </c>
      <c r="C5798" t="s">
        <v>23696</v>
      </c>
      <c r="D5798" t="s">
        <v>23667</v>
      </c>
      <c r="F5798" t="s">
        <v>23697</v>
      </c>
      <c r="G5798" t="s">
        <v>12</v>
      </c>
      <c r="H5798" t="s">
        <v>13</v>
      </c>
    </row>
    <row r="5799" spans="1:8" x14ac:dyDescent="0.35">
      <c r="A5799" t="s">
        <v>23698</v>
      </c>
      <c r="B5799" t="s">
        <v>23699</v>
      </c>
      <c r="C5799" t="s">
        <v>23700</v>
      </c>
      <c r="D5799" t="s">
        <v>23667</v>
      </c>
      <c r="F5799" t="s">
        <v>14381</v>
      </c>
      <c r="G5799" t="s">
        <v>12</v>
      </c>
      <c r="H5799" t="s">
        <v>13</v>
      </c>
    </row>
    <row r="5800" spans="1:8" x14ac:dyDescent="0.35">
      <c r="A5800" t="s">
        <v>23701</v>
      </c>
      <c r="B5800" t="s">
        <v>23702</v>
      </c>
      <c r="C5800" t="s">
        <v>23703</v>
      </c>
      <c r="D5800" t="s">
        <v>23667</v>
      </c>
      <c r="F5800" t="s">
        <v>12220</v>
      </c>
      <c r="G5800" t="s">
        <v>12</v>
      </c>
      <c r="H5800" t="s">
        <v>13</v>
      </c>
    </row>
    <row r="5801" spans="1:8" x14ac:dyDescent="0.35">
      <c r="A5801" t="s">
        <v>23704</v>
      </c>
      <c r="B5801" t="s">
        <v>23705</v>
      </c>
      <c r="C5801" t="s">
        <v>23706</v>
      </c>
      <c r="D5801" t="s">
        <v>23667</v>
      </c>
      <c r="F5801" t="s">
        <v>23707</v>
      </c>
      <c r="G5801" t="s">
        <v>12</v>
      </c>
      <c r="H5801" t="s">
        <v>13</v>
      </c>
    </row>
    <row r="5802" spans="1:8" x14ac:dyDescent="0.35">
      <c r="A5802" t="s">
        <v>23708</v>
      </c>
      <c r="B5802" t="s">
        <v>23709</v>
      </c>
      <c r="C5802" t="s">
        <v>23710</v>
      </c>
      <c r="D5802" t="s">
        <v>23667</v>
      </c>
      <c r="F5802" t="s">
        <v>23711</v>
      </c>
      <c r="G5802" t="s">
        <v>100</v>
      </c>
      <c r="H5802" t="s">
        <v>9072</v>
      </c>
    </row>
    <row r="5803" spans="1:8" x14ac:dyDescent="0.35">
      <c r="A5803" t="s">
        <v>23712</v>
      </c>
      <c r="B5803" t="s">
        <v>23713</v>
      </c>
      <c r="C5803" t="s">
        <v>23714</v>
      </c>
      <c r="D5803" t="s">
        <v>23667</v>
      </c>
      <c r="F5803" t="s">
        <v>23715</v>
      </c>
      <c r="G5803" t="s">
        <v>2115</v>
      </c>
      <c r="H5803" t="s">
        <v>2116</v>
      </c>
    </row>
    <row r="5804" spans="1:8" x14ac:dyDescent="0.35">
      <c r="A5804" t="s">
        <v>23716</v>
      </c>
      <c r="B5804" t="s">
        <v>23717</v>
      </c>
      <c r="C5804" t="s">
        <v>23718</v>
      </c>
      <c r="D5804" t="s">
        <v>23667</v>
      </c>
      <c r="F5804" t="s">
        <v>23719</v>
      </c>
      <c r="G5804" t="s">
        <v>12</v>
      </c>
      <c r="H5804" t="s">
        <v>13</v>
      </c>
    </row>
    <row r="5805" spans="1:8" x14ac:dyDescent="0.35">
      <c r="A5805" t="s">
        <v>23720</v>
      </c>
      <c r="B5805" t="s">
        <v>23721</v>
      </c>
      <c r="C5805" t="s">
        <v>23722</v>
      </c>
      <c r="D5805" t="s">
        <v>23667</v>
      </c>
      <c r="F5805" t="s">
        <v>17608</v>
      </c>
      <c r="G5805" t="s">
        <v>12</v>
      </c>
      <c r="H5805" t="s">
        <v>13</v>
      </c>
    </row>
    <row r="5806" spans="1:8" x14ac:dyDescent="0.35">
      <c r="A5806" t="s">
        <v>23723</v>
      </c>
      <c r="B5806" t="s">
        <v>23724</v>
      </c>
      <c r="C5806" t="s">
        <v>23725</v>
      </c>
      <c r="D5806" t="s">
        <v>23667</v>
      </c>
      <c r="F5806" t="s">
        <v>23726</v>
      </c>
      <c r="G5806" t="s">
        <v>12</v>
      </c>
      <c r="H5806" t="s">
        <v>13</v>
      </c>
    </row>
    <row r="5807" spans="1:8" x14ac:dyDescent="0.35">
      <c r="A5807" t="s">
        <v>23727</v>
      </c>
      <c r="B5807" t="s">
        <v>23728</v>
      </c>
      <c r="C5807" t="s">
        <v>23729</v>
      </c>
      <c r="D5807" t="s">
        <v>23667</v>
      </c>
      <c r="F5807" t="s">
        <v>23730</v>
      </c>
      <c r="G5807" t="s">
        <v>12</v>
      </c>
      <c r="H5807" t="s">
        <v>13</v>
      </c>
    </row>
    <row r="5808" spans="1:8" x14ac:dyDescent="0.35">
      <c r="A5808" t="s">
        <v>23731</v>
      </c>
      <c r="B5808" t="s">
        <v>23732</v>
      </c>
      <c r="C5808" t="s">
        <v>23733</v>
      </c>
      <c r="D5808" t="s">
        <v>23667</v>
      </c>
      <c r="F5808" t="s">
        <v>23734</v>
      </c>
      <c r="G5808" t="s">
        <v>12</v>
      </c>
      <c r="H5808" t="s">
        <v>13</v>
      </c>
    </row>
    <row r="5809" spans="1:8" x14ac:dyDescent="0.35">
      <c r="A5809" t="s">
        <v>23735</v>
      </c>
      <c r="B5809" t="s">
        <v>23736</v>
      </c>
      <c r="C5809" t="s">
        <v>23737</v>
      </c>
      <c r="D5809" t="s">
        <v>23667</v>
      </c>
      <c r="F5809" t="s">
        <v>23738</v>
      </c>
      <c r="G5809" t="s">
        <v>163</v>
      </c>
      <c r="H5809" t="s">
        <v>164</v>
      </c>
    </row>
    <row r="5810" spans="1:8" x14ac:dyDescent="0.35">
      <c r="A5810" t="s">
        <v>23739</v>
      </c>
      <c r="B5810" t="s">
        <v>23740</v>
      </c>
      <c r="C5810" t="s">
        <v>23741</v>
      </c>
      <c r="D5810" t="s">
        <v>23667</v>
      </c>
      <c r="F5810" t="s">
        <v>23742</v>
      </c>
      <c r="G5810" t="s">
        <v>12</v>
      </c>
      <c r="H5810" t="s">
        <v>13</v>
      </c>
    </row>
    <row r="5811" spans="1:8" x14ac:dyDescent="0.35">
      <c r="A5811" t="s">
        <v>23743</v>
      </c>
      <c r="B5811" t="s">
        <v>23744</v>
      </c>
      <c r="C5811" t="s">
        <v>23745</v>
      </c>
      <c r="D5811" t="s">
        <v>23667</v>
      </c>
      <c r="F5811" t="s">
        <v>3802</v>
      </c>
      <c r="G5811" t="s">
        <v>12</v>
      </c>
      <c r="H5811" t="s">
        <v>13</v>
      </c>
    </row>
    <row r="5812" spans="1:8" x14ac:dyDescent="0.35">
      <c r="A5812" t="s">
        <v>23746</v>
      </c>
      <c r="B5812" t="s">
        <v>23747</v>
      </c>
      <c r="C5812" t="s">
        <v>23748</v>
      </c>
      <c r="D5812" t="s">
        <v>23667</v>
      </c>
      <c r="F5812" t="s">
        <v>23749</v>
      </c>
      <c r="G5812" t="s">
        <v>12</v>
      </c>
      <c r="H5812" t="s">
        <v>13</v>
      </c>
    </row>
    <row r="5813" spans="1:8" x14ac:dyDescent="0.35">
      <c r="A5813" t="s">
        <v>23750</v>
      </c>
      <c r="B5813" t="s">
        <v>23751</v>
      </c>
      <c r="C5813" t="s">
        <v>23752</v>
      </c>
      <c r="D5813" t="s">
        <v>23667</v>
      </c>
      <c r="F5813" t="s">
        <v>12035</v>
      </c>
      <c r="G5813" t="s">
        <v>12</v>
      </c>
      <c r="H5813" t="s">
        <v>13</v>
      </c>
    </row>
    <row r="5814" spans="1:8" x14ac:dyDescent="0.35">
      <c r="A5814" t="s">
        <v>23753</v>
      </c>
      <c r="B5814" t="s">
        <v>23754</v>
      </c>
      <c r="C5814" t="s">
        <v>23755</v>
      </c>
      <c r="D5814" t="s">
        <v>23667</v>
      </c>
      <c r="F5814" t="s">
        <v>3262</v>
      </c>
      <c r="G5814" t="s">
        <v>510</v>
      </c>
      <c r="H5814" t="s">
        <v>511</v>
      </c>
    </row>
    <row r="5815" spans="1:8" x14ac:dyDescent="0.35">
      <c r="A5815" t="s">
        <v>23756</v>
      </c>
      <c r="B5815" t="s">
        <v>23757</v>
      </c>
      <c r="C5815" t="s">
        <v>23758</v>
      </c>
      <c r="D5815" t="s">
        <v>23667</v>
      </c>
      <c r="F5815" t="s">
        <v>10731</v>
      </c>
      <c r="G5815" t="s">
        <v>12</v>
      </c>
      <c r="H5815" t="s">
        <v>13</v>
      </c>
    </row>
    <row r="5816" spans="1:8" x14ac:dyDescent="0.35">
      <c r="A5816" t="s">
        <v>23759</v>
      </c>
      <c r="B5816" t="s">
        <v>23760</v>
      </c>
      <c r="C5816" t="s">
        <v>23761</v>
      </c>
      <c r="D5816" t="s">
        <v>23762</v>
      </c>
      <c r="F5816" t="s">
        <v>23763</v>
      </c>
      <c r="G5816" t="s">
        <v>12</v>
      </c>
      <c r="H5816" t="s">
        <v>13</v>
      </c>
    </row>
    <row r="5817" spans="1:8" x14ac:dyDescent="0.35">
      <c r="A5817" t="s">
        <v>23764</v>
      </c>
      <c r="B5817" t="s">
        <v>23765</v>
      </c>
      <c r="C5817" t="s">
        <v>23766</v>
      </c>
      <c r="D5817" t="s">
        <v>23762</v>
      </c>
      <c r="F5817" t="s">
        <v>23767</v>
      </c>
      <c r="G5817" t="s">
        <v>12</v>
      </c>
      <c r="H5817" t="s">
        <v>13</v>
      </c>
    </row>
    <row r="5818" spans="1:8" x14ac:dyDescent="0.35">
      <c r="A5818" t="s">
        <v>23768</v>
      </c>
      <c r="B5818" t="s">
        <v>23769</v>
      </c>
      <c r="C5818" t="s">
        <v>23770</v>
      </c>
      <c r="D5818" t="s">
        <v>23762</v>
      </c>
      <c r="F5818" t="s">
        <v>6529</v>
      </c>
      <c r="G5818" t="s">
        <v>303</v>
      </c>
      <c r="H5818" t="s">
        <v>304</v>
      </c>
    </row>
    <row r="5819" spans="1:8" x14ac:dyDescent="0.35">
      <c r="A5819" t="s">
        <v>23771</v>
      </c>
      <c r="B5819" t="s">
        <v>23772</v>
      </c>
      <c r="C5819" t="s">
        <v>23773</v>
      </c>
      <c r="D5819" t="s">
        <v>23762</v>
      </c>
      <c r="F5819" t="s">
        <v>13500</v>
      </c>
      <c r="G5819" t="s">
        <v>19674</v>
      </c>
      <c r="H5819" t="s">
        <v>19675</v>
      </c>
    </row>
    <row r="5820" spans="1:8" x14ac:dyDescent="0.35">
      <c r="A5820" t="s">
        <v>23774</v>
      </c>
      <c r="B5820" t="s">
        <v>23775</v>
      </c>
      <c r="C5820" t="s">
        <v>23776</v>
      </c>
      <c r="D5820" t="s">
        <v>23762</v>
      </c>
      <c r="F5820" t="s">
        <v>23777</v>
      </c>
      <c r="G5820" t="s">
        <v>12</v>
      </c>
      <c r="H5820" t="s">
        <v>13</v>
      </c>
    </row>
    <row r="5821" spans="1:8" x14ac:dyDescent="0.35">
      <c r="A5821" t="s">
        <v>23778</v>
      </c>
      <c r="B5821" t="s">
        <v>23779</v>
      </c>
      <c r="C5821" t="s">
        <v>23780</v>
      </c>
      <c r="D5821" t="s">
        <v>23762</v>
      </c>
      <c r="F5821" t="s">
        <v>20946</v>
      </c>
      <c r="G5821" t="s">
        <v>12</v>
      </c>
      <c r="H5821" t="s">
        <v>13</v>
      </c>
    </row>
    <row r="5822" spans="1:8" x14ac:dyDescent="0.35">
      <c r="A5822" t="s">
        <v>23781</v>
      </c>
      <c r="B5822" t="s">
        <v>23782</v>
      </c>
      <c r="C5822" t="s">
        <v>23783</v>
      </c>
      <c r="D5822" t="s">
        <v>23762</v>
      </c>
      <c r="F5822" t="s">
        <v>23784</v>
      </c>
      <c r="G5822" t="s">
        <v>12</v>
      </c>
      <c r="H5822" t="s">
        <v>13</v>
      </c>
    </row>
    <row r="5823" spans="1:8" x14ac:dyDescent="0.35">
      <c r="A5823" t="s">
        <v>23785</v>
      </c>
      <c r="B5823" t="s">
        <v>23786</v>
      </c>
      <c r="C5823" t="s">
        <v>23787</v>
      </c>
      <c r="D5823" t="s">
        <v>23762</v>
      </c>
      <c r="F5823" t="s">
        <v>14896</v>
      </c>
      <c r="G5823" t="s">
        <v>248</v>
      </c>
      <c r="H5823" t="s">
        <v>249</v>
      </c>
    </row>
    <row r="5824" spans="1:8" x14ac:dyDescent="0.35">
      <c r="A5824" t="s">
        <v>23788</v>
      </c>
      <c r="B5824" t="s">
        <v>23789</v>
      </c>
      <c r="C5824" t="s">
        <v>23790</v>
      </c>
      <c r="D5824" t="s">
        <v>23762</v>
      </c>
      <c r="F5824" t="s">
        <v>16756</v>
      </c>
      <c r="G5824" t="s">
        <v>248</v>
      </c>
      <c r="H5824" t="s">
        <v>249</v>
      </c>
    </row>
    <row r="5825" spans="1:8" x14ac:dyDescent="0.35">
      <c r="A5825" t="s">
        <v>23791</v>
      </c>
      <c r="B5825" t="s">
        <v>23792</v>
      </c>
      <c r="C5825" t="s">
        <v>23793</v>
      </c>
      <c r="D5825" t="s">
        <v>23762</v>
      </c>
      <c r="F5825" t="s">
        <v>19495</v>
      </c>
      <c r="G5825" t="s">
        <v>19674</v>
      </c>
      <c r="H5825" t="s">
        <v>19675</v>
      </c>
    </row>
    <row r="5826" spans="1:8" x14ac:dyDescent="0.35">
      <c r="A5826" t="s">
        <v>23794</v>
      </c>
      <c r="B5826" t="s">
        <v>23795</v>
      </c>
      <c r="C5826" t="s">
        <v>23796</v>
      </c>
      <c r="D5826" t="s">
        <v>23762</v>
      </c>
      <c r="F5826" t="s">
        <v>23797</v>
      </c>
      <c r="G5826" t="s">
        <v>88</v>
      </c>
      <c r="H5826" t="s">
        <v>89</v>
      </c>
    </row>
    <row r="5827" spans="1:8" x14ac:dyDescent="0.35">
      <c r="A5827" t="s">
        <v>23798</v>
      </c>
      <c r="B5827" t="s">
        <v>23799</v>
      </c>
      <c r="C5827" t="s">
        <v>23800</v>
      </c>
      <c r="D5827" t="s">
        <v>23762</v>
      </c>
      <c r="F5827" t="s">
        <v>6633</v>
      </c>
      <c r="G5827" t="s">
        <v>12</v>
      </c>
      <c r="H5827" t="s">
        <v>13</v>
      </c>
    </row>
    <row r="5828" spans="1:8" x14ac:dyDescent="0.35">
      <c r="A5828" t="s">
        <v>23801</v>
      </c>
      <c r="B5828" t="s">
        <v>23802</v>
      </c>
      <c r="C5828" t="s">
        <v>23803</v>
      </c>
      <c r="D5828" t="s">
        <v>23762</v>
      </c>
      <c r="F5828" t="s">
        <v>857</v>
      </c>
      <c r="G5828" t="s">
        <v>12</v>
      </c>
      <c r="H5828" t="s">
        <v>13</v>
      </c>
    </row>
    <row r="5829" spans="1:8" x14ac:dyDescent="0.35">
      <c r="A5829" t="s">
        <v>23804</v>
      </c>
      <c r="B5829" t="s">
        <v>23805</v>
      </c>
      <c r="C5829" t="s">
        <v>23806</v>
      </c>
      <c r="D5829" t="s">
        <v>23807</v>
      </c>
      <c r="F5829" t="s">
        <v>12035</v>
      </c>
      <c r="G5829" t="s">
        <v>12</v>
      </c>
      <c r="H5829" t="s">
        <v>13</v>
      </c>
    </row>
    <row r="5830" spans="1:8" x14ac:dyDescent="0.35">
      <c r="A5830" t="s">
        <v>23808</v>
      </c>
      <c r="B5830" t="s">
        <v>23809</v>
      </c>
      <c r="C5830" t="s">
        <v>23810</v>
      </c>
      <c r="D5830" t="s">
        <v>23807</v>
      </c>
      <c r="F5830" t="s">
        <v>4314</v>
      </c>
      <c r="G5830" t="s">
        <v>12</v>
      </c>
      <c r="H5830" t="s">
        <v>13</v>
      </c>
    </row>
    <row r="5831" spans="1:8" x14ac:dyDescent="0.35">
      <c r="A5831" t="s">
        <v>23811</v>
      </c>
      <c r="B5831" t="s">
        <v>23812</v>
      </c>
      <c r="C5831" t="s">
        <v>23813</v>
      </c>
      <c r="D5831" t="s">
        <v>23807</v>
      </c>
      <c r="F5831" t="s">
        <v>8441</v>
      </c>
      <c r="G5831" t="s">
        <v>12</v>
      </c>
      <c r="H5831" t="s">
        <v>13</v>
      </c>
    </row>
    <row r="5832" spans="1:8" x14ac:dyDescent="0.35">
      <c r="A5832" t="s">
        <v>23814</v>
      </c>
      <c r="B5832" t="s">
        <v>23815</v>
      </c>
      <c r="C5832" t="s">
        <v>23816</v>
      </c>
      <c r="D5832" t="s">
        <v>23807</v>
      </c>
      <c r="F5832" t="s">
        <v>23817</v>
      </c>
      <c r="G5832" t="s">
        <v>303</v>
      </c>
      <c r="H5832" t="s">
        <v>304</v>
      </c>
    </row>
    <row r="5833" spans="1:8" x14ac:dyDescent="0.35">
      <c r="A5833" t="s">
        <v>23818</v>
      </c>
      <c r="B5833" t="s">
        <v>23819</v>
      </c>
      <c r="C5833" t="s">
        <v>23820</v>
      </c>
      <c r="D5833" t="s">
        <v>23807</v>
      </c>
      <c r="F5833" t="s">
        <v>17117</v>
      </c>
      <c r="G5833" t="s">
        <v>248</v>
      </c>
      <c r="H5833" t="s">
        <v>249</v>
      </c>
    </row>
    <row r="5834" spans="1:8" x14ac:dyDescent="0.35">
      <c r="A5834" t="s">
        <v>23821</v>
      </c>
      <c r="B5834" t="s">
        <v>23822</v>
      </c>
      <c r="C5834" t="s">
        <v>23823</v>
      </c>
      <c r="D5834" t="s">
        <v>23807</v>
      </c>
      <c r="F5834" t="s">
        <v>8294</v>
      </c>
      <c r="G5834" t="s">
        <v>248</v>
      </c>
      <c r="H5834" t="s">
        <v>249</v>
      </c>
    </row>
    <row r="5835" spans="1:8" x14ac:dyDescent="0.35">
      <c r="A5835" t="s">
        <v>23824</v>
      </c>
      <c r="B5835" t="s">
        <v>23825</v>
      </c>
      <c r="C5835" t="s">
        <v>23826</v>
      </c>
      <c r="D5835" t="s">
        <v>23807</v>
      </c>
      <c r="F5835" t="s">
        <v>1728</v>
      </c>
      <c r="G5835" t="s">
        <v>12</v>
      </c>
      <c r="H5835" t="s">
        <v>13</v>
      </c>
    </row>
    <row r="5836" spans="1:8" x14ac:dyDescent="0.35">
      <c r="A5836" t="s">
        <v>23827</v>
      </c>
      <c r="B5836" t="s">
        <v>23828</v>
      </c>
      <c r="C5836" t="s">
        <v>23829</v>
      </c>
      <c r="D5836" t="s">
        <v>23807</v>
      </c>
      <c r="F5836" t="s">
        <v>9808</v>
      </c>
      <c r="G5836" t="s">
        <v>12</v>
      </c>
      <c r="H5836" t="s">
        <v>13</v>
      </c>
    </row>
    <row r="5837" spans="1:8" x14ac:dyDescent="0.35">
      <c r="A5837" t="s">
        <v>23830</v>
      </c>
      <c r="B5837" t="s">
        <v>23831</v>
      </c>
      <c r="C5837" t="s">
        <v>23832</v>
      </c>
      <c r="D5837" t="s">
        <v>23807</v>
      </c>
      <c r="F5837" t="s">
        <v>6425</v>
      </c>
      <c r="G5837" t="s">
        <v>151</v>
      </c>
      <c r="H5837" t="s">
        <v>152</v>
      </c>
    </row>
    <row r="5838" spans="1:8" x14ac:dyDescent="0.35">
      <c r="A5838" t="s">
        <v>23833</v>
      </c>
      <c r="B5838" t="s">
        <v>23834</v>
      </c>
      <c r="C5838" t="s">
        <v>23835</v>
      </c>
      <c r="D5838" t="s">
        <v>23807</v>
      </c>
      <c r="F5838" t="s">
        <v>23836</v>
      </c>
      <c r="G5838" t="s">
        <v>12</v>
      </c>
      <c r="H5838" t="s">
        <v>13</v>
      </c>
    </row>
    <row r="5839" spans="1:8" x14ac:dyDescent="0.35">
      <c r="A5839" t="s">
        <v>23837</v>
      </c>
      <c r="B5839" t="s">
        <v>23838</v>
      </c>
      <c r="C5839" t="s">
        <v>23839</v>
      </c>
      <c r="D5839" t="s">
        <v>23807</v>
      </c>
      <c r="F5839" t="s">
        <v>23840</v>
      </c>
      <c r="G5839" t="s">
        <v>12</v>
      </c>
      <c r="H5839" t="s">
        <v>13</v>
      </c>
    </row>
    <row r="5840" spans="1:8" x14ac:dyDescent="0.35">
      <c r="A5840" t="s">
        <v>23841</v>
      </c>
      <c r="B5840" t="s">
        <v>23842</v>
      </c>
      <c r="C5840" t="s">
        <v>23843</v>
      </c>
      <c r="D5840" t="s">
        <v>23807</v>
      </c>
      <c r="F5840" t="s">
        <v>3732</v>
      </c>
      <c r="G5840" t="s">
        <v>12</v>
      </c>
      <c r="H5840" t="s">
        <v>13</v>
      </c>
    </row>
    <row r="5841" spans="1:8" x14ac:dyDescent="0.35">
      <c r="A5841" t="s">
        <v>23844</v>
      </c>
      <c r="B5841" t="s">
        <v>23845</v>
      </c>
      <c r="C5841" t="s">
        <v>23846</v>
      </c>
      <c r="D5841" t="s">
        <v>23807</v>
      </c>
      <c r="F5841" t="s">
        <v>18612</v>
      </c>
      <c r="G5841" t="s">
        <v>12</v>
      </c>
      <c r="H5841" t="s">
        <v>13</v>
      </c>
    </row>
    <row r="5842" spans="1:8" x14ac:dyDescent="0.35">
      <c r="A5842" t="s">
        <v>23847</v>
      </c>
      <c r="B5842" t="s">
        <v>23848</v>
      </c>
      <c r="C5842" t="s">
        <v>23848</v>
      </c>
      <c r="D5842" t="s">
        <v>23807</v>
      </c>
      <c r="F5842" t="s">
        <v>21043</v>
      </c>
      <c r="G5842" t="s">
        <v>12</v>
      </c>
      <c r="H5842" t="s">
        <v>13</v>
      </c>
    </row>
    <row r="5843" spans="1:8" x14ac:dyDescent="0.35">
      <c r="A5843" t="s">
        <v>23849</v>
      </c>
      <c r="B5843" t="s">
        <v>23850</v>
      </c>
      <c r="C5843" t="s">
        <v>23851</v>
      </c>
      <c r="D5843" t="s">
        <v>23807</v>
      </c>
      <c r="F5843" t="s">
        <v>23852</v>
      </c>
      <c r="G5843" t="s">
        <v>297</v>
      </c>
      <c r="H5843" t="s">
        <v>298</v>
      </c>
    </row>
    <row r="5844" spans="1:8" x14ac:dyDescent="0.35">
      <c r="A5844" t="s">
        <v>23853</v>
      </c>
      <c r="B5844" t="s">
        <v>23854</v>
      </c>
      <c r="C5844" t="s">
        <v>23855</v>
      </c>
      <c r="D5844" t="s">
        <v>23856</v>
      </c>
      <c r="F5844" t="s">
        <v>14965</v>
      </c>
      <c r="G5844" t="s">
        <v>12</v>
      </c>
      <c r="H5844" t="s">
        <v>13</v>
      </c>
    </row>
    <row r="5845" spans="1:8" x14ac:dyDescent="0.35">
      <c r="A5845" t="s">
        <v>23857</v>
      </c>
      <c r="B5845" t="s">
        <v>23858</v>
      </c>
      <c r="C5845" t="s">
        <v>23859</v>
      </c>
      <c r="D5845" t="s">
        <v>23856</v>
      </c>
      <c r="F5845" t="s">
        <v>4631</v>
      </c>
      <c r="G5845" t="s">
        <v>297</v>
      </c>
      <c r="H5845" t="s">
        <v>298</v>
      </c>
    </row>
    <row r="5846" spans="1:8" x14ac:dyDescent="0.35">
      <c r="A5846" t="s">
        <v>23860</v>
      </c>
      <c r="B5846" t="s">
        <v>23861</v>
      </c>
      <c r="C5846" t="s">
        <v>23862</v>
      </c>
      <c r="D5846" t="s">
        <v>23856</v>
      </c>
      <c r="F5846" t="s">
        <v>23863</v>
      </c>
      <c r="G5846" t="s">
        <v>12</v>
      </c>
      <c r="H5846" t="s">
        <v>13</v>
      </c>
    </row>
    <row r="5847" spans="1:8" x14ac:dyDescent="0.35">
      <c r="A5847" t="s">
        <v>23864</v>
      </c>
      <c r="B5847" t="s">
        <v>23865</v>
      </c>
      <c r="C5847" t="s">
        <v>23866</v>
      </c>
      <c r="D5847" t="s">
        <v>23856</v>
      </c>
      <c r="F5847" t="s">
        <v>4888</v>
      </c>
      <c r="G5847" t="s">
        <v>12</v>
      </c>
      <c r="H5847" t="s">
        <v>13</v>
      </c>
    </row>
    <row r="5848" spans="1:8" x14ac:dyDescent="0.35">
      <c r="A5848" t="s">
        <v>23867</v>
      </c>
      <c r="B5848" t="s">
        <v>23868</v>
      </c>
      <c r="C5848" t="s">
        <v>23869</v>
      </c>
      <c r="D5848" t="s">
        <v>23856</v>
      </c>
      <c r="F5848" t="s">
        <v>23870</v>
      </c>
      <c r="G5848" t="s">
        <v>12</v>
      </c>
      <c r="H5848" t="s">
        <v>13</v>
      </c>
    </row>
    <row r="5849" spans="1:8" x14ac:dyDescent="0.35">
      <c r="A5849" t="s">
        <v>23871</v>
      </c>
      <c r="B5849" t="s">
        <v>23872</v>
      </c>
      <c r="C5849" t="s">
        <v>23873</v>
      </c>
      <c r="D5849" t="s">
        <v>23856</v>
      </c>
      <c r="F5849" t="s">
        <v>7463</v>
      </c>
      <c r="G5849" t="s">
        <v>12</v>
      </c>
      <c r="H5849" t="s">
        <v>13</v>
      </c>
    </row>
    <row r="5850" spans="1:8" x14ac:dyDescent="0.35">
      <c r="A5850" t="s">
        <v>23874</v>
      </c>
      <c r="B5850" t="s">
        <v>23875</v>
      </c>
      <c r="C5850" t="s">
        <v>23876</v>
      </c>
      <c r="D5850" t="s">
        <v>23856</v>
      </c>
      <c r="F5850" t="s">
        <v>23877</v>
      </c>
      <c r="G5850" t="s">
        <v>163</v>
      </c>
      <c r="H5850" t="s">
        <v>164</v>
      </c>
    </row>
    <row r="5851" spans="1:8" x14ac:dyDescent="0.35">
      <c r="A5851" t="s">
        <v>23878</v>
      </c>
      <c r="B5851" t="s">
        <v>23879</v>
      </c>
      <c r="C5851" t="s">
        <v>23880</v>
      </c>
      <c r="D5851" t="s">
        <v>23856</v>
      </c>
      <c r="F5851" t="s">
        <v>23881</v>
      </c>
      <c r="G5851" t="s">
        <v>12</v>
      </c>
      <c r="H5851" t="s">
        <v>13</v>
      </c>
    </row>
    <row r="5852" spans="1:8" x14ac:dyDescent="0.35">
      <c r="A5852" t="s">
        <v>23882</v>
      </c>
      <c r="B5852" t="s">
        <v>23883</v>
      </c>
      <c r="C5852" t="s">
        <v>23884</v>
      </c>
      <c r="D5852" t="s">
        <v>23856</v>
      </c>
      <c r="F5852" t="s">
        <v>4530</v>
      </c>
      <c r="G5852" t="s">
        <v>12</v>
      </c>
      <c r="H5852" t="s">
        <v>13</v>
      </c>
    </row>
    <row r="5853" spans="1:8" x14ac:dyDescent="0.35">
      <c r="A5853" t="s">
        <v>23885</v>
      </c>
      <c r="B5853" t="s">
        <v>23886</v>
      </c>
      <c r="C5853" t="s">
        <v>23887</v>
      </c>
      <c r="D5853" t="s">
        <v>23856</v>
      </c>
      <c r="F5853" t="s">
        <v>3975</v>
      </c>
      <c r="G5853" t="s">
        <v>12</v>
      </c>
      <c r="H5853" t="s">
        <v>13</v>
      </c>
    </row>
    <row r="5854" spans="1:8" x14ac:dyDescent="0.35">
      <c r="A5854" t="s">
        <v>23888</v>
      </c>
      <c r="B5854" t="s">
        <v>23889</v>
      </c>
      <c r="C5854" t="s">
        <v>23890</v>
      </c>
      <c r="D5854" t="s">
        <v>23856</v>
      </c>
      <c r="F5854" t="s">
        <v>19599</v>
      </c>
      <c r="G5854" t="s">
        <v>12</v>
      </c>
      <c r="H5854" t="s">
        <v>13</v>
      </c>
    </row>
    <row r="5855" spans="1:8" x14ac:dyDescent="0.35">
      <c r="A5855" t="s">
        <v>23891</v>
      </c>
      <c r="B5855" t="s">
        <v>23892</v>
      </c>
      <c r="C5855" t="s">
        <v>23893</v>
      </c>
      <c r="D5855" t="s">
        <v>23856</v>
      </c>
      <c r="F5855" t="s">
        <v>11741</v>
      </c>
      <c r="G5855" t="s">
        <v>12</v>
      </c>
      <c r="H5855" t="s">
        <v>13</v>
      </c>
    </row>
    <row r="5856" spans="1:8" x14ac:dyDescent="0.35">
      <c r="A5856" t="s">
        <v>23894</v>
      </c>
      <c r="B5856" t="s">
        <v>23895</v>
      </c>
      <c r="C5856" t="s">
        <v>23896</v>
      </c>
      <c r="D5856" t="s">
        <v>23856</v>
      </c>
      <c r="F5856" t="s">
        <v>6377</v>
      </c>
      <c r="G5856" t="s">
        <v>303</v>
      </c>
      <c r="H5856" t="s">
        <v>304</v>
      </c>
    </row>
    <row r="5857" spans="1:8" x14ac:dyDescent="0.35">
      <c r="A5857" t="s">
        <v>23897</v>
      </c>
      <c r="B5857" t="s">
        <v>23898</v>
      </c>
      <c r="C5857" t="s">
        <v>23899</v>
      </c>
      <c r="D5857" t="s">
        <v>23856</v>
      </c>
      <c r="F5857" t="s">
        <v>23052</v>
      </c>
      <c r="G5857" t="s">
        <v>88</v>
      </c>
      <c r="H5857" t="s">
        <v>89</v>
      </c>
    </row>
    <row r="5858" spans="1:8" x14ac:dyDescent="0.35">
      <c r="A5858" t="s">
        <v>23900</v>
      </c>
      <c r="B5858" t="s">
        <v>23901</v>
      </c>
      <c r="C5858" t="s">
        <v>23902</v>
      </c>
      <c r="D5858" t="s">
        <v>23856</v>
      </c>
      <c r="F5858" t="s">
        <v>11332</v>
      </c>
      <c r="G5858" t="s">
        <v>12</v>
      </c>
      <c r="H5858" t="s">
        <v>13</v>
      </c>
    </row>
    <row r="5859" spans="1:8" x14ac:dyDescent="0.35">
      <c r="A5859" t="s">
        <v>23903</v>
      </c>
      <c r="B5859" t="s">
        <v>23904</v>
      </c>
      <c r="C5859" t="s">
        <v>23905</v>
      </c>
      <c r="D5859" t="s">
        <v>23856</v>
      </c>
      <c r="F5859" t="s">
        <v>23906</v>
      </c>
      <c r="G5859" t="s">
        <v>4075</v>
      </c>
      <c r="H5859" t="s">
        <v>4076</v>
      </c>
    </row>
    <row r="5860" spans="1:8" x14ac:dyDescent="0.35">
      <c r="A5860" t="s">
        <v>23907</v>
      </c>
      <c r="B5860" t="s">
        <v>23908</v>
      </c>
      <c r="C5860" t="s">
        <v>23909</v>
      </c>
      <c r="D5860" t="s">
        <v>23856</v>
      </c>
      <c r="F5860" t="s">
        <v>6534</v>
      </c>
      <c r="G5860" t="s">
        <v>248</v>
      </c>
      <c r="H5860" t="s">
        <v>249</v>
      </c>
    </row>
    <row r="5861" spans="1:8" x14ac:dyDescent="0.35">
      <c r="A5861" t="s">
        <v>23910</v>
      </c>
      <c r="B5861" t="s">
        <v>23911</v>
      </c>
      <c r="C5861" t="s">
        <v>23912</v>
      </c>
      <c r="D5861" t="s">
        <v>23856</v>
      </c>
      <c r="F5861" t="s">
        <v>23913</v>
      </c>
      <c r="G5861" t="s">
        <v>12</v>
      </c>
      <c r="H5861" t="s">
        <v>13</v>
      </c>
    </row>
    <row r="5862" spans="1:8" x14ac:dyDescent="0.35">
      <c r="A5862" t="s">
        <v>23914</v>
      </c>
      <c r="B5862" t="s">
        <v>23915</v>
      </c>
      <c r="C5862" t="s">
        <v>23916</v>
      </c>
      <c r="D5862" t="s">
        <v>23856</v>
      </c>
      <c r="F5862" t="s">
        <v>23917</v>
      </c>
      <c r="G5862" t="s">
        <v>12</v>
      </c>
      <c r="H5862" t="s">
        <v>13</v>
      </c>
    </row>
    <row r="5863" spans="1:8" x14ac:dyDescent="0.35">
      <c r="A5863" t="s">
        <v>23918</v>
      </c>
      <c r="B5863" t="s">
        <v>23919</v>
      </c>
      <c r="C5863" t="s">
        <v>23920</v>
      </c>
      <c r="D5863" t="s">
        <v>23856</v>
      </c>
      <c r="F5863" t="s">
        <v>23921</v>
      </c>
      <c r="G5863" t="s">
        <v>12</v>
      </c>
      <c r="H5863" t="s">
        <v>13</v>
      </c>
    </row>
    <row r="5864" spans="1:8" x14ac:dyDescent="0.35">
      <c r="A5864" t="s">
        <v>23922</v>
      </c>
      <c r="B5864" t="s">
        <v>23923</v>
      </c>
      <c r="C5864" t="s">
        <v>23924</v>
      </c>
      <c r="D5864" t="s">
        <v>23856</v>
      </c>
      <c r="F5864" t="s">
        <v>23925</v>
      </c>
      <c r="G5864" t="s">
        <v>248</v>
      </c>
      <c r="H5864" t="s">
        <v>249</v>
      </c>
    </row>
    <row r="5865" spans="1:8" x14ac:dyDescent="0.35">
      <c r="A5865" t="s">
        <v>23926</v>
      </c>
      <c r="B5865" t="s">
        <v>23927</v>
      </c>
      <c r="C5865" t="s">
        <v>23928</v>
      </c>
      <c r="D5865" t="s">
        <v>23856</v>
      </c>
      <c r="F5865" t="s">
        <v>5224</v>
      </c>
      <c r="G5865" t="s">
        <v>12</v>
      </c>
      <c r="H5865" t="s">
        <v>13</v>
      </c>
    </row>
    <row r="5866" spans="1:8" x14ac:dyDescent="0.35">
      <c r="A5866" t="s">
        <v>23929</v>
      </c>
      <c r="B5866" t="s">
        <v>23930</v>
      </c>
      <c r="C5866" t="s">
        <v>23931</v>
      </c>
      <c r="D5866" t="s">
        <v>23856</v>
      </c>
      <c r="F5866" t="s">
        <v>23932</v>
      </c>
      <c r="G5866" t="s">
        <v>128</v>
      </c>
      <c r="H5866" t="s">
        <v>129</v>
      </c>
    </row>
    <row r="5867" spans="1:8" x14ac:dyDescent="0.35">
      <c r="A5867" t="s">
        <v>23933</v>
      </c>
      <c r="B5867" t="s">
        <v>23934</v>
      </c>
      <c r="C5867" t="s">
        <v>23935</v>
      </c>
      <c r="D5867" t="s">
        <v>23856</v>
      </c>
      <c r="F5867" t="s">
        <v>3449</v>
      </c>
      <c r="G5867" t="s">
        <v>151</v>
      </c>
      <c r="H5867" t="s">
        <v>152</v>
      </c>
    </row>
    <row r="5868" spans="1:8" x14ac:dyDescent="0.35">
      <c r="A5868" t="s">
        <v>23936</v>
      </c>
      <c r="B5868" t="s">
        <v>23937</v>
      </c>
      <c r="C5868" t="s">
        <v>23938</v>
      </c>
      <c r="D5868" t="s">
        <v>23856</v>
      </c>
      <c r="F5868" t="s">
        <v>22482</v>
      </c>
      <c r="G5868" t="s">
        <v>12</v>
      </c>
      <c r="H5868" t="s">
        <v>13</v>
      </c>
    </row>
    <row r="5869" spans="1:8" x14ac:dyDescent="0.35">
      <c r="A5869" t="s">
        <v>23939</v>
      </c>
      <c r="B5869" t="s">
        <v>23940</v>
      </c>
      <c r="C5869" t="s">
        <v>23941</v>
      </c>
      <c r="D5869" t="s">
        <v>23856</v>
      </c>
      <c r="F5869" t="s">
        <v>20182</v>
      </c>
      <c r="G5869" t="s">
        <v>12</v>
      </c>
      <c r="H5869" t="s">
        <v>13</v>
      </c>
    </row>
    <row r="5870" spans="1:8" x14ac:dyDescent="0.35">
      <c r="A5870" t="s">
        <v>23942</v>
      </c>
      <c r="B5870" t="s">
        <v>23943</v>
      </c>
      <c r="C5870" t="s">
        <v>23944</v>
      </c>
      <c r="D5870" t="s">
        <v>23856</v>
      </c>
      <c r="F5870" t="s">
        <v>5153</v>
      </c>
      <c r="G5870" t="s">
        <v>128</v>
      </c>
      <c r="H5870" t="s">
        <v>129</v>
      </c>
    </row>
    <row r="5871" spans="1:8" x14ac:dyDescent="0.35">
      <c r="A5871" t="s">
        <v>23945</v>
      </c>
      <c r="B5871" t="s">
        <v>23946</v>
      </c>
      <c r="C5871" t="s">
        <v>23947</v>
      </c>
      <c r="D5871" t="s">
        <v>23856</v>
      </c>
      <c r="F5871" t="s">
        <v>10983</v>
      </c>
      <c r="G5871" t="s">
        <v>4087</v>
      </c>
      <c r="H5871" t="s">
        <v>4088</v>
      </c>
    </row>
    <row r="5872" spans="1:8" x14ac:dyDescent="0.35">
      <c r="A5872" t="s">
        <v>23948</v>
      </c>
      <c r="B5872" t="s">
        <v>23949</v>
      </c>
      <c r="C5872" t="s">
        <v>23950</v>
      </c>
      <c r="D5872" t="s">
        <v>23951</v>
      </c>
      <c r="F5872" t="s">
        <v>9614</v>
      </c>
      <c r="G5872" t="s">
        <v>836</v>
      </c>
      <c r="H5872" t="s">
        <v>837</v>
      </c>
    </row>
    <row r="5873" spans="1:8" x14ac:dyDescent="0.35">
      <c r="A5873" t="s">
        <v>23952</v>
      </c>
      <c r="B5873" t="s">
        <v>23953</v>
      </c>
      <c r="C5873" t="s">
        <v>23954</v>
      </c>
      <c r="D5873" t="s">
        <v>23951</v>
      </c>
      <c r="F5873" t="s">
        <v>23955</v>
      </c>
      <c r="G5873" t="s">
        <v>12</v>
      </c>
      <c r="H5873" t="s">
        <v>13</v>
      </c>
    </row>
    <row r="5874" spans="1:8" x14ac:dyDescent="0.35">
      <c r="A5874" t="s">
        <v>23956</v>
      </c>
      <c r="B5874" t="s">
        <v>23957</v>
      </c>
      <c r="C5874" t="s">
        <v>23958</v>
      </c>
      <c r="D5874" t="s">
        <v>23951</v>
      </c>
      <c r="F5874" t="s">
        <v>23959</v>
      </c>
      <c r="G5874" t="s">
        <v>12</v>
      </c>
      <c r="H5874" t="s">
        <v>13</v>
      </c>
    </row>
    <row r="5875" spans="1:8" x14ac:dyDescent="0.35">
      <c r="A5875" t="s">
        <v>23960</v>
      </c>
      <c r="B5875" t="s">
        <v>23961</v>
      </c>
      <c r="C5875" t="s">
        <v>23962</v>
      </c>
      <c r="D5875" t="s">
        <v>23951</v>
      </c>
      <c r="F5875" t="s">
        <v>17743</v>
      </c>
      <c r="G5875" t="s">
        <v>12</v>
      </c>
      <c r="H5875" t="s">
        <v>13</v>
      </c>
    </row>
    <row r="5876" spans="1:8" x14ac:dyDescent="0.35">
      <c r="A5876" t="s">
        <v>23963</v>
      </c>
      <c r="B5876" t="s">
        <v>23964</v>
      </c>
      <c r="C5876" t="s">
        <v>23965</v>
      </c>
      <c r="D5876" t="s">
        <v>23951</v>
      </c>
      <c r="F5876" t="s">
        <v>9061</v>
      </c>
      <c r="G5876" t="s">
        <v>13269</v>
      </c>
      <c r="H5876" t="s">
        <v>13270</v>
      </c>
    </row>
    <row r="5877" spans="1:8" x14ac:dyDescent="0.35">
      <c r="A5877" t="s">
        <v>23966</v>
      </c>
      <c r="B5877" t="s">
        <v>23967</v>
      </c>
      <c r="C5877" t="s">
        <v>23968</v>
      </c>
      <c r="D5877" t="s">
        <v>23951</v>
      </c>
      <c r="F5877" t="s">
        <v>6250</v>
      </c>
      <c r="G5877" t="s">
        <v>935</v>
      </c>
      <c r="H5877" t="s">
        <v>936</v>
      </c>
    </row>
    <row r="5878" spans="1:8" x14ac:dyDescent="0.35">
      <c r="A5878" t="s">
        <v>23969</v>
      </c>
      <c r="B5878" t="s">
        <v>23970</v>
      </c>
      <c r="C5878" t="s">
        <v>23971</v>
      </c>
      <c r="D5878" t="s">
        <v>23951</v>
      </c>
      <c r="F5878" t="s">
        <v>20886</v>
      </c>
      <c r="G5878" t="s">
        <v>13673</v>
      </c>
      <c r="H5878" t="s">
        <v>13674</v>
      </c>
    </row>
    <row r="5879" spans="1:8" x14ac:dyDescent="0.35">
      <c r="A5879" t="s">
        <v>23972</v>
      </c>
      <c r="B5879" t="s">
        <v>23973</v>
      </c>
      <c r="C5879" t="s">
        <v>23974</v>
      </c>
      <c r="D5879" t="s">
        <v>23951</v>
      </c>
      <c r="F5879" t="s">
        <v>20448</v>
      </c>
      <c r="G5879" t="s">
        <v>12</v>
      </c>
      <c r="H5879" t="s">
        <v>13</v>
      </c>
    </row>
    <row r="5880" spans="1:8" x14ac:dyDescent="0.35">
      <c r="A5880" t="s">
        <v>23975</v>
      </c>
      <c r="B5880" t="s">
        <v>23976</v>
      </c>
      <c r="C5880" t="s">
        <v>23977</v>
      </c>
      <c r="D5880" t="s">
        <v>23951</v>
      </c>
      <c r="F5880" t="s">
        <v>14281</v>
      </c>
      <c r="G5880" t="s">
        <v>12</v>
      </c>
      <c r="H5880" t="s">
        <v>13</v>
      </c>
    </row>
    <row r="5881" spans="1:8" x14ac:dyDescent="0.35">
      <c r="A5881" t="s">
        <v>23978</v>
      </c>
      <c r="B5881" t="s">
        <v>23979</v>
      </c>
      <c r="C5881" t="s">
        <v>23979</v>
      </c>
      <c r="D5881" t="s">
        <v>23951</v>
      </c>
      <c r="F5881" t="s">
        <v>16767</v>
      </c>
      <c r="G5881" t="s">
        <v>12</v>
      </c>
      <c r="H5881" t="s">
        <v>13</v>
      </c>
    </row>
    <row r="5882" spans="1:8" x14ac:dyDescent="0.35">
      <c r="A5882" t="s">
        <v>23980</v>
      </c>
      <c r="B5882" t="s">
        <v>23981</v>
      </c>
      <c r="C5882" t="s">
        <v>23982</v>
      </c>
      <c r="D5882" t="s">
        <v>23951</v>
      </c>
      <c r="F5882" t="s">
        <v>9974</v>
      </c>
      <c r="G5882" t="s">
        <v>12</v>
      </c>
      <c r="H5882" t="s">
        <v>13</v>
      </c>
    </row>
    <row r="5883" spans="1:8" x14ac:dyDescent="0.35">
      <c r="A5883" t="s">
        <v>23983</v>
      </c>
      <c r="B5883" t="s">
        <v>23984</v>
      </c>
      <c r="C5883" t="s">
        <v>23985</v>
      </c>
      <c r="D5883" t="s">
        <v>23951</v>
      </c>
      <c r="F5883" t="s">
        <v>15848</v>
      </c>
      <c r="G5883" t="s">
        <v>248</v>
      </c>
      <c r="H5883" t="s">
        <v>249</v>
      </c>
    </row>
    <row r="5884" spans="1:8" x14ac:dyDescent="0.35">
      <c r="A5884" t="s">
        <v>23986</v>
      </c>
      <c r="B5884" t="s">
        <v>23987</v>
      </c>
      <c r="C5884" t="s">
        <v>23988</v>
      </c>
      <c r="D5884" t="s">
        <v>23951</v>
      </c>
      <c r="F5884" t="s">
        <v>7726</v>
      </c>
      <c r="G5884" t="s">
        <v>1451</v>
      </c>
      <c r="H5884" t="s">
        <v>1452</v>
      </c>
    </row>
    <row r="5885" spans="1:8" x14ac:dyDescent="0.35">
      <c r="A5885" t="s">
        <v>23989</v>
      </c>
      <c r="B5885" t="s">
        <v>23990</v>
      </c>
      <c r="C5885" t="s">
        <v>23991</v>
      </c>
      <c r="D5885" t="s">
        <v>23951</v>
      </c>
      <c r="F5885" t="s">
        <v>7920</v>
      </c>
      <c r="G5885" t="s">
        <v>248</v>
      </c>
      <c r="H5885" t="s">
        <v>249</v>
      </c>
    </row>
    <row r="5886" spans="1:8" x14ac:dyDescent="0.35">
      <c r="A5886" t="s">
        <v>23992</v>
      </c>
      <c r="B5886" t="s">
        <v>23993</v>
      </c>
      <c r="C5886" t="s">
        <v>23994</v>
      </c>
      <c r="D5886" t="s">
        <v>23951</v>
      </c>
      <c r="F5886" t="s">
        <v>1679</v>
      </c>
      <c r="G5886" t="s">
        <v>151</v>
      </c>
      <c r="H5886" t="s">
        <v>152</v>
      </c>
    </row>
    <row r="5887" spans="1:8" x14ac:dyDescent="0.35">
      <c r="A5887" t="s">
        <v>23995</v>
      </c>
      <c r="B5887" t="s">
        <v>23996</v>
      </c>
      <c r="C5887" t="s">
        <v>23997</v>
      </c>
      <c r="D5887" t="s">
        <v>23951</v>
      </c>
      <c r="F5887" t="s">
        <v>23998</v>
      </c>
      <c r="G5887" t="s">
        <v>12</v>
      </c>
      <c r="H5887" t="s">
        <v>13</v>
      </c>
    </row>
    <row r="5888" spans="1:8" x14ac:dyDescent="0.35">
      <c r="A5888" t="s">
        <v>23999</v>
      </c>
      <c r="B5888" t="s">
        <v>24000</v>
      </c>
      <c r="C5888" t="s">
        <v>24001</v>
      </c>
      <c r="D5888" t="s">
        <v>23951</v>
      </c>
      <c r="F5888" t="s">
        <v>20011</v>
      </c>
      <c r="G5888" t="s">
        <v>248</v>
      </c>
      <c r="H5888" t="s">
        <v>249</v>
      </c>
    </row>
    <row r="5889" spans="1:8" x14ac:dyDescent="0.35">
      <c r="A5889" t="s">
        <v>24002</v>
      </c>
      <c r="B5889" t="s">
        <v>24003</v>
      </c>
      <c r="C5889" t="s">
        <v>24004</v>
      </c>
      <c r="D5889" t="s">
        <v>23951</v>
      </c>
      <c r="F5889" t="s">
        <v>24005</v>
      </c>
      <c r="G5889" t="s">
        <v>12</v>
      </c>
      <c r="H5889" t="s">
        <v>13</v>
      </c>
    </row>
    <row r="5890" spans="1:8" x14ac:dyDescent="0.35">
      <c r="A5890" t="s">
        <v>24006</v>
      </c>
      <c r="B5890" t="s">
        <v>24007</v>
      </c>
      <c r="C5890" t="s">
        <v>24008</v>
      </c>
      <c r="D5890" t="s">
        <v>23951</v>
      </c>
      <c r="F5890" t="s">
        <v>13717</v>
      </c>
      <c r="G5890" t="s">
        <v>12</v>
      </c>
      <c r="H5890" t="s">
        <v>13</v>
      </c>
    </row>
    <row r="5891" spans="1:8" x14ac:dyDescent="0.35">
      <c r="A5891" t="s">
        <v>24009</v>
      </c>
      <c r="B5891" t="s">
        <v>24010</v>
      </c>
      <c r="C5891" t="s">
        <v>24011</v>
      </c>
      <c r="D5891" t="s">
        <v>23951</v>
      </c>
      <c r="F5891" t="s">
        <v>23197</v>
      </c>
      <c r="G5891" t="s">
        <v>12</v>
      </c>
      <c r="H5891" t="s">
        <v>13</v>
      </c>
    </row>
    <row r="5892" spans="1:8" x14ac:dyDescent="0.35">
      <c r="A5892" t="s">
        <v>24012</v>
      </c>
      <c r="B5892" t="s">
        <v>24013</v>
      </c>
      <c r="C5892" t="s">
        <v>24014</v>
      </c>
      <c r="D5892" t="s">
        <v>23951</v>
      </c>
      <c r="F5892" t="s">
        <v>1385</v>
      </c>
      <c r="G5892" t="s">
        <v>12</v>
      </c>
      <c r="H5892" t="s">
        <v>13</v>
      </c>
    </row>
    <row r="5893" spans="1:8" x14ac:dyDescent="0.35">
      <c r="A5893" t="s">
        <v>24015</v>
      </c>
      <c r="B5893" t="s">
        <v>24016</v>
      </c>
      <c r="C5893" t="s">
        <v>24017</v>
      </c>
      <c r="D5893" t="s">
        <v>23951</v>
      </c>
      <c r="F5893" t="s">
        <v>12530</v>
      </c>
      <c r="G5893" t="s">
        <v>248</v>
      </c>
      <c r="H5893" t="s">
        <v>249</v>
      </c>
    </row>
    <row r="5894" spans="1:8" x14ac:dyDescent="0.35">
      <c r="A5894" t="s">
        <v>24018</v>
      </c>
      <c r="B5894" t="s">
        <v>24019</v>
      </c>
      <c r="C5894" t="s">
        <v>24020</v>
      </c>
      <c r="D5894" t="s">
        <v>23951</v>
      </c>
      <c r="F5894" t="s">
        <v>24021</v>
      </c>
      <c r="G5894" t="s">
        <v>248</v>
      </c>
      <c r="H5894" t="s">
        <v>249</v>
      </c>
    </row>
    <row r="5895" spans="1:8" x14ac:dyDescent="0.35">
      <c r="A5895" t="s">
        <v>24022</v>
      </c>
      <c r="B5895" t="s">
        <v>24023</v>
      </c>
      <c r="C5895" t="s">
        <v>24024</v>
      </c>
      <c r="D5895" t="s">
        <v>23951</v>
      </c>
      <c r="F5895" t="s">
        <v>2054</v>
      </c>
      <c r="G5895" t="s">
        <v>303</v>
      </c>
      <c r="H5895" t="s">
        <v>304</v>
      </c>
    </row>
    <row r="5896" spans="1:8" x14ac:dyDescent="0.35">
      <c r="A5896" t="s">
        <v>24025</v>
      </c>
      <c r="B5896" t="s">
        <v>24026</v>
      </c>
      <c r="C5896" t="s">
        <v>24027</v>
      </c>
      <c r="D5896" t="s">
        <v>24028</v>
      </c>
      <c r="F5896" t="s">
        <v>16368</v>
      </c>
      <c r="G5896" t="s">
        <v>248</v>
      </c>
      <c r="H5896" t="s">
        <v>249</v>
      </c>
    </row>
    <row r="5897" spans="1:8" x14ac:dyDescent="0.35">
      <c r="A5897" t="s">
        <v>24029</v>
      </c>
      <c r="B5897" t="s">
        <v>24030</v>
      </c>
      <c r="C5897" t="s">
        <v>24031</v>
      </c>
      <c r="D5897" t="s">
        <v>24028</v>
      </c>
      <c r="F5897" t="s">
        <v>24032</v>
      </c>
      <c r="G5897" t="s">
        <v>12</v>
      </c>
      <c r="H5897" t="s">
        <v>13</v>
      </c>
    </row>
    <row r="5898" spans="1:8" x14ac:dyDescent="0.35">
      <c r="A5898" t="s">
        <v>24033</v>
      </c>
      <c r="B5898" t="s">
        <v>24034</v>
      </c>
      <c r="C5898" t="s">
        <v>24035</v>
      </c>
      <c r="D5898" t="s">
        <v>24028</v>
      </c>
      <c r="F5898" t="s">
        <v>11889</v>
      </c>
      <c r="G5898" t="s">
        <v>303</v>
      </c>
      <c r="H5898" t="s">
        <v>304</v>
      </c>
    </row>
    <row r="5899" spans="1:8" x14ac:dyDescent="0.35">
      <c r="A5899" t="s">
        <v>24036</v>
      </c>
      <c r="B5899" t="s">
        <v>24037</v>
      </c>
      <c r="C5899" t="s">
        <v>24038</v>
      </c>
      <c r="D5899" t="s">
        <v>24028</v>
      </c>
      <c r="F5899" t="s">
        <v>24039</v>
      </c>
      <c r="G5899" t="s">
        <v>12</v>
      </c>
      <c r="H5899" t="s">
        <v>13</v>
      </c>
    </row>
    <row r="5900" spans="1:8" x14ac:dyDescent="0.35">
      <c r="A5900" t="s">
        <v>24040</v>
      </c>
      <c r="B5900" t="s">
        <v>24041</v>
      </c>
      <c r="C5900" t="s">
        <v>24042</v>
      </c>
      <c r="D5900" t="s">
        <v>24028</v>
      </c>
      <c r="F5900" t="s">
        <v>20157</v>
      </c>
      <c r="G5900" t="s">
        <v>12</v>
      </c>
      <c r="H5900" t="s">
        <v>13</v>
      </c>
    </row>
    <row r="5901" spans="1:8" x14ac:dyDescent="0.35">
      <c r="A5901" t="s">
        <v>24043</v>
      </c>
      <c r="B5901" t="s">
        <v>24044</v>
      </c>
      <c r="C5901" t="s">
        <v>24045</v>
      </c>
      <c r="D5901" t="s">
        <v>24028</v>
      </c>
      <c r="F5901" t="s">
        <v>9004</v>
      </c>
      <c r="G5901" t="s">
        <v>12</v>
      </c>
      <c r="H5901" t="s">
        <v>13</v>
      </c>
    </row>
    <row r="5902" spans="1:8" x14ac:dyDescent="0.35">
      <c r="A5902" t="s">
        <v>24046</v>
      </c>
      <c r="B5902" t="s">
        <v>24047</v>
      </c>
      <c r="C5902" t="s">
        <v>24048</v>
      </c>
      <c r="D5902" t="s">
        <v>24028</v>
      </c>
      <c r="F5902" t="s">
        <v>14489</v>
      </c>
      <c r="G5902" t="s">
        <v>12</v>
      </c>
      <c r="H5902" t="s">
        <v>13</v>
      </c>
    </row>
    <row r="5903" spans="1:8" x14ac:dyDescent="0.35">
      <c r="A5903" t="s">
        <v>24049</v>
      </c>
      <c r="B5903" t="s">
        <v>24050</v>
      </c>
      <c r="C5903" t="s">
        <v>24051</v>
      </c>
      <c r="D5903" t="s">
        <v>24028</v>
      </c>
      <c r="F5903" t="s">
        <v>16795</v>
      </c>
      <c r="G5903" t="s">
        <v>12</v>
      </c>
      <c r="H5903" t="s">
        <v>13</v>
      </c>
    </row>
    <row r="5904" spans="1:8" x14ac:dyDescent="0.35">
      <c r="A5904" t="s">
        <v>24052</v>
      </c>
      <c r="B5904" t="s">
        <v>24053</v>
      </c>
      <c r="C5904" t="s">
        <v>24054</v>
      </c>
      <c r="D5904" t="s">
        <v>24028</v>
      </c>
      <c r="F5904" t="s">
        <v>11416</v>
      </c>
      <c r="G5904" t="s">
        <v>12</v>
      </c>
      <c r="H5904" t="s">
        <v>13</v>
      </c>
    </row>
    <row r="5905" spans="1:8" x14ac:dyDescent="0.35">
      <c r="A5905" t="s">
        <v>24055</v>
      </c>
      <c r="B5905" t="s">
        <v>24056</v>
      </c>
      <c r="C5905" t="s">
        <v>24057</v>
      </c>
      <c r="D5905" t="s">
        <v>24028</v>
      </c>
      <c r="F5905" t="s">
        <v>22230</v>
      </c>
      <c r="G5905" t="s">
        <v>12</v>
      </c>
      <c r="H5905" t="s">
        <v>13</v>
      </c>
    </row>
    <row r="5906" spans="1:8" x14ac:dyDescent="0.35">
      <c r="A5906" t="s">
        <v>24058</v>
      </c>
      <c r="B5906" t="s">
        <v>24059</v>
      </c>
      <c r="C5906" t="s">
        <v>24060</v>
      </c>
      <c r="D5906" t="s">
        <v>24028</v>
      </c>
      <c r="F5906" t="s">
        <v>14450</v>
      </c>
      <c r="G5906" t="s">
        <v>12</v>
      </c>
      <c r="H5906" t="s">
        <v>13</v>
      </c>
    </row>
    <row r="5907" spans="1:8" x14ac:dyDescent="0.35">
      <c r="A5907" t="s">
        <v>24061</v>
      </c>
      <c r="B5907" t="s">
        <v>24062</v>
      </c>
      <c r="C5907" t="s">
        <v>24063</v>
      </c>
      <c r="D5907" t="s">
        <v>24028</v>
      </c>
      <c r="F5907" t="s">
        <v>13660</v>
      </c>
      <c r="G5907" t="s">
        <v>248</v>
      </c>
      <c r="H5907" t="s">
        <v>249</v>
      </c>
    </row>
    <row r="5908" spans="1:8" x14ac:dyDescent="0.35">
      <c r="A5908" t="s">
        <v>24064</v>
      </c>
      <c r="B5908" t="s">
        <v>24065</v>
      </c>
      <c r="C5908" t="s">
        <v>24066</v>
      </c>
      <c r="D5908" t="s">
        <v>24028</v>
      </c>
      <c r="F5908" t="s">
        <v>8043</v>
      </c>
      <c r="G5908" t="s">
        <v>836</v>
      </c>
      <c r="H5908" t="s">
        <v>837</v>
      </c>
    </row>
    <row r="5909" spans="1:8" x14ac:dyDescent="0.35">
      <c r="A5909" t="s">
        <v>24067</v>
      </c>
      <c r="B5909" t="s">
        <v>24068</v>
      </c>
      <c r="C5909" t="s">
        <v>24069</v>
      </c>
      <c r="D5909" t="s">
        <v>24028</v>
      </c>
      <c r="F5909" t="s">
        <v>24070</v>
      </c>
      <c r="G5909" t="s">
        <v>209</v>
      </c>
      <c r="H5909" t="s">
        <v>210</v>
      </c>
    </row>
    <row r="5910" spans="1:8" x14ac:dyDescent="0.35">
      <c r="A5910" t="s">
        <v>24071</v>
      </c>
      <c r="B5910" t="s">
        <v>24072</v>
      </c>
      <c r="C5910" t="s">
        <v>24073</v>
      </c>
      <c r="D5910" t="s">
        <v>24028</v>
      </c>
      <c r="F5910" t="s">
        <v>24074</v>
      </c>
      <c r="G5910" t="s">
        <v>1265</v>
      </c>
      <c r="H5910" t="s">
        <v>1266</v>
      </c>
    </row>
    <row r="5911" spans="1:8" x14ac:dyDescent="0.35">
      <c r="A5911" t="s">
        <v>24075</v>
      </c>
      <c r="B5911" t="s">
        <v>24076</v>
      </c>
      <c r="C5911" t="s">
        <v>24077</v>
      </c>
      <c r="D5911" t="s">
        <v>24028</v>
      </c>
      <c r="F5911" t="s">
        <v>24078</v>
      </c>
      <c r="G5911" t="s">
        <v>12</v>
      </c>
      <c r="H5911" t="s">
        <v>13</v>
      </c>
    </row>
    <row r="5912" spans="1:8" x14ac:dyDescent="0.35">
      <c r="A5912" t="s">
        <v>24079</v>
      </c>
      <c r="B5912" t="s">
        <v>24080</v>
      </c>
      <c r="C5912" t="s">
        <v>24081</v>
      </c>
      <c r="D5912" t="s">
        <v>24028</v>
      </c>
      <c r="F5912" t="s">
        <v>2748</v>
      </c>
      <c r="G5912" t="s">
        <v>2115</v>
      </c>
      <c r="H5912" t="s">
        <v>2116</v>
      </c>
    </row>
    <row r="5913" spans="1:8" x14ac:dyDescent="0.35">
      <c r="A5913" t="s">
        <v>24082</v>
      </c>
      <c r="B5913" t="s">
        <v>24083</v>
      </c>
      <c r="C5913" t="s">
        <v>24084</v>
      </c>
      <c r="D5913" t="s">
        <v>24028</v>
      </c>
      <c r="F5913" t="s">
        <v>334</v>
      </c>
      <c r="G5913" t="s">
        <v>12</v>
      </c>
      <c r="H5913" t="s">
        <v>13</v>
      </c>
    </row>
    <row r="5914" spans="1:8" x14ac:dyDescent="0.35">
      <c r="A5914" t="s">
        <v>24085</v>
      </c>
      <c r="B5914" t="s">
        <v>24086</v>
      </c>
      <c r="C5914" t="s">
        <v>24087</v>
      </c>
      <c r="D5914" t="s">
        <v>24028</v>
      </c>
      <c r="F5914" t="s">
        <v>11181</v>
      </c>
      <c r="G5914" t="s">
        <v>12</v>
      </c>
      <c r="H5914" t="s">
        <v>13</v>
      </c>
    </row>
    <row r="5915" spans="1:8" x14ac:dyDescent="0.35">
      <c r="A5915" t="s">
        <v>24088</v>
      </c>
      <c r="B5915" t="s">
        <v>24089</v>
      </c>
      <c r="C5915" t="s">
        <v>24090</v>
      </c>
      <c r="D5915" t="s">
        <v>24028</v>
      </c>
      <c r="F5915" t="s">
        <v>15461</v>
      </c>
      <c r="G5915" t="s">
        <v>12</v>
      </c>
      <c r="H5915" t="s">
        <v>13</v>
      </c>
    </row>
    <row r="5916" spans="1:8" x14ac:dyDescent="0.35">
      <c r="A5916" t="s">
        <v>24091</v>
      </c>
      <c r="B5916" t="s">
        <v>24092</v>
      </c>
      <c r="C5916" t="s">
        <v>24093</v>
      </c>
      <c r="D5916" t="s">
        <v>24028</v>
      </c>
      <c r="F5916" t="s">
        <v>24094</v>
      </c>
      <c r="G5916" t="s">
        <v>12</v>
      </c>
      <c r="H5916" t="s">
        <v>13</v>
      </c>
    </row>
    <row r="5917" spans="1:8" x14ac:dyDescent="0.35">
      <c r="A5917" t="s">
        <v>24095</v>
      </c>
      <c r="B5917" t="s">
        <v>24096</v>
      </c>
      <c r="C5917" t="s">
        <v>24097</v>
      </c>
      <c r="D5917" t="s">
        <v>24028</v>
      </c>
      <c r="F5917" t="s">
        <v>7625</v>
      </c>
      <c r="G5917" t="s">
        <v>12</v>
      </c>
      <c r="H5917" t="s">
        <v>13</v>
      </c>
    </row>
    <row r="5918" spans="1:8" x14ac:dyDescent="0.35">
      <c r="A5918" t="s">
        <v>24098</v>
      </c>
      <c r="B5918" t="s">
        <v>24099</v>
      </c>
      <c r="C5918" t="s">
        <v>24100</v>
      </c>
      <c r="D5918" t="s">
        <v>24028</v>
      </c>
      <c r="F5918" t="s">
        <v>6851</v>
      </c>
      <c r="G5918" t="s">
        <v>836</v>
      </c>
      <c r="H5918" t="s">
        <v>837</v>
      </c>
    </row>
    <row r="5919" spans="1:8" x14ac:dyDescent="0.35">
      <c r="A5919" t="s">
        <v>24101</v>
      </c>
      <c r="B5919" t="s">
        <v>24102</v>
      </c>
      <c r="C5919" t="s">
        <v>24103</v>
      </c>
      <c r="D5919" t="s">
        <v>24028</v>
      </c>
      <c r="F5919" t="s">
        <v>12357</v>
      </c>
      <c r="G5919" t="s">
        <v>1102</v>
      </c>
      <c r="H5919" t="s">
        <v>1103</v>
      </c>
    </row>
    <row r="5920" spans="1:8" x14ac:dyDescent="0.35">
      <c r="A5920" t="s">
        <v>24104</v>
      </c>
      <c r="B5920" t="s">
        <v>24105</v>
      </c>
      <c r="C5920" t="s">
        <v>24106</v>
      </c>
      <c r="D5920" t="s">
        <v>24107</v>
      </c>
      <c r="F5920" t="s">
        <v>1212</v>
      </c>
      <c r="G5920" t="s">
        <v>12</v>
      </c>
      <c r="H5920" t="s">
        <v>13</v>
      </c>
    </row>
    <row r="5921" spans="1:8" x14ac:dyDescent="0.35">
      <c r="A5921" t="s">
        <v>24108</v>
      </c>
      <c r="B5921" t="s">
        <v>24109</v>
      </c>
      <c r="C5921" t="s">
        <v>24110</v>
      </c>
      <c r="D5921" t="s">
        <v>24107</v>
      </c>
      <c r="F5921" t="s">
        <v>21075</v>
      </c>
      <c r="G5921" t="s">
        <v>128</v>
      </c>
      <c r="H5921" t="s">
        <v>129</v>
      </c>
    </row>
    <row r="5922" spans="1:8" x14ac:dyDescent="0.35">
      <c r="A5922" t="s">
        <v>24111</v>
      </c>
      <c r="B5922" t="s">
        <v>24112</v>
      </c>
      <c r="C5922" t="s">
        <v>24113</v>
      </c>
      <c r="D5922" t="s">
        <v>24107</v>
      </c>
      <c r="F5922" t="s">
        <v>12497</v>
      </c>
      <c r="G5922" t="s">
        <v>12</v>
      </c>
      <c r="H5922" t="s">
        <v>13</v>
      </c>
    </row>
    <row r="5923" spans="1:8" x14ac:dyDescent="0.35">
      <c r="A5923" t="s">
        <v>24114</v>
      </c>
      <c r="B5923" t="s">
        <v>24115</v>
      </c>
      <c r="C5923" t="s">
        <v>24116</v>
      </c>
      <c r="D5923" t="s">
        <v>24107</v>
      </c>
      <c r="F5923" t="s">
        <v>7208</v>
      </c>
      <c r="G5923" t="s">
        <v>510</v>
      </c>
      <c r="H5923" t="s">
        <v>511</v>
      </c>
    </row>
    <row r="5924" spans="1:8" x14ac:dyDescent="0.35">
      <c r="A5924" t="s">
        <v>24117</v>
      </c>
      <c r="B5924" t="s">
        <v>24118</v>
      </c>
      <c r="C5924" t="s">
        <v>24119</v>
      </c>
      <c r="D5924" t="s">
        <v>24107</v>
      </c>
      <c r="F5924" t="s">
        <v>24120</v>
      </c>
      <c r="G5924" t="s">
        <v>12</v>
      </c>
      <c r="H5924" t="s">
        <v>13</v>
      </c>
    </row>
    <row r="5925" spans="1:8" x14ac:dyDescent="0.35">
      <c r="A5925" t="s">
        <v>24121</v>
      </c>
      <c r="B5925" t="s">
        <v>24122</v>
      </c>
      <c r="C5925" t="s">
        <v>24123</v>
      </c>
      <c r="D5925" t="s">
        <v>24107</v>
      </c>
      <c r="F5925" t="s">
        <v>16642</v>
      </c>
      <c r="G5925" t="s">
        <v>13673</v>
      </c>
      <c r="H5925" t="s">
        <v>13674</v>
      </c>
    </row>
    <row r="5926" spans="1:8" x14ac:dyDescent="0.35">
      <c r="A5926" t="s">
        <v>24124</v>
      </c>
      <c r="B5926" t="s">
        <v>24125</v>
      </c>
      <c r="C5926" t="s">
        <v>24126</v>
      </c>
      <c r="D5926" t="s">
        <v>24107</v>
      </c>
      <c r="F5926" t="s">
        <v>2441</v>
      </c>
      <c r="G5926" t="s">
        <v>12</v>
      </c>
      <c r="H5926" t="s">
        <v>13</v>
      </c>
    </row>
    <row r="5927" spans="1:8" x14ac:dyDescent="0.35">
      <c r="A5927" t="s">
        <v>24127</v>
      </c>
      <c r="B5927" t="s">
        <v>24128</v>
      </c>
      <c r="C5927" t="s">
        <v>24129</v>
      </c>
      <c r="D5927" t="s">
        <v>24107</v>
      </c>
      <c r="F5927" t="s">
        <v>17448</v>
      </c>
      <c r="G5927" t="s">
        <v>12</v>
      </c>
      <c r="H5927" t="s">
        <v>13</v>
      </c>
    </row>
    <row r="5928" spans="1:8" x14ac:dyDescent="0.35">
      <c r="A5928" t="s">
        <v>24130</v>
      </c>
      <c r="B5928" t="s">
        <v>24131</v>
      </c>
      <c r="C5928" t="s">
        <v>24132</v>
      </c>
      <c r="D5928" t="s">
        <v>24107</v>
      </c>
      <c r="F5928" t="s">
        <v>24133</v>
      </c>
      <c r="G5928" t="s">
        <v>12</v>
      </c>
      <c r="H5928" t="s">
        <v>13</v>
      </c>
    </row>
    <row r="5929" spans="1:8" x14ac:dyDescent="0.35">
      <c r="A5929" t="s">
        <v>24134</v>
      </c>
      <c r="B5929" t="s">
        <v>24135</v>
      </c>
      <c r="C5929" t="s">
        <v>24136</v>
      </c>
      <c r="D5929" t="s">
        <v>24107</v>
      </c>
      <c r="F5929" t="s">
        <v>3965</v>
      </c>
      <c r="G5929" t="s">
        <v>12</v>
      </c>
      <c r="H5929" t="s">
        <v>13</v>
      </c>
    </row>
    <row r="5930" spans="1:8" x14ac:dyDescent="0.35">
      <c r="A5930" t="s">
        <v>24137</v>
      </c>
      <c r="B5930" t="s">
        <v>24138</v>
      </c>
      <c r="C5930" t="s">
        <v>24139</v>
      </c>
      <c r="D5930" t="s">
        <v>24107</v>
      </c>
      <c r="F5930" t="s">
        <v>18139</v>
      </c>
      <c r="G5930" t="s">
        <v>12</v>
      </c>
      <c r="H5930" t="s">
        <v>13</v>
      </c>
    </row>
    <row r="5931" spans="1:8" x14ac:dyDescent="0.35">
      <c r="A5931" t="s">
        <v>24140</v>
      </c>
      <c r="B5931" t="s">
        <v>24141</v>
      </c>
      <c r="C5931" t="s">
        <v>24142</v>
      </c>
      <c r="D5931" t="s">
        <v>24107</v>
      </c>
      <c r="F5931" t="s">
        <v>18747</v>
      </c>
      <c r="G5931" t="s">
        <v>151</v>
      </c>
      <c r="H5931" t="s">
        <v>152</v>
      </c>
    </row>
    <row r="5932" spans="1:8" x14ac:dyDescent="0.35">
      <c r="A5932" t="s">
        <v>24143</v>
      </c>
      <c r="B5932" t="s">
        <v>24144</v>
      </c>
      <c r="C5932" t="s">
        <v>24145</v>
      </c>
      <c r="D5932" t="s">
        <v>24107</v>
      </c>
      <c r="F5932" t="s">
        <v>24146</v>
      </c>
      <c r="G5932" t="s">
        <v>209</v>
      </c>
      <c r="H5932" t="s">
        <v>210</v>
      </c>
    </row>
    <row r="5933" spans="1:8" x14ac:dyDescent="0.35">
      <c r="A5933" t="s">
        <v>24147</v>
      </c>
      <c r="B5933" t="s">
        <v>24148</v>
      </c>
      <c r="C5933" t="s">
        <v>24149</v>
      </c>
      <c r="D5933" t="s">
        <v>24107</v>
      </c>
      <c r="F5933" t="s">
        <v>24150</v>
      </c>
      <c r="G5933" t="s">
        <v>12</v>
      </c>
      <c r="H5933" t="s">
        <v>13</v>
      </c>
    </row>
    <row r="5934" spans="1:8" x14ac:dyDescent="0.35">
      <c r="A5934" t="s">
        <v>24151</v>
      </c>
      <c r="B5934" t="s">
        <v>24152</v>
      </c>
      <c r="C5934" t="s">
        <v>24153</v>
      </c>
      <c r="D5934" t="s">
        <v>24107</v>
      </c>
      <c r="F5934" t="s">
        <v>20232</v>
      </c>
      <c r="G5934" t="s">
        <v>12</v>
      </c>
      <c r="H5934" t="s">
        <v>13</v>
      </c>
    </row>
    <row r="5935" spans="1:8" x14ac:dyDescent="0.35">
      <c r="A5935" t="s">
        <v>24154</v>
      </c>
      <c r="B5935" t="s">
        <v>24155</v>
      </c>
      <c r="C5935" t="s">
        <v>24156</v>
      </c>
      <c r="D5935" t="s">
        <v>24107</v>
      </c>
      <c r="F5935" t="s">
        <v>24157</v>
      </c>
      <c r="G5935" t="s">
        <v>303</v>
      </c>
      <c r="H5935" t="s">
        <v>304</v>
      </c>
    </row>
    <row r="5936" spans="1:8" x14ac:dyDescent="0.35">
      <c r="A5936" t="s">
        <v>24158</v>
      </c>
      <c r="B5936" t="s">
        <v>24159</v>
      </c>
      <c r="C5936" t="s">
        <v>24160</v>
      </c>
      <c r="D5936" t="s">
        <v>24107</v>
      </c>
      <c r="F5936" t="s">
        <v>11925</v>
      </c>
      <c r="G5936" t="s">
        <v>836</v>
      </c>
      <c r="H5936" t="s">
        <v>837</v>
      </c>
    </row>
    <row r="5937" spans="1:8" x14ac:dyDescent="0.35">
      <c r="A5937" t="s">
        <v>24161</v>
      </c>
      <c r="B5937" t="s">
        <v>24162</v>
      </c>
      <c r="C5937" t="s">
        <v>24163</v>
      </c>
      <c r="D5937" t="s">
        <v>24107</v>
      </c>
      <c r="F5937" t="s">
        <v>10128</v>
      </c>
      <c r="G5937" t="s">
        <v>12</v>
      </c>
      <c r="H5937" t="s">
        <v>13</v>
      </c>
    </row>
    <row r="5938" spans="1:8" x14ac:dyDescent="0.35">
      <c r="A5938" t="s">
        <v>24164</v>
      </c>
      <c r="B5938" t="s">
        <v>24165</v>
      </c>
      <c r="C5938" t="s">
        <v>24166</v>
      </c>
      <c r="D5938" t="s">
        <v>24107</v>
      </c>
      <c r="F5938" t="s">
        <v>15400</v>
      </c>
      <c r="G5938" t="s">
        <v>248</v>
      </c>
      <c r="H5938" t="s">
        <v>249</v>
      </c>
    </row>
    <row r="5939" spans="1:8" x14ac:dyDescent="0.35">
      <c r="A5939" t="s">
        <v>24167</v>
      </c>
      <c r="B5939" t="s">
        <v>24168</v>
      </c>
      <c r="C5939" t="s">
        <v>24169</v>
      </c>
      <c r="D5939" t="s">
        <v>24107</v>
      </c>
      <c r="F5939" t="s">
        <v>6684</v>
      </c>
      <c r="G5939" t="s">
        <v>12</v>
      </c>
      <c r="H5939" t="s">
        <v>13</v>
      </c>
    </row>
    <row r="5940" spans="1:8" x14ac:dyDescent="0.35">
      <c r="A5940" t="s">
        <v>24170</v>
      </c>
      <c r="B5940" t="s">
        <v>24171</v>
      </c>
      <c r="C5940" t="s">
        <v>24172</v>
      </c>
      <c r="D5940" t="s">
        <v>24107</v>
      </c>
      <c r="F5940" t="s">
        <v>7415</v>
      </c>
      <c r="G5940" t="s">
        <v>12</v>
      </c>
      <c r="H5940" t="s">
        <v>13</v>
      </c>
    </row>
    <row r="5941" spans="1:8" x14ac:dyDescent="0.35">
      <c r="A5941" t="s">
        <v>24173</v>
      </c>
      <c r="B5941" t="s">
        <v>24174</v>
      </c>
      <c r="C5941" t="s">
        <v>24175</v>
      </c>
      <c r="D5941" t="s">
        <v>24107</v>
      </c>
      <c r="F5941" t="s">
        <v>24176</v>
      </c>
      <c r="G5941" t="s">
        <v>12</v>
      </c>
      <c r="H5941" t="s">
        <v>13</v>
      </c>
    </row>
    <row r="5942" spans="1:8" x14ac:dyDescent="0.35">
      <c r="A5942" t="s">
        <v>24177</v>
      </c>
      <c r="B5942" t="s">
        <v>24178</v>
      </c>
      <c r="C5942" t="s">
        <v>24179</v>
      </c>
      <c r="D5942" t="s">
        <v>24107</v>
      </c>
      <c r="F5942" t="s">
        <v>24180</v>
      </c>
      <c r="G5942" t="s">
        <v>12</v>
      </c>
      <c r="H5942" t="s">
        <v>13</v>
      </c>
    </row>
    <row r="5943" spans="1:8" x14ac:dyDescent="0.35">
      <c r="A5943" t="s">
        <v>24181</v>
      </c>
      <c r="B5943" t="s">
        <v>24182</v>
      </c>
      <c r="C5943" t="s">
        <v>24183</v>
      </c>
      <c r="D5943" t="s">
        <v>24107</v>
      </c>
      <c r="F5943" t="s">
        <v>14119</v>
      </c>
      <c r="G5943" t="s">
        <v>12</v>
      </c>
      <c r="H5943" t="s">
        <v>13</v>
      </c>
    </row>
    <row r="5944" spans="1:8" x14ac:dyDescent="0.35">
      <c r="A5944" t="s">
        <v>24184</v>
      </c>
      <c r="B5944" t="s">
        <v>24185</v>
      </c>
      <c r="C5944" t="s">
        <v>24186</v>
      </c>
      <c r="D5944" t="s">
        <v>24107</v>
      </c>
      <c r="F5944" t="s">
        <v>19999</v>
      </c>
      <c r="G5944" t="s">
        <v>12</v>
      </c>
      <c r="H5944" t="s">
        <v>13</v>
      </c>
    </row>
    <row r="5945" spans="1:8" x14ac:dyDescent="0.35">
      <c r="A5945" t="s">
        <v>24187</v>
      </c>
      <c r="B5945" t="s">
        <v>24188</v>
      </c>
      <c r="C5945" t="s">
        <v>24189</v>
      </c>
      <c r="D5945" t="s">
        <v>24107</v>
      </c>
      <c r="F5945" t="s">
        <v>10653</v>
      </c>
      <c r="G5945" t="s">
        <v>248</v>
      </c>
      <c r="H5945" t="s">
        <v>249</v>
      </c>
    </row>
    <row r="5946" spans="1:8" x14ac:dyDescent="0.35">
      <c r="A5946" t="s">
        <v>24190</v>
      </c>
      <c r="B5946" t="s">
        <v>24191</v>
      </c>
      <c r="C5946" t="s">
        <v>24192</v>
      </c>
      <c r="D5946" t="s">
        <v>24107</v>
      </c>
      <c r="F5946" t="s">
        <v>2484</v>
      </c>
      <c r="G5946" t="s">
        <v>12</v>
      </c>
      <c r="H5946" t="s">
        <v>13</v>
      </c>
    </row>
    <row r="5947" spans="1:8" x14ac:dyDescent="0.35">
      <c r="A5947" t="s">
        <v>24193</v>
      </c>
      <c r="B5947" t="s">
        <v>24194</v>
      </c>
      <c r="C5947" t="s">
        <v>24195</v>
      </c>
      <c r="D5947" t="s">
        <v>24196</v>
      </c>
      <c r="F5947" t="s">
        <v>6154</v>
      </c>
      <c r="G5947" t="s">
        <v>510</v>
      </c>
      <c r="H5947" t="s">
        <v>511</v>
      </c>
    </row>
    <row r="5948" spans="1:8" x14ac:dyDescent="0.35">
      <c r="A5948" t="s">
        <v>24197</v>
      </c>
      <c r="B5948" t="s">
        <v>24198</v>
      </c>
      <c r="C5948" t="s">
        <v>24199</v>
      </c>
      <c r="D5948" t="s">
        <v>24196</v>
      </c>
      <c r="F5948" t="s">
        <v>697</v>
      </c>
      <c r="G5948" t="s">
        <v>12</v>
      </c>
      <c r="H5948" t="s">
        <v>13</v>
      </c>
    </row>
    <row r="5949" spans="1:8" x14ac:dyDescent="0.35">
      <c r="A5949" t="s">
        <v>24200</v>
      </c>
      <c r="B5949" t="s">
        <v>24201</v>
      </c>
      <c r="C5949" t="s">
        <v>24202</v>
      </c>
      <c r="D5949" t="s">
        <v>24196</v>
      </c>
      <c r="F5949" t="s">
        <v>19372</v>
      </c>
      <c r="G5949" t="s">
        <v>12</v>
      </c>
      <c r="H5949" t="s">
        <v>13</v>
      </c>
    </row>
    <row r="5950" spans="1:8" x14ac:dyDescent="0.35">
      <c r="A5950" t="s">
        <v>24203</v>
      </c>
      <c r="B5950" t="s">
        <v>24204</v>
      </c>
      <c r="C5950" t="s">
        <v>24205</v>
      </c>
      <c r="D5950" t="s">
        <v>24196</v>
      </c>
      <c r="F5950" t="s">
        <v>24206</v>
      </c>
      <c r="G5950" t="s">
        <v>836</v>
      </c>
      <c r="H5950" t="s">
        <v>837</v>
      </c>
    </row>
    <row r="5951" spans="1:8" x14ac:dyDescent="0.35">
      <c r="A5951" t="s">
        <v>24207</v>
      </c>
      <c r="B5951" t="s">
        <v>24208</v>
      </c>
      <c r="C5951" t="s">
        <v>24209</v>
      </c>
      <c r="D5951" t="s">
        <v>24196</v>
      </c>
      <c r="F5951" t="s">
        <v>15342</v>
      </c>
      <c r="G5951" t="s">
        <v>836</v>
      </c>
      <c r="H5951" t="s">
        <v>837</v>
      </c>
    </row>
    <row r="5952" spans="1:8" x14ac:dyDescent="0.35">
      <c r="A5952" t="s">
        <v>24210</v>
      </c>
      <c r="B5952" t="s">
        <v>24211</v>
      </c>
      <c r="C5952" t="s">
        <v>24212</v>
      </c>
      <c r="D5952" t="s">
        <v>24196</v>
      </c>
      <c r="F5952" t="s">
        <v>16666</v>
      </c>
      <c r="G5952" t="s">
        <v>151</v>
      </c>
      <c r="H5952" t="s">
        <v>152</v>
      </c>
    </row>
    <row r="5953" spans="1:8" x14ac:dyDescent="0.35">
      <c r="A5953" t="s">
        <v>24213</v>
      </c>
      <c r="B5953" t="s">
        <v>24214</v>
      </c>
      <c r="C5953" t="s">
        <v>24215</v>
      </c>
      <c r="D5953" t="s">
        <v>24196</v>
      </c>
      <c r="F5953" t="s">
        <v>20200</v>
      </c>
      <c r="G5953" t="s">
        <v>510</v>
      </c>
      <c r="H5953" t="s">
        <v>511</v>
      </c>
    </row>
    <row r="5954" spans="1:8" x14ac:dyDescent="0.35">
      <c r="A5954" t="s">
        <v>24216</v>
      </c>
      <c r="B5954" t="s">
        <v>24217</v>
      </c>
      <c r="C5954" t="s">
        <v>24218</v>
      </c>
      <c r="D5954" t="s">
        <v>24196</v>
      </c>
      <c r="F5954" t="s">
        <v>20011</v>
      </c>
      <c r="G5954" t="s">
        <v>12</v>
      </c>
      <c r="H5954" t="s">
        <v>13</v>
      </c>
    </row>
    <row r="5955" spans="1:8" x14ac:dyDescent="0.35">
      <c r="A5955" t="s">
        <v>24219</v>
      </c>
      <c r="B5955" t="s">
        <v>24220</v>
      </c>
      <c r="C5955" t="s">
        <v>24221</v>
      </c>
      <c r="D5955" t="s">
        <v>24196</v>
      </c>
      <c r="F5955" t="s">
        <v>23409</v>
      </c>
      <c r="G5955" t="s">
        <v>836</v>
      </c>
      <c r="H5955" t="s">
        <v>837</v>
      </c>
    </row>
    <row r="5956" spans="1:8" x14ac:dyDescent="0.35">
      <c r="A5956" t="s">
        <v>24222</v>
      </c>
      <c r="B5956" t="s">
        <v>24223</v>
      </c>
      <c r="C5956" t="s">
        <v>24224</v>
      </c>
      <c r="D5956" t="s">
        <v>24225</v>
      </c>
      <c r="F5956" t="s">
        <v>13974</v>
      </c>
      <c r="G5956" t="s">
        <v>248</v>
      </c>
      <c r="H5956" t="s">
        <v>249</v>
      </c>
    </row>
    <row r="5957" spans="1:8" x14ac:dyDescent="0.35">
      <c r="A5957" t="s">
        <v>24226</v>
      </c>
      <c r="B5957" t="s">
        <v>24227</v>
      </c>
      <c r="C5957" t="s">
        <v>24228</v>
      </c>
      <c r="D5957" t="s">
        <v>24225</v>
      </c>
      <c r="F5957" t="s">
        <v>24229</v>
      </c>
      <c r="G5957" t="s">
        <v>12</v>
      </c>
      <c r="H5957" t="s">
        <v>13</v>
      </c>
    </row>
    <row r="5958" spans="1:8" x14ac:dyDescent="0.35">
      <c r="A5958" t="s">
        <v>24230</v>
      </c>
      <c r="B5958" t="s">
        <v>24231</v>
      </c>
      <c r="C5958" t="s">
        <v>24232</v>
      </c>
      <c r="D5958" t="s">
        <v>24225</v>
      </c>
      <c r="F5958" t="s">
        <v>16494</v>
      </c>
      <c r="G5958" t="s">
        <v>248</v>
      </c>
      <c r="H5958" t="s">
        <v>249</v>
      </c>
    </row>
    <row r="5959" spans="1:8" x14ac:dyDescent="0.35">
      <c r="A5959" t="s">
        <v>24233</v>
      </c>
      <c r="B5959" t="s">
        <v>24234</v>
      </c>
      <c r="C5959" t="s">
        <v>24235</v>
      </c>
      <c r="D5959" t="s">
        <v>24225</v>
      </c>
      <c r="F5959" t="s">
        <v>796</v>
      </c>
      <c r="G5959" t="s">
        <v>248</v>
      </c>
      <c r="H5959" t="s">
        <v>249</v>
      </c>
    </row>
    <row r="5960" spans="1:8" x14ac:dyDescent="0.35">
      <c r="A5960" t="s">
        <v>24236</v>
      </c>
      <c r="B5960" t="s">
        <v>24237</v>
      </c>
      <c r="C5960" t="s">
        <v>24238</v>
      </c>
      <c r="D5960" t="s">
        <v>24225</v>
      </c>
      <c r="F5960" t="s">
        <v>24239</v>
      </c>
      <c r="G5960" t="s">
        <v>12</v>
      </c>
      <c r="H5960" t="s">
        <v>13</v>
      </c>
    </row>
    <row r="5961" spans="1:8" x14ac:dyDescent="0.35">
      <c r="A5961" t="s">
        <v>24240</v>
      </c>
      <c r="B5961" t="s">
        <v>24241</v>
      </c>
      <c r="C5961" t="s">
        <v>24242</v>
      </c>
      <c r="D5961" t="s">
        <v>24225</v>
      </c>
      <c r="F5961" t="s">
        <v>15265</v>
      </c>
      <c r="G5961" t="s">
        <v>510</v>
      </c>
      <c r="H5961" t="s">
        <v>511</v>
      </c>
    </row>
    <row r="5962" spans="1:8" x14ac:dyDescent="0.35">
      <c r="A5962" t="s">
        <v>24243</v>
      </c>
      <c r="B5962" t="s">
        <v>24244</v>
      </c>
      <c r="C5962" t="s">
        <v>24245</v>
      </c>
      <c r="D5962" t="s">
        <v>24225</v>
      </c>
      <c r="F5962" t="s">
        <v>24246</v>
      </c>
      <c r="G5962" t="s">
        <v>12</v>
      </c>
      <c r="H5962" t="s">
        <v>13</v>
      </c>
    </row>
    <row r="5963" spans="1:8" x14ac:dyDescent="0.35">
      <c r="A5963" t="s">
        <v>24247</v>
      </c>
      <c r="B5963" t="s">
        <v>24248</v>
      </c>
      <c r="C5963" t="s">
        <v>24249</v>
      </c>
      <c r="D5963" t="s">
        <v>24225</v>
      </c>
      <c r="F5963" t="s">
        <v>24250</v>
      </c>
      <c r="G5963" t="s">
        <v>12</v>
      </c>
      <c r="H5963" t="s">
        <v>13</v>
      </c>
    </row>
    <row r="5964" spans="1:8" x14ac:dyDescent="0.35">
      <c r="A5964" t="s">
        <v>24251</v>
      </c>
      <c r="B5964" t="s">
        <v>24252</v>
      </c>
      <c r="C5964" t="s">
        <v>24253</v>
      </c>
      <c r="D5964" t="s">
        <v>24225</v>
      </c>
      <c r="F5964" t="s">
        <v>14450</v>
      </c>
      <c r="G5964" t="s">
        <v>248</v>
      </c>
      <c r="H5964" t="s">
        <v>249</v>
      </c>
    </row>
    <row r="5965" spans="1:8" x14ac:dyDescent="0.35">
      <c r="A5965" t="s">
        <v>24254</v>
      </c>
      <c r="B5965" t="s">
        <v>24255</v>
      </c>
      <c r="C5965" t="s">
        <v>24256</v>
      </c>
      <c r="D5965" t="s">
        <v>24225</v>
      </c>
      <c r="F5965" t="s">
        <v>24257</v>
      </c>
      <c r="G5965" t="s">
        <v>248</v>
      </c>
      <c r="H5965" t="s">
        <v>249</v>
      </c>
    </row>
    <row r="5966" spans="1:8" x14ac:dyDescent="0.35">
      <c r="A5966" t="s">
        <v>24258</v>
      </c>
      <c r="B5966" t="s">
        <v>24259</v>
      </c>
      <c r="C5966" t="s">
        <v>24260</v>
      </c>
      <c r="D5966" t="s">
        <v>24225</v>
      </c>
      <c r="F5966" t="s">
        <v>15642</v>
      </c>
      <c r="G5966" t="s">
        <v>248</v>
      </c>
      <c r="H5966" t="s">
        <v>249</v>
      </c>
    </row>
    <row r="5967" spans="1:8" x14ac:dyDescent="0.35">
      <c r="A5967" t="s">
        <v>24261</v>
      </c>
      <c r="B5967" t="s">
        <v>24262</v>
      </c>
      <c r="C5967" t="s">
        <v>24263</v>
      </c>
      <c r="D5967" t="s">
        <v>24225</v>
      </c>
      <c r="F5967" t="s">
        <v>24264</v>
      </c>
      <c r="G5967" t="s">
        <v>61</v>
      </c>
      <c r="H5967" t="s">
        <v>62</v>
      </c>
    </row>
    <row r="5968" spans="1:8" x14ac:dyDescent="0.35">
      <c r="A5968" t="s">
        <v>24265</v>
      </c>
      <c r="B5968" t="s">
        <v>24266</v>
      </c>
      <c r="C5968" t="s">
        <v>24267</v>
      </c>
      <c r="D5968" t="s">
        <v>24225</v>
      </c>
      <c r="F5968" t="s">
        <v>24268</v>
      </c>
      <c r="G5968" t="s">
        <v>12</v>
      </c>
      <c r="H5968" t="s">
        <v>13</v>
      </c>
    </row>
    <row r="5969" spans="1:8" x14ac:dyDescent="0.35">
      <c r="A5969" t="s">
        <v>24269</v>
      </c>
      <c r="B5969" t="s">
        <v>24270</v>
      </c>
      <c r="C5969" t="s">
        <v>24271</v>
      </c>
      <c r="D5969" t="s">
        <v>24225</v>
      </c>
      <c r="F5969" t="s">
        <v>24272</v>
      </c>
      <c r="G5969" t="s">
        <v>12</v>
      </c>
      <c r="H5969" t="s">
        <v>13</v>
      </c>
    </row>
    <row r="5970" spans="1:8" x14ac:dyDescent="0.35">
      <c r="A5970" t="s">
        <v>24273</v>
      </c>
      <c r="B5970" t="s">
        <v>24274</v>
      </c>
      <c r="C5970" t="s">
        <v>24275</v>
      </c>
      <c r="D5970" t="s">
        <v>24225</v>
      </c>
      <c r="F5970" t="s">
        <v>22423</v>
      </c>
      <c r="G5970" t="s">
        <v>12</v>
      </c>
      <c r="H5970" t="s">
        <v>13</v>
      </c>
    </row>
    <row r="5971" spans="1:8" x14ac:dyDescent="0.35">
      <c r="A5971" t="s">
        <v>24276</v>
      </c>
      <c r="B5971" t="s">
        <v>24277</v>
      </c>
      <c r="C5971" t="s">
        <v>24278</v>
      </c>
      <c r="D5971" t="s">
        <v>24225</v>
      </c>
      <c r="F5971" t="s">
        <v>3393</v>
      </c>
      <c r="G5971" t="s">
        <v>510</v>
      </c>
      <c r="H5971" t="s">
        <v>511</v>
      </c>
    </row>
    <row r="5972" spans="1:8" x14ac:dyDescent="0.35">
      <c r="A5972" t="s">
        <v>24279</v>
      </c>
      <c r="B5972" t="s">
        <v>24280</v>
      </c>
      <c r="C5972" t="s">
        <v>24281</v>
      </c>
      <c r="D5972" t="s">
        <v>24282</v>
      </c>
      <c r="F5972" t="s">
        <v>24283</v>
      </c>
      <c r="G5972" t="s">
        <v>12</v>
      </c>
      <c r="H5972" t="s">
        <v>13</v>
      </c>
    </row>
    <row r="5973" spans="1:8" x14ac:dyDescent="0.35">
      <c r="A5973" t="s">
        <v>24284</v>
      </c>
      <c r="B5973" t="s">
        <v>24285</v>
      </c>
      <c r="C5973" t="s">
        <v>24286</v>
      </c>
      <c r="D5973" t="s">
        <v>24282</v>
      </c>
      <c r="F5973" t="s">
        <v>4318</v>
      </c>
      <c r="G5973" t="s">
        <v>151</v>
      </c>
      <c r="H5973" t="s">
        <v>152</v>
      </c>
    </row>
    <row r="5974" spans="1:8" x14ac:dyDescent="0.35">
      <c r="A5974" t="s">
        <v>24287</v>
      </c>
      <c r="B5974" t="s">
        <v>24288</v>
      </c>
      <c r="C5974" t="s">
        <v>24289</v>
      </c>
      <c r="D5974" t="s">
        <v>24282</v>
      </c>
      <c r="F5974" t="s">
        <v>24290</v>
      </c>
      <c r="G5974" t="s">
        <v>12</v>
      </c>
      <c r="H5974" t="s">
        <v>13</v>
      </c>
    </row>
    <row r="5975" spans="1:8" x14ac:dyDescent="0.35">
      <c r="A5975" t="s">
        <v>24291</v>
      </c>
      <c r="B5975" t="s">
        <v>24292</v>
      </c>
      <c r="C5975" t="s">
        <v>24293</v>
      </c>
      <c r="D5975" t="s">
        <v>24282</v>
      </c>
      <c r="F5975" t="s">
        <v>17117</v>
      </c>
      <c r="G5975" t="s">
        <v>510</v>
      </c>
      <c r="H5975" t="s">
        <v>511</v>
      </c>
    </row>
    <row r="5976" spans="1:8" x14ac:dyDescent="0.35">
      <c r="A5976" t="s">
        <v>24294</v>
      </c>
      <c r="B5976" t="s">
        <v>24295</v>
      </c>
      <c r="C5976" t="s">
        <v>24296</v>
      </c>
      <c r="D5976" t="s">
        <v>24282</v>
      </c>
      <c r="F5976" t="s">
        <v>15392</v>
      </c>
      <c r="G5976" t="s">
        <v>510</v>
      </c>
      <c r="H5976" t="s">
        <v>511</v>
      </c>
    </row>
    <row r="5977" spans="1:8" x14ac:dyDescent="0.35">
      <c r="A5977" t="s">
        <v>24297</v>
      </c>
      <c r="B5977" t="s">
        <v>24298</v>
      </c>
      <c r="C5977" t="s">
        <v>24299</v>
      </c>
      <c r="D5977" t="s">
        <v>24282</v>
      </c>
      <c r="F5977" t="s">
        <v>951</v>
      </c>
      <c r="G5977" t="s">
        <v>12</v>
      </c>
      <c r="H5977" t="s">
        <v>13</v>
      </c>
    </row>
    <row r="5978" spans="1:8" x14ac:dyDescent="0.35">
      <c r="A5978" t="s">
        <v>24300</v>
      </c>
      <c r="B5978" t="s">
        <v>24301</v>
      </c>
      <c r="C5978" t="s">
        <v>24302</v>
      </c>
      <c r="D5978" t="s">
        <v>24282</v>
      </c>
      <c r="F5978" t="s">
        <v>18612</v>
      </c>
      <c r="G5978" t="s">
        <v>12</v>
      </c>
      <c r="H5978" t="s">
        <v>13</v>
      </c>
    </row>
    <row r="5979" spans="1:8" x14ac:dyDescent="0.35">
      <c r="A5979" t="s">
        <v>24303</v>
      </c>
      <c r="B5979" t="s">
        <v>24304</v>
      </c>
      <c r="C5979" t="s">
        <v>24305</v>
      </c>
      <c r="D5979" t="s">
        <v>24282</v>
      </c>
      <c r="F5979" t="s">
        <v>8808</v>
      </c>
      <c r="G5979" t="s">
        <v>12</v>
      </c>
      <c r="H5979" t="s">
        <v>13</v>
      </c>
    </row>
    <row r="5980" spans="1:8" x14ac:dyDescent="0.35">
      <c r="A5980" t="s">
        <v>24306</v>
      </c>
      <c r="B5980" t="s">
        <v>24307</v>
      </c>
      <c r="C5980" t="s">
        <v>24308</v>
      </c>
      <c r="D5980" t="s">
        <v>24282</v>
      </c>
      <c r="F5980" t="s">
        <v>18088</v>
      </c>
      <c r="G5980" t="s">
        <v>12</v>
      </c>
      <c r="H5980" t="s">
        <v>13</v>
      </c>
    </row>
    <row r="5981" spans="1:8" x14ac:dyDescent="0.35">
      <c r="A5981" t="s">
        <v>24309</v>
      </c>
      <c r="B5981" t="s">
        <v>24310</v>
      </c>
      <c r="C5981" t="s">
        <v>24311</v>
      </c>
      <c r="D5981" t="s">
        <v>24282</v>
      </c>
      <c r="F5981" t="s">
        <v>4948</v>
      </c>
      <c r="G5981" t="s">
        <v>100</v>
      </c>
      <c r="H5981" t="s">
        <v>9072</v>
      </c>
    </row>
    <row r="5982" spans="1:8" x14ac:dyDescent="0.35">
      <c r="A5982" t="s">
        <v>24312</v>
      </c>
      <c r="B5982" t="s">
        <v>24313</v>
      </c>
      <c r="C5982" t="s">
        <v>24314</v>
      </c>
      <c r="D5982" t="s">
        <v>24282</v>
      </c>
      <c r="F5982" t="s">
        <v>857</v>
      </c>
      <c r="G5982" t="s">
        <v>12</v>
      </c>
      <c r="H5982" t="s">
        <v>13</v>
      </c>
    </row>
    <row r="5983" spans="1:8" x14ac:dyDescent="0.35">
      <c r="A5983" t="s">
        <v>24315</v>
      </c>
      <c r="B5983" t="s">
        <v>24316</v>
      </c>
      <c r="C5983" t="s">
        <v>24317</v>
      </c>
      <c r="D5983" t="s">
        <v>24282</v>
      </c>
      <c r="F5983" t="s">
        <v>24318</v>
      </c>
      <c r="G5983" t="s">
        <v>100</v>
      </c>
      <c r="H5983" t="s">
        <v>9072</v>
      </c>
    </row>
    <row r="5984" spans="1:8" x14ac:dyDescent="0.35">
      <c r="A5984" t="s">
        <v>24319</v>
      </c>
      <c r="B5984" t="s">
        <v>24320</v>
      </c>
      <c r="C5984" t="s">
        <v>24321</v>
      </c>
      <c r="D5984" t="s">
        <v>24282</v>
      </c>
      <c r="F5984" t="s">
        <v>15577</v>
      </c>
      <c r="G5984" t="s">
        <v>12</v>
      </c>
      <c r="H5984" t="s">
        <v>13</v>
      </c>
    </row>
    <row r="5985" spans="1:8" x14ac:dyDescent="0.35">
      <c r="A5985" t="s">
        <v>24322</v>
      </c>
      <c r="B5985" t="s">
        <v>24323</v>
      </c>
      <c r="C5985" t="s">
        <v>24324</v>
      </c>
      <c r="D5985" t="s">
        <v>24282</v>
      </c>
      <c r="F5985" t="s">
        <v>24325</v>
      </c>
      <c r="G5985" t="s">
        <v>209</v>
      </c>
      <c r="H5985" t="s">
        <v>210</v>
      </c>
    </row>
    <row r="5986" spans="1:8" x14ac:dyDescent="0.35">
      <c r="A5986" t="s">
        <v>24326</v>
      </c>
      <c r="B5986" t="s">
        <v>24327</v>
      </c>
      <c r="C5986" t="s">
        <v>24328</v>
      </c>
      <c r="D5986" t="s">
        <v>24282</v>
      </c>
      <c r="F5986" t="s">
        <v>22496</v>
      </c>
      <c r="G5986" t="s">
        <v>12</v>
      </c>
      <c r="H5986" t="s">
        <v>13</v>
      </c>
    </row>
    <row r="5987" spans="1:8" x14ac:dyDescent="0.35">
      <c r="A5987" t="s">
        <v>24329</v>
      </c>
      <c r="B5987" t="s">
        <v>24330</v>
      </c>
      <c r="C5987" t="s">
        <v>24331</v>
      </c>
      <c r="D5987" t="s">
        <v>24282</v>
      </c>
      <c r="F5987" t="s">
        <v>24332</v>
      </c>
      <c r="G5987" t="s">
        <v>12</v>
      </c>
      <c r="H5987" t="s">
        <v>13</v>
      </c>
    </row>
    <row r="5988" spans="1:8" x14ac:dyDescent="0.35">
      <c r="A5988" t="s">
        <v>24333</v>
      </c>
      <c r="B5988" t="s">
        <v>24334</v>
      </c>
      <c r="C5988" t="s">
        <v>24335</v>
      </c>
      <c r="D5988" t="s">
        <v>24282</v>
      </c>
      <c r="F5988" t="s">
        <v>17306</v>
      </c>
      <c r="G5988" t="s">
        <v>248</v>
      </c>
      <c r="H5988" t="s">
        <v>249</v>
      </c>
    </row>
    <row r="5989" spans="1:8" x14ac:dyDescent="0.35">
      <c r="A5989" t="s">
        <v>24336</v>
      </c>
      <c r="B5989" t="s">
        <v>24337</v>
      </c>
      <c r="C5989" t="s">
        <v>24338</v>
      </c>
      <c r="D5989" t="s">
        <v>24339</v>
      </c>
      <c r="F5989" t="s">
        <v>19422</v>
      </c>
      <c r="G5989" t="s">
        <v>12</v>
      </c>
      <c r="H5989" t="s">
        <v>13</v>
      </c>
    </row>
    <row r="5990" spans="1:8" x14ac:dyDescent="0.35">
      <c r="A5990" t="s">
        <v>24340</v>
      </c>
      <c r="B5990" t="s">
        <v>24341</v>
      </c>
      <c r="C5990" t="s">
        <v>24342</v>
      </c>
      <c r="D5990" t="s">
        <v>24339</v>
      </c>
      <c r="F5990" t="s">
        <v>10458</v>
      </c>
      <c r="G5990" t="s">
        <v>12</v>
      </c>
      <c r="H5990" t="s">
        <v>13</v>
      </c>
    </row>
    <row r="5991" spans="1:8" x14ac:dyDescent="0.35">
      <c r="A5991" t="s">
        <v>24343</v>
      </c>
      <c r="B5991" t="s">
        <v>24344</v>
      </c>
      <c r="C5991" t="s">
        <v>24345</v>
      </c>
      <c r="D5991" t="s">
        <v>24339</v>
      </c>
      <c r="F5991" t="s">
        <v>24346</v>
      </c>
      <c r="G5991" t="s">
        <v>12</v>
      </c>
      <c r="H5991" t="s">
        <v>13</v>
      </c>
    </row>
    <row r="5992" spans="1:8" x14ac:dyDescent="0.35">
      <c r="A5992" t="s">
        <v>24347</v>
      </c>
      <c r="B5992" t="s">
        <v>24348</v>
      </c>
      <c r="C5992" t="s">
        <v>24349</v>
      </c>
      <c r="D5992" t="s">
        <v>24339</v>
      </c>
      <c r="F5992" t="s">
        <v>13290</v>
      </c>
      <c r="G5992" t="s">
        <v>128</v>
      </c>
      <c r="H5992" t="s">
        <v>129</v>
      </c>
    </row>
    <row r="5993" spans="1:8" x14ac:dyDescent="0.35">
      <c r="A5993" t="s">
        <v>24350</v>
      </c>
      <c r="B5993" t="s">
        <v>24351</v>
      </c>
      <c r="C5993" t="s">
        <v>24352</v>
      </c>
      <c r="D5993" t="s">
        <v>24339</v>
      </c>
      <c r="F5993" t="s">
        <v>8022</v>
      </c>
      <c r="G5993" t="s">
        <v>12</v>
      </c>
      <c r="H5993" t="s">
        <v>13</v>
      </c>
    </row>
    <row r="5994" spans="1:8" x14ac:dyDescent="0.35">
      <c r="A5994" t="s">
        <v>24353</v>
      </c>
      <c r="B5994" t="s">
        <v>24354</v>
      </c>
      <c r="C5994" t="s">
        <v>24355</v>
      </c>
      <c r="D5994" t="s">
        <v>24339</v>
      </c>
      <c r="F5994" t="s">
        <v>650</v>
      </c>
      <c r="G5994" t="s">
        <v>303</v>
      </c>
      <c r="H5994" t="s">
        <v>304</v>
      </c>
    </row>
    <row r="5995" spans="1:8" x14ac:dyDescent="0.35">
      <c r="A5995" t="s">
        <v>24356</v>
      </c>
      <c r="B5995" t="s">
        <v>24357</v>
      </c>
      <c r="C5995" t="s">
        <v>24358</v>
      </c>
      <c r="D5995" t="s">
        <v>24339</v>
      </c>
      <c r="F5995" t="s">
        <v>22280</v>
      </c>
      <c r="G5995" t="s">
        <v>12</v>
      </c>
      <c r="H5995" t="s">
        <v>13</v>
      </c>
    </row>
    <row r="5996" spans="1:8" x14ac:dyDescent="0.35">
      <c r="A5996" t="s">
        <v>24359</v>
      </c>
      <c r="B5996" t="s">
        <v>24360</v>
      </c>
      <c r="C5996" t="s">
        <v>24361</v>
      </c>
      <c r="D5996" t="s">
        <v>24339</v>
      </c>
      <c r="F5996" t="s">
        <v>9084</v>
      </c>
      <c r="G5996" t="s">
        <v>4075</v>
      </c>
      <c r="H5996" t="s">
        <v>4076</v>
      </c>
    </row>
    <row r="5997" spans="1:8" x14ac:dyDescent="0.35">
      <c r="A5997" t="s">
        <v>24362</v>
      </c>
      <c r="B5997" t="s">
        <v>24363</v>
      </c>
      <c r="C5997" t="s">
        <v>24364</v>
      </c>
      <c r="D5997" t="s">
        <v>24339</v>
      </c>
      <c r="F5997" t="s">
        <v>18866</v>
      </c>
      <c r="G5997" t="s">
        <v>12</v>
      </c>
      <c r="H5997" t="s">
        <v>13</v>
      </c>
    </row>
    <row r="5998" spans="1:8" x14ac:dyDescent="0.35">
      <c r="A5998" t="s">
        <v>24365</v>
      </c>
      <c r="B5998" t="s">
        <v>24366</v>
      </c>
      <c r="C5998" t="s">
        <v>24367</v>
      </c>
      <c r="D5998" t="s">
        <v>24339</v>
      </c>
      <c r="F5998" t="s">
        <v>19163</v>
      </c>
      <c r="G5998" t="s">
        <v>12</v>
      </c>
      <c r="H5998" t="s">
        <v>13</v>
      </c>
    </row>
    <row r="5999" spans="1:8" x14ac:dyDescent="0.35">
      <c r="A5999" t="s">
        <v>24368</v>
      </c>
      <c r="B5999" t="s">
        <v>24369</v>
      </c>
      <c r="C5999" t="s">
        <v>24370</v>
      </c>
      <c r="D5999" t="s">
        <v>24339</v>
      </c>
      <c r="F5999" t="s">
        <v>17117</v>
      </c>
      <c r="G5999" t="s">
        <v>12</v>
      </c>
      <c r="H5999" t="s">
        <v>13</v>
      </c>
    </row>
    <row r="6000" spans="1:8" x14ac:dyDescent="0.35">
      <c r="A6000" t="s">
        <v>24371</v>
      </c>
      <c r="B6000" t="s">
        <v>24372</v>
      </c>
      <c r="C6000" t="s">
        <v>24373</v>
      </c>
      <c r="D6000" t="s">
        <v>24339</v>
      </c>
      <c r="F6000" t="s">
        <v>10713</v>
      </c>
      <c r="G6000" t="s">
        <v>303</v>
      </c>
      <c r="H6000" t="s">
        <v>304</v>
      </c>
    </row>
    <row r="6001" spans="1:8" x14ac:dyDescent="0.35">
      <c r="A6001" t="s">
        <v>24374</v>
      </c>
      <c r="B6001" t="s">
        <v>24375</v>
      </c>
      <c r="C6001" t="s">
        <v>24376</v>
      </c>
      <c r="D6001" t="s">
        <v>24339</v>
      </c>
      <c r="F6001" t="s">
        <v>14570</v>
      </c>
      <c r="G6001" t="s">
        <v>151</v>
      </c>
      <c r="H6001" t="s">
        <v>152</v>
      </c>
    </row>
    <row r="6002" spans="1:8" x14ac:dyDescent="0.35">
      <c r="A6002" t="s">
        <v>24377</v>
      </c>
      <c r="B6002" t="s">
        <v>24378</v>
      </c>
      <c r="C6002" t="s">
        <v>24379</v>
      </c>
      <c r="D6002" t="s">
        <v>24339</v>
      </c>
      <c r="F6002" t="s">
        <v>24380</v>
      </c>
      <c r="G6002" t="s">
        <v>12</v>
      </c>
      <c r="H6002" t="s">
        <v>13</v>
      </c>
    </row>
    <row r="6003" spans="1:8" x14ac:dyDescent="0.35">
      <c r="A6003" t="s">
        <v>24381</v>
      </c>
      <c r="B6003" t="s">
        <v>24382</v>
      </c>
      <c r="C6003" t="s">
        <v>24383</v>
      </c>
      <c r="D6003" t="s">
        <v>24339</v>
      </c>
      <c r="F6003" t="s">
        <v>24384</v>
      </c>
      <c r="G6003" t="s">
        <v>12</v>
      </c>
      <c r="H6003" t="s">
        <v>13</v>
      </c>
    </row>
    <row r="6004" spans="1:8" x14ac:dyDescent="0.35">
      <c r="A6004" t="s">
        <v>24385</v>
      </c>
      <c r="B6004" t="s">
        <v>24386</v>
      </c>
      <c r="C6004" t="s">
        <v>24387</v>
      </c>
      <c r="D6004" t="s">
        <v>24339</v>
      </c>
      <c r="F6004" t="s">
        <v>18735</v>
      </c>
      <c r="G6004" t="s">
        <v>12</v>
      </c>
      <c r="H6004" t="s">
        <v>13</v>
      </c>
    </row>
    <row r="6005" spans="1:8" x14ac:dyDescent="0.35">
      <c r="A6005" t="s">
        <v>24388</v>
      </c>
      <c r="B6005" t="s">
        <v>24389</v>
      </c>
      <c r="C6005" t="s">
        <v>24390</v>
      </c>
      <c r="D6005" t="s">
        <v>24339</v>
      </c>
      <c r="F6005" t="s">
        <v>10233</v>
      </c>
      <c r="G6005" t="s">
        <v>19397</v>
      </c>
      <c r="H6005" t="s">
        <v>19398</v>
      </c>
    </row>
    <row r="6006" spans="1:8" x14ac:dyDescent="0.35">
      <c r="A6006" t="s">
        <v>24391</v>
      </c>
      <c r="B6006" t="s">
        <v>24392</v>
      </c>
      <c r="C6006" t="s">
        <v>24393</v>
      </c>
      <c r="D6006" t="s">
        <v>24339</v>
      </c>
      <c r="F6006" t="s">
        <v>17674</v>
      </c>
      <c r="G6006" t="s">
        <v>7103</v>
      </c>
      <c r="H6006" t="s">
        <v>7104</v>
      </c>
    </row>
    <row r="6007" spans="1:8" x14ac:dyDescent="0.35">
      <c r="A6007" t="s">
        <v>24394</v>
      </c>
      <c r="B6007" t="s">
        <v>24395</v>
      </c>
      <c r="C6007" t="s">
        <v>24396</v>
      </c>
      <c r="D6007" t="s">
        <v>24339</v>
      </c>
      <c r="F6007" t="s">
        <v>24133</v>
      </c>
      <c r="G6007" t="s">
        <v>12</v>
      </c>
      <c r="H6007" t="s">
        <v>13</v>
      </c>
    </row>
    <row r="6008" spans="1:8" x14ac:dyDescent="0.35">
      <c r="A6008" t="s">
        <v>24397</v>
      </c>
      <c r="B6008" t="s">
        <v>24398</v>
      </c>
      <c r="C6008" t="s">
        <v>24399</v>
      </c>
      <c r="D6008" t="s">
        <v>24339</v>
      </c>
      <c r="F6008" t="s">
        <v>6377</v>
      </c>
      <c r="G6008" t="s">
        <v>12</v>
      </c>
      <c r="H6008" t="s">
        <v>13</v>
      </c>
    </row>
    <row r="6009" spans="1:8" x14ac:dyDescent="0.35">
      <c r="A6009" t="s">
        <v>24400</v>
      </c>
      <c r="B6009" t="s">
        <v>24401</v>
      </c>
      <c r="C6009" t="s">
        <v>24402</v>
      </c>
      <c r="D6009" t="s">
        <v>24339</v>
      </c>
      <c r="F6009" t="s">
        <v>14337</v>
      </c>
      <c r="G6009" t="s">
        <v>12</v>
      </c>
      <c r="H6009" t="s">
        <v>13</v>
      </c>
    </row>
    <row r="6010" spans="1:8" x14ac:dyDescent="0.35">
      <c r="A6010" t="s">
        <v>24403</v>
      </c>
      <c r="B6010" t="s">
        <v>24404</v>
      </c>
      <c r="C6010" t="s">
        <v>24405</v>
      </c>
      <c r="D6010" t="s">
        <v>24339</v>
      </c>
      <c r="F6010" t="s">
        <v>15612</v>
      </c>
      <c r="G6010" t="s">
        <v>12</v>
      </c>
      <c r="H6010" t="s">
        <v>13</v>
      </c>
    </row>
    <row r="6011" spans="1:8" x14ac:dyDescent="0.35">
      <c r="A6011" t="s">
        <v>24406</v>
      </c>
      <c r="B6011" t="s">
        <v>24407</v>
      </c>
      <c r="C6011" t="s">
        <v>24408</v>
      </c>
      <c r="D6011" t="s">
        <v>24409</v>
      </c>
      <c r="F6011" t="s">
        <v>5658</v>
      </c>
      <c r="G6011" t="s">
        <v>151</v>
      </c>
      <c r="H6011" t="s">
        <v>152</v>
      </c>
    </row>
    <row r="6012" spans="1:8" x14ac:dyDescent="0.35">
      <c r="A6012" t="s">
        <v>24410</v>
      </c>
      <c r="B6012" t="s">
        <v>24411</v>
      </c>
      <c r="C6012" t="s">
        <v>24412</v>
      </c>
      <c r="D6012" t="s">
        <v>24409</v>
      </c>
      <c r="F6012" t="s">
        <v>4594</v>
      </c>
      <c r="G6012" t="s">
        <v>12</v>
      </c>
      <c r="H6012" t="s">
        <v>13</v>
      </c>
    </row>
    <row r="6013" spans="1:8" x14ac:dyDescent="0.35">
      <c r="A6013" t="s">
        <v>24413</v>
      </c>
      <c r="B6013" t="s">
        <v>24414</v>
      </c>
      <c r="C6013" t="s">
        <v>24415</v>
      </c>
      <c r="D6013" t="s">
        <v>24409</v>
      </c>
      <c r="F6013" t="s">
        <v>24416</v>
      </c>
      <c r="G6013" t="s">
        <v>12</v>
      </c>
      <c r="H6013" t="s">
        <v>13</v>
      </c>
    </row>
    <row r="6014" spans="1:8" x14ac:dyDescent="0.35">
      <c r="A6014" t="s">
        <v>24417</v>
      </c>
      <c r="B6014" t="s">
        <v>24418</v>
      </c>
      <c r="C6014" t="s">
        <v>24419</v>
      </c>
      <c r="D6014" t="s">
        <v>24409</v>
      </c>
      <c r="F6014" t="s">
        <v>24420</v>
      </c>
      <c r="G6014" t="s">
        <v>248</v>
      </c>
      <c r="H6014" t="s">
        <v>249</v>
      </c>
    </row>
    <row r="6015" spans="1:8" x14ac:dyDescent="0.35">
      <c r="A6015" t="s">
        <v>24421</v>
      </c>
      <c r="B6015" t="s">
        <v>24422</v>
      </c>
      <c r="C6015" t="s">
        <v>24423</v>
      </c>
      <c r="D6015" t="s">
        <v>24409</v>
      </c>
      <c r="F6015" t="s">
        <v>15294</v>
      </c>
      <c r="G6015" t="s">
        <v>12</v>
      </c>
      <c r="H6015" t="s">
        <v>13</v>
      </c>
    </row>
    <row r="6016" spans="1:8" x14ac:dyDescent="0.35">
      <c r="A6016" t="s">
        <v>24424</v>
      </c>
      <c r="B6016" t="s">
        <v>24425</v>
      </c>
      <c r="C6016" t="s">
        <v>24426</v>
      </c>
      <c r="D6016" t="s">
        <v>24409</v>
      </c>
      <c r="F6016" t="s">
        <v>24427</v>
      </c>
      <c r="G6016" t="s">
        <v>128</v>
      </c>
      <c r="H6016" t="s">
        <v>129</v>
      </c>
    </row>
    <row r="6017" spans="1:8" x14ac:dyDescent="0.35">
      <c r="A6017" t="s">
        <v>24428</v>
      </c>
      <c r="B6017" t="s">
        <v>24429</v>
      </c>
      <c r="C6017" t="s">
        <v>24430</v>
      </c>
      <c r="D6017" t="s">
        <v>24409</v>
      </c>
      <c r="F6017" t="s">
        <v>24431</v>
      </c>
      <c r="G6017" t="s">
        <v>209</v>
      </c>
      <c r="H6017" t="s">
        <v>210</v>
      </c>
    </row>
    <row r="6018" spans="1:8" x14ac:dyDescent="0.35">
      <c r="A6018" t="s">
        <v>24432</v>
      </c>
      <c r="B6018" t="s">
        <v>24433</v>
      </c>
      <c r="C6018" t="s">
        <v>24434</v>
      </c>
      <c r="D6018" t="s">
        <v>24409</v>
      </c>
      <c r="F6018" t="s">
        <v>16339</v>
      </c>
      <c r="G6018" t="s">
        <v>12</v>
      </c>
      <c r="H6018" t="s">
        <v>13</v>
      </c>
    </row>
    <row r="6019" spans="1:8" x14ac:dyDescent="0.35">
      <c r="A6019" t="s">
        <v>24435</v>
      </c>
      <c r="B6019" t="s">
        <v>24436</v>
      </c>
      <c r="C6019" t="s">
        <v>24437</v>
      </c>
      <c r="D6019" t="s">
        <v>24409</v>
      </c>
      <c r="F6019" t="s">
        <v>24438</v>
      </c>
      <c r="G6019" t="s">
        <v>248</v>
      </c>
      <c r="H6019" t="s">
        <v>249</v>
      </c>
    </row>
    <row r="6020" spans="1:8" x14ac:dyDescent="0.35">
      <c r="A6020" t="s">
        <v>24439</v>
      </c>
      <c r="B6020" t="s">
        <v>24440</v>
      </c>
      <c r="C6020" t="s">
        <v>24441</v>
      </c>
      <c r="D6020" t="s">
        <v>24409</v>
      </c>
      <c r="F6020" t="s">
        <v>10796</v>
      </c>
      <c r="G6020" t="s">
        <v>12</v>
      </c>
      <c r="H6020" t="s">
        <v>13</v>
      </c>
    </row>
    <row r="6021" spans="1:8" x14ac:dyDescent="0.35">
      <c r="A6021" t="s">
        <v>24442</v>
      </c>
      <c r="B6021" t="s">
        <v>24443</v>
      </c>
      <c r="C6021" t="s">
        <v>24444</v>
      </c>
      <c r="D6021" t="s">
        <v>24409</v>
      </c>
      <c r="F6021" t="s">
        <v>24445</v>
      </c>
      <c r="G6021" t="s">
        <v>151</v>
      </c>
      <c r="H6021" t="s">
        <v>152</v>
      </c>
    </row>
    <row r="6022" spans="1:8" x14ac:dyDescent="0.35">
      <c r="A6022" t="s">
        <v>24446</v>
      </c>
      <c r="B6022" t="s">
        <v>24447</v>
      </c>
      <c r="C6022" t="s">
        <v>24448</v>
      </c>
      <c r="D6022" t="s">
        <v>24409</v>
      </c>
      <c r="F6022" t="s">
        <v>8411</v>
      </c>
      <c r="G6022" t="s">
        <v>255</v>
      </c>
      <c r="H6022" t="s">
        <v>256</v>
      </c>
    </row>
    <row r="6023" spans="1:8" x14ac:dyDescent="0.35">
      <c r="A6023" t="s">
        <v>24449</v>
      </c>
      <c r="B6023" t="s">
        <v>24450</v>
      </c>
      <c r="C6023" t="s">
        <v>24451</v>
      </c>
      <c r="D6023" t="s">
        <v>24409</v>
      </c>
      <c r="F6023" t="s">
        <v>8677</v>
      </c>
      <c r="G6023" t="s">
        <v>12</v>
      </c>
      <c r="H6023" t="s">
        <v>13</v>
      </c>
    </row>
    <row r="6024" spans="1:8" x14ac:dyDescent="0.35">
      <c r="A6024" t="s">
        <v>24452</v>
      </c>
      <c r="B6024" t="s">
        <v>24453</v>
      </c>
      <c r="C6024" t="s">
        <v>24454</v>
      </c>
      <c r="D6024" t="s">
        <v>24409</v>
      </c>
      <c r="F6024" t="s">
        <v>11377</v>
      </c>
      <c r="G6024" t="s">
        <v>209</v>
      </c>
      <c r="H6024" t="s">
        <v>210</v>
      </c>
    </row>
    <row r="6025" spans="1:8" x14ac:dyDescent="0.35">
      <c r="A6025" t="s">
        <v>24455</v>
      </c>
      <c r="B6025" t="s">
        <v>24456</v>
      </c>
      <c r="C6025" t="s">
        <v>24457</v>
      </c>
      <c r="D6025" t="s">
        <v>24409</v>
      </c>
      <c r="F6025" t="s">
        <v>8851</v>
      </c>
      <c r="G6025" t="s">
        <v>13269</v>
      </c>
      <c r="H6025" t="s">
        <v>13270</v>
      </c>
    </row>
    <row r="6026" spans="1:8" x14ac:dyDescent="0.35">
      <c r="A6026" t="s">
        <v>24458</v>
      </c>
      <c r="B6026" t="s">
        <v>24459</v>
      </c>
      <c r="C6026" t="s">
        <v>24460</v>
      </c>
      <c r="D6026" t="s">
        <v>24409</v>
      </c>
      <c r="F6026" t="s">
        <v>13517</v>
      </c>
      <c r="G6026" t="s">
        <v>303</v>
      </c>
      <c r="H6026" t="s">
        <v>304</v>
      </c>
    </row>
    <row r="6027" spans="1:8" x14ac:dyDescent="0.35">
      <c r="A6027" t="s">
        <v>24461</v>
      </c>
      <c r="B6027" t="s">
        <v>24462</v>
      </c>
      <c r="C6027" t="s">
        <v>24463</v>
      </c>
      <c r="D6027" t="s">
        <v>24409</v>
      </c>
      <c r="F6027" t="s">
        <v>24464</v>
      </c>
      <c r="G6027" t="s">
        <v>12</v>
      </c>
      <c r="H6027" t="s">
        <v>13</v>
      </c>
    </row>
    <row r="6028" spans="1:8" x14ac:dyDescent="0.35">
      <c r="A6028" t="s">
        <v>24465</v>
      </c>
      <c r="B6028" t="s">
        <v>24466</v>
      </c>
      <c r="C6028" t="s">
        <v>24467</v>
      </c>
      <c r="D6028" t="s">
        <v>24409</v>
      </c>
      <c r="F6028" t="s">
        <v>24468</v>
      </c>
      <c r="G6028" t="s">
        <v>12</v>
      </c>
      <c r="H6028" t="s">
        <v>13</v>
      </c>
    </row>
    <row r="6029" spans="1:8" x14ac:dyDescent="0.35">
      <c r="A6029" t="s">
        <v>24469</v>
      </c>
      <c r="B6029" t="s">
        <v>24470</v>
      </c>
      <c r="C6029" t="s">
        <v>24471</v>
      </c>
      <c r="D6029" t="s">
        <v>24409</v>
      </c>
      <c r="F6029" t="s">
        <v>3811</v>
      </c>
      <c r="G6029" t="s">
        <v>12</v>
      </c>
      <c r="H6029" t="s">
        <v>13</v>
      </c>
    </row>
    <row r="6030" spans="1:8" x14ac:dyDescent="0.35">
      <c r="A6030" t="s">
        <v>24472</v>
      </c>
      <c r="B6030" t="s">
        <v>24473</v>
      </c>
      <c r="C6030" t="s">
        <v>24474</v>
      </c>
      <c r="D6030" t="s">
        <v>24409</v>
      </c>
      <c r="F6030" t="s">
        <v>24475</v>
      </c>
      <c r="G6030" t="s">
        <v>12</v>
      </c>
      <c r="H6030" t="s">
        <v>13</v>
      </c>
    </row>
    <row r="6031" spans="1:8" x14ac:dyDescent="0.35">
      <c r="A6031" t="s">
        <v>24476</v>
      </c>
      <c r="B6031" t="s">
        <v>24477</v>
      </c>
      <c r="C6031" t="s">
        <v>24478</v>
      </c>
      <c r="D6031" t="s">
        <v>24409</v>
      </c>
      <c r="F6031" t="s">
        <v>11708</v>
      </c>
      <c r="G6031" t="s">
        <v>12</v>
      </c>
      <c r="H6031" t="s">
        <v>13</v>
      </c>
    </row>
    <row r="6032" spans="1:8" x14ac:dyDescent="0.35">
      <c r="A6032" t="s">
        <v>24479</v>
      </c>
      <c r="B6032" t="s">
        <v>24480</v>
      </c>
      <c r="C6032" t="s">
        <v>24481</v>
      </c>
      <c r="D6032" t="s">
        <v>24409</v>
      </c>
      <c r="F6032" t="s">
        <v>24482</v>
      </c>
      <c r="G6032" t="s">
        <v>12</v>
      </c>
      <c r="H6032" t="s">
        <v>13</v>
      </c>
    </row>
    <row r="6033" spans="1:8" x14ac:dyDescent="0.35">
      <c r="A6033" t="s">
        <v>24483</v>
      </c>
      <c r="B6033" t="s">
        <v>24484</v>
      </c>
      <c r="C6033" t="s">
        <v>24485</v>
      </c>
      <c r="D6033" t="s">
        <v>24409</v>
      </c>
      <c r="F6033" t="s">
        <v>24486</v>
      </c>
      <c r="G6033" t="s">
        <v>12</v>
      </c>
      <c r="H6033" t="s">
        <v>13</v>
      </c>
    </row>
    <row r="6034" spans="1:8" x14ac:dyDescent="0.35">
      <c r="A6034" t="s">
        <v>24487</v>
      </c>
      <c r="B6034" t="s">
        <v>24488</v>
      </c>
      <c r="C6034" t="s">
        <v>24489</v>
      </c>
      <c r="D6034" t="s">
        <v>24409</v>
      </c>
      <c r="F6034" t="s">
        <v>17461</v>
      </c>
      <c r="G6034" t="s">
        <v>12</v>
      </c>
      <c r="H6034" t="s">
        <v>13</v>
      </c>
    </row>
    <row r="6035" spans="1:8" x14ac:dyDescent="0.35">
      <c r="A6035" t="s">
        <v>24490</v>
      </c>
      <c r="B6035" t="s">
        <v>24491</v>
      </c>
      <c r="C6035" t="s">
        <v>24492</v>
      </c>
      <c r="D6035" t="s">
        <v>24409</v>
      </c>
      <c r="F6035" t="s">
        <v>9568</v>
      </c>
      <c r="G6035" t="s">
        <v>151</v>
      </c>
      <c r="H6035" t="s">
        <v>152</v>
      </c>
    </row>
    <row r="6036" spans="1:8" x14ac:dyDescent="0.35">
      <c r="A6036" t="s">
        <v>24493</v>
      </c>
      <c r="B6036" t="s">
        <v>24494</v>
      </c>
      <c r="C6036" t="s">
        <v>24495</v>
      </c>
      <c r="D6036" t="s">
        <v>24409</v>
      </c>
      <c r="F6036" t="s">
        <v>7943</v>
      </c>
      <c r="G6036" t="s">
        <v>12</v>
      </c>
      <c r="H6036" t="s">
        <v>13</v>
      </c>
    </row>
    <row r="6037" spans="1:8" x14ac:dyDescent="0.35">
      <c r="A6037" t="s">
        <v>24496</v>
      </c>
      <c r="B6037" t="s">
        <v>24497</v>
      </c>
      <c r="C6037" t="s">
        <v>24498</v>
      </c>
      <c r="D6037" t="s">
        <v>24409</v>
      </c>
      <c r="F6037" t="s">
        <v>24499</v>
      </c>
      <c r="G6037" t="s">
        <v>12</v>
      </c>
      <c r="H6037" t="s">
        <v>13</v>
      </c>
    </row>
    <row r="6038" spans="1:8" x14ac:dyDescent="0.35">
      <c r="A6038" t="s">
        <v>24500</v>
      </c>
      <c r="B6038" t="s">
        <v>24501</v>
      </c>
      <c r="C6038" t="s">
        <v>24502</v>
      </c>
      <c r="D6038" t="s">
        <v>24409</v>
      </c>
      <c r="F6038" t="s">
        <v>9113</v>
      </c>
      <c r="G6038" t="s">
        <v>248</v>
      </c>
      <c r="H6038" t="s">
        <v>249</v>
      </c>
    </row>
    <row r="6039" spans="1:8" x14ac:dyDescent="0.35">
      <c r="A6039" t="s">
        <v>24503</v>
      </c>
      <c r="B6039" t="s">
        <v>24504</v>
      </c>
      <c r="C6039" t="s">
        <v>24505</v>
      </c>
      <c r="D6039" t="s">
        <v>24409</v>
      </c>
      <c r="F6039" t="s">
        <v>24506</v>
      </c>
      <c r="G6039" t="s">
        <v>12</v>
      </c>
      <c r="H6039" t="s">
        <v>13</v>
      </c>
    </row>
    <row r="6040" spans="1:8" x14ac:dyDescent="0.35">
      <c r="A6040" t="s">
        <v>24507</v>
      </c>
      <c r="B6040" t="s">
        <v>24508</v>
      </c>
      <c r="C6040" t="s">
        <v>24509</v>
      </c>
      <c r="D6040" t="s">
        <v>24409</v>
      </c>
      <c r="F6040" t="s">
        <v>23295</v>
      </c>
      <c r="G6040" t="s">
        <v>12</v>
      </c>
      <c r="H6040" t="s">
        <v>13</v>
      </c>
    </row>
    <row r="6041" spans="1:8" x14ac:dyDescent="0.35">
      <c r="A6041" t="s">
        <v>24510</v>
      </c>
      <c r="B6041" t="s">
        <v>24511</v>
      </c>
      <c r="C6041" t="s">
        <v>24512</v>
      </c>
      <c r="D6041" t="s">
        <v>24409</v>
      </c>
      <c r="F6041" t="s">
        <v>24513</v>
      </c>
      <c r="G6041" t="s">
        <v>297</v>
      </c>
      <c r="H6041" t="s">
        <v>298</v>
      </c>
    </row>
    <row r="6042" spans="1:8" x14ac:dyDescent="0.35">
      <c r="A6042" t="s">
        <v>24514</v>
      </c>
      <c r="B6042" t="s">
        <v>24515</v>
      </c>
      <c r="C6042" t="s">
        <v>24516</v>
      </c>
      <c r="D6042" t="s">
        <v>24517</v>
      </c>
      <c r="F6042" t="s">
        <v>21054</v>
      </c>
      <c r="G6042" t="s">
        <v>12</v>
      </c>
      <c r="H6042" t="s">
        <v>13</v>
      </c>
    </row>
    <row r="6043" spans="1:8" x14ac:dyDescent="0.35">
      <c r="A6043" t="s">
        <v>24518</v>
      </c>
      <c r="B6043" t="s">
        <v>24519</v>
      </c>
      <c r="C6043" t="s">
        <v>24520</v>
      </c>
      <c r="D6043" t="s">
        <v>24517</v>
      </c>
      <c r="F6043" t="s">
        <v>7809</v>
      </c>
      <c r="G6043" t="s">
        <v>248</v>
      </c>
      <c r="H6043" t="s">
        <v>249</v>
      </c>
    </row>
    <row r="6044" spans="1:8" x14ac:dyDescent="0.35">
      <c r="A6044" t="s">
        <v>24521</v>
      </c>
      <c r="B6044" t="s">
        <v>24522</v>
      </c>
      <c r="C6044" t="s">
        <v>24523</v>
      </c>
      <c r="D6044" t="s">
        <v>24517</v>
      </c>
      <c r="F6044" t="s">
        <v>24524</v>
      </c>
      <c r="G6044" t="s">
        <v>12</v>
      </c>
      <c r="H6044" t="s">
        <v>13</v>
      </c>
    </row>
    <row r="6045" spans="1:8" x14ac:dyDescent="0.35">
      <c r="A6045" t="s">
        <v>24525</v>
      </c>
      <c r="B6045" t="s">
        <v>24526</v>
      </c>
      <c r="C6045" t="s">
        <v>24527</v>
      </c>
      <c r="D6045" t="s">
        <v>24517</v>
      </c>
      <c r="F6045" t="s">
        <v>9966</v>
      </c>
      <c r="G6045" t="s">
        <v>12</v>
      </c>
      <c r="H6045" t="s">
        <v>13</v>
      </c>
    </row>
    <row r="6046" spans="1:8" x14ac:dyDescent="0.35">
      <c r="A6046" t="s">
        <v>24528</v>
      </c>
      <c r="B6046" t="s">
        <v>24529</v>
      </c>
      <c r="C6046" t="s">
        <v>24530</v>
      </c>
      <c r="D6046" t="s">
        <v>24517</v>
      </c>
      <c r="F6046" t="s">
        <v>13583</v>
      </c>
      <c r="G6046" t="s">
        <v>12</v>
      </c>
      <c r="H6046" t="s">
        <v>13</v>
      </c>
    </row>
    <row r="6047" spans="1:8" x14ac:dyDescent="0.35">
      <c r="A6047" t="s">
        <v>24531</v>
      </c>
      <c r="B6047" t="s">
        <v>24532</v>
      </c>
      <c r="C6047" t="s">
        <v>24533</v>
      </c>
      <c r="D6047" t="s">
        <v>24517</v>
      </c>
      <c r="F6047" t="s">
        <v>8022</v>
      </c>
      <c r="G6047" t="s">
        <v>12</v>
      </c>
      <c r="H6047" t="s">
        <v>13</v>
      </c>
    </row>
    <row r="6048" spans="1:8" x14ac:dyDescent="0.35">
      <c r="A6048" t="s">
        <v>24534</v>
      </c>
      <c r="B6048" t="s">
        <v>24535</v>
      </c>
      <c r="C6048" t="s">
        <v>24536</v>
      </c>
      <c r="D6048" t="s">
        <v>24517</v>
      </c>
      <c r="F6048" t="s">
        <v>8651</v>
      </c>
      <c r="G6048" t="s">
        <v>1102</v>
      </c>
      <c r="H6048" t="s">
        <v>1103</v>
      </c>
    </row>
    <row r="6049" spans="1:8" x14ac:dyDescent="0.35">
      <c r="A6049" t="s">
        <v>24537</v>
      </c>
      <c r="B6049" t="s">
        <v>24538</v>
      </c>
      <c r="C6049" t="s">
        <v>24539</v>
      </c>
      <c r="D6049" t="s">
        <v>24517</v>
      </c>
      <c r="F6049" t="s">
        <v>5599</v>
      </c>
      <c r="G6049" t="s">
        <v>248</v>
      </c>
      <c r="H6049" t="s">
        <v>249</v>
      </c>
    </row>
    <row r="6050" spans="1:8" x14ac:dyDescent="0.35">
      <c r="A6050" t="s">
        <v>24540</v>
      </c>
      <c r="B6050" t="s">
        <v>24541</v>
      </c>
      <c r="C6050" t="s">
        <v>24542</v>
      </c>
      <c r="D6050" t="s">
        <v>24517</v>
      </c>
      <c r="F6050" t="s">
        <v>3925</v>
      </c>
      <c r="G6050" t="s">
        <v>4924</v>
      </c>
      <c r="H6050" t="s">
        <v>4925</v>
      </c>
    </row>
    <row r="6051" spans="1:8" x14ac:dyDescent="0.35">
      <c r="A6051" t="s">
        <v>24543</v>
      </c>
      <c r="B6051" t="s">
        <v>24544</v>
      </c>
      <c r="C6051" t="s">
        <v>24545</v>
      </c>
      <c r="D6051" t="s">
        <v>24517</v>
      </c>
      <c r="F6051" t="s">
        <v>23302</v>
      </c>
      <c r="G6051" t="s">
        <v>4075</v>
      </c>
      <c r="H6051" t="s">
        <v>4076</v>
      </c>
    </row>
    <row r="6052" spans="1:8" x14ac:dyDescent="0.35">
      <c r="A6052" t="s">
        <v>24546</v>
      </c>
      <c r="B6052" t="s">
        <v>24547</v>
      </c>
      <c r="C6052" t="s">
        <v>24548</v>
      </c>
      <c r="D6052" t="s">
        <v>24517</v>
      </c>
      <c r="F6052" t="s">
        <v>14965</v>
      </c>
      <c r="G6052" t="s">
        <v>12</v>
      </c>
      <c r="H6052" t="s">
        <v>13</v>
      </c>
    </row>
    <row r="6053" spans="1:8" x14ac:dyDescent="0.35">
      <c r="A6053" t="s">
        <v>24549</v>
      </c>
      <c r="B6053" t="s">
        <v>24550</v>
      </c>
      <c r="C6053" t="s">
        <v>24551</v>
      </c>
      <c r="D6053" t="s">
        <v>24517</v>
      </c>
      <c r="F6053" t="s">
        <v>9267</v>
      </c>
      <c r="G6053" t="s">
        <v>12</v>
      </c>
      <c r="H6053" t="s">
        <v>13</v>
      </c>
    </row>
    <row r="6054" spans="1:8" x14ac:dyDescent="0.35">
      <c r="A6054" t="s">
        <v>24552</v>
      </c>
      <c r="B6054" t="s">
        <v>24553</v>
      </c>
      <c r="C6054" t="s">
        <v>24554</v>
      </c>
      <c r="D6054" t="s">
        <v>24517</v>
      </c>
      <c r="F6054" t="s">
        <v>11461</v>
      </c>
      <c r="G6054" t="s">
        <v>836</v>
      </c>
      <c r="H6054" t="s">
        <v>837</v>
      </c>
    </row>
    <row r="6055" spans="1:8" x14ac:dyDescent="0.35">
      <c r="A6055" t="s">
        <v>24555</v>
      </c>
      <c r="B6055" t="s">
        <v>24556</v>
      </c>
      <c r="C6055" t="s">
        <v>24557</v>
      </c>
      <c r="D6055" t="s">
        <v>24517</v>
      </c>
      <c r="F6055" t="s">
        <v>7850</v>
      </c>
      <c r="G6055" t="s">
        <v>12</v>
      </c>
      <c r="H6055" t="s">
        <v>13</v>
      </c>
    </row>
    <row r="6056" spans="1:8" x14ac:dyDescent="0.35">
      <c r="A6056" t="s">
        <v>24558</v>
      </c>
      <c r="B6056" t="s">
        <v>24559</v>
      </c>
      <c r="C6056" t="s">
        <v>24560</v>
      </c>
      <c r="D6056" t="s">
        <v>24517</v>
      </c>
      <c r="F6056" t="s">
        <v>9639</v>
      </c>
      <c r="G6056" t="s">
        <v>12</v>
      </c>
      <c r="H6056" t="s">
        <v>13</v>
      </c>
    </row>
    <row r="6057" spans="1:8" x14ac:dyDescent="0.35">
      <c r="A6057" t="s">
        <v>24561</v>
      </c>
      <c r="B6057" t="s">
        <v>24562</v>
      </c>
      <c r="C6057" t="s">
        <v>24563</v>
      </c>
      <c r="D6057" t="s">
        <v>24517</v>
      </c>
      <c r="F6057" t="s">
        <v>22258</v>
      </c>
      <c r="G6057" t="s">
        <v>12</v>
      </c>
      <c r="H6057" t="s">
        <v>13</v>
      </c>
    </row>
    <row r="6058" spans="1:8" x14ac:dyDescent="0.35">
      <c r="A6058" t="s">
        <v>24564</v>
      </c>
      <c r="B6058" t="s">
        <v>24565</v>
      </c>
      <c r="C6058" t="s">
        <v>24566</v>
      </c>
      <c r="D6058" t="s">
        <v>24517</v>
      </c>
      <c r="F6058" t="s">
        <v>16771</v>
      </c>
      <c r="G6058" t="s">
        <v>510</v>
      </c>
      <c r="H6058" t="s">
        <v>511</v>
      </c>
    </row>
    <row r="6059" spans="1:8" x14ac:dyDescent="0.35">
      <c r="A6059" t="s">
        <v>24567</v>
      </c>
      <c r="B6059" t="s">
        <v>24568</v>
      </c>
      <c r="C6059" t="s">
        <v>24569</v>
      </c>
      <c r="D6059" t="s">
        <v>24517</v>
      </c>
      <c r="F6059" t="s">
        <v>15358</v>
      </c>
      <c r="G6059" t="s">
        <v>12</v>
      </c>
      <c r="H6059" t="s">
        <v>13</v>
      </c>
    </row>
    <row r="6060" spans="1:8" x14ac:dyDescent="0.35">
      <c r="A6060" t="s">
        <v>24570</v>
      </c>
      <c r="B6060" t="s">
        <v>24571</v>
      </c>
      <c r="C6060" t="s">
        <v>24572</v>
      </c>
      <c r="D6060" t="s">
        <v>24517</v>
      </c>
      <c r="F6060" t="s">
        <v>847</v>
      </c>
      <c r="G6060" t="s">
        <v>151</v>
      </c>
      <c r="H6060" t="s">
        <v>152</v>
      </c>
    </row>
    <row r="6061" spans="1:8" x14ac:dyDescent="0.35">
      <c r="A6061" t="s">
        <v>24573</v>
      </c>
      <c r="B6061" t="s">
        <v>24574</v>
      </c>
      <c r="C6061" t="s">
        <v>24575</v>
      </c>
      <c r="D6061" t="s">
        <v>24517</v>
      </c>
      <c r="F6061" t="s">
        <v>7122</v>
      </c>
      <c r="G6061" t="s">
        <v>248</v>
      </c>
      <c r="H6061" t="s">
        <v>249</v>
      </c>
    </row>
    <row r="6062" spans="1:8" x14ac:dyDescent="0.35">
      <c r="A6062" t="s">
        <v>24576</v>
      </c>
      <c r="B6062" t="s">
        <v>24577</v>
      </c>
      <c r="C6062" t="s">
        <v>24578</v>
      </c>
      <c r="D6062" t="s">
        <v>24517</v>
      </c>
      <c r="F6062" t="s">
        <v>5788</v>
      </c>
      <c r="G6062" t="s">
        <v>248</v>
      </c>
      <c r="H6062" t="s">
        <v>249</v>
      </c>
    </row>
    <row r="6063" spans="1:8" x14ac:dyDescent="0.35">
      <c r="A6063" t="s">
        <v>24579</v>
      </c>
      <c r="B6063" t="s">
        <v>24580</v>
      </c>
      <c r="C6063" t="s">
        <v>24581</v>
      </c>
      <c r="D6063" t="s">
        <v>24517</v>
      </c>
      <c r="F6063" t="s">
        <v>7513</v>
      </c>
      <c r="G6063" t="s">
        <v>12</v>
      </c>
      <c r="H6063" t="s">
        <v>13</v>
      </c>
    </row>
    <row r="6064" spans="1:8" x14ac:dyDescent="0.35">
      <c r="A6064" t="s">
        <v>24582</v>
      </c>
      <c r="B6064" t="s">
        <v>24583</v>
      </c>
      <c r="C6064" t="s">
        <v>24584</v>
      </c>
      <c r="D6064" t="s">
        <v>24517</v>
      </c>
      <c r="F6064" t="s">
        <v>5153</v>
      </c>
      <c r="G6064" t="s">
        <v>510</v>
      </c>
      <c r="H6064" t="s">
        <v>511</v>
      </c>
    </row>
    <row r="6065" spans="1:8" x14ac:dyDescent="0.35">
      <c r="A6065" t="s">
        <v>24585</v>
      </c>
      <c r="B6065" t="s">
        <v>24586</v>
      </c>
      <c r="C6065" t="s">
        <v>24587</v>
      </c>
      <c r="D6065" t="s">
        <v>24517</v>
      </c>
      <c r="F6065" t="s">
        <v>24588</v>
      </c>
      <c r="G6065" t="s">
        <v>106</v>
      </c>
      <c r="H6065" t="s">
        <v>107</v>
      </c>
    </row>
    <row r="6066" spans="1:8" x14ac:dyDescent="0.35">
      <c r="A6066" t="s">
        <v>24589</v>
      </c>
      <c r="B6066" t="s">
        <v>24590</v>
      </c>
      <c r="C6066" t="s">
        <v>24591</v>
      </c>
      <c r="D6066" t="s">
        <v>24517</v>
      </c>
      <c r="F6066" t="s">
        <v>24592</v>
      </c>
      <c r="G6066" t="s">
        <v>12</v>
      </c>
      <c r="H6066" t="s">
        <v>13</v>
      </c>
    </row>
    <row r="6067" spans="1:8" x14ac:dyDescent="0.35">
      <c r="A6067" t="s">
        <v>24593</v>
      </c>
      <c r="B6067" t="s">
        <v>24594</v>
      </c>
      <c r="C6067" t="s">
        <v>24595</v>
      </c>
      <c r="D6067" t="s">
        <v>24517</v>
      </c>
      <c r="F6067" t="s">
        <v>24596</v>
      </c>
      <c r="G6067" t="s">
        <v>12</v>
      </c>
      <c r="H6067" t="s">
        <v>13</v>
      </c>
    </row>
    <row r="6068" spans="1:8" x14ac:dyDescent="0.35">
      <c r="A6068" t="s">
        <v>24597</v>
      </c>
      <c r="B6068" t="s">
        <v>24598</v>
      </c>
      <c r="C6068" t="s">
        <v>24599</v>
      </c>
      <c r="D6068" t="s">
        <v>24517</v>
      </c>
      <c r="F6068" t="s">
        <v>7392</v>
      </c>
      <c r="G6068" t="s">
        <v>4075</v>
      </c>
      <c r="H6068" t="s">
        <v>4076</v>
      </c>
    </row>
    <row r="6069" spans="1:8" x14ac:dyDescent="0.35">
      <c r="A6069" t="s">
        <v>24600</v>
      </c>
      <c r="B6069" t="s">
        <v>24601</v>
      </c>
      <c r="C6069" t="s">
        <v>24602</v>
      </c>
      <c r="D6069" t="s">
        <v>24603</v>
      </c>
      <c r="F6069" t="s">
        <v>14489</v>
      </c>
      <c r="G6069" t="s">
        <v>297</v>
      </c>
      <c r="H6069" t="s">
        <v>298</v>
      </c>
    </row>
    <row r="6070" spans="1:8" x14ac:dyDescent="0.35">
      <c r="A6070" t="s">
        <v>24604</v>
      </c>
      <c r="B6070" t="s">
        <v>24605</v>
      </c>
      <c r="C6070" t="s">
        <v>24606</v>
      </c>
      <c r="D6070" t="s">
        <v>24603</v>
      </c>
      <c r="F6070" t="s">
        <v>24607</v>
      </c>
      <c r="G6070" t="s">
        <v>12</v>
      </c>
      <c r="H6070" t="s">
        <v>13</v>
      </c>
    </row>
    <row r="6071" spans="1:8" x14ac:dyDescent="0.35">
      <c r="A6071" t="s">
        <v>24608</v>
      </c>
      <c r="B6071" t="s">
        <v>24609</v>
      </c>
      <c r="C6071" t="s">
        <v>24610</v>
      </c>
      <c r="D6071" t="s">
        <v>24603</v>
      </c>
      <c r="F6071" t="s">
        <v>14770</v>
      </c>
      <c r="G6071" t="s">
        <v>12</v>
      </c>
      <c r="H6071" t="s">
        <v>13</v>
      </c>
    </row>
    <row r="6072" spans="1:8" x14ac:dyDescent="0.35">
      <c r="A6072" t="s">
        <v>24611</v>
      </c>
      <c r="B6072" t="s">
        <v>24612</v>
      </c>
      <c r="C6072" t="s">
        <v>24613</v>
      </c>
      <c r="D6072" t="s">
        <v>24603</v>
      </c>
      <c r="F6072" t="s">
        <v>24614</v>
      </c>
      <c r="G6072" t="s">
        <v>12</v>
      </c>
      <c r="H6072" t="s">
        <v>13</v>
      </c>
    </row>
    <row r="6073" spans="1:8" x14ac:dyDescent="0.35">
      <c r="A6073" t="s">
        <v>24615</v>
      </c>
      <c r="B6073" t="s">
        <v>24616</v>
      </c>
      <c r="C6073" t="s">
        <v>24617</v>
      </c>
      <c r="D6073" t="s">
        <v>24603</v>
      </c>
      <c r="F6073" t="s">
        <v>14585</v>
      </c>
      <c r="G6073" t="s">
        <v>12</v>
      </c>
      <c r="H6073" t="s">
        <v>13</v>
      </c>
    </row>
    <row r="6074" spans="1:8" x14ac:dyDescent="0.35">
      <c r="A6074" t="s">
        <v>24618</v>
      </c>
      <c r="B6074" t="s">
        <v>24619</v>
      </c>
      <c r="C6074" t="s">
        <v>24620</v>
      </c>
      <c r="D6074" t="s">
        <v>24603</v>
      </c>
      <c r="F6074" t="s">
        <v>15755</v>
      </c>
      <c r="G6074" t="s">
        <v>12</v>
      </c>
      <c r="H6074" t="s">
        <v>13</v>
      </c>
    </row>
    <row r="6075" spans="1:8" x14ac:dyDescent="0.35">
      <c r="A6075" t="s">
        <v>24621</v>
      </c>
      <c r="B6075" t="s">
        <v>24622</v>
      </c>
      <c r="C6075" t="s">
        <v>24623</v>
      </c>
      <c r="D6075" t="s">
        <v>24603</v>
      </c>
      <c r="F6075" t="s">
        <v>24624</v>
      </c>
      <c r="G6075" t="s">
        <v>4075</v>
      </c>
      <c r="H6075" t="s">
        <v>4076</v>
      </c>
    </row>
    <row r="6076" spans="1:8" x14ac:dyDescent="0.35">
      <c r="A6076" t="s">
        <v>24625</v>
      </c>
      <c r="B6076" t="s">
        <v>24626</v>
      </c>
      <c r="C6076" t="s">
        <v>24627</v>
      </c>
      <c r="D6076" t="s">
        <v>24603</v>
      </c>
      <c r="F6076" t="s">
        <v>12857</v>
      </c>
      <c r="G6076" t="s">
        <v>12</v>
      </c>
      <c r="H6076" t="s">
        <v>13</v>
      </c>
    </row>
    <row r="6077" spans="1:8" x14ac:dyDescent="0.35">
      <c r="A6077" t="s">
        <v>24628</v>
      </c>
      <c r="B6077" t="s">
        <v>24629</v>
      </c>
      <c r="C6077" t="s">
        <v>24630</v>
      </c>
      <c r="D6077" t="s">
        <v>24603</v>
      </c>
      <c r="F6077" t="s">
        <v>22353</v>
      </c>
      <c r="G6077" t="s">
        <v>297</v>
      </c>
      <c r="H6077" t="s">
        <v>298</v>
      </c>
    </row>
    <row r="6078" spans="1:8" x14ac:dyDescent="0.35">
      <c r="A6078" t="s">
        <v>24631</v>
      </c>
      <c r="B6078" t="s">
        <v>24632</v>
      </c>
      <c r="C6078" t="s">
        <v>24633</v>
      </c>
      <c r="D6078" t="s">
        <v>24603</v>
      </c>
      <c r="F6078" t="s">
        <v>11893</v>
      </c>
      <c r="G6078" t="s">
        <v>248</v>
      </c>
      <c r="H6078" t="s">
        <v>249</v>
      </c>
    </row>
    <row r="6079" spans="1:8" x14ac:dyDescent="0.35">
      <c r="A6079" t="s">
        <v>24634</v>
      </c>
      <c r="B6079" t="s">
        <v>24635</v>
      </c>
      <c r="C6079" t="s">
        <v>24636</v>
      </c>
      <c r="D6079" t="s">
        <v>24603</v>
      </c>
      <c r="F6079" t="s">
        <v>20388</v>
      </c>
      <c r="G6079" t="s">
        <v>12</v>
      </c>
      <c r="H6079" t="s">
        <v>13</v>
      </c>
    </row>
    <row r="6080" spans="1:8" x14ac:dyDescent="0.35">
      <c r="A6080" t="s">
        <v>24637</v>
      </c>
      <c r="B6080" t="s">
        <v>24638</v>
      </c>
      <c r="C6080" t="s">
        <v>24639</v>
      </c>
      <c r="D6080" t="s">
        <v>24603</v>
      </c>
      <c r="F6080" t="s">
        <v>6524</v>
      </c>
      <c r="G6080" t="s">
        <v>510</v>
      </c>
      <c r="H6080" t="s">
        <v>511</v>
      </c>
    </row>
    <row r="6081" spans="1:8" x14ac:dyDescent="0.35">
      <c r="A6081" t="s">
        <v>24640</v>
      </c>
      <c r="B6081" t="s">
        <v>24641</v>
      </c>
      <c r="C6081" t="s">
        <v>24642</v>
      </c>
      <c r="D6081" t="s">
        <v>24603</v>
      </c>
      <c r="F6081" t="s">
        <v>16510</v>
      </c>
      <c r="G6081" t="s">
        <v>12</v>
      </c>
      <c r="H6081" t="s">
        <v>13</v>
      </c>
    </row>
    <row r="6082" spans="1:8" x14ac:dyDescent="0.35">
      <c r="A6082" t="s">
        <v>24643</v>
      </c>
      <c r="B6082" t="s">
        <v>24644</v>
      </c>
      <c r="C6082" t="s">
        <v>24645</v>
      </c>
      <c r="D6082" t="s">
        <v>24603</v>
      </c>
      <c r="F6082" t="s">
        <v>6203</v>
      </c>
      <c r="G6082" t="s">
        <v>12</v>
      </c>
      <c r="H6082" t="s">
        <v>13</v>
      </c>
    </row>
    <row r="6083" spans="1:8" x14ac:dyDescent="0.35">
      <c r="A6083" t="s">
        <v>24646</v>
      </c>
      <c r="B6083" t="s">
        <v>24647</v>
      </c>
      <c r="C6083" t="s">
        <v>24648</v>
      </c>
      <c r="D6083" t="s">
        <v>24603</v>
      </c>
      <c r="F6083" t="s">
        <v>4598</v>
      </c>
      <c r="G6083" t="s">
        <v>12</v>
      </c>
      <c r="H6083" t="s">
        <v>13</v>
      </c>
    </row>
    <row r="6084" spans="1:8" x14ac:dyDescent="0.35">
      <c r="A6084" t="s">
        <v>24649</v>
      </c>
      <c r="B6084" t="s">
        <v>24650</v>
      </c>
      <c r="C6084" t="s">
        <v>24651</v>
      </c>
      <c r="D6084" t="s">
        <v>24603</v>
      </c>
      <c r="F6084" t="s">
        <v>19631</v>
      </c>
      <c r="G6084" t="s">
        <v>12</v>
      </c>
      <c r="H6084" t="s">
        <v>13</v>
      </c>
    </row>
    <row r="6085" spans="1:8" x14ac:dyDescent="0.35">
      <c r="A6085" t="s">
        <v>24652</v>
      </c>
      <c r="B6085" t="s">
        <v>24653</v>
      </c>
      <c r="C6085" t="s">
        <v>24654</v>
      </c>
      <c r="D6085" t="s">
        <v>24603</v>
      </c>
      <c r="F6085" t="s">
        <v>24655</v>
      </c>
      <c r="G6085" t="s">
        <v>12</v>
      </c>
      <c r="H6085" t="s">
        <v>13</v>
      </c>
    </row>
    <row r="6086" spans="1:8" x14ac:dyDescent="0.35">
      <c r="A6086" t="s">
        <v>24656</v>
      </c>
      <c r="B6086" t="s">
        <v>24657</v>
      </c>
      <c r="C6086" t="s">
        <v>24658</v>
      </c>
      <c r="D6086" t="s">
        <v>24603</v>
      </c>
      <c r="F6086" t="s">
        <v>6829</v>
      </c>
      <c r="G6086" t="s">
        <v>209</v>
      </c>
      <c r="H6086" t="s">
        <v>210</v>
      </c>
    </row>
    <row r="6087" spans="1:8" x14ac:dyDescent="0.35">
      <c r="A6087" t="s">
        <v>24659</v>
      </c>
      <c r="B6087" t="s">
        <v>24660</v>
      </c>
      <c r="C6087" t="s">
        <v>24661</v>
      </c>
      <c r="D6087" t="s">
        <v>24603</v>
      </c>
      <c r="F6087" t="s">
        <v>3326</v>
      </c>
      <c r="G6087" t="s">
        <v>836</v>
      </c>
      <c r="H6087" t="s">
        <v>837</v>
      </c>
    </row>
    <row r="6088" spans="1:8" x14ac:dyDescent="0.35">
      <c r="A6088" t="s">
        <v>24662</v>
      </c>
      <c r="B6088" t="s">
        <v>24663</v>
      </c>
      <c r="C6088" t="s">
        <v>24664</v>
      </c>
      <c r="D6088" t="s">
        <v>24603</v>
      </c>
      <c r="F6088" t="s">
        <v>4874</v>
      </c>
      <c r="G6088" t="s">
        <v>3394</v>
      </c>
      <c r="H6088" t="s">
        <v>3395</v>
      </c>
    </row>
    <row r="6089" spans="1:8" x14ac:dyDescent="0.35">
      <c r="A6089" t="s">
        <v>24665</v>
      </c>
      <c r="B6089" t="s">
        <v>24666</v>
      </c>
      <c r="C6089" t="s">
        <v>24667</v>
      </c>
      <c r="D6089" t="s">
        <v>24603</v>
      </c>
      <c r="F6089" t="s">
        <v>12139</v>
      </c>
      <c r="G6089" t="s">
        <v>666</v>
      </c>
      <c r="H6089" t="s">
        <v>667</v>
      </c>
    </row>
    <row r="6090" spans="1:8" x14ac:dyDescent="0.35">
      <c r="A6090" t="s">
        <v>24668</v>
      </c>
      <c r="B6090" t="s">
        <v>24669</v>
      </c>
      <c r="C6090" t="s">
        <v>24670</v>
      </c>
      <c r="D6090" t="s">
        <v>24603</v>
      </c>
      <c r="F6090" t="s">
        <v>24671</v>
      </c>
      <c r="G6090" t="s">
        <v>12</v>
      </c>
      <c r="H6090" t="s">
        <v>13</v>
      </c>
    </row>
    <row r="6091" spans="1:8" x14ac:dyDescent="0.35">
      <c r="A6091" t="s">
        <v>24672</v>
      </c>
      <c r="B6091" t="s">
        <v>24673</v>
      </c>
      <c r="C6091" t="s">
        <v>24674</v>
      </c>
      <c r="D6091" t="s">
        <v>24603</v>
      </c>
      <c r="F6091" t="s">
        <v>5487</v>
      </c>
      <c r="G6091" t="s">
        <v>12</v>
      </c>
      <c r="H6091" t="s">
        <v>13</v>
      </c>
    </row>
    <row r="6092" spans="1:8" x14ac:dyDescent="0.35">
      <c r="A6092" t="s">
        <v>24675</v>
      </c>
      <c r="B6092" t="s">
        <v>24676</v>
      </c>
      <c r="C6092" t="s">
        <v>24677</v>
      </c>
      <c r="D6092" t="s">
        <v>24603</v>
      </c>
      <c r="F6092" t="s">
        <v>24678</v>
      </c>
      <c r="G6092" t="s">
        <v>12</v>
      </c>
      <c r="H6092" t="s">
        <v>13</v>
      </c>
    </row>
    <row r="6093" spans="1:8" x14ac:dyDescent="0.35">
      <c r="A6093" t="s">
        <v>24679</v>
      </c>
      <c r="B6093" t="s">
        <v>24680</v>
      </c>
      <c r="C6093" t="s">
        <v>24681</v>
      </c>
      <c r="D6093" t="s">
        <v>24603</v>
      </c>
      <c r="F6093" t="s">
        <v>15748</v>
      </c>
      <c r="G6093" t="s">
        <v>209</v>
      </c>
      <c r="H6093" t="s">
        <v>210</v>
      </c>
    </row>
    <row r="6094" spans="1:8" x14ac:dyDescent="0.35">
      <c r="A6094" t="s">
        <v>24682</v>
      </c>
      <c r="B6094" t="s">
        <v>24683</v>
      </c>
      <c r="C6094" t="s">
        <v>24684</v>
      </c>
      <c r="D6094" t="s">
        <v>24603</v>
      </c>
      <c r="F6094" t="s">
        <v>8073</v>
      </c>
      <c r="G6094" t="s">
        <v>12</v>
      </c>
      <c r="H6094" t="s">
        <v>13</v>
      </c>
    </row>
    <row r="6095" spans="1:8" x14ac:dyDescent="0.35">
      <c r="A6095" t="s">
        <v>24685</v>
      </c>
      <c r="B6095" t="s">
        <v>24686</v>
      </c>
      <c r="C6095" t="s">
        <v>24687</v>
      </c>
      <c r="D6095" t="s">
        <v>24603</v>
      </c>
      <c r="F6095" t="s">
        <v>20979</v>
      </c>
      <c r="G6095" t="s">
        <v>106</v>
      </c>
      <c r="H6095" t="s">
        <v>107</v>
      </c>
    </row>
    <row r="6096" spans="1:8" x14ac:dyDescent="0.35">
      <c r="A6096" t="s">
        <v>24688</v>
      </c>
      <c r="B6096" t="s">
        <v>24689</v>
      </c>
      <c r="C6096" t="s">
        <v>24690</v>
      </c>
      <c r="D6096" t="s">
        <v>24603</v>
      </c>
      <c r="F6096" t="s">
        <v>16054</v>
      </c>
      <c r="G6096" t="s">
        <v>303</v>
      </c>
      <c r="H6096" t="s">
        <v>304</v>
      </c>
    </row>
    <row r="6097" spans="1:8" x14ac:dyDescent="0.35">
      <c r="A6097" t="s">
        <v>24691</v>
      </c>
      <c r="B6097" t="s">
        <v>24692</v>
      </c>
      <c r="C6097" t="s">
        <v>24693</v>
      </c>
      <c r="D6097" t="s">
        <v>24694</v>
      </c>
      <c r="F6097" t="s">
        <v>19580</v>
      </c>
      <c r="G6097" t="s">
        <v>12</v>
      </c>
      <c r="H6097" t="s">
        <v>13</v>
      </c>
    </row>
    <row r="6098" spans="1:8" x14ac:dyDescent="0.35">
      <c r="A6098" t="s">
        <v>24695</v>
      </c>
      <c r="B6098" t="s">
        <v>24696</v>
      </c>
      <c r="C6098" t="s">
        <v>24697</v>
      </c>
      <c r="D6098" t="s">
        <v>24694</v>
      </c>
      <c r="F6098" t="s">
        <v>11239</v>
      </c>
      <c r="G6098" t="s">
        <v>3108</v>
      </c>
      <c r="H6098" t="s">
        <v>3109</v>
      </c>
    </row>
    <row r="6099" spans="1:8" x14ac:dyDescent="0.35">
      <c r="A6099" t="s">
        <v>24698</v>
      </c>
      <c r="B6099" t="s">
        <v>24699</v>
      </c>
      <c r="C6099" t="s">
        <v>24700</v>
      </c>
      <c r="D6099" t="s">
        <v>24694</v>
      </c>
      <c r="F6099" t="s">
        <v>24701</v>
      </c>
      <c r="G6099" t="s">
        <v>2115</v>
      </c>
      <c r="H6099" t="s">
        <v>2116</v>
      </c>
    </row>
    <row r="6100" spans="1:8" x14ac:dyDescent="0.35">
      <c r="A6100" t="s">
        <v>24702</v>
      </c>
      <c r="B6100" t="s">
        <v>24703</v>
      </c>
      <c r="C6100" t="s">
        <v>24704</v>
      </c>
      <c r="D6100" t="s">
        <v>24694</v>
      </c>
      <c r="F6100" t="s">
        <v>22208</v>
      </c>
      <c r="G6100" t="s">
        <v>12</v>
      </c>
      <c r="H6100" t="s">
        <v>13</v>
      </c>
    </row>
    <row r="6101" spans="1:8" x14ac:dyDescent="0.35">
      <c r="A6101" t="s">
        <v>24705</v>
      </c>
      <c r="B6101" t="s">
        <v>24706</v>
      </c>
      <c r="C6101" t="s">
        <v>24707</v>
      </c>
      <c r="D6101" t="s">
        <v>24694</v>
      </c>
      <c r="F6101" t="s">
        <v>4598</v>
      </c>
      <c r="G6101" t="s">
        <v>151</v>
      </c>
      <c r="H6101" t="s">
        <v>152</v>
      </c>
    </row>
    <row r="6102" spans="1:8" x14ac:dyDescent="0.35">
      <c r="A6102" t="s">
        <v>24708</v>
      </c>
      <c r="B6102" t="s">
        <v>24709</v>
      </c>
      <c r="C6102" t="s">
        <v>24710</v>
      </c>
      <c r="D6102" t="s">
        <v>24694</v>
      </c>
      <c r="F6102" t="s">
        <v>7759</v>
      </c>
      <c r="G6102" t="s">
        <v>151</v>
      </c>
      <c r="H6102" t="s">
        <v>152</v>
      </c>
    </row>
    <row r="6103" spans="1:8" x14ac:dyDescent="0.35">
      <c r="A6103" t="s">
        <v>24711</v>
      </c>
      <c r="B6103" t="s">
        <v>24712</v>
      </c>
      <c r="C6103" t="s">
        <v>24713</v>
      </c>
      <c r="D6103" t="s">
        <v>24694</v>
      </c>
      <c r="F6103" t="s">
        <v>6773</v>
      </c>
      <c r="G6103" t="s">
        <v>248</v>
      </c>
      <c r="H6103" t="s">
        <v>249</v>
      </c>
    </row>
    <row r="6104" spans="1:8" x14ac:dyDescent="0.35">
      <c r="A6104" t="s">
        <v>24714</v>
      </c>
      <c r="B6104" t="s">
        <v>24715</v>
      </c>
      <c r="C6104" t="s">
        <v>24716</v>
      </c>
      <c r="D6104" t="s">
        <v>24694</v>
      </c>
      <c r="F6104" t="s">
        <v>21553</v>
      </c>
      <c r="G6104" t="s">
        <v>248</v>
      </c>
      <c r="H6104" t="s">
        <v>249</v>
      </c>
    </row>
    <row r="6105" spans="1:8" x14ac:dyDescent="0.35">
      <c r="A6105" t="s">
        <v>24717</v>
      </c>
      <c r="B6105" t="s">
        <v>24718</v>
      </c>
      <c r="C6105" t="s">
        <v>24719</v>
      </c>
      <c r="D6105" t="s">
        <v>24694</v>
      </c>
      <c r="F6105" t="s">
        <v>17328</v>
      </c>
      <c r="G6105" t="s">
        <v>297</v>
      </c>
      <c r="H6105" t="s">
        <v>298</v>
      </c>
    </row>
    <row r="6106" spans="1:8" x14ac:dyDescent="0.35">
      <c r="A6106" t="s">
        <v>24720</v>
      </c>
      <c r="B6106" t="s">
        <v>24721</v>
      </c>
      <c r="C6106" t="s">
        <v>24722</v>
      </c>
      <c r="D6106" t="s">
        <v>24694</v>
      </c>
      <c r="F6106" t="s">
        <v>3798</v>
      </c>
      <c r="G6106" t="s">
        <v>12</v>
      </c>
      <c r="H6106" t="s">
        <v>13</v>
      </c>
    </row>
    <row r="6107" spans="1:8" x14ac:dyDescent="0.35">
      <c r="A6107" t="s">
        <v>24723</v>
      </c>
      <c r="B6107" t="s">
        <v>24724</v>
      </c>
      <c r="C6107" t="s">
        <v>24725</v>
      </c>
      <c r="D6107" t="s">
        <v>24694</v>
      </c>
      <c r="F6107" t="s">
        <v>22128</v>
      </c>
      <c r="G6107" t="s">
        <v>12</v>
      </c>
      <c r="H6107" t="s">
        <v>13</v>
      </c>
    </row>
    <row r="6108" spans="1:8" x14ac:dyDescent="0.35">
      <c r="A6108" t="s">
        <v>24726</v>
      </c>
      <c r="B6108" t="s">
        <v>24727</v>
      </c>
      <c r="C6108" t="s">
        <v>24728</v>
      </c>
      <c r="D6108" t="s">
        <v>24694</v>
      </c>
      <c r="F6108" t="s">
        <v>23852</v>
      </c>
      <c r="G6108" t="s">
        <v>584</v>
      </c>
      <c r="H6108" t="s">
        <v>585</v>
      </c>
    </row>
    <row r="6109" spans="1:8" x14ac:dyDescent="0.35">
      <c r="A6109" t="s">
        <v>24729</v>
      </c>
      <c r="B6109" t="s">
        <v>24730</v>
      </c>
      <c r="C6109" t="s">
        <v>24731</v>
      </c>
      <c r="D6109" t="s">
        <v>24694</v>
      </c>
      <c r="F6109" t="s">
        <v>20522</v>
      </c>
      <c r="G6109" t="s">
        <v>100</v>
      </c>
      <c r="H6109" t="s">
        <v>14022</v>
      </c>
    </row>
    <row r="6110" spans="1:8" x14ac:dyDescent="0.35">
      <c r="A6110" t="s">
        <v>24732</v>
      </c>
      <c r="B6110" t="s">
        <v>24733</v>
      </c>
      <c r="C6110" t="s">
        <v>24734</v>
      </c>
      <c r="D6110" t="s">
        <v>24694</v>
      </c>
      <c r="F6110" t="s">
        <v>11100</v>
      </c>
      <c r="G6110" t="s">
        <v>303</v>
      </c>
      <c r="H6110" t="s">
        <v>304</v>
      </c>
    </row>
    <row r="6111" spans="1:8" x14ac:dyDescent="0.35">
      <c r="A6111" t="s">
        <v>24735</v>
      </c>
      <c r="B6111" t="s">
        <v>24736</v>
      </c>
      <c r="C6111" t="s">
        <v>24737</v>
      </c>
      <c r="D6111" t="s">
        <v>24694</v>
      </c>
      <c r="F6111" t="s">
        <v>24738</v>
      </c>
      <c r="G6111" t="s">
        <v>12</v>
      </c>
      <c r="H6111" t="s">
        <v>13</v>
      </c>
    </row>
    <row r="6112" spans="1:8" x14ac:dyDescent="0.35">
      <c r="A6112" t="s">
        <v>24739</v>
      </c>
      <c r="B6112" t="s">
        <v>24740</v>
      </c>
      <c r="C6112" t="s">
        <v>24741</v>
      </c>
      <c r="D6112" t="s">
        <v>24694</v>
      </c>
      <c r="F6112" t="s">
        <v>1264</v>
      </c>
      <c r="G6112" t="s">
        <v>209</v>
      </c>
      <c r="H6112" t="s">
        <v>210</v>
      </c>
    </row>
    <row r="6113" spans="1:8" x14ac:dyDescent="0.35">
      <c r="A6113" t="s">
        <v>24742</v>
      </c>
      <c r="B6113" t="s">
        <v>24743</v>
      </c>
      <c r="C6113" t="s">
        <v>24744</v>
      </c>
      <c r="D6113" t="s">
        <v>24694</v>
      </c>
      <c r="F6113" t="s">
        <v>7122</v>
      </c>
      <c r="G6113" t="s">
        <v>12</v>
      </c>
      <c r="H6113" t="s">
        <v>13</v>
      </c>
    </row>
    <row r="6114" spans="1:8" x14ac:dyDescent="0.35">
      <c r="A6114" t="s">
        <v>24745</v>
      </c>
      <c r="B6114" t="s">
        <v>24746</v>
      </c>
      <c r="C6114" t="s">
        <v>24747</v>
      </c>
      <c r="D6114" t="s">
        <v>24694</v>
      </c>
      <c r="F6114" t="s">
        <v>23295</v>
      </c>
      <c r="G6114" t="s">
        <v>12</v>
      </c>
      <c r="H6114" t="s">
        <v>13</v>
      </c>
    </row>
    <row r="6115" spans="1:8" x14ac:dyDescent="0.35">
      <c r="A6115" t="s">
        <v>24748</v>
      </c>
      <c r="B6115" t="s">
        <v>24749</v>
      </c>
      <c r="C6115" t="s">
        <v>24750</v>
      </c>
      <c r="D6115" t="s">
        <v>24694</v>
      </c>
      <c r="F6115" t="s">
        <v>8381</v>
      </c>
      <c r="G6115" t="s">
        <v>248</v>
      </c>
      <c r="H6115" t="s">
        <v>249</v>
      </c>
    </row>
    <row r="6116" spans="1:8" x14ac:dyDescent="0.35">
      <c r="A6116" t="s">
        <v>24751</v>
      </c>
      <c r="B6116" t="s">
        <v>24752</v>
      </c>
      <c r="C6116" t="s">
        <v>24753</v>
      </c>
      <c r="D6116" t="s">
        <v>24694</v>
      </c>
      <c r="F6116" t="s">
        <v>24021</v>
      </c>
      <c r="G6116" t="s">
        <v>12</v>
      </c>
      <c r="H6116" t="s">
        <v>13</v>
      </c>
    </row>
    <row r="6117" spans="1:8" x14ac:dyDescent="0.35">
      <c r="A6117" t="s">
        <v>24754</v>
      </c>
      <c r="B6117" t="s">
        <v>24755</v>
      </c>
      <c r="C6117" t="s">
        <v>24756</v>
      </c>
      <c r="D6117" t="s">
        <v>24694</v>
      </c>
      <c r="F6117" t="s">
        <v>21646</v>
      </c>
      <c r="G6117" t="s">
        <v>12</v>
      </c>
      <c r="H6117" t="s">
        <v>13</v>
      </c>
    </row>
    <row r="6118" spans="1:8" x14ac:dyDescent="0.35">
      <c r="A6118" t="s">
        <v>24757</v>
      </c>
      <c r="B6118" t="s">
        <v>24758</v>
      </c>
      <c r="C6118" t="s">
        <v>24759</v>
      </c>
      <c r="D6118" t="s">
        <v>24694</v>
      </c>
      <c r="F6118" t="s">
        <v>24760</v>
      </c>
      <c r="G6118" t="s">
        <v>88</v>
      </c>
      <c r="H6118" t="s">
        <v>89</v>
      </c>
    </row>
    <row r="6119" spans="1:8" x14ac:dyDescent="0.35">
      <c r="A6119" t="s">
        <v>24761</v>
      </c>
      <c r="B6119" t="s">
        <v>24762</v>
      </c>
      <c r="C6119" t="s">
        <v>24763</v>
      </c>
      <c r="D6119" t="s">
        <v>24694</v>
      </c>
      <c r="F6119" t="s">
        <v>4052</v>
      </c>
      <c r="G6119" t="s">
        <v>12</v>
      </c>
      <c r="H6119" t="s">
        <v>13</v>
      </c>
    </row>
    <row r="6120" spans="1:8" x14ac:dyDescent="0.35">
      <c r="A6120" t="s">
        <v>24764</v>
      </c>
      <c r="B6120" t="s">
        <v>24765</v>
      </c>
      <c r="C6120" t="s">
        <v>24766</v>
      </c>
      <c r="D6120" t="s">
        <v>24694</v>
      </c>
      <c r="F6120" t="s">
        <v>24767</v>
      </c>
      <c r="G6120" t="s">
        <v>510</v>
      </c>
      <c r="H6120" t="s">
        <v>511</v>
      </c>
    </row>
    <row r="6121" spans="1:8" x14ac:dyDescent="0.35">
      <c r="A6121" t="s">
        <v>24768</v>
      </c>
      <c r="B6121" t="s">
        <v>24769</v>
      </c>
      <c r="C6121" t="s">
        <v>24770</v>
      </c>
      <c r="D6121" t="s">
        <v>24694</v>
      </c>
      <c r="F6121" t="s">
        <v>24771</v>
      </c>
      <c r="G6121" t="s">
        <v>303</v>
      </c>
      <c r="H6121" t="s">
        <v>304</v>
      </c>
    </row>
    <row r="6122" spans="1:8" x14ac:dyDescent="0.35">
      <c r="A6122" t="s">
        <v>24772</v>
      </c>
      <c r="B6122" t="s">
        <v>24773</v>
      </c>
      <c r="C6122" t="s">
        <v>24774</v>
      </c>
      <c r="D6122" t="s">
        <v>24775</v>
      </c>
      <c r="F6122" t="s">
        <v>24776</v>
      </c>
      <c r="G6122" t="s">
        <v>248</v>
      </c>
      <c r="H6122" t="s">
        <v>249</v>
      </c>
    </row>
    <row r="6123" spans="1:8" x14ac:dyDescent="0.35">
      <c r="A6123" t="s">
        <v>24777</v>
      </c>
      <c r="B6123" t="s">
        <v>24778</v>
      </c>
      <c r="C6123" t="s">
        <v>24779</v>
      </c>
      <c r="D6123" t="s">
        <v>24775</v>
      </c>
      <c r="F6123" t="s">
        <v>20388</v>
      </c>
      <c r="G6123" t="s">
        <v>510</v>
      </c>
      <c r="H6123" t="s">
        <v>511</v>
      </c>
    </row>
    <row r="6124" spans="1:8" x14ac:dyDescent="0.35">
      <c r="A6124" t="s">
        <v>24780</v>
      </c>
      <c r="B6124" t="s">
        <v>24781</v>
      </c>
      <c r="C6124" t="s">
        <v>24782</v>
      </c>
      <c r="D6124" t="s">
        <v>24775</v>
      </c>
      <c r="F6124" t="s">
        <v>24783</v>
      </c>
      <c r="G6124" t="s">
        <v>12</v>
      </c>
      <c r="H6124" t="s">
        <v>13</v>
      </c>
    </row>
    <row r="6125" spans="1:8" x14ac:dyDescent="0.35">
      <c r="A6125" t="s">
        <v>24784</v>
      </c>
      <c r="B6125" t="s">
        <v>24785</v>
      </c>
      <c r="C6125" t="s">
        <v>24786</v>
      </c>
      <c r="D6125" t="s">
        <v>24775</v>
      </c>
      <c r="F6125" t="s">
        <v>24787</v>
      </c>
      <c r="G6125" t="s">
        <v>61</v>
      </c>
      <c r="H6125" t="s">
        <v>62</v>
      </c>
    </row>
    <row r="6126" spans="1:8" x14ac:dyDescent="0.35">
      <c r="A6126" t="s">
        <v>24788</v>
      </c>
      <c r="B6126" t="s">
        <v>24789</v>
      </c>
      <c r="C6126" t="s">
        <v>24790</v>
      </c>
      <c r="D6126" t="s">
        <v>24775</v>
      </c>
      <c r="F6126" t="s">
        <v>4579</v>
      </c>
      <c r="G6126" t="s">
        <v>151</v>
      </c>
      <c r="H6126" t="s">
        <v>152</v>
      </c>
    </row>
    <row r="6127" spans="1:8" x14ac:dyDescent="0.35">
      <c r="A6127" t="s">
        <v>24791</v>
      </c>
      <c r="B6127" t="s">
        <v>24792</v>
      </c>
      <c r="C6127" t="s">
        <v>24793</v>
      </c>
      <c r="D6127" t="s">
        <v>24775</v>
      </c>
      <c r="F6127" t="s">
        <v>5865</v>
      </c>
      <c r="G6127" t="s">
        <v>128</v>
      </c>
      <c r="H6127" t="s">
        <v>129</v>
      </c>
    </row>
    <row r="6128" spans="1:8" x14ac:dyDescent="0.35">
      <c r="A6128" t="s">
        <v>24794</v>
      </c>
      <c r="B6128" t="s">
        <v>24795</v>
      </c>
      <c r="C6128" t="s">
        <v>24796</v>
      </c>
      <c r="D6128" t="s">
        <v>24775</v>
      </c>
      <c r="F6128" t="s">
        <v>7410</v>
      </c>
      <c r="G6128" t="s">
        <v>12</v>
      </c>
      <c r="H6128" t="s">
        <v>13</v>
      </c>
    </row>
    <row r="6129" spans="1:8" x14ac:dyDescent="0.35">
      <c r="A6129" t="s">
        <v>24797</v>
      </c>
      <c r="B6129" t="s">
        <v>24798</v>
      </c>
      <c r="C6129" t="s">
        <v>24799</v>
      </c>
      <c r="D6129" t="s">
        <v>24775</v>
      </c>
      <c r="F6129" t="s">
        <v>18860</v>
      </c>
      <c r="G6129" t="s">
        <v>209</v>
      </c>
      <c r="H6129" t="s">
        <v>210</v>
      </c>
    </row>
    <row r="6130" spans="1:8" x14ac:dyDescent="0.35">
      <c r="A6130" t="s">
        <v>24800</v>
      </c>
      <c r="B6130" t="s">
        <v>24801</v>
      </c>
      <c r="C6130" t="s">
        <v>24802</v>
      </c>
      <c r="D6130" t="s">
        <v>24775</v>
      </c>
      <c r="F6130" t="s">
        <v>24803</v>
      </c>
      <c r="G6130" t="s">
        <v>12</v>
      </c>
      <c r="H6130" t="s">
        <v>13</v>
      </c>
    </row>
    <row r="6131" spans="1:8" x14ac:dyDescent="0.35">
      <c r="A6131" t="s">
        <v>24804</v>
      </c>
      <c r="B6131" t="s">
        <v>24805</v>
      </c>
      <c r="C6131" t="s">
        <v>24806</v>
      </c>
      <c r="D6131" t="s">
        <v>24775</v>
      </c>
      <c r="F6131" t="s">
        <v>3252</v>
      </c>
      <c r="G6131" t="s">
        <v>9695</v>
      </c>
      <c r="H6131" t="s">
        <v>9696</v>
      </c>
    </row>
    <row r="6132" spans="1:8" x14ac:dyDescent="0.35">
      <c r="A6132" t="s">
        <v>24807</v>
      </c>
      <c r="B6132" t="s">
        <v>24808</v>
      </c>
      <c r="C6132" t="s">
        <v>24809</v>
      </c>
      <c r="D6132" t="s">
        <v>24775</v>
      </c>
      <c r="F6132" t="s">
        <v>3765</v>
      </c>
      <c r="G6132" t="s">
        <v>12</v>
      </c>
      <c r="H6132" t="s">
        <v>13</v>
      </c>
    </row>
    <row r="6133" spans="1:8" x14ac:dyDescent="0.35">
      <c r="A6133" t="s">
        <v>24810</v>
      </c>
      <c r="B6133" t="s">
        <v>24811</v>
      </c>
      <c r="C6133" t="s">
        <v>24812</v>
      </c>
      <c r="D6133" t="s">
        <v>24775</v>
      </c>
      <c r="F6133" t="s">
        <v>6377</v>
      </c>
      <c r="G6133" t="s">
        <v>12</v>
      </c>
      <c r="H6133" t="s">
        <v>13</v>
      </c>
    </row>
    <row r="6134" spans="1:8" x14ac:dyDescent="0.35">
      <c r="A6134" t="s">
        <v>24813</v>
      </c>
      <c r="B6134" t="s">
        <v>24814</v>
      </c>
      <c r="C6134" t="s">
        <v>24815</v>
      </c>
      <c r="D6134" t="s">
        <v>24775</v>
      </c>
      <c r="F6134" t="s">
        <v>4923</v>
      </c>
      <c r="G6134" t="s">
        <v>12</v>
      </c>
      <c r="H6134" t="s">
        <v>13</v>
      </c>
    </row>
    <row r="6135" spans="1:8" x14ac:dyDescent="0.35">
      <c r="A6135" t="s">
        <v>24816</v>
      </c>
      <c r="B6135" t="s">
        <v>24817</v>
      </c>
      <c r="C6135" t="s">
        <v>24818</v>
      </c>
      <c r="D6135" t="s">
        <v>24775</v>
      </c>
      <c r="F6135" t="s">
        <v>9609</v>
      </c>
      <c r="G6135" t="s">
        <v>836</v>
      </c>
      <c r="H6135" t="s">
        <v>837</v>
      </c>
    </row>
    <row r="6136" spans="1:8" x14ac:dyDescent="0.35">
      <c r="A6136" t="s">
        <v>24819</v>
      </c>
      <c r="B6136" t="s">
        <v>24820</v>
      </c>
      <c r="C6136" t="s">
        <v>24821</v>
      </c>
      <c r="D6136" t="s">
        <v>24775</v>
      </c>
      <c r="F6136" t="s">
        <v>339</v>
      </c>
      <c r="G6136" t="s">
        <v>248</v>
      </c>
      <c r="H6136" t="s">
        <v>249</v>
      </c>
    </row>
    <row r="6137" spans="1:8" x14ac:dyDescent="0.35">
      <c r="A6137" t="s">
        <v>24822</v>
      </c>
      <c r="B6137" t="s">
        <v>24823</v>
      </c>
      <c r="C6137" t="s">
        <v>24824</v>
      </c>
      <c r="D6137" t="s">
        <v>24775</v>
      </c>
      <c r="F6137" t="s">
        <v>19638</v>
      </c>
      <c r="G6137" t="s">
        <v>248</v>
      </c>
      <c r="H6137" t="s">
        <v>249</v>
      </c>
    </row>
    <row r="6138" spans="1:8" x14ac:dyDescent="0.35">
      <c r="A6138" t="s">
        <v>24825</v>
      </c>
      <c r="B6138" t="s">
        <v>24826</v>
      </c>
      <c r="C6138" t="s">
        <v>24827</v>
      </c>
      <c r="D6138" t="s">
        <v>24775</v>
      </c>
      <c r="F6138" t="s">
        <v>24828</v>
      </c>
      <c r="G6138" t="s">
        <v>4924</v>
      </c>
      <c r="H6138" t="s">
        <v>4925</v>
      </c>
    </row>
    <row r="6139" spans="1:8" x14ac:dyDescent="0.35">
      <c r="A6139" t="s">
        <v>24829</v>
      </c>
      <c r="B6139" t="s">
        <v>24830</v>
      </c>
      <c r="C6139" t="s">
        <v>24831</v>
      </c>
      <c r="D6139" t="s">
        <v>24775</v>
      </c>
      <c r="F6139" t="s">
        <v>15461</v>
      </c>
      <c r="G6139" t="s">
        <v>12</v>
      </c>
      <c r="H6139" t="s">
        <v>13</v>
      </c>
    </row>
    <row r="6140" spans="1:8" x14ac:dyDescent="0.35">
      <c r="A6140" t="s">
        <v>24832</v>
      </c>
      <c r="B6140" t="s">
        <v>24833</v>
      </c>
      <c r="C6140" t="s">
        <v>24834</v>
      </c>
      <c r="D6140" t="s">
        <v>24775</v>
      </c>
      <c r="F6140" t="s">
        <v>3320</v>
      </c>
      <c r="G6140" t="s">
        <v>419</v>
      </c>
      <c r="H6140" t="s">
        <v>420</v>
      </c>
    </row>
    <row r="6141" spans="1:8" x14ac:dyDescent="0.35">
      <c r="A6141" t="s">
        <v>24835</v>
      </c>
      <c r="B6141" t="s">
        <v>24836</v>
      </c>
      <c r="C6141" t="s">
        <v>24837</v>
      </c>
      <c r="D6141" t="s">
        <v>24775</v>
      </c>
      <c r="F6141" t="s">
        <v>24146</v>
      </c>
      <c r="G6141" t="s">
        <v>303</v>
      </c>
      <c r="H6141" t="s">
        <v>304</v>
      </c>
    </row>
    <row r="6142" spans="1:8" x14ac:dyDescent="0.35">
      <c r="A6142" t="s">
        <v>24838</v>
      </c>
      <c r="B6142" t="s">
        <v>24839</v>
      </c>
      <c r="C6142" t="s">
        <v>24840</v>
      </c>
      <c r="D6142" t="s">
        <v>24775</v>
      </c>
      <c r="F6142" t="s">
        <v>24841</v>
      </c>
      <c r="G6142" t="s">
        <v>255</v>
      </c>
      <c r="H6142" t="s">
        <v>256</v>
      </c>
    </row>
    <row r="6143" spans="1:8" x14ac:dyDescent="0.35">
      <c r="A6143" t="s">
        <v>24842</v>
      </c>
      <c r="B6143" t="s">
        <v>24843</v>
      </c>
      <c r="C6143" t="s">
        <v>24844</v>
      </c>
      <c r="D6143" t="s">
        <v>24775</v>
      </c>
      <c r="F6143" t="s">
        <v>24845</v>
      </c>
      <c r="G6143" t="s">
        <v>12</v>
      </c>
      <c r="H6143" t="s">
        <v>13</v>
      </c>
    </row>
    <row r="6144" spans="1:8" x14ac:dyDescent="0.35">
      <c r="A6144" t="s">
        <v>24846</v>
      </c>
      <c r="B6144" t="s">
        <v>24847</v>
      </c>
      <c r="C6144" t="s">
        <v>24848</v>
      </c>
      <c r="D6144" t="s">
        <v>24775</v>
      </c>
      <c r="F6144" t="s">
        <v>13949</v>
      </c>
      <c r="G6144" t="s">
        <v>2115</v>
      </c>
      <c r="H6144" t="s">
        <v>2116</v>
      </c>
    </row>
    <row r="6145" spans="1:8" x14ac:dyDescent="0.35">
      <c r="A6145" t="s">
        <v>24849</v>
      </c>
      <c r="B6145" t="s">
        <v>24850</v>
      </c>
      <c r="C6145" t="s">
        <v>24851</v>
      </c>
      <c r="D6145" t="s">
        <v>24852</v>
      </c>
      <c r="F6145" t="s">
        <v>24853</v>
      </c>
      <c r="G6145" t="s">
        <v>100</v>
      </c>
      <c r="H6145" t="s">
        <v>9072</v>
      </c>
    </row>
    <row r="6146" spans="1:8" x14ac:dyDescent="0.35">
      <c r="A6146" t="s">
        <v>24854</v>
      </c>
      <c r="B6146" t="s">
        <v>24855</v>
      </c>
      <c r="C6146" t="s">
        <v>24856</v>
      </c>
      <c r="D6146" t="s">
        <v>24852</v>
      </c>
      <c r="F6146" t="s">
        <v>22391</v>
      </c>
      <c r="G6146" t="s">
        <v>12</v>
      </c>
      <c r="H6146" t="s">
        <v>13</v>
      </c>
    </row>
    <row r="6147" spans="1:8" x14ac:dyDescent="0.35">
      <c r="A6147" t="s">
        <v>24857</v>
      </c>
      <c r="B6147" t="s">
        <v>24858</v>
      </c>
      <c r="C6147" t="s">
        <v>24859</v>
      </c>
      <c r="D6147" t="s">
        <v>24852</v>
      </c>
      <c r="F6147" t="s">
        <v>13881</v>
      </c>
      <c r="G6147" t="s">
        <v>12</v>
      </c>
      <c r="H6147" t="s">
        <v>13</v>
      </c>
    </row>
    <row r="6148" spans="1:8" x14ac:dyDescent="0.35">
      <c r="A6148" t="s">
        <v>24860</v>
      </c>
      <c r="B6148" t="s">
        <v>24861</v>
      </c>
      <c r="C6148" t="s">
        <v>24862</v>
      </c>
      <c r="D6148" t="s">
        <v>24852</v>
      </c>
      <c r="F6148" t="s">
        <v>21671</v>
      </c>
      <c r="G6148" t="s">
        <v>12</v>
      </c>
      <c r="H6148" t="s">
        <v>13</v>
      </c>
    </row>
    <row r="6149" spans="1:8" x14ac:dyDescent="0.35">
      <c r="A6149" t="s">
        <v>24863</v>
      </c>
      <c r="B6149" t="s">
        <v>24864</v>
      </c>
      <c r="C6149" t="s">
        <v>24865</v>
      </c>
      <c r="D6149" t="s">
        <v>24852</v>
      </c>
      <c r="F6149" t="s">
        <v>24866</v>
      </c>
      <c r="G6149" t="s">
        <v>12</v>
      </c>
      <c r="H6149" t="s">
        <v>13</v>
      </c>
    </row>
    <row r="6150" spans="1:8" x14ac:dyDescent="0.35">
      <c r="A6150" t="s">
        <v>24867</v>
      </c>
      <c r="B6150" t="s">
        <v>24868</v>
      </c>
      <c r="C6150" t="s">
        <v>24869</v>
      </c>
      <c r="D6150" t="s">
        <v>24852</v>
      </c>
      <c r="F6150" t="s">
        <v>19265</v>
      </c>
      <c r="G6150" t="s">
        <v>12</v>
      </c>
      <c r="H6150" t="s">
        <v>13</v>
      </c>
    </row>
    <row r="6151" spans="1:8" x14ac:dyDescent="0.35">
      <c r="A6151" t="s">
        <v>24870</v>
      </c>
      <c r="B6151" t="s">
        <v>24871</v>
      </c>
      <c r="C6151" t="s">
        <v>24872</v>
      </c>
      <c r="D6151" t="s">
        <v>24852</v>
      </c>
      <c r="F6151" t="s">
        <v>15616</v>
      </c>
      <c r="G6151" t="s">
        <v>12</v>
      </c>
      <c r="H6151" t="s">
        <v>13</v>
      </c>
    </row>
    <row r="6152" spans="1:8" x14ac:dyDescent="0.35">
      <c r="A6152" t="s">
        <v>24873</v>
      </c>
      <c r="B6152" t="s">
        <v>24874</v>
      </c>
      <c r="C6152" t="s">
        <v>24875</v>
      </c>
      <c r="D6152" t="s">
        <v>24852</v>
      </c>
      <c r="F6152" t="s">
        <v>3242</v>
      </c>
      <c r="G6152" t="s">
        <v>151</v>
      </c>
      <c r="H6152" t="s">
        <v>152</v>
      </c>
    </row>
    <row r="6153" spans="1:8" x14ac:dyDescent="0.35">
      <c r="A6153" t="s">
        <v>24876</v>
      </c>
      <c r="B6153" t="s">
        <v>24877</v>
      </c>
      <c r="C6153" t="s">
        <v>24878</v>
      </c>
      <c r="D6153" t="s">
        <v>24852</v>
      </c>
      <c r="F6153" t="s">
        <v>9048</v>
      </c>
      <c r="G6153" t="s">
        <v>666</v>
      </c>
      <c r="H6153" t="s">
        <v>667</v>
      </c>
    </row>
    <row r="6154" spans="1:8" x14ac:dyDescent="0.35">
      <c r="A6154" t="s">
        <v>24879</v>
      </c>
      <c r="B6154" t="s">
        <v>24880</v>
      </c>
      <c r="C6154" t="s">
        <v>24881</v>
      </c>
      <c r="D6154" t="s">
        <v>24852</v>
      </c>
      <c r="F6154" t="s">
        <v>24882</v>
      </c>
      <c r="G6154" t="s">
        <v>248</v>
      </c>
      <c r="H6154" t="s">
        <v>249</v>
      </c>
    </row>
    <row r="6155" spans="1:8" x14ac:dyDescent="0.35">
      <c r="A6155" t="s">
        <v>24883</v>
      </c>
      <c r="B6155" t="s">
        <v>24884</v>
      </c>
      <c r="C6155" t="s">
        <v>24884</v>
      </c>
      <c r="D6155" t="s">
        <v>24852</v>
      </c>
      <c r="F6155" t="s">
        <v>24885</v>
      </c>
      <c r="G6155" t="s">
        <v>12</v>
      </c>
      <c r="H6155" t="s">
        <v>13</v>
      </c>
    </row>
    <row r="6156" spans="1:8" x14ac:dyDescent="0.35">
      <c r="A6156" t="s">
        <v>24886</v>
      </c>
      <c r="B6156" t="s">
        <v>24887</v>
      </c>
      <c r="C6156" t="s">
        <v>24888</v>
      </c>
      <c r="D6156" t="s">
        <v>24852</v>
      </c>
      <c r="F6156" t="s">
        <v>23309</v>
      </c>
      <c r="G6156" t="s">
        <v>248</v>
      </c>
      <c r="H6156" t="s">
        <v>249</v>
      </c>
    </row>
    <row r="6157" spans="1:8" x14ac:dyDescent="0.35">
      <c r="A6157" t="s">
        <v>24889</v>
      </c>
      <c r="B6157" t="s">
        <v>24890</v>
      </c>
      <c r="C6157" t="s">
        <v>24891</v>
      </c>
      <c r="D6157" t="s">
        <v>24852</v>
      </c>
      <c r="F6157" t="s">
        <v>11879</v>
      </c>
      <c r="G6157" t="s">
        <v>12</v>
      </c>
      <c r="H6157" t="s">
        <v>13</v>
      </c>
    </row>
    <row r="6158" spans="1:8" x14ac:dyDescent="0.35">
      <c r="A6158" t="s">
        <v>24892</v>
      </c>
      <c r="B6158" t="s">
        <v>24893</v>
      </c>
      <c r="C6158" t="s">
        <v>24894</v>
      </c>
      <c r="D6158" t="s">
        <v>24852</v>
      </c>
      <c r="F6158" t="s">
        <v>7963</v>
      </c>
      <c r="G6158" t="s">
        <v>12</v>
      </c>
      <c r="H6158" t="s">
        <v>13</v>
      </c>
    </row>
    <row r="6159" spans="1:8" x14ac:dyDescent="0.35">
      <c r="A6159" t="s">
        <v>24895</v>
      </c>
      <c r="B6159" t="s">
        <v>24896</v>
      </c>
      <c r="C6159" t="s">
        <v>24897</v>
      </c>
      <c r="D6159" t="s">
        <v>24852</v>
      </c>
      <c r="F6159" t="s">
        <v>24898</v>
      </c>
      <c r="G6159" t="s">
        <v>584</v>
      </c>
      <c r="H6159" t="s">
        <v>585</v>
      </c>
    </row>
    <row r="6160" spans="1:8" x14ac:dyDescent="0.35">
      <c r="A6160" t="s">
        <v>24899</v>
      </c>
      <c r="B6160" t="s">
        <v>24900</v>
      </c>
      <c r="C6160" t="s">
        <v>24901</v>
      </c>
      <c r="D6160" t="s">
        <v>24852</v>
      </c>
      <c r="F6160" t="s">
        <v>24902</v>
      </c>
      <c r="G6160" t="s">
        <v>12</v>
      </c>
      <c r="H6160" t="s">
        <v>13</v>
      </c>
    </row>
    <row r="6161" spans="1:8" x14ac:dyDescent="0.35">
      <c r="A6161" t="s">
        <v>24903</v>
      </c>
      <c r="B6161" t="s">
        <v>24904</v>
      </c>
      <c r="C6161" t="s">
        <v>24905</v>
      </c>
      <c r="D6161" t="s">
        <v>24852</v>
      </c>
      <c r="F6161" t="s">
        <v>7293</v>
      </c>
      <c r="G6161" t="s">
        <v>248</v>
      </c>
      <c r="H6161" t="s">
        <v>249</v>
      </c>
    </row>
    <row r="6162" spans="1:8" x14ac:dyDescent="0.35">
      <c r="A6162" t="s">
        <v>24906</v>
      </c>
      <c r="B6162" t="s">
        <v>24907</v>
      </c>
      <c r="C6162" t="s">
        <v>24908</v>
      </c>
      <c r="D6162" t="s">
        <v>24852</v>
      </c>
      <c r="F6162" t="s">
        <v>10123</v>
      </c>
      <c r="G6162" t="s">
        <v>151</v>
      </c>
      <c r="H6162" t="s">
        <v>152</v>
      </c>
    </row>
    <row r="6163" spans="1:8" x14ac:dyDescent="0.35">
      <c r="A6163" t="s">
        <v>24909</v>
      </c>
      <c r="B6163" t="s">
        <v>24910</v>
      </c>
      <c r="C6163" t="s">
        <v>24911</v>
      </c>
      <c r="D6163" t="s">
        <v>24852</v>
      </c>
      <c r="F6163" t="s">
        <v>7705</v>
      </c>
      <c r="G6163" t="s">
        <v>12</v>
      </c>
      <c r="H6163" t="s">
        <v>13</v>
      </c>
    </row>
    <row r="6164" spans="1:8" x14ac:dyDescent="0.35">
      <c r="A6164" t="s">
        <v>24912</v>
      </c>
      <c r="B6164" t="s">
        <v>24913</v>
      </c>
      <c r="C6164" t="s">
        <v>24914</v>
      </c>
      <c r="D6164" t="s">
        <v>24852</v>
      </c>
      <c r="F6164" t="s">
        <v>24915</v>
      </c>
      <c r="G6164" t="s">
        <v>12</v>
      </c>
      <c r="H6164" t="s">
        <v>13</v>
      </c>
    </row>
    <row r="6165" spans="1:8" x14ac:dyDescent="0.35">
      <c r="A6165" t="s">
        <v>24916</v>
      </c>
      <c r="B6165" t="s">
        <v>24917</v>
      </c>
      <c r="C6165" t="s">
        <v>24918</v>
      </c>
      <c r="D6165" t="s">
        <v>24852</v>
      </c>
      <c r="F6165" t="s">
        <v>16264</v>
      </c>
      <c r="G6165" t="s">
        <v>510</v>
      </c>
      <c r="H6165" t="s">
        <v>511</v>
      </c>
    </row>
    <row r="6166" spans="1:8" x14ac:dyDescent="0.35">
      <c r="A6166" t="s">
        <v>24919</v>
      </c>
      <c r="B6166" t="s">
        <v>24920</v>
      </c>
      <c r="C6166" t="s">
        <v>24921</v>
      </c>
      <c r="D6166" t="s">
        <v>24922</v>
      </c>
      <c r="F6166" t="s">
        <v>24923</v>
      </c>
      <c r="G6166" t="s">
        <v>12</v>
      </c>
      <c r="H6166" t="s">
        <v>13</v>
      </c>
    </row>
    <row r="6167" spans="1:8" x14ac:dyDescent="0.35">
      <c r="A6167" t="s">
        <v>24924</v>
      </c>
      <c r="B6167" t="s">
        <v>24925</v>
      </c>
      <c r="C6167" t="s">
        <v>24926</v>
      </c>
      <c r="D6167" t="s">
        <v>24922</v>
      </c>
      <c r="F6167" t="s">
        <v>7792</v>
      </c>
      <c r="G6167" t="s">
        <v>12</v>
      </c>
      <c r="H6167" t="s">
        <v>13</v>
      </c>
    </row>
    <row r="6168" spans="1:8" x14ac:dyDescent="0.35">
      <c r="A6168" t="s">
        <v>24927</v>
      </c>
      <c r="B6168" t="s">
        <v>24928</v>
      </c>
      <c r="C6168" t="s">
        <v>24929</v>
      </c>
      <c r="D6168" t="s">
        <v>24922</v>
      </c>
      <c r="F6168" t="s">
        <v>24930</v>
      </c>
      <c r="G6168" t="s">
        <v>12</v>
      </c>
      <c r="H6168" t="s">
        <v>13</v>
      </c>
    </row>
    <row r="6169" spans="1:8" x14ac:dyDescent="0.35">
      <c r="A6169" t="s">
        <v>24931</v>
      </c>
      <c r="B6169" t="s">
        <v>24932</v>
      </c>
      <c r="C6169" t="s">
        <v>24933</v>
      </c>
      <c r="D6169" t="s">
        <v>24922</v>
      </c>
      <c r="F6169" t="s">
        <v>20515</v>
      </c>
      <c r="G6169" t="s">
        <v>128</v>
      </c>
      <c r="H6169" t="s">
        <v>129</v>
      </c>
    </row>
    <row r="6170" spans="1:8" x14ac:dyDescent="0.35">
      <c r="A6170" t="s">
        <v>24934</v>
      </c>
      <c r="B6170" t="s">
        <v>24935</v>
      </c>
      <c r="C6170" t="s">
        <v>24936</v>
      </c>
      <c r="D6170" t="s">
        <v>24922</v>
      </c>
      <c r="F6170" t="s">
        <v>9747</v>
      </c>
      <c r="G6170" t="s">
        <v>248</v>
      </c>
      <c r="H6170" t="s">
        <v>249</v>
      </c>
    </row>
    <row r="6171" spans="1:8" x14ac:dyDescent="0.35">
      <c r="A6171" t="s">
        <v>24937</v>
      </c>
      <c r="B6171" t="s">
        <v>24938</v>
      </c>
      <c r="C6171" t="s">
        <v>24939</v>
      </c>
      <c r="D6171" t="s">
        <v>24922</v>
      </c>
      <c r="F6171" t="s">
        <v>18860</v>
      </c>
      <c r="G6171" t="s">
        <v>12</v>
      </c>
      <c r="H6171" t="s">
        <v>13</v>
      </c>
    </row>
    <row r="6172" spans="1:8" x14ac:dyDescent="0.35">
      <c r="A6172" t="s">
        <v>24940</v>
      </c>
      <c r="B6172" t="s">
        <v>24941</v>
      </c>
      <c r="C6172" t="s">
        <v>24942</v>
      </c>
      <c r="D6172" t="s">
        <v>24922</v>
      </c>
      <c r="F6172" t="s">
        <v>16332</v>
      </c>
      <c r="G6172" t="s">
        <v>12</v>
      </c>
      <c r="H6172" t="s">
        <v>13</v>
      </c>
    </row>
    <row r="6173" spans="1:8" x14ac:dyDescent="0.35">
      <c r="A6173" t="s">
        <v>24943</v>
      </c>
      <c r="B6173" t="s">
        <v>24944</v>
      </c>
      <c r="C6173" t="s">
        <v>24945</v>
      </c>
      <c r="D6173" t="s">
        <v>24922</v>
      </c>
      <c r="F6173" t="s">
        <v>24946</v>
      </c>
      <c r="G6173" t="s">
        <v>12</v>
      </c>
      <c r="H6173" t="s">
        <v>13</v>
      </c>
    </row>
    <row r="6174" spans="1:8" x14ac:dyDescent="0.35">
      <c r="A6174" t="s">
        <v>24947</v>
      </c>
      <c r="B6174" t="s">
        <v>24948</v>
      </c>
      <c r="C6174" t="s">
        <v>24949</v>
      </c>
      <c r="D6174" t="s">
        <v>24922</v>
      </c>
      <c r="F6174" t="s">
        <v>2109</v>
      </c>
      <c r="G6174" t="s">
        <v>248</v>
      </c>
      <c r="H6174" t="s">
        <v>249</v>
      </c>
    </row>
    <row r="6175" spans="1:8" x14ac:dyDescent="0.35">
      <c r="A6175" t="s">
        <v>24950</v>
      </c>
      <c r="B6175" t="s">
        <v>24951</v>
      </c>
      <c r="C6175" t="s">
        <v>24952</v>
      </c>
      <c r="D6175" t="s">
        <v>24922</v>
      </c>
      <c r="F6175" t="s">
        <v>6019</v>
      </c>
      <c r="G6175" t="s">
        <v>248</v>
      </c>
      <c r="H6175" t="s">
        <v>249</v>
      </c>
    </row>
    <row r="6176" spans="1:8" x14ac:dyDescent="0.35">
      <c r="A6176" t="s">
        <v>24953</v>
      </c>
      <c r="B6176" t="s">
        <v>24954</v>
      </c>
      <c r="C6176" t="s">
        <v>24955</v>
      </c>
      <c r="D6176" t="s">
        <v>24922</v>
      </c>
      <c r="F6176" t="s">
        <v>19792</v>
      </c>
      <c r="G6176" t="s">
        <v>836</v>
      </c>
      <c r="H6176" t="s">
        <v>837</v>
      </c>
    </row>
    <row r="6177" spans="1:8" x14ac:dyDescent="0.35">
      <c r="A6177" t="s">
        <v>24956</v>
      </c>
      <c r="B6177" t="s">
        <v>24957</v>
      </c>
      <c r="C6177" t="s">
        <v>24958</v>
      </c>
      <c r="D6177" t="s">
        <v>24922</v>
      </c>
      <c r="F6177" t="s">
        <v>1301</v>
      </c>
      <c r="G6177" t="s">
        <v>12</v>
      </c>
      <c r="H6177" t="s">
        <v>13</v>
      </c>
    </row>
    <row r="6178" spans="1:8" x14ac:dyDescent="0.35">
      <c r="A6178" t="s">
        <v>24959</v>
      </c>
      <c r="B6178" t="s">
        <v>24960</v>
      </c>
      <c r="C6178" t="s">
        <v>24961</v>
      </c>
      <c r="D6178" t="s">
        <v>24922</v>
      </c>
      <c r="F6178" t="s">
        <v>12139</v>
      </c>
      <c r="G6178" t="s">
        <v>151</v>
      </c>
      <c r="H6178" t="s">
        <v>152</v>
      </c>
    </row>
    <row r="6179" spans="1:8" x14ac:dyDescent="0.35">
      <c r="A6179" t="s">
        <v>24962</v>
      </c>
      <c r="B6179" t="s">
        <v>24963</v>
      </c>
      <c r="C6179" t="s">
        <v>24964</v>
      </c>
      <c r="D6179" t="s">
        <v>24922</v>
      </c>
      <c r="F6179" t="s">
        <v>19488</v>
      </c>
      <c r="G6179" t="s">
        <v>4075</v>
      </c>
      <c r="H6179" t="s">
        <v>4076</v>
      </c>
    </row>
    <row r="6180" spans="1:8" x14ac:dyDescent="0.35">
      <c r="A6180" t="s">
        <v>24965</v>
      </c>
      <c r="B6180" t="s">
        <v>24966</v>
      </c>
      <c r="C6180" t="s">
        <v>24967</v>
      </c>
      <c r="D6180" t="s">
        <v>24922</v>
      </c>
      <c r="F6180" t="s">
        <v>24968</v>
      </c>
      <c r="G6180" t="s">
        <v>12</v>
      </c>
      <c r="H6180" t="s">
        <v>13</v>
      </c>
    </row>
    <row r="6181" spans="1:8" x14ac:dyDescent="0.35">
      <c r="A6181" t="s">
        <v>24969</v>
      </c>
      <c r="B6181" t="s">
        <v>24970</v>
      </c>
      <c r="C6181" t="s">
        <v>24971</v>
      </c>
      <c r="D6181" t="s">
        <v>24922</v>
      </c>
      <c r="F6181" t="s">
        <v>24972</v>
      </c>
      <c r="G6181" t="s">
        <v>303</v>
      </c>
      <c r="H6181" t="s">
        <v>304</v>
      </c>
    </row>
    <row r="6182" spans="1:8" x14ac:dyDescent="0.35">
      <c r="A6182" t="s">
        <v>24973</v>
      </c>
      <c r="B6182" t="s">
        <v>24974</v>
      </c>
      <c r="C6182" t="s">
        <v>24975</v>
      </c>
      <c r="D6182" t="s">
        <v>24922</v>
      </c>
      <c r="F6182" t="s">
        <v>24976</v>
      </c>
      <c r="G6182" t="s">
        <v>12</v>
      </c>
      <c r="H6182" t="s">
        <v>13</v>
      </c>
    </row>
    <row r="6183" spans="1:8" x14ac:dyDescent="0.35">
      <c r="A6183" t="s">
        <v>24977</v>
      </c>
      <c r="B6183" t="s">
        <v>24978</v>
      </c>
      <c r="C6183" t="s">
        <v>24979</v>
      </c>
      <c r="D6183" t="s">
        <v>24922</v>
      </c>
      <c r="F6183" t="s">
        <v>12220</v>
      </c>
      <c r="G6183" t="s">
        <v>4075</v>
      </c>
      <c r="H6183" t="s">
        <v>4076</v>
      </c>
    </row>
    <row r="6184" spans="1:8" x14ac:dyDescent="0.35">
      <c r="A6184" t="s">
        <v>24980</v>
      </c>
      <c r="B6184" t="s">
        <v>24981</v>
      </c>
      <c r="C6184" t="s">
        <v>24982</v>
      </c>
      <c r="D6184" t="s">
        <v>24922</v>
      </c>
      <c r="F6184" t="s">
        <v>21392</v>
      </c>
      <c r="G6184" t="s">
        <v>248</v>
      </c>
      <c r="H6184" t="s">
        <v>249</v>
      </c>
    </row>
    <row r="6185" spans="1:8" x14ac:dyDescent="0.35">
      <c r="A6185" t="s">
        <v>24983</v>
      </c>
      <c r="B6185" t="s">
        <v>24984</v>
      </c>
      <c r="C6185" t="s">
        <v>24985</v>
      </c>
      <c r="D6185" t="s">
        <v>24922</v>
      </c>
      <c r="F6185" t="s">
        <v>13174</v>
      </c>
      <c r="G6185" t="s">
        <v>12</v>
      </c>
      <c r="H6185" t="s">
        <v>13</v>
      </c>
    </row>
    <row r="6186" spans="1:8" x14ac:dyDescent="0.35">
      <c r="A6186" t="s">
        <v>24986</v>
      </c>
      <c r="B6186" t="s">
        <v>24987</v>
      </c>
      <c r="C6186" t="s">
        <v>24988</v>
      </c>
      <c r="D6186" t="s">
        <v>24922</v>
      </c>
      <c r="F6186" t="s">
        <v>13683</v>
      </c>
      <c r="G6186" t="s">
        <v>3394</v>
      </c>
      <c r="H6186" t="s">
        <v>3395</v>
      </c>
    </row>
    <row r="6187" spans="1:8" x14ac:dyDescent="0.35">
      <c r="A6187" t="s">
        <v>24989</v>
      </c>
      <c r="B6187" t="s">
        <v>24990</v>
      </c>
      <c r="C6187" t="s">
        <v>24991</v>
      </c>
      <c r="D6187" t="s">
        <v>24922</v>
      </c>
      <c r="F6187" t="s">
        <v>12497</v>
      </c>
      <c r="G6187" t="s">
        <v>12</v>
      </c>
      <c r="H6187" t="s">
        <v>13</v>
      </c>
    </row>
    <row r="6188" spans="1:8" x14ac:dyDescent="0.35">
      <c r="A6188" t="s">
        <v>24992</v>
      </c>
      <c r="B6188" t="s">
        <v>24993</v>
      </c>
      <c r="C6188" t="s">
        <v>24994</v>
      </c>
      <c r="D6188" t="s">
        <v>24922</v>
      </c>
      <c r="F6188" t="s">
        <v>19269</v>
      </c>
      <c r="G6188" t="s">
        <v>12</v>
      </c>
      <c r="H6188" t="s">
        <v>13</v>
      </c>
    </row>
    <row r="6189" spans="1:8" x14ac:dyDescent="0.35">
      <c r="A6189" t="s">
        <v>24995</v>
      </c>
      <c r="B6189" t="s">
        <v>24996</v>
      </c>
      <c r="C6189" t="s">
        <v>24997</v>
      </c>
      <c r="D6189" t="s">
        <v>24922</v>
      </c>
      <c r="F6189" t="s">
        <v>24039</v>
      </c>
      <c r="G6189" t="s">
        <v>12</v>
      </c>
      <c r="H6189" t="s">
        <v>13</v>
      </c>
    </row>
    <row r="6190" spans="1:8" x14ac:dyDescent="0.35">
      <c r="A6190" t="s">
        <v>24998</v>
      </c>
      <c r="B6190" t="s">
        <v>24999</v>
      </c>
      <c r="C6190" t="s">
        <v>25000</v>
      </c>
      <c r="D6190" t="s">
        <v>24922</v>
      </c>
      <c r="F6190" t="s">
        <v>21075</v>
      </c>
      <c r="G6190" t="s">
        <v>1253</v>
      </c>
      <c r="H6190" t="s">
        <v>1254</v>
      </c>
    </row>
    <row r="6191" spans="1:8" x14ac:dyDescent="0.35">
      <c r="A6191" t="s">
        <v>25001</v>
      </c>
      <c r="B6191" t="s">
        <v>25002</v>
      </c>
      <c r="C6191" t="s">
        <v>25003</v>
      </c>
      <c r="D6191" t="s">
        <v>24922</v>
      </c>
      <c r="F6191" t="s">
        <v>25004</v>
      </c>
      <c r="G6191" t="s">
        <v>419</v>
      </c>
      <c r="H6191" t="s">
        <v>420</v>
      </c>
    </row>
    <row r="6192" spans="1:8" x14ac:dyDescent="0.35">
      <c r="A6192" t="s">
        <v>25005</v>
      </c>
      <c r="B6192" t="s">
        <v>25006</v>
      </c>
      <c r="C6192" t="s">
        <v>25007</v>
      </c>
      <c r="D6192" t="s">
        <v>24922</v>
      </c>
      <c r="F6192" t="s">
        <v>20526</v>
      </c>
      <c r="G6192" t="s">
        <v>12</v>
      </c>
      <c r="H6192" t="s">
        <v>13</v>
      </c>
    </row>
    <row r="6193" spans="1:8" x14ac:dyDescent="0.35">
      <c r="A6193" t="s">
        <v>25008</v>
      </c>
      <c r="B6193" t="s">
        <v>25009</v>
      </c>
      <c r="C6193" t="s">
        <v>25010</v>
      </c>
      <c r="D6193" t="s">
        <v>24922</v>
      </c>
      <c r="F6193" t="s">
        <v>24968</v>
      </c>
      <c r="G6193" t="s">
        <v>248</v>
      </c>
      <c r="H6193" t="s">
        <v>249</v>
      </c>
    </row>
    <row r="6194" spans="1:8" x14ac:dyDescent="0.35">
      <c r="A6194" t="s">
        <v>25011</v>
      </c>
      <c r="B6194" t="s">
        <v>25012</v>
      </c>
      <c r="C6194" t="s">
        <v>25013</v>
      </c>
      <c r="D6194" t="s">
        <v>24922</v>
      </c>
      <c r="F6194" t="s">
        <v>12831</v>
      </c>
      <c r="G6194" t="s">
        <v>12</v>
      </c>
      <c r="H6194" t="s">
        <v>13</v>
      </c>
    </row>
    <row r="6195" spans="1:8" x14ac:dyDescent="0.35">
      <c r="A6195" t="s">
        <v>25014</v>
      </c>
      <c r="B6195" t="s">
        <v>25015</v>
      </c>
      <c r="C6195" t="s">
        <v>25016</v>
      </c>
      <c r="D6195" t="s">
        <v>24922</v>
      </c>
      <c r="F6195" t="s">
        <v>15827</v>
      </c>
      <c r="G6195" t="s">
        <v>12</v>
      </c>
      <c r="H6195" t="s">
        <v>13</v>
      </c>
    </row>
    <row r="6196" spans="1:8" x14ac:dyDescent="0.35">
      <c r="A6196" t="s">
        <v>25017</v>
      </c>
      <c r="B6196" t="s">
        <v>25018</v>
      </c>
      <c r="C6196" t="s">
        <v>25019</v>
      </c>
      <c r="D6196" t="s">
        <v>24922</v>
      </c>
      <c r="F6196" t="s">
        <v>25020</v>
      </c>
      <c r="G6196" t="s">
        <v>12</v>
      </c>
      <c r="H6196" t="s">
        <v>13</v>
      </c>
    </row>
    <row r="6197" spans="1:8" x14ac:dyDescent="0.35">
      <c r="A6197" t="s">
        <v>25021</v>
      </c>
      <c r="B6197" t="s">
        <v>25022</v>
      </c>
      <c r="C6197" t="s">
        <v>25023</v>
      </c>
      <c r="D6197" t="s">
        <v>24922</v>
      </c>
      <c r="F6197" t="s">
        <v>20182</v>
      </c>
      <c r="G6197" t="s">
        <v>248</v>
      </c>
      <c r="H6197" t="s">
        <v>249</v>
      </c>
    </row>
    <row r="6198" spans="1:8" x14ac:dyDescent="0.35">
      <c r="A6198" t="s">
        <v>25024</v>
      </c>
      <c r="B6198" t="s">
        <v>25025</v>
      </c>
      <c r="C6198" t="s">
        <v>25026</v>
      </c>
      <c r="D6198" t="s">
        <v>24922</v>
      </c>
      <c r="F6198" t="s">
        <v>9191</v>
      </c>
      <c r="G6198" t="s">
        <v>510</v>
      </c>
      <c r="H6198" t="s">
        <v>511</v>
      </c>
    </row>
    <row r="6199" spans="1:8" x14ac:dyDescent="0.35">
      <c r="A6199" t="s">
        <v>25027</v>
      </c>
      <c r="B6199" t="s">
        <v>25028</v>
      </c>
      <c r="C6199" t="s">
        <v>25029</v>
      </c>
      <c r="D6199" t="s">
        <v>24922</v>
      </c>
      <c r="F6199" t="s">
        <v>12130</v>
      </c>
      <c r="G6199" t="s">
        <v>12</v>
      </c>
      <c r="H6199" t="s">
        <v>13</v>
      </c>
    </row>
    <row r="6200" spans="1:8" x14ac:dyDescent="0.35">
      <c r="A6200" t="s">
        <v>25030</v>
      </c>
      <c r="B6200" t="s">
        <v>25031</v>
      </c>
      <c r="C6200" t="s">
        <v>25032</v>
      </c>
      <c r="D6200" t="s">
        <v>25033</v>
      </c>
      <c r="F6200" t="s">
        <v>16807</v>
      </c>
      <c r="G6200" t="s">
        <v>12</v>
      </c>
      <c r="H6200" t="s">
        <v>13</v>
      </c>
    </row>
    <row r="6201" spans="1:8" x14ac:dyDescent="0.35">
      <c r="A6201" t="s">
        <v>25034</v>
      </c>
      <c r="B6201" t="s">
        <v>25035</v>
      </c>
      <c r="C6201" t="s">
        <v>25036</v>
      </c>
      <c r="D6201" t="s">
        <v>25033</v>
      </c>
      <c r="F6201" t="s">
        <v>13048</v>
      </c>
      <c r="G6201" t="s">
        <v>12</v>
      </c>
      <c r="H6201" t="s">
        <v>13</v>
      </c>
    </row>
    <row r="6202" spans="1:8" x14ac:dyDescent="0.35">
      <c r="A6202" t="s">
        <v>25037</v>
      </c>
      <c r="B6202" t="s">
        <v>25038</v>
      </c>
      <c r="C6202" t="s">
        <v>25039</v>
      </c>
      <c r="D6202" t="s">
        <v>25033</v>
      </c>
      <c r="F6202" t="s">
        <v>6154</v>
      </c>
      <c r="G6202" t="s">
        <v>151</v>
      </c>
      <c r="H6202" t="s">
        <v>152</v>
      </c>
    </row>
    <row r="6203" spans="1:8" x14ac:dyDescent="0.35">
      <c r="A6203" t="s">
        <v>25040</v>
      </c>
      <c r="B6203" t="s">
        <v>25041</v>
      </c>
      <c r="C6203" t="s">
        <v>25042</v>
      </c>
      <c r="D6203" t="s">
        <v>25033</v>
      </c>
      <c r="F6203" t="s">
        <v>25043</v>
      </c>
      <c r="G6203" t="s">
        <v>12</v>
      </c>
      <c r="H6203" t="s">
        <v>13</v>
      </c>
    </row>
    <row r="6204" spans="1:8" x14ac:dyDescent="0.35">
      <c r="A6204" t="s">
        <v>25044</v>
      </c>
      <c r="B6204" t="s">
        <v>25045</v>
      </c>
      <c r="C6204" t="s">
        <v>25046</v>
      </c>
      <c r="D6204" t="s">
        <v>25033</v>
      </c>
      <c r="F6204" t="s">
        <v>25047</v>
      </c>
      <c r="G6204" t="s">
        <v>12</v>
      </c>
      <c r="H6204" t="s">
        <v>13</v>
      </c>
    </row>
    <row r="6205" spans="1:8" x14ac:dyDescent="0.35">
      <c r="A6205" t="s">
        <v>25048</v>
      </c>
      <c r="B6205" t="s">
        <v>25049</v>
      </c>
      <c r="C6205" t="s">
        <v>25050</v>
      </c>
      <c r="D6205" t="s">
        <v>25033</v>
      </c>
      <c r="F6205" t="s">
        <v>4631</v>
      </c>
      <c r="G6205" t="s">
        <v>163</v>
      </c>
      <c r="H6205" t="s">
        <v>164</v>
      </c>
    </row>
    <row r="6206" spans="1:8" x14ac:dyDescent="0.35">
      <c r="A6206" t="s">
        <v>25051</v>
      </c>
      <c r="B6206" t="s">
        <v>25052</v>
      </c>
      <c r="C6206" t="s">
        <v>25053</v>
      </c>
      <c r="D6206" t="s">
        <v>25033</v>
      </c>
      <c r="F6206" t="s">
        <v>17440</v>
      </c>
      <c r="G6206" t="s">
        <v>12</v>
      </c>
      <c r="H6206" t="s">
        <v>13</v>
      </c>
    </row>
    <row r="6207" spans="1:8" x14ac:dyDescent="0.35">
      <c r="A6207" t="s">
        <v>25054</v>
      </c>
      <c r="B6207" t="s">
        <v>25055</v>
      </c>
      <c r="C6207" t="s">
        <v>25056</v>
      </c>
      <c r="D6207" t="s">
        <v>25033</v>
      </c>
      <c r="F6207" t="s">
        <v>25057</v>
      </c>
      <c r="G6207" t="s">
        <v>209</v>
      </c>
      <c r="H6207" t="s">
        <v>210</v>
      </c>
    </row>
    <row r="6208" spans="1:8" x14ac:dyDescent="0.35">
      <c r="A6208" t="s">
        <v>25058</v>
      </c>
      <c r="B6208" t="s">
        <v>25059</v>
      </c>
      <c r="C6208" t="s">
        <v>25060</v>
      </c>
      <c r="D6208" t="s">
        <v>25033</v>
      </c>
      <c r="F6208" t="s">
        <v>21529</v>
      </c>
      <c r="G6208" t="s">
        <v>1085</v>
      </c>
      <c r="H6208" t="s">
        <v>1086</v>
      </c>
    </row>
    <row r="6209" spans="1:8" x14ac:dyDescent="0.35">
      <c r="A6209" t="s">
        <v>25061</v>
      </c>
      <c r="B6209" t="s">
        <v>25062</v>
      </c>
      <c r="C6209" t="s">
        <v>25063</v>
      </c>
      <c r="D6209" t="s">
        <v>25033</v>
      </c>
      <c r="F6209" t="s">
        <v>25064</v>
      </c>
      <c r="G6209" t="s">
        <v>12</v>
      </c>
      <c r="H6209" t="s">
        <v>13</v>
      </c>
    </row>
    <row r="6210" spans="1:8" x14ac:dyDescent="0.35">
      <c r="A6210" t="s">
        <v>25065</v>
      </c>
      <c r="B6210" t="s">
        <v>25066</v>
      </c>
      <c r="C6210" t="s">
        <v>25067</v>
      </c>
      <c r="D6210" t="s">
        <v>25033</v>
      </c>
      <c r="F6210" t="s">
        <v>13155</v>
      </c>
      <c r="G6210" t="s">
        <v>12</v>
      </c>
      <c r="H6210" t="s">
        <v>13</v>
      </c>
    </row>
    <row r="6211" spans="1:8" x14ac:dyDescent="0.35">
      <c r="A6211" t="s">
        <v>25068</v>
      </c>
      <c r="B6211" t="s">
        <v>25069</v>
      </c>
      <c r="C6211" t="s">
        <v>25070</v>
      </c>
      <c r="D6211" t="s">
        <v>25033</v>
      </c>
      <c r="F6211" t="s">
        <v>1340</v>
      </c>
      <c r="G6211" t="s">
        <v>12</v>
      </c>
      <c r="H6211" t="s">
        <v>13</v>
      </c>
    </row>
    <row r="6212" spans="1:8" x14ac:dyDescent="0.35">
      <c r="A6212" t="s">
        <v>25071</v>
      </c>
      <c r="B6212" t="s">
        <v>25072</v>
      </c>
      <c r="C6212" t="s">
        <v>25073</v>
      </c>
      <c r="D6212" t="s">
        <v>25033</v>
      </c>
      <c r="F6212" t="s">
        <v>8482</v>
      </c>
      <c r="G6212" t="s">
        <v>12</v>
      </c>
      <c r="H6212" t="s">
        <v>13</v>
      </c>
    </row>
    <row r="6213" spans="1:8" x14ac:dyDescent="0.35">
      <c r="A6213" t="s">
        <v>25074</v>
      </c>
      <c r="B6213" t="s">
        <v>25075</v>
      </c>
      <c r="C6213" t="s">
        <v>25076</v>
      </c>
      <c r="D6213" t="s">
        <v>25033</v>
      </c>
      <c r="F6213" t="s">
        <v>2376</v>
      </c>
      <c r="G6213" t="s">
        <v>12</v>
      </c>
      <c r="H6213" t="s">
        <v>13</v>
      </c>
    </row>
    <row r="6214" spans="1:8" x14ac:dyDescent="0.35">
      <c r="A6214" t="s">
        <v>25077</v>
      </c>
      <c r="B6214" t="s">
        <v>25078</v>
      </c>
      <c r="C6214" t="s">
        <v>25079</v>
      </c>
      <c r="D6214" t="s">
        <v>25033</v>
      </c>
      <c r="F6214" t="s">
        <v>25080</v>
      </c>
      <c r="G6214" t="s">
        <v>248</v>
      </c>
      <c r="H6214" t="s">
        <v>249</v>
      </c>
    </row>
    <row r="6215" spans="1:8" x14ac:dyDescent="0.35">
      <c r="A6215" t="s">
        <v>25081</v>
      </c>
      <c r="B6215" t="s">
        <v>25082</v>
      </c>
      <c r="C6215" t="s">
        <v>25083</v>
      </c>
      <c r="D6215" t="s">
        <v>25033</v>
      </c>
      <c r="F6215" t="s">
        <v>25084</v>
      </c>
      <c r="G6215" t="s">
        <v>248</v>
      </c>
      <c r="H6215" t="s">
        <v>249</v>
      </c>
    </row>
    <row r="6216" spans="1:8" x14ac:dyDescent="0.35">
      <c r="A6216" t="s">
        <v>25085</v>
      </c>
      <c r="B6216" t="s">
        <v>25086</v>
      </c>
      <c r="C6216" t="s">
        <v>25087</v>
      </c>
      <c r="D6216" t="s">
        <v>25033</v>
      </c>
      <c r="F6216" t="s">
        <v>19422</v>
      </c>
      <c r="G6216" t="s">
        <v>12</v>
      </c>
      <c r="H6216" t="s">
        <v>13</v>
      </c>
    </row>
    <row r="6217" spans="1:8" x14ac:dyDescent="0.35">
      <c r="A6217" t="s">
        <v>25088</v>
      </c>
      <c r="B6217" t="s">
        <v>25089</v>
      </c>
      <c r="C6217" t="s">
        <v>25090</v>
      </c>
      <c r="D6217" t="s">
        <v>25033</v>
      </c>
      <c r="F6217" t="s">
        <v>25091</v>
      </c>
      <c r="G6217" t="s">
        <v>7103</v>
      </c>
      <c r="H6217" t="s">
        <v>7104</v>
      </c>
    </row>
    <row r="6218" spans="1:8" x14ac:dyDescent="0.35">
      <c r="A6218" t="s">
        <v>25092</v>
      </c>
      <c r="B6218" t="s">
        <v>25093</v>
      </c>
      <c r="C6218" t="s">
        <v>25094</v>
      </c>
      <c r="D6218" t="s">
        <v>25033</v>
      </c>
      <c r="F6218" t="s">
        <v>7792</v>
      </c>
      <c r="G6218" t="s">
        <v>163</v>
      </c>
      <c r="H6218" t="s">
        <v>164</v>
      </c>
    </row>
    <row r="6219" spans="1:8" x14ac:dyDescent="0.35">
      <c r="A6219" t="s">
        <v>25095</v>
      </c>
      <c r="B6219" t="s">
        <v>25096</v>
      </c>
      <c r="C6219" t="s">
        <v>25097</v>
      </c>
      <c r="D6219" t="s">
        <v>25033</v>
      </c>
      <c r="F6219" t="s">
        <v>25098</v>
      </c>
      <c r="G6219" t="s">
        <v>12</v>
      </c>
      <c r="H6219" t="s">
        <v>13</v>
      </c>
    </row>
    <row r="6220" spans="1:8" x14ac:dyDescent="0.35">
      <c r="A6220" t="s">
        <v>25099</v>
      </c>
      <c r="B6220" t="s">
        <v>25100</v>
      </c>
      <c r="C6220" t="s">
        <v>25101</v>
      </c>
      <c r="D6220" t="s">
        <v>25033</v>
      </c>
      <c r="F6220" t="s">
        <v>10167</v>
      </c>
      <c r="G6220" t="s">
        <v>2940</v>
      </c>
      <c r="H6220" t="s">
        <v>2941</v>
      </c>
    </row>
    <row r="6221" spans="1:8" x14ac:dyDescent="0.35">
      <c r="A6221" t="s">
        <v>25102</v>
      </c>
      <c r="B6221" t="s">
        <v>25103</v>
      </c>
      <c r="C6221" t="s">
        <v>25104</v>
      </c>
      <c r="D6221" t="s">
        <v>25033</v>
      </c>
      <c r="F6221" t="s">
        <v>13949</v>
      </c>
      <c r="G6221" t="s">
        <v>12</v>
      </c>
      <c r="H6221" t="s">
        <v>13</v>
      </c>
    </row>
    <row r="6222" spans="1:8" x14ac:dyDescent="0.35">
      <c r="A6222" t="s">
        <v>25105</v>
      </c>
      <c r="B6222" t="s">
        <v>25106</v>
      </c>
      <c r="C6222" t="s">
        <v>25107</v>
      </c>
      <c r="D6222" t="s">
        <v>25033</v>
      </c>
      <c r="F6222" t="s">
        <v>8403</v>
      </c>
      <c r="G6222" t="s">
        <v>12</v>
      </c>
      <c r="H6222" t="s">
        <v>13</v>
      </c>
    </row>
    <row r="6223" spans="1:8" x14ac:dyDescent="0.35">
      <c r="A6223" t="s">
        <v>25108</v>
      </c>
      <c r="B6223" t="s">
        <v>25109</v>
      </c>
      <c r="C6223" t="s">
        <v>25110</v>
      </c>
      <c r="D6223" t="s">
        <v>25033</v>
      </c>
      <c r="F6223" t="s">
        <v>16041</v>
      </c>
      <c r="G6223" t="s">
        <v>12</v>
      </c>
      <c r="H6223" t="s">
        <v>13</v>
      </c>
    </row>
    <row r="6224" spans="1:8" x14ac:dyDescent="0.35">
      <c r="A6224" t="s">
        <v>25111</v>
      </c>
      <c r="B6224" t="s">
        <v>25112</v>
      </c>
      <c r="C6224" t="s">
        <v>25113</v>
      </c>
      <c r="D6224" t="s">
        <v>25033</v>
      </c>
      <c r="F6224" t="s">
        <v>13541</v>
      </c>
      <c r="G6224" t="s">
        <v>209</v>
      </c>
      <c r="H6224" t="s">
        <v>210</v>
      </c>
    </row>
    <row r="6225" spans="1:8" x14ac:dyDescent="0.35">
      <c r="A6225" t="s">
        <v>25114</v>
      </c>
      <c r="B6225" t="s">
        <v>25115</v>
      </c>
      <c r="C6225" t="s">
        <v>25116</v>
      </c>
      <c r="D6225" t="s">
        <v>25033</v>
      </c>
      <c r="F6225" t="s">
        <v>15294</v>
      </c>
      <c r="G6225" t="s">
        <v>12</v>
      </c>
      <c r="H6225" t="s">
        <v>13</v>
      </c>
    </row>
    <row r="6226" spans="1:8" x14ac:dyDescent="0.35">
      <c r="A6226" t="s">
        <v>25117</v>
      </c>
      <c r="B6226" t="s">
        <v>25118</v>
      </c>
      <c r="C6226" t="s">
        <v>25119</v>
      </c>
      <c r="D6226" t="s">
        <v>25033</v>
      </c>
      <c r="F6226" t="s">
        <v>15686</v>
      </c>
      <c r="G6226" t="s">
        <v>12</v>
      </c>
      <c r="H6226" t="s">
        <v>13</v>
      </c>
    </row>
    <row r="6227" spans="1:8" x14ac:dyDescent="0.35">
      <c r="A6227" t="s">
        <v>25120</v>
      </c>
      <c r="B6227" t="s">
        <v>25121</v>
      </c>
      <c r="C6227" t="s">
        <v>25122</v>
      </c>
      <c r="D6227" t="s">
        <v>25033</v>
      </c>
      <c r="F6227" t="s">
        <v>2689</v>
      </c>
      <c r="G6227" t="s">
        <v>248</v>
      </c>
      <c r="H6227" t="s">
        <v>249</v>
      </c>
    </row>
    <row r="6228" spans="1:8" x14ac:dyDescent="0.35">
      <c r="A6228" t="s">
        <v>25123</v>
      </c>
      <c r="B6228" t="s">
        <v>25124</v>
      </c>
      <c r="C6228" t="s">
        <v>25125</v>
      </c>
      <c r="D6228" t="s">
        <v>25126</v>
      </c>
      <c r="F6228" t="s">
        <v>3400</v>
      </c>
      <c r="G6228" t="s">
        <v>12</v>
      </c>
      <c r="H6228" t="s">
        <v>13</v>
      </c>
    </row>
    <row r="6229" spans="1:8" x14ac:dyDescent="0.35">
      <c r="A6229" t="s">
        <v>25127</v>
      </c>
      <c r="B6229" t="s">
        <v>25128</v>
      </c>
      <c r="C6229" t="s">
        <v>25129</v>
      </c>
      <c r="D6229" t="s">
        <v>25126</v>
      </c>
      <c r="F6229" t="s">
        <v>25130</v>
      </c>
      <c r="G6229" t="s">
        <v>12</v>
      </c>
      <c r="H6229" t="s">
        <v>13</v>
      </c>
    </row>
    <row r="6230" spans="1:8" x14ac:dyDescent="0.35">
      <c r="A6230" t="s">
        <v>25131</v>
      </c>
      <c r="B6230" t="s">
        <v>25132</v>
      </c>
      <c r="C6230" t="s">
        <v>25133</v>
      </c>
      <c r="D6230" t="s">
        <v>25126</v>
      </c>
      <c r="F6230" t="s">
        <v>16795</v>
      </c>
      <c r="G6230" t="s">
        <v>303</v>
      </c>
      <c r="H6230" t="s">
        <v>304</v>
      </c>
    </row>
    <row r="6231" spans="1:8" x14ac:dyDescent="0.35">
      <c r="A6231" t="s">
        <v>25134</v>
      </c>
      <c r="B6231" t="s">
        <v>25135</v>
      </c>
      <c r="C6231" t="s">
        <v>25136</v>
      </c>
      <c r="D6231" t="s">
        <v>25126</v>
      </c>
      <c r="F6231" t="s">
        <v>10983</v>
      </c>
      <c r="G6231" t="s">
        <v>248</v>
      </c>
      <c r="H6231" t="s">
        <v>249</v>
      </c>
    </row>
    <row r="6232" spans="1:8" x14ac:dyDescent="0.35">
      <c r="A6232" t="s">
        <v>25137</v>
      </c>
      <c r="B6232" t="s">
        <v>25138</v>
      </c>
      <c r="C6232" t="s">
        <v>25139</v>
      </c>
      <c r="D6232" t="s">
        <v>25126</v>
      </c>
      <c r="F6232" t="s">
        <v>25140</v>
      </c>
      <c r="G6232" t="s">
        <v>547</v>
      </c>
      <c r="H6232" t="s">
        <v>548</v>
      </c>
    </row>
    <row r="6233" spans="1:8" x14ac:dyDescent="0.35">
      <c r="A6233" t="s">
        <v>25141</v>
      </c>
      <c r="B6233" t="s">
        <v>25142</v>
      </c>
      <c r="C6233" t="s">
        <v>25143</v>
      </c>
      <c r="D6233" t="s">
        <v>25126</v>
      </c>
      <c r="F6233" t="s">
        <v>11657</v>
      </c>
      <c r="G6233" t="s">
        <v>12</v>
      </c>
      <c r="H6233" t="s">
        <v>13</v>
      </c>
    </row>
    <row r="6234" spans="1:8" x14ac:dyDescent="0.35">
      <c r="A6234" t="s">
        <v>25144</v>
      </c>
      <c r="B6234" t="s">
        <v>25145</v>
      </c>
      <c r="C6234" t="s">
        <v>25146</v>
      </c>
      <c r="D6234" t="s">
        <v>25126</v>
      </c>
      <c r="F6234" t="s">
        <v>25147</v>
      </c>
      <c r="G6234" t="s">
        <v>12</v>
      </c>
      <c r="H6234" t="s">
        <v>13</v>
      </c>
    </row>
    <row r="6235" spans="1:8" x14ac:dyDescent="0.35">
      <c r="A6235" t="s">
        <v>25148</v>
      </c>
      <c r="B6235" t="s">
        <v>25149</v>
      </c>
      <c r="C6235" t="s">
        <v>25150</v>
      </c>
      <c r="D6235" t="s">
        <v>25126</v>
      </c>
      <c r="F6235" t="s">
        <v>25151</v>
      </c>
      <c r="G6235" t="s">
        <v>303</v>
      </c>
      <c r="H6235" t="s">
        <v>304</v>
      </c>
    </row>
    <row r="6236" spans="1:8" x14ac:dyDescent="0.35">
      <c r="A6236" t="s">
        <v>25152</v>
      </c>
      <c r="B6236" t="s">
        <v>25153</v>
      </c>
      <c r="C6236" t="s">
        <v>25154</v>
      </c>
      <c r="D6236" t="s">
        <v>25126</v>
      </c>
      <c r="F6236" t="s">
        <v>25155</v>
      </c>
      <c r="G6236" t="s">
        <v>106</v>
      </c>
      <c r="H6236" t="s">
        <v>107</v>
      </c>
    </row>
    <row r="6237" spans="1:8" x14ac:dyDescent="0.35">
      <c r="A6237" t="s">
        <v>25156</v>
      </c>
      <c r="B6237" t="s">
        <v>25157</v>
      </c>
      <c r="C6237" t="s">
        <v>25158</v>
      </c>
      <c r="D6237" t="s">
        <v>25126</v>
      </c>
      <c r="F6237" t="s">
        <v>25159</v>
      </c>
      <c r="G6237" t="s">
        <v>12</v>
      </c>
      <c r="H6237" t="s">
        <v>13</v>
      </c>
    </row>
    <row r="6238" spans="1:8" x14ac:dyDescent="0.35">
      <c r="A6238" t="s">
        <v>25160</v>
      </c>
      <c r="B6238" t="s">
        <v>25161</v>
      </c>
      <c r="C6238" t="s">
        <v>25162</v>
      </c>
      <c r="D6238" t="s">
        <v>25126</v>
      </c>
      <c r="F6238" t="s">
        <v>25163</v>
      </c>
      <c r="G6238" t="s">
        <v>163</v>
      </c>
      <c r="H6238" t="s">
        <v>164</v>
      </c>
    </row>
    <row r="6239" spans="1:8" x14ac:dyDescent="0.35">
      <c r="A6239" t="s">
        <v>25164</v>
      </c>
      <c r="B6239" t="s">
        <v>25165</v>
      </c>
      <c r="C6239" t="s">
        <v>25166</v>
      </c>
      <c r="D6239" t="s">
        <v>25126</v>
      </c>
      <c r="F6239" t="s">
        <v>6664</v>
      </c>
      <c r="G6239" t="s">
        <v>12</v>
      </c>
      <c r="H6239" t="s">
        <v>13</v>
      </c>
    </row>
    <row r="6240" spans="1:8" x14ac:dyDescent="0.35">
      <c r="A6240" t="s">
        <v>25167</v>
      </c>
      <c r="B6240" t="s">
        <v>25168</v>
      </c>
      <c r="C6240" t="s">
        <v>25169</v>
      </c>
      <c r="D6240" t="s">
        <v>25126</v>
      </c>
      <c r="F6240" t="s">
        <v>25170</v>
      </c>
      <c r="G6240" t="s">
        <v>12</v>
      </c>
      <c r="H6240" t="s">
        <v>13</v>
      </c>
    </row>
    <row r="6241" spans="1:8" x14ac:dyDescent="0.35">
      <c r="A6241" t="s">
        <v>25171</v>
      </c>
      <c r="B6241" t="s">
        <v>25172</v>
      </c>
      <c r="C6241" t="s">
        <v>25173</v>
      </c>
      <c r="D6241" t="s">
        <v>25126</v>
      </c>
      <c r="F6241" t="s">
        <v>21178</v>
      </c>
      <c r="G6241" t="s">
        <v>836</v>
      </c>
      <c r="H6241" t="s">
        <v>837</v>
      </c>
    </row>
    <row r="6242" spans="1:8" x14ac:dyDescent="0.35">
      <c r="A6242" t="s">
        <v>25174</v>
      </c>
      <c r="B6242" t="s">
        <v>25175</v>
      </c>
      <c r="C6242" t="s">
        <v>25176</v>
      </c>
      <c r="D6242" t="s">
        <v>25126</v>
      </c>
      <c r="F6242" t="s">
        <v>16795</v>
      </c>
      <c r="G6242" t="s">
        <v>151</v>
      </c>
      <c r="H6242" t="s">
        <v>152</v>
      </c>
    </row>
    <row r="6243" spans="1:8" x14ac:dyDescent="0.35">
      <c r="A6243" t="s">
        <v>25177</v>
      </c>
      <c r="B6243" t="s">
        <v>25178</v>
      </c>
      <c r="C6243" t="s">
        <v>25179</v>
      </c>
      <c r="D6243" t="s">
        <v>25126</v>
      </c>
      <c r="F6243" t="s">
        <v>1858</v>
      </c>
      <c r="G6243" t="s">
        <v>248</v>
      </c>
      <c r="H6243" t="s">
        <v>249</v>
      </c>
    </row>
    <row r="6244" spans="1:8" x14ac:dyDescent="0.35">
      <c r="A6244" t="s">
        <v>25180</v>
      </c>
      <c r="B6244" t="s">
        <v>25181</v>
      </c>
      <c r="C6244" t="s">
        <v>25182</v>
      </c>
      <c r="D6244" t="s">
        <v>25126</v>
      </c>
      <c r="F6244" t="s">
        <v>25183</v>
      </c>
      <c r="G6244" t="s">
        <v>12</v>
      </c>
      <c r="H6244" t="s">
        <v>13</v>
      </c>
    </row>
    <row r="6245" spans="1:8" x14ac:dyDescent="0.35">
      <c r="A6245" t="s">
        <v>25184</v>
      </c>
      <c r="B6245" t="s">
        <v>25185</v>
      </c>
      <c r="C6245" t="s">
        <v>25186</v>
      </c>
      <c r="D6245" t="s">
        <v>25126</v>
      </c>
      <c r="F6245" t="s">
        <v>24257</v>
      </c>
      <c r="G6245" t="s">
        <v>12</v>
      </c>
      <c r="H6245" t="s">
        <v>13</v>
      </c>
    </row>
    <row r="6246" spans="1:8" x14ac:dyDescent="0.35">
      <c r="A6246" t="s">
        <v>25187</v>
      </c>
      <c r="B6246" t="s">
        <v>25188</v>
      </c>
      <c r="C6246" t="s">
        <v>25189</v>
      </c>
      <c r="D6246" t="s">
        <v>25126</v>
      </c>
      <c r="F6246" t="s">
        <v>25190</v>
      </c>
      <c r="G6246" t="s">
        <v>12</v>
      </c>
      <c r="H6246" t="s">
        <v>13</v>
      </c>
    </row>
    <row r="6247" spans="1:8" x14ac:dyDescent="0.35">
      <c r="A6247" t="s">
        <v>25191</v>
      </c>
      <c r="B6247" t="s">
        <v>25192</v>
      </c>
      <c r="C6247" t="s">
        <v>25193</v>
      </c>
      <c r="D6247" t="s">
        <v>25126</v>
      </c>
      <c r="F6247" t="s">
        <v>25194</v>
      </c>
      <c r="G6247" t="s">
        <v>12</v>
      </c>
      <c r="H6247" t="s">
        <v>13</v>
      </c>
    </row>
    <row r="6248" spans="1:8" x14ac:dyDescent="0.35">
      <c r="A6248" t="s">
        <v>25195</v>
      </c>
      <c r="B6248" t="s">
        <v>25196</v>
      </c>
      <c r="C6248" t="s">
        <v>25197</v>
      </c>
      <c r="D6248" t="s">
        <v>25126</v>
      </c>
      <c r="F6248" t="s">
        <v>8598</v>
      </c>
      <c r="G6248" t="s">
        <v>12</v>
      </c>
      <c r="H6248" t="s">
        <v>13</v>
      </c>
    </row>
    <row r="6249" spans="1:8" x14ac:dyDescent="0.35">
      <c r="A6249" t="s">
        <v>25198</v>
      </c>
      <c r="B6249" t="s">
        <v>25199</v>
      </c>
      <c r="C6249" t="s">
        <v>25200</v>
      </c>
      <c r="D6249" t="s">
        <v>25126</v>
      </c>
      <c r="F6249" t="s">
        <v>6425</v>
      </c>
      <c r="G6249" t="s">
        <v>12</v>
      </c>
      <c r="H6249" t="s">
        <v>13</v>
      </c>
    </row>
    <row r="6250" spans="1:8" x14ac:dyDescent="0.35">
      <c r="A6250" t="s">
        <v>25201</v>
      </c>
      <c r="B6250" t="s">
        <v>25202</v>
      </c>
      <c r="C6250" t="s">
        <v>25203</v>
      </c>
      <c r="D6250" t="s">
        <v>25126</v>
      </c>
      <c r="F6250" t="s">
        <v>10959</v>
      </c>
      <c r="G6250" t="s">
        <v>209</v>
      </c>
      <c r="H6250" t="s">
        <v>210</v>
      </c>
    </row>
    <row r="6251" spans="1:8" x14ac:dyDescent="0.35">
      <c r="A6251" t="s">
        <v>25204</v>
      </c>
      <c r="B6251" t="s">
        <v>25205</v>
      </c>
      <c r="C6251" t="s">
        <v>25206</v>
      </c>
      <c r="D6251" t="s">
        <v>25126</v>
      </c>
      <c r="F6251" t="s">
        <v>2748</v>
      </c>
      <c r="G6251" t="s">
        <v>935</v>
      </c>
      <c r="H6251" t="s">
        <v>936</v>
      </c>
    </row>
    <row r="6252" spans="1:8" x14ac:dyDescent="0.35">
      <c r="A6252" t="s">
        <v>25207</v>
      </c>
      <c r="B6252" t="s">
        <v>25208</v>
      </c>
      <c r="C6252" t="s">
        <v>25209</v>
      </c>
      <c r="D6252" t="s">
        <v>25126</v>
      </c>
      <c r="F6252" t="s">
        <v>12934</v>
      </c>
      <c r="G6252" t="s">
        <v>303</v>
      </c>
      <c r="H6252" t="s">
        <v>304</v>
      </c>
    </row>
    <row r="6253" spans="1:8" x14ac:dyDescent="0.35">
      <c r="A6253" t="s">
        <v>25210</v>
      </c>
      <c r="B6253" t="s">
        <v>25211</v>
      </c>
      <c r="C6253" t="s">
        <v>25212</v>
      </c>
      <c r="D6253" t="s">
        <v>25126</v>
      </c>
      <c r="F6253" t="s">
        <v>1858</v>
      </c>
      <c r="G6253" t="s">
        <v>248</v>
      </c>
      <c r="H6253" t="s">
        <v>249</v>
      </c>
    </row>
    <row r="6254" spans="1:8" x14ac:dyDescent="0.35">
      <c r="A6254" t="s">
        <v>25213</v>
      </c>
      <c r="B6254" t="s">
        <v>25214</v>
      </c>
      <c r="C6254" t="s">
        <v>25215</v>
      </c>
      <c r="D6254" t="s">
        <v>25126</v>
      </c>
      <c r="F6254" t="s">
        <v>11941</v>
      </c>
      <c r="G6254" t="s">
        <v>12</v>
      </c>
      <c r="H6254" t="s">
        <v>13</v>
      </c>
    </row>
    <row r="6255" spans="1:8" x14ac:dyDescent="0.35">
      <c r="A6255" t="s">
        <v>25216</v>
      </c>
      <c r="B6255" t="s">
        <v>25217</v>
      </c>
      <c r="C6255" t="s">
        <v>25218</v>
      </c>
      <c r="D6255" t="s">
        <v>25126</v>
      </c>
      <c r="F6255" t="s">
        <v>25219</v>
      </c>
      <c r="G6255" t="s">
        <v>128</v>
      </c>
      <c r="H6255" t="s">
        <v>129</v>
      </c>
    </row>
    <row r="6256" spans="1:8" x14ac:dyDescent="0.35">
      <c r="A6256" t="s">
        <v>25220</v>
      </c>
      <c r="B6256" t="s">
        <v>25221</v>
      </c>
      <c r="C6256" t="s">
        <v>25222</v>
      </c>
      <c r="D6256" t="s">
        <v>25126</v>
      </c>
      <c r="F6256" t="s">
        <v>3393</v>
      </c>
      <c r="G6256" t="s">
        <v>419</v>
      </c>
      <c r="H6256" t="s">
        <v>420</v>
      </c>
    </row>
    <row r="6257" spans="1:8" x14ac:dyDescent="0.35">
      <c r="A6257" t="s">
        <v>25223</v>
      </c>
      <c r="B6257" t="s">
        <v>25224</v>
      </c>
      <c r="C6257" t="s">
        <v>25225</v>
      </c>
      <c r="D6257" t="s">
        <v>25126</v>
      </c>
      <c r="F6257" t="s">
        <v>8651</v>
      </c>
      <c r="G6257" t="s">
        <v>510</v>
      </c>
      <c r="H6257" t="s">
        <v>511</v>
      </c>
    </row>
    <row r="6258" spans="1:8" x14ac:dyDescent="0.35">
      <c r="A6258" t="s">
        <v>25226</v>
      </c>
      <c r="B6258" t="s">
        <v>25227</v>
      </c>
      <c r="C6258" t="s">
        <v>25228</v>
      </c>
      <c r="D6258" t="s">
        <v>25126</v>
      </c>
      <c r="F6258" t="s">
        <v>2089</v>
      </c>
      <c r="G6258" t="s">
        <v>12</v>
      </c>
      <c r="H6258" t="s">
        <v>13</v>
      </c>
    </row>
    <row r="6259" spans="1:8" x14ac:dyDescent="0.35">
      <c r="A6259" t="s">
        <v>25229</v>
      </c>
      <c r="B6259" t="s">
        <v>25230</v>
      </c>
      <c r="C6259" t="s">
        <v>25231</v>
      </c>
      <c r="D6259" t="s">
        <v>25126</v>
      </c>
      <c r="F6259" t="s">
        <v>9309</v>
      </c>
      <c r="G6259" t="s">
        <v>151</v>
      </c>
      <c r="H6259" t="s">
        <v>152</v>
      </c>
    </row>
    <row r="6260" spans="1:8" x14ac:dyDescent="0.35">
      <c r="A6260" t="s">
        <v>25232</v>
      </c>
      <c r="B6260" t="s">
        <v>25233</v>
      </c>
      <c r="C6260" t="s">
        <v>25234</v>
      </c>
      <c r="D6260" t="s">
        <v>25126</v>
      </c>
      <c r="F6260" t="s">
        <v>25235</v>
      </c>
      <c r="G6260" t="s">
        <v>12</v>
      </c>
      <c r="H6260" t="s">
        <v>13</v>
      </c>
    </row>
    <row r="6261" spans="1:8" x14ac:dyDescent="0.35">
      <c r="A6261" t="s">
        <v>25236</v>
      </c>
      <c r="B6261" t="s">
        <v>25237</v>
      </c>
      <c r="C6261" t="s">
        <v>25238</v>
      </c>
      <c r="D6261" t="s">
        <v>25126</v>
      </c>
      <c r="F6261" t="s">
        <v>12104</v>
      </c>
      <c r="G6261" t="s">
        <v>248</v>
      </c>
      <c r="H6261" t="s">
        <v>249</v>
      </c>
    </row>
    <row r="6262" spans="1:8" x14ac:dyDescent="0.35">
      <c r="A6262" t="s">
        <v>25239</v>
      </c>
      <c r="B6262" t="s">
        <v>25240</v>
      </c>
      <c r="C6262" t="s">
        <v>25241</v>
      </c>
      <c r="D6262" t="s">
        <v>25126</v>
      </c>
      <c r="F6262" t="s">
        <v>18187</v>
      </c>
      <c r="G6262" t="s">
        <v>12</v>
      </c>
      <c r="H6262" t="s">
        <v>13</v>
      </c>
    </row>
    <row r="6263" spans="1:8" x14ac:dyDescent="0.35">
      <c r="A6263" t="s">
        <v>25242</v>
      </c>
      <c r="B6263" t="s">
        <v>25243</v>
      </c>
      <c r="C6263" t="s">
        <v>25244</v>
      </c>
      <c r="D6263" t="s">
        <v>25126</v>
      </c>
      <c r="F6263" t="s">
        <v>10970</v>
      </c>
      <c r="G6263" t="s">
        <v>248</v>
      </c>
      <c r="H6263" t="s">
        <v>249</v>
      </c>
    </row>
    <row r="6264" spans="1:8" x14ac:dyDescent="0.35">
      <c r="A6264" t="s">
        <v>25245</v>
      </c>
      <c r="B6264" t="s">
        <v>25246</v>
      </c>
      <c r="C6264" t="s">
        <v>25247</v>
      </c>
      <c r="D6264" t="s">
        <v>25248</v>
      </c>
      <c r="F6264" t="s">
        <v>7410</v>
      </c>
      <c r="G6264" t="s">
        <v>248</v>
      </c>
      <c r="H6264" t="s">
        <v>249</v>
      </c>
    </row>
    <row r="6265" spans="1:8" x14ac:dyDescent="0.35">
      <c r="A6265" t="s">
        <v>25249</v>
      </c>
      <c r="B6265" t="s">
        <v>25250</v>
      </c>
      <c r="C6265" t="s">
        <v>25251</v>
      </c>
      <c r="D6265" t="s">
        <v>25248</v>
      </c>
      <c r="F6265" t="s">
        <v>25252</v>
      </c>
      <c r="G6265" t="s">
        <v>12</v>
      </c>
      <c r="H6265" t="s">
        <v>13</v>
      </c>
    </row>
    <row r="6266" spans="1:8" x14ac:dyDescent="0.35">
      <c r="A6266" t="s">
        <v>25253</v>
      </c>
      <c r="B6266" t="s">
        <v>25254</v>
      </c>
      <c r="C6266" t="s">
        <v>25255</v>
      </c>
      <c r="D6266" t="s">
        <v>25248</v>
      </c>
      <c r="F6266" t="s">
        <v>9730</v>
      </c>
      <c r="G6266" t="s">
        <v>836</v>
      </c>
      <c r="H6266" t="s">
        <v>837</v>
      </c>
    </row>
    <row r="6267" spans="1:8" x14ac:dyDescent="0.35">
      <c r="A6267" t="s">
        <v>25256</v>
      </c>
      <c r="B6267" t="s">
        <v>25257</v>
      </c>
      <c r="C6267" t="s">
        <v>25258</v>
      </c>
      <c r="D6267" t="s">
        <v>25248</v>
      </c>
      <c r="F6267" t="s">
        <v>25259</v>
      </c>
      <c r="G6267" t="s">
        <v>3294</v>
      </c>
      <c r="H6267" t="s">
        <v>3295</v>
      </c>
    </row>
    <row r="6268" spans="1:8" x14ac:dyDescent="0.35">
      <c r="A6268" t="s">
        <v>25260</v>
      </c>
      <c r="B6268" t="s">
        <v>25261</v>
      </c>
      <c r="C6268" t="s">
        <v>25262</v>
      </c>
      <c r="D6268" t="s">
        <v>25248</v>
      </c>
      <c r="F6268" t="s">
        <v>8636</v>
      </c>
      <c r="G6268" t="s">
        <v>248</v>
      </c>
      <c r="H6268" t="s">
        <v>249</v>
      </c>
    </row>
    <row r="6269" spans="1:8" x14ac:dyDescent="0.35">
      <c r="A6269" t="s">
        <v>25263</v>
      </c>
      <c r="B6269" t="s">
        <v>25264</v>
      </c>
      <c r="C6269" t="s">
        <v>25265</v>
      </c>
      <c r="D6269" t="s">
        <v>25248</v>
      </c>
      <c r="F6269" t="s">
        <v>20089</v>
      </c>
      <c r="G6269" t="s">
        <v>209</v>
      </c>
      <c r="H6269" t="s">
        <v>210</v>
      </c>
    </row>
    <row r="6270" spans="1:8" x14ac:dyDescent="0.35">
      <c r="A6270" t="s">
        <v>25266</v>
      </c>
      <c r="B6270" t="s">
        <v>25267</v>
      </c>
      <c r="C6270" t="s">
        <v>25268</v>
      </c>
      <c r="D6270" t="s">
        <v>25248</v>
      </c>
      <c r="F6270" t="s">
        <v>18384</v>
      </c>
      <c r="G6270" t="s">
        <v>248</v>
      </c>
      <c r="H6270" t="s">
        <v>249</v>
      </c>
    </row>
    <row r="6271" spans="1:8" x14ac:dyDescent="0.35">
      <c r="A6271" t="s">
        <v>25269</v>
      </c>
      <c r="B6271" t="s">
        <v>25270</v>
      </c>
      <c r="C6271" t="s">
        <v>25271</v>
      </c>
      <c r="D6271" t="s">
        <v>25248</v>
      </c>
      <c r="F6271" t="s">
        <v>13850</v>
      </c>
      <c r="G6271" t="s">
        <v>248</v>
      </c>
      <c r="H6271" t="s">
        <v>249</v>
      </c>
    </row>
    <row r="6272" spans="1:8" x14ac:dyDescent="0.35">
      <c r="A6272" t="s">
        <v>25272</v>
      </c>
      <c r="B6272" t="s">
        <v>25273</v>
      </c>
      <c r="C6272" t="s">
        <v>25274</v>
      </c>
      <c r="D6272" t="s">
        <v>25248</v>
      </c>
      <c r="F6272" t="s">
        <v>16771</v>
      </c>
      <c r="G6272" t="s">
        <v>12</v>
      </c>
      <c r="H6272" t="s">
        <v>13</v>
      </c>
    </row>
    <row r="6273" spans="1:8" x14ac:dyDescent="0.35">
      <c r="A6273" t="s">
        <v>25275</v>
      </c>
      <c r="B6273" t="s">
        <v>25276</v>
      </c>
      <c r="C6273" t="s">
        <v>25277</v>
      </c>
      <c r="D6273" t="s">
        <v>25248</v>
      </c>
      <c r="F6273" t="s">
        <v>19043</v>
      </c>
      <c r="G6273" t="s">
        <v>12</v>
      </c>
      <c r="H6273" t="s">
        <v>13</v>
      </c>
    </row>
    <row r="6274" spans="1:8" x14ac:dyDescent="0.35">
      <c r="A6274" t="s">
        <v>25278</v>
      </c>
      <c r="B6274" t="s">
        <v>25279</v>
      </c>
      <c r="C6274" t="s">
        <v>25280</v>
      </c>
      <c r="D6274" t="s">
        <v>25248</v>
      </c>
      <c r="F6274" t="s">
        <v>25281</v>
      </c>
      <c r="G6274" t="s">
        <v>12</v>
      </c>
      <c r="H6274" t="s">
        <v>13</v>
      </c>
    </row>
    <row r="6275" spans="1:8" x14ac:dyDescent="0.35">
      <c r="A6275" t="s">
        <v>25282</v>
      </c>
      <c r="B6275" t="s">
        <v>25283</v>
      </c>
      <c r="C6275" t="s">
        <v>25284</v>
      </c>
      <c r="D6275" t="s">
        <v>25248</v>
      </c>
      <c r="F6275" t="s">
        <v>4948</v>
      </c>
      <c r="G6275" t="s">
        <v>584</v>
      </c>
      <c r="H6275" t="s">
        <v>585</v>
      </c>
    </row>
    <row r="6276" spans="1:8" x14ac:dyDescent="0.35">
      <c r="A6276" t="s">
        <v>25285</v>
      </c>
      <c r="B6276" t="s">
        <v>25286</v>
      </c>
      <c r="C6276" t="s">
        <v>25287</v>
      </c>
      <c r="D6276" t="s">
        <v>25248</v>
      </c>
      <c r="F6276" t="s">
        <v>9865</v>
      </c>
      <c r="G6276" t="s">
        <v>3108</v>
      </c>
      <c r="H6276" t="s">
        <v>3109</v>
      </c>
    </row>
    <row r="6277" spans="1:8" x14ac:dyDescent="0.35">
      <c r="A6277" t="s">
        <v>25288</v>
      </c>
      <c r="B6277" t="s">
        <v>25289</v>
      </c>
      <c r="C6277" t="s">
        <v>25290</v>
      </c>
      <c r="D6277" t="s">
        <v>25248</v>
      </c>
      <c r="F6277" t="s">
        <v>10118</v>
      </c>
      <c r="G6277" t="s">
        <v>12</v>
      </c>
      <c r="H6277" t="s">
        <v>13</v>
      </c>
    </row>
    <row r="6278" spans="1:8" x14ac:dyDescent="0.35">
      <c r="A6278" t="s">
        <v>25291</v>
      </c>
      <c r="B6278" t="s">
        <v>25292</v>
      </c>
      <c r="C6278" t="s">
        <v>25293</v>
      </c>
      <c r="D6278" t="s">
        <v>25248</v>
      </c>
      <c r="F6278" t="s">
        <v>24607</v>
      </c>
      <c r="G6278" t="s">
        <v>12</v>
      </c>
      <c r="H6278" t="s">
        <v>13</v>
      </c>
    </row>
    <row r="6279" spans="1:8" x14ac:dyDescent="0.35">
      <c r="A6279" t="s">
        <v>25294</v>
      </c>
      <c r="B6279" t="s">
        <v>25295</v>
      </c>
      <c r="C6279" t="s">
        <v>25296</v>
      </c>
      <c r="D6279" t="s">
        <v>25248</v>
      </c>
      <c r="F6279" t="s">
        <v>16175</v>
      </c>
      <c r="G6279" t="s">
        <v>12</v>
      </c>
      <c r="H6279" t="s">
        <v>13</v>
      </c>
    </row>
    <row r="6280" spans="1:8" x14ac:dyDescent="0.35">
      <c r="A6280" t="s">
        <v>25297</v>
      </c>
      <c r="B6280" t="s">
        <v>25298</v>
      </c>
      <c r="C6280" t="s">
        <v>25299</v>
      </c>
      <c r="D6280" t="s">
        <v>25248</v>
      </c>
      <c r="F6280" t="s">
        <v>9554</v>
      </c>
      <c r="G6280" t="s">
        <v>248</v>
      </c>
      <c r="H6280" t="s">
        <v>249</v>
      </c>
    </row>
    <row r="6281" spans="1:8" x14ac:dyDescent="0.35">
      <c r="A6281" t="s">
        <v>25300</v>
      </c>
      <c r="B6281" t="s">
        <v>25301</v>
      </c>
      <c r="C6281" t="s">
        <v>25302</v>
      </c>
      <c r="D6281" t="s">
        <v>25248</v>
      </c>
      <c r="F6281" t="s">
        <v>5051</v>
      </c>
      <c r="G6281" t="s">
        <v>12</v>
      </c>
      <c r="H6281" t="s">
        <v>13</v>
      </c>
    </row>
    <row r="6282" spans="1:8" x14ac:dyDescent="0.35">
      <c r="A6282" t="s">
        <v>25303</v>
      </c>
      <c r="B6282" t="s">
        <v>25304</v>
      </c>
      <c r="C6282" t="s">
        <v>25305</v>
      </c>
      <c r="D6282" t="s">
        <v>25248</v>
      </c>
      <c r="F6282" t="s">
        <v>4165</v>
      </c>
      <c r="G6282" t="s">
        <v>510</v>
      </c>
      <c r="H6282" t="s">
        <v>511</v>
      </c>
    </row>
    <row r="6283" spans="1:8" x14ac:dyDescent="0.35">
      <c r="A6283" t="s">
        <v>25306</v>
      </c>
      <c r="B6283" t="s">
        <v>25307</v>
      </c>
      <c r="C6283" t="s">
        <v>25308</v>
      </c>
      <c r="D6283" t="s">
        <v>25248</v>
      </c>
      <c r="F6283" t="s">
        <v>25309</v>
      </c>
      <c r="G6283" t="s">
        <v>510</v>
      </c>
      <c r="H6283" t="s">
        <v>511</v>
      </c>
    </row>
    <row r="6284" spans="1:8" x14ac:dyDescent="0.35">
      <c r="A6284" t="s">
        <v>25310</v>
      </c>
      <c r="B6284" t="s">
        <v>25311</v>
      </c>
      <c r="C6284" t="s">
        <v>25312</v>
      </c>
      <c r="D6284" t="s">
        <v>25248</v>
      </c>
      <c r="F6284" t="s">
        <v>25313</v>
      </c>
      <c r="G6284" t="s">
        <v>12</v>
      </c>
      <c r="H6284" t="s">
        <v>13</v>
      </c>
    </row>
    <row r="6285" spans="1:8" x14ac:dyDescent="0.35">
      <c r="A6285" t="s">
        <v>25314</v>
      </c>
      <c r="B6285" t="s">
        <v>25315</v>
      </c>
      <c r="C6285" t="s">
        <v>25316</v>
      </c>
      <c r="D6285" t="s">
        <v>25248</v>
      </c>
      <c r="F6285" t="s">
        <v>4759</v>
      </c>
      <c r="G6285" t="s">
        <v>248</v>
      </c>
      <c r="H6285" t="s">
        <v>249</v>
      </c>
    </row>
    <row r="6286" spans="1:8" x14ac:dyDescent="0.35">
      <c r="A6286" t="s">
        <v>25317</v>
      </c>
      <c r="B6286" t="s">
        <v>25318</v>
      </c>
      <c r="C6286" t="s">
        <v>25319</v>
      </c>
      <c r="D6286" t="s">
        <v>25248</v>
      </c>
      <c r="F6286" t="s">
        <v>25091</v>
      </c>
      <c r="G6286" t="s">
        <v>248</v>
      </c>
      <c r="H6286" t="s">
        <v>249</v>
      </c>
    </row>
    <row r="6287" spans="1:8" x14ac:dyDescent="0.35">
      <c r="A6287" t="s">
        <v>25320</v>
      </c>
      <c r="B6287" t="s">
        <v>25321</v>
      </c>
      <c r="C6287" t="s">
        <v>25322</v>
      </c>
      <c r="D6287" t="s">
        <v>25248</v>
      </c>
      <c r="F6287" t="s">
        <v>21305</v>
      </c>
      <c r="G6287" t="s">
        <v>12</v>
      </c>
      <c r="H6287" t="s">
        <v>13</v>
      </c>
    </row>
    <row r="6288" spans="1:8" x14ac:dyDescent="0.35">
      <c r="A6288" t="s">
        <v>25323</v>
      </c>
      <c r="B6288" t="s">
        <v>25324</v>
      </c>
      <c r="C6288" t="s">
        <v>25325</v>
      </c>
      <c r="D6288" t="s">
        <v>25248</v>
      </c>
      <c r="F6288" t="s">
        <v>2276</v>
      </c>
      <c r="G6288" t="s">
        <v>1102</v>
      </c>
      <c r="H6288" t="s">
        <v>1103</v>
      </c>
    </row>
    <row r="6289" spans="1:8" x14ac:dyDescent="0.35">
      <c r="A6289" t="s">
        <v>25326</v>
      </c>
      <c r="B6289" t="s">
        <v>25327</v>
      </c>
      <c r="C6289" t="s">
        <v>25328</v>
      </c>
      <c r="D6289" t="s">
        <v>25248</v>
      </c>
      <c r="F6289" t="s">
        <v>7208</v>
      </c>
      <c r="G6289" t="s">
        <v>12</v>
      </c>
      <c r="H6289" t="s">
        <v>13</v>
      </c>
    </row>
    <row r="6290" spans="1:8" x14ac:dyDescent="0.35">
      <c r="A6290" t="s">
        <v>25329</v>
      </c>
      <c r="B6290" t="s">
        <v>19109</v>
      </c>
      <c r="C6290" t="s">
        <v>25330</v>
      </c>
      <c r="D6290" t="s">
        <v>25248</v>
      </c>
      <c r="F6290" t="s">
        <v>13651</v>
      </c>
      <c r="G6290" t="s">
        <v>12</v>
      </c>
      <c r="H6290" t="s">
        <v>13</v>
      </c>
    </row>
    <row r="6291" spans="1:8" x14ac:dyDescent="0.35">
      <c r="A6291" t="s">
        <v>25331</v>
      </c>
      <c r="B6291" t="s">
        <v>25332</v>
      </c>
      <c r="C6291" t="s">
        <v>25333</v>
      </c>
      <c r="D6291" t="s">
        <v>25248</v>
      </c>
      <c r="F6291" t="s">
        <v>1286</v>
      </c>
      <c r="G6291" t="s">
        <v>12</v>
      </c>
      <c r="H6291" t="s">
        <v>13</v>
      </c>
    </row>
    <row r="6292" spans="1:8" x14ac:dyDescent="0.35">
      <c r="A6292" t="s">
        <v>25334</v>
      </c>
      <c r="B6292" t="s">
        <v>25335</v>
      </c>
      <c r="C6292" t="s">
        <v>25336</v>
      </c>
      <c r="D6292" t="s">
        <v>25248</v>
      </c>
      <c r="F6292" t="s">
        <v>10152</v>
      </c>
      <c r="G6292" t="s">
        <v>12</v>
      </c>
      <c r="H6292" t="s">
        <v>13</v>
      </c>
    </row>
    <row r="6293" spans="1:8" x14ac:dyDescent="0.35">
      <c r="A6293" t="s">
        <v>25337</v>
      </c>
      <c r="B6293" t="s">
        <v>25338</v>
      </c>
      <c r="C6293" t="s">
        <v>25339</v>
      </c>
      <c r="D6293" t="s">
        <v>25248</v>
      </c>
      <c r="F6293" t="s">
        <v>25340</v>
      </c>
      <c r="G6293" t="s">
        <v>12</v>
      </c>
      <c r="H6293" t="s">
        <v>13</v>
      </c>
    </row>
    <row r="6294" spans="1:8" x14ac:dyDescent="0.35">
      <c r="A6294" t="s">
        <v>25341</v>
      </c>
      <c r="B6294" t="s">
        <v>25342</v>
      </c>
      <c r="C6294" t="s">
        <v>25343</v>
      </c>
      <c r="D6294" t="s">
        <v>25248</v>
      </c>
      <c r="F6294" t="s">
        <v>18616</v>
      </c>
      <c r="G6294" t="s">
        <v>248</v>
      </c>
      <c r="H6294" t="s">
        <v>249</v>
      </c>
    </row>
    <row r="6295" spans="1:8" x14ac:dyDescent="0.35">
      <c r="A6295" t="s">
        <v>25344</v>
      </c>
      <c r="B6295" t="s">
        <v>25345</v>
      </c>
      <c r="C6295" t="s">
        <v>25346</v>
      </c>
      <c r="D6295" t="s">
        <v>25248</v>
      </c>
      <c r="F6295" t="s">
        <v>18918</v>
      </c>
      <c r="G6295" t="s">
        <v>303</v>
      </c>
      <c r="H6295" t="s">
        <v>304</v>
      </c>
    </row>
    <row r="6296" spans="1:8" x14ac:dyDescent="0.35">
      <c r="A6296" t="s">
        <v>25347</v>
      </c>
      <c r="B6296" t="s">
        <v>25348</v>
      </c>
      <c r="C6296" t="s">
        <v>25349</v>
      </c>
      <c r="D6296" t="s">
        <v>25248</v>
      </c>
      <c r="F6296" t="s">
        <v>25350</v>
      </c>
      <c r="G6296" t="s">
        <v>12</v>
      </c>
      <c r="H6296" t="s">
        <v>13</v>
      </c>
    </row>
    <row r="6297" spans="1:8" x14ac:dyDescent="0.35">
      <c r="A6297" t="s">
        <v>25351</v>
      </c>
      <c r="B6297" t="s">
        <v>25352</v>
      </c>
      <c r="C6297" t="s">
        <v>25353</v>
      </c>
      <c r="D6297" t="s">
        <v>25248</v>
      </c>
      <c r="F6297" t="s">
        <v>24005</v>
      </c>
      <c r="G6297" t="s">
        <v>12</v>
      </c>
      <c r="H6297" t="s">
        <v>13</v>
      </c>
    </row>
    <row r="6298" spans="1:8" x14ac:dyDescent="0.35">
      <c r="A6298" t="s">
        <v>25354</v>
      </c>
      <c r="B6298" t="s">
        <v>25355</v>
      </c>
      <c r="C6298" t="s">
        <v>25356</v>
      </c>
      <c r="D6298" t="s">
        <v>25248</v>
      </c>
      <c r="F6298" t="s">
        <v>8411</v>
      </c>
      <c r="G6298" t="s">
        <v>12</v>
      </c>
      <c r="H6298" t="s">
        <v>13</v>
      </c>
    </row>
    <row r="6299" spans="1:8" x14ac:dyDescent="0.35">
      <c r="A6299" t="s">
        <v>25357</v>
      </c>
      <c r="B6299" t="s">
        <v>25358</v>
      </c>
      <c r="C6299" t="s">
        <v>25359</v>
      </c>
      <c r="D6299" t="s">
        <v>25248</v>
      </c>
      <c r="F6299" t="s">
        <v>4059</v>
      </c>
      <c r="G6299" t="s">
        <v>12</v>
      </c>
      <c r="H6299" t="s">
        <v>13</v>
      </c>
    </row>
    <row r="6300" spans="1:8" x14ac:dyDescent="0.35">
      <c r="A6300" t="s">
        <v>25360</v>
      </c>
      <c r="B6300" t="s">
        <v>25361</v>
      </c>
      <c r="C6300" t="s">
        <v>25362</v>
      </c>
      <c r="D6300" t="s">
        <v>25248</v>
      </c>
      <c r="F6300" t="s">
        <v>25363</v>
      </c>
      <c r="G6300" t="s">
        <v>12</v>
      </c>
      <c r="H6300" t="s">
        <v>13</v>
      </c>
    </row>
    <row r="6301" spans="1:8" x14ac:dyDescent="0.35">
      <c r="A6301" t="s">
        <v>25364</v>
      </c>
      <c r="B6301" t="s">
        <v>25365</v>
      </c>
      <c r="C6301" t="s">
        <v>25366</v>
      </c>
      <c r="D6301" t="s">
        <v>25367</v>
      </c>
      <c r="F6301" t="s">
        <v>1783</v>
      </c>
      <c r="G6301" t="s">
        <v>12</v>
      </c>
      <c r="H6301" t="s">
        <v>13</v>
      </c>
    </row>
    <row r="6302" spans="1:8" x14ac:dyDescent="0.35">
      <c r="A6302" t="s">
        <v>25368</v>
      </c>
      <c r="B6302" t="s">
        <v>25369</v>
      </c>
      <c r="C6302" t="s">
        <v>25370</v>
      </c>
      <c r="D6302" t="s">
        <v>25367</v>
      </c>
      <c r="F6302" t="s">
        <v>18088</v>
      </c>
      <c r="G6302" t="s">
        <v>12</v>
      </c>
      <c r="H6302" t="s">
        <v>13</v>
      </c>
    </row>
    <row r="6303" spans="1:8" x14ac:dyDescent="0.35">
      <c r="A6303" t="s">
        <v>25371</v>
      </c>
      <c r="B6303" t="s">
        <v>25372</v>
      </c>
      <c r="C6303" t="s">
        <v>25373</v>
      </c>
      <c r="D6303" t="s">
        <v>25367</v>
      </c>
      <c r="F6303" t="s">
        <v>2121</v>
      </c>
      <c r="G6303" t="s">
        <v>12</v>
      </c>
      <c r="H6303" t="s">
        <v>13</v>
      </c>
    </row>
    <row r="6304" spans="1:8" x14ac:dyDescent="0.35">
      <c r="A6304" t="s">
        <v>25374</v>
      </c>
      <c r="B6304" t="s">
        <v>25375</v>
      </c>
      <c r="C6304" t="s">
        <v>25376</v>
      </c>
      <c r="D6304" t="s">
        <v>25367</v>
      </c>
      <c r="F6304" t="s">
        <v>19393</v>
      </c>
      <c r="G6304" t="s">
        <v>12</v>
      </c>
      <c r="H6304" t="s">
        <v>13</v>
      </c>
    </row>
    <row r="6305" spans="1:8" x14ac:dyDescent="0.35">
      <c r="A6305" t="s">
        <v>25377</v>
      </c>
      <c r="B6305" t="s">
        <v>25378</v>
      </c>
      <c r="C6305" t="s">
        <v>25379</v>
      </c>
      <c r="D6305" t="s">
        <v>25367</v>
      </c>
      <c r="F6305" t="s">
        <v>20302</v>
      </c>
      <c r="G6305" t="s">
        <v>935</v>
      </c>
      <c r="H6305" t="s">
        <v>936</v>
      </c>
    </row>
    <row r="6306" spans="1:8" x14ac:dyDescent="0.35">
      <c r="A6306" t="s">
        <v>25380</v>
      </c>
      <c r="B6306" t="s">
        <v>25381</v>
      </c>
      <c r="C6306" t="s">
        <v>25382</v>
      </c>
      <c r="D6306" t="s">
        <v>25367</v>
      </c>
      <c r="F6306" t="s">
        <v>11811</v>
      </c>
      <c r="G6306" t="s">
        <v>61</v>
      </c>
      <c r="H6306" t="s">
        <v>62</v>
      </c>
    </row>
    <row r="6307" spans="1:8" x14ac:dyDescent="0.35">
      <c r="A6307" t="s">
        <v>25383</v>
      </c>
      <c r="B6307" t="s">
        <v>25384</v>
      </c>
      <c r="C6307" t="s">
        <v>25385</v>
      </c>
      <c r="D6307" t="s">
        <v>25367</v>
      </c>
      <c r="F6307" t="s">
        <v>25386</v>
      </c>
      <c r="G6307" t="s">
        <v>12</v>
      </c>
      <c r="H6307" t="s">
        <v>13</v>
      </c>
    </row>
    <row r="6308" spans="1:8" x14ac:dyDescent="0.35">
      <c r="A6308" t="s">
        <v>25387</v>
      </c>
      <c r="B6308" t="s">
        <v>25388</v>
      </c>
      <c r="C6308" t="s">
        <v>25389</v>
      </c>
      <c r="D6308" t="s">
        <v>25367</v>
      </c>
      <c r="F6308" t="s">
        <v>11100</v>
      </c>
      <c r="G6308" t="s">
        <v>12</v>
      </c>
      <c r="H6308" t="s">
        <v>13</v>
      </c>
    </row>
    <row r="6309" spans="1:8" x14ac:dyDescent="0.35">
      <c r="A6309" t="s">
        <v>25390</v>
      </c>
      <c r="B6309" t="s">
        <v>25391</v>
      </c>
      <c r="C6309" t="s">
        <v>25392</v>
      </c>
      <c r="D6309" t="s">
        <v>25367</v>
      </c>
      <c r="F6309" t="s">
        <v>25393</v>
      </c>
      <c r="G6309" t="s">
        <v>209</v>
      </c>
      <c r="H6309" t="s">
        <v>210</v>
      </c>
    </row>
    <row r="6310" spans="1:8" x14ac:dyDescent="0.35">
      <c r="A6310" t="s">
        <v>25394</v>
      </c>
      <c r="B6310" t="s">
        <v>25395</v>
      </c>
      <c r="C6310" t="s">
        <v>25396</v>
      </c>
      <c r="D6310" t="s">
        <v>25367</v>
      </c>
      <c r="F6310" t="s">
        <v>25397</v>
      </c>
      <c r="G6310" t="s">
        <v>12</v>
      </c>
      <c r="H6310" t="s">
        <v>13</v>
      </c>
    </row>
    <row r="6311" spans="1:8" x14ac:dyDescent="0.35">
      <c r="A6311" t="s">
        <v>25398</v>
      </c>
      <c r="B6311" t="s">
        <v>25399</v>
      </c>
      <c r="C6311" t="s">
        <v>25400</v>
      </c>
      <c r="D6311" t="s">
        <v>25367</v>
      </c>
      <c r="F6311" t="s">
        <v>25401</v>
      </c>
      <c r="G6311" t="s">
        <v>12</v>
      </c>
      <c r="H6311" t="s">
        <v>13</v>
      </c>
    </row>
    <row r="6312" spans="1:8" x14ac:dyDescent="0.35">
      <c r="A6312" t="s">
        <v>25402</v>
      </c>
      <c r="B6312" t="s">
        <v>25403</v>
      </c>
      <c r="C6312" t="s">
        <v>25404</v>
      </c>
      <c r="D6312" t="s">
        <v>25367</v>
      </c>
      <c r="F6312" t="s">
        <v>7855</v>
      </c>
      <c r="G6312" t="s">
        <v>12</v>
      </c>
      <c r="H6312" t="s">
        <v>13</v>
      </c>
    </row>
    <row r="6313" spans="1:8" x14ac:dyDescent="0.35">
      <c r="A6313" t="s">
        <v>25405</v>
      </c>
      <c r="B6313" t="s">
        <v>25406</v>
      </c>
      <c r="C6313" t="s">
        <v>25407</v>
      </c>
      <c r="D6313" t="s">
        <v>25367</v>
      </c>
      <c r="F6313" t="s">
        <v>25408</v>
      </c>
      <c r="G6313" t="s">
        <v>248</v>
      </c>
      <c r="H6313" t="s">
        <v>249</v>
      </c>
    </row>
    <row r="6314" spans="1:8" x14ac:dyDescent="0.35">
      <c r="A6314" t="s">
        <v>25409</v>
      </c>
      <c r="B6314" t="s">
        <v>25410</v>
      </c>
      <c r="C6314" t="s">
        <v>25411</v>
      </c>
      <c r="D6314" t="s">
        <v>25367</v>
      </c>
      <c r="F6314" t="s">
        <v>13048</v>
      </c>
      <c r="G6314" t="s">
        <v>248</v>
      </c>
      <c r="H6314" t="s">
        <v>249</v>
      </c>
    </row>
    <row r="6315" spans="1:8" x14ac:dyDescent="0.35">
      <c r="A6315" t="s">
        <v>25412</v>
      </c>
      <c r="B6315" t="s">
        <v>25413</v>
      </c>
      <c r="C6315" t="s">
        <v>25414</v>
      </c>
      <c r="D6315" t="s">
        <v>25367</v>
      </c>
      <c r="F6315" t="s">
        <v>25415</v>
      </c>
      <c r="G6315" t="s">
        <v>12</v>
      </c>
      <c r="H6315" t="s">
        <v>13</v>
      </c>
    </row>
    <row r="6316" spans="1:8" x14ac:dyDescent="0.35">
      <c r="A6316" t="s">
        <v>25416</v>
      </c>
      <c r="B6316" t="s">
        <v>25417</v>
      </c>
      <c r="C6316" t="s">
        <v>25418</v>
      </c>
      <c r="D6316" t="s">
        <v>25367</v>
      </c>
      <c r="F6316" t="s">
        <v>12048</v>
      </c>
      <c r="G6316" t="s">
        <v>12</v>
      </c>
      <c r="H6316" t="s">
        <v>13</v>
      </c>
    </row>
    <row r="6317" spans="1:8" x14ac:dyDescent="0.35">
      <c r="A6317" t="s">
        <v>25419</v>
      </c>
      <c r="B6317" t="s">
        <v>25420</v>
      </c>
      <c r="C6317" t="s">
        <v>25421</v>
      </c>
      <c r="D6317" t="s">
        <v>25367</v>
      </c>
      <c r="F6317" t="s">
        <v>12453</v>
      </c>
      <c r="G6317" t="s">
        <v>12</v>
      </c>
      <c r="H6317" t="s">
        <v>13</v>
      </c>
    </row>
    <row r="6318" spans="1:8" x14ac:dyDescent="0.35">
      <c r="A6318" t="s">
        <v>25422</v>
      </c>
      <c r="B6318" t="s">
        <v>25423</v>
      </c>
      <c r="C6318" t="s">
        <v>25424</v>
      </c>
      <c r="D6318" t="s">
        <v>25367</v>
      </c>
      <c r="F6318" t="s">
        <v>9138</v>
      </c>
      <c r="G6318" t="s">
        <v>12</v>
      </c>
      <c r="H6318" t="s">
        <v>13</v>
      </c>
    </row>
    <row r="6319" spans="1:8" x14ac:dyDescent="0.35">
      <c r="A6319" t="s">
        <v>25425</v>
      </c>
      <c r="B6319" t="s">
        <v>25426</v>
      </c>
      <c r="C6319" t="s">
        <v>25427</v>
      </c>
      <c r="D6319" t="s">
        <v>25367</v>
      </c>
      <c r="F6319" t="s">
        <v>6467</v>
      </c>
      <c r="G6319" t="s">
        <v>12</v>
      </c>
      <c r="H6319" t="s">
        <v>13</v>
      </c>
    </row>
    <row r="6320" spans="1:8" x14ac:dyDescent="0.35">
      <c r="A6320" t="s">
        <v>25428</v>
      </c>
      <c r="B6320" t="s">
        <v>25429</v>
      </c>
      <c r="C6320" t="s">
        <v>25430</v>
      </c>
      <c r="D6320" t="s">
        <v>25367</v>
      </c>
      <c r="F6320" t="s">
        <v>8022</v>
      </c>
      <c r="G6320" t="s">
        <v>935</v>
      </c>
      <c r="H6320" t="s">
        <v>936</v>
      </c>
    </row>
    <row r="6321" spans="1:8" x14ac:dyDescent="0.35">
      <c r="A6321" t="s">
        <v>25431</v>
      </c>
      <c r="B6321" t="s">
        <v>25432</v>
      </c>
      <c r="C6321" t="s">
        <v>25433</v>
      </c>
      <c r="D6321" t="s">
        <v>25367</v>
      </c>
      <c r="F6321" t="s">
        <v>11407</v>
      </c>
      <c r="G6321" t="s">
        <v>12</v>
      </c>
      <c r="H6321" t="s">
        <v>13</v>
      </c>
    </row>
    <row r="6322" spans="1:8" x14ac:dyDescent="0.35">
      <c r="A6322" t="s">
        <v>25434</v>
      </c>
      <c r="B6322" t="s">
        <v>25435</v>
      </c>
      <c r="C6322" t="s">
        <v>25436</v>
      </c>
      <c r="D6322" t="s">
        <v>25367</v>
      </c>
      <c r="F6322" t="s">
        <v>9240</v>
      </c>
      <c r="G6322" t="s">
        <v>12</v>
      </c>
      <c r="H6322" t="s">
        <v>13</v>
      </c>
    </row>
    <row r="6323" spans="1:8" x14ac:dyDescent="0.35">
      <c r="A6323" t="s">
        <v>25437</v>
      </c>
      <c r="B6323" t="s">
        <v>25438</v>
      </c>
      <c r="C6323" t="s">
        <v>25439</v>
      </c>
      <c r="D6323" t="s">
        <v>25367</v>
      </c>
      <c r="F6323" t="s">
        <v>413</v>
      </c>
      <c r="G6323" t="s">
        <v>510</v>
      </c>
      <c r="H6323" t="s">
        <v>511</v>
      </c>
    </row>
    <row r="6324" spans="1:8" x14ac:dyDescent="0.35">
      <c r="A6324" t="s">
        <v>25440</v>
      </c>
      <c r="B6324" t="s">
        <v>25441</v>
      </c>
      <c r="C6324" t="s">
        <v>25442</v>
      </c>
      <c r="D6324" t="s">
        <v>25367</v>
      </c>
      <c r="F6324" t="s">
        <v>6139</v>
      </c>
      <c r="G6324" t="s">
        <v>151</v>
      </c>
      <c r="H6324" t="s">
        <v>152</v>
      </c>
    </row>
    <row r="6325" spans="1:8" x14ac:dyDescent="0.35">
      <c r="A6325" t="s">
        <v>25443</v>
      </c>
      <c r="B6325" t="s">
        <v>25444</v>
      </c>
      <c r="C6325" t="s">
        <v>25445</v>
      </c>
      <c r="D6325" t="s">
        <v>25367</v>
      </c>
      <c r="F6325" t="s">
        <v>2014</v>
      </c>
      <c r="G6325" t="s">
        <v>12</v>
      </c>
      <c r="H6325" t="s">
        <v>13</v>
      </c>
    </row>
    <row r="6326" spans="1:8" x14ac:dyDescent="0.35">
      <c r="A6326" t="s">
        <v>25446</v>
      </c>
      <c r="B6326" t="s">
        <v>25447</v>
      </c>
      <c r="C6326" t="s">
        <v>25448</v>
      </c>
      <c r="D6326" t="s">
        <v>25367</v>
      </c>
      <c r="F6326" t="s">
        <v>22905</v>
      </c>
      <c r="G6326" t="s">
        <v>12</v>
      </c>
      <c r="H6326" t="s">
        <v>13</v>
      </c>
    </row>
    <row r="6327" spans="1:8" x14ac:dyDescent="0.35">
      <c r="A6327" t="s">
        <v>25449</v>
      </c>
      <c r="B6327" t="s">
        <v>25450</v>
      </c>
      <c r="C6327" t="s">
        <v>25451</v>
      </c>
      <c r="D6327" t="s">
        <v>25367</v>
      </c>
      <c r="F6327" t="s">
        <v>12526</v>
      </c>
      <c r="G6327" t="s">
        <v>12</v>
      </c>
      <c r="H6327" t="s">
        <v>13</v>
      </c>
    </row>
    <row r="6328" spans="1:8" x14ac:dyDescent="0.35">
      <c r="A6328" t="s">
        <v>25452</v>
      </c>
      <c r="B6328" t="s">
        <v>25453</v>
      </c>
      <c r="C6328" t="s">
        <v>25454</v>
      </c>
      <c r="D6328" t="s">
        <v>25455</v>
      </c>
      <c r="F6328" t="s">
        <v>7943</v>
      </c>
      <c r="G6328" t="s">
        <v>151</v>
      </c>
      <c r="H6328" t="s">
        <v>152</v>
      </c>
    </row>
    <row r="6329" spans="1:8" x14ac:dyDescent="0.35">
      <c r="A6329" t="s">
        <v>25456</v>
      </c>
      <c r="B6329" t="s">
        <v>25457</v>
      </c>
      <c r="C6329" t="s">
        <v>25458</v>
      </c>
      <c r="D6329" t="s">
        <v>25455</v>
      </c>
      <c r="F6329" t="s">
        <v>25459</v>
      </c>
      <c r="G6329" t="s">
        <v>128</v>
      </c>
      <c r="H6329" t="s">
        <v>129</v>
      </c>
    </row>
    <row r="6330" spans="1:8" x14ac:dyDescent="0.35">
      <c r="A6330" t="s">
        <v>25460</v>
      </c>
      <c r="B6330" t="s">
        <v>25461</v>
      </c>
      <c r="C6330" t="s">
        <v>25462</v>
      </c>
      <c r="D6330" t="s">
        <v>25455</v>
      </c>
      <c r="F6330" t="s">
        <v>9044</v>
      </c>
      <c r="G6330" t="s">
        <v>4075</v>
      </c>
      <c r="H6330" t="s">
        <v>4076</v>
      </c>
    </row>
    <row r="6331" spans="1:8" x14ac:dyDescent="0.35">
      <c r="A6331" t="s">
        <v>25463</v>
      </c>
      <c r="B6331" t="s">
        <v>25464</v>
      </c>
      <c r="C6331" t="s">
        <v>25465</v>
      </c>
      <c r="D6331" t="s">
        <v>25455</v>
      </c>
      <c r="F6331" t="s">
        <v>3784</v>
      </c>
      <c r="G6331" t="s">
        <v>297</v>
      </c>
      <c r="H6331" t="s">
        <v>298</v>
      </c>
    </row>
    <row r="6332" spans="1:8" x14ac:dyDescent="0.35">
      <c r="A6332" t="s">
        <v>25466</v>
      </c>
      <c r="B6332" t="s">
        <v>25467</v>
      </c>
      <c r="C6332" t="s">
        <v>25468</v>
      </c>
      <c r="D6332" t="s">
        <v>25455</v>
      </c>
      <c r="F6332" t="s">
        <v>3950</v>
      </c>
      <c r="G6332" t="s">
        <v>12</v>
      </c>
      <c r="H6332" t="s">
        <v>13</v>
      </c>
    </row>
    <row r="6333" spans="1:8" x14ac:dyDescent="0.35">
      <c r="A6333" t="s">
        <v>25469</v>
      </c>
      <c r="B6333" t="s">
        <v>25470</v>
      </c>
      <c r="C6333" t="s">
        <v>25471</v>
      </c>
      <c r="D6333" t="s">
        <v>25455</v>
      </c>
      <c r="F6333" t="s">
        <v>16681</v>
      </c>
      <c r="G6333" t="s">
        <v>510</v>
      </c>
      <c r="H6333" t="s">
        <v>511</v>
      </c>
    </row>
    <row r="6334" spans="1:8" x14ac:dyDescent="0.35">
      <c r="A6334" t="s">
        <v>25472</v>
      </c>
      <c r="B6334" t="s">
        <v>25473</v>
      </c>
      <c r="C6334" t="s">
        <v>25474</v>
      </c>
      <c r="D6334" t="s">
        <v>25455</v>
      </c>
      <c r="F6334" t="s">
        <v>17093</v>
      </c>
      <c r="G6334" t="s">
        <v>12</v>
      </c>
      <c r="H6334" t="s">
        <v>13</v>
      </c>
    </row>
    <row r="6335" spans="1:8" x14ac:dyDescent="0.35">
      <c r="A6335" t="s">
        <v>25475</v>
      </c>
      <c r="B6335" t="s">
        <v>25476</v>
      </c>
      <c r="C6335" t="s">
        <v>25477</v>
      </c>
      <c r="D6335" t="s">
        <v>25455</v>
      </c>
      <c r="F6335" t="s">
        <v>3527</v>
      </c>
      <c r="G6335" t="s">
        <v>12</v>
      </c>
      <c r="H6335" t="s">
        <v>13</v>
      </c>
    </row>
    <row r="6336" spans="1:8" x14ac:dyDescent="0.35">
      <c r="A6336" t="s">
        <v>25478</v>
      </c>
      <c r="B6336" t="s">
        <v>25479</v>
      </c>
      <c r="C6336" t="s">
        <v>25480</v>
      </c>
      <c r="D6336" t="s">
        <v>25455</v>
      </c>
      <c r="F6336" t="s">
        <v>18851</v>
      </c>
      <c r="G6336" t="s">
        <v>510</v>
      </c>
      <c r="H6336" t="s">
        <v>511</v>
      </c>
    </row>
    <row r="6337" spans="1:8" x14ac:dyDescent="0.35">
      <c r="A6337" t="s">
        <v>25481</v>
      </c>
      <c r="B6337" t="s">
        <v>25482</v>
      </c>
      <c r="C6337" t="s">
        <v>25483</v>
      </c>
      <c r="D6337" t="s">
        <v>25455</v>
      </c>
      <c r="F6337" t="s">
        <v>4957</v>
      </c>
      <c r="G6337" t="s">
        <v>248</v>
      </c>
      <c r="H6337" t="s">
        <v>249</v>
      </c>
    </row>
    <row r="6338" spans="1:8" x14ac:dyDescent="0.35">
      <c r="A6338" t="s">
        <v>25484</v>
      </c>
      <c r="B6338" t="s">
        <v>25485</v>
      </c>
      <c r="C6338" t="s">
        <v>25486</v>
      </c>
      <c r="D6338" t="s">
        <v>25455</v>
      </c>
      <c r="F6338" t="s">
        <v>7194</v>
      </c>
      <c r="G6338" t="s">
        <v>510</v>
      </c>
      <c r="H6338" t="s">
        <v>511</v>
      </c>
    </row>
    <row r="6339" spans="1:8" x14ac:dyDescent="0.35">
      <c r="A6339" t="s">
        <v>25487</v>
      </c>
      <c r="B6339" t="s">
        <v>25488</v>
      </c>
      <c r="C6339" t="s">
        <v>25489</v>
      </c>
      <c r="D6339" t="s">
        <v>25455</v>
      </c>
      <c r="F6339" t="s">
        <v>13389</v>
      </c>
      <c r="G6339" t="s">
        <v>144</v>
      </c>
      <c r="H6339" t="s">
        <v>145</v>
      </c>
    </row>
    <row r="6340" spans="1:8" x14ac:dyDescent="0.35">
      <c r="A6340" t="s">
        <v>25490</v>
      </c>
      <c r="B6340" t="s">
        <v>25491</v>
      </c>
      <c r="C6340" t="s">
        <v>25492</v>
      </c>
      <c r="D6340" t="s">
        <v>25455</v>
      </c>
      <c r="F6340" t="s">
        <v>1620</v>
      </c>
      <c r="G6340" t="s">
        <v>9695</v>
      </c>
      <c r="H6340" t="s">
        <v>9696</v>
      </c>
    </row>
    <row r="6341" spans="1:8" x14ac:dyDescent="0.35">
      <c r="A6341" t="s">
        <v>25493</v>
      </c>
      <c r="B6341" t="s">
        <v>25494</v>
      </c>
      <c r="C6341" t="s">
        <v>25495</v>
      </c>
      <c r="D6341" t="s">
        <v>25455</v>
      </c>
      <c r="F6341" t="s">
        <v>16830</v>
      </c>
      <c r="G6341" t="s">
        <v>12</v>
      </c>
      <c r="H6341" t="s">
        <v>13</v>
      </c>
    </row>
    <row r="6342" spans="1:8" x14ac:dyDescent="0.35">
      <c r="A6342" t="s">
        <v>25496</v>
      </c>
      <c r="B6342" t="s">
        <v>25497</v>
      </c>
      <c r="C6342" t="s">
        <v>25498</v>
      </c>
      <c r="D6342" t="s">
        <v>25455</v>
      </c>
      <c r="F6342" t="s">
        <v>22380</v>
      </c>
      <c r="G6342" t="s">
        <v>12</v>
      </c>
      <c r="H6342" t="s">
        <v>13</v>
      </c>
    </row>
    <row r="6343" spans="1:8" x14ac:dyDescent="0.35">
      <c r="A6343" t="s">
        <v>25499</v>
      </c>
      <c r="B6343" t="s">
        <v>25500</v>
      </c>
      <c r="C6343" t="s">
        <v>25501</v>
      </c>
      <c r="D6343" t="s">
        <v>25455</v>
      </c>
      <c r="F6343" t="s">
        <v>25502</v>
      </c>
      <c r="G6343" t="s">
        <v>248</v>
      </c>
      <c r="H6343" t="s">
        <v>249</v>
      </c>
    </row>
    <row r="6344" spans="1:8" x14ac:dyDescent="0.35">
      <c r="A6344" t="s">
        <v>25503</v>
      </c>
      <c r="B6344" t="s">
        <v>25504</v>
      </c>
      <c r="C6344" t="s">
        <v>25505</v>
      </c>
      <c r="D6344" t="s">
        <v>25455</v>
      </c>
      <c r="F6344" t="s">
        <v>11741</v>
      </c>
      <c r="G6344" t="s">
        <v>12</v>
      </c>
      <c r="H6344" t="s">
        <v>13</v>
      </c>
    </row>
    <row r="6345" spans="1:8" x14ac:dyDescent="0.35">
      <c r="A6345" t="s">
        <v>25506</v>
      </c>
      <c r="B6345" t="s">
        <v>25507</v>
      </c>
      <c r="C6345" t="s">
        <v>25508</v>
      </c>
      <c r="D6345" t="s">
        <v>25455</v>
      </c>
      <c r="F6345" t="s">
        <v>6340</v>
      </c>
      <c r="G6345" t="s">
        <v>12</v>
      </c>
      <c r="H6345" t="s">
        <v>13</v>
      </c>
    </row>
    <row r="6346" spans="1:8" x14ac:dyDescent="0.35">
      <c r="A6346" t="s">
        <v>25509</v>
      </c>
      <c r="B6346" t="s">
        <v>25510</v>
      </c>
      <c r="C6346" t="s">
        <v>25511</v>
      </c>
      <c r="D6346" t="s">
        <v>25455</v>
      </c>
      <c r="F6346" t="s">
        <v>25512</v>
      </c>
      <c r="G6346" t="s">
        <v>12</v>
      </c>
      <c r="H6346" t="s">
        <v>13</v>
      </c>
    </row>
    <row r="6347" spans="1:8" x14ac:dyDescent="0.35">
      <c r="A6347" t="s">
        <v>25513</v>
      </c>
      <c r="B6347" t="s">
        <v>25514</v>
      </c>
      <c r="C6347" t="s">
        <v>25515</v>
      </c>
      <c r="D6347" t="s">
        <v>25455</v>
      </c>
      <c r="F6347" t="s">
        <v>4598</v>
      </c>
      <c r="G6347" t="s">
        <v>510</v>
      </c>
      <c r="H6347" t="s">
        <v>511</v>
      </c>
    </row>
    <row r="6348" spans="1:8" x14ac:dyDescent="0.35">
      <c r="A6348" t="s">
        <v>25516</v>
      </c>
      <c r="B6348" t="s">
        <v>25517</v>
      </c>
      <c r="C6348" t="s">
        <v>25518</v>
      </c>
      <c r="D6348" t="s">
        <v>25455</v>
      </c>
      <c r="F6348" t="s">
        <v>12061</v>
      </c>
      <c r="G6348" t="s">
        <v>106</v>
      </c>
      <c r="H6348" t="s">
        <v>107</v>
      </c>
    </row>
    <row r="6349" spans="1:8" x14ac:dyDescent="0.35">
      <c r="A6349" t="s">
        <v>25519</v>
      </c>
      <c r="B6349" t="s">
        <v>25520</v>
      </c>
      <c r="C6349" t="s">
        <v>25521</v>
      </c>
      <c r="D6349" t="s">
        <v>25455</v>
      </c>
      <c r="F6349" t="s">
        <v>25522</v>
      </c>
      <c r="G6349" t="s">
        <v>12</v>
      </c>
      <c r="H6349" t="s">
        <v>13</v>
      </c>
    </row>
    <row r="6350" spans="1:8" x14ac:dyDescent="0.35">
      <c r="A6350" t="s">
        <v>25523</v>
      </c>
      <c r="B6350" t="s">
        <v>25524</v>
      </c>
      <c r="C6350" t="s">
        <v>25525</v>
      </c>
      <c r="D6350" t="s">
        <v>25455</v>
      </c>
      <c r="F6350" t="s">
        <v>1301</v>
      </c>
      <c r="G6350" t="s">
        <v>12</v>
      </c>
      <c r="H6350" t="s">
        <v>13</v>
      </c>
    </row>
    <row r="6351" spans="1:8" x14ac:dyDescent="0.35">
      <c r="A6351" t="s">
        <v>25526</v>
      </c>
      <c r="B6351" t="s">
        <v>25527</v>
      </c>
      <c r="C6351" t="s">
        <v>25528</v>
      </c>
      <c r="D6351" t="s">
        <v>25455</v>
      </c>
      <c r="F6351" t="s">
        <v>16022</v>
      </c>
      <c r="G6351" t="s">
        <v>12</v>
      </c>
      <c r="H6351" t="s">
        <v>13</v>
      </c>
    </row>
    <row r="6352" spans="1:8" x14ac:dyDescent="0.35">
      <c r="A6352" t="s">
        <v>25529</v>
      </c>
      <c r="B6352" t="s">
        <v>25530</v>
      </c>
      <c r="C6352" t="s">
        <v>25531</v>
      </c>
      <c r="D6352" t="s">
        <v>25455</v>
      </c>
      <c r="F6352" t="s">
        <v>25532</v>
      </c>
      <c r="G6352" t="s">
        <v>12</v>
      </c>
      <c r="H6352" t="s">
        <v>13</v>
      </c>
    </row>
    <row r="6353" spans="1:8" x14ac:dyDescent="0.35">
      <c r="A6353" t="s">
        <v>25533</v>
      </c>
      <c r="B6353" t="s">
        <v>25534</v>
      </c>
      <c r="C6353" t="s">
        <v>25535</v>
      </c>
      <c r="D6353" t="s">
        <v>25455</v>
      </c>
      <c r="F6353" t="s">
        <v>11169</v>
      </c>
      <c r="G6353" t="s">
        <v>151</v>
      </c>
      <c r="H6353" t="s">
        <v>152</v>
      </c>
    </row>
    <row r="6354" spans="1:8" x14ac:dyDescent="0.35">
      <c r="A6354" t="s">
        <v>25536</v>
      </c>
      <c r="B6354" t="s">
        <v>25537</v>
      </c>
      <c r="C6354" t="s">
        <v>25538</v>
      </c>
      <c r="D6354" t="s">
        <v>25455</v>
      </c>
      <c r="F6354" t="s">
        <v>25539</v>
      </c>
      <c r="G6354" t="s">
        <v>12</v>
      </c>
      <c r="H6354" t="s">
        <v>13</v>
      </c>
    </row>
    <row r="6355" spans="1:8" x14ac:dyDescent="0.35">
      <c r="A6355" t="s">
        <v>25540</v>
      </c>
      <c r="B6355" t="s">
        <v>25541</v>
      </c>
      <c r="C6355" t="s">
        <v>25542</v>
      </c>
      <c r="D6355" t="s">
        <v>25455</v>
      </c>
      <c r="F6355" t="s">
        <v>242</v>
      </c>
      <c r="G6355" t="s">
        <v>510</v>
      </c>
      <c r="H6355" t="s">
        <v>511</v>
      </c>
    </row>
    <row r="6356" spans="1:8" x14ac:dyDescent="0.35">
      <c r="A6356" t="s">
        <v>25543</v>
      </c>
      <c r="B6356" t="s">
        <v>25544</v>
      </c>
      <c r="C6356" t="s">
        <v>25545</v>
      </c>
      <c r="D6356" t="s">
        <v>25455</v>
      </c>
      <c r="F6356" t="s">
        <v>17792</v>
      </c>
      <c r="G6356" t="s">
        <v>12</v>
      </c>
      <c r="H6356" t="s">
        <v>13</v>
      </c>
    </row>
    <row r="6357" spans="1:8" x14ac:dyDescent="0.35">
      <c r="A6357" t="s">
        <v>25546</v>
      </c>
      <c r="B6357" t="s">
        <v>25547</v>
      </c>
      <c r="C6357" t="s">
        <v>25548</v>
      </c>
      <c r="D6357" t="s">
        <v>25455</v>
      </c>
      <c r="F6357" t="s">
        <v>14096</v>
      </c>
      <c r="G6357" t="s">
        <v>151</v>
      </c>
      <c r="H6357" t="s">
        <v>152</v>
      </c>
    </row>
    <row r="6358" spans="1:8" x14ac:dyDescent="0.35">
      <c r="A6358" t="s">
        <v>25549</v>
      </c>
      <c r="B6358" t="s">
        <v>25550</v>
      </c>
      <c r="C6358" t="s">
        <v>25551</v>
      </c>
      <c r="D6358" t="s">
        <v>25455</v>
      </c>
      <c r="F6358" t="s">
        <v>25552</v>
      </c>
      <c r="G6358" t="s">
        <v>12</v>
      </c>
      <c r="H6358" t="s">
        <v>13</v>
      </c>
    </row>
    <row r="6359" spans="1:8" x14ac:dyDescent="0.35">
      <c r="A6359" t="s">
        <v>25553</v>
      </c>
      <c r="B6359" t="s">
        <v>25554</v>
      </c>
      <c r="C6359" t="s">
        <v>25555</v>
      </c>
      <c r="D6359" t="s">
        <v>25455</v>
      </c>
      <c r="F6359" t="s">
        <v>4370</v>
      </c>
      <c r="G6359" t="s">
        <v>248</v>
      </c>
      <c r="H6359" t="s">
        <v>249</v>
      </c>
    </row>
    <row r="6360" spans="1:8" x14ac:dyDescent="0.35">
      <c r="A6360" t="s">
        <v>25556</v>
      </c>
      <c r="B6360" t="s">
        <v>25557</v>
      </c>
      <c r="C6360" t="s">
        <v>25558</v>
      </c>
      <c r="D6360" t="s">
        <v>25455</v>
      </c>
      <c r="F6360" t="s">
        <v>4759</v>
      </c>
      <c r="G6360" t="s">
        <v>144</v>
      </c>
      <c r="H6360" t="s">
        <v>145</v>
      </c>
    </row>
    <row r="6361" spans="1:8" x14ac:dyDescent="0.35">
      <c r="A6361" t="s">
        <v>25559</v>
      </c>
      <c r="B6361" t="s">
        <v>25560</v>
      </c>
      <c r="C6361" t="s">
        <v>25561</v>
      </c>
      <c r="D6361" t="s">
        <v>25455</v>
      </c>
      <c r="F6361" t="s">
        <v>20462</v>
      </c>
      <c r="G6361" t="s">
        <v>9695</v>
      </c>
      <c r="H6361" t="s">
        <v>9696</v>
      </c>
    </row>
    <row r="6362" spans="1:8" x14ac:dyDescent="0.35">
      <c r="A6362" t="s">
        <v>25562</v>
      </c>
      <c r="B6362" t="s">
        <v>25563</v>
      </c>
      <c r="C6362" t="s">
        <v>25564</v>
      </c>
      <c r="D6362" t="s">
        <v>25455</v>
      </c>
      <c r="F6362" t="s">
        <v>18755</v>
      </c>
      <c r="G6362" t="s">
        <v>12</v>
      </c>
      <c r="H6362" t="s">
        <v>13</v>
      </c>
    </row>
    <row r="6363" spans="1:8" x14ac:dyDescent="0.35">
      <c r="A6363" t="s">
        <v>25565</v>
      </c>
      <c r="B6363" t="s">
        <v>25566</v>
      </c>
      <c r="C6363" t="s">
        <v>25567</v>
      </c>
      <c r="D6363" t="s">
        <v>25568</v>
      </c>
      <c r="F6363" t="s">
        <v>25569</v>
      </c>
      <c r="G6363" t="s">
        <v>4924</v>
      </c>
      <c r="H6363" t="s">
        <v>4925</v>
      </c>
    </row>
    <row r="6364" spans="1:8" x14ac:dyDescent="0.35">
      <c r="A6364" t="s">
        <v>25570</v>
      </c>
      <c r="B6364" t="s">
        <v>25571</v>
      </c>
      <c r="C6364" t="s">
        <v>25572</v>
      </c>
      <c r="D6364" t="s">
        <v>25568</v>
      </c>
      <c r="F6364" t="s">
        <v>5224</v>
      </c>
      <c r="G6364" t="s">
        <v>12</v>
      </c>
      <c r="H6364" t="s">
        <v>13</v>
      </c>
    </row>
    <row r="6365" spans="1:8" x14ac:dyDescent="0.35">
      <c r="A6365" t="s">
        <v>25573</v>
      </c>
      <c r="B6365" t="s">
        <v>25574</v>
      </c>
      <c r="C6365" t="s">
        <v>25575</v>
      </c>
      <c r="D6365" t="s">
        <v>25568</v>
      </c>
      <c r="F6365" t="s">
        <v>25576</v>
      </c>
      <c r="G6365" t="s">
        <v>248</v>
      </c>
      <c r="H6365" t="s">
        <v>249</v>
      </c>
    </row>
    <row r="6366" spans="1:8" x14ac:dyDescent="0.35">
      <c r="A6366" t="s">
        <v>25577</v>
      </c>
      <c r="B6366" t="s">
        <v>25578</v>
      </c>
      <c r="C6366" t="s">
        <v>25579</v>
      </c>
      <c r="D6366" t="s">
        <v>25568</v>
      </c>
      <c r="F6366" t="s">
        <v>1858</v>
      </c>
      <c r="G6366" t="s">
        <v>151</v>
      </c>
      <c r="H6366" t="s">
        <v>152</v>
      </c>
    </row>
    <row r="6367" spans="1:8" x14ac:dyDescent="0.35">
      <c r="A6367" t="s">
        <v>25580</v>
      </c>
      <c r="B6367" t="s">
        <v>25581</v>
      </c>
      <c r="C6367" t="s">
        <v>25582</v>
      </c>
      <c r="D6367" t="s">
        <v>25568</v>
      </c>
      <c r="F6367" t="s">
        <v>25583</v>
      </c>
      <c r="G6367" t="s">
        <v>12</v>
      </c>
      <c r="H6367" t="s">
        <v>13</v>
      </c>
    </row>
    <row r="6368" spans="1:8" x14ac:dyDescent="0.35">
      <c r="A6368" t="s">
        <v>25584</v>
      </c>
      <c r="B6368" t="s">
        <v>25585</v>
      </c>
      <c r="C6368" t="s">
        <v>25586</v>
      </c>
      <c r="D6368" t="s">
        <v>25568</v>
      </c>
      <c r="F6368" t="s">
        <v>6028</v>
      </c>
      <c r="G6368" t="s">
        <v>248</v>
      </c>
      <c r="H6368" t="s">
        <v>249</v>
      </c>
    </row>
    <row r="6369" spans="1:8" x14ac:dyDescent="0.35">
      <c r="A6369" t="s">
        <v>25587</v>
      </c>
      <c r="B6369" t="s">
        <v>25588</v>
      </c>
      <c r="C6369" t="s">
        <v>25589</v>
      </c>
      <c r="D6369" t="s">
        <v>25568</v>
      </c>
      <c r="F6369" t="s">
        <v>25590</v>
      </c>
      <c r="G6369" t="s">
        <v>12</v>
      </c>
      <c r="H6369" t="s">
        <v>13</v>
      </c>
    </row>
    <row r="6370" spans="1:8" x14ac:dyDescent="0.35">
      <c r="A6370" t="s">
        <v>25591</v>
      </c>
      <c r="B6370" t="s">
        <v>25592</v>
      </c>
      <c r="C6370" t="s">
        <v>25593</v>
      </c>
      <c r="D6370" t="s">
        <v>25568</v>
      </c>
      <c r="F6370" t="s">
        <v>9008</v>
      </c>
      <c r="G6370" t="s">
        <v>12</v>
      </c>
      <c r="H6370" t="s">
        <v>13</v>
      </c>
    </row>
    <row r="6371" spans="1:8" x14ac:dyDescent="0.35">
      <c r="A6371" t="s">
        <v>25594</v>
      </c>
      <c r="B6371" t="s">
        <v>25595</v>
      </c>
      <c r="C6371" t="s">
        <v>25596</v>
      </c>
      <c r="D6371" t="s">
        <v>25568</v>
      </c>
      <c r="F6371" t="s">
        <v>18803</v>
      </c>
      <c r="G6371" t="s">
        <v>248</v>
      </c>
      <c r="H6371" t="s">
        <v>249</v>
      </c>
    </row>
    <row r="6372" spans="1:8" x14ac:dyDescent="0.35">
      <c r="A6372" t="s">
        <v>25597</v>
      </c>
      <c r="B6372" t="s">
        <v>25598</v>
      </c>
      <c r="C6372" t="s">
        <v>25599</v>
      </c>
      <c r="D6372" t="s">
        <v>25568</v>
      </c>
      <c r="F6372" t="s">
        <v>20674</v>
      </c>
      <c r="G6372" t="s">
        <v>12</v>
      </c>
      <c r="H6372" t="s">
        <v>13</v>
      </c>
    </row>
    <row r="6373" spans="1:8" x14ac:dyDescent="0.35">
      <c r="A6373" t="s">
        <v>25600</v>
      </c>
      <c r="B6373" t="s">
        <v>25601</v>
      </c>
      <c r="C6373" t="s">
        <v>25602</v>
      </c>
      <c r="D6373" t="s">
        <v>25568</v>
      </c>
      <c r="F6373" t="s">
        <v>15265</v>
      </c>
      <c r="G6373" t="s">
        <v>12</v>
      </c>
      <c r="H6373" t="s">
        <v>13</v>
      </c>
    </row>
    <row r="6374" spans="1:8" x14ac:dyDescent="0.35">
      <c r="A6374" t="s">
        <v>25603</v>
      </c>
      <c r="B6374" t="s">
        <v>25604</v>
      </c>
      <c r="C6374" t="s">
        <v>25605</v>
      </c>
      <c r="D6374" t="s">
        <v>25568</v>
      </c>
      <c r="F6374" t="s">
        <v>25606</v>
      </c>
      <c r="G6374" t="s">
        <v>12</v>
      </c>
      <c r="H6374" t="s">
        <v>13</v>
      </c>
    </row>
    <row r="6375" spans="1:8" x14ac:dyDescent="0.35">
      <c r="A6375" t="s">
        <v>25607</v>
      </c>
      <c r="B6375" t="s">
        <v>25608</v>
      </c>
      <c r="C6375" t="s">
        <v>25609</v>
      </c>
      <c r="D6375" t="s">
        <v>25568</v>
      </c>
      <c r="F6375" t="s">
        <v>7885</v>
      </c>
      <c r="G6375" t="s">
        <v>510</v>
      </c>
      <c r="H6375" t="s">
        <v>511</v>
      </c>
    </row>
    <row r="6376" spans="1:8" x14ac:dyDescent="0.35">
      <c r="A6376" t="s">
        <v>25610</v>
      </c>
      <c r="B6376" t="s">
        <v>25611</v>
      </c>
      <c r="C6376" t="s">
        <v>25612</v>
      </c>
      <c r="D6376" t="s">
        <v>25568</v>
      </c>
      <c r="F6376" t="s">
        <v>14403</v>
      </c>
      <c r="G6376" t="s">
        <v>12</v>
      </c>
      <c r="H6376" t="s">
        <v>13</v>
      </c>
    </row>
    <row r="6377" spans="1:8" x14ac:dyDescent="0.35">
      <c r="A6377" t="s">
        <v>25613</v>
      </c>
      <c r="B6377" t="s">
        <v>25614</v>
      </c>
      <c r="C6377" t="s">
        <v>25615</v>
      </c>
      <c r="D6377" t="s">
        <v>25568</v>
      </c>
      <c r="F6377" t="s">
        <v>25616</v>
      </c>
      <c r="G6377" t="s">
        <v>12</v>
      </c>
      <c r="H6377" t="s">
        <v>13</v>
      </c>
    </row>
    <row r="6378" spans="1:8" x14ac:dyDescent="0.35">
      <c r="A6378" t="s">
        <v>25617</v>
      </c>
      <c r="B6378" t="s">
        <v>25618</v>
      </c>
      <c r="C6378" t="s">
        <v>25619</v>
      </c>
      <c r="D6378" t="s">
        <v>25568</v>
      </c>
      <c r="F6378" t="s">
        <v>18045</v>
      </c>
      <c r="G6378" t="s">
        <v>151</v>
      </c>
      <c r="H6378" t="s">
        <v>152</v>
      </c>
    </row>
    <row r="6379" spans="1:8" x14ac:dyDescent="0.35">
      <c r="A6379" t="s">
        <v>25620</v>
      </c>
      <c r="B6379" t="s">
        <v>25621</v>
      </c>
      <c r="C6379" t="s">
        <v>25622</v>
      </c>
      <c r="D6379" t="s">
        <v>25568</v>
      </c>
      <c r="F6379" t="s">
        <v>13500</v>
      </c>
      <c r="G6379" t="s">
        <v>419</v>
      </c>
      <c r="H6379" t="s">
        <v>420</v>
      </c>
    </row>
    <row r="6380" spans="1:8" x14ac:dyDescent="0.35">
      <c r="A6380" t="s">
        <v>25623</v>
      </c>
      <c r="B6380" t="s">
        <v>25624</v>
      </c>
      <c r="C6380" t="s">
        <v>25625</v>
      </c>
      <c r="D6380" t="s">
        <v>25568</v>
      </c>
      <c r="F6380" t="s">
        <v>21771</v>
      </c>
      <c r="G6380" t="s">
        <v>12</v>
      </c>
      <c r="H6380" t="s">
        <v>13</v>
      </c>
    </row>
    <row r="6381" spans="1:8" x14ac:dyDescent="0.35">
      <c r="A6381" t="s">
        <v>25626</v>
      </c>
      <c r="B6381" t="s">
        <v>25627</v>
      </c>
      <c r="C6381" t="s">
        <v>25628</v>
      </c>
      <c r="D6381" t="s">
        <v>25568</v>
      </c>
      <c r="F6381" t="s">
        <v>25415</v>
      </c>
      <c r="G6381" t="s">
        <v>128</v>
      </c>
      <c r="H6381" t="s">
        <v>129</v>
      </c>
    </row>
    <row r="6382" spans="1:8" x14ac:dyDescent="0.35">
      <c r="A6382" t="s">
        <v>25629</v>
      </c>
      <c r="B6382" t="s">
        <v>25630</v>
      </c>
      <c r="C6382" t="s">
        <v>25631</v>
      </c>
      <c r="D6382" t="s">
        <v>25568</v>
      </c>
      <c r="F6382" t="s">
        <v>6684</v>
      </c>
      <c r="G6382" t="s">
        <v>510</v>
      </c>
      <c r="H6382" t="s">
        <v>511</v>
      </c>
    </row>
    <row r="6383" spans="1:8" x14ac:dyDescent="0.35">
      <c r="A6383" t="s">
        <v>25632</v>
      </c>
      <c r="B6383" t="s">
        <v>25633</v>
      </c>
      <c r="C6383" t="s">
        <v>25634</v>
      </c>
      <c r="D6383" t="s">
        <v>25568</v>
      </c>
      <c r="F6383" t="s">
        <v>16290</v>
      </c>
      <c r="G6383" t="s">
        <v>12</v>
      </c>
      <c r="H6383" t="s">
        <v>13</v>
      </c>
    </row>
    <row r="6384" spans="1:8" x14ac:dyDescent="0.35">
      <c r="A6384" t="s">
        <v>25635</v>
      </c>
      <c r="B6384" t="s">
        <v>25636</v>
      </c>
      <c r="C6384" t="s">
        <v>25637</v>
      </c>
      <c r="D6384" t="s">
        <v>25568</v>
      </c>
      <c r="F6384" t="s">
        <v>6095</v>
      </c>
      <c r="G6384" t="s">
        <v>248</v>
      </c>
      <c r="H6384" t="s">
        <v>249</v>
      </c>
    </row>
    <row r="6385" spans="1:8" x14ac:dyDescent="0.35">
      <c r="A6385" t="s">
        <v>25638</v>
      </c>
      <c r="B6385" t="s">
        <v>25639</v>
      </c>
      <c r="C6385" t="s">
        <v>25640</v>
      </c>
      <c r="D6385" t="s">
        <v>25568</v>
      </c>
      <c r="F6385" t="s">
        <v>13881</v>
      </c>
      <c r="G6385" t="s">
        <v>12</v>
      </c>
      <c r="H6385" t="s">
        <v>13</v>
      </c>
    </row>
    <row r="6386" spans="1:8" x14ac:dyDescent="0.35">
      <c r="A6386" t="s">
        <v>25641</v>
      </c>
      <c r="B6386" t="s">
        <v>25642</v>
      </c>
      <c r="C6386" t="s">
        <v>25643</v>
      </c>
      <c r="D6386" t="s">
        <v>25568</v>
      </c>
      <c r="F6386" t="s">
        <v>6602</v>
      </c>
      <c r="G6386" t="s">
        <v>12</v>
      </c>
      <c r="H6386" t="s">
        <v>13</v>
      </c>
    </row>
    <row r="6387" spans="1:8" x14ac:dyDescent="0.35">
      <c r="A6387" t="s">
        <v>25644</v>
      </c>
      <c r="B6387" t="s">
        <v>25645</v>
      </c>
      <c r="C6387" t="s">
        <v>25646</v>
      </c>
      <c r="D6387" t="s">
        <v>25568</v>
      </c>
      <c r="F6387" t="s">
        <v>25647</v>
      </c>
      <c r="G6387" t="s">
        <v>12</v>
      </c>
      <c r="H6387" t="s">
        <v>13</v>
      </c>
    </row>
    <row r="6388" spans="1:8" x14ac:dyDescent="0.35">
      <c r="A6388" t="s">
        <v>25648</v>
      </c>
      <c r="B6388" t="s">
        <v>25649</v>
      </c>
      <c r="C6388" t="s">
        <v>25650</v>
      </c>
      <c r="D6388" t="s">
        <v>25568</v>
      </c>
      <c r="F6388" t="s">
        <v>13299</v>
      </c>
      <c r="G6388" t="s">
        <v>248</v>
      </c>
      <c r="H6388" t="s">
        <v>249</v>
      </c>
    </row>
    <row r="6389" spans="1:8" x14ac:dyDescent="0.35">
      <c r="A6389" t="s">
        <v>25651</v>
      </c>
      <c r="B6389" t="s">
        <v>25652</v>
      </c>
      <c r="C6389" t="s">
        <v>25653</v>
      </c>
      <c r="D6389" t="s">
        <v>25568</v>
      </c>
      <c r="F6389" t="s">
        <v>8060</v>
      </c>
      <c r="G6389" t="s">
        <v>248</v>
      </c>
      <c r="H6389" t="s">
        <v>249</v>
      </c>
    </row>
    <row r="6390" spans="1:8" x14ac:dyDescent="0.35">
      <c r="A6390" t="s">
        <v>25654</v>
      </c>
      <c r="B6390" t="s">
        <v>25655</v>
      </c>
      <c r="C6390" t="s">
        <v>25655</v>
      </c>
      <c r="D6390" t="s">
        <v>25568</v>
      </c>
      <c r="F6390" t="s">
        <v>25656</v>
      </c>
      <c r="G6390" t="s">
        <v>12</v>
      </c>
      <c r="H6390" t="s">
        <v>13</v>
      </c>
    </row>
    <row r="6391" spans="1:8" x14ac:dyDescent="0.35">
      <c r="A6391" t="s">
        <v>25657</v>
      </c>
      <c r="B6391" t="s">
        <v>25658</v>
      </c>
      <c r="C6391" t="s">
        <v>25659</v>
      </c>
      <c r="D6391" t="s">
        <v>25568</v>
      </c>
      <c r="F6391" t="s">
        <v>25660</v>
      </c>
      <c r="G6391" t="s">
        <v>12</v>
      </c>
      <c r="H6391" t="s">
        <v>13</v>
      </c>
    </row>
    <row r="6392" spans="1:8" x14ac:dyDescent="0.35">
      <c r="A6392" t="s">
        <v>25661</v>
      </c>
      <c r="B6392" t="s">
        <v>25662</v>
      </c>
      <c r="C6392" t="s">
        <v>25663</v>
      </c>
      <c r="D6392" t="s">
        <v>25568</v>
      </c>
      <c r="F6392" t="s">
        <v>15123</v>
      </c>
      <c r="G6392" t="s">
        <v>12</v>
      </c>
      <c r="H6392" t="s">
        <v>13</v>
      </c>
    </row>
    <row r="6393" spans="1:8" x14ac:dyDescent="0.35">
      <c r="A6393" t="s">
        <v>25664</v>
      </c>
      <c r="B6393" t="s">
        <v>25665</v>
      </c>
      <c r="C6393" t="s">
        <v>25666</v>
      </c>
      <c r="D6393" t="s">
        <v>25568</v>
      </c>
      <c r="F6393" t="s">
        <v>2946</v>
      </c>
      <c r="G6393" t="s">
        <v>12</v>
      </c>
      <c r="H6393" t="s">
        <v>13</v>
      </c>
    </row>
    <row r="6394" spans="1:8" x14ac:dyDescent="0.35">
      <c r="A6394" t="s">
        <v>25667</v>
      </c>
      <c r="B6394" t="s">
        <v>25668</v>
      </c>
      <c r="C6394" t="s">
        <v>25669</v>
      </c>
      <c r="D6394" t="s">
        <v>25568</v>
      </c>
      <c r="F6394" t="s">
        <v>25670</v>
      </c>
      <c r="G6394" t="s">
        <v>12</v>
      </c>
      <c r="H6394" t="s">
        <v>13</v>
      </c>
    </row>
    <row r="6395" spans="1:8" x14ac:dyDescent="0.35">
      <c r="A6395" t="s">
        <v>25671</v>
      </c>
      <c r="B6395" t="s">
        <v>25672</v>
      </c>
      <c r="C6395" t="s">
        <v>25673</v>
      </c>
      <c r="D6395" t="s">
        <v>25568</v>
      </c>
      <c r="F6395" t="s">
        <v>25674</v>
      </c>
      <c r="G6395" t="s">
        <v>510</v>
      </c>
      <c r="H6395" t="s">
        <v>511</v>
      </c>
    </row>
    <row r="6396" spans="1:8" x14ac:dyDescent="0.35">
      <c r="A6396" t="s">
        <v>25675</v>
      </c>
      <c r="B6396" t="s">
        <v>25676</v>
      </c>
      <c r="C6396" t="s">
        <v>25677</v>
      </c>
      <c r="D6396" t="s">
        <v>25568</v>
      </c>
      <c r="F6396" t="s">
        <v>25678</v>
      </c>
      <c r="G6396" t="s">
        <v>1451</v>
      </c>
      <c r="H6396" t="s">
        <v>1452</v>
      </c>
    </row>
    <row r="6397" spans="1:8" x14ac:dyDescent="0.35">
      <c r="A6397" t="s">
        <v>25679</v>
      </c>
      <c r="B6397" t="s">
        <v>25680</v>
      </c>
      <c r="C6397" t="s">
        <v>25681</v>
      </c>
      <c r="D6397" t="s">
        <v>25682</v>
      </c>
      <c r="F6397" t="s">
        <v>4165</v>
      </c>
      <c r="G6397" t="s">
        <v>248</v>
      </c>
      <c r="H6397" t="s">
        <v>249</v>
      </c>
    </row>
    <row r="6398" spans="1:8" x14ac:dyDescent="0.35">
      <c r="A6398" t="s">
        <v>25683</v>
      </c>
      <c r="B6398" t="s">
        <v>25684</v>
      </c>
      <c r="C6398" t="s">
        <v>25685</v>
      </c>
      <c r="D6398" t="s">
        <v>25682</v>
      </c>
      <c r="F6398" t="s">
        <v>23881</v>
      </c>
      <c r="G6398" t="s">
        <v>12</v>
      </c>
      <c r="H6398" t="s">
        <v>13</v>
      </c>
    </row>
    <row r="6399" spans="1:8" x14ac:dyDescent="0.35">
      <c r="A6399" t="s">
        <v>25686</v>
      </c>
      <c r="B6399" t="s">
        <v>25687</v>
      </c>
      <c r="C6399" t="s">
        <v>25688</v>
      </c>
      <c r="D6399" t="s">
        <v>25682</v>
      </c>
      <c r="F6399" t="s">
        <v>16264</v>
      </c>
      <c r="G6399" t="s">
        <v>4087</v>
      </c>
      <c r="H6399" t="s">
        <v>4088</v>
      </c>
    </row>
    <row r="6400" spans="1:8" x14ac:dyDescent="0.35">
      <c r="A6400" t="s">
        <v>25689</v>
      </c>
      <c r="B6400" t="s">
        <v>25690</v>
      </c>
      <c r="C6400" t="s">
        <v>25691</v>
      </c>
      <c r="D6400" t="s">
        <v>25682</v>
      </c>
      <c r="F6400" t="s">
        <v>9333</v>
      </c>
      <c r="G6400" t="s">
        <v>248</v>
      </c>
      <c r="H6400" t="s">
        <v>249</v>
      </c>
    </row>
    <row r="6401" spans="1:8" x14ac:dyDescent="0.35">
      <c r="A6401" t="s">
        <v>25692</v>
      </c>
      <c r="B6401" t="s">
        <v>25693</v>
      </c>
      <c r="C6401" t="s">
        <v>25694</v>
      </c>
      <c r="D6401" t="s">
        <v>25682</v>
      </c>
      <c r="F6401" t="s">
        <v>7850</v>
      </c>
      <c r="G6401" t="s">
        <v>12</v>
      </c>
      <c r="H6401" t="s">
        <v>13</v>
      </c>
    </row>
    <row r="6402" spans="1:8" x14ac:dyDescent="0.35">
      <c r="A6402" t="s">
        <v>25695</v>
      </c>
      <c r="B6402" t="s">
        <v>25696</v>
      </c>
      <c r="C6402" t="s">
        <v>25697</v>
      </c>
      <c r="D6402" t="s">
        <v>25682</v>
      </c>
      <c r="F6402" t="s">
        <v>14570</v>
      </c>
      <c r="G6402" t="s">
        <v>836</v>
      </c>
      <c r="H6402" t="s">
        <v>837</v>
      </c>
    </row>
    <row r="6403" spans="1:8" x14ac:dyDescent="0.35">
      <c r="A6403" t="s">
        <v>25698</v>
      </c>
      <c r="B6403" t="s">
        <v>25699</v>
      </c>
      <c r="C6403" t="s">
        <v>25700</v>
      </c>
      <c r="D6403" t="s">
        <v>25682</v>
      </c>
      <c r="F6403" t="s">
        <v>8130</v>
      </c>
      <c r="G6403" t="s">
        <v>151</v>
      </c>
      <c r="H6403" t="s">
        <v>152</v>
      </c>
    </row>
    <row r="6404" spans="1:8" x14ac:dyDescent="0.35">
      <c r="A6404" t="s">
        <v>25701</v>
      </c>
      <c r="B6404" t="s">
        <v>25702</v>
      </c>
      <c r="C6404" t="s">
        <v>25703</v>
      </c>
      <c r="D6404" t="s">
        <v>25682</v>
      </c>
      <c r="F6404" t="s">
        <v>6543</v>
      </c>
      <c r="G6404" t="s">
        <v>12</v>
      </c>
      <c r="H6404" t="s">
        <v>13</v>
      </c>
    </row>
    <row r="6405" spans="1:8" x14ac:dyDescent="0.35">
      <c r="A6405" t="s">
        <v>25704</v>
      </c>
      <c r="B6405" t="s">
        <v>25705</v>
      </c>
      <c r="C6405" t="s">
        <v>25706</v>
      </c>
      <c r="D6405" t="s">
        <v>25682</v>
      </c>
      <c r="F6405" t="s">
        <v>25707</v>
      </c>
      <c r="G6405" t="s">
        <v>12</v>
      </c>
      <c r="H6405" t="s">
        <v>13</v>
      </c>
    </row>
    <row r="6406" spans="1:8" x14ac:dyDescent="0.35">
      <c r="A6406" t="s">
        <v>25708</v>
      </c>
      <c r="B6406" t="s">
        <v>25709</v>
      </c>
      <c r="C6406" t="s">
        <v>25710</v>
      </c>
      <c r="D6406" t="s">
        <v>25682</v>
      </c>
      <c r="F6406" t="s">
        <v>16903</v>
      </c>
      <c r="G6406" t="s">
        <v>12</v>
      </c>
      <c r="H6406" t="s">
        <v>13</v>
      </c>
    </row>
    <row r="6407" spans="1:8" x14ac:dyDescent="0.35">
      <c r="A6407" t="s">
        <v>25711</v>
      </c>
      <c r="B6407" t="s">
        <v>25712</v>
      </c>
      <c r="C6407" t="s">
        <v>25713</v>
      </c>
      <c r="D6407" t="s">
        <v>25682</v>
      </c>
      <c r="F6407" t="s">
        <v>3252</v>
      </c>
      <c r="G6407" t="s">
        <v>248</v>
      </c>
      <c r="H6407" t="s">
        <v>249</v>
      </c>
    </row>
    <row r="6408" spans="1:8" x14ac:dyDescent="0.35">
      <c r="A6408" t="s">
        <v>25714</v>
      </c>
      <c r="B6408" t="s">
        <v>25715</v>
      </c>
      <c r="C6408" t="s">
        <v>25716</v>
      </c>
      <c r="D6408" t="s">
        <v>25682</v>
      </c>
      <c r="F6408" t="s">
        <v>2311</v>
      </c>
      <c r="G6408" t="s">
        <v>510</v>
      </c>
      <c r="H6408" t="s">
        <v>511</v>
      </c>
    </row>
    <row r="6409" spans="1:8" x14ac:dyDescent="0.35">
      <c r="A6409" t="s">
        <v>25717</v>
      </c>
      <c r="B6409" t="s">
        <v>25718</v>
      </c>
      <c r="C6409" t="s">
        <v>25719</v>
      </c>
      <c r="D6409" t="s">
        <v>25682</v>
      </c>
      <c r="F6409" t="s">
        <v>6881</v>
      </c>
      <c r="G6409" t="s">
        <v>248</v>
      </c>
      <c r="H6409" t="s">
        <v>249</v>
      </c>
    </row>
    <row r="6410" spans="1:8" x14ac:dyDescent="0.35">
      <c r="A6410" t="s">
        <v>25720</v>
      </c>
      <c r="B6410" t="s">
        <v>25721</v>
      </c>
      <c r="C6410" t="s">
        <v>25722</v>
      </c>
      <c r="D6410" t="s">
        <v>25682</v>
      </c>
      <c r="F6410" t="s">
        <v>16834</v>
      </c>
      <c r="G6410" t="s">
        <v>12</v>
      </c>
      <c r="H6410" t="s">
        <v>13</v>
      </c>
    </row>
    <row r="6411" spans="1:8" x14ac:dyDescent="0.35">
      <c r="A6411" t="s">
        <v>25723</v>
      </c>
      <c r="B6411" t="s">
        <v>25724</v>
      </c>
      <c r="C6411" t="s">
        <v>25725</v>
      </c>
      <c r="D6411" t="s">
        <v>25682</v>
      </c>
      <c r="F6411" t="s">
        <v>11186</v>
      </c>
      <c r="G6411" t="s">
        <v>12</v>
      </c>
      <c r="H6411" t="s">
        <v>13</v>
      </c>
    </row>
    <row r="6412" spans="1:8" x14ac:dyDescent="0.35">
      <c r="A6412" t="s">
        <v>25726</v>
      </c>
      <c r="B6412" t="s">
        <v>25727</v>
      </c>
      <c r="C6412" t="s">
        <v>25728</v>
      </c>
      <c r="D6412" t="s">
        <v>25682</v>
      </c>
      <c r="F6412" t="s">
        <v>13700</v>
      </c>
      <c r="G6412" t="s">
        <v>12</v>
      </c>
      <c r="H6412" t="s">
        <v>13</v>
      </c>
    </row>
    <row r="6413" spans="1:8" x14ac:dyDescent="0.35">
      <c r="A6413" t="s">
        <v>25729</v>
      </c>
      <c r="B6413" t="s">
        <v>25730</v>
      </c>
      <c r="C6413" t="s">
        <v>25731</v>
      </c>
      <c r="D6413" t="s">
        <v>25682</v>
      </c>
      <c r="F6413" t="s">
        <v>4631</v>
      </c>
      <c r="G6413" t="s">
        <v>248</v>
      </c>
      <c r="H6413" t="s">
        <v>249</v>
      </c>
    </row>
    <row r="6414" spans="1:8" x14ac:dyDescent="0.35">
      <c r="A6414" t="s">
        <v>25732</v>
      </c>
      <c r="B6414" t="s">
        <v>25733</v>
      </c>
      <c r="C6414" t="s">
        <v>25734</v>
      </c>
      <c r="D6414" t="s">
        <v>25682</v>
      </c>
      <c r="F6414" t="s">
        <v>5153</v>
      </c>
      <c r="G6414" t="s">
        <v>12</v>
      </c>
      <c r="H6414" t="s">
        <v>13</v>
      </c>
    </row>
    <row r="6415" spans="1:8" x14ac:dyDescent="0.35">
      <c r="A6415" t="s">
        <v>25735</v>
      </c>
      <c r="B6415" t="s">
        <v>25736</v>
      </c>
      <c r="C6415" t="s">
        <v>25737</v>
      </c>
      <c r="D6415" t="s">
        <v>25682</v>
      </c>
      <c r="F6415" t="s">
        <v>7938</v>
      </c>
      <c r="G6415" t="s">
        <v>151</v>
      </c>
      <c r="H6415" t="s">
        <v>152</v>
      </c>
    </row>
    <row r="6416" spans="1:8" x14ac:dyDescent="0.35">
      <c r="A6416" t="s">
        <v>25738</v>
      </c>
      <c r="B6416" t="s">
        <v>25739</v>
      </c>
      <c r="C6416" t="s">
        <v>25740</v>
      </c>
      <c r="D6416" t="s">
        <v>25682</v>
      </c>
      <c r="F6416" t="s">
        <v>11402</v>
      </c>
      <c r="G6416" t="s">
        <v>12</v>
      </c>
      <c r="H6416" t="s">
        <v>13</v>
      </c>
    </row>
    <row r="6417" spans="1:8" x14ac:dyDescent="0.35">
      <c r="A6417" t="s">
        <v>25741</v>
      </c>
      <c r="B6417" t="s">
        <v>25742</v>
      </c>
      <c r="C6417" t="s">
        <v>25743</v>
      </c>
      <c r="D6417" t="s">
        <v>25682</v>
      </c>
      <c r="F6417" t="s">
        <v>10470</v>
      </c>
      <c r="G6417" t="s">
        <v>12</v>
      </c>
      <c r="H6417" t="s">
        <v>13</v>
      </c>
    </row>
    <row r="6418" spans="1:8" x14ac:dyDescent="0.35">
      <c r="A6418" t="s">
        <v>25744</v>
      </c>
      <c r="B6418" t="s">
        <v>25745</v>
      </c>
      <c r="C6418" t="s">
        <v>25746</v>
      </c>
      <c r="D6418" t="s">
        <v>25682</v>
      </c>
      <c r="F6418" t="s">
        <v>13155</v>
      </c>
      <c r="G6418" t="s">
        <v>297</v>
      </c>
      <c r="H6418" t="s">
        <v>298</v>
      </c>
    </row>
    <row r="6419" spans="1:8" x14ac:dyDescent="0.35">
      <c r="A6419" t="s">
        <v>25747</v>
      </c>
      <c r="B6419" t="s">
        <v>25748</v>
      </c>
      <c r="C6419" t="s">
        <v>25749</v>
      </c>
      <c r="D6419" t="s">
        <v>25682</v>
      </c>
      <c r="F6419" t="s">
        <v>25750</v>
      </c>
      <c r="G6419" t="s">
        <v>12</v>
      </c>
      <c r="H6419" t="s">
        <v>13</v>
      </c>
    </row>
    <row r="6420" spans="1:8" x14ac:dyDescent="0.35">
      <c r="A6420" t="s">
        <v>25751</v>
      </c>
      <c r="B6420" t="s">
        <v>25752</v>
      </c>
      <c r="C6420" t="s">
        <v>25753</v>
      </c>
      <c r="D6420" t="s">
        <v>25682</v>
      </c>
      <c r="F6420" t="s">
        <v>14521</v>
      </c>
      <c r="G6420" t="s">
        <v>12</v>
      </c>
      <c r="H6420" t="s">
        <v>13</v>
      </c>
    </row>
    <row r="6421" spans="1:8" x14ac:dyDescent="0.35">
      <c r="A6421" t="s">
        <v>25754</v>
      </c>
      <c r="B6421" t="s">
        <v>25755</v>
      </c>
      <c r="C6421" t="s">
        <v>25756</v>
      </c>
      <c r="D6421" t="s">
        <v>25682</v>
      </c>
      <c r="F6421" t="s">
        <v>2154</v>
      </c>
      <c r="G6421" t="s">
        <v>12</v>
      </c>
      <c r="H6421" t="s">
        <v>13</v>
      </c>
    </row>
    <row r="6422" spans="1:8" x14ac:dyDescent="0.35">
      <c r="A6422" t="s">
        <v>25757</v>
      </c>
      <c r="B6422" t="s">
        <v>25758</v>
      </c>
      <c r="C6422" t="s">
        <v>25759</v>
      </c>
      <c r="D6422" t="s">
        <v>25682</v>
      </c>
      <c r="F6422" t="s">
        <v>10340</v>
      </c>
      <c r="G6422" t="s">
        <v>12</v>
      </c>
      <c r="H6422" t="s">
        <v>13</v>
      </c>
    </row>
    <row r="6423" spans="1:8" x14ac:dyDescent="0.35">
      <c r="A6423" t="s">
        <v>25760</v>
      </c>
      <c r="B6423" t="s">
        <v>25761</v>
      </c>
      <c r="C6423" t="s">
        <v>25762</v>
      </c>
      <c r="D6423" t="s">
        <v>25682</v>
      </c>
      <c r="F6423" t="s">
        <v>4793</v>
      </c>
      <c r="G6423" t="s">
        <v>12</v>
      </c>
      <c r="H6423" t="s">
        <v>13</v>
      </c>
    </row>
    <row r="6424" spans="1:8" x14ac:dyDescent="0.35">
      <c r="A6424" t="s">
        <v>25763</v>
      </c>
      <c r="B6424" t="s">
        <v>25764</v>
      </c>
      <c r="C6424" t="s">
        <v>25765</v>
      </c>
      <c r="D6424" t="s">
        <v>25682</v>
      </c>
      <c r="F6424" t="s">
        <v>25512</v>
      </c>
      <c r="G6424" t="s">
        <v>12</v>
      </c>
      <c r="H6424" t="s">
        <v>13</v>
      </c>
    </row>
    <row r="6425" spans="1:8" x14ac:dyDescent="0.35">
      <c r="A6425" t="s">
        <v>25766</v>
      </c>
      <c r="B6425" t="s">
        <v>25767</v>
      </c>
      <c r="C6425" t="s">
        <v>25768</v>
      </c>
      <c r="D6425" t="s">
        <v>25682</v>
      </c>
      <c r="F6425" t="s">
        <v>7713</v>
      </c>
      <c r="G6425" t="s">
        <v>12</v>
      </c>
      <c r="H6425" t="s">
        <v>13</v>
      </c>
    </row>
    <row r="6426" spans="1:8" x14ac:dyDescent="0.35">
      <c r="A6426" t="s">
        <v>25769</v>
      </c>
      <c r="B6426" t="s">
        <v>25770</v>
      </c>
      <c r="C6426" t="s">
        <v>25771</v>
      </c>
      <c r="D6426" t="s">
        <v>25682</v>
      </c>
      <c r="F6426" t="s">
        <v>11799</v>
      </c>
      <c r="G6426" t="s">
        <v>12</v>
      </c>
      <c r="H6426" t="s">
        <v>13</v>
      </c>
    </row>
    <row r="6427" spans="1:8" x14ac:dyDescent="0.35">
      <c r="A6427" t="s">
        <v>25772</v>
      </c>
      <c r="B6427" t="s">
        <v>25773</v>
      </c>
      <c r="C6427" t="s">
        <v>25774</v>
      </c>
      <c r="D6427" t="s">
        <v>25682</v>
      </c>
      <c r="F6427" t="s">
        <v>10086</v>
      </c>
      <c r="G6427" t="s">
        <v>297</v>
      </c>
      <c r="H6427" t="s">
        <v>298</v>
      </c>
    </row>
    <row r="6428" spans="1:8" x14ac:dyDescent="0.35">
      <c r="A6428" t="s">
        <v>25775</v>
      </c>
      <c r="B6428" t="s">
        <v>25776</v>
      </c>
      <c r="C6428" t="s">
        <v>25777</v>
      </c>
      <c r="D6428" t="s">
        <v>25682</v>
      </c>
      <c r="F6428" t="s">
        <v>21039</v>
      </c>
      <c r="G6428" t="s">
        <v>510</v>
      </c>
      <c r="H6428" t="s">
        <v>511</v>
      </c>
    </row>
    <row r="6429" spans="1:8" x14ac:dyDescent="0.35">
      <c r="A6429" t="s">
        <v>25778</v>
      </c>
      <c r="B6429" t="s">
        <v>25779</v>
      </c>
      <c r="C6429" t="s">
        <v>25780</v>
      </c>
      <c r="D6429" t="s">
        <v>25781</v>
      </c>
      <c r="F6429" t="s">
        <v>17792</v>
      </c>
      <c r="G6429" t="s">
        <v>12</v>
      </c>
      <c r="H6429" t="s">
        <v>13</v>
      </c>
    </row>
    <row r="6430" spans="1:8" x14ac:dyDescent="0.35">
      <c r="A6430" t="s">
        <v>25782</v>
      </c>
      <c r="B6430" t="s">
        <v>25783</v>
      </c>
      <c r="C6430" t="s">
        <v>25784</v>
      </c>
      <c r="D6430" t="s">
        <v>25781</v>
      </c>
      <c r="F6430" t="s">
        <v>5803</v>
      </c>
      <c r="G6430" t="s">
        <v>303</v>
      </c>
      <c r="H6430" t="s">
        <v>304</v>
      </c>
    </row>
    <row r="6431" spans="1:8" x14ac:dyDescent="0.35">
      <c r="A6431" t="s">
        <v>25785</v>
      </c>
      <c r="B6431" t="s">
        <v>25786</v>
      </c>
      <c r="C6431" t="s">
        <v>25787</v>
      </c>
      <c r="D6431" t="s">
        <v>25781</v>
      </c>
      <c r="F6431" t="s">
        <v>25788</v>
      </c>
      <c r="G6431" t="s">
        <v>297</v>
      </c>
      <c r="H6431" t="s">
        <v>298</v>
      </c>
    </row>
    <row r="6432" spans="1:8" x14ac:dyDescent="0.35">
      <c r="A6432" t="s">
        <v>25789</v>
      </c>
      <c r="B6432" t="s">
        <v>25790</v>
      </c>
      <c r="C6432" t="s">
        <v>25791</v>
      </c>
      <c r="D6432" t="s">
        <v>25781</v>
      </c>
      <c r="F6432" t="s">
        <v>20830</v>
      </c>
      <c r="G6432" t="s">
        <v>303</v>
      </c>
      <c r="H6432" t="s">
        <v>304</v>
      </c>
    </row>
    <row r="6433" spans="1:8" x14ac:dyDescent="0.35">
      <c r="A6433" t="s">
        <v>25792</v>
      </c>
      <c r="B6433" t="s">
        <v>25793</v>
      </c>
      <c r="C6433" t="s">
        <v>25794</v>
      </c>
      <c r="D6433" t="s">
        <v>25781</v>
      </c>
      <c r="F6433" t="s">
        <v>7692</v>
      </c>
      <c r="G6433" t="s">
        <v>3294</v>
      </c>
      <c r="H6433" t="s">
        <v>3295</v>
      </c>
    </row>
    <row r="6434" spans="1:8" x14ac:dyDescent="0.35">
      <c r="A6434" t="s">
        <v>25795</v>
      </c>
      <c r="B6434" t="s">
        <v>25796</v>
      </c>
      <c r="C6434" t="s">
        <v>25797</v>
      </c>
      <c r="D6434" t="s">
        <v>25781</v>
      </c>
      <c r="F6434" t="s">
        <v>25798</v>
      </c>
      <c r="G6434" t="s">
        <v>12</v>
      </c>
      <c r="H6434" t="s">
        <v>13</v>
      </c>
    </row>
    <row r="6435" spans="1:8" x14ac:dyDescent="0.35">
      <c r="A6435" t="s">
        <v>25799</v>
      </c>
      <c r="B6435" t="s">
        <v>25800</v>
      </c>
      <c r="C6435" t="s">
        <v>25801</v>
      </c>
      <c r="D6435" t="s">
        <v>25781</v>
      </c>
      <c r="F6435" t="s">
        <v>25802</v>
      </c>
      <c r="G6435" t="s">
        <v>12</v>
      </c>
      <c r="H6435" t="s">
        <v>13</v>
      </c>
    </row>
    <row r="6436" spans="1:8" x14ac:dyDescent="0.35">
      <c r="A6436" t="s">
        <v>25803</v>
      </c>
      <c r="B6436" t="s">
        <v>25804</v>
      </c>
      <c r="C6436" t="s">
        <v>25805</v>
      </c>
      <c r="D6436" t="s">
        <v>25781</v>
      </c>
      <c r="F6436" t="s">
        <v>10966</v>
      </c>
      <c r="G6436" t="s">
        <v>3394</v>
      </c>
      <c r="H6436" t="s">
        <v>3395</v>
      </c>
    </row>
    <row r="6437" spans="1:8" x14ac:dyDescent="0.35">
      <c r="A6437" t="s">
        <v>25806</v>
      </c>
      <c r="B6437" t="s">
        <v>25807</v>
      </c>
      <c r="C6437" t="s">
        <v>25808</v>
      </c>
      <c r="D6437" t="s">
        <v>25781</v>
      </c>
      <c r="F6437" t="s">
        <v>4579</v>
      </c>
      <c r="G6437" t="s">
        <v>12</v>
      </c>
      <c r="H6437" t="s">
        <v>13</v>
      </c>
    </row>
    <row r="6438" spans="1:8" x14ac:dyDescent="0.35">
      <c r="A6438" t="s">
        <v>25809</v>
      </c>
      <c r="B6438" t="s">
        <v>25810</v>
      </c>
      <c r="C6438" t="s">
        <v>25811</v>
      </c>
      <c r="D6438" t="s">
        <v>25781</v>
      </c>
      <c r="F6438" t="s">
        <v>1634</v>
      </c>
      <c r="G6438" t="s">
        <v>12</v>
      </c>
      <c r="H6438" t="s">
        <v>13</v>
      </c>
    </row>
    <row r="6439" spans="1:8" x14ac:dyDescent="0.35">
      <c r="A6439" t="s">
        <v>25812</v>
      </c>
      <c r="B6439" t="s">
        <v>25813</v>
      </c>
      <c r="C6439" t="s">
        <v>25814</v>
      </c>
      <c r="D6439" t="s">
        <v>25781</v>
      </c>
      <c r="F6439" t="s">
        <v>25815</v>
      </c>
      <c r="G6439" t="s">
        <v>12</v>
      </c>
      <c r="H6439" t="s">
        <v>13</v>
      </c>
    </row>
    <row r="6440" spans="1:8" x14ac:dyDescent="0.35">
      <c r="A6440" t="s">
        <v>25816</v>
      </c>
      <c r="B6440" t="s">
        <v>25817</v>
      </c>
      <c r="C6440" t="s">
        <v>25818</v>
      </c>
      <c r="D6440" t="s">
        <v>25781</v>
      </c>
      <c r="F6440" t="s">
        <v>14800</v>
      </c>
      <c r="G6440" t="s">
        <v>248</v>
      </c>
      <c r="H6440" t="s">
        <v>249</v>
      </c>
    </row>
    <row r="6441" spans="1:8" x14ac:dyDescent="0.35">
      <c r="A6441" t="s">
        <v>25819</v>
      </c>
      <c r="B6441" t="s">
        <v>25820</v>
      </c>
      <c r="C6441" t="s">
        <v>25821</v>
      </c>
      <c r="D6441" t="s">
        <v>25781</v>
      </c>
      <c r="F6441" t="s">
        <v>8919</v>
      </c>
      <c r="G6441" t="s">
        <v>12</v>
      </c>
      <c r="H6441" t="s">
        <v>13</v>
      </c>
    </row>
    <row r="6442" spans="1:8" x14ac:dyDescent="0.35">
      <c r="A6442" t="s">
        <v>25822</v>
      </c>
      <c r="B6442" t="s">
        <v>25823</v>
      </c>
      <c r="C6442" t="s">
        <v>25824</v>
      </c>
      <c r="D6442" t="s">
        <v>25781</v>
      </c>
      <c r="F6442" t="s">
        <v>9121</v>
      </c>
      <c r="G6442" t="s">
        <v>12</v>
      </c>
      <c r="H6442" t="s">
        <v>13</v>
      </c>
    </row>
    <row r="6443" spans="1:8" x14ac:dyDescent="0.35">
      <c r="A6443" t="s">
        <v>25825</v>
      </c>
      <c r="B6443" t="s">
        <v>25826</v>
      </c>
      <c r="C6443" t="s">
        <v>25827</v>
      </c>
      <c r="D6443" t="s">
        <v>25781</v>
      </c>
      <c r="F6443" t="s">
        <v>19523</v>
      </c>
      <c r="G6443" t="s">
        <v>12</v>
      </c>
      <c r="H6443" t="s">
        <v>13</v>
      </c>
    </row>
    <row r="6444" spans="1:8" x14ac:dyDescent="0.35">
      <c r="A6444" t="s">
        <v>25828</v>
      </c>
      <c r="B6444" t="s">
        <v>25829</v>
      </c>
      <c r="C6444" t="s">
        <v>25830</v>
      </c>
      <c r="D6444" t="s">
        <v>25781</v>
      </c>
      <c r="F6444" t="s">
        <v>25678</v>
      </c>
      <c r="G6444" t="s">
        <v>248</v>
      </c>
      <c r="H6444" t="s">
        <v>249</v>
      </c>
    </row>
    <row r="6445" spans="1:8" x14ac:dyDescent="0.35">
      <c r="A6445" t="s">
        <v>25831</v>
      </c>
      <c r="B6445" t="s">
        <v>25832</v>
      </c>
      <c r="C6445" t="s">
        <v>25833</v>
      </c>
      <c r="D6445" t="s">
        <v>25781</v>
      </c>
      <c r="F6445" t="s">
        <v>16807</v>
      </c>
      <c r="G6445" t="s">
        <v>12</v>
      </c>
      <c r="H6445" t="s">
        <v>13</v>
      </c>
    </row>
    <row r="6446" spans="1:8" x14ac:dyDescent="0.35">
      <c r="A6446" t="s">
        <v>25834</v>
      </c>
      <c r="B6446" t="s">
        <v>25835</v>
      </c>
      <c r="C6446" t="s">
        <v>25836</v>
      </c>
      <c r="D6446" t="s">
        <v>25781</v>
      </c>
      <c r="F6446" t="s">
        <v>23763</v>
      </c>
      <c r="G6446" t="s">
        <v>88</v>
      </c>
      <c r="H6446" t="s">
        <v>89</v>
      </c>
    </row>
    <row r="6447" spans="1:8" x14ac:dyDescent="0.35">
      <c r="A6447" t="s">
        <v>25837</v>
      </c>
      <c r="B6447" t="s">
        <v>25838</v>
      </c>
      <c r="C6447" t="s">
        <v>25839</v>
      </c>
      <c r="D6447" t="s">
        <v>25781</v>
      </c>
      <c r="F6447" t="s">
        <v>25840</v>
      </c>
      <c r="G6447" t="s">
        <v>12</v>
      </c>
      <c r="H6447" t="s">
        <v>13</v>
      </c>
    </row>
    <row r="6448" spans="1:8" x14ac:dyDescent="0.35">
      <c r="A6448" t="s">
        <v>25841</v>
      </c>
      <c r="B6448" t="s">
        <v>25842</v>
      </c>
      <c r="C6448" t="s">
        <v>25843</v>
      </c>
      <c r="D6448" t="s">
        <v>25781</v>
      </c>
      <c r="F6448" t="s">
        <v>10623</v>
      </c>
      <c r="G6448" t="s">
        <v>4924</v>
      </c>
      <c r="H6448" t="s">
        <v>4925</v>
      </c>
    </row>
    <row r="6449" spans="1:8" x14ac:dyDescent="0.35">
      <c r="A6449" t="s">
        <v>25844</v>
      </c>
      <c r="B6449" t="s">
        <v>25845</v>
      </c>
      <c r="C6449" t="s">
        <v>25846</v>
      </c>
      <c r="D6449" t="s">
        <v>25781</v>
      </c>
      <c r="F6449" t="s">
        <v>13381</v>
      </c>
      <c r="G6449" t="s">
        <v>12</v>
      </c>
      <c r="H6449" t="s">
        <v>13</v>
      </c>
    </row>
    <row r="6450" spans="1:8" x14ac:dyDescent="0.35">
      <c r="A6450" t="s">
        <v>25847</v>
      </c>
      <c r="B6450" t="s">
        <v>25848</v>
      </c>
      <c r="C6450" t="s">
        <v>25849</v>
      </c>
      <c r="D6450" t="s">
        <v>25781</v>
      </c>
      <c r="F6450" t="s">
        <v>5622</v>
      </c>
      <c r="G6450" t="s">
        <v>4075</v>
      </c>
      <c r="H6450" t="s">
        <v>4076</v>
      </c>
    </row>
    <row r="6451" spans="1:8" x14ac:dyDescent="0.35">
      <c r="A6451" t="s">
        <v>25850</v>
      </c>
      <c r="B6451" t="s">
        <v>25851</v>
      </c>
      <c r="C6451" t="s">
        <v>25852</v>
      </c>
      <c r="D6451" t="s">
        <v>25781</v>
      </c>
      <c r="F6451" t="s">
        <v>25194</v>
      </c>
      <c r="G6451" t="s">
        <v>12</v>
      </c>
      <c r="H6451" t="s">
        <v>13</v>
      </c>
    </row>
    <row r="6452" spans="1:8" x14ac:dyDescent="0.35">
      <c r="A6452" t="s">
        <v>25853</v>
      </c>
      <c r="B6452" t="s">
        <v>25854</v>
      </c>
      <c r="C6452" t="s">
        <v>25855</v>
      </c>
      <c r="D6452" t="s">
        <v>25781</v>
      </c>
      <c r="F6452" t="s">
        <v>25856</v>
      </c>
      <c r="G6452" t="s">
        <v>12</v>
      </c>
      <c r="H6452" t="s">
        <v>13</v>
      </c>
    </row>
    <row r="6453" spans="1:8" x14ac:dyDescent="0.35">
      <c r="A6453" t="s">
        <v>25857</v>
      </c>
      <c r="B6453" t="s">
        <v>25858</v>
      </c>
      <c r="C6453" t="s">
        <v>25859</v>
      </c>
      <c r="D6453" t="s">
        <v>25781</v>
      </c>
      <c r="F6453" t="s">
        <v>12143</v>
      </c>
      <c r="G6453" t="s">
        <v>248</v>
      </c>
      <c r="H6453" t="s">
        <v>249</v>
      </c>
    </row>
    <row r="6454" spans="1:8" x14ac:dyDescent="0.35">
      <c r="A6454" t="s">
        <v>25860</v>
      </c>
      <c r="B6454" t="s">
        <v>25861</v>
      </c>
      <c r="C6454" t="s">
        <v>25862</v>
      </c>
      <c r="D6454" t="s">
        <v>25781</v>
      </c>
      <c r="F6454" t="s">
        <v>25863</v>
      </c>
      <c r="G6454" t="s">
        <v>12</v>
      </c>
      <c r="H6454" t="s">
        <v>13</v>
      </c>
    </row>
    <row r="6455" spans="1:8" x14ac:dyDescent="0.35">
      <c r="A6455" t="s">
        <v>25864</v>
      </c>
      <c r="B6455" t="s">
        <v>25865</v>
      </c>
      <c r="C6455" t="s">
        <v>25866</v>
      </c>
      <c r="D6455" t="s">
        <v>25781</v>
      </c>
      <c r="F6455" t="s">
        <v>22718</v>
      </c>
      <c r="G6455" t="s">
        <v>12</v>
      </c>
      <c r="H6455" t="s">
        <v>13</v>
      </c>
    </row>
    <row r="6456" spans="1:8" x14ac:dyDescent="0.35">
      <c r="A6456" t="s">
        <v>25867</v>
      </c>
      <c r="B6456" t="s">
        <v>25868</v>
      </c>
      <c r="C6456" t="s">
        <v>25869</v>
      </c>
      <c r="D6456" t="s">
        <v>25781</v>
      </c>
      <c r="F6456" t="s">
        <v>4759</v>
      </c>
      <c r="G6456" t="s">
        <v>248</v>
      </c>
      <c r="H6456" t="s">
        <v>249</v>
      </c>
    </row>
    <row r="6457" spans="1:8" x14ac:dyDescent="0.35">
      <c r="A6457" t="s">
        <v>25870</v>
      </c>
      <c r="B6457" t="s">
        <v>25871</v>
      </c>
      <c r="C6457" t="s">
        <v>25872</v>
      </c>
      <c r="D6457" t="s">
        <v>25781</v>
      </c>
      <c r="F6457" t="s">
        <v>16681</v>
      </c>
      <c r="G6457" t="s">
        <v>836</v>
      </c>
      <c r="H6457" t="s">
        <v>837</v>
      </c>
    </row>
    <row r="6458" spans="1:8" x14ac:dyDescent="0.35">
      <c r="A6458" t="s">
        <v>25873</v>
      </c>
      <c r="B6458" t="s">
        <v>25874</v>
      </c>
      <c r="C6458" t="s">
        <v>25875</v>
      </c>
      <c r="D6458" t="s">
        <v>25781</v>
      </c>
      <c r="F6458" t="s">
        <v>1113</v>
      </c>
      <c r="G6458" t="s">
        <v>12</v>
      </c>
      <c r="H6458" t="s">
        <v>13</v>
      </c>
    </row>
    <row r="6459" spans="1:8" x14ac:dyDescent="0.35">
      <c r="A6459" t="s">
        <v>25876</v>
      </c>
      <c r="B6459" t="s">
        <v>25877</v>
      </c>
      <c r="C6459" t="s">
        <v>25878</v>
      </c>
      <c r="D6459" t="s">
        <v>25781</v>
      </c>
      <c r="F6459" t="s">
        <v>1664</v>
      </c>
      <c r="G6459" t="s">
        <v>163</v>
      </c>
      <c r="H6459" t="s">
        <v>164</v>
      </c>
    </row>
    <row r="6460" spans="1:8" x14ac:dyDescent="0.35">
      <c r="A6460" t="s">
        <v>25879</v>
      </c>
      <c r="B6460" t="s">
        <v>25880</v>
      </c>
      <c r="C6460" t="s">
        <v>25881</v>
      </c>
      <c r="D6460" t="s">
        <v>25781</v>
      </c>
      <c r="F6460" t="s">
        <v>1664</v>
      </c>
      <c r="G6460" t="s">
        <v>12</v>
      </c>
      <c r="H6460" t="s">
        <v>13</v>
      </c>
    </row>
    <row r="6461" spans="1:8" x14ac:dyDescent="0.35">
      <c r="A6461" t="s">
        <v>25882</v>
      </c>
      <c r="B6461" t="s">
        <v>25883</v>
      </c>
      <c r="C6461" t="s">
        <v>25884</v>
      </c>
      <c r="D6461" t="s">
        <v>25781</v>
      </c>
      <c r="F6461" t="s">
        <v>25885</v>
      </c>
      <c r="G6461" t="s">
        <v>303</v>
      </c>
      <c r="H6461" t="s">
        <v>304</v>
      </c>
    </row>
    <row r="6462" spans="1:8" x14ac:dyDescent="0.35">
      <c r="A6462" t="s">
        <v>25886</v>
      </c>
      <c r="B6462" t="s">
        <v>25887</v>
      </c>
      <c r="C6462" t="s">
        <v>25888</v>
      </c>
      <c r="D6462" t="s">
        <v>25781</v>
      </c>
      <c r="F6462" t="s">
        <v>18747</v>
      </c>
      <c r="G6462" t="s">
        <v>12</v>
      </c>
      <c r="H6462" t="s">
        <v>13</v>
      </c>
    </row>
    <row r="6463" spans="1:8" x14ac:dyDescent="0.35">
      <c r="A6463" t="s">
        <v>25889</v>
      </c>
      <c r="B6463" t="s">
        <v>25890</v>
      </c>
      <c r="C6463" t="s">
        <v>25891</v>
      </c>
      <c r="D6463" t="s">
        <v>25781</v>
      </c>
      <c r="F6463" t="s">
        <v>12703</v>
      </c>
      <c r="G6463" t="s">
        <v>12</v>
      </c>
      <c r="H6463" t="s">
        <v>13</v>
      </c>
    </row>
    <row r="6464" spans="1:8" x14ac:dyDescent="0.35">
      <c r="A6464" t="s">
        <v>25892</v>
      </c>
      <c r="B6464" t="s">
        <v>25893</v>
      </c>
      <c r="C6464" t="s">
        <v>25894</v>
      </c>
      <c r="D6464" t="s">
        <v>25781</v>
      </c>
      <c r="F6464" t="s">
        <v>9309</v>
      </c>
      <c r="G6464" t="s">
        <v>836</v>
      </c>
      <c r="H6464" t="s">
        <v>837</v>
      </c>
    </row>
    <row r="6465" spans="1:8" x14ac:dyDescent="0.35">
      <c r="A6465" t="s">
        <v>25895</v>
      </c>
      <c r="B6465" t="s">
        <v>25896</v>
      </c>
      <c r="C6465" t="s">
        <v>25897</v>
      </c>
      <c r="D6465" t="s">
        <v>25781</v>
      </c>
      <c r="F6465" t="s">
        <v>16612</v>
      </c>
      <c r="G6465" t="s">
        <v>935</v>
      </c>
      <c r="H6465" t="s">
        <v>936</v>
      </c>
    </row>
    <row r="6466" spans="1:8" x14ac:dyDescent="0.35">
      <c r="A6466" t="s">
        <v>25898</v>
      </c>
      <c r="B6466" t="s">
        <v>25899</v>
      </c>
      <c r="C6466" t="s">
        <v>25900</v>
      </c>
      <c r="D6466" t="s">
        <v>25781</v>
      </c>
      <c r="F6466" t="s">
        <v>1684</v>
      </c>
      <c r="G6466" t="s">
        <v>12</v>
      </c>
      <c r="H6466" t="s">
        <v>13</v>
      </c>
    </row>
    <row r="6467" spans="1:8" x14ac:dyDescent="0.35">
      <c r="A6467" t="s">
        <v>25901</v>
      </c>
      <c r="B6467" t="s">
        <v>25902</v>
      </c>
      <c r="C6467" t="s">
        <v>25903</v>
      </c>
      <c r="D6467" t="s">
        <v>25781</v>
      </c>
      <c r="F6467" t="s">
        <v>25904</v>
      </c>
      <c r="G6467" t="s">
        <v>209</v>
      </c>
      <c r="H6467" t="s">
        <v>210</v>
      </c>
    </row>
    <row r="6468" spans="1:8" x14ac:dyDescent="0.35">
      <c r="A6468" t="s">
        <v>25905</v>
      </c>
      <c r="B6468" t="s">
        <v>25906</v>
      </c>
      <c r="C6468" t="s">
        <v>25907</v>
      </c>
      <c r="D6468" t="s">
        <v>25781</v>
      </c>
      <c r="F6468" t="s">
        <v>16124</v>
      </c>
      <c r="G6468" t="s">
        <v>12</v>
      </c>
      <c r="H6468" t="s">
        <v>13</v>
      </c>
    </row>
    <row r="6469" spans="1:8" x14ac:dyDescent="0.35">
      <c r="A6469" t="s">
        <v>25908</v>
      </c>
      <c r="B6469" t="s">
        <v>25909</v>
      </c>
      <c r="C6469" t="s">
        <v>25910</v>
      </c>
      <c r="D6469" t="s">
        <v>25911</v>
      </c>
      <c r="F6469" t="s">
        <v>15642</v>
      </c>
      <c r="G6469" t="s">
        <v>510</v>
      </c>
      <c r="H6469" t="s">
        <v>511</v>
      </c>
    </row>
    <row r="6470" spans="1:8" x14ac:dyDescent="0.35">
      <c r="A6470" t="s">
        <v>25912</v>
      </c>
      <c r="B6470" t="s">
        <v>25913</v>
      </c>
      <c r="C6470" t="s">
        <v>25914</v>
      </c>
      <c r="D6470" t="s">
        <v>25911</v>
      </c>
      <c r="F6470" t="s">
        <v>21771</v>
      </c>
      <c r="G6470" t="s">
        <v>12</v>
      </c>
      <c r="H6470" t="s">
        <v>13</v>
      </c>
    </row>
    <row r="6471" spans="1:8" x14ac:dyDescent="0.35">
      <c r="A6471" t="s">
        <v>25915</v>
      </c>
      <c r="B6471" t="s">
        <v>25916</v>
      </c>
      <c r="C6471" t="s">
        <v>25917</v>
      </c>
      <c r="D6471" t="s">
        <v>25911</v>
      </c>
      <c r="F6471" t="s">
        <v>17190</v>
      </c>
      <c r="G6471" t="s">
        <v>12</v>
      </c>
      <c r="H6471" t="s">
        <v>13</v>
      </c>
    </row>
    <row r="6472" spans="1:8" x14ac:dyDescent="0.35">
      <c r="A6472" t="s">
        <v>25918</v>
      </c>
      <c r="B6472" t="s">
        <v>25919</v>
      </c>
      <c r="C6472" t="s">
        <v>25920</v>
      </c>
      <c r="D6472" t="s">
        <v>25911</v>
      </c>
      <c r="F6472" t="s">
        <v>24264</v>
      </c>
      <c r="G6472" t="s">
        <v>836</v>
      </c>
      <c r="H6472" t="s">
        <v>837</v>
      </c>
    </row>
    <row r="6473" spans="1:8" x14ac:dyDescent="0.35">
      <c r="A6473" t="s">
        <v>25921</v>
      </c>
      <c r="B6473" t="s">
        <v>25922</v>
      </c>
      <c r="C6473" t="s">
        <v>25923</v>
      </c>
      <c r="D6473" t="s">
        <v>25911</v>
      </c>
      <c r="F6473" t="s">
        <v>23917</v>
      </c>
      <c r="G6473" t="s">
        <v>12</v>
      </c>
      <c r="H6473" t="s">
        <v>13</v>
      </c>
    </row>
    <row r="6474" spans="1:8" x14ac:dyDescent="0.35">
      <c r="A6474" t="s">
        <v>25924</v>
      </c>
      <c r="B6474" t="s">
        <v>25925</v>
      </c>
      <c r="C6474" t="s">
        <v>25926</v>
      </c>
      <c r="D6474" t="s">
        <v>25911</v>
      </c>
      <c r="F6474" t="s">
        <v>13974</v>
      </c>
      <c r="G6474" t="s">
        <v>12</v>
      </c>
      <c r="H6474" t="s">
        <v>13</v>
      </c>
    </row>
    <row r="6475" spans="1:8" x14ac:dyDescent="0.35">
      <c r="A6475" t="s">
        <v>25927</v>
      </c>
      <c r="B6475" t="s">
        <v>25928</v>
      </c>
      <c r="C6475" t="s">
        <v>25929</v>
      </c>
      <c r="D6475" t="s">
        <v>25911</v>
      </c>
      <c r="F6475" t="s">
        <v>14162</v>
      </c>
      <c r="G6475" t="s">
        <v>209</v>
      </c>
      <c r="H6475" t="s">
        <v>210</v>
      </c>
    </row>
    <row r="6476" spans="1:8" x14ac:dyDescent="0.35">
      <c r="A6476" t="s">
        <v>25930</v>
      </c>
      <c r="B6476" t="s">
        <v>25931</v>
      </c>
      <c r="C6476" t="s">
        <v>25932</v>
      </c>
      <c r="D6476" t="s">
        <v>25911</v>
      </c>
      <c r="F6476" t="s">
        <v>5287</v>
      </c>
      <c r="G6476" t="s">
        <v>236</v>
      </c>
      <c r="H6476" t="s">
        <v>237</v>
      </c>
    </row>
    <row r="6477" spans="1:8" x14ac:dyDescent="0.35">
      <c r="A6477" t="s">
        <v>25933</v>
      </c>
      <c r="B6477" t="s">
        <v>25934</v>
      </c>
      <c r="C6477" t="s">
        <v>25935</v>
      </c>
      <c r="D6477" t="s">
        <v>25911</v>
      </c>
      <c r="F6477" t="s">
        <v>16681</v>
      </c>
      <c r="G6477" t="s">
        <v>836</v>
      </c>
      <c r="H6477" t="s">
        <v>837</v>
      </c>
    </row>
    <row r="6478" spans="1:8" x14ac:dyDescent="0.35">
      <c r="A6478" t="s">
        <v>25936</v>
      </c>
      <c r="B6478" t="s">
        <v>25937</v>
      </c>
      <c r="C6478" t="s">
        <v>25938</v>
      </c>
      <c r="D6478" t="s">
        <v>25911</v>
      </c>
      <c r="F6478" t="s">
        <v>6119</v>
      </c>
      <c r="G6478" t="s">
        <v>1265</v>
      </c>
      <c r="H6478" t="s">
        <v>1266</v>
      </c>
    </row>
    <row r="6479" spans="1:8" x14ac:dyDescent="0.35">
      <c r="A6479" t="s">
        <v>25939</v>
      </c>
      <c r="B6479" t="s">
        <v>25940</v>
      </c>
      <c r="C6479" t="s">
        <v>25941</v>
      </c>
      <c r="D6479" t="s">
        <v>25911</v>
      </c>
      <c r="F6479" t="s">
        <v>8651</v>
      </c>
      <c r="G6479" t="s">
        <v>12</v>
      </c>
      <c r="H6479" t="s">
        <v>13</v>
      </c>
    </row>
    <row r="6480" spans="1:8" x14ac:dyDescent="0.35">
      <c r="A6480" t="s">
        <v>25942</v>
      </c>
      <c r="B6480" t="s">
        <v>25943</v>
      </c>
      <c r="C6480" t="s">
        <v>25944</v>
      </c>
      <c r="D6480" t="s">
        <v>25911</v>
      </c>
      <c r="F6480" t="s">
        <v>10182</v>
      </c>
      <c r="G6480" t="s">
        <v>836</v>
      </c>
      <c r="H6480" t="s">
        <v>837</v>
      </c>
    </row>
    <row r="6481" spans="1:8" x14ac:dyDescent="0.35">
      <c r="A6481" t="s">
        <v>25945</v>
      </c>
      <c r="B6481" t="s">
        <v>25946</v>
      </c>
      <c r="C6481" t="s">
        <v>25947</v>
      </c>
      <c r="D6481" t="s">
        <v>25911</v>
      </c>
      <c r="F6481" t="s">
        <v>25948</v>
      </c>
      <c r="G6481" t="s">
        <v>61</v>
      </c>
      <c r="H6481" t="s">
        <v>62</v>
      </c>
    </row>
    <row r="6482" spans="1:8" x14ac:dyDescent="0.35">
      <c r="A6482" t="s">
        <v>25949</v>
      </c>
      <c r="B6482" t="s">
        <v>25950</v>
      </c>
      <c r="C6482" t="s">
        <v>25951</v>
      </c>
      <c r="D6482" t="s">
        <v>25911</v>
      </c>
      <c r="F6482" t="s">
        <v>5728</v>
      </c>
      <c r="G6482" t="s">
        <v>12</v>
      </c>
      <c r="H6482" t="s">
        <v>13</v>
      </c>
    </row>
    <row r="6483" spans="1:8" x14ac:dyDescent="0.35">
      <c r="A6483" t="s">
        <v>25952</v>
      </c>
      <c r="B6483" t="s">
        <v>25953</v>
      </c>
      <c r="C6483" t="s">
        <v>25954</v>
      </c>
      <c r="D6483" t="s">
        <v>25911</v>
      </c>
      <c r="F6483" t="s">
        <v>25955</v>
      </c>
      <c r="G6483" t="s">
        <v>12</v>
      </c>
      <c r="H6483" t="s">
        <v>13</v>
      </c>
    </row>
    <row r="6484" spans="1:8" x14ac:dyDescent="0.35">
      <c r="A6484" t="s">
        <v>25956</v>
      </c>
      <c r="B6484" t="s">
        <v>25957</v>
      </c>
      <c r="C6484" t="s">
        <v>25958</v>
      </c>
      <c r="D6484" t="s">
        <v>25911</v>
      </c>
      <c r="F6484" t="s">
        <v>20855</v>
      </c>
      <c r="G6484" t="s">
        <v>12</v>
      </c>
      <c r="H6484" t="s">
        <v>13</v>
      </c>
    </row>
    <row r="6485" spans="1:8" x14ac:dyDescent="0.35">
      <c r="A6485" t="s">
        <v>25959</v>
      </c>
      <c r="B6485" t="s">
        <v>25960</v>
      </c>
      <c r="C6485" t="s">
        <v>25961</v>
      </c>
      <c r="D6485" t="s">
        <v>25911</v>
      </c>
      <c r="F6485" t="s">
        <v>14973</v>
      </c>
      <c r="G6485" t="s">
        <v>12</v>
      </c>
      <c r="H6485" t="s">
        <v>13</v>
      </c>
    </row>
    <row r="6486" spans="1:8" x14ac:dyDescent="0.35">
      <c r="A6486" t="s">
        <v>25962</v>
      </c>
      <c r="B6486" t="s">
        <v>25963</v>
      </c>
      <c r="C6486" t="s">
        <v>25964</v>
      </c>
      <c r="D6486" t="s">
        <v>25911</v>
      </c>
      <c r="F6486" t="s">
        <v>11000</v>
      </c>
      <c r="G6486" t="s">
        <v>12</v>
      </c>
      <c r="H6486" t="s">
        <v>13</v>
      </c>
    </row>
    <row r="6487" spans="1:8" x14ac:dyDescent="0.35">
      <c r="A6487" t="s">
        <v>25965</v>
      </c>
      <c r="B6487" t="s">
        <v>25966</v>
      </c>
      <c r="C6487" t="s">
        <v>25967</v>
      </c>
      <c r="D6487" t="s">
        <v>25911</v>
      </c>
      <c r="F6487" t="s">
        <v>25968</v>
      </c>
      <c r="G6487" t="s">
        <v>12</v>
      </c>
      <c r="H6487" t="s">
        <v>13</v>
      </c>
    </row>
    <row r="6488" spans="1:8" x14ac:dyDescent="0.35">
      <c r="A6488" t="s">
        <v>25969</v>
      </c>
      <c r="B6488" t="s">
        <v>25970</v>
      </c>
      <c r="C6488" t="s">
        <v>25971</v>
      </c>
      <c r="D6488" t="s">
        <v>25911</v>
      </c>
      <c r="F6488" t="s">
        <v>21646</v>
      </c>
      <c r="G6488" t="s">
        <v>12</v>
      </c>
      <c r="H6488" t="s">
        <v>13</v>
      </c>
    </row>
    <row r="6489" spans="1:8" x14ac:dyDescent="0.35">
      <c r="A6489" t="s">
        <v>25972</v>
      </c>
      <c r="B6489" t="s">
        <v>25973</v>
      </c>
      <c r="C6489" t="s">
        <v>25974</v>
      </c>
      <c r="D6489" t="s">
        <v>25911</v>
      </c>
      <c r="F6489" t="s">
        <v>24206</v>
      </c>
      <c r="G6489" t="s">
        <v>836</v>
      </c>
      <c r="H6489" t="s">
        <v>837</v>
      </c>
    </row>
    <row r="6490" spans="1:8" x14ac:dyDescent="0.35">
      <c r="A6490" t="s">
        <v>25975</v>
      </c>
      <c r="B6490" t="s">
        <v>25976</v>
      </c>
      <c r="C6490" t="s">
        <v>25977</v>
      </c>
      <c r="D6490" t="s">
        <v>25911</v>
      </c>
      <c r="F6490" t="s">
        <v>3400</v>
      </c>
      <c r="G6490" t="s">
        <v>12</v>
      </c>
      <c r="H6490" t="s">
        <v>13</v>
      </c>
    </row>
    <row r="6491" spans="1:8" x14ac:dyDescent="0.35">
      <c r="A6491" t="s">
        <v>25978</v>
      </c>
      <c r="B6491" t="s">
        <v>25979</v>
      </c>
      <c r="C6491" t="s">
        <v>25980</v>
      </c>
      <c r="D6491" t="s">
        <v>25911</v>
      </c>
      <c r="F6491" t="s">
        <v>17803</v>
      </c>
      <c r="G6491" t="s">
        <v>12</v>
      </c>
      <c r="H6491" t="s">
        <v>13</v>
      </c>
    </row>
    <row r="6492" spans="1:8" x14ac:dyDescent="0.35">
      <c r="A6492" t="s">
        <v>25981</v>
      </c>
      <c r="B6492" t="s">
        <v>25982</v>
      </c>
      <c r="C6492" t="s">
        <v>25983</v>
      </c>
      <c r="D6492" t="s">
        <v>25911</v>
      </c>
      <c r="F6492" t="s">
        <v>8320</v>
      </c>
      <c r="G6492" t="s">
        <v>12</v>
      </c>
      <c r="H6492" t="s">
        <v>13</v>
      </c>
    </row>
    <row r="6493" spans="1:8" x14ac:dyDescent="0.35">
      <c r="A6493" t="s">
        <v>25984</v>
      </c>
      <c r="B6493" t="s">
        <v>25985</v>
      </c>
      <c r="C6493" t="s">
        <v>25986</v>
      </c>
      <c r="D6493" t="s">
        <v>25911</v>
      </c>
      <c r="F6493" t="s">
        <v>22112</v>
      </c>
      <c r="G6493" t="s">
        <v>12</v>
      </c>
      <c r="H6493" t="s">
        <v>13</v>
      </c>
    </row>
    <row r="6494" spans="1:8" x14ac:dyDescent="0.35">
      <c r="A6494" t="s">
        <v>25987</v>
      </c>
      <c r="B6494" t="s">
        <v>25988</v>
      </c>
      <c r="C6494" t="s">
        <v>25989</v>
      </c>
      <c r="D6494" t="s">
        <v>25911</v>
      </c>
      <c r="F6494" t="s">
        <v>3551</v>
      </c>
      <c r="G6494" t="s">
        <v>510</v>
      </c>
      <c r="H6494" t="s">
        <v>511</v>
      </c>
    </row>
    <row r="6495" spans="1:8" x14ac:dyDescent="0.35">
      <c r="A6495" t="s">
        <v>25990</v>
      </c>
      <c r="B6495" t="s">
        <v>25991</v>
      </c>
      <c r="C6495" t="s">
        <v>25992</v>
      </c>
      <c r="D6495" t="s">
        <v>25911</v>
      </c>
      <c r="F6495" t="s">
        <v>4194</v>
      </c>
      <c r="G6495" t="s">
        <v>12</v>
      </c>
      <c r="H6495" t="s">
        <v>13</v>
      </c>
    </row>
    <row r="6496" spans="1:8" x14ac:dyDescent="0.35">
      <c r="A6496" t="s">
        <v>25993</v>
      </c>
      <c r="B6496" t="s">
        <v>25994</v>
      </c>
      <c r="C6496" t="s">
        <v>25995</v>
      </c>
      <c r="D6496" t="s">
        <v>25911</v>
      </c>
      <c r="F6496" t="s">
        <v>21050</v>
      </c>
      <c r="G6496" t="s">
        <v>12</v>
      </c>
      <c r="H6496" t="s">
        <v>13</v>
      </c>
    </row>
    <row r="6497" spans="1:8" x14ac:dyDescent="0.35">
      <c r="A6497" t="s">
        <v>25996</v>
      </c>
      <c r="B6497" t="s">
        <v>25997</v>
      </c>
      <c r="C6497" t="s">
        <v>25998</v>
      </c>
      <c r="D6497" t="s">
        <v>25911</v>
      </c>
      <c r="F6497" t="s">
        <v>25999</v>
      </c>
      <c r="G6497" t="s">
        <v>248</v>
      </c>
      <c r="H6497" t="s">
        <v>249</v>
      </c>
    </row>
    <row r="6498" spans="1:8" x14ac:dyDescent="0.35">
      <c r="A6498" t="s">
        <v>26000</v>
      </c>
      <c r="B6498" t="s">
        <v>26001</v>
      </c>
      <c r="C6498" t="s">
        <v>26002</v>
      </c>
      <c r="D6498" t="s">
        <v>25911</v>
      </c>
      <c r="F6498" t="s">
        <v>26003</v>
      </c>
      <c r="G6498" t="s">
        <v>12</v>
      </c>
      <c r="H6498" t="s">
        <v>13</v>
      </c>
    </row>
    <row r="6499" spans="1:8" x14ac:dyDescent="0.35">
      <c r="A6499" t="s">
        <v>26004</v>
      </c>
      <c r="B6499" t="s">
        <v>26005</v>
      </c>
      <c r="C6499" t="s">
        <v>26006</v>
      </c>
      <c r="D6499" t="s">
        <v>25911</v>
      </c>
      <c r="F6499" t="s">
        <v>24264</v>
      </c>
      <c r="G6499" t="s">
        <v>12</v>
      </c>
      <c r="H6499" t="s">
        <v>13</v>
      </c>
    </row>
    <row r="6500" spans="1:8" x14ac:dyDescent="0.35">
      <c r="A6500" t="s">
        <v>26007</v>
      </c>
      <c r="B6500" t="s">
        <v>26008</v>
      </c>
      <c r="C6500" t="s">
        <v>26009</v>
      </c>
      <c r="D6500" t="s">
        <v>25911</v>
      </c>
      <c r="F6500" t="s">
        <v>24592</v>
      </c>
      <c r="G6500" t="s">
        <v>12</v>
      </c>
      <c r="H6500" t="s">
        <v>13</v>
      </c>
    </row>
    <row r="6501" spans="1:8" x14ac:dyDescent="0.35">
      <c r="A6501" t="s">
        <v>26010</v>
      </c>
      <c r="B6501" t="s">
        <v>26011</v>
      </c>
      <c r="C6501" t="s">
        <v>26012</v>
      </c>
      <c r="D6501" t="s">
        <v>25911</v>
      </c>
      <c r="F6501" t="s">
        <v>19453</v>
      </c>
      <c r="G6501" t="s">
        <v>12</v>
      </c>
      <c r="H6501" t="s">
        <v>13</v>
      </c>
    </row>
    <row r="6502" spans="1:8" x14ac:dyDescent="0.35">
      <c r="A6502" t="s">
        <v>26013</v>
      </c>
      <c r="B6502" t="s">
        <v>26014</v>
      </c>
      <c r="C6502" t="s">
        <v>26015</v>
      </c>
      <c r="D6502" t="s">
        <v>25911</v>
      </c>
      <c r="F6502" t="s">
        <v>26016</v>
      </c>
      <c r="G6502" t="s">
        <v>248</v>
      </c>
      <c r="H6502" t="s">
        <v>249</v>
      </c>
    </row>
    <row r="6503" spans="1:8" x14ac:dyDescent="0.35">
      <c r="A6503" t="s">
        <v>26017</v>
      </c>
      <c r="B6503" t="s">
        <v>26018</v>
      </c>
      <c r="C6503" t="s">
        <v>26019</v>
      </c>
      <c r="D6503" t="s">
        <v>26020</v>
      </c>
      <c r="F6503" t="s">
        <v>26021</v>
      </c>
      <c r="G6503" t="s">
        <v>12</v>
      </c>
      <c r="H6503" t="s">
        <v>13</v>
      </c>
    </row>
    <row r="6504" spans="1:8" x14ac:dyDescent="0.35">
      <c r="A6504" t="s">
        <v>26022</v>
      </c>
      <c r="B6504" t="s">
        <v>26023</v>
      </c>
      <c r="C6504" t="s">
        <v>26024</v>
      </c>
      <c r="D6504" t="s">
        <v>26020</v>
      </c>
      <c r="F6504" t="s">
        <v>11332</v>
      </c>
      <c r="G6504" t="s">
        <v>12</v>
      </c>
      <c r="H6504" t="s">
        <v>13</v>
      </c>
    </row>
    <row r="6505" spans="1:8" x14ac:dyDescent="0.35">
      <c r="A6505" t="s">
        <v>26025</v>
      </c>
      <c r="B6505" t="s">
        <v>26026</v>
      </c>
      <c r="C6505" t="s">
        <v>26027</v>
      </c>
      <c r="D6505" t="s">
        <v>26020</v>
      </c>
      <c r="F6505" t="s">
        <v>7943</v>
      </c>
      <c r="G6505" t="s">
        <v>510</v>
      </c>
      <c r="H6505" t="s">
        <v>511</v>
      </c>
    </row>
    <row r="6506" spans="1:8" x14ac:dyDescent="0.35">
      <c r="A6506" t="s">
        <v>26028</v>
      </c>
      <c r="B6506" t="s">
        <v>26029</v>
      </c>
      <c r="C6506" t="s">
        <v>26030</v>
      </c>
      <c r="D6506" t="s">
        <v>26020</v>
      </c>
      <c r="F6506" t="s">
        <v>20015</v>
      </c>
      <c r="G6506" t="s">
        <v>12</v>
      </c>
      <c r="H6506" t="s">
        <v>13</v>
      </c>
    </row>
    <row r="6507" spans="1:8" x14ac:dyDescent="0.35">
      <c r="A6507" t="s">
        <v>26031</v>
      </c>
      <c r="B6507" t="s">
        <v>26032</v>
      </c>
      <c r="C6507" t="s">
        <v>26032</v>
      </c>
      <c r="D6507" t="s">
        <v>26020</v>
      </c>
      <c r="F6507" t="s">
        <v>14969</v>
      </c>
      <c r="G6507" t="s">
        <v>12</v>
      </c>
      <c r="H6507" t="s">
        <v>13</v>
      </c>
    </row>
    <row r="6508" spans="1:8" x14ac:dyDescent="0.35">
      <c r="A6508" t="s">
        <v>26033</v>
      </c>
      <c r="B6508" t="s">
        <v>26034</v>
      </c>
      <c r="C6508" t="s">
        <v>26035</v>
      </c>
      <c r="D6508" t="s">
        <v>26020</v>
      </c>
      <c r="F6508" t="s">
        <v>17803</v>
      </c>
      <c r="G6508" t="s">
        <v>12</v>
      </c>
      <c r="H6508" t="s">
        <v>13</v>
      </c>
    </row>
    <row r="6509" spans="1:8" x14ac:dyDescent="0.35">
      <c r="A6509" t="s">
        <v>26036</v>
      </c>
      <c r="B6509" t="s">
        <v>26037</v>
      </c>
      <c r="C6509" t="s">
        <v>26038</v>
      </c>
      <c r="D6509" t="s">
        <v>26020</v>
      </c>
      <c r="F6509" t="s">
        <v>17428</v>
      </c>
      <c r="G6509" t="s">
        <v>12</v>
      </c>
      <c r="H6509" t="s">
        <v>13</v>
      </c>
    </row>
    <row r="6510" spans="1:8" x14ac:dyDescent="0.35">
      <c r="A6510" t="s">
        <v>26039</v>
      </c>
      <c r="B6510" t="s">
        <v>26040</v>
      </c>
      <c r="C6510" t="s">
        <v>26041</v>
      </c>
      <c r="D6510" t="s">
        <v>26020</v>
      </c>
      <c r="F6510" t="s">
        <v>26042</v>
      </c>
      <c r="G6510" t="s">
        <v>12</v>
      </c>
      <c r="H6510" t="s">
        <v>13</v>
      </c>
    </row>
    <row r="6511" spans="1:8" x14ac:dyDescent="0.35">
      <c r="A6511" t="s">
        <v>26043</v>
      </c>
      <c r="B6511" t="s">
        <v>26044</v>
      </c>
      <c r="C6511" t="s">
        <v>26045</v>
      </c>
      <c r="D6511" t="s">
        <v>26020</v>
      </c>
      <c r="F6511" t="s">
        <v>20100</v>
      </c>
      <c r="G6511" t="s">
        <v>12</v>
      </c>
      <c r="H6511" t="s">
        <v>13</v>
      </c>
    </row>
    <row r="6512" spans="1:8" x14ac:dyDescent="0.35">
      <c r="A6512" t="s">
        <v>26046</v>
      </c>
      <c r="B6512" t="s">
        <v>26047</v>
      </c>
      <c r="C6512" t="s">
        <v>26048</v>
      </c>
      <c r="D6512" t="s">
        <v>26020</v>
      </c>
      <c r="F6512" t="s">
        <v>15358</v>
      </c>
      <c r="G6512" t="s">
        <v>12</v>
      </c>
      <c r="H6512" t="s">
        <v>13</v>
      </c>
    </row>
    <row r="6513" spans="1:8" x14ac:dyDescent="0.35">
      <c r="A6513" t="s">
        <v>26049</v>
      </c>
      <c r="B6513" t="s">
        <v>26050</v>
      </c>
      <c r="C6513" t="s">
        <v>26051</v>
      </c>
      <c r="D6513" t="s">
        <v>26020</v>
      </c>
      <c r="F6513" t="s">
        <v>26052</v>
      </c>
      <c r="G6513" t="s">
        <v>12</v>
      </c>
      <c r="H6513" t="s">
        <v>13</v>
      </c>
    </row>
    <row r="6514" spans="1:8" x14ac:dyDescent="0.35">
      <c r="A6514" t="s">
        <v>26053</v>
      </c>
      <c r="B6514" t="s">
        <v>26054</v>
      </c>
      <c r="C6514" t="s">
        <v>26055</v>
      </c>
      <c r="D6514" t="s">
        <v>26020</v>
      </c>
      <c r="F6514" t="s">
        <v>4631</v>
      </c>
      <c r="G6514" t="s">
        <v>209</v>
      </c>
      <c r="H6514" t="s">
        <v>210</v>
      </c>
    </row>
    <row r="6515" spans="1:8" x14ac:dyDescent="0.35">
      <c r="A6515" t="s">
        <v>26056</v>
      </c>
      <c r="B6515" t="s">
        <v>26057</v>
      </c>
      <c r="C6515" t="s">
        <v>26058</v>
      </c>
      <c r="D6515" t="s">
        <v>26020</v>
      </c>
      <c r="F6515" t="s">
        <v>17236</v>
      </c>
      <c r="G6515" t="s">
        <v>12</v>
      </c>
      <c r="H6515" t="s">
        <v>13</v>
      </c>
    </row>
    <row r="6516" spans="1:8" x14ac:dyDescent="0.35">
      <c r="A6516" t="s">
        <v>26059</v>
      </c>
      <c r="B6516" t="s">
        <v>26060</v>
      </c>
      <c r="C6516" t="s">
        <v>26061</v>
      </c>
      <c r="D6516" t="s">
        <v>26020</v>
      </c>
      <c r="F6516" t="s">
        <v>26062</v>
      </c>
      <c r="G6516" t="s">
        <v>12</v>
      </c>
      <c r="H6516" t="s">
        <v>13</v>
      </c>
    </row>
    <row r="6517" spans="1:8" x14ac:dyDescent="0.35">
      <c r="A6517" t="s">
        <v>26063</v>
      </c>
      <c r="B6517" t="s">
        <v>26064</v>
      </c>
      <c r="C6517" t="s">
        <v>26065</v>
      </c>
      <c r="D6517" t="s">
        <v>26020</v>
      </c>
      <c r="F6517" t="s">
        <v>26066</v>
      </c>
      <c r="G6517" t="s">
        <v>12</v>
      </c>
      <c r="H6517" t="s">
        <v>13</v>
      </c>
    </row>
    <row r="6518" spans="1:8" x14ac:dyDescent="0.35">
      <c r="A6518" t="s">
        <v>26067</v>
      </c>
      <c r="B6518" t="s">
        <v>26068</v>
      </c>
      <c r="C6518" t="s">
        <v>26069</v>
      </c>
      <c r="D6518" t="s">
        <v>26020</v>
      </c>
      <c r="F6518" t="s">
        <v>15838</v>
      </c>
      <c r="G6518" t="s">
        <v>12</v>
      </c>
      <c r="H6518" t="s">
        <v>13</v>
      </c>
    </row>
    <row r="6519" spans="1:8" x14ac:dyDescent="0.35">
      <c r="A6519" t="s">
        <v>26070</v>
      </c>
      <c r="B6519" t="s">
        <v>26071</v>
      </c>
      <c r="C6519" t="s">
        <v>26072</v>
      </c>
      <c r="D6519" t="s">
        <v>26020</v>
      </c>
      <c r="F6519" t="s">
        <v>15217</v>
      </c>
      <c r="G6519" t="s">
        <v>248</v>
      </c>
      <c r="H6519" t="s">
        <v>249</v>
      </c>
    </row>
    <row r="6520" spans="1:8" x14ac:dyDescent="0.35">
      <c r="A6520" t="s">
        <v>26073</v>
      </c>
      <c r="B6520" t="s">
        <v>26074</v>
      </c>
      <c r="C6520" t="s">
        <v>26075</v>
      </c>
      <c r="D6520" t="s">
        <v>26020</v>
      </c>
      <c r="F6520" t="s">
        <v>19055</v>
      </c>
      <c r="G6520" t="s">
        <v>106</v>
      </c>
      <c r="H6520" t="s">
        <v>107</v>
      </c>
    </row>
    <row r="6521" spans="1:8" x14ac:dyDescent="0.35">
      <c r="A6521" t="s">
        <v>26076</v>
      </c>
      <c r="B6521" t="s">
        <v>26077</v>
      </c>
      <c r="C6521" t="s">
        <v>26078</v>
      </c>
      <c r="D6521" t="s">
        <v>26020</v>
      </c>
      <c r="F6521" t="s">
        <v>26079</v>
      </c>
      <c r="G6521" t="s">
        <v>2115</v>
      </c>
      <c r="H6521" t="s">
        <v>2116</v>
      </c>
    </row>
    <row r="6522" spans="1:8" x14ac:dyDescent="0.35">
      <c r="A6522" t="s">
        <v>26080</v>
      </c>
      <c r="B6522" t="s">
        <v>26081</v>
      </c>
      <c r="C6522" t="s">
        <v>26082</v>
      </c>
      <c r="D6522" t="s">
        <v>26020</v>
      </c>
      <c r="F6522" t="s">
        <v>12425</v>
      </c>
      <c r="G6522" t="s">
        <v>12</v>
      </c>
      <c r="H6522" t="s">
        <v>13</v>
      </c>
    </row>
    <row r="6523" spans="1:8" x14ac:dyDescent="0.35">
      <c r="A6523" t="s">
        <v>26083</v>
      </c>
      <c r="B6523" t="s">
        <v>26084</v>
      </c>
      <c r="C6523" t="s">
        <v>26085</v>
      </c>
      <c r="D6523" t="s">
        <v>26020</v>
      </c>
      <c r="F6523" t="s">
        <v>20596</v>
      </c>
      <c r="G6523" t="s">
        <v>12</v>
      </c>
      <c r="H6523" t="s">
        <v>13</v>
      </c>
    </row>
    <row r="6524" spans="1:8" x14ac:dyDescent="0.35">
      <c r="A6524" t="s">
        <v>26086</v>
      </c>
      <c r="B6524" t="s">
        <v>26087</v>
      </c>
      <c r="C6524" t="s">
        <v>26088</v>
      </c>
      <c r="D6524" t="s">
        <v>26020</v>
      </c>
      <c r="F6524" t="s">
        <v>12999</v>
      </c>
      <c r="G6524" t="s">
        <v>248</v>
      </c>
      <c r="H6524" t="s">
        <v>249</v>
      </c>
    </row>
    <row r="6525" spans="1:8" x14ac:dyDescent="0.35">
      <c r="A6525" t="s">
        <v>26089</v>
      </c>
      <c r="B6525" t="s">
        <v>26090</v>
      </c>
      <c r="C6525" t="s">
        <v>26091</v>
      </c>
      <c r="D6525" t="s">
        <v>26020</v>
      </c>
      <c r="F6525" t="s">
        <v>8752</v>
      </c>
      <c r="G6525" t="s">
        <v>4075</v>
      </c>
      <c r="H6525" t="s">
        <v>4076</v>
      </c>
    </row>
    <row r="6526" spans="1:8" x14ac:dyDescent="0.35">
      <c r="A6526" t="s">
        <v>26092</v>
      </c>
      <c r="B6526" t="s">
        <v>26093</v>
      </c>
      <c r="C6526" t="s">
        <v>26094</v>
      </c>
      <c r="D6526" t="s">
        <v>26020</v>
      </c>
      <c r="F6526" t="s">
        <v>4482</v>
      </c>
      <c r="G6526" t="s">
        <v>12</v>
      </c>
      <c r="H6526" t="s">
        <v>13</v>
      </c>
    </row>
    <row r="6527" spans="1:8" x14ac:dyDescent="0.35">
      <c r="A6527" t="s">
        <v>26095</v>
      </c>
      <c r="B6527" t="s">
        <v>26096</v>
      </c>
      <c r="C6527" t="s">
        <v>26097</v>
      </c>
      <c r="D6527" t="s">
        <v>26020</v>
      </c>
      <c r="F6527" t="s">
        <v>26098</v>
      </c>
      <c r="G6527" t="s">
        <v>12</v>
      </c>
      <c r="H6527" t="s">
        <v>13</v>
      </c>
    </row>
    <row r="6528" spans="1:8" x14ac:dyDescent="0.35">
      <c r="A6528" t="s">
        <v>26099</v>
      </c>
      <c r="B6528" t="s">
        <v>26100</v>
      </c>
      <c r="C6528" t="s">
        <v>26101</v>
      </c>
      <c r="D6528" t="s">
        <v>26020</v>
      </c>
      <c r="F6528" t="s">
        <v>7864</v>
      </c>
      <c r="G6528" t="s">
        <v>12</v>
      </c>
      <c r="H6528" t="s">
        <v>13</v>
      </c>
    </row>
    <row r="6529" spans="1:8" x14ac:dyDescent="0.35">
      <c r="A6529" t="s">
        <v>26102</v>
      </c>
      <c r="B6529" t="s">
        <v>26103</v>
      </c>
      <c r="C6529" t="s">
        <v>26104</v>
      </c>
      <c r="D6529" t="s">
        <v>26020</v>
      </c>
      <c r="F6529" t="s">
        <v>26105</v>
      </c>
      <c r="G6529" t="s">
        <v>584</v>
      </c>
      <c r="H6529" t="s">
        <v>585</v>
      </c>
    </row>
    <row r="6530" spans="1:8" x14ac:dyDescent="0.35">
      <c r="A6530" t="s">
        <v>26106</v>
      </c>
      <c r="B6530" t="s">
        <v>26107</v>
      </c>
      <c r="C6530" t="s">
        <v>26108</v>
      </c>
      <c r="D6530" t="s">
        <v>26020</v>
      </c>
      <c r="F6530" t="s">
        <v>23906</v>
      </c>
      <c r="G6530" t="s">
        <v>12</v>
      </c>
      <c r="H6530" t="s">
        <v>13</v>
      </c>
    </row>
    <row r="6531" spans="1:8" x14ac:dyDescent="0.35">
      <c r="A6531" t="s">
        <v>26109</v>
      </c>
      <c r="B6531" t="s">
        <v>26110</v>
      </c>
      <c r="C6531" t="s">
        <v>26111</v>
      </c>
      <c r="D6531" t="s">
        <v>26020</v>
      </c>
      <c r="F6531" t="s">
        <v>20678</v>
      </c>
      <c r="G6531" t="s">
        <v>510</v>
      </c>
      <c r="H6531" t="s">
        <v>511</v>
      </c>
    </row>
    <row r="6532" spans="1:8" x14ac:dyDescent="0.35">
      <c r="A6532" t="s">
        <v>26112</v>
      </c>
      <c r="B6532" t="s">
        <v>26113</v>
      </c>
      <c r="C6532" t="s">
        <v>26114</v>
      </c>
      <c r="D6532" t="s">
        <v>26020</v>
      </c>
      <c r="F6532" t="s">
        <v>21224</v>
      </c>
      <c r="G6532" t="s">
        <v>12</v>
      </c>
      <c r="H6532" t="s">
        <v>13</v>
      </c>
    </row>
    <row r="6533" spans="1:8" x14ac:dyDescent="0.35">
      <c r="A6533" t="s">
        <v>26115</v>
      </c>
      <c r="B6533" t="s">
        <v>26116</v>
      </c>
      <c r="C6533" t="s">
        <v>26117</v>
      </c>
      <c r="D6533" t="s">
        <v>26020</v>
      </c>
      <c r="F6533" t="s">
        <v>26118</v>
      </c>
      <c r="G6533" t="s">
        <v>510</v>
      </c>
      <c r="H6533" t="s">
        <v>511</v>
      </c>
    </row>
    <row r="6534" spans="1:8" x14ac:dyDescent="0.35">
      <c r="A6534" t="s">
        <v>26119</v>
      </c>
      <c r="B6534" t="s">
        <v>26120</v>
      </c>
      <c r="C6534" t="s">
        <v>26121</v>
      </c>
      <c r="D6534" t="s">
        <v>26020</v>
      </c>
      <c r="F6534" t="s">
        <v>21075</v>
      </c>
      <c r="G6534" t="s">
        <v>12</v>
      </c>
      <c r="H6534" t="s">
        <v>13</v>
      </c>
    </row>
    <row r="6535" spans="1:8" x14ac:dyDescent="0.35">
      <c r="A6535" t="s">
        <v>26122</v>
      </c>
      <c r="B6535" t="s">
        <v>26123</v>
      </c>
      <c r="C6535" t="s">
        <v>26124</v>
      </c>
      <c r="D6535" t="s">
        <v>26020</v>
      </c>
      <c r="F6535" t="s">
        <v>26125</v>
      </c>
      <c r="G6535" t="s">
        <v>12</v>
      </c>
      <c r="H6535" t="s">
        <v>13</v>
      </c>
    </row>
    <row r="6536" spans="1:8" x14ac:dyDescent="0.35">
      <c r="A6536" t="s">
        <v>26126</v>
      </c>
      <c r="B6536" t="s">
        <v>26127</v>
      </c>
      <c r="C6536" t="s">
        <v>26128</v>
      </c>
      <c r="D6536" t="s">
        <v>26020</v>
      </c>
      <c r="F6536" t="s">
        <v>12999</v>
      </c>
      <c r="G6536" t="s">
        <v>12</v>
      </c>
      <c r="H6536" t="s">
        <v>13</v>
      </c>
    </row>
    <row r="6537" spans="1:8" x14ac:dyDescent="0.35">
      <c r="A6537" t="s">
        <v>26129</v>
      </c>
      <c r="B6537" t="s">
        <v>26130</v>
      </c>
      <c r="C6537" t="s">
        <v>26131</v>
      </c>
      <c r="D6537" t="s">
        <v>26020</v>
      </c>
      <c r="F6537" t="s">
        <v>10767</v>
      </c>
      <c r="G6537" t="s">
        <v>248</v>
      </c>
      <c r="H6537" t="s">
        <v>249</v>
      </c>
    </row>
    <row r="6538" spans="1:8" x14ac:dyDescent="0.35">
      <c r="A6538" t="s">
        <v>26132</v>
      </c>
      <c r="B6538" t="s">
        <v>26133</v>
      </c>
      <c r="C6538" t="s">
        <v>26134</v>
      </c>
      <c r="D6538" t="s">
        <v>26020</v>
      </c>
      <c r="F6538" t="s">
        <v>7755</v>
      </c>
      <c r="G6538" t="s">
        <v>12</v>
      </c>
      <c r="H6538" t="s">
        <v>13</v>
      </c>
    </row>
    <row r="6539" spans="1:8" x14ac:dyDescent="0.35">
      <c r="A6539" t="s">
        <v>26135</v>
      </c>
      <c r="B6539" t="s">
        <v>26136</v>
      </c>
      <c r="C6539" t="s">
        <v>26137</v>
      </c>
      <c r="D6539" t="s">
        <v>26020</v>
      </c>
      <c r="F6539" t="s">
        <v>26138</v>
      </c>
      <c r="G6539" t="s">
        <v>12</v>
      </c>
      <c r="H6539" t="s">
        <v>13</v>
      </c>
    </row>
    <row r="6540" spans="1:8" x14ac:dyDescent="0.35">
      <c r="A6540" t="s">
        <v>26139</v>
      </c>
      <c r="B6540" t="s">
        <v>26140</v>
      </c>
      <c r="C6540" t="s">
        <v>26141</v>
      </c>
      <c r="D6540" t="s">
        <v>26020</v>
      </c>
      <c r="F6540" t="s">
        <v>23681</v>
      </c>
      <c r="G6540" t="s">
        <v>248</v>
      </c>
      <c r="H6540" t="s">
        <v>249</v>
      </c>
    </row>
    <row r="6541" spans="1:8" x14ac:dyDescent="0.35">
      <c r="A6541" t="s">
        <v>26142</v>
      </c>
      <c r="B6541" t="s">
        <v>26143</v>
      </c>
      <c r="C6541" t="s">
        <v>26144</v>
      </c>
      <c r="D6541" t="s">
        <v>26020</v>
      </c>
      <c r="F6541" t="s">
        <v>26145</v>
      </c>
      <c r="G6541" t="s">
        <v>297</v>
      </c>
      <c r="H6541" t="s">
        <v>298</v>
      </c>
    </row>
    <row r="6542" spans="1:8" x14ac:dyDescent="0.35">
      <c r="A6542" t="s">
        <v>26146</v>
      </c>
      <c r="B6542" t="s">
        <v>26147</v>
      </c>
      <c r="C6542" t="s">
        <v>26148</v>
      </c>
      <c r="D6542" t="s">
        <v>26149</v>
      </c>
      <c r="F6542" t="s">
        <v>6306</v>
      </c>
      <c r="G6542" t="s">
        <v>12</v>
      </c>
      <c r="H6542" t="s">
        <v>13</v>
      </c>
    </row>
    <row r="6543" spans="1:8" x14ac:dyDescent="0.35">
      <c r="A6543" t="s">
        <v>26150</v>
      </c>
      <c r="B6543" t="s">
        <v>26151</v>
      </c>
      <c r="C6543" t="s">
        <v>26152</v>
      </c>
      <c r="D6543" t="s">
        <v>26149</v>
      </c>
      <c r="F6543" t="s">
        <v>18323</v>
      </c>
      <c r="G6543" t="s">
        <v>12</v>
      </c>
      <c r="H6543" t="s">
        <v>13</v>
      </c>
    </row>
    <row r="6544" spans="1:8" x14ac:dyDescent="0.35">
      <c r="A6544" t="s">
        <v>26153</v>
      </c>
      <c r="B6544" t="s">
        <v>26154</v>
      </c>
      <c r="C6544" t="s">
        <v>26155</v>
      </c>
      <c r="D6544" t="s">
        <v>26149</v>
      </c>
      <c r="F6544" t="s">
        <v>17894</v>
      </c>
      <c r="G6544" t="s">
        <v>12</v>
      </c>
      <c r="H6544" t="s">
        <v>13</v>
      </c>
    </row>
    <row r="6545" spans="1:8" x14ac:dyDescent="0.35">
      <c r="A6545" t="s">
        <v>26156</v>
      </c>
      <c r="B6545" t="s">
        <v>26157</v>
      </c>
      <c r="C6545" t="s">
        <v>26158</v>
      </c>
      <c r="D6545" t="s">
        <v>26149</v>
      </c>
      <c r="F6545" t="s">
        <v>1699</v>
      </c>
      <c r="G6545" t="s">
        <v>12</v>
      </c>
      <c r="H6545" t="s">
        <v>13</v>
      </c>
    </row>
    <row r="6546" spans="1:8" x14ac:dyDescent="0.35">
      <c r="A6546" t="s">
        <v>26159</v>
      </c>
      <c r="B6546" t="s">
        <v>26160</v>
      </c>
      <c r="C6546" t="s">
        <v>26161</v>
      </c>
      <c r="D6546" t="s">
        <v>26149</v>
      </c>
      <c r="F6546" t="s">
        <v>8060</v>
      </c>
      <c r="G6546" t="s">
        <v>248</v>
      </c>
      <c r="H6546" t="s">
        <v>249</v>
      </c>
    </row>
    <row r="6547" spans="1:8" x14ac:dyDescent="0.35">
      <c r="A6547" t="s">
        <v>26162</v>
      </c>
      <c r="B6547" t="s">
        <v>26163</v>
      </c>
      <c r="C6547" t="s">
        <v>26164</v>
      </c>
      <c r="D6547" t="s">
        <v>26149</v>
      </c>
      <c r="F6547" t="s">
        <v>12015</v>
      </c>
      <c r="G6547" t="s">
        <v>12</v>
      </c>
      <c r="H6547" t="s">
        <v>13</v>
      </c>
    </row>
    <row r="6548" spans="1:8" x14ac:dyDescent="0.35">
      <c r="A6548" t="s">
        <v>26165</v>
      </c>
      <c r="B6548" t="s">
        <v>26166</v>
      </c>
      <c r="C6548" t="s">
        <v>26167</v>
      </c>
      <c r="D6548" t="s">
        <v>26149</v>
      </c>
      <c r="F6548" t="s">
        <v>26168</v>
      </c>
      <c r="G6548" t="s">
        <v>3294</v>
      </c>
      <c r="H6548" t="s">
        <v>3295</v>
      </c>
    </row>
    <row r="6549" spans="1:8" x14ac:dyDescent="0.35">
      <c r="A6549" t="s">
        <v>26169</v>
      </c>
      <c r="B6549" t="s">
        <v>26170</v>
      </c>
      <c r="C6549" t="s">
        <v>26171</v>
      </c>
      <c r="D6549" t="s">
        <v>26149</v>
      </c>
      <c r="F6549" t="s">
        <v>7410</v>
      </c>
      <c r="G6549" t="s">
        <v>12</v>
      </c>
      <c r="H6549" t="s">
        <v>13</v>
      </c>
    </row>
    <row r="6550" spans="1:8" x14ac:dyDescent="0.35">
      <c r="A6550" t="s">
        <v>26172</v>
      </c>
      <c r="B6550" t="s">
        <v>26173</v>
      </c>
      <c r="C6550" t="s">
        <v>26174</v>
      </c>
      <c r="D6550" t="s">
        <v>26149</v>
      </c>
      <c r="F6550" t="s">
        <v>13127</v>
      </c>
      <c r="G6550" t="s">
        <v>12</v>
      </c>
      <c r="H6550" t="s">
        <v>13</v>
      </c>
    </row>
    <row r="6551" spans="1:8" x14ac:dyDescent="0.35">
      <c r="A6551" t="s">
        <v>26175</v>
      </c>
      <c r="B6551" t="s">
        <v>26176</v>
      </c>
      <c r="C6551" t="s">
        <v>26177</v>
      </c>
      <c r="D6551" t="s">
        <v>26149</v>
      </c>
      <c r="F6551" t="s">
        <v>24264</v>
      </c>
      <c r="G6551" t="s">
        <v>510</v>
      </c>
      <c r="H6551" t="s">
        <v>511</v>
      </c>
    </row>
    <row r="6552" spans="1:8" x14ac:dyDescent="0.35">
      <c r="A6552" t="s">
        <v>26178</v>
      </c>
      <c r="B6552" t="s">
        <v>26179</v>
      </c>
      <c r="C6552" t="s">
        <v>26180</v>
      </c>
      <c r="D6552" t="s">
        <v>26149</v>
      </c>
      <c r="F6552" t="s">
        <v>26181</v>
      </c>
      <c r="G6552" t="s">
        <v>12</v>
      </c>
      <c r="H6552" t="s">
        <v>13</v>
      </c>
    </row>
    <row r="6553" spans="1:8" x14ac:dyDescent="0.35">
      <c r="A6553" t="s">
        <v>26182</v>
      </c>
      <c r="B6553" t="s">
        <v>26183</v>
      </c>
      <c r="C6553" t="s">
        <v>26184</v>
      </c>
      <c r="D6553" t="s">
        <v>26149</v>
      </c>
      <c r="F6553" t="s">
        <v>951</v>
      </c>
      <c r="G6553" t="s">
        <v>12</v>
      </c>
      <c r="H6553" t="s">
        <v>13</v>
      </c>
    </row>
    <row r="6554" spans="1:8" x14ac:dyDescent="0.35">
      <c r="A6554" t="s">
        <v>26185</v>
      </c>
      <c r="B6554" t="s">
        <v>26186</v>
      </c>
      <c r="C6554" t="s">
        <v>26187</v>
      </c>
      <c r="D6554" t="s">
        <v>26149</v>
      </c>
      <c r="F6554" t="s">
        <v>8944</v>
      </c>
      <c r="G6554" t="s">
        <v>419</v>
      </c>
      <c r="H6554" t="s">
        <v>420</v>
      </c>
    </row>
    <row r="6555" spans="1:8" x14ac:dyDescent="0.35">
      <c r="A6555" t="s">
        <v>26188</v>
      </c>
      <c r="B6555" t="s">
        <v>26189</v>
      </c>
      <c r="C6555" t="s">
        <v>26190</v>
      </c>
      <c r="D6555" t="s">
        <v>26149</v>
      </c>
      <c r="F6555" t="s">
        <v>5733</v>
      </c>
      <c r="G6555" t="s">
        <v>12</v>
      </c>
      <c r="H6555" t="s">
        <v>13</v>
      </c>
    </row>
    <row r="6556" spans="1:8" x14ac:dyDescent="0.35">
      <c r="A6556" t="s">
        <v>26191</v>
      </c>
      <c r="B6556" t="s">
        <v>26192</v>
      </c>
      <c r="C6556" t="s">
        <v>26193</v>
      </c>
      <c r="D6556" t="s">
        <v>26149</v>
      </c>
      <c r="F6556" t="s">
        <v>5257</v>
      </c>
      <c r="G6556" t="s">
        <v>12</v>
      </c>
      <c r="H6556" t="s">
        <v>13</v>
      </c>
    </row>
    <row r="6557" spans="1:8" x14ac:dyDescent="0.35">
      <c r="A6557" t="s">
        <v>26194</v>
      </c>
      <c r="B6557" t="s">
        <v>26195</v>
      </c>
      <c r="C6557" t="s">
        <v>26196</v>
      </c>
      <c r="D6557" t="s">
        <v>26149</v>
      </c>
      <c r="F6557" t="s">
        <v>9855</v>
      </c>
      <c r="G6557" t="s">
        <v>510</v>
      </c>
      <c r="H6557" t="s">
        <v>511</v>
      </c>
    </row>
    <row r="6558" spans="1:8" x14ac:dyDescent="0.35">
      <c r="A6558" t="s">
        <v>26197</v>
      </c>
      <c r="B6558" t="s">
        <v>26198</v>
      </c>
      <c r="C6558" t="s">
        <v>26199</v>
      </c>
      <c r="D6558" t="s">
        <v>26149</v>
      </c>
      <c r="F6558" t="s">
        <v>23295</v>
      </c>
      <c r="G6558" t="s">
        <v>4075</v>
      </c>
      <c r="H6558" t="s">
        <v>4076</v>
      </c>
    </row>
    <row r="6559" spans="1:8" x14ac:dyDescent="0.35">
      <c r="A6559" t="s">
        <v>26200</v>
      </c>
      <c r="B6559" t="s">
        <v>26201</v>
      </c>
      <c r="C6559" t="s">
        <v>26202</v>
      </c>
      <c r="D6559" t="s">
        <v>26149</v>
      </c>
      <c r="F6559" t="s">
        <v>2089</v>
      </c>
      <c r="G6559" t="s">
        <v>144</v>
      </c>
      <c r="H6559" t="s">
        <v>145</v>
      </c>
    </row>
    <row r="6560" spans="1:8" x14ac:dyDescent="0.35">
      <c r="A6560" t="s">
        <v>26203</v>
      </c>
      <c r="B6560" t="s">
        <v>26204</v>
      </c>
      <c r="C6560" t="s">
        <v>26205</v>
      </c>
      <c r="D6560" t="s">
        <v>26149</v>
      </c>
      <c r="F6560" t="s">
        <v>2895</v>
      </c>
      <c r="G6560" t="s">
        <v>4075</v>
      </c>
      <c r="H6560" t="s">
        <v>4076</v>
      </c>
    </row>
    <row r="6561" spans="1:8" x14ac:dyDescent="0.35">
      <c r="A6561" t="s">
        <v>26206</v>
      </c>
      <c r="B6561" t="s">
        <v>26207</v>
      </c>
      <c r="C6561" t="s">
        <v>26208</v>
      </c>
      <c r="D6561" t="s">
        <v>26149</v>
      </c>
      <c r="F6561" t="s">
        <v>24803</v>
      </c>
      <c r="G6561" t="s">
        <v>100</v>
      </c>
      <c r="H6561" t="s">
        <v>14022</v>
      </c>
    </row>
    <row r="6562" spans="1:8" x14ac:dyDescent="0.35">
      <c r="A6562" t="s">
        <v>26209</v>
      </c>
      <c r="B6562" t="s">
        <v>26210</v>
      </c>
      <c r="C6562" t="s">
        <v>26211</v>
      </c>
      <c r="D6562" t="s">
        <v>26149</v>
      </c>
      <c r="F6562" t="s">
        <v>10767</v>
      </c>
      <c r="G6562" t="s">
        <v>666</v>
      </c>
      <c r="H6562" t="s">
        <v>667</v>
      </c>
    </row>
    <row r="6563" spans="1:8" x14ac:dyDescent="0.35">
      <c r="A6563" t="s">
        <v>26212</v>
      </c>
      <c r="B6563" t="s">
        <v>26213</v>
      </c>
      <c r="C6563" t="s">
        <v>26214</v>
      </c>
      <c r="D6563" t="s">
        <v>26149</v>
      </c>
      <c r="F6563" t="s">
        <v>13954</v>
      </c>
      <c r="G6563" t="s">
        <v>12</v>
      </c>
      <c r="H6563" t="s">
        <v>13</v>
      </c>
    </row>
    <row r="6564" spans="1:8" x14ac:dyDescent="0.35">
      <c r="A6564" t="s">
        <v>26215</v>
      </c>
      <c r="B6564" t="s">
        <v>26216</v>
      </c>
      <c r="C6564" t="s">
        <v>26217</v>
      </c>
      <c r="D6564" t="s">
        <v>26149</v>
      </c>
      <c r="F6564" t="s">
        <v>17788</v>
      </c>
      <c r="G6564" t="s">
        <v>12</v>
      </c>
      <c r="H6564" t="s">
        <v>13</v>
      </c>
    </row>
    <row r="6565" spans="1:8" x14ac:dyDescent="0.35">
      <c r="A6565" t="s">
        <v>26218</v>
      </c>
      <c r="B6565" t="s">
        <v>26219</v>
      </c>
      <c r="C6565" t="s">
        <v>26220</v>
      </c>
      <c r="D6565" t="s">
        <v>26149</v>
      </c>
      <c r="F6565" t="s">
        <v>13583</v>
      </c>
      <c r="G6565" t="s">
        <v>12</v>
      </c>
      <c r="H6565" t="s">
        <v>13</v>
      </c>
    </row>
    <row r="6566" spans="1:8" x14ac:dyDescent="0.35">
      <c r="A6566" t="s">
        <v>26221</v>
      </c>
      <c r="B6566" t="s">
        <v>26222</v>
      </c>
      <c r="C6566" t="s">
        <v>26223</v>
      </c>
      <c r="D6566" t="s">
        <v>26149</v>
      </c>
      <c r="F6566" t="s">
        <v>24445</v>
      </c>
      <c r="G6566" t="s">
        <v>248</v>
      </c>
      <c r="H6566" t="s">
        <v>249</v>
      </c>
    </row>
    <row r="6567" spans="1:8" x14ac:dyDescent="0.35">
      <c r="A6567" t="s">
        <v>26224</v>
      </c>
      <c r="B6567" t="s">
        <v>26225</v>
      </c>
      <c r="C6567" t="s">
        <v>26226</v>
      </c>
      <c r="D6567" t="s">
        <v>26149</v>
      </c>
      <c r="F6567" t="s">
        <v>1664</v>
      </c>
      <c r="G6567" t="s">
        <v>106</v>
      </c>
      <c r="H6567" t="s">
        <v>107</v>
      </c>
    </row>
    <row r="6568" spans="1:8" x14ac:dyDescent="0.35">
      <c r="A6568" t="s">
        <v>26227</v>
      </c>
      <c r="B6568" t="s">
        <v>26228</v>
      </c>
      <c r="C6568" t="s">
        <v>26229</v>
      </c>
      <c r="D6568" t="s">
        <v>26149</v>
      </c>
      <c r="F6568" t="s">
        <v>13142</v>
      </c>
      <c r="G6568" t="s">
        <v>12</v>
      </c>
      <c r="H6568" t="s">
        <v>13</v>
      </c>
    </row>
    <row r="6569" spans="1:8" x14ac:dyDescent="0.35">
      <c r="A6569" t="s">
        <v>26230</v>
      </c>
      <c r="B6569" t="s">
        <v>26231</v>
      </c>
      <c r="C6569" t="s">
        <v>26232</v>
      </c>
      <c r="D6569" t="s">
        <v>26149</v>
      </c>
      <c r="F6569" t="s">
        <v>7850</v>
      </c>
      <c r="G6569" t="s">
        <v>4075</v>
      </c>
      <c r="H6569" t="s">
        <v>4076</v>
      </c>
    </row>
    <row r="6570" spans="1:8" x14ac:dyDescent="0.35">
      <c r="A6570" t="s">
        <v>26233</v>
      </c>
      <c r="B6570" t="s">
        <v>26234</v>
      </c>
      <c r="C6570" t="s">
        <v>26235</v>
      </c>
      <c r="D6570" t="s">
        <v>26149</v>
      </c>
      <c r="F6570" t="s">
        <v>25948</v>
      </c>
      <c r="G6570" t="s">
        <v>12</v>
      </c>
      <c r="H6570" t="s">
        <v>13</v>
      </c>
    </row>
    <row r="6571" spans="1:8" x14ac:dyDescent="0.35">
      <c r="A6571" t="s">
        <v>26236</v>
      </c>
      <c r="B6571" t="s">
        <v>26237</v>
      </c>
      <c r="C6571" t="s">
        <v>26238</v>
      </c>
      <c r="D6571" t="s">
        <v>26149</v>
      </c>
      <c r="F6571" t="s">
        <v>25459</v>
      </c>
      <c r="G6571" t="s">
        <v>303</v>
      </c>
      <c r="H6571" t="s">
        <v>304</v>
      </c>
    </row>
    <row r="6572" spans="1:8" x14ac:dyDescent="0.35">
      <c r="A6572" t="s">
        <v>26239</v>
      </c>
      <c r="B6572" t="s">
        <v>26240</v>
      </c>
      <c r="C6572" t="s">
        <v>26241</v>
      </c>
      <c r="D6572" t="s">
        <v>26149</v>
      </c>
      <c r="F6572" t="s">
        <v>26242</v>
      </c>
      <c r="G6572" t="s">
        <v>12</v>
      </c>
      <c r="H6572" t="s">
        <v>13</v>
      </c>
    </row>
    <row r="6573" spans="1:8" x14ac:dyDescent="0.35">
      <c r="A6573" t="s">
        <v>26243</v>
      </c>
      <c r="B6573" t="s">
        <v>26244</v>
      </c>
      <c r="C6573" t="s">
        <v>26245</v>
      </c>
      <c r="D6573" t="s">
        <v>26149</v>
      </c>
      <c r="F6573" t="s">
        <v>3449</v>
      </c>
      <c r="G6573" t="s">
        <v>12</v>
      </c>
      <c r="H6573" t="s">
        <v>13</v>
      </c>
    </row>
    <row r="6574" spans="1:8" x14ac:dyDescent="0.35">
      <c r="A6574" t="s">
        <v>26246</v>
      </c>
      <c r="B6574" t="s">
        <v>26247</v>
      </c>
      <c r="C6574" t="s">
        <v>26248</v>
      </c>
      <c r="D6574" t="s">
        <v>26149</v>
      </c>
      <c r="F6574" t="s">
        <v>4042</v>
      </c>
      <c r="G6574" t="s">
        <v>12</v>
      </c>
      <c r="H6574" t="s">
        <v>13</v>
      </c>
    </row>
    <row r="6575" spans="1:8" x14ac:dyDescent="0.35">
      <c r="A6575" t="s">
        <v>26249</v>
      </c>
      <c r="B6575" t="s">
        <v>26250</v>
      </c>
      <c r="C6575" t="s">
        <v>26251</v>
      </c>
      <c r="D6575" t="s">
        <v>26149</v>
      </c>
      <c r="F6575" t="s">
        <v>26252</v>
      </c>
      <c r="G6575" t="s">
        <v>12</v>
      </c>
      <c r="H6575" t="s">
        <v>13</v>
      </c>
    </row>
    <row r="6576" spans="1:8" x14ac:dyDescent="0.35">
      <c r="A6576" t="s">
        <v>26253</v>
      </c>
      <c r="B6576" t="s">
        <v>26254</v>
      </c>
      <c r="C6576" t="s">
        <v>26255</v>
      </c>
      <c r="D6576" t="s">
        <v>26149</v>
      </c>
      <c r="F6576" t="s">
        <v>3103</v>
      </c>
      <c r="G6576" t="s">
        <v>248</v>
      </c>
      <c r="H6576" t="s">
        <v>249</v>
      </c>
    </row>
    <row r="6577" spans="1:8" x14ac:dyDescent="0.35">
      <c r="A6577" t="s">
        <v>26256</v>
      </c>
      <c r="B6577" t="s">
        <v>26257</v>
      </c>
      <c r="C6577" t="s">
        <v>26258</v>
      </c>
      <c r="D6577" t="s">
        <v>26149</v>
      </c>
      <c r="F6577" t="s">
        <v>8722</v>
      </c>
      <c r="G6577" t="s">
        <v>12</v>
      </c>
      <c r="H6577" t="s">
        <v>13</v>
      </c>
    </row>
    <row r="6578" spans="1:8" x14ac:dyDescent="0.35">
      <c r="A6578" t="s">
        <v>26259</v>
      </c>
      <c r="B6578" t="s">
        <v>26260</v>
      </c>
      <c r="C6578" t="s">
        <v>26261</v>
      </c>
      <c r="D6578" t="s">
        <v>26149</v>
      </c>
      <c r="F6578" t="s">
        <v>9013</v>
      </c>
      <c r="G6578" t="s">
        <v>12</v>
      </c>
      <c r="H6578" t="s">
        <v>13</v>
      </c>
    </row>
    <row r="6579" spans="1:8" x14ac:dyDescent="0.35">
      <c r="A6579" t="s">
        <v>26262</v>
      </c>
      <c r="B6579" t="s">
        <v>26263</v>
      </c>
      <c r="C6579" t="s">
        <v>26264</v>
      </c>
      <c r="D6579" t="s">
        <v>26149</v>
      </c>
      <c r="F6579" t="s">
        <v>6377</v>
      </c>
      <c r="G6579" t="s">
        <v>3394</v>
      </c>
      <c r="H6579" t="s">
        <v>3395</v>
      </c>
    </row>
    <row r="6580" spans="1:8" x14ac:dyDescent="0.35">
      <c r="A6580" t="s">
        <v>26265</v>
      </c>
      <c r="B6580" t="s">
        <v>26266</v>
      </c>
      <c r="C6580" t="s">
        <v>26267</v>
      </c>
      <c r="D6580" t="s">
        <v>26149</v>
      </c>
      <c r="F6580" t="s">
        <v>4759</v>
      </c>
      <c r="G6580" t="s">
        <v>12</v>
      </c>
      <c r="H6580" t="s">
        <v>13</v>
      </c>
    </row>
    <row r="6581" spans="1:8" x14ac:dyDescent="0.35">
      <c r="A6581" t="s">
        <v>26268</v>
      </c>
      <c r="B6581" t="s">
        <v>26269</v>
      </c>
      <c r="C6581" t="s">
        <v>26270</v>
      </c>
      <c r="D6581" t="s">
        <v>26149</v>
      </c>
      <c r="F6581" t="s">
        <v>9470</v>
      </c>
      <c r="G6581" t="s">
        <v>248</v>
      </c>
      <c r="H6581" t="s">
        <v>249</v>
      </c>
    </row>
    <row r="6582" spans="1:8" x14ac:dyDescent="0.35">
      <c r="A6582" t="s">
        <v>26271</v>
      </c>
      <c r="B6582" t="s">
        <v>26272</v>
      </c>
      <c r="C6582" t="s">
        <v>26273</v>
      </c>
      <c r="D6582" t="s">
        <v>26274</v>
      </c>
      <c r="F6582" t="s">
        <v>17709</v>
      </c>
      <c r="G6582" t="s">
        <v>12</v>
      </c>
      <c r="H6582" t="s">
        <v>13</v>
      </c>
    </row>
    <row r="6583" spans="1:8" x14ac:dyDescent="0.35">
      <c r="A6583" t="s">
        <v>26275</v>
      </c>
      <c r="B6583" t="s">
        <v>26276</v>
      </c>
      <c r="C6583" t="s">
        <v>26277</v>
      </c>
      <c r="D6583" t="s">
        <v>26274</v>
      </c>
      <c r="F6583" t="s">
        <v>25948</v>
      </c>
      <c r="G6583" t="s">
        <v>510</v>
      </c>
      <c r="H6583" t="s">
        <v>511</v>
      </c>
    </row>
    <row r="6584" spans="1:8" x14ac:dyDescent="0.35">
      <c r="A6584" t="s">
        <v>26278</v>
      </c>
      <c r="B6584" t="s">
        <v>26279</v>
      </c>
      <c r="C6584" t="s">
        <v>26280</v>
      </c>
      <c r="D6584" t="s">
        <v>26274</v>
      </c>
      <c r="F6584" t="s">
        <v>26281</v>
      </c>
      <c r="G6584" t="s">
        <v>209</v>
      </c>
      <c r="H6584" t="s">
        <v>210</v>
      </c>
    </row>
    <row r="6585" spans="1:8" x14ac:dyDescent="0.35">
      <c r="A6585" t="s">
        <v>26282</v>
      </c>
      <c r="B6585" t="s">
        <v>26283</v>
      </c>
      <c r="C6585" t="s">
        <v>26284</v>
      </c>
      <c r="D6585" t="s">
        <v>26274</v>
      </c>
      <c r="F6585" t="s">
        <v>4888</v>
      </c>
      <c r="G6585" t="s">
        <v>12</v>
      </c>
      <c r="H6585" t="s">
        <v>13</v>
      </c>
    </row>
    <row r="6586" spans="1:8" x14ac:dyDescent="0.35">
      <c r="A6586" t="s">
        <v>26285</v>
      </c>
      <c r="B6586" t="s">
        <v>26286</v>
      </c>
      <c r="C6586" t="s">
        <v>26287</v>
      </c>
      <c r="D6586" t="s">
        <v>26274</v>
      </c>
      <c r="F6586" t="s">
        <v>24264</v>
      </c>
      <c r="G6586" t="s">
        <v>4075</v>
      </c>
      <c r="H6586" t="s">
        <v>4076</v>
      </c>
    </row>
    <row r="6587" spans="1:8" x14ac:dyDescent="0.35">
      <c r="A6587" t="s">
        <v>26288</v>
      </c>
      <c r="B6587" t="s">
        <v>26289</v>
      </c>
      <c r="C6587" t="s">
        <v>26290</v>
      </c>
      <c r="D6587" t="s">
        <v>26274</v>
      </c>
      <c r="F6587" t="s">
        <v>7049</v>
      </c>
      <c r="G6587" t="s">
        <v>836</v>
      </c>
      <c r="H6587" t="s">
        <v>837</v>
      </c>
    </row>
    <row r="6588" spans="1:8" x14ac:dyDescent="0.35">
      <c r="A6588" t="s">
        <v>26291</v>
      </c>
      <c r="B6588" t="s">
        <v>26292</v>
      </c>
      <c r="C6588" t="s">
        <v>26293</v>
      </c>
      <c r="D6588" t="s">
        <v>26274</v>
      </c>
      <c r="F6588" t="s">
        <v>26294</v>
      </c>
      <c r="G6588" t="s">
        <v>297</v>
      </c>
      <c r="H6588" t="s">
        <v>298</v>
      </c>
    </row>
    <row r="6589" spans="1:8" x14ac:dyDescent="0.35">
      <c r="A6589" t="s">
        <v>26295</v>
      </c>
      <c r="B6589" t="s">
        <v>26296</v>
      </c>
      <c r="C6589" t="s">
        <v>26297</v>
      </c>
      <c r="D6589" t="s">
        <v>26274</v>
      </c>
      <c r="F6589" t="s">
        <v>6442</v>
      </c>
      <c r="G6589" t="s">
        <v>303</v>
      </c>
      <c r="H6589" t="s">
        <v>304</v>
      </c>
    </row>
    <row r="6590" spans="1:8" x14ac:dyDescent="0.35">
      <c r="A6590" t="s">
        <v>26298</v>
      </c>
      <c r="B6590" t="s">
        <v>26299</v>
      </c>
      <c r="C6590" t="s">
        <v>26300</v>
      </c>
      <c r="D6590" t="s">
        <v>26274</v>
      </c>
      <c r="F6590" t="s">
        <v>26301</v>
      </c>
      <c r="G6590" t="s">
        <v>248</v>
      </c>
      <c r="H6590" t="s">
        <v>249</v>
      </c>
    </row>
    <row r="6591" spans="1:8" x14ac:dyDescent="0.35">
      <c r="A6591" t="s">
        <v>26302</v>
      </c>
      <c r="B6591" t="s">
        <v>26303</v>
      </c>
      <c r="C6591" t="s">
        <v>26304</v>
      </c>
      <c r="D6591" t="s">
        <v>26274</v>
      </c>
      <c r="F6591" t="s">
        <v>24976</v>
      </c>
      <c r="G6591" t="s">
        <v>12</v>
      </c>
      <c r="H6591" t="s">
        <v>13</v>
      </c>
    </row>
    <row r="6592" spans="1:8" x14ac:dyDescent="0.35">
      <c r="A6592" t="s">
        <v>26305</v>
      </c>
      <c r="B6592" t="s">
        <v>26306</v>
      </c>
      <c r="C6592" t="s">
        <v>26307</v>
      </c>
      <c r="D6592" t="s">
        <v>26274</v>
      </c>
      <c r="F6592" t="s">
        <v>7208</v>
      </c>
      <c r="G6592" t="s">
        <v>12</v>
      </c>
      <c r="H6592" t="s">
        <v>13</v>
      </c>
    </row>
    <row r="6593" spans="1:8" x14ac:dyDescent="0.35">
      <c r="A6593" t="s">
        <v>26308</v>
      </c>
      <c r="B6593" t="s">
        <v>26309</v>
      </c>
      <c r="C6593" t="s">
        <v>26310</v>
      </c>
      <c r="D6593" t="s">
        <v>26274</v>
      </c>
      <c r="F6593" t="s">
        <v>26311</v>
      </c>
      <c r="G6593" t="s">
        <v>12</v>
      </c>
      <c r="H6593" t="s">
        <v>13</v>
      </c>
    </row>
    <row r="6594" spans="1:8" x14ac:dyDescent="0.35">
      <c r="A6594" t="s">
        <v>26312</v>
      </c>
      <c r="B6594" t="s">
        <v>26313</v>
      </c>
      <c r="C6594" t="s">
        <v>26314</v>
      </c>
      <c r="D6594" t="s">
        <v>26274</v>
      </c>
      <c r="F6594" t="s">
        <v>20757</v>
      </c>
      <c r="G6594" t="s">
        <v>248</v>
      </c>
      <c r="H6594" t="s">
        <v>249</v>
      </c>
    </row>
    <row r="6595" spans="1:8" x14ac:dyDescent="0.35">
      <c r="A6595" t="s">
        <v>26315</v>
      </c>
      <c r="B6595" t="s">
        <v>26316</v>
      </c>
      <c r="C6595" t="s">
        <v>26317</v>
      </c>
      <c r="D6595" t="s">
        <v>26274</v>
      </c>
      <c r="F6595" t="s">
        <v>5631</v>
      </c>
      <c r="G6595" t="s">
        <v>12</v>
      </c>
      <c r="H6595" t="s">
        <v>13</v>
      </c>
    </row>
    <row r="6596" spans="1:8" x14ac:dyDescent="0.35">
      <c r="A6596" t="s">
        <v>26318</v>
      </c>
      <c r="B6596" t="s">
        <v>26319</v>
      </c>
      <c r="C6596" t="s">
        <v>26320</v>
      </c>
      <c r="D6596" t="s">
        <v>26274</v>
      </c>
      <c r="F6596" t="s">
        <v>24930</v>
      </c>
      <c r="G6596" t="s">
        <v>151</v>
      </c>
      <c r="H6596" t="s">
        <v>152</v>
      </c>
    </row>
    <row r="6597" spans="1:8" x14ac:dyDescent="0.35">
      <c r="A6597" t="s">
        <v>26321</v>
      </c>
      <c r="B6597" t="s">
        <v>26322</v>
      </c>
      <c r="C6597" t="s">
        <v>26323</v>
      </c>
      <c r="D6597" t="s">
        <v>26274</v>
      </c>
      <c r="F6597" t="s">
        <v>21969</v>
      </c>
      <c r="G6597" t="s">
        <v>12</v>
      </c>
      <c r="H6597" t="s">
        <v>13</v>
      </c>
    </row>
    <row r="6598" spans="1:8" x14ac:dyDescent="0.35">
      <c r="A6598" t="s">
        <v>26324</v>
      </c>
      <c r="B6598" t="s">
        <v>26325</v>
      </c>
      <c r="C6598" t="s">
        <v>26326</v>
      </c>
      <c r="D6598" t="s">
        <v>26274</v>
      </c>
      <c r="F6598" t="s">
        <v>15265</v>
      </c>
      <c r="G6598" t="s">
        <v>248</v>
      </c>
      <c r="H6598" t="s">
        <v>249</v>
      </c>
    </row>
    <row r="6599" spans="1:8" x14ac:dyDescent="0.35">
      <c r="A6599" t="s">
        <v>26327</v>
      </c>
      <c r="B6599" t="s">
        <v>26328</v>
      </c>
      <c r="C6599" t="s">
        <v>26329</v>
      </c>
      <c r="D6599" t="s">
        <v>26274</v>
      </c>
      <c r="F6599" t="s">
        <v>3012</v>
      </c>
      <c r="G6599" t="s">
        <v>1102</v>
      </c>
      <c r="H6599" t="s">
        <v>1103</v>
      </c>
    </row>
    <row r="6600" spans="1:8" x14ac:dyDescent="0.35">
      <c r="A6600" t="s">
        <v>26330</v>
      </c>
      <c r="B6600" t="s">
        <v>26331</v>
      </c>
      <c r="C6600" t="s">
        <v>26332</v>
      </c>
      <c r="D6600" t="s">
        <v>26274</v>
      </c>
      <c r="F6600" t="s">
        <v>13958</v>
      </c>
      <c r="G6600" t="s">
        <v>510</v>
      </c>
      <c r="H6600" t="s">
        <v>511</v>
      </c>
    </row>
    <row r="6601" spans="1:8" x14ac:dyDescent="0.35">
      <c r="A6601" t="s">
        <v>26333</v>
      </c>
      <c r="B6601" t="s">
        <v>26334</v>
      </c>
      <c r="C6601" t="s">
        <v>26335</v>
      </c>
      <c r="D6601" t="s">
        <v>26274</v>
      </c>
      <c r="F6601" t="s">
        <v>20388</v>
      </c>
      <c r="G6601" t="s">
        <v>12</v>
      </c>
      <c r="H6601" t="s">
        <v>13</v>
      </c>
    </row>
    <row r="6602" spans="1:8" x14ac:dyDescent="0.35">
      <c r="A6602" t="s">
        <v>26336</v>
      </c>
      <c r="B6602" t="s">
        <v>26337</v>
      </c>
      <c r="C6602" t="s">
        <v>26338</v>
      </c>
      <c r="D6602" t="s">
        <v>26274</v>
      </c>
      <c r="F6602" t="s">
        <v>13159</v>
      </c>
      <c r="G6602" t="s">
        <v>248</v>
      </c>
      <c r="H6602" t="s">
        <v>249</v>
      </c>
    </row>
    <row r="6603" spans="1:8" x14ac:dyDescent="0.35">
      <c r="A6603" t="s">
        <v>26339</v>
      </c>
      <c r="B6603" t="s">
        <v>26340</v>
      </c>
      <c r="C6603" t="s">
        <v>26341</v>
      </c>
      <c r="D6603" t="s">
        <v>26274</v>
      </c>
      <c r="F6603" t="s">
        <v>9364</v>
      </c>
      <c r="G6603" t="s">
        <v>255</v>
      </c>
      <c r="H6603" t="s">
        <v>256</v>
      </c>
    </row>
    <row r="6604" spans="1:8" x14ac:dyDescent="0.35">
      <c r="A6604" t="s">
        <v>26342</v>
      </c>
      <c r="B6604" t="s">
        <v>26343</v>
      </c>
      <c r="C6604" t="s">
        <v>26344</v>
      </c>
      <c r="D6604" t="s">
        <v>26274</v>
      </c>
      <c r="F6604" t="s">
        <v>5988</v>
      </c>
      <c r="G6604" t="s">
        <v>12</v>
      </c>
      <c r="H6604" t="s">
        <v>13</v>
      </c>
    </row>
    <row r="6605" spans="1:8" x14ac:dyDescent="0.35">
      <c r="A6605" t="s">
        <v>26345</v>
      </c>
      <c r="B6605" t="s">
        <v>26346</v>
      </c>
      <c r="C6605" t="s">
        <v>26347</v>
      </c>
      <c r="D6605" t="s">
        <v>26274</v>
      </c>
      <c r="F6605" t="s">
        <v>8022</v>
      </c>
      <c r="G6605" t="s">
        <v>248</v>
      </c>
      <c r="H6605" t="s">
        <v>249</v>
      </c>
    </row>
    <row r="6606" spans="1:8" x14ac:dyDescent="0.35">
      <c r="A6606" t="s">
        <v>26348</v>
      </c>
      <c r="B6606" t="s">
        <v>26349</v>
      </c>
      <c r="C6606" t="s">
        <v>26350</v>
      </c>
      <c r="D6606" t="s">
        <v>26274</v>
      </c>
      <c r="F6606" t="s">
        <v>9449</v>
      </c>
      <c r="G6606" t="s">
        <v>2940</v>
      </c>
      <c r="H6606" t="s">
        <v>2941</v>
      </c>
    </row>
    <row r="6607" spans="1:8" x14ac:dyDescent="0.35">
      <c r="A6607" t="s">
        <v>26351</v>
      </c>
      <c r="B6607" t="s">
        <v>26352</v>
      </c>
      <c r="C6607" t="s">
        <v>26353</v>
      </c>
      <c r="D6607" t="s">
        <v>26274</v>
      </c>
      <c r="F6607" t="s">
        <v>26354</v>
      </c>
      <c r="G6607" t="s">
        <v>12</v>
      </c>
      <c r="H6607" t="s">
        <v>13</v>
      </c>
    </row>
    <row r="6608" spans="1:8" x14ac:dyDescent="0.35">
      <c r="A6608" t="s">
        <v>26355</v>
      </c>
      <c r="B6608" t="s">
        <v>26356</v>
      </c>
      <c r="C6608" t="s">
        <v>26357</v>
      </c>
      <c r="D6608" t="s">
        <v>26274</v>
      </c>
      <c r="F6608" t="s">
        <v>26358</v>
      </c>
      <c r="G6608" t="s">
        <v>12</v>
      </c>
      <c r="H6608" t="s">
        <v>13</v>
      </c>
    </row>
    <row r="6609" spans="1:8" x14ac:dyDescent="0.35">
      <c r="A6609" t="s">
        <v>26359</v>
      </c>
      <c r="B6609" t="s">
        <v>26360</v>
      </c>
      <c r="C6609" t="s">
        <v>26361</v>
      </c>
      <c r="D6609" t="s">
        <v>26274</v>
      </c>
      <c r="F6609" t="s">
        <v>5447</v>
      </c>
      <c r="G6609" t="s">
        <v>12</v>
      </c>
      <c r="H6609" t="s">
        <v>13</v>
      </c>
    </row>
    <row r="6610" spans="1:8" x14ac:dyDescent="0.35">
      <c r="A6610" t="s">
        <v>26362</v>
      </c>
      <c r="B6610" t="s">
        <v>26363</v>
      </c>
      <c r="C6610" t="s">
        <v>26364</v>
      </c>
      <c r="D6610" t="s">
        <v>26274</v>
      </c>
      <c r="F6610" t="s">
        <v>4260</v>
      </c>
      <c r="G6610" t="s">
        <v>12</v>
      </c>
      <c r="H6610" t="s">
        <v>13</v>
      </c>
    </row>
    <row r="6611" spans="1:8" x14ac:dyDescent="0.35">
      <c r="A6611" t="s">
        <v>26365</v>
      </c>
      <c r="B6611" t="s">
        <v>26366</v>
      </c>
      <c r="C6611" t="s">
        <v>26367</v>
      </c>
      <c r="D6611" t="s">
        <v>26274</v>
      </c>
      <c r="F6611" t="s">
        <v>4370</v>
      </c>
      <c r="G6611" t="s">
        <v>12</v>
      </c>
      <c r="H6611" t="s">
        <v>13</v>
      </c>
    </row>
    <row r="6612" spans="1:8" x14ac:dyDescent="0.35">
      <c r="A6612" t="s">
        <v>26368</v>
      </c>
      <c r="B6612" t="s">
        <v>26369</v>
      </c>
      <c r="C6612" t="s">
        <v>26370</v>
      </c>
      <c r="D6612" t="s">
        <v>26274</v>
      </c>
      <c r="F6612" t="s">
        <v>26371</v>
      </c>
      <c r="G6612" t="s">
        <v>12</v>
      </c>
      <c r="H6612" t="s">
        <v>13</v>
      </c>
    </row>
    <row r="6613" spans="1:8" x14ac:dyDescent="0.35">
      <c r="A6613" t="s">
        <v>26372</v>
      </c>
      <c r="B6613" t="s">
        <v>26373</v>
      </c>
      <c r="C6613" t="s">
        <v>26374</v>
      </c>
      <c r="D6613" t="s">
        <v>26274</v>
      </c>
      <c r="F6613" t="s">
        <v>25309</v>
      </c>
      <c r="G6613" t="s">
        <v>12</v>
      </c>
      <c r="H6613" t="s">
        <v>13</v>
      </c>
    </row>
    <row r="6614" spans="1:8" x14ac:dyDescent="0.35">
      <c r="A6614" t="s">
        <v>26375</v>
      </c>
      <c r="B6614" t="s">
        <v>26376</v>
      </c>
      <c r="C6614" t="s">
        <v>26377</v>
      </c>
      <c r="D6614" t="s">
        <v>26274</v>
      </c>
      <c r="F6614" t="s">
        <v>22387</v>
      </c>
      <c r="G6614" t="s">
        <v>248</v>
      </c>
      <c r="H6614" t="s">
        <v>249</v>
      </c>
    </row>
    <row r="6615" spans="1:8" x14ac:dyDescent="0.35">
      <c r="A6615" t="s">
        <v>26378</v>
      </c>
      <c r="B6615" t="s">
        <v>26379</v>
      </c>
      <c r="C6615" t="s">
        <v>26380</v>
      </c>
      <c r="D6615" t="s">
        <v>26274</v>
      </c>
      <c r="F6615" t="s">
        <v>10086</v>
      </c>
      <c r="G6615" t="s">
        <v>1253</v>
      </c>
      <c r="H6615" t="s">
        <v>1254</v>
      </c>
    </row>
    <row r="6616" spans="1:8" x14ac:dyDescent="0.35">
      <c r="A6616" t="s">
        <v>26381</v>
      </c>
      <c r="B6616" t="s">
        <v>26382</v>
      </c>
      <c r="C6616" t="s">
        <v>26383</v>
      </c>
      <c r="D6616" t="s">
        <v>26274</v>
      </c>
      <c r="F6616" t="s">
        <v>20862</v>
      </c>
      <c r="G6616" t="s">
        <v>12</v>
      </c>
      <c r="H6616" t="s">
        <v>13</v>
      </c>
    </row>
    <row r="6617" spans="1:8" x14ac:dyDescent="0.35">
      <c r="A6617" t="s">
        <v>26384</v>
      </c>
      <c r="B6617" t="s">
        <v>26385</v>
      </c>
      <c r="C6617" t="s">
        <v>26386</v>
      </c>
      <c r="D6617" t="s">
        <v>26274</v>
      </c>
      <c r="F6617" t="s">
        <v>17452</v>
      </c>
      <c r="G6617" t="s">
        <v>12</v>
      </c>
      <c r="H6617" t="s">
        <v>13</v>
      </c>
    </row>
    <row r="6618" spans="1:8" x14ac:dyDescent="0.35">
      <c r="A6618" t="s">
        <v>26387</v>
      </c>
      <c r="B6618" t="s">
        <v>26388</v>
      </c>
      <c r="C6618" t="s">
        <v>26389</v>
      </c>
      <c r="D6618" t="s">
        <v>26274</v>
      </c>
      <c r="F6618" t="s">
        <v>26390</v>
      </c>
      <c r="G6618" t="s">
        <v>209</v>
      </c>
      <c r="H6618" t="s">
        <v>210</v>
      </c>
    </row>
    <row r="6619" spans="1:8" x14ac:dyDescent="0.35">
      <c r="A6619" t="s">
        <v>26391</v>
      </c>
      <c r="B6619" t="s">
        <v>26392</v>
      </c>
      <c r="C6619" t="s">
        <v>26393</v>
      </c>
      <c r="D6619" t="s">
        <v>26274</v>
      </c>
      <c r="F6619" t="s">
        <v>22665</v>
      </c>
      <c r="G6619" t="s">
        <v>12</v>
      </c>
      <c r="H6619" t="s">
        <v>13</v>
      </c>
    </row>
    <row r="6620" spans="1:8" x14ac:dyDescent="0.35">
      <c r="A6620" t="s">
        <v>26394</v>
      </c>
      <c r="B6620" t="s">
        <v>26395</v>
      </c>
      <c r="C6620" t="s">
        <v>26396</v>
      </c>
      <c r="D6620" t="s">
        <v>26274</v>
      </c>
      <c r="F6620" t="s">
        <v>11190</v>
      </c>
      <c r="G6620" t="s">
        <v>13269</v>
      </c>
      <c r="H6620" t="s">
        <v>13270</v>
      </c>
    </row>
    <row r="6621" spans="1:8" x14ac:dyDescent="0.35">
      <c r="A6621" t="s">
        <v>26397</v>
      </c>
      <c r="B6621" t="s">
        <v>26398</v>
      </c>
      <c r="C6621" t="s">
        <v>26399</v>
      </c>
      <c r="D6621" t="s">
        <v>26400</v>
      </c>
      <c r="F6621" t="s">
        <v>2669</v>
      </c>
      <c r="G6621" t="s">
        <v>12</v>
      </c>
      <c r="H6621" t="s">
        <v>13</v>
      </c>
    </row>
    <row r="6622" spans="1:8" x14ac:dyDescent="0.35">
      <c r="A6622" t="s">
        <v>26401</v>
      </c>
      <c r="B6622" t="s">
        <v>26402</v>
      </c>
      <c r="C6622" t="s">
        <v>26403</v>
      </c>
      <c r="D6622" t="s">
        <v>26400</v>
      </c>
      <c r="F6622" t="s">
        <v>26404</v>
      </c>
      <c r="G6622" t="s">
        <v>88</v>
      </c>
      <c r="H6622" t="s">
        <v>89</v>
      </c>
    </row>
    <row r="6623" spans="1:8" x14ac:dyDescent="0.35">
      <c r="A6623" t="s">
        <v>26405</v>
      </c>
      <c r="B6623" t="s">
        <v>26406</v>
      </c>
      <c r="C6623" t="s">
        <v>26407</v>
      </c>
      <c r="D6623" t="s">
        <v>26400</v>
      </c>
      <c r="F6623" t="s">
        <v>7293</v>
      </c>
      <c r="G6623" t="s">
        <v>248</v>
      </c>
      <c r="H6623" t="s">
        <v>249</v>
      </c>
    </row>
    <row r="6624" spans="1:8" x14ac:dyDescent="0.35">
      <c r="A6624" t="s">
        <v>26408</v>
      </c>
      <c r="B6624" t="s">
        <v>26409</v>
      </c>
      <c r="C6624" t="s">
        <v>26410</v>
      </c>
      <c r="D6624" t="s">
        <v>26400</v>
      </c>
      <c r="F6624" t="s">
        <v>3425</v>
      </c>
      <c r="G6624" t="s">
        <v>248</v>
      </c>
      <c r="H6624" t="s">
        <v>249</v>
      </c>
    </row>
    <row r="6625" spans="1:8" x14ac:dyDescent="0.35">
      <c r="A6625" t="s">
        <v>26411</v>
      </c>
      <c r="B6625" t="s">
        <v>26412</v>
      </c>
      <c r="C6625" t="s">
        <v>26413</v>
      </c>
      <c r="D6625" t="s">
        <v>26400</v>
      </c>
      <c r="F6625" t="s">
        <v>5631</v>
      </c>
      <c r="G6625" t="s">
        <v>12</v>
      </c>
      <c r="H6625" t="s">
        <v>13</v>
      </c>
    </row>
    <row r="6626" spans="1:8" x14ac:dyDescent="0.35">
      <c r="A6626" t="s">
        <v>26414</v>
      </c>
      <c r="B6626" t="s">
        <v>26415</v>
      </c>
      <c r="C6626" t="s">
        <v>26416</v>
      </c>
      <c r="D6626" t="s">
        <v>26400</v>
      </c>
      <c r="F6626" t="s">
        <v>7298</v>
      </c>
      <c r="G6626" t="s">
        <v>12</v>
      </c>
      <c r="H6626" t="s">
        <v>13</v>
      </c>
    </row>
    <row r="6627" spans="1:8" x14ac:dyDescent="0.35">
      <c r="A6627" t="s">
        <v>26417</v>
      </c>
      <c r="B6627" t="s">
        <v>26418</v>
      </c>
      <c r="C6627" t="s">
        <v>26419</v>
      </c>
      <c r="D6627" t="s">
        <v>26400</v>
      </c>
      <c r="F6627" t="s">
        <v>20127</v>
      </c>
      <c r="G6627" t="s">
        <v>12</v>
      </c>
      <c r="H6627" t="s">
        <v>13</v>
      </c>
    </row>
    <row r="6628" spans="1:8" x14ac:dyDescent="0.35">
      <c r="A6628" t="s">
        <v>26420</v>
      </c>
      <c r="B6628" t="s">
        <v>26421</v>
      </c>
      <c r="C6628" t="s">
        <v>26422</v>
      </c>
      <c r="D6628" t="s">
        <v>26400</v>
      </c>
      <c r="F6628" t="s">
        <v>13159</v>
      </c>
      <c r="G6628" t="s">
        <v>12</v>
      </c>
      <c r="H6628" t="s">
        <v>13</v>
      </c>
    </row>
    <row r="6629" spans="1:8" x14ac:dyDescent="0.35">
      <c r="A6629" t="s">
        <v>26423</v>
      </c>
      <c r="B6629" t="s">
        <v>26424</v>
      </c>
      <c r="C6629" t="s">
        <v>26425</v>
      </c>
      <c r="D6629" t="s">
        <v>26400</v>
      </c>
      <c r="F6629" t="s">
        <v>15265</v>
      </c>
      <c r="G6629" t="s">
        <v>510</v>
      </c>
      <c r="H6629" t="s">
        <v>511</v>
      </c>
    </row>
    <row r="6630" spans="1:8" x14ac:dyDescent="0.35">
      <c r="A6630" t="s">
        <v>26426</v>
      </c>
      <c r="B6630" t="s">
        <v>26427</v>
      </c>
      <c r="C6630" t="s">
        <v>26428</v>
      </c>
      <c r="D6630" t="s">
        <v>26400</v>
      </c>
      <c r="F6630" t="s">
        <v>6524</v>
      </c>
      <c r="G6630" t="s">
        <v>4087</v>
      </c>
      <c r="H6630" t="s">
        <v>4088</v>
      </c>
    </row>
    <row r="6631" spans="1:8" x14ac:dyDescent="0.35">
      <c r="A6631" t="s">
        <v>26429</v>
      </c>
      <c r="B6631" t="s">
        <v>26430</v>
      </c>
      <c r="C6631" t="s">
        <v>26431</v>
      </c>
      <c r="D6631" t="s">
        <v>26400</v>
      </c>
      <c r="F6631" t="s">
        <v>6628</v>
      </c>
      <c r="G6631" t="s">
        <v>12</v>
      </c>
      <c r="H6631" t="s">
        <v>13</v>
      </c>
    </row>
    <row r="6632" spans="1:8" x14ac:dyDescent="0.35">
      <c r="A6632" t="s">
        <v>26432</v>
      </c>
      <c r="B6632" t="s">
        <v>26433</v>
      </c>
      <c r="C6632" t="s">
        <v>26434</v>
      </c>
      <c r="D6632" t="s">
        <v>26400</v>
      </c>
      <c r="F6632" t="s">
        <v>796</v>
      </c>
      <c r="G6632" t="s">
        <v>12</v>
      </c>
      <c r="H6632" t="s">
        <v>13</v>
      </c>
    </row>
    <row r="6633" spans="1:8" x14ac:dyDescent="0.35">
      <c r="A6633" t="s">
        <v>26435</v>
      </c>
      <c r="B6633" t="s">
        <v>26436</v>
      </c>
      <c r="C6633" t="s">
        <v>26437</v>
      </c>
      <c r="D6633" t="s">
        <v>26400</v>
      </c>
      <c r="F6633" t="s">
        <v>26438</v>
      </c>
      <c r="G6633" t="s">
        <v>12</v>
      </c>
      <c r="H6633" t="s">
        <v>13</v>
      </c>
    </row>
    <row r="6634" spans="1:8" x14ac:dyDescent="0.35">
      <c r="A6634" t="s">
        <v>26439</v>
      </c>
      <c r="B6634" t="s">
        <v>26440</v>
      </c>
      <c r="C6634" t="s">
        <v>26441</v>
      </c>
      <c r="D6634" t="s">
        <v>26400</v>
      </c>
      <c r="F6634" t="s">
        <v>12361</v>
      </c>
      <c r="G6634" t="s">
        <v>510</v>
      </c>
      <c r="H6634" t="s">
        <v>511</v>
      </c>
    </row>
    <row r="6635" spans="1:8" x14ac:dyDescent="0.35">
      <c r="A6635" t="s">
        <v>26442</v>
      </c>
      <c r="B6635" t="s">
        <v>26443</v>
      </c>
      <c r="C6635" t="s">
        <v>26444</v>
      </c>
      <c r="D6635" t="s">
        <v>26400</v>
      </c>
      <c r="F6635" t="s">
        <v>16294</v>
      </c>
      <c r="G6635" t="s">
        <v>12</v>
      </c>
      <c r="H6635" t="s">
        <v>13</v>
      </c>
    </row>
    <row r="6636" spans="1:8" x14ac:dyDescent="0.35">
      <c r="A6636" t="s">
        <v>26445</v>
      </c>
      <c r="B6636" t="s">
        <v>26446</v>
      </c>
      <c r="C6636" t="s">
        <v>26447</v>
      </c>
      <c r="D6636" t="s">
        <v>26400</v>
      </c>
      <c r="F6636" t="s">
        <v>7864</v>
      </c>
      <c r="G6636" t="s">
        <v>12</v>
      </c>
      <c r="H6636" t="s">
        <v>13</v>
      </c>
    </row>
    <row r="6637" spans="1:8" x14ac:dyDescent="0.35">
      <c r="A6637" t="s">
        <v>26448</v>
      </c>
      <c r="B6637" t="s">
        <v>26449</v>
      </c>
      <c r="C6637" t="s">
        <v>26450</v>
      </c>
      <c r="D6637" t="s">
        <v>26400</v>
      </c>
      <c r="F6637" t="s">
        <v>3320</v>
      </c>
      <c r="G6637" t="s">
        <v>12</v>
      </c>
      <c r="H6637" t="s">
        <v>13</v>
      </c>
    </row>
    <row r="6638" spans="1:8" x14ac:dyDescent="0.35">
      <c r="A6638" t="s">
        <v>26451</v>
      </c>
      <c r="B6638" t="s">
        <v>26452</v>
      </c>
      <c r="C6638" t="s">
        <v>26453</v>
      </c>
      <c r="D6638" t="s">
        <v>26400</v>
      </c>
      <c r="F6638" t="s">
        <v>26454</v>
      </c>
      <c r="G6638" t="s">
        <v>12</v>
      </c>
      <c r="H6638" t="s">
        <v>13</v>
      </c>
    </row>
    <row r="6639" spans="1:8" x14ac:dyDescent="0.35">
      <c r="A6639" t="s">
        <v>26455</v>
      </c>
      <c r="B6639" t="s">
        <v>26456</v>
      </c>
      <c r="C6639" t="s">
        <v>26457</v>
      </c>
      <c r="D6639" t="s">
        <v>26400</v>
      </c>
      <c r="F6639" t="s">
        <v>26458</v>
      </c>
      <c r="G6639" t="s">
        <v>12</v>
      </c>
      <c r="H6639" t="s">
        <v>13</v>
      </c>
    </row>
    <row r="6640" spans="1:8" x14ac:dyDescent="0.35">
      <c r="A6640" t="s">
        <v>26459</v>
      </c>
      <c r="B6640" t="s">
        <v>26460</v>
      </c>
      <c r="C6640" t="s">
        <v>26461</v>
      </c>
      <c r="D6640" t="s">
        <v>26400</v>
      </c>
      <c r="F6640" t="s">
        <v>26462</v>
      </c>
      <c r="G6640" t="s">
        <v>12</v>
      </c>
      <c r="H6640" t="s">
        <v>13</v>
      </c>
    </row>
    <row r="6641" spans="1:8" x14ac:dyDescent="0.35">
      <c r="A6641" t="s">
        <v>26463</v>
      </c>
      <c r="B6641" t="s">
        <v>26464</v>
      </c>
      <c r="C6641" t="s">
        <v>26465</v>
      </c>
      <c r="D6641" t="s">
        <v>26400</v>
      </c>
      <c r="F6641" t="s">
        <v>26466</v>
      </c>
      <c r="G6641" t="s">
        <v>12</v>
      </c>
      <c r="H6641" t="s">
        <v>13</v>
      </c>
    </row>
    <row r="6642" spans="1:8" x14ac:dyDescent="0.35">
      <c r="A6642" t="s">
        <v>26467</v>
      </c>
      <c r="B6642" t="s">
        <v>26468</v>
      </c>
      <c r="C6642" t="s">
        <v>26469</v>
      </c>
      <c r="D6642" t="s">
        <v>26400</v>
      </c>
      <c r="F6642" t="s">
        <v>26470</v>
      </c>
      <c r="G6642" t="s">
        <v>248</v>
      </c>
      <c r="H6642" t="s">
        <v>249</v>
      </c>
    </row>
    <row r="6643" spans="1:8" x14ac:dyDescent="0.35">
      <c r="A6643" t="s">
        <v>26471</v>
      </c>
      <c r="B6643" t="s">
        <v>26472</v>
      </c>
      <c r="C6643" t="s">
        <v>26473</v>
      </c>
      <c r="D6643" t="s">
        <v>26400</v>
      </c>
      <c r="F6643" t="s">
        <v>25647</v>
      </c>
      <c r="G6643" t="s">
        <v>303</v>
      </c>
      <c r="H6643" t="s">
        <v>304</v>
      </c>
    </row>
    <row r="6644" spans="1:8" x14ac:dyDescent="0.35">
      <c r="A6644" t="s">
        <v>26474</v>
      </c>
      <c r="B6644" t="s">
        <v>26475</v>
      </c>
      <c r="C6644" t="s">
        <v>26476</v>
      </c>
      <c r="D6644" t="s">
        <v>26400</v>
      </c>
      <c r="F6644" t="s">
        <v>6306</v>
      </c>
      <c r="G6644" t="s">
        <v>297</v>
      </c>
      <c r="H6644" t="s">
        <v>298</v>
      </c>
    </row>
    <row r="6645" spans="1:8" x14ac:dyDescent="0.35">
      <c r="A6645" t="s">
        <v>26477</v>
      </c>
      <c r="B6645" t="s">
        <v>26478</v>
      </c>
      <c r="C6645" t="s">
        <v>26479</v>
      </c>
      <c r="D6645" t="s">
        <v>26400</v>
      </c>
      <c r="F6645" t="s">
        <v>13447</v>
      </c>
      <c r="G6645" t="s">
        <v>12</v>
      </c>
      <c r="H6645" t="s">
        <v>13</v>
      </c>
    </row>
    <row r="6646" spans="1:8" x14ac:dyDescent="0.35">
      <c r="A6646" t="s">
        <v>26480</v>
      </c>
      <c r="B6646" t="s">
        <v>26481</v>
      </c>
      <c r="C6646" t="s">
        <v>26482</v>
      </c>
      <c r="D6646" t="s">
        <v>26400</v>
      </c>
      <c r="F6646" t="s">
        <v>26371</v>
      </c>
      <c r="G6646" t="s">
        <v>12</v>
      </c>
      <c r="H6646" t="s">
        <v>13</v>
      </c>
    </row>
    <row r="6647" spans="1:8" x14ac:dyDescent="0.35">
      <c r="A6647" t="s">
        <v>26483</v>
      </c>
      <c r="B6647" t="s">
        <v>26484</v>
      </c>
      <c r="C6647" t="s">
        <v>26485</v>
      </c>
      <c r="D6647" t="s">
        <v>26400</v>
      </c>
      <c r="F6647" t="s">
        <v>7769</v>
      </c>
      <c r="G6647" t="s">
        <v>12</v>
      </c>
      <c r="H6647" t="s">
        <v>13</v>
      </c>
    </row>
    <row r="6648" spans="1:8" x14ac:dyDescent="0.35">
      <c r="A6648" t="s">
        <v>26486</v>
      </c>
      <c r="B6648" t="s">
        <v>26487</v>
      </c>
      <c r="C6648" t="s">
        <v>26488</v>
      </c>
      <c r="D6648" t="s">
        <v>26400</v>
      </c>
      <c r="F6648" t="s">
        <v>19542</v>
      </c>
      <c r="G6648" t="s">
        <v>12</v>
      </c>
      <c r="H6648" t="s">
        <v>13</v>
      </c>
    </row>
    <row r="6649" spans="1:8" x14ac:dyDescent="0.35">
      <c r="A6649" t="s">
        <v>26489</v>
      </c>
      <c r="B6649" t="s">
        <v>26490</v>
      </c>
      <c r="C6649" t="s">
        <v>26491</v>
      </c>
      <c r="D6649" t="s">
        <v>26400</v>
      </c>
      <c r="F6649" t="s">
        <v>18666</v>
      </c>
      <c r="G6649" t="s">
        <v>12</v>
      </c>
      <c r="H6649" t="s">
        <v>13</v>
      </c>
    </row>
    <row r="6650" spans="1:8" x14ac:dyDescent="0.35">
      <c r="A6650" t="s">
        <v>26492</v>
      </c>
      <c r="B6650" t="s">
        <v>26493</v>
      </c>
      <c r="C6650" t="s">
        <v>26494</v>
      </c>
      <c r="D6650" t="s">
        <v>26400</v>
      </c>
      <c r="F6650" t="s">
        <v>5971</v>
      </c>
      <c r="G6650" t="s">
        <v>12</v>
      </c>
      <c r="H6650" t="s">
        <v>13</v>
      </c>
    </row>
    <row r="6651" spans="1:8" x14ac:dyDescent="0.35">
      <c r="A6651" t="s">
        <v>26495</v>
      </c>
      <c r="B6651" t="s">
        <v>26496</v>
      </c>
      <c r="C6651" t="s">
        <v>26497</v>
      </c>
      <c r="D6651" t="s">
        <v>26400</v>
      </c>
      <c r="F6651" t="s">
        <v>10167</v>
      </c>
      <c r="G6651" t="s">
        <v>510</v>
      </c>
      <c r="H6651" t="s">
        <v>511</v>
      </c>
    </row>
    <row r="6652" spans="1:8" x14ac:dyDescent="0.35">
      <c r="A6652" t="s">
        <v>26498</v>
      </c>
      <c r="B6652" t="s">
        <v>26499</v>
      </c>
      <c r="C6652" t="s">
        <v>26500</v>
      </c>
      <c r="D6652" t="s">
        <v>26400</v>
      </c>
      <c r="F6652" t="s">
        <v>16175</v>
      </c>
      <c r="G6652" t="s">
        <v>12</v>
      </c>
      <c r="H6652" t="s">
        <v>13</v>
      </c>
    </row>
    <row r="6653" spans="1:8" x14ac:dyDescent="0.35">
      <c r="A6653" t="s">
        <v>26501</v>
      </c>
      <c r="B6653" t="s">
        <v>26502</v>
      </c>
      <c r="C6653" t="s">
        <v>26503</v>
      </c>
      <c r="D6653" t="s">
        <v>26400</v>
      </c>
      <c r="F6653" t="s">
        <v>26504</v>
      </c>
      <c r="G6653" t="s">
        <v>12</v>
      </c>
      <c r="H6653" t="s">
        <v>13</v>
      </c>
    </row>
    <row r="6654" spans="1:8" x14ac:dyDescent="0.35">
      <c r="A6654" t="s">
        <v>26505</v>
      </c>
      <c r="B6654" t="s">
        <v>26506</v>
      </c>
      <c r="C6654" t="s">
        <v>26507</v>
      </c>
      <c r="D6654" t="s">
        <v>26508</v>
      </c>
      <c r="F6654" t="s">
        <v>8043</v>
      </c>
      <c r="G6654" t="s">
        <v>419</v>
      </c>
      <c r="H6654" t="s">
        <v>420</v>
      </c>
    </row>
    <row r="6655" spans="1:8" x14ac:dyDescent="0.35">
      <c r="A6655" t="s">
        <v>26509</v>
      </c>
      <c r="B6655" t="s">
        <v>26510</v>
      </c>
      <c r="C6655" t="s">
        <v>26511</v>
      </c>
      <c r="D6655" t="s">
        <v>26508</v>
      </c>
      <c r="F6655" t="s">
        <v>7788</v>
      </c>
      <c r="G6655" t="s">
        <v>248</v>
      </c>
      <c r="H6655" t="s">
        <v>249</v>
      </c>
    </row>
    <row r="6656" spans="1:8" x14ac:dyDescent="0.35">
      <c r="A6656" t="s">
        <v>26512</v>
      </c>
      <c r="B6656" t="s">
        <v>26513</v>
      </c>
      <c r="C6656" t="s">
        <v>26514</v>
      </c>
      <c r="D6656" t="s">
        <v>26508</v>
      </c>
      <c r="F6656" t="s">
        <v>6895</v>
      </c>
      <c r="G6656" t="s">
        <v>12</v>
      </c>
      <c r="H6656" t="s">
        <v>13</v>
      </c>
    </row>
    <row r="6657" spans="1:8" x14ac:dyDescent="0.35">
      <c r="A6657" t="s">
        <v>26515</v>
      </c>
      <c r="B6657" t="s">
        <v>26516</v>
      </c>
      <c r="C6657" t="s">
        <v>26517</v>
      </c>
      <c r="D6657" t="s">
        <v>26508</v>
      </c>
      <c r="F6657" t="s">
        <v>13583</v>
      </c>
      <c r="G6657" t="s">
        <v>12</v>
      </c>
      <c r="H6657" t="s">
        <v>13</v>
      </c>
    </row>
    <row r="6658" spans="1:8" x14ac:dyDescent="0.35">
      <c r="A6658" t="s">
        <v>26518</v>
      </c>
      <c r="B6658" t="s">
        <v>26519</v>
      </c>
      <c r="C6658" t="s">
        <v>26520</v>
      </c>
      <c r="D6658" t="s">
        <v>26508</v>
      </c>
      <c r="F6658" t="s">
        <v>9515</v>
      </c>
      <c r="G6658" t="s">
        <v>12</v>
      </c>
      <c r="H6658" t="s">
        <v>13</v>
      </c>
    </row>
    <row r="6659" spans="1:8" x14ac:dyDescent="0.35">
      <c r="A6659" t="s">
        <v>26521</v>
      </c>
      <c r="B6659" t="s">
        <v>26522</v>
      </c>
      <c r="C6659" t="s">
        <v>26523</v>
      </c>
      <c r="D6659" t="s">
        <v>26508</v>
      </c>
      <c r="F6659" t="s">
        <v>6534</v>
      </c>
      <c r="G6659" t="s">
        <v>12</v>
      </c>
      <c r="H6659" t="s">
        <v>13</v>
      </c>
    </row>
    <row r="6660" spans="1:8" x14ac:dyDescent="0.35">
      <c r="A6660" t="s">
        <v>26524</v>
      </c>
      <c r="B6660" t="s">
        <v>26525</v>
      </c>
      <c r="C6660" t="s">
        <v>26526</v>
      </c>
      <c r="D6660" t="s">
        <v>26508</v>
      </c>
      <c r="F6660" t="s">
        <v>17061</v>
      </c>
      <c r="G6660" t="s">
        <v>12</v>
      </c>
      <c r="H6660" t="s">
        <v>13</v>
      </c>
    </row>
    <row r="6661" spans="1:8" x14ac:dyDescent="0.35">
      <c r="A6661" t="s">
        <v>26527</v>
      </c>
      <c r="B6661" t="s">
        <v>26528</v>
      </c>
      <c r="C6661" t="s">
        <v>26529</v>
      </c>
      <c r="D6661" t="s">
        <v>26508</v>
      </c>
      <c r="F6661" t="s">
        <v>7015</v>
      </c>
      <c r="G6661" t="s">
        <v>419</v>
      </c>
      <c r="H6661" t="s">
        <v>420</v>
      </c>
    </row>
    <row r="6662" spans="1:8" x14ac:dyDescent="0.35">
      <c r="A6662" t="s">
        <v>26530</v>
      </c>
      <c r="B6662" t="s">
        <v>26531</v>
      </c>
      <c r="C6662" t="s">
        <v>26532</v>
      </c>
      <c r="D6662" t="s">
        <v>26508</v>
      </c>
      <c r="F6662" t="s">
        <v>13500</v>
      </c>
      <c r="G6662" t="s">
        <v>248</v>
      </c>
      <c r="H6662" t="s">
        <v>249</v>
      </c>
    </row>
    <row r="6663" spans="1:8" x14ac:dyDescent="0.35">
      <c r="A6663" t="s">
        <v>26533</v>
      </c>
      <c r="B6663" t="s">
        <v>26534</v>
      </c>
      <c r="C6663" t="s">
        <v>26535</v>
      </c>
      <c r="D6663" t="s">
        <v>26508</v>
      </c>
      <c r="F6663" t="s">
        <v>20971</v>
      </c>
      <c r="G6663" t="s">
        <v>106</v>
      </c>
      <c r="H6663" t="s">
        <v>107</v>
      </c>
    </row>
    <row r="6664" spans="1:8" x14ac:dyDescent="0.35">
      <c r="A6664" t="s">
        <v>26536</v>
      </c>
      <c r="B6664" t="s">
        <v>26537</v>
      </c>
      <c r="C6664" t="s">
        <v>26538</v>
      </c>
      <c r="D6664" t="s">
        <v>26508</v>
      </c>
      <c r="F6664" t="s">
        <v>18810</v>
      </c>
      <c r="G6664" t="s">
        <v>12</v>
      </c>
      <c r="H6664" t="s">
        <v>13</v>
      </c>
    </row>
    <row r="6665" spans="1:8" x14ac:dyDescent="0.35">
      <c r="A6665" t="s">
        <v>26539</v>
      </c>
      <c r="B6665" t="s">
        <v>26540</v>
      </c>
      <c r="C6665" t="s">
        <v>26541</v>
      </c>
      <c r="D6665" t="s">
        <v>26508</v>
      </c>
      <c r="F6665" t="s">
        <v>26542</v>
      </c>
      <c r="G6665" t="s">
        <v>12</v>
      </c>
      <c r="H6665" t="s">
        <v>13</v>
      </c>
    </row>
    <row r="6666" spans="1:8" x14ac:dyDescent="0.35">
      <c r="A6666" t="s">
        <v>26543</v>
      </c>
      <c r="B6666" t="s">
        <v>26544</v>
      </c>
      <c r="C6666" t="s">
        <v>26545</v>
      </c>
      <c r="D6666" t="s">
        <v>26508</v>
      </c>
      <c r="F6666" t="s">
        <v>5046</v>
      </c>
      <c r="G6666" t="s">
        <v>1102</v>
      </c>
      <c r="H6666" t="s">
        <v>1103</v>
      </c>
    </row>
    <row r="6667" spans="1:8" x14ac:dyDescent="0.35">
      <c r="A6667" t="s">
        <v>26546</v>
      </c>
      <c r="B6667" t="s">
        <v>26547</v>
      </c>
      <c r="C6667" t="s">
        <v>26548</v>
      </c>
      <c r="D6667" t="s">
        <v>26508</v>
      </c>
      <c r="F6667" t="s">
        <v>19011</v>
      </c>
      <c r="G6667" t="s">
        <v>12</v>
      </c>
      <c r="H6667" t="s">
        <v>13</v>
      </c>
    </row>
    <row r="6668" spans="1:8" x14ac:dyDescent="0.35">
      <c r="A6668" t="s">
        <v>26549</v>
      </c>
      <c r="B6668" t="s">
        <v>26550</v>
      </c>
      <c r="C6668" t="s">
        <v>26551</v>
      </c>
      <c r="D6668" t="s">
        <v>26508</v>
      </c>
      <c r="F6668" t="s">
        <v>4403</v>
      </c>
      <c r="G6668" t="s">
        <v>12</v>
      </c>
      <c r="H6668" t="s">
        <v>13</v>
      </c>
    </row>
    <row r="6669" spans="1:8" x14ac:dyDescent="0.35">
      <c r="A6669" t="s">
        <v>26552</v>
      </c>
      <c r="B6669" t="s">
        <v>26553</v>
      </c>
      <c r="C6669" t="s">
        <v>26554</v>
      </c>
      <c r="D6669" t="s">
        <v>26508</v>
      </c>
      <c r="F6669" t="s">
        <v>25885</v>
      </c>
      <c r="G6669" t="s">
        <v>12</v>
      </c>
      <c r="H6669" t="s">
        <v>13</v>
      </c>
    </row>
    <row r="6670" spans="1:8" x14ac:dyDescent="0.35">
      <c r="A6670" t="s">
        <v>26555</v>
      </c>
      <c r="B6670" t="s">
        <v>26556</v>
      </c>
      <c r="C6670" t="s">
        <v>26557</v>
      </c>
      <c r="D6670" t="s">
        <v>26508</v>
      </c>
      <c r="F6670" t="s">
        <v>26558</v>
      </c>
      <c r="G6670" t="s">
        <v>12</v>
      </c>
      <c r="H6670" t="s">
        <v>13</v>
      </c>
    </row>
    <row r="6671" spans="1:8" x14ac:dyDescent="0.35">
      <c r="A6671" t="s">
        <v>26559</v>
      </c>
      <c r="B6671" t="s">
        <v>26560</v>
      </c>
      <c r="C6671" t="s">
        <v>26561</v>
      </c>
      <c r="D6671" t="s">
        <v>26508</v>
      </c>
      <c r="F6671" t="s">
        <v>4370</v>
      </c>
      <c r="G6671" t="s">
        <v>12</v>
      </c>
      <c r="H6671" t="s">
        <v>13</v>
      </c>
    </row>
    <row r="6672" spans="1:8" x14ac:dyDescent="0.35">
      <c r="A6672" t="s">
        <v>26562</v>
      </c>
      <c r="B6672" t="s">
        <v>26563</v>
      </c>
      <c r="C6672" t="s">
        <v>26564</v>
      </c>
      <c r="D6672" t="s">
        <v>26508</v>
      </c>
      <c r="F6672" t="s">
        <v>22843</v>
      </c>
      <c r="G6672" t="s">
        <v>12</v>
      </c>
      <c r="H6672" t="s">
        <v>13</v>
      </c>
    </row>
    <row r="6673" spans="1:8" x14ac:dyDescent="0.35">
      <c r="A6673" t="s">
        <v>26565</v>
      </c>
      <c r="B6673" t="s">
        <v>26566</v>
      </c>
      <c r="C6673" t="s">
        <v>26567</v>
      </c>
      <c r="D6673" t="s">
        <v>26508</v>
      </c>
      <c r="F6673" t="s">
        <v>10709</v>
      </c>
      <c r="G6673" t="s">
        <v>12</v>
      </c>
      <c r="H6673" t="s">
        <v>13</v>
      </c>
    </row>
    <row r="6674" spans="1:8" x14ac:dyDescent="0.35">
      <c r="A6674" t="s">
        <v>26568</v>
      </c>
      <c r="B6674" t="s">
        <v>26569</v>
      </c>
      <c r="C6674" t="s">
        <v>26570</v>
      </c>
      <c r="D6674" t="s">
        <v>26508</v>
      </c>
      <c r="F6674" t="s">
        <v>23224</v>
      </c>
      <c r="G6674" t="s">
        <v>12</v>
      </c>
      <c r="H6674" t="s">
        <v>13</v>
      </c>
    </row>
    <row r="6675" spans="1:8" x14ac:dyDescent="0.35">
      <c r="A6675" t="s">
        <v>26571</v>
      </c>
      <c r="B6675" t="s">
        <v>26572</v>
      </c>
      <c r="C6675" t="s">
        <v>26573</v>
      </c>
      <c r="D6675" t="s">
        <v>26508</v>
      </c>
      <c r="F6675" t="s">
        <v>4170</v>
      </c>
      <c r="G6675" t="s">
        <v>12</v>
      </c>
      <c r="H6675" t="s">
        <v>13</v>
      </c>
    </row>
    <row r="6676" spans="1:8" x14ac:dyDescent="0.35">
      <c r="A6676" t="s">
        <v>26574</v>
      </c>
      <c r="B6676" t="s">
        <v>26575</v>
      </c>
      <c r="C6676" t="s">
        <v>26576</v>
      </c>
      <c r="D6676" t="s">
        <v>26508</v>
      </c>
      <c r="F6676" t="s">
        <v>6611</v>
      </c>
      <c r="G6676" t="s">
        <v>248</v>
      </c>
      <c r="H6676" t="s">
        <v>249</v>
      </c>
    </row>
    <row r="6677" spans="1:8" x14ac:dyDescent="0.35">
      <c r="A6677" t="s">
        <v>26577</v>
      </c>
      <c r="B6677" t="s">
        <v>26578</v>
      </c>
      <c r="C6677" t="s">
        <v>26579</v>
      </c>
      <c r="D6677" t="s">
        <v>26508</v>
      </c>
      <c r="F6677" t="s">
        <v>9395</v>
      </c>
      <c r="G6677" t="s">
        <v>12</v>
      </c>
      <c r="H6677" t="s">
        <v>13</v>
      </c>
    </row>
    <row r="6678" spans="1:8" x14ac:dyDescent="0.35">
      <c r="A6678" t="s">
        <v>26580</v>
      </c>
      <c r="B6678" t="s">
        <v>26581</v>
      </c>
      <c r="C6678" t="s">
        <v>26582</v>
      </c>
      <c r="D6678" t="s">
        <v>26508</v>
      </c>
      <c r="F6678" t="s">
        <v>1634</v>
      </c>
      <c r="G6678" t="s">
        <v>12</v>
      </c>
      <c r="H6678" t="s">
        <v>13</v>
      </c>
    </row>
    <row r="6679" spans="1:8" x14ac:dyDescent="0.35">
      <c r="A6679" t="s">
        <v>26583</v>
      </c>
      <c r="B6679" t="s">
        <v>26584</v>
      </c>
      <c r="C6679" t="s">
        <v>26585</v>
      </c>
      <c r="D6679" t="s">
        <v>26508</v>
      </c>
      <c r="F6679" t="s">
        <v>11957</v>
      </c>
      <c r="G6679" t="s">
        <v>12</v>
      </c>
      <c r="H6679" t="s">
        <v>13</v>
      </c>
    </row>
    <row r="6680" spans="1:8" x14ac:dyDescent="0.35">
      <c r="A6680" t="s">
        <v>26586</v>
      </c>
      <c r="B6680" t="s">
        <v>26587</v>
      </c>
      <c r="C6680" t="s">
        <v>26588</v>
      </c>
      <c r="D6680" t="s">
        <v>26508</v>
      </c>
      <c r="F6680" t="s">
        <v>20957</v>
      </c>
      <c r="G6680" t="s">
        <v>12</v>
      </c>
      <c r="H6680" t="s">
        <v>13</v>
      </c>
    </row>
    <row r="6681" spans="1:8" x14ac:dyDescent="0.35">
      <c r="A6681" t="s">
        <v>26589</v>
      </c>
      <c r="B6681" t="s">
        <v>26590</v>
      </c>
      <c r="C6681" t="s">
        <v>26591</v>
      </c>
      <c r="D6681" t="s">
        <v>26508</v>
      </c>
      <c r="F6681" t="s">
        <v>4530</v>
      </c>
      <c r="G6681" t="s">
        <v>12</v>
      </c>
      <c r="H6681" t="s">
        <v>13</v>
      </c>
    </row>
    <row r="6682" spans="1:8" x14ac:dyDescent="0.35">
      <c r="A6682" t="s">
        <v>26592</v>
      </c>
      <c r="B6682" t="s">
        <v>26593</v>
      </c>
      <c r="C6682" t="s">
        <v>26594</v>
      </c>
      <c r="D6682" t="s">
        <v>26508</v>
      </c>
      <c r="F6682" t="s">
        <v>17456</v>
      </c>
      <c r="G6682" t="s">
        <v>836</v>
      </c>
      <c r="H6682" t="s">
        <v>837</v>
      </c>
    </row>
    <row r="6683" spans="1:8" x14ac:dyDescent="0.35">
      <c r="A6683" t="s">
        <v>26595</v>
      </c>
      <c r="B6683" t="s">
        <v>26596</v>
      </c>
      <c r="C6683" t="s">
        <v>26597</v>
      </c>
      <c r="D6683" t="s">
        <v>26508</v>
      </c>
      <c r="F6683" t="s">
        <v>12563</v>
      </c>
      <c r="G6683" t="s">
        <v>836</v>
      </c>
      <c r="H6683" t="s">
        <v>837</v>
      </c>
    </row>
    <row r="6684" spans="1:8" x14ac:dyDescent="0.35">
      <c r="A6684" t="s">
        <v>26598</v>
      </c>
      <c r="B6684" t="s">
        <v>26599</v>
      </c>
      <c r="C6684" t="s">
        <v>26600</v>
      </c>
      <c r="D6684" t="s">
        <v>26508</v>
      </c>
      <c r="F6684" t="s">
        <v>24976</v>
      </c>
      <c r="G6684" t="s">
        <v>12</v>
      </c>
      <c r="H6684" t="s">
        <v>13</v>
      </c>
    </row>
    <row r="6685" spans="1:8" x14ac:dyDescent="0.35">
      <c r="A6685" t="s">
        <v>26601</v>
      </c>
      <c r="B6685" t="s">
        <v>26602</v>
      </c>
      <c r="C6685" t="s">
        <v>26603</v>
      </c>
      <c r="D6685" t="s">
        <v>26508</v>
      </c>
      <c r="F6685" t="s">
        <v>12666</v>
      </c>
      <c r="G6685" t="s">
        <v>12</v>
      </c>
      <c r="H6685" t="s">
        <v>13</v>
      </c>
    </row>
    <row r="6686" spans="1:8" x14ac:dyDescent="0.35">
      <c r="A6686" t="s">
        <v>26604</v>
      </c>
      <c r="B6686" t="s">
        <v>26605</v>
      </c>
      <c r="C6686" t="s">
        <v>26606</v>
      </c>
      <c r="D6686" t="s">
        <v>26508</v>
      </c>
      <c r="F6686" t="s">
        <v>5372</v>
      </c>
      <c r="G6686" t="s">
        <v>12</v>
      </c>
      <c r="H6686" t="s">
        <v>13</v>
      </c>
    </row>
    <row r="6687" spans="1:8" x14ac:dyDescent="0.35">
      <c r="A6687" t="s">
        <v>26607</v>
      </c>
      <c r="B6687" t="s">
        <v>26608</v>
      </c>
      <c r="C6687" t="s">
        <v>26609</v>
      </c>
      <c r="D6687" t="s">
        <v>26508</v>
      </c>
      <c r="F6687" t="s">
        <v>13435</v>
      </c>
      <c r="G6687" t="s">
        <v>248</v>
      </c>
      <c r="H6687" t="s">
        <v>249</v>
      </c>
    </row>
    <row r="6688" spans="1:8" x14ac:dyDescent="0.35">
      <c r="A6688" t="s">
        <v>26610</v>
      </c>
      <c r="B6688" t="s">
        <v>26611</v>
      </c>
      <c r="C6688" t="s">
        <v>26612</v>
      </c>
      <c r="D6688" t="s">
        <v>26508</v>
      </c>
      <c r="F6688" t="s">
        <v>13628</v>
      </c>
      <c r="G6688" t="s">
        <v>128</v>
      </c>
      <c r="H6688" t="s">
        <v>129</v>
      </c>
    </row>
    <row r="6689" spans="1:8" x14ac:dyDescent="0.35">
      <c r="A6689" t="s">
        <v>26613</v>
      </c>
      <c r="B6689" t="s">
        <v>26614</v>
      </c>
      <c r="C6689" t="s">
        <v>26615</v>
      </c>
      <c r="D6689" t="s">
        <v>26616</v>
      </c>
      <c r="F6689" t="s">
        <v>26617</v>
      </c>
      <c r="G6689" t="s">
        <v>12</v>
      </c>
      <c r="H6689" t="s">
        <v>13</v>
      </c>
    </row>
    <row r="6690" spans="1:8" x14ac:dyDescent="0.35">
      <c r="A6690" t="s">
        <v>26618</v>
      </c>
      <c r="B6690" t="s">
        <v>26619</v>
      </c>
      <c r="C6690" t="s">
        <v>26620</v>
      </c>
      <c r="D6690" t="s">
        <v>26616</v>
      </c>
      <c r="F6690" t="s">
        <v>15239</v>
      </c>
      <c r="G6690" t="s">
        <v>297</v>
      </c>
      <c r="H6690" t="s">
        <v>298</v>
      </c>
    </row>
    <row r="6691" spans="1:8" x14ac:dyDescent="0.35">
      <c r="A6691" t="s">
        <v>26621</v>
      </c>
      <c r="B6691" t="s">
        <v>26622</v>
      </c>
      <c r="C6691" t="s">
        <v>26623</v>
      </c>
      <c r="D6691" t="s">
        <v>26616</v>
      </c>
      <c r="F6691" t="s">
        <v>9333</v>
      </c>
      <c r="G6691" t="s">
        <v>12</v>
      </c>
      <c r="H6691" t="s">
        <v>13</v>
      </c>
    </row>
    <row r="6692" spans="1:8" x14ac:dyDescent="0.35">
      <c r="A6692" t="s">
        <v>26624</v>
      </c>
      <c r="B6692" t="s">
        <v>26625</v>
      </c>
      <c r="C6692" t="s">
        <v>26626</v>
      </c>
      <c r="D6692" t="s">
        <v>26616</v>
      </c>
      <c r="F6692" t="s">
        <v>7705</v>
      </c>
      <c r="G6692" t="s">
        <v>12</v>
      </c>
      <c r="H6692" t="s">
        <v>13</v>
      </c>
    </row>
    <row r="6693" spans="1:8" x14ac:dyDescent="0.35">
      <c r="A6693" t="s">
        <v>26627</v>
      </c>
      <c r="B6693" t="s">
        <v>26628</v>
      </c>
      <c r="C6693" t="s">
        <v>26629</v>
      </c>
      <c r="D6693" t="s">
        <v>26616</v>
      </c>
      <c r="F6693" t="s">
        <v>13583</v>
      </c>
      <c r="G6693" t="s">
        <v>510</v>
      </c>
      <c r="H6693" t="s">
        <v>511</v>
      </c>
    </row>
    <row r="6694" spans="1:8" x14ac:dyDescent="0.35">
      <c r="A6694" t="s">
        <v>26630</v>
      </c>
      <c r="B6694" t="s">
        <v>26631</v>
      </c>
      <c r="C6694" t="s">
        <v>26632</v>
      </c>
      <c r="D6694" t="s">
        <v>26616</v>
      </c>
      <c r="F6694" t="s">
        <v>20882</v>
      </c>
      <c r="G6694" t="s">
        <v>12</v>
      </c>
      <c r="H6694" t="s">
        <v>13</v>
      </c>
    </row>
    <row r="6695" spans="1:8" x14ac:dyDescent="0.35">
      <c r="A6695" t="s">
        <v>26633</v>
      </c>
      <c r="B6695" t="s">
        <v>26634</v>
      </c>
      <c r="C6695" t="s">
        <v>26635</v>
      </c>
      <c r="D6695" t="s">
        <v>26616</v>
      </c>
      <c r="F6695" t="s">
        <v>26636</v>
      </c>
      <c r="G6695" t="s">
        <v>2940</v>
      </c>
      <c r="H6695" t="s">
        <v>2941</v>
      </c>
    </row>
    <row r="6696" spans="1:8" x14ac:dyDescent="0.35">
      <c r="A6696" t="s">
        <v>26637</v>
      </c>
      <c r="B6696" t="s">
        <v>26638</v>
      </c>
      <c r="C6696" t="s">
        <v>26639</v>
      </c>
      <c r="D6696" t="s">
        <v>26616</v>
      </c>
      <c r="F6696" t="s">
        <v>9714</v>
      </c>
      <c r="G6696" t="s">
        <v>106</v>
      </c>
      <c r="H6696" t="s">
        <v>107</v>
      </c>
    </row>
    <row r="6697" spans="1:8" x14ac:dyDescent="0.35">
      <c r="A6697" t="s">
        <v>26640</v>
      </c>
      <c r="B6697" t="s">
        <v>26641</v>
      </c>
      <c r="C6697" t="s">
        <v>26642</v>
      </c>
      <c r="D6697" t="s">
        <v>26616</v>
      </c>
      <c r="F6697" t="s">
        <v>26643</v>
      </c>
      <c r="G6697" t="s">
        <v>12</v>
      </c>
      <c r="H6697" t="s">
        <v>13</v>
      </c>
    </row>
    <row r="6698" spans="1:8" x14ac:dyDescent="0.35">
      <c r="A6698" t="s">
        <v>26644</v>
      </c>
      <c r="B6698" t="s">
        <v>26645</v>
      </c>
      <c r="C6698" t="s">
        <v>26646</v>
      </c>
      <c r="D6698" t="s">
        <v>26616</v>
      </c>
      <c r="F6698" t="s">
        <v>26647</v>
      </c>
      <c r="G6698" t="s">
        <v>12</v>
      </c>
      <c r="H6698" t="s">
        <v>13</v>
      </c>
    </row>
    <row r="6699" spans="1:8" x14ac:dyDescent="0.35">
      <c r="A6699" t="s">
        <v>26648</v>
      </c>
      <c r="B6699" t="s">
        <v>26649</v>
      </c>
      <c r="C6699" t="s">
        <v>26650</v>
      </c>
      <c r="D6699" t="s">
        <v>26616</v>
      </c>
      <c r="F6699" t="s">
        <v>12257</v>
      </c>
      <c r="G6699" t="s">
        <v>248</v>
      </c>
      <c r="H6699" t="s">
        <v>249</v>
      </c>
    </row>
    <row r="6700" spans="1:8" x14ac:dyDescent="0.35">
      <c r="A6700" t="s">
        <v>26651</v>
      </c>
      <c r="B6700" t="s">
        <v>26652</v>
      </c>
      <c r="C6700" t="s">
        <v>26653</v>
      </c>
      <c r="D6700" t="s">
        <v>26616</v>
      </c>
      <c r="F6700" t="s">
        <v>18388</v>
      </c>
      <c r="G6700" t="s">
        <v>12</v>
      </c>
      <c r="H6700" t="s">
        <v>13</v>
      </c>
    </row>
    <row r="6701" spans="1:8" x14ac:dyDescent="0.35">
      <c r="A6701" t="s">
        <v>26654</v>
      </c>
      <c r="B6701" t="s">
        <v>26655</v>
      </c>
      <c r="C6701" t="s">
        <v>26656</v>
      </c>
      <c r="D6701" t="s">
        <v>26616</v>
      </c>
      <c r="F6701" t="s">
        <v>15474</v>
      </c>
      <c r="G6701" t="s">
        <v>12</v>
      </c>
      <c r="H6701" t="s">
        <v>13</v>
      </c>
    </row>
    <row r="6702" spans="1:8" x14ac:dyDescent="0.35">
      <c r="A6702" t="s">
        <v>26657</v>
      </c>
      <c r="B6702" t="s">
        <v>26658</v>
      </c>
      <c r="C6702" t="s">
        <v>26659</v>
      </c>
      <c r="D6702" t="s">
        <v>26616</v>
      </c>
      <c r="F6702" t="s">
        <v>17626</v>
      </c>
      <c r="G6702" t="s">
        <v>12</v>
      </c>
      <c r="H6702" t="s">
        <v>13</v>
      </c>
    </row>
    <row r="6703" spans="1:8" x14ac:dyDescent="0.35">
      <c r="A6703" t="s">
        <v>26660</v>
      </c>
      <c r="B6703" t="s">
        <v>26661</v>
      </c>
      <c r="C6703" t="s">
        <v>26662</v>
      </c>
      <c r="D6703" t="s">
        <v>26616</v>
      </c>
      <c r="F6703" t="s">
        <v>3252</v>
      </c>
      <c r="G6703" t="s">
        <v>12</v>
      </c>
      <c r="H6703" t="s">
        <v>13</v>
      </c>
    </row>
    <row r="6704" spans="1:8" x14ac:dyDescent="0.35">
      <c r="A6704" t="s">
        <v>26663</v>
      </c>
      <c r="B6704" t="s">
        <v>26664</v>
      </c>
      <c r="C6704" t="s">
        <v>26665</v>
      </c>
      <c r="D6704" t="s">
        <v>26616</v>
      </c>
      <c r="F6704" t="s">
        <v>4052</v>
      </c>
      <c r="G6704" t="s">
        <v>100</v>
      </c>
      <c r="H6704" t="s">
        <v>13318</v>
      </c>
    </row>
    <row r="6705" spans="1:8" x14ac:dyDescent="0.35">
      <c r="A6705" t="s">
        <v>26666</v>
      </c>
      <c r="B6705" t="s">
        <v>26667</v>
      </c>
      <c r="C6705" t="s">
        <v>26668</v>
      </c>
      <c r="D6705" t="s">
        <v>26616</v>
      </c>
      <c r="F6705" t="s">
        <v>13397</v>
      </c>
      <c r="G6705" t="s">
        <v>248</v>
      </c>
      <c r="H6705" t="s">
        <v>249</v>
      </c>
    </row>
    <row r="6706" spans="1:8" x14ac:dyDescent="0.35">
      <c r="A6706" t="s">
        <v>26669</v>
      </c>
      <c r="B6706" t="s">
        <v>26670</v>
      </c>
      <c r="C6706" t="s">
        <v>26671</v>
      </c>
      <c r="D6706" t="s">
        <v>26616</v>
      </c>
      <c r="F6706" t="s">
        <v>6377</v>
      </c>
      <c r="G6706" t="s">
        <v>248</v>
      </c>
      <c r="H6706" t="s">
        <v>249</v>
      </c>
    </row>
    <row r="6707" spans="1:8" x14ac:dyDescent="0.35">
      <c r="A6707" t="s">
        <v>26672</v>
      </c>
      <c r="B6707" t="s">
        <v>26673</v>
      </c>
      <c r="C6707" t="s">
        <v>26674</v>
      </c>
      <c r="D6707" t="s">
        <v>26616</v>
      </c>
      <c r="F6707" t="s">
        <v>24078</v>
      </c>
      <c r="G6707" t="s">
        <v>12</v>
      </c>
      <c r="H6707" t="s">
        <v>13</v>
      </c>
    </row>
    <row r="6708" spans="1:8" x14ac:dyDescent="0.35">
      <c r="A6708" t="s">
        <v>26675</v>
      </c>
      <c r="B6708" t="s">
        <v>26676</v>
      </c>
      <c r="C6708" t="s">
        <v>26677</v>
      </c>
      <c r="D6708" t="s">
        <v>26616</v>
      </c>
      <c r="F6708" t="s">
        <v>7076</v>
      </c>
      <c r="G6708" t="s">
        <v>4924</v>
      </c>
      <c r="H6708" t="s">
        <v>4925</v>
      </c>
    </row>
    <row r="6709" spans="1:8" x14ac:dyDescent="0.35">
      <c r="A6709" t="s">
        <v>26678</v>
      </c>
      <c r="B6709" t="s">
        <v>26679</v>
      </c>
      <c r="C6709" t="s">
        <v>26680</v>
      </c>
      <c r="D6709" t="s">
        <v>26616</v>
      </c>
      <c r="F6709" t="s">
        <v>26681</v>
      </c>
      <c r="G6709" t="s">
        <v>12</v>
      </c>
      <c r="H6709" t="s">
        <v>13</v>
      </c>
    </row>
    <row r="6710" spans="1:8" x14ac:dyDescent="0.35">
      <c r="A6710" t="s">
        <v>26682</v>
      </c>
      <c r="B6710" t="s">
        <v>26683</v>
      </c>
      <c r="C6710" t="s">
        <v>26684</v>
      </c>
      <c r="D6710" t="s">
        <v>26616</v>
      </c>
      <c r="F6710" t="s">
        <v>6970</v>
      </c>
      <c r="G6710" t="s">
        <v>3294</v>
      </c>
      <c r="H6710" t="s">
        <v>3295</v>
      </c>
    </row>
    <row r="6711" spans="1:8" x14ac:dyDescent="0.35">
      <c r="A6711" t="s">
        <v>26685</v>
      </c>
      <c r="B6711" t="s">
        <v>26686</v>
      </c>
      <c r="C6711" t="s">
        <v>26687</v>
      </c>
      <c r="D6711" t="s">
        <v>26616</v>
      </c>
      <c r="F6711" t="s">
        <v>5900</v>
      </c>
      <c r="G6711" t="s">
        <v>248</v>
      </c>
      <c r="H6711" t="s">
        <v>249</v>
      </c>
    </row>
    <row r="6712" spans="1:8" x14ac:dyDescent="0.35">
      <c r="A6712" t="s">
        <v>26688</v>
      </c>
      <c r="B6712" t="s">
        <v>26689</v>
      </c>
      <c r="C6712" t="s">
        <v>26690</v>
      </c>
      <c r="D6712" t="s">
        <v>26616</v>
      </c>
      <c r="F6712" t="s">
        <v>7361</v>
      </c>
      <c r="G6712" t="s">
        <v>12</v>
      </c>
      <c r="H6712" t="s">
        <v>13</v>
      </c>
    </row>
    <row r="6713" spans="1:8" x14ac:dyDescent="0.35">
      <c r="A6713" t="s">
        <v>26691</v>
      </c>
      <c r="B6713" t="s">
        <v>26692</v>
      </c>
      <c r="C6713" t="s">
        <v>26693</v>
      </c>
      <c r="D6713" t="s">
        <v>26616</v>
      </c>
      <c r="F6713" t="s">
        <v>26694</v>
      </c>
      <c r="G6713" t="s">
        <v>106</v>
      </c>
      <c r="H6713" t="s">
        <v>107</v>
      </c>
    </row>
    <row r="6714" spans="1:8" x14ac:dyDescent="0.35">
      <c r="A6714" t="s">
        <v>26695</v>
      </c>
      <c r="B6714" t="s">
        <v>26696</v>
      </c>
      <c r="C6714" t="s">
        <v>26697</v>
      </c>
      <c r="D6714" t="s">
        <v>26616</v>
      </c>
      <c r="F6714" t="s">
        <v>11925</v>
      </c>
      <c r="G6714" t="s">
        <v>419</v>
      </c>
      <c r="H6714" t="s">
        <v>420</v>
      </c>
    </row>
    <row r="6715" spans="1:8" x14ac:dyDescent="0.35">
      <c r="A6715" t="s">
        <v>26698</v>
      </c>
      <c r="B6715" t="s">
        <v>26699</v>
      </c>
      <c r="C6715" t="s">
        <v>26700</v>
      </c>
      <c r="D6715" t="s">
        <v>26616</v>
      </c>
      <c r="F6715" t="s">
        <v>17232</v>
      </c>
      <c r="G6715" t="s">
        <v>510</v>
      </c>
      <c r="H6715" t="s">
        <v>511</v>
      </c>
    </row>
    <row r="6716" spans="1:8" x14ac:dyDescent="0.35">
      <c r="A6716" t="s">
        <v>26701</v>
      </c>
      <c r="B6716" t="s">
        <v>26702</v>
      </c>
      <c r="C6716" t="s">
        <v>26703</v>
      </c>
      <c r="D6716" t="s">
        <v>26616</v>
      </c>
      <c r="F6716" t="s">
        <v>12220</v>
      </c>
      <c r="G6716" t="s">
        <v>12</v>
      </c>
      <c r="H6716" t="s">
        <v>13</v>
      </c>
    </row>
    <row r="6717" spans="1:8" x14ac:dyDescent="0.35">
      <c r="A6717" t="s">
        <v>26704</v>
      </c>
      <c r="B6717" t="s">
        <v>26705</v>
      </c>
      <c r="C6717" t="s">
        <v>26706</v>
      </c>
      <c r="D6717" t="s">
        <v>26616</v>
      </c>
      <c r="F6717" t="s">
        <v>13012</v>
      </c>
      <c r="G6717" t="s">
        <v>12</v>
      </c>
      <c r="H6717" t="s">
        <v>13</v>
      </c>
    </row>
    <row r="6718" spans="1:8" x14ac:dyDescent="0.35">
      <c r="A6718" t="s">
        <v>26707</v>
      </c>
      <c r="B6718" t="s">
        <v>26708</v>
      </c>
      <c r="C6718" t="s">
        <v>26709</v>
      </c>
      <c r="D6718" t="s">
        <v>26616</v>
      </c>
      <c r="F6718" t="s">
        <v>14162</v>
      </c>
      <c r="G6718" t="s">
        <v>1451</v>
      </c>
      <c r="H6718" t="s">
        <v>1452</v>
      </c>
    </row>
    <row r="6719" spans="1:8" x14ac:dyDescent="0.35">
      <c r="A6719" t="s">
        <v>26710</v>
      </c>
      <c r="B6719" t="s">
        <v>26711</v>
      </c>
      <c r="C6719" t="s">
        <v>26712</v>
      </c>
      <c r="D6719" t="s">
        <v>26616</v>
      </c>
      <c r="F6719" t="s">
        <v>3242</v>
      </c>
      <c r="G6719" t="s">
        <v>248</v>
      </c>
      <c r="H6719" t="s">
        <v>249</v>
      </c>
    </row>
    <row r="6720" spans="1:8" x14ac:dyDescent="0.35">
      <c r="A6720" t="s">
        <v>26713</v>
      </c>
      <c r="B6720" t="s">
        <v>26714</v>
      </c>
      <c r="C6720" t="s">
        <v>26715</v>
      </c>
      <c r="D6720" t="s">
        <v>26616</v>
      </c>
      <c r="F6720" t="s">
        <v>8224</v>
      </c>
      <c r="G6720" t="s">
        <v>12</v>
      </c>
      <c r="H6720" t="s">
        <v>13</v>
      </c>
    </row>
    <row r="6721" spans="1:8" x14ac:dyDescent="0.35">
      <c r="A6721" t="s">
        <v>26716</v>
      </c>
      <c r="B6721" t="s">
        <v>26717</v>
      </c>
      <c r="C6721" t="s">
        <v>26718</v>
      </c>
      <c r="D6721" t="s">
        <v>26616</v>
      </c>
      <c r="F6721" t="s">
        <v>26719</v>
      </c>
      <c r="G6721" t="s">
        <v>248</v>
      </c>
      <c r="H6721" t="s">
        <v>249</v>
      </c>
    </row>
    <row r="6722" spans="1:8" x14ac:dyDescent="0.35">
      <c r="A6722" t="s">
        <v>26720</v>
      </c>
      <c r="B6722" t="s">
        <v>26721</v>
      </c>
      <c r="C6722" t="s">
        <v>26722</v>
      </c>
      <c r="D6722" t="s">
        <v>26616</v>
      </c>
      <c r="F6722" t="s">
        <v>10167</v>
      </c>
      <c r="G6722" t="s">
        <v>836</v>
      </c>
      <c r="H6722" t="s">
        <v>837</v>
      </c>
    </row>
    <row r="6723" spans="1:8" x14ac:dyDescent="0.35">
      <c r="A6723" t="s">
        <v>26723</v>
      </c>
      <c r="B6723" t="s">
        <v>26724</v>
      </c>
      <c r="C6723" t="s">
        <v>26725</v>
      </c>
      <c r="D6723" t="s">
        <v>26616</v>
      </c>
      <c r="F6723" t="s">
        <v>16022</v>
      </c>
      <c r="G6723" t="s">
        <v>248</v>
      </c>
      <c r="H6723" t="s">
        <v>249</v>
      </c>
    </row>
    <row r="6724" spans="1:8" x14ac:dyDescent="0.35">
      <c r="A6724" t="s">
        <v>26726</v>
      </c>
      <c r="B6724" t="s">
        <v>26727</v>
      </c>
      <c r="C6724" t="s">
        <v>26728</v>
      </c>
      <c r="D6724" t="s">
        <v>26616</v>
      </c>
      <c r="F6724" t="s">
        <v>9013</v>
      </c>
      <c r="G6724" t="s">
        <v>510</v>
      </c>
      <c r="H6724" t="s">
        <v>511</v>
      </c>
    </row>
    <row r="6725" spans="1:8" x14ac:dyDescent="0.35">
      <c r="A6725" t="s">
        <v>26729</v>
      </c>
      <c r="B6725" t="s">
        <v>26730</v>
      </c>
      <c r="C6725" t="s">
        <v>26731</v>
      </c>
      <c r="D6725" t="s">
        <v>26616</v>
      </c>
      <c r="F6725" t="s">
        <v>20812</v>
      </c>
      <c r="G6725" t="s">
        <v>12</v>
      </c>
      <c r="H6725" t="s">
        <v>13</v>
      </c>
    </row>
    <row r="6726" spans="1:8" x14ac:dyDescent="0.35">
      <c r="A6726" t="s">
        <v>26732</v>
      </c>
      <c r="B6726" t="s">
        <v>26733</v>
      </c>
      <c r="C6726" t="s">
        <v>26734</v>
      </c>
      <c r="D6726" t="s">
        <v>26616</v>
      </c>
      <c r="F6726" t="s">
        <v>7172</v>
      </c>
      <c r="G6726" t="s">
        <v>12</v>
      </c>
      <c r="H6726" t="s">
        <v>13</v>
      </c>
    </row>
    <row r="6727" spans="1:8" x14ac:dyDescent="0.35">
      <c r="A6727" t="s">
        <v>26735</v>
      </c>
      <c r="B6727" t="s">
        <v>26736</v>
      </c>
      <c r="C6727" t="s">
        <v>26737</v>
      </c>
      <c r="D6727" t="s">
        <v>26616</v>
      </c>
      <c r="F6727" t="s">
        <v>19107</v>
      </c>
      <c r="G6727" t="s">
        <v>151</v>
      </c>
      <c r="H6727" t="s">
        <v>152</v>
      </c>
    </row>
    <row r="6728" spans="1:8" x14ac:dyDescent="0.35">
      <c r="A6728" t="s">
        <v>26738</v>
      </c>
      <c r="B6728" t="s">
        <v>26739</v>
      </c>
      <c r="C6728" t="s">
        <v>26740</v>
      </c>
      <c r="D6728" t="s">
        <v>26616</v>
      </c>
      <c r="F6728" t="s">
        <v>26066</v>
      </c>
      <c r="G6728" t="s">
        <v>12</v>
      </c>
      <c r="H6728" t="s">
        <v>13</v>
      </c>
    </row>
    <row r="6729" spans="1:8" x14ac:dyDescent="0.35">
      <c r="A6729" t="s">
        <v>26741</v>
      </c>
      <c r="B6729" t="s">
        <v>26742</v>
      </c>
      <c r="C6729" t="s">
        <v>26743</v>
      </c>
      <c r="D6729" t="s">
        <v>26616</v>
      </c>
      <c r="F6729" t="s">
        <v>10233</v>
      </c>
      <c r="G6729" t="s">
        <v>12</v>
      </c>
      <c r="H6729" t="s">
        <v>13</v>
      </c>
    </row>
    <row r="6730" spans="1:8" x14ac:dyDescent="0.35">
      <c r="A6730" t="s">
        <v>26744</v>
      </c>
      <c r="B6730" t="s">
        <v>26745</v>
      </c>
      <c r="C6730" t="s">
        <v>26746</v>
      </c>
      <c r="D6730" t="s">
        <v>26616</v>
      </c>
      <c r="F6730" t="s">
        <v>6049</v>
      </c>
      <c r="G6730" t="s">
        <v>12</v>
      </c>
      <c r="H6730" t="s">
        <v>13</v>
      </c>
    </row>
    <row r="6731" spans="1:8" x14ac:dyDescent="0.35">
      <c r="A6731" t="s">
        <v>26747</v>
      </c>
      <c r="B6731" t="s">
        <v>26748</v>
      </c>
      <c r="C6731" t="s">
        <v>26749</v>
      </c>
      <c r="D6731" t="s">
        <v>26616</v>
      </c>
      <c r="F6731" t="s">
        <v>6534</v>
      </c>
      <c r="G6731" t="s">
        <v>12</v>
      </c>
      <c r="H6731" t="s">
        <v>13</v>
      </c>
    </row>
    <row r="6732" spans="1:8" x14ac:dyDescent="0.35">
      <c r="A6732" t="s">
        <v>26750</v>
      </c>
      <c r="B6732" t="s">
        <v>26751</v>
      </c>
      <c r="C6732" t="s">
        <v>26752</v>
      </c>
      <c r="D6732" t="s">
        <v>26616</v>
      </c>
      <c r="F6732" t="s">
        <v>8017</v>
      </c>
      <c r="G6732" t="s">
        <v>12</v>
      </c>
      <c r="H6732" t="s">
        <v>13</v>
      </c>
    </row>
    <row r="6733" spans="1:8" x14ac:dyDescent="0.35">
      <c r="A6733" t="s">
        <v>26753</v>
      </c>
      <c r="B6733" t="s">
        <v>26754</v>
      </c>
      <c r="C6733" t="s">
        <v>26755</v>
      </c>
      <c r="D6733" t="s">
        <v>26616</v>
      </c>
      <c r="F6733" t="s">
        <v>2748</v>
      </c>
      <c r="G6733" t="s">
        <v>12</v>
      </c>
      <c r="H6733" t="s">
        <v>13</v>
      </c>
    </row>
    <row r="6734" spans="1:8" x14ac:dyDescent="0.35">
      <c r="A6734" t="s">
        <v>26756</v>
      </c>
      <c r="B6734" t="s">
        <v>26757</v>
      </c>
      <c r="C6734" t="s">
        <v>26758</v>
      </c>
      <c r="D6734" t="s">
        <v>26616</v>
      </c>
      <c r="F6734" t="s">
        <v>445</v>
      </c>
      <c r="G6734" t="s">
        <v>12</v>
      </c>
      <c r="H6734" t="s">
        <v>13</v>
      </c>
    </row>
    <row r="6735" spans="1:8" x14ac:dyDescent="0.35">
      <c r="A6735" t="s">
        <v>26759</v>
      </c>
      <c r="B6735" t="s">
        <v>26760</v>
      </c>
      <c r="C6735" t="s">
        <v>26761</v>
      </c>
      <c r="D6735" t="s">
        <v>26616</v>
      </c>
      <c r="F6735" t="s">
        <v>7463</v>
      </c>
      <c r="G6735" t="s">
        <v>12</v>
      </c>
      <c r="H6735" t="s">
        <v>13</v>
      </c>
    </row>
    <row r="6736" spans="1:8" x14ac:dyDescent="0.35">
      <c r="A6736" t="s">
        <v>26762</v>
      </c>
      <c r="B6736" t="s">
        <v>26763</v>
      </c>
      <c r="C6736" t="s">
        <v>26764</v>
      </c>
      <c r="D6736" t="s">
        <v>26616</v>
      </c>
      <c r="F6736" t="s">
        <v>21646</v>
      </c>
      <c r="G6736" t="s">
        <v>12</v>
      </c>
      <c r="H6736" t="s">
        <v>13</v>
      </c>
    </row>
    <row r="6737" spans="1:8" x14ac:dyDescent="0.35">
      <c r="A6737" t="s">
        <v>26765</v>
      </c>
      <c r="B6737" t="s">
        <v>26766</v>
      </c>
      <c r="C6737" t="s">
        <v>26767</v>
      </c>
      <c r="D6737" t="s">
        <v>26616</v>
      </c>
      <c r="F6737" t="s">
        <v>2816</v>
      </c>
      <c r="G6737" t="s">
        <v>12</v>
      </c>
      <c r="H6737" t="s">
        <v>13</v>
      </c>
    </row>
    <row r="6738" spans="1:8" x14ac:dyDescent="0.35">
      <c r="A6738" t="s">
        <v>26768</v>
      </c>
      <c r="B6738" t="s">
        <v>26769</v>
      </c>
      <c r="C6738" t="s">
        <v>26770</v>
      </c>
      <c r="D6738" t="s">
        <v>26616</v>
      </c>
      <c r="F6738" t="s">
        <v>26771</v>
      </c>
      <c r="G6738" t="s">
        <v>12</v>
      </c>
      <c r="H6738" t="s">
        <v>13</v>
      </c>
    </row>
    <row r="6739" spans="1:8" x14ac:dyDescent="0.35">
      <c r="A6739" t="s">
        <v>26772</v>
      </c>
      <c r="B6739" t="s">
        <v>26773</v>
      </c>
      <c r="C6739" t="s">
        <v>26774</v>
      </c>
      <c r="D6739" t="s">
        <v>26775</v>
      </c>
      <c r="F6739" t="s">
        <v>20426</v>
      </c>
      <c r="G6739" t="s">
        <v>12</v>
      </c>
      <c r="H6739" t="s">
        <v>13</v>
      </c>
    </row>
    <row r="6740" spans="1:8" x14ac:dyDescent="0.35">
      <c r="A6740" t="s">
        <v>26776</v>
      </c>
      <c r="B6740" t="s">
        <v>26777</v>
      </c>
      <c r="C6740" t="s">
        <v>26778</v>
      </c>
      <c r="D6740" t="s">
        <v>26775</v>
      </c>
      <c r="F6740" t="s">
        <v>25606</v>
      </c>
      <c r="G6740" t="s">
        <v>12</v>
      </c>
      <c r="H6740" t="s">
        <v>13</v>
      </c>
    </row>
    <row r="6741" spans="1:8" x14ac:dyDescent="0.35">
      <c r="A6741" t="s">
        <v>26779</v>
      </c>
      <c r="B6741" t="s">
        <v>26780</v>
      </c>
      <c r="C6741" t="s">
        <v>26781</v>
      </c>
      <c r="D6741" t="s">
        <v>26775</v>
      </c>
      <c r="F6741" t="s">
        <v>17492</v>
      </c>
      <c r="G6741" t="s">
        <v>12</v>
      </c>
      <c r="H6741" t="s">
        <v>13</v>
      </c>
    </row>
    <row r="6742" spans="1:8" x14ac:dyDescent="0.35">
      <c r="A6742" t="s">
        <v>26782</v>
      </c>
      <c r="B6742" t="s">
        <v>26783</v>
      </c>
      <c r="C6742" t="s">
        <v>26784</v>
      </c>
      <c r="D6742" t="s">
        <v>26775</v>
      </c>
      <c r="F6742" t="s">
        <v>19495</v>
      </c>
      <c r="G6742" t="s">
        <v>303</v>
      </c>
      <c r="H6742" t="s">
        <v>304</v>
      </c>
    </row>
    <row r="6743" spans="1:8" x14ac:dyDescent="0.35">
      <c r="A6743" t="s">
        <v>26785</v>
      </c>
      <c r="B6743" t="s">
        <v>26786</v>
      </c>
      <c r="C6743" t="s">
        <v>26787</v>
      </c>
      <c r="D6743" t="s">
        <v>26775</v>
      </c>
      <c r="F6743" t="s">
        <v>1462</v>
      </c>
      <c r="G6743" t="s">
        <v>12</v>
      </c>
      <c r="H6743" t="s">
        <v>13</v>
      </c>
    </row>
    <row r="6744" spans="1:8" x14ac:dyDescent="0.35">
      <c r="A6744" t="s">
        <v>26788</v>
      </c>
      <c r="B6744" t="s">
        <v>26789</v>
      </c>
      <c r="C6744" t="s">
        <v>26790</v>
      </c>
      <c r="D6744" t="s">
        <v>26775</v>
      </c>
      <c r="F6744" t="s">
        <v>19683</v>
      </c>
      <c r="G6744" t="s">
        <v>12</v>
      </c>
      <c r="H6744" t="s">
        <v>13</v>
      </c>
    </row>
    <row r="6745" spans="1:8" x14ac:dyDescent="0.35">
      <c r="A6745" t="s">
        <v>26791</v>
      </c>
      <c r="B6745" t="s">
        <v>26792</v>
      </c>
      <c r="C6745" t="s">
        <v>26793</v>
      </c>
      <c r="D6745" t="s">
        <v>26775</v>
      </c>
      <c r="F6745" t="s">
        <v>11925</v>
      </c>
      <c r="G6745" t="s">
        <v>836</v>
      </c>
      <c r="H6745" t="s">
        <v>837</v>
      </c>
    </row>
    <row r="6746" spans="1:8" x14ac:dyDescent="0.35">
      <c r="A6746" t="s">
        <v>26794</v>
      </c>
      <c r="B6746" t="s">
        <v>26795</v>
      </c>
      <c r="C6746" t="s">
        <v>26796</v>
      </c>
      <c r="D6746" t="s">
        <v>26775</v>
      </c>
      <c r="F6746" t="s">
        <v>9013</v>
      </c>
      <c r="G6746" t="s">
        <v>510</v>
      </c>
      <c r="H6746" t="s">
        <v>511</v>
      </c>
    </row>
    <row r="6747" spans="1:8" x14ac:dyDescent="0.35">
      <c r="A6747" t="s">
        <v>26797</v>
      </c>
      <c r="B6747" t="s">
        <v>26798</v>
      </c>
      <c r="C6747" t="s">
        <v>26799</v>
      </c>
      <c r="D6747" t="s">
        <v>26775</v>
      </c>
      <c r="F6747" t="s">
        <v>9730</v>
      </c>
      <c r="G6747" t="s">
        <v>935</v>
      </c>
      <c r="H6747" t="s">
        <v>936</v>
      </c>
    </row>
    <row r="6748" spans="1:8" x14ac:dyDescent="0.35">
      <c r="A6748" t="s">
        <v>26800</v>
      </c>
      <c r="B6748" t="s">
        <v>26801</v>
      </c>
      <c r="C6748" t="s">
        <v>26802</v>
      </c>
      <c r="D6748" t="s">
        <v>26775</v>
      </c>
      <c r="F6748" t="s">
        <v>26803</v>
      </c>
      <c r="G6748" t="s">
        <v>12</v>
      </c>
      <c r="H6748" t="s">
        <v>13</v>
      </c>
    </row>
    <row r="6749" spans="1:8" x14ac:dyDescent="0.35">
      <c r="A6749" t="s">
        <v>26804</v>
      </c>
      <c r="B6749" t="s">
        <v>26805</v>
      </c>
      <c r="C6749" t="s">
        <v>26806</v>
      </c>
      <c r="D6749" t="s">
        <v>26775</v>
      </c>
      <c r="F6749" t="s">
        <v>3434</v>
      </c>
      <c r="G6749" t="s">
        <v>144</v>
      </c>
      <c r="H6749" t="s">
        <v>145</v>
      </c>
    </row>
    <row r="6750" spans="1:8" x14ac:dyDescent="0.35">
      <c r="A6750" t="s">
        <v>26807</v>
      </c>
      <c r="B6750" t="s">
        <v>26808</v>
      </c>
      <c r="C6750" t="s">
        <v>26809</v>
      </c>
      <c r="D6750" t="s">
        <v>26775</v>
      </c>
      <c r="F6750" t="s">
        <v>22835</v>
      </c>
      <c r="G6750" t="s">
        <v>12</v>
      </c>
      <c r="H6750" t="s">
        <v>13</v>
      </c>
    </row>
    <row r="6751" spans="1:8" x14ac:dyDescent="0.35">
      <c r="A6751" t="s">
        <v>26810</v>
      </c>
      <c r="B6751" t="s">
        <v>26811</v>
      </c>
      <c r="C6751" t="s">
        <v>26812</v>
      </c>
      <c r="D6751" t="s">
        <v>26775</v>
      </c>
      <c r="F6751" t="s">
        <v>26470</v>
      </c>
      <c r="G6751" t="s">
        <v>12</v>
      </c>
      <c r="H6751" t="s">
        <v>13</v>
      </c>
    </row>
    <row r="6752" spans="1:8" x14ac:dyDescent="0.35">
      <c r="A6752" t="s">
        <v>26813</v>
      </c>
      <c r="B6752" t="s">
        <v>26814</v>
      </c>
      <c r="C6752" t="s">
        <v>26815</v>
      </c>
      <c r="D6752" t="s">
        <v>26775</v>
      </c>
      <c r="F6752" t="s">
        <v>13660</v>
      </c>
      <c r="G6752" t="s">
        <v>3108</v>
      </c>
      <c r="H6752" t="s">
        <v>3109</v>
      </c>
    </row>
    <row r="6753" spans="1:8" x14ac:dyDescent="0.35">
      <c r="A6753" t="s">
        <v>26816</v>
      </c>
      <c r="B6753" t="s">
        <v>26817</v>
      </c>
      <c r="C6753" t="s">
        <v>26818</v>
      </c>
      <c r="D6753" t="s">
        <v>26775</v>
      </c>
      <c r="F6753" t="s">
        <v>23241</v>
      </c>
      <c r="G6753" t="s">
        <v>12</v>
      </c>
      <c r="H6753" t="s">
        <v>13</v>
      </c>
    </row>
    <row r="6754" spans="1:8" x14ac:dyDescent="0.35">
      <c r="A6754" t="s">
        <v>26819</v>
      </c>
      <c r="B6754" t="s">
        <v>26820</v>
      </c>
      <c r="C6754" t="s">
        <v>26821</v>
      </c>
      <c r="D6754" t="s">
        <v>26775</v>
      </c>
      <c r="F6754" t="s">
        <v>26822</v>
      </c>
      <c r="G6754" t="s">
        <v>297</v>
      </c>
      <c r="H6754" t="s">
        <v>298</v>
      </c>
    </row>
    <row r="6755" spans="1:8" x14ac:dyDescent="0.35">
      <c r="A6755" t="s">
        <v>26823</v>
      </c>
      <c r="B6755" t="s">
        <v>26824</v>
      </c>
      <c r="C6755" t="s">
        <v>26825</v>
      </c>
      <c r="D6755" t="s">
        <v>26775</v>
      </c>
      <c r="F6755" t="s">
        <v>26826</v>
      </c>
      <c r="G6755" t="s">
        <v>12</v>
      </c>
      <c r="H6755" t="s">
        <v>13</v>
      </c>
    </row>
    <row r="6756" spans="1:8" x14ac:dyDescent="0.35">
      <c r="A6756" t="s">
        <v>26827</v>
      </c>
      <c r="B6756" t="s">
        <v>26828</v>
      </c>
      <c r="C6756" t="s">
        <v>26829</v>
      </c>
      <c r="D6756" t="s">
        <v>26775</v>
      </c>
      <c r="F6756" t="s">
        <v>26830</v>
      </c>
      <c r="G6756" t="s">
        <v>1253</v>
      </c>
      <c r="H6756" t="s">
        <v>1254</v>
      </c>
    </row>
    <row r="6757" spans="1:8" x14ac:dyDescent="0.35">
      <c r="A6757" t="s">
        <v>26831</v>
      </c>
      <c r="B6757" t="s">
        <v>26832</v>
      </c>
      <c r="C6757" t="s">
        <v>26833</v>
      </c>
      <c r="D6757" t="s">
        <v>26775</v>
      </c>
      <c r="F6757" t="s">
        <v>2237</v>
      </c>
      <c r="G6757" t="s">
        <v>836</v>
      </c>
      <c r="H6757" t="s">
        <v>837</v>
      </c>
    </row>
    <row r="6758" spans="1:8" x14ac:dyDescent="0.35">
      <c r="A6758" t="s">
        <v>26834</v>
      </c>
      <c r="B6758" t="s">
        <v>26835</v>
      </c>
      <c r="C6758" t="s">
        <v>26836</v>
      </c>
      <c r="D6758" t="s">
        <v>26775</v>
      </c>
      <c r="F6758" t="s">
        <v>23241</v>
      </c>
      <c r="G6758" t="s">
        <v>12</v>
      </c>
      <c r="H6758" t="s">
        <v>13</v>
      </c>
    </row>
    <row r="6759" spans="1:8" x14ac:dyDescent="0.35">
      <c r="A6759" t="s">
        <v>26837</v>
      </c>
      <c r="B6759" t="s">
        <v>26838</v>
      </c>
      <c r="C6759" t="s">
        <v>26839</v>
      </c>
      <c r="D6759" t="s">
        <v>26775</v>
      </c>
      <c r="F6759" t="s">
        <v>4598</v>
      </c>
      <c r="G6759" t="s">
        <v>19397</v>
      </c>
      <c r="H6759" t="s">
        <v>19398</v>
      </c>
    </row>
    <row r="6760" spans="1:8" x14ac:dyDescent="0.35">
      <c r="A6760" t="s">
        <v>26840</v>
      </c>
      <c r="B6760" t="s">
        <v>26841</v>
      </c>
      <c r="C6760" t="s">
        <v>26842</v>
      </c>
      <c r="D6760" t="s">
        <v>26775</v>
      </c>
      <c r="F6760" t="s">
        <v>13435</v>
      </c>
      <c r="G6760" t="s">
        <v>12</v>
      </c>
      <c r="H6760" t="s">
        <v>13</v>
      </c>
    </row>
    <row r="6761" spans="1:8" x14ac:dyDescent="0.35">
      <c r="A6761" t="s">
        <v>26843</v>
      </c>
      <c r="B6761" t="s">
        <v>26844</v>
      </c>
      <c r="C6761" t="s">
        <v>26845</v>
      </c>
      <c r="D6761" t="s">
        <v>26775</v>
      </c>
      <c r="F6761" t="s">
        <v>5320</v>
      </c>
      <c r="G6761" t="s">
        <v>12</v>
      </c>
      <c r="H6761" t="s">
        <v>13</v>
      </c>
    </row>
    <row r="6762" spans="1:8" x14ac:dyDescent="0.35">
      <c r="A6762" t="s">
        <v>26846</v>
      </c>
      <c r="B6762" t="s">
        <v>26847</v>
      </c>
      <c r="C6762" t="s">
        <v>26848</v>
      </c>
      <c r="D6762" t="s">
        <v>26775</v>
      </c>
      <c r="F6762" t="s">
        <v>847</v>
      </c>
      <c r="G6762" t="s">
        <v>106</v>
      </c>
      <c r="H6762" t="s">
        <v>107</v>
      </c>
    </row>
    <row r="6763" spans="1:8" x14ac:dyDescent="0.35">
      <c r="A6763" t="s">
        <v>26849</v>
      </c>
      <c r="B6763" t="s">
        <v>26850</v>
      </c>
      <c r="C6763" t="s">
        <v>26851</v>
      </c>
      <c r="D6763" t="s">
        <v>26775</v>
      </c>
      <c r="F6763" t="s">
        <v>16730</v>
      </c>
      <c r="G6763" t="s">
        <v>12</v>
      </c>
      <c r="H6763" t="s">
        <v>13</v>
      </c>
    </row>
    <row r="6764" spans="1:8" x14ac:dyDescent="0.35">
      <c r="A6764" t="s">
        <v>26852</v>
      </c>
      <c r="B6764" t="s">
        <v>26853</v>
      </c>
      <c r="C6764" t="s">
        <v>26854</v>
      </c>
      <c r="D6764" t="s">
        <v>26775</v>
      </c>
      <c r="F6764" t="s">
        <v>11775</v>
      </c>
      <c r="G6764" t="s">
        <v>510</v>
      </c>
      <c r="H6764" t="s">
        <v>511</v>
      </c>
    </row>
    <row r="6765" spans="1:8" x14ac:dyDescent="0.35">
      <c r="A6765" t="s">
        <v>26855</v>
      </c>
      <c r="B6765" t="s">
        <v>26856</v>
      </c>
      <c r="C6765" t="s">
        <v>26857</v>
      </c>
      <c r="D6765" t="s">
        <v>26775</v>
      </c>
      <c r="F6765" t="s">
        <v>18388</v>
      </c>
      <c r="G6765" t="s">
        <v>12</v>
      </c>
      <c r="H6765" t="s">
        <v>13</v>
      </c>
    </row>
    <row r="6766" spans="1:8" x14ac:dyDescent="0.35">
      <c r="A6766" t="s">
        <v>26858</v>
      </c>
      <c r="B6766" t="s">
        <v>26859</v>
      </c>
      <c r="C6766" t="s">
        <v>26860</v>
      </c>
      <c r="D6766" t="s">
        <v>26775</v>
      </c>
      <c r="F6766" t="s">
        <v>26861</v>
      </c>
      <c r="G6766" t="s">
        <v>12</v>
      </c>
      <c r="H6766" t="s">
        <v>13</v>
      </c>
    </row>
    <row r="6767" spans="1:8" x14ac:dyDescent="0.35">
      <c r="A6767" t="s">
        <v>26862</v>
      </c>
      <c r="B6767" t="s">
        <v>26863</v>
      </c>
      <c r="C6767" t="s">
        <v>26864</v>
      </c>
      <c r="D6767" t="s">
        <v>26775</v>
      </c>
      <c r="F6767" t="s">
        <v>26865</v>
      </c>
      <c r="G6767" t="s">
        <v>12</v>
      </c>
      <c r="H6767" t="s">
        <v>13</v>
      </c>
    </row>
    <row r="6768" spans="1:8" x14ac:dyDescent="0.35">
      <c r="A6768" t="s">
        <v>26866</v>
      </c>
      <c r="B6768" t="s">
        <v>26867</v>
      </c>
      <c r="C6768" t="s">
        <v>26868</v>
      </c>
      <c r="D6768" t="s">
        <v>26775</v>
      </c>
      <c r="F6768" t="s">
        <v>14896</v>
      </c>
      <c r="G6768" t="s">
        <v>303</v>
      </c>
      <c r="H6768" t="s">
        <v>304</v>
      </c>
    </row>
    <row r="6769" spans="1:8" x14ac:dyDescent="0.35">
      <c r="A6769" t="s">
        <v>26869</v>
      </c>
      <c r="B6769" t="s">
        <v>26870</v>
      </c>
      <c r="C6769" t="s">
        <v>26871</v>
      </c>
      <c r="D6769" t="s">
        <v>26775</v>
      </c>
      <c r="F6769" t="s">
        <v>5590</v>
      </c>
      <c r="G6769" t="s">
        <v>248</v>
      </c>
      <c r="H6769" t="s">
        <v>249</v>
      </c>
    </row>
    <row r="6770" spans="1:8" x14ac:dyDescent="0.35">
      <c r="A6770" t="s">
        <v>26872</v>
      </c>
      <c r="B6770" t="s">
        <v>26873</v>
      </c>
      <c r="C6770" t="s">
        <v>26874</v>
      </c>
      <c r="D6770" t="s">
        <v>26775</v>
      </c>
      <c r="F6770" t="s">
        <v>1306</v>
      </c>
      <c r="G6770" t="s">
        <v>12</v>
      </c>
      <c r="H6770" t="s">
        <v>13</v>
      </c>
    </row>
    <row r="6771" spans="1:8" x14ac:dyDescent="0.35">
      <c r="A6771" t="s">
        <v>26875</v>
      </c>
      <c r="B6771" t="s">
        <v>26876</v>
      </c>
      <c r="C6771" t="s">
        <v>26877</v>
      </c>
      <c r="D6771" t="s">
        <v>26775</v>
      </c>
      <c r="F6771" t="s">
        <v>22112</v>
      </c>
      <c r="G6771" t="s">
        <v>12</v>
      </c>
      <c r="H6771" t="s">
        <v>13</v>
      </c>
    </row>
    <row r="6772" spans="1:8" x14ac:dyDescent="0.35">
      <c r="A6772" t="s">
        <v>26878</v>
      </c>
      <c r="B6772" t="s">
        <v>26879</v>
      </c>
      <c r="C6772" t="s">
        <v>26880</v>
      </c>
      <c r="D6772" t="s">
        <v>26775</v>
      </c>
      <c r="F6772" t="s">
        <v>10905</v>
      </c>
      <c r="G6772" t="s">
        <v>12</v>
      </c>
      <c r="H6772" t="s">
        <v>13</v>
      </c>
    </row>
    <row r="6773" spans="1:8" x14ac:dyDescent="0.35">
      <c r="A6773" t="s">
        <v>26881</v>
      </c>
      <c r="B6773" t="s">
        <v>26882</v>
      </c>
      <c r="C6773" t="s">
        <v>26883</v>
      </c>
      <c r="D6773" t="s">
        <v>26775</v>
      </c>
      <c r="F6773" t="s">
        <v>12511</v>
      </c>
      <c r="G6773" t="s">
        <v>510</v>
      </c>
      <c r="H6773" t="s">
        <v>511</v>
      </c>
    </row>
    <row r="6774" spans="1:8" x14ac:dyDescent="0.35">
      <c r="A6774" t="s">
        <v>26884</v>
      </c>
      <c r="B6774" t="s">
        <v>26885</v>
      </c>
      <c r="C6774" t="s">
        <v>26886</v>
      </c>
      <c r="D6774" t="s">
        <v>26775</v>
      </c>
      <c r="F6774" t="s">
        <v>10167</v>
      </c>
      <c r="G6774" t="s">
        <v>419</v>
      </c>
      <c r="H6774" t="s">
        <v>420</v>
      </c>
    </row>
    <row r="6775" spans="1:8" x14ac:dyDescent="0.35">
      <c r="A6775" t="s">
        <v>26887</v>
      </c>
      <c r="B6775" t="s">
        <v>26888</v>
      </c>
      <c r="C6775" t="s">
        <v>26889</v>
      </c>
      <c r="D6775" t="s">
        <v>26775</v>
      </c>
      <c r="F6775" t="s">
        <v>26890</v>
      </c>
      <c r="G6775" t="s">
        <v>12</v>
      </c>
      <c r="H6775" t="s">
        <v>13</v>
      </c>
    </row>
    <row r="6776" spans="1:8" x14ac:dyDescent="0.35">
      <c r="A6776" t="s">
        <v>26891</v>
      </c>
      <c r="B6776" t="s">
        <v>26892</v>
      </c>
      <c r="C6776" t="s">
        <v>26893</v>
      </c>
      <c r="D6776" t="s">
        <v>26775</v>
      </c>
      <c r="F6776" t="s">
        <v>22482</v>
      </c>
      <c r="G6776" t="s">
        <v>12</v>
      </c>
      <c r="H6776" t="s">
        <v>13</v>
      </c>
    </row>
    <row r="6777" spans="1:8" x14ac:dyDescent="0.35">
      <c r="A6777" t="s">
        <v>26894</v>
      </c>
      <c r="B6777" t="s">
        <v>26895</v>
      </c>
      <c r="C6777" t="s">
        <v>26896</v>
      </c>
      <c r="D6777" t="s">
        <v>26775</v>
      </c>
      <c r="F6777" t="s">
        <v>26897</v>
      </c>
      <c r="G6777" t="s">
        <v>12</v>
      </c>
      <c r="H6777" t="s">
        <v>13</v>
      </c>
    </row>
    <row r="6778" spans="1:8" x14ac:dyDescent="0.35">
      <c r="A6778" t="s">
        <v>26898</v>
      </c>
      <c r="B6778" t="s">
        <v>26899</v>
      </c>
      <c r="C6778" t="s">
        <v>26900</v>
      </c>
      <c r="D6778" t="s">
        <v>26775</v>
      </c>
      <c r="F6778" t="s">
        <v>20886</v>
      </c>
      <c r="G6778" t="s">
        <v>209</v>
      </c>
      <c r="H6778" t="s">
        <v>210</v>
      </c>
    </row>
    <row r="6779" spans="1:8" x14ac:dyDescent="0.35">
      <c r="A6779" t="s">
        <v>26901</v>
      </c>
      <c r="B6779" t="s">
        <v>26902</v>
      </c>
      <c r="C6779" t="s">
        <v>26903</v>
      </c>
      <c r="D6779" t="s">
        <v>26775</v>
      </c>
      <c r="F6779" t="s">
        <v>877</v>
      </c>
      <c r="G6779" t="s">
        <v>510</v>
      </c>
      <c r="H6779" t="s">
        <v>511</v>
      </c>
    </row>
    <row r="6780" spans="1:8" x14ac:dyDescent="0.35">
      <c r="A6780" t="s">
        <v>26904</v>
      </c>
      <c r="B6780" t="s">
        <v>26905</v>
      </c>
      <c r="C6780" t="s">
        <v>26906</v>
      </c>
      <c r="D6780" t="s">
        <v>26775</v>
      </c>
      <c r="F6780" t="s">
        <v>9614</v>
      </c>
      <c r="G6780" t="s">
        <v>12</v>
      </c>
      <c r="H6780" t="s">
        <v>13</v>
      </c>
    </row>
    <row r="6781" spans="1:8" x14ac:dyDescent="0.35">
      <c r="A6781" t="s">
        <v>26907</v>
      </c>
      <c r="B6781" t="s">
        <v>26908</v>
      </c>
      <c r="C6781" t="s">
        <v>26909</v>
      </c>
      <c r="D6781" t="s">
        <v>26775</v>
      </c>
      <c r="F6781" t="s">
        <v>877</v>
      </c>
      <c r="G6781" t="s">
        <v>12</v>
      </c>
      <c r="H6781" t="s">
        <v>13</v>
      </c>
    </row>
    <row r="6782" spans="1:8" x14ac:dyDescent="0.35">
      <c r="A6782" t="s">
        <v>26910</v>
      </c>
      <c r="B6782" t="s">
        <v>26911</v>
      </c>
      <c r="C6782" t="s">
        <v>26912</v>
      </c>
      <c r="D6782" t="s">
        <v>26775</v>
      </c>
      <c r="F6782" t="s">
        <v>19599</v>
      </c>
      <c r="G6782" t="s">
        <v>248</v>
      </c>
      <c r="H6782" t="s">
        <v>249</v>
      </c>
    </row>
    <row r="6783" spans="1:8" x14ac:dyDescent="0.35">
      <c r="A6783" t="s">
        <v>26913</v>
      </c>
      <c r="B6783" t="s">
        <v>26914</v>
      </c>
      <c r="C6783" t="s">
        <v>26915</v>
      </c>
      <c r="D6783" t="s">
        <v>26775</v>
      </c>
      <c r="F6783" t="s">
        <v>16807</v>
      </c>
      <c r="G6783" t="s">
        <v>12</v>
      </c>
      <c r="H6783" t="s">
        <v>13</v>
      </c>
    </row>
    <row r="6784" spans="1:8" x14ac:dyDescent="0.35">
      <c r="A6784" t="s">
        <v>26916</v>
      </c>
      <c r="B6784" t="s">
        <v>26917</v>
      </c>
      <c r="C6784" t="s">
        <v>26918</v>
      </c>
      <c r="D6784" t="s">
        <v>26775</v>
      </c>
      <c r="F6784" t="s">
        <v>25576</v>
      </c>
      <c r="G6784" t="s">
        <v>836</v>
      </c>
      <c r="H6784" t="s">
        <v>837</v>
      </c>
    </row>
    <row r="6785" spans="1:8" x14ac:dyDescent="0.35">
      <c r="A6785" t="s">
        <v>26919</v>
      </c>
      <c r="B6785" t="s">
        <v>26920</v>
      </c>
      <c r="C6785" t="s">
        <v>26921</v>
      </c>
      <c r="D6785" t="s">
        <v>26775</v>
      </c>
      <c r="F6785" t="s">
        <v>26822</v>
      </c>
      <c r="G6785" t="s">
        <v>510</v>
      </c>
      <c r="H6785" t="s">
        <v>511</v>
      </c>
    </row>
    <row r="6786" spans="1:8" x14ac:dyDescent="0.35">
      <c r="A6786" t="s">
        <v>26922</v>
      </c>
      <c r="B6786" t="s">
        <v>26923</v>
      </c>
      <c r="C6786" t="s">
        <v>26924</v>
      </c>
      <c r="D6786" t="s">
        <v>26775</v>
      </c>
      <c r="F6786" t="s">
        <v>5287</v>
      </c>
      <c r="G6786" t="s">
        <v>12</v>
      </c>
      <c r="H6786" t="s">
        <v>13</v>
      </c>
    </row>
    <row r="6787" spans="1:8" x14ac:dyDescent="0.35">
      <c r="A6787" t="s">
        <v>26925</v>
      </c>
      <c r="B6787" t="s">
        <v>26926</v>
      </c>
      <c r="C6787" t="s">
        <v>26927</v>
      </c>
      <c r="D6787" t="s">
        <v>26775</v>
      </c>
      <c r="F6787" t="s">
        <v>18528</v>
      </c>
      <c r="G6787" t="s">
        <v>12</v>
      </c>
      <c r="H6787" t="s">
        <v>13</v>
      </c>
    </row>
    <row r="6788" spans="1:8" x14ac:dyDescent="0.35">
      <c r="A6788" t="s">
        <v>26928</v>
      </c>
      <c r="B6788" t="s">
        <v>26929</v>
      </c>
      <c r="C6788" t="s">
        <v>26930</v>
      </c>
      <c r="D6788" t="s">
        <v>26931</v>
      </c>
      <c r="F6788" t="s">
        <v>9395</v>
      </c>
      <c r="G6788" t="s">
        <v>12</v>
      </c>
      <c r="H6788" t="s">
        <v>13</v>
      </c>
    </row>
    <row r="6789" spans="1:8" x14ac:dyDescent="0.35">
      <c r="A6789" t="s">
        <v>26932</v>
      </c>
      <c r="B6789" t="s">
        <v>26933</v>
      </c>
      <c r="C6789" t="s">
        <v>26934</v>
      </c>
      <c r="D6789" t="s">
        <v>26931</v>
      </c>
      <c r="F6789" t="s">
        <v>26935</v>
      </c>
      <c r="G6789" t="s">
        <v>12</v>
      </c>
      <c r="H6789" t="s">
        <v>13</v>
      </c>
    </row>
    <row r="6790" spans="1:8" x14ac:dyDescent="0.35">
      <c r="A6790" t="s">
        <v>26936</v>
      </c>
      <c r="B6790" t="s">
        <v>26937</v>
      </c>
      <c r="C6790" t="s">
        <v>26938</v>
      </c>
      <c r="D6790" t="s">
        <v>26931</v>
      </c>
      <c r="F6790" t="s">
        <v>665</v>
      </c>
      <c r="G6790" t="s">
        <v>12</v>
      </c>
      <c r="H6790" t="s">
        <v>13</v>
      </c>
    </row>
    <row r="6791" spans="1:8" x14ac:dyDescent="0.35">
      <c r="A6791" t="s">
        <v>26939</v>
      </c>
      <c r="B6791" t="s">
        <v>26940</v>
      </c>
      <c r="C6791" t="s">
        <v>26941</v>
      </c>
      <c r="D6791" t="s">
        <v>26931</v>
      </c>
      <c r="F6791" t="s">
        <v>12934</v>
      </c>
      <c r="G6791" t="s">
        <v>419</v>
      </c>
      <c r="H6791" t="s">
        <v>420</v>
      </c>
    </row>
    <row r="6792" spans="1:8" x14ac:dyDescent="0.35">
      <c r="A6792" t="s">
        <v>26942</v>
      </c>
      <c r="B6792" t="s">
        <v>26943</v>
      </c>
      <c r="C6792" t="s">
        <v>26944</v>
      </c>
      <c r="D6792" t="s">
        <v>26931</v>
      </c>
      <c r="F6792" t="s">
        <v>26118</v>
      </c>
      <c r="G6792" t="s">
        <v>209</v>
      </c>
      <c r="H6792" t="s">
        <v>210</v>
      </c>
    </row>
    <row r="6793" spans="1:8" x14ac:dyDescent="0.35">
      <c r="A6793" t="s">
        <v>26945</v>
      </c>
      <c r="B6793" t="s">
        <v>26946</v>
      </c>
      <c r="C6793" t="s">
        <v>26947</v>
      </c>
      <c r="D6793" t="s">
        <v>26931</v>
      </c>
      <c r="F6793" t="s">
        <v>26948</v>
      </c>
      <c r="G6793" t="s">
        <v>303</v>
      </c>
      <c r="H6793" t="s">
        <v>304</v>
      </c>
    </row>
    <row r="6794" spans="1:8" x14ac:dyDescent="0.35">
      <c r="A6794" t="s">
        <v>26949</v>
      </c>
      <c r="B6794" t="s">
        <v>26950</v>
      </c>
      <c r="C6794" t="s">
        <v>26951</v>
      </c>
      <c r="D6794" t="s">
        <v>26931</v>
      </c>
      <c r="F6794" t="s">
        <v>17963</v>
      </c>
      <c r="G6794" t="s">
        <v>12</v>
      </c>
      <c r="H6794" t="s">
        <v>13</v>
      </c>
    </row>
    <row r="6795" spans="1:8" x14ac:dyDescent="0.35">
      <c r="A6795" t="s">
        <v>26952</v>
      </c>
      <c r="B6795" t="s">
        <v>26953</v>
      </c>
      <c r="C6795" t="s">
        <v>26954</v>
      </c>
      <c r="D6795" t="s">
        <v>26931</v>
      </c>
      <c r="F6795" t="s">
        <v>23129</v>
      </c>
      <c r="G6795" t="s">
        <v>209</v>
      </c>
      <c r="H6795" t="s">
        <v>210</v>
      </c>
    </row>
    <row r="6796" spans="1:8" x14ac:dyDescent="0.35">
      <c r="A6796" t="s">
        <v>26955</v>
      </c>
      <c r="B6796" t="s">
        <v>26956</v>
      </c>
      <c r="C6796" t="s">
        <v>26957</v>
      </c>
      <c r="D6796" t="s">
        <v>26931</v>
      </c>
      <c r="F6796" t="s">
        <v>26958</v>
      </c>
      <c r="G6796" t="s">
        <v>12</v>
      </c>
      <c r="H6796" t="s">
        <v>13</v>
      </c>
    </row>
    <row r="6797" spans="1:8" x14ac:dyDescent="0.35">
      <c r="A6797" t="s">
        <v>26959</v>
      </c>
      <c r="B6797" t="s">
        <v>26960</v>
      </c>
      <c r="C6797" t="s">
        <v>26961</v>
      </c>
      <c r="D6797" t="s">
        <v>26931</v>
      </c>
      <c r="F6797" t="s">
        <v>3215</v>
      </c>
      <c r="G6797" t="s">
        <v>100</v>
      </c>
      <c r="H6797" t="s">
        <v>16112</v>
      </c>
    </row>
    <row r="6798" spans="1:8" x14ac:dyDescent="0.35">
      <c r="A6798" t="s">
        <v>26962</v>
      </c>
      <c r="B6798" t="s">
        <v>26963</v>
      </c>
      <c r="C6798" t="s">
        <v>26964</v>
      </c>
      <c r="D6798" t="s">
        <v>26931</v>
      </c>
      <c r="F6798" t="s">
        <v>6425</v>
      </c>
      <c r="G6798" t="s">
        <v>510</v>
      </c>
      <c r="H6798" t="s">
        <v>511</v>
      </c>
    </row>
    <row r="6799" spans="1:8" x14ac:dyDescent="0.35">
      <c r="A6799" t="s">
        <v>26965</v>
      </c>
      <c r="B6799" t="s">
        <v>26966</v>
      </c>
      <c r="C6799" t="s">
        <v>26967</v>
      </c>
      <c r="D6799" t="s">
        <v>26931</v>
      </c>
      <c r="F6799" t="s">
        <v>23881</v>
      </c>
      <c r="G6799" t="s">
        <v>419</v>
      </c>
      <c r="H6799" t="s">
        <v>420</v>
      </c>
    </row>
    <row r="6800" spans="1:8" x14ac:dyDescent="0.35">
      <c r="A6800" t="s">
        <v>26968</v>
      </c>
      <c r="B6800" t="s">
        <v>26969</v>
      </c>
      <c r="C6800" t="s">
        <v>26970</v>
      </c>
      <c r="D6800" t="s">
        <v>26931</v>
      </c>
      <c r="F6800" t="s">
        <v>26971</v>
      </c>
      <c r="G6800" t="s">
        <v>12</v>
      </c>
      <c r="H6800" t="s">
        <v>13</v>
      </c>
    </row>
    <row r="6801" spans="1:8" x14ac:dyDescent="0.35">
      <c r="A6801" t="s">
        <v>26972</v>
      </c>
      <c r="B6801" t="s">
        <v>26973</v>
      </c>
      <c r="C6801" t="s">
        <v>26974</v>
      </c>
      <c r="D6801" t="s">
        <v>26931</v>
      </c>
      <c r="F6801" t="s">
        <v>26975</v>
      </c>
      <c r="G6801" t="s">
        <v>12</v>
      </c>
      <c r="H6801" t="s">
        <v>13</v>
      </c>
    </row>
    <row r="6802" spans="1:8" x14ac:dyDescent="0.35">
      <c r="A6802" t="s">
        <v>26976</v>
      </c>
      <c r="B6802" t="s">
        <v>26977</v>
      </c>
      <c r="C6802" t="s">
        <v>26978</v>
      </c>
      <c r="D6802" t="s">
        <v>26931</v>
      </c>
      <c r="F6802" t="s">
        <v>9470</v>
      </c>
      <c r="G6802" t="s">
        <v>4894</v>
      </c>
      <c r="H6802" t="s">
        <v>4895</v>
      </c>
    </row>
    <row r="6803" spans="1:8" x14ac:dyDescent="0.35">
      <c r="A6803" t="s">
        <v>26979</v>
      </c>
      <c r="B6803" t="s">
        <v>26980</v>
      </c>
      <c r="C6803" t="s">
        <v>26981</v>
      </c>
      <c r="D6803" t="s">
        <v>26931</v>
      </c>
      <c r="F6803" t="s">
        <v>26982</v>
      </c>
      <c r="G6803" t="s">
        <v>12</v>
      </c>
      <c r="H6803" t="s">
        <v>13</v>
      </c>
    </row>
    <row r="6804" spans="1:8" x14ac:dyDescent="0.35">
      <c r="A6804" t="s">
        <v>26983</v>
      </c>
      <c r="B6804" t="s">
        <v>26984</v>
      </c>
      <c r="C6804" t="s">
        <v>26985</v>
      </c>
      <c r="D6804" t="s">
        <v>26931</v>
      </c>
      <c r="F6804" t="s">
        <v>9131</v>
      </c>
      <c r="G6804" t="s">
        <v>248</v>
      </c>
      <c r="H6804" t="s">
        <v>249</v>
      </c>
    </row>
    <row r="6805" spans="1:8" x14ac:dyDescent="0.35">
      <c r="A6805" t="s">
        <v>26986</v>
      </c>
      <c r="B6805" t="s">
        <v>26987</v>
      </c>
      <c r="C6805" t="s">
        <v>26988</v>
      </c>
      <c r="D6805" t="s">
        <v>26931</v>
      </c>
      <c r="F6805" t="s">
        <v>14403</v>
      </c>
      <c r="G6805" t="s">
        <v>4924</v>
      </c>
      <c r="H6805" t="s">
        <v>4925</v>
      </c>
    </row>
    <row r="6806" spans="1:8" x14ac:dyDescent="0.35">
      <c r="A6806" t="s">
        <v>26989</v>
      </c>
      <c r="B6806" t="s">
        <v>26990</v>
      </c>
      <c r="C6806" t="s">
        <v>26991</v>
      </c>
      <c r="D6806" t="s">
        <v>26931</v>
      </c>
      <c r="F6806" t="s">
        <v>8307</v>
      </c>
      <c r="G6806" t="s">
        <v>12</v>
      </c>
      <c r="H6806" t="s">
        <v>13</v>
      </c>
    </row>
    <row r="6807" spans="1:8" x14ac:dyDescent="0.35">
      <c r="A6807" t="s">
        <v>26992</v>
      </c>
      <c r="B6807" t="s">
        <v>26993</v>
      </c>
      <c r="C6807" t="s">
        <v>26994</v>
      </c>
      <c r="D6807" t="s">
        <v>26931</v>
      </c>
      <c r="F6807" t="s">
        <v>6019</v>
      </c>
      <c r="G6807" t="s">
        <v>248</v>
      </c>
      <c r="H6807" t="s">
        <v>249</v>
      </c>
    </row>
    <row r="6808" spans="1:8" x14ac:dyDescent="0.35">
      <c r="A6808" t="s">
        <v>26995</v>
      </c>
      <c r="B6808" t="s">
        <v>26996</v>
      </c>
      <c r="C6808" t="s">
        <v>26997</v>
      </c>
      <c r="D6808" t="s">
        <v>26931</v>
      </c>
      <c r="F6808" t="s">
        <v>6628</v>
      </c>
      <c r="G6808" t="s">
        <v>12</v>
      </c>
      <c r="H6808" t="s">
        <v>13</v>
      </c>
    </row>
    <row r="6809" spans="1:8" x14ac:dyDescent="0.35">
      <c r="A6809" t="s">
        <v>26998</v>
      </c>
      <c r="B6809" t="s">
        <v>26999</v>
      </c>
      <c r="C6809" t="s">
        <v>27000</v>
      </c>
      <c r="D6809" t="s">
        <v>26931</v>
      </c>
      <c r="F6809" t="s">
        <v>9568</v>
      </c>
      <c r="G6809" t="s">
        <v>12</v>
      </c>
      <c r="H6809" t="s">
        <v>13</v>
      </c>
    </row>
    <row r="6810" spans="1:8" x14ac:dyDescent="0.35">
      <c r="A6810" t="s">
        <v>27001</v>
      </c>
      <c r="B6810" t="s">
        <v>27002</v>
      </c>
      <c r="C6810" t="s">
        <v>27003</v>
      </c>
      <c r="D6810" t="s">
        <v>26931</v>
      </c>
      <c r="F6810" t="s">
        <v>16756</v>
      </c>
      <c r="G6810" t="s">
        <v>9695</v>
      </c>
      <c r="H6810" t="s">
        <v>9696</v>
      </c>
    </row>
    <row r="6811" spans="1:8" x14ac:dyDescent="0.35">
      <c r="A6811" t="s">
        <v>27004</v>
      </c>
      <c r="B6811" t="s">
        <v>27005</v>
      </c>
      <c r="C6811" t="s">
        <v>27006</v>
      </c>
      <c r="D6811" t="s">
        <v>26931</v>
      </c>
      <c r="F6811" t="s">
        <v>21579</v>
      </c>
      <c r="G6811" t="s">
        <v>163</v>
      </c>
      <c r="H6811" t="s">
        <v>164</v>
      </c>
    </row>
    <row r="6812" spans="1:8" x14ac:dyDescent="0.35">
      <c r="A6812" t="s">
        <v>27007</v>
      </c>
      <c r="B6812" t="s">
        <v>27008</v>
      </c>
      <c r="C6812" t="s">
        <v>27009</v>
      </c>
      <c r="D6812" t="s">
        <v>26931</v>
      </c>
      <c r="F6812" t="s">
        <v>3393</v>
      </c>
      <c r="G6812" t="s">
        <v>248</v>
      </c>
      <c r="H6812" t="s">
        <v>249</v>
      </c>
    </row>
    <row r="6813" spans="1:8" x14ac:dyDescent="0.35">
      <c r="A6813" t="s">
        <v>27010</v>
      </c>
      <c r="B6813" t="s">
        <v>27011</v>
      </c>
      <c r="C6813" t="s">
        <v>27012</v>
      </c>
      <c r="D6813" t="s">
        <v>26931</v>
      </c>
      <c r="F6813" t="s">
        <v>2159</v>
      </c>
      <c r="G6813" t="s">
        <v>151</v>
      </c>
      <c r="H6813" t="s">
        <v>152</v>
      </c>
    </row>
    <row r="6814" spans="1:8" x14ac:dyDescent="0.35">
      <c r="A6814" t="s">
        <v>27013</v>
      </c>
      <c r="B6814" t="s">
        <v>27014</v>
      </c>
      <c r="C6814" t="s">
        <v>27015</v>
      </c>
      <c r="D6814" t="s">
        <v>26931</v>
      </c>
      <c r="F6814" t="s">
        <v>27016</v>
      </c>
      <c r="G6814" t="s">
        <v>12</v>
      </c>
      <c r="H6814" t="s">
        <v>13</v>
      </c>
    </row>
    <row r="6815" spans="1:8" x14ac:dyDescent="0.35">
      <c r="A6815" t="s">
        <v>27017</v>
      </c>
      <c r="B6815" t="s">
        <v>27018</v>
      </c>
      <c r="C6815" t="s">
        <v>27019</v>
      </c>
      <c r="D6815" t="s">
        <v>26931</v>
      </c>
      <c r="F6815" t="s">
        <v>4285</v>
      </c>
      <c r="G6815" t="s">
        <v>510</v>
      </c>
      <c r="H6815" t="s">
        <v>511</v>
      </c>
    </row>
    <row r="6816" spans="1:8" x14ac:dyDescent="0.35">
      <c r="A6816" t="s">
        <v>27020</v>
      </c>
      <c r="B6816" t="s">
        <v>27021</v>
      </c>
      <c r="C6816" t="s">
        <v>27022</v>
      </c>
      <c r="D6816" t="s">
        <v>26931</v>
      </c>
      <c r="F6816" t="s">
        <v>9614</v>
      </c>
      <c r="G6816" t="s">
        <v>666</v>
      </c>
      <c r="H6816" t="s">
        <v>667</v>
      </c>
    </row>
    <row r="6817" spans="1:8" x14ac:dyDescent="0.35">
      <c r="A6817" t="s">
        <v>27023</v>
      </c>
      <c r="B6817" t="s">
        <v>27024</v>
      </c>
      <c r="C6817" t="s">
        <v>27025</v>
      </c>
      <c r="D6817" t="s">
        <v>26931</v>
      </c>
      <c r="F6817" t="s">
        <v>314</v>
      </c>
      <c r="G6817" t="s">
        <v>12</v>
      </c>
      <c r="H6817" t="s">
        <v>13</v>
      </c>
    </row>
    <row r="6818" spans="1:8" x14ac:dyDescent="0.35">
      <c r="A6818" t="s">
        <v>27026</v>
      </c>
      <c r="B6818" t="s">
        <v>27027</v>
      </c>
      <c r="C6818" t="s">
        <v>27028</v>
      </c>
      <c r="D6818" t="s">
        <v>26931</v>
      </c>
      <c r="F6818" t="s">
        <v>16156</v>
      </c>
      <c r="G6818" t="s">
        <v>12</v>
      </c>
      <c r="H6818" t="s">
        <v>13</v>
      </c>
    </row>
    <row r="6819" spans="1:8" x14ac:dyDescent="0.35">
      <c r="A6819" t="s">
        <v>27029</v>
      </c>
      <c r="B6819" t="s">
        <v>27030</v>
      </c>
      <c r="C6819" t="s">
        <v>27031</v>
      </c>
      <c r="D6819" t="s">
        <v>26931</v>
      </c>
      <c r="F6819" t="s">
        <v>16059</v>
      </c>
      <c r="G6819" t="s">
        <v>510</v>
      </c>
      <c r="H6819" t="s">
        <v>511</v>
      </c>
    </row>
    <row r="6820" spans="1:8" x14ac:dyDescent="0.35">
      <c r="A6820" t="s">
        <v>27032</v>
      </c>
      <c r="B6820" t="s">
        <v>27033</v>
      </c>
      <c r="C6820" t="s">
        <v>27034</v>
      </c>
      <c r="D6820" t="s">
        <v>27035</v>
      </c>
      <c r="F6820" t="s">
        <v>15755</v>
      </c>
      <c r="G6820" t="s">
        <v>12</v>
      </c>
      <c r="H6820" t="s">
        <v>13</v>
      </c>
    </row>
    <row r="6821" spans="1:8" x14ac:dyDescent="0.35">
      <c r="A6821" t="s">
        <v>27036</v>
      </c>
      <c r="B6821" t="s">
        <v>27037</v>
      </c>
      <c r="C6821" t="s">
        <v>27038</v>
      </c>
      <c r="D6821" t="s">
        <v>27035</v>
      </c>
      <c r="F6821" t="s">
        <v>3925</v>
      </c>
      <c r="G6821" t="s">
        <v>12</v>
      </c>
      <c r="H6821" t="s">
        <v>13</v>
      </c>
    </row>
    <row r="6822" spans="1:8" x14ac:dyDescent="0.35">
      <c r="A6822" t="s">
        <v>27039</v>
      </c>
      <c r="B6822" t="s">
        <v>27040</v>
      </c>
      <c r="C6822" t="s">
        <v>27041</v>
      </c>
      <c r="D6822" t="s">
        <v>27035</v>
      </c>
      <c r="F6822" t="s">
        <v>15682</v>
      </c>
      <c r="G6822" t="s">
        <v>12</v>
      </c>
      <c r="H6822" t="s">
        <v>13</v>
      </c>
    </row>
    <row r="6823" spans="1:8" x14ac:dyDescent="0.35">
      <c r="A6823" t="s">
        <v>27042</v>
      </c>
      <c r="B6823" t="s">
        <v>27043</v>
      </c>
      <c r="C6823" t="s">
        <v>27044</v>
      </c>
      <c r="D6823" t="s">
        <v>27035</v>
      </c>
      <c r="F6823" t="s">
        <v>21809</v>
      </c>
      <c r="G6823" t="s">
        <v>12</v>
      </c>
      <c r="H6823" t="s">
        <v>13</v>
      </c>
    </row>
    <row r="6824" spans="1:8" x14ac:dyDescent="0.35">
      <c r="A6824" t="s">
        <v>27045</v>
      </c>
      <c r="B6824" t="s">
        <v>27046</v>
      </c>
      <c r="C6824" t="s">
        <v>27047</v>
      </c>
      <c r="D6824" t="s">
        <v>27035</v>
      </c>
      <c r="F6824" t="s">
        <v>11064</v>
      </c>
      <c r="G6824" t="s">
        <v>12</v>
      </c>
      <c r="H6824" t="s">
        <v>13</v>
      </c>
    </row>
    <row r="6825" spans="1:8" x14ac:dyDescent="0.35">
      <c r="A6825" t="s">
        <v>27048</v>
      </c>
      <c r="B6825" t="s">
        <v>27049</v>
      </c>
      <c r="C6825" t="s">
        <v>27050</v>
      </c>
      <c r="D6825" t="s">
        <v>27035</v>
      </c>
      <c r="F6825" t="s">
        <v>5051</v>
      </c>
      <c r="G6825" t="s">
        <v>510</v>
      </c>
      <c r="H6825" t="s">
        <v>511</v>
      </c>
    </row>
    <row r="6826" spans="1:8" x14ac:dyDescent="0.35">
      <c r="A6826" t="s">
        <v>27051</v>
      </c>
      <c r="B6826" t="s">
        <v>27052</v>
      </c>
      <c r="C6826" t="s">
        <v>27053</v>
      </c>
      <c r="D6826" t="s">
        <v>27035</v>
      </c>
      <c r="F6826" t="s">
        <v>22708</v>
      </c>
      <c r="G6826" t="s">
        <v>12</v>
      </c>
      <c r="H6826" t="s">
        <v>13</v>
      </c>
    </row>
    <row r="6827" spans="1:8" x14ac:dyDescent="0.35">
      <c r="A6827" t="s">
        <v>27054</v>
      </c>
      <c r="B6827" t="s">
        <v>27055</v>
      </c>
      <c r="C6827" t="s">
        <v>27056</v>
      </c>
      <c r="D6827" t="s">
        <v>27035</v>
      </c>
      <c r="F6827" t="s">
        <v>15392</v>
      </c>
      <c r="G6827" t="s">
        <v>151</v>
      </c>
      <c r="H6827" t="s">
        <v>152</v>
      </c>
    </row>
    <row r="6828" spans="1:8" x14ac:dyDescent="0.35">
      <c r="A6828" t="s">
        <v>27057</v>
      </c>
      <c r="B6828" t="s">
        <v>27058</v>
      </c>
      <c r="C6828" t="s">
        <v>27059</v>
      </c>
      <c r="D6828" t="s">
        <v>27035</v>
      </c>
      <c r="F6828" t="s">
        <v>20957</v>
      </c>
      <c r="G6828" t="s">
        <v>12</v>
      </c>
      <c r="H6828" t="s">
        <v>13</v>
      </c>
    </row>
    <row r="6829" spans="1:8" x14ac:dyDescent="0.35">
      <c r="A6829" t="s">
        <v>27060</v>
      </c>
      <c r="B6829" t="s">
        <v>27061</v>
      </c>
      <c r="C6829" t="s">
        <v>27062</v>
      </c>
      <c r="D6829" t="s">
        <v>27035</v>
      </c>
      <c r="F6829" t="s">
        <v>14329</v>
      </c>
      <c r="G6829" t="s">
        <v>12</v>
      </c>
      <c r="H6829" t="s">
        <v>13</v>
      </c>
    </row>
    <row r="6830" spans="1:8" x14ac:dyDescent="0.35">
      <c r="A6830" t="s">
        <v>27063</v>
      </c>
      <c r="B6830" t="s">
        <v>27064</v>
      </c>
      <c r="C6830" t="s">
        <v>27065</v>
      </c>
      <c r="D6830" t="s">
        <v>27035</v>
      </c>
      <c r="F6830" t="s">
        <v>27066</v>
      </c>
      <c r="G6830" t="s">
        <v>1102</v>
      </c>
      <c r="H6830" t="s">
        <v>1103</v>
      </c>
    </row>
    <row r="6831" spans="1:8" x14ac:dyDescent="0.35">
      <c r="A6831" t="s">
        <v>27067</v>
      </c>
      <c r="B6831" t="s">
        <v>27068</v>
      </c>
      <c r="C6831" t="s">
        <v>27069</v>
      </c>
      <c r="D6831" t="s">
        <v>27035</v>
      </c>
      <c r="F6831" t="s">
        <v>2521</v>
      </c>
      <c r="G6831" t="s">
        <v>4075</v>
      </c>
      <c r="H6831" t="s">
        <v>4076</v>
      </c>
    </row>
    <row r="6832" spans="1:8" x14ac:dyDescent="0.35">
      <c r="A6832" t="s">
        <v>27070</v>
      </c>
      <c r="B6832" t="s">
        <v>27071</v>
      </c>
      <c r="C6832" t="s">
        <v>27072</v>
      </c>
      <c r="D6832" t="s">
        <v>27035</v>
      </c>
      <c r="F6832" t="s">
        <v>27073</v>
      </c>
      <c r="G6832" t="s">
        <v>12</v>
      </c>
      <c r="H6832" t="s">
        <v>13</v>
      </c>
    </row>
    <row r="6833" spans="1:8" x14ac:dyDescent="0.35">
      <c r="A6833" t="s">
        <v>27074</v>
      </c>
      <c r="B6833" t="s">
        <v>27075</v>
      </c>
      <c r="C6833" t="s">
        <v>27076</v>
      </c>
      <c r="D6833" t="s">
        <v>27035</v>
      </c>
      <c r="F6833" t="s">
        <v>27077</v>
      </c>
      <c r="G6833" t="s">
        <v>12</v>
      </c>
      <c r="H6833" t="s">
        <v>13</v>
      </c>
    </row>
    <row r="6834" spans="1:8" x14ac:dyDescent="0.35">
      <c r="A6834" t="s">
        <v>27078</v>
      </c>
      <c r="B6834" t="s">
        <v>27079</v>
      </c>
      <c r="C6834" t="s">
        <v>27080</v>
      </c>
      <c r="D6834" t="s">
        <v>27035</v>
      </c>
      <c r="F6834" t="s">
        <v>9061</v>
      </c>
      <c r="G6834" t="s">
        <v>1085</v>
      </c>
      <c r="H6834" t="s">
        <v>1086</v>
      </c>
    </row>
    <row r="6835" spans="1:8" x14ac:dyDescent="0.35">
      <c r="A6835" t="s">
        <v>27081</v>
      </c>
      <c r="B6835" t="s">
        <v>27082</v>
      </c>
      <c r="C6835" t="s">
        <v>27083</v>
      </c>
      <c r="D6835" t="s">
        <v>27035</v>
      </c>
      <c r="F6835" t="s">
        <v>7015</v>
      </c>
      <c r="G6835" t="s">
        <v>836</v>
      </c>
      <c r="H6835" t="s">
        <v>837</v>
      </c>
    </row>
    <row r="6836" spans="1:8" x14ac:dyDescent="0.35">
      <c r="A6836" t="s">
        <v>27084</v>
      </c>
      <c r="B6836" t="s">
        <v>27085</v>
      </c>
      <c r="C6836" t="s">
        <v>27086</v>
      </c>
      <c r="D6836" t="s">
        <v>27035</v>
      </c>
      <c r="F6836" t="s">
        <v>16542</v>
      </c>
      <c r="G6836" t="s">
        <v>12</v>
      </c>
      <c r="H6836" t="s">
        <v>13</v>
      </c>
    </row>
    <row r="6837" spans="1:8" x14ac:dyDescent="0.35">
      <c r="A6837" t="s">
        <v>27087</v>
      </c>
      <c r="B6837" t="s">
        <v>27088</v>
      </c>
      <c r="C6837" t="s">
        <v>27089</v>
      </c>
      <c r="D6837" t="s">
        <v>27035</v>
      </c>
      <c r="F6837" t="s">
        <v>18528</v>
      </c>
      <c r="G6837" t="s">
        <v>12</v>
      </c>
      <c r="H6837" t="s">
        <v>13</v>
      </c>
    </row>
    <row r="6838" spans="1:8" x14ac:dyDescent="0.35">
      <c r="A6838" t="s">
        <v>27090</v>
      </c>
      <c r="B6838" t="s">
        <v>27091</v>
      </c>
      <c r="C6838" t="s">
        <v>27092</v>
      </c>
      <c r="D6838" t="s">
        <v>27035</v>
      </c>
      <c r="F6838" t="s">
        <v>13974</v>
      </c>
      <c r="G6838" t="s">
        <v>297</v>
      </c>
      <c r="H6838" t="s">
        <v>298</v>
      </c>
    </row>
    <row r="6839" spans="1:8" x14ac:dyDescent="0.35">
      <c r="A6839" t="s">
        <v>27093</v>
      </c>
      <c r="B6839" t="s">
        <v>27094</v>
      </c>
      <c r="C6839" t="s">
        <v>27095</v>
      </c>
      <c r="D6839" t="s">
        <v>27035</v>
      </c>
      <c r="F6839" t="s">
        <v>17172</v>
      </c>
      <c r="G6839" t="s">
        <v>4075</v>
      </c>
      <c r="H6839" t="s">
        <v>4076</v>
      </c>
    </row>
    <row r="6840" spans="1:8" x14ac:dyDescent="0.35">
      <c r="A6840" t="s">
        <v>27096</v>
      </c>
      <c r="B6840" t="s">
        <v>27097</v>
      </c>
      <c r="C6840" t="s">
        <v>27098</v>
      </c>
      <c r="D6840" t="s">
        <v>27035</v>
      </c>
      <c r="F6840" t="s">
        <v>14430</v>
      </c>
      <c r="G6840" t="s">
        <v>12</v>
      </c>
      <c r="H6840" t="s">
        <v>13</v>
      </c>
    </row>
    <row r="6841" spans="1:8" x14ac:dyDescent="0.35">
      <c r="A6841" t="s">
        <v>27099</v>
      </c>
      <c r="B6841" t="s">
        <v>27100</v>
      </c>
      <c r="C6841" t="s">
        <v>27101</v>
      </c>
      <c r="D6841" t="s">
        <v>27035</v>
      </c>
      <c r="F6841" t="s">
        <v>4579</v>
      </c>
      <c r="G6841" t="s">
        <v>297</v>
      </c>
      <c r="H6841" t="s">
        <v>298</v>
      </c>
    </row>
    <row r="6842" spans="1:8" x14ac:dyDescent="0.35">
      <c r="A6842" t="s">
        <v>27102</v>
      </c>
      <c r="B6842" t="s">
        <v>27103</v>
      </c>
      <c r="C6842" t="s">
        <v>27104</v>
      </c>
      <c r="D6842" t="s">
        <v>27035</v>
      </c>
      <c r="F6842" t="s">
        <v>27105</v>
      </c>
      <c r="G6842" t="s">
        <v>12</v>
      </c>
      <c r="H6842" t="s">
        <v>13</v>
      </c>
    </row>
    <row r="6843" spans="1:8" x14ac:dyDescent="0.35">
      <c r="A6843" t="s">
        <v>27106</v>
      </c>
      <c r="B6843" t="s">
        <v>27107</v>
      </c>
      <c r="C6843" t="s">
        <v>27108</v>
      </c>
      <c r="D6843" t="s">
        <v>27035</v>
      </c>
      <c r="F6843" t="s">
        <v>5224</v>
      </c>
      <c r="G6843" t="s">
        <v>510</v>
      </c>
      <c r="H6843" t="s">
        <v>511</v>
      </c>
    </row>
    <row r="6844" spans="1:8" x14ac:dyDescent="0.35">
      <c r="A6844" t="s">
        <v>27109</v>
      </c>
      <c r="B6844" t="s">
        <v>27110</v>
      </c>
      <c r="C6844" t="s">
        <v>27111</v>
      </c>
      <c r="D6844" t="s">
        <v>27035</v>
      </c>
      <c r="F6844" t="s">
        <v>12866</v>
      </c>
      <c r="G6844" t="s">
        <v>12</v>
      </c>
      <c r="H6844" t="s">
        <v>13</v>
      </c>
    </row>
    <row r="6845" spans="1:8" x14ac:dyDescent="0.35">
      <c r="A6845" t="s">
        <v>27112</v>
      </c>
      <c r="B6845" t="s">
        <v>27113</v>
      </c>
      <c r="C6845" t="s">
        <v>27114</v>
      </c>
      <c r="D6845" t="s">
        <v>27035</v>
      </c>
      <c r="F6845" t="s">
        <v>24206</v>
      </c>
      <c r="G6845" t="s">
        <v>510</v>
      </c>
      <c r="H6845" t="s">
        <v>511</v>
      </c>
    </row>
    <row r="6846" spans="1:8" x14ac:dyDescent="0.35">
      <c r="A6846" t="s">
        <v>27115</v>
      </c>
      <c r="B6846" t="s">
        <v>27116</v>
      </c>
      <c r="C6846" t="s">
        <v>27117</v>
      </c>
      <c r="D6846" t="s">
        <v>27035</v>
      </c>
      <c r="F6846" t="s">
        <v>9730</v>
      </c>
      <c r="G6846" t="s">
        <v>12</v>
      </c>
      <c r="H6846" t="s">
        <v>13</v>
      </c>
    </row>
    <row r="6847" spans="1:8" x14ac:dyDescent="0.35">
      <c r="A6847" t="s">
        <v>27118</v>
      </c>
      <c r="B6847" t="s">
        <v>27119</v>
      </c>
      <c r="C6847" t="s">
        <v>27120</v>
      </c>
      <c r="D6847" t="s">
        <v>27035</v>
      </c>
      <c r="F6847" t="s">
        <v>5447</v>
      </c>
      <c r="G6847" t="s">
        <v>510</v>
      </c>
      <c r="H6847" t="s">
        <v>511</v>
      </c>
    </row>
    <row r="6848" spans="1:8" x14ac:dyDescent="0.35">
      <c r="A6848" t="s">
        <v>27121</v>
      </c>
      <c r="B6848" t="s">
        <v>27122</v>
      </c>
      <c r="C6848" t="s">
        <v>27123</v>
      </c>
      <c r="D6848" t="s">
        <v>27035</v>
      </c>
      <c r="F6848" t="s">
        <v>12015</v>
      </c>
      <c r="G6848" t="s">
        <v>12</v>
      </c>
      <c r="H6848" t="s">
        <v>13</v>
      </c>
    </row>
    <row r="6849" spans="1:8" x14ac:dyDescent="0.35">
      <c r="A6849" t="s">
        <v>27124</v>
      </c>
      <c r="B6849" t="s">
        <v>27125</v>
      </c>
      <c r="C6849" t="s">
        <v>27126</v>
      </c>
      <c r="D6849" t="s">
        <v>27035</v>
      </c>
      <c r="F6849" t="s">
        <v>15661</v>
      </c>
      <c r="G6849" t="s">
        <v>248</v>
      </c>
      <c r="H6849" t="s">
        <v>249</v>
      </c>
    </row>
    <row r="6850" spans="1:8" x14ac:dyDescent="0.35">
      <c r="A6850" t="s">
        <v>27127</v>
      </c>
      <c r="B6850" t="s">
        <v>27128</v>
      </c>
      <c r="C6850" t="s">
        <v>27129</v>
      </c>
      <c r="D6850" t="s">
        <v>27035</v>
      </c>
      <c r="F6850" t="s">
        <v>3012</v>
      </c>
      <c r="G6850" t="s">
        <v>12</v>
      </c>
      <c r="H6850" t="s">
        <v>13</v>
      </c>
    </row>
    <row r="6851" spans="1:8" x14ac:dyDescent="0.35">
      <c r="A6851" t="s">
        <v>27130</v>
      </c>
      <c r="B6851" t="s">
        <v>27131</v>
      </c>
      <c r="C6851" t="s">
        <v>27131</v>
      </c>
      <c r="D6851" t="s">
        <v>27035</v>
      </c>
      <c r="F6851" t="s">
        <v>2159</v>
      </c>
      <c r="G6851" t="s">
        <v>151</v>
      </c>
      <c r="H6851" t="s">
        <v>152</v>
      </c>
    </row>
    <row r="6852" spans="1:8" x14ac:dyDescent="0.35">
      <c r="A6852" t="s">
        <v>27132</v>
      </c>
      <c r="B6852" t="s">
        <v>27133</v>
      </c>
      <c r="C6852" t="s">
        <v>27134</v>
      </c>
      <c r="D6852" t="s">
        <v>27035</v>
      </c>
      <c r="F6852" t="s">
        <v>15265</v>
      </c>
      <c r="G6852" t="s">
        <v>248</v>
      </c>
      <c r="H6852" t="s">
        <v>249</v>
      </c>
    </row>
    <row r="6853" spans="1:8" x14ac:dyDescent="0.35">
      <c r="A6853" t="s">
        <v>27135</v>
      </c>
      <c r="B6853" t="s">
        <v>27136</v>
      </c>
      <c r="C6853" t="s">
        <v>27137</v>
      </c>
      <c r="D6853" t="s">
        <v>27035</v>
      </c>
      <c r="F6853" t="s">
        <v>18219</v>
      </c>
      <c r="G6853" t="s">
        <v>4075</v>
      </c>
      <c r="H6853" t="s">
        <v>4076</v>
      </c>
    </row>
    <row r="6854" spans="1:8" x14ac:dyDescent="0.35">
      <c r="A6854" t="s">
        <v>27138</v>
      </c>
      <c r="B6854" t="s">
        <v>27139</v>
      </c>
      <c r="C6854" t="s">
        <v>27140</v>
      </c>
      <c r="D6854" t="s">
        <v>27035</v>
      </c>
      <c r="F6854" t="s">
        <v>3012</v>
      </c>
      <c r="G6854" t="s">
        <v>12</v>
      </c>
      <c r="H6854" t="s">
        <v>13</v>
      </c>
    </row>
    <row r="6855" spans="1:8" x14ac:dyDescent="0.35">
      <c r="A6855" t="s">
        <v>27141</v>
      </c>
      <c r="B6855" t="s">
        <v>27142</v>
      </c>
      <c r="C6855" t="s">
        <v>27143</v>
      </c>
      <c r="D6855" t="s">
        <v>27035</v>
      </c>
      <c r="F6855" t="s">
        <v>25647</v>
      </c>
      <c r="G6855" t="s">
        <v>12</v>
      </c>
      <c r="H6855" t="s">
        <v>13</v>
      </c>
    </row>
    <row r="6856" spans="1:8" x14ac:dyDescent="0.35">
      <c r="A6856" t="s">
        <v>27144</v>
      </c>
      <c r="B6856" t="s">
        <v>27145</v>
      </c>
      <c r="C6856" t="s">
        <v>27146</v>
      </c>
      <c r="D6856" t="s">
        <v>27035</v>
      </c>
      <c r="F6856" t="s">
        <v>8969</v>
      </c>
      <c r="G6856" t="s">
        <v>12</v>
      </c>
      <c r="H6856" t="s">
        <v>13</v>
      </c>
    </row>
    <row r="6857" spans="1:8" x14ac:dyDescent="0.35">
      <c r="A6857" t="s">
        <v>27147</v>
      </c>
      <c r="B6857" t="s">
        <v>27148</v>
      </c>
      <c r="C6857" t="s">
        <v>27149</v>
      </c>
      <c r="D6857" t="s">
        <v>27035</v>
      </c>
      <c r="F6857" t="s">
        <v>3393</v>
      </c>
      <c r="G6857" t="s">
        <v>12</v>
      </c>
      <c r="H6857" t="s">
        <v>13</v>
      </c>
    </row>
    <row r="6858" spans="1:8" x14ac:dyDescent="0.35">
      <c r="A6858" t="s">
        <v>27150</v>
      </c>
      <c r="B6858" t="s">
        <v>27151</v>
      </c>
      <c r="C6858" t="s">
        <v>27152</v>
      </c>
      <c r="D6858" t="s">
        <v>27035</v>
      </c>
      <c r="F6858" t="s">
        <v>5900</v>
      </c>
      <c r="G6858" t="s">
        <v>666</v>
      </c>
      <c r="H6858" t="s">
        <v>667</v>
      </c>
    </row>
    <row r="6859" spans="1:8" x14ac:dyDescent="0.35">
      <c r="A6859" t="s">
        <v>27153</v>
      </c>
      <c r="B6859" t="s">
        <v>27154</v>
      </c>
      <c r="C6859" t="s">
        <v>27155</v>
      </c>
      <c r="D6859" t="s">
        <v>27035</v>
      </c>
      <c r="F6859" t="s">
        <v>15612</v>
      </c>
      <c r="G6859" t="s">
        <v>151</v>
      </c>
      <c r="H6859" t="s">
        <v>152</v>
      </c>
    </row>
    <row r="6860" spans="1:8" x14ac:dyDescent="0.35">
      <c r="A6860" t="s">
        <v>27156</v>
      </c>
      <c r="B6860" t="s">
        <v>27157</v>
      </c>
      <c r="C6860" t="s">
        <v>27158</v>
      </c>
      <c r="D6860" t="s">
        <v>27035</v>
      </c>
      <c r="F6860" t="s">
        <v>697</v>
      </c>
      <c r="G6860" t="s">
        <v>12</v>
      </c>
      <c r="H6860" t="s">
        <v>13</v>
      </c>
    </row>
    <row r="6861" spans="1:8" x14ac:dyDescent="0.35">
      <c r="A6861" t="s">
        <v>27159</v>
      </c>
      <c r="B6861" t="s">
        <v>27160</v>
      </c>
      <c r="C6861" t="s">
        <v>27161</v>
      </c>
      <c r="D6861" t="s">
        <v>27035</v>
      </c>
      <c r="F6861" t="s">
        <v>12015</v>
      </c>
      <c r="G6861" t="s">
        <v>12</v>
      </c>
      <c r="H6861" t="s">
        <v>13</v>
      </c>
    </row>
    <row r="6862" spans="1:8" x14ac:dyDescent="0.35">
      <c r="A6862" t="s">
        <v>27162</v>
      </c>
      <c r="B6862" t="s">
        <v>27163</v>
      </c>
      <c r="C6862" t="s">
        <v>27164</v>
      </c>
      <c r="D6862" t="s">
        <v>27035</v>
      </c>
      <c r="F6862" t="s">
        <v>27165</v>
      </c>
      <c r="G6862" t="s">
        <v>12</v>
      </c>
      <c r="H6862" t="s">
        <v>13</v>
      </c>
    </row>
    <row r="6863" spans="1:8" x14ac:dyDescent="0.35">
      <c r="A6863" t="s">
        <v>27166</v>
      </c>
      <c r="B6863" t="s">
        <v>27167</v>
      </c>
      <c r="C6863" t="s">
        <v>27168</v>
      </c>
      <c r="D6863" t="s">
        <v>27035</v>
      </c>
      <c r="F6863" t="s">
        <v>17061</v>
      </c>
      <c r="G6863" t="s">
        <v>836</v>
      </c>
      <c r="H6863" t="s">
        <v>837</v>
      </c>
    </row>
    <row r="6864" spans="1:8" x14ac:dyDescent="0.35">
      <c r="A6864" t="s">
        <v>27169</v>
      </c>
      <c r="B6864" t="s">
        <v>27170</v>
      </c>
      <c r="C6864" t="s">
        <v>27171</v>
      </c>
      <c r="D6864" t="s">
        <v>27035</v>
      </c>
      <c r="F6864" t="s">
        <v>20882</v>
      </c>
      <c r="G6864" t="s">
        <v>12</v>
      </c>
      <c r="H6864" t="s">
        <v>13</v>
      </c>
    </row>
    <row r="6865" spans="1:8" x14ac:dyDescent="0.35">
      <c r="A6865" t="s">
        <v>27172</v>
      </c>
      <c r="B6865" t="s">
        <v>27173</v>
      </c>
      <c r="C6865" t="s">
        <v>27174</v>
      </c>
      <c r="D6865" t="s">
        <v>27035</v>
      </c>
      <c r="F6865" t="s">
        <v>12104</v>
      </c>
      <c r="G6865" t="s">
        <v>12</v>
      </c>
      <c r="H6865" t="s">
        <v>13</v>
      </c>
    </row>
    <row r="6866" spans="1:8" x14ac:dyDescent="0.35">
      <c r="A6866" t="s">
        <v>27175</v>
      </c>
      <c r="B6866" t="s">
        <v>27176</v>
      </c>
      <c r="C6866" t="s">
        <v>27177</v>
      </c>
      <c r="D6866" t="s">
        <v>27035</v>
      </c>
      <c r="F6866" t="s">
        <v>13974</v>
      </c>
      <c r="G6866" t="s">
        <v>12</v>
      </c>
      <c r="H6866" t="s">
        <v>13</v>
      </c>
    </row>
    <row r="6867" spans="1:8" x14ac:dyDescent="0.35">
      <c r="A6867" t="s">
        <v>27178</v>
      </c>
      <c r="B6867" t="s">
        <v>27179</v>
      </c>
      <c r="C6867" t="s">
        <v>27180</v>
      </c>
      <c r="D6867" t="s">
        <v>27035</v>
      </c>
      <c r="F6867" t="s">
        <v>27181</v>
      </c>
      <c r="G6867" t="s">
        <v>4924</v>
      </c>
      <c r="H6867" t="s">
        <v>4925</v>
      </c>
    </row>
    <row r="6868" spans="1:8" x14ac:dyDescent="0.35">
      <c r="A6868" t="s">
        <v>27182</v>
      </c>
      <c r="B6868" t="s">
        <v>27183</v>
      </c>
      <c r="C6868" t="s">
        <v>27184</v>
      </c>
      <c r="D6868" t="s">
        <v>27035</v>
      </c>
      <c r="F6868" t="s">
        <v>11811</v>
      </c>
      <c r="G6868" t="s">
        <v>297</v>
      </c>
      <c r="H6868" t="s">
        <v>298</v>
      </c>
    </row>
    <row r="6869" spans="1:8" x14ac:dyDescent="0.35">
      <c r="A6869" t="s">
        <v>27185</v>
      </c>
      <c r="B6869" t="s">
        <v>27186</v>
      </c>
      <c r="C6869" t="s">
        <v>27187</v>
      </c>
      <c r="D6869" t="s">
        <v>27188</v>
      </c>
      <c r="F6869" t="s">
        <v>22790</v>
      </c>
      <c r="G6869" t="s">
        <v>12</v>
      </c>
      <c r="H6869" t="s">
        <v>13</v>
      </c>
    </row>
    <row r="6870" spans="1:8" x14ac:dyDescent="0.35">
      <c r="A6870" t="s">
        <v>27189</v>
      </c>
      <c r="B6870" t="s">
        <v>27190</v>
      </c>
      <c r="C6870" t="s">
        <v>27191</v>
      </c>
      <c r="D6870" t="s">
        <v>27188</v>
      </c>
      <c r="F6870" t="s">
        <v>6936</v>
      </c>
      <c r="G6870" t="s">
        <v>12</v>
      </c>
      <c r="H6870" t="s">
        <v>13</v>
      </c>
    </row>
    <row r="6871" spans="1:8" x14ac:dyDescent="0.35">
      <c r="A6871" t="s">
        <v>27192</v>
      </c>
      <c r="B6871" t="s">
        <v>27193</v>
      </c>
      <c r="C6871" t="s">
        <v>27194</v>
      </c>
      <c r="D6871" t="s">
        <v>27188</v>
      </c>
      <c r="F6871" t="s">
        <v>26294</v>
      </c>
      <c r="G6871" t="s">
        <v>419</v>
      </c>
      <c r="H6871" t="s">
        <v>420</v>
      </c>
    </row>
    <row r="6872" spans="1:8" x14ac:dyDescent="0.35">
      <c r="A6872" t="s">
        <v>27195</v>
      </c>
      <c r="B6872" t="s">
        <v>27196</v>
      </c>
      <c r="C6872" t="s">
        <v>27197</v>
      </c>
      <c r="D6872" t="s">
        <v>27188</v>
      </c>
      <c r="F6872" t="s">
        <v>10233</v>
      </c>
      <c r="G6872" t="s">
        <v>12</v>
      </c>
      <c r="H6872" t="s">
        <v>13</v>
      </c>
    </row>
    <row r="6873" spans="1:8" x14ac:dyDescent="0.35">
      <c r="A6873" t="s">
        <v>27198</v>
      </c>
      <c r="B6873" t="s">
        <v>27199</v>
      </c>
      <c r="C6873" t="s">
        <v>27200</v>
      </c>
      <c r="D6873" t="s">
        <v>27188</v>
      </c>
      <c r="F6873" t="s">
        <v>27201</v>
      </c>
      <c r="G6873" t="s">
        <v>12</v>
      </c>
      <c r="H6873" t="s">
        <v>13</v>
      </c>
    </row>
    <row r="6874" spans="1:8" x14ac:dyDescent="0.35">
      <c r="A6874" t="s">
        <v>27202</v>
      </c>
      <c r="B6874" t="s">
        <v>27203</v>
      </c>
      <c r="C6874" t="s">
        <v>27204</v>
      </c>
      <c r="D6874" t="s">
        <v>27188</v>
      </c>
      <c r="F6874" t="s">
        <v>3119</v>
      </c>
      <c r="G6874" t="s">
        <v>12</v>
      </c>
      <c r="H6874" t="s">
        <v>13</v>
      </c>
    </row>
    <row r="6875" spans="1:8" x14ac:dyDescent="0.35">
      <c r="A6875" t="s">
        <v>27205</v>
      </c>
      <c r="B6875" t="s">
        <v>27206</v>
      </c>
      <c r="C6875" t="s">
        <v>27207</v>
      </c>
      <c r="D6875" t="s">
        <v>27188</v>
      </c>
      <c r="F6875" t="s">
        <v>24416</v>
      </c>
      <c r="G6875" t="s">
        <v>12</v>
      </c>
      <c r="H6875" t="s">
        <v>13</v>
      </c>
    </row>
    <row r="6876" spans="1:8" x14ac:dyDescent="0.35">
      <c r="A6876" t="s">
        <v>27208</v>
      </c>
      <c r="B6876" t="s">
        <v>27209</v>
      </c>
      <c r="C6876" t="s">
        <v>27210</v>
      </c>
      <c r="D6876" t="s">
        <v>27188</v>
      </c>
      <c r="F6876" t="s">
        <v>17963</v>
      </c>
      <c r="G6876" t="s">
        <v>12</v>
      </c>
      <c r="H6876" t="s">
        <v>13</v>
      </c>
    </row>
    <row r="6877" spans="1:8" x14ac:dyDescent="0.35">
      <c r="A6877" t="s">
        <v>27211</v>
      </c>
      <c r="B6877" t="s">
        <v>27212</v>
      </c>
      <c r="C6877" t="s">
        <v>27213</v>
      </c>
      <c r="D6877" t="s">
        <v>27188</v>
      </c>
      <c r="F6877" t="s">
        <v>10896</v>
      </c>
      <c r="G6877" t="s">
        <v>248</v>
      </c>
      <c r="H6877" t="s">
        <v>249</v>
      </c>
    </row>
    <row r="6878" spans="1:8" x14ac:dyDescent="0.35">
      <c r="A6878" t="s">
        <v>27214</v>
      </c>
      <c r="B6878" t="s">
        <v>27215</v>
      </c>
      <c r="C6878" t="s">
        <v>27216</v>
      </c>
      <c r="D6878" t="s">
        <v>27188</v>
      </c>
      <c r="F6878" t="s">
        <v>12468</v>
      </c>
      <c r="G6878" t="s">
        <v>12</v>
      </c>
      <c r="H6878" t="s">
        <v>13</v>
      </c>
    </row>
    <row r="6879" spans="1:8" x14ac:dyDescent="0.35">
      <c r="A6879" t="s">
        <v>27217</v>
      </c>
      <c r="B6879" t="s">
        <v>27218</v>
      </c>
      <c r="C6879" t="s">
        <v>27219</v>
      </c>
      <c r="D6879" t="s">
        <v>27188</v>
      </c>
      <c r="F6879" t="s">
        <v>26504</v>
      </c>
      <c r="G6879" t="s">
        <v>12</v>
      </c>
      <c r="H6879" t="s">
        <v>13</v>
      </c>
    </row>
    <row r="6880" spans="1:8" x14ac:dyDescent="0.35">
      <c r="A6880" t="s">
        <v>27220</v>
      </c>
      <c r="B6880" t="s">
        <v>27221</v>
      </c>
      <c r="C6880" t="s">
        <v>27222</v>
      </c>
      <c r="D6880" t="s">
        <v>27188</v>
      </c>
      <c r="F6880" t="s">
        <v>8339</v>
      </c>
      <c r="G6880" t="s">
        <v>12</v>
      </c>
      <c r="H6880" t="s">
        <v>13</v>
      </c>
    </row>
    <row r="6881" spans="1:8" x14ac:dyDescent="0.35">
      <c r="A6881" t="s">
        <v>27223</v>
      </c>
      <c r="B6881" t="s">
        <v>27224</v>
      </c>
      <c r="C6881" t="s">
        <v>27225</v>
      </c>
      <c r="D6881" t="s">
        <v>27188</v>
      </c>
      <c r="F6881" t="s">
        <v>1699</v>
      </c>
      <c r="G6881" t="s">
        <v>12</v>
      </c>
      <c r="H6881" t="s">
        <v>13</v>
      </c>
    </row>
    <row r="6882" spans="1:8" x14ac:dyDescent="0.35">
      <c r="A6882" t="s">
        <v>27226</v>
      </c>
      <c r="B6882" t="s">
        <v>27227</v>
      </c>
      <c r="C6882" t="s">
        <v>27228</v>
      </c>
      <c r="D6882" t="s">
        <v>27188</v>
      </c>
      <c r="F6882" t="s">
        <v>6340</v>
      </c>
      <c r="G6882" t="s">
        <v>303</v>
      </c>
      <c r="H6882" t="s">
        <v>304</v>
      </c>
    </row>
    <row r="6883" spans="1:8" x14ac:dyDescent="0.35">
      <c r="A6883" t="s">
        <v>27229</v>
      </c>
      <c r="B6883" t="s">
        <v>27230</v>
      </c>
      <c r="C6883" t="s">
        <v>27231</v>
      </c>
      <c r="D6883" t="s">
        <v>27188</v>
      </c>
      <c r="F6883" t="s">
        <v>27232</v>
      </c>
      <c r="G6883" t="s">
        <v>3226</v>
      </c>
      <c r="H6883" t="s">
        <v>3227</v>
      </c>
    </row>
    <row r="6884" spans="1:8" x14ac:dyDescent="0.35">
      <c r="A6884" t="s">
        <v>27233</v>
      </c>
      <c r="B6884" t="s">
        <v>27234</v>
      </c>
      <c r="C6884" t="s">
        <v>27235</v>
      </c>
      <c r="D6884" t="s">
        <v>27188</v>
      </c>
      <c r="F6884" t="s">
        <v>14965</v>
      </c>
      <c r="G6884" t="s">
        <v>3226</v>
      </c>
      <c r="H6884" t="s">
        <v>3227</v>
      </c>
    </row>
    <row r="6885" spans="1:8" x14ac:dyDescent="0.35">
      <c r="A6885" t="s">
        <v>27236</v>
      </c>
      <c r="B6885" t="s">
        <v>27237</v>
      </c>
      <c r="C6885" t="s">
        <v>27238</v>
      </c>
      <c r="D6885" t="s">
        <v>27188</v>
      </c>
      <c r="F6885" t="s">
        <v>19257</v>
      </c>
      <c r="G6885" t="s">
        <v>12</v>
      </c>
      <c r="H6885" t="s">
        <v>13</v>
      </c>
    </row>
    <row r="6886" spans="1:8" x14ac:dyDescent="0.35">
      <c r="A6886" t="s">
        <v>27239</v>
      </c>
      <c r="B6886" t="s">
        <v>27240</v>
      </c>
      <c r="C6886" t="s">
        <v>27241</v>
      </c>
      <c r="D6886" t="s">
        <v>27188</v>
      </c>
      <c r="F6886" t="s">
        <v>2521</v>
      </c>
      <c r="G6886" t="s">
        <v>151</v>
      </c>
      <c r="H6886" t="s">
        <v>152</v>
      </c>
    </row>
    <row r="6887" spans="1:8" x14ac:dyDescent="0.35">
      <c r="A6887" t="s">
        <v>27242</v>
      </c>
      <c r="B6887" t="s">
        <v>27243</v>
      </c>
      <c r="C6887" t="s">
        <v>27244</v>
      </c>
      <c r="D6887" t="s">
        <v>27188</v>
      </c>
      <c r="F6887" t="s">
        <v>11811</v>
      </c>
      <c r="G6887" t="s">
        <v>12</v>
      </c>
      <c r="H6887" t="s">
        <v>13</v>
      </c>
    </row>
    <row r="6888" spans="1:8" x14ac:dyDescent="0.35">
      <c r="A6888" t="s">
        <v>27245</v>
      </c>
      <c r="B6888" t="s">
        <v>27246</v>
      </c>
      <c r="C6888" t="s">
        <v>27247</v>
      </c>
      <c r="D6888" t="s">
        <v>27188</v>
      </c>
      <c r="F6888" t="s">
        <v>26935</v>
      </c>
      <c r="G6888" t="s">
        <v>12</v>
      </c>
      <c r="H6888" t="s">
        <v>13</v>
      </c>
    </row>
    <row r="6889" spans="1:8" x14ac:dyDescent="0.35">
      <c r="A6889" t="s">
        <v>27248</v>
      </c>
      <c r="B6889" t="s">
        <v>27249</v>
      </c>
      <c r="C6889" t="s">
        <v>27250</v>
      </c>
      <c r="D6889" t="s">
        <v>27188</v>
      </c>
      <c r="F6889" t="s">
        <v>10896</v>
      </c>
      <c r="G6889" t="s">
        <v>1102</v>
      </c>
      <c r="H6889" t="s">
        <v>1103</v>
      </c>
    </row>
    <row r="6890" spans="1:8" x14ac:dyDescent="0.35">
      <c r="A6890" t="s">
        <v>27251</v>
      </c>
      <c r="B6890" t="s">
        <v>27252</v>
      </c>
      <c r="C6890" t="s">
        <v>27253</v>
      </c>
      <c r="D6890" t="s">
        <v>27188</v>
      </c>
      <c r="F6890" t="s">
        <v>26042</v>
      </c>
      <c r="G6890" t="s">
        <v>12</v>
      </c>
      <c r="H6890" t="s">
        <v>13</v>
      </c>
    </row>
    <row r="6891" spans="1:8" x14ac:dyDescent="0.35">
      <c r="A6891" t="s">
        <v>27254</v>
      </c>
      <c r="B6891" t="s">
        <v>27255</v>
      </c>
      <c r="C6891" t="s">
        <v>27256</v>
      </c>
      <c r="D6891" t="s">
        <v>27188</v>
      </c>
      <c r="F6891" t="s">
        <v>9359</v>
      </c>
      <c r="G6891" t="s">
        <v>12</v>
      </c>
      <c r="H6891" t="s">
        <v>13</v>
      </c>
    </row>
    <row r="6892" spans="1:8" x14ac:dyDescent="0.35">
      <c r="A6892" t="s">
        <v>27257</v>
      </c>
      <c r="B6892" t="s">
        <v>27258</v>
      </c>
      <c r="C6892" t="s">
        <v>27259</v>
      </c>
      <c r="D6892" t="s">
        <v>27188</v>
      </c>
      <c r="F6892" t="s">
        <v>27260</v>
      </c>
      <c r="G6892" t="s">
        <v>12</v>
      </c>
      <c r="H6892" t="s">
        <v>13</v>
      </c>
    </row>
    <row r="6893" spans="1:8" x14ac:dyDescent="0.35">
      <c r="A6893" t="s">
        <v>27261</v>
      </c>
      <c r="B6893" t="s">
        <v>27262</v>
      </c>
      <c r="C6893" t="s">
        <v>27263</v>
      </c>
      <c r="D6893" t="s">
        <v>27188</v>
      </c>
      <c r="F6893" t="s">
        <v>2569</v>
      </c>
      <c r="G6893" t="s">
        <v>12</v>
      </c>
      <c r="H6893" t="s">
        <v>13</v>
      </c>
    </row>
    <row r="6894" spans="1:8" x14ac:dyDescent="0.35">
      <c r="A6894" t="s">
        <v>27264</v>
      </c>
      <c r="B6894" t="s">
        <v>27265</v>
      </c>
      <c r="C6894" t="s">
        <v>27266</v>
      </c>
      <c r="D6894" t="s">
        <v>27188</v>
      </c>
      <c r="F6894" t="s">
        <v>5798</v>
      </c>
      <c r="G6894" t="s">
        <v>12</v>
      </c>
      <c r="H6894" t="s">
        <v>13</v>
      </c>
    </row>
    <row r="6895" spans="1:8" x14ac:dyDescent="0.35">
      <c r="A6895" t="s">
        <v>27267</v>
      </c>
      <c r="B6895" t="s">
        <v>27268</v>
      </c>
      <c r="C6895" t="s">
        <v>27269</v>
      </c>
      <c r="D6895" t="s">
        <v>27188</v>
      </c>
      <c r="F6895" t="s">
        <v>862</v>
      </c>
      <c r="G6895" t="s">
        <v>510</v>
      </c>
      <c r="H6895" t="s">
        <v>511</v>
      </c>
    </row>
    <row r="6896" spans="1:8" x14ac:dyDescent="0.35">
      <c r="A6896" t="s">
        <v>27270</v>
      </c>
      <c r="B6896" t="s">
        <v>27271</v>
      </c>
      <c r="C6896" t="s">
        <v>27272</v>
      </c>
      <c r="D6896" t="s">
        <v>27188</v>
      </c>
      <c r="F6896" t="s">
        <v>16730</v>
      </c>
      <c r="G6896" t="s">
        <v>12</v>
      </c>
      <c r="H6896" t="s">
        <v>13</v>
      </c>
    </row>
    <row r="6897" spans="1:8" x14ac:dyDescent="0.35">
      <c r="A6897" t="s">
        <v>27273</v>
      </c>
      <c r="B6897" t="s">
        <v>27274</v>
      </c>
      <c r="C6897" t="s">
        <v>27275</v>
      </c>
      <c r="D6897" t="s">
        <v>27188</v>
      </c>
      <c r="F6897" t="s">
        <v>9614</v>
      </c>
      <c r="G6897" t="s">
        <v>151</v>
      </c>
      <c r="H6897" t="s">
        <v>152</v>
      </c>
    </row>
    <row r="6898" spans="1:8" x14ac:dyDescent="0.35">
      <c r="A6898" t="s">
        <v>27276</v>
      </c>
      <c r="B6898" t="s">
        <v>27277</v>
      </c>
      <c r="C6898" t="s">
        <v>27278</v>
      </c>
      <c r="D6898" t="s">
        <v>27188</v>
      </c>
      <c r="F6898" t="s">
        <v>6425</v>
      </c>
      <c r="G6898" t="s">
        <v>12</v>
      </c>
      <c r="H6898" t="s">
        <v>13</v>
      </c>
    </row>
    <row r="6899" spans="1:8" x14ac:dyDescent="0.35">
      <c r="A6899" t="s">
        <v>27279</v>
      </c>
      <c r="B6899" t="s">
        <v>27280</v>
      </c>
      <c r="C6899" t="s">
        <v>27281</v>
      </c>
      <c r="D6899" t="s">
        <v>27188</v>
      </c>
      <c r="F6899" t="s">
        <v>22423</v>
      </c>
      <c r="G6899" t="s">
        <v>12</v>
      </c>
      <c r="H6899" t="s">
        <v>13</v>
      </c>
    </row>
    <row r="6900" spans="1:8" x14ac:dyDescent="0.35">
      <c r="A6900" t="s">
        <v>27282</v>
      </c>
      <c r="B6900" t="s">
        <v>27283</v>
      </c>
      <c r="C6900" t="s">
        <v>27284</v>
      </c>
      <c r="D6900" t="s">
        <v>27188</v>
      </c>
      <c r="F6900" t="s">
        <v>5788</v>
      </c>
      <c r="G6900" t="s">
        <v>12</v>
      </c>
      <c r="H6900" t="s">
        <v>13</v>
      </c>
    </row>
    <row r="6901" spans="1:8" x14ac:dyDescent="0.35">
      <c r="A6901" t="s">
        <v>27285</v>
      </c>
      <c r="B6901" t="s">
        <v>27286</v>
      </c>
      <c r="C6901" t="s">
        <v>27287</v>
      </c>
      <c r="D6901" t="s">
        <v>27188</v>
      </c>
      <c r="F6901" t="s">
        <v>16059</v>
      </c>
      <c r="G6901" t="s">
        <v>510</v>
      </c>
      <c r="H6901" t="s">
        <v>511</v>
      </c>
    </row>
    <row r="6902" spans="1:8" x14ac:dyDescent="0.35">
      <c r="A6902" t="s">
        <v>27288</v>
      </c>
      <c r="B6902" t="s">
        <v>27289</v>
      </c>
      <c r="C6902" t="s">
        <v>27290</v>
      </c>
      <c r="D6902" t="s">
        <v>27188</v>
      </c>
      <c r="F6902" t="s">
        <v>18426</v>
      </c>
      <c r="G6902" t="s">
        <v>106</v>
      </c>
      <c r="H6902" t="s">
        <v>107</v>
      </c>
    </row>
    <row r="6903" spans="1:8" x14ac:dyDescent="0.35">
      <c r="A6903" t="s">
        <v>27291</v>
      </c>
      <c r="B6903" t="s">
        <v>27292</v>
      </c>
      <c r="C6903" t="s">
        <v>27293</v>
      </c>
      <c r="D6903" t="s">
        <v>27188</v>
      </c>
      <c r="F6903" t="s">
        <v>1301</v>
      </c>
      <c r="G6903" t="s">
        <v>12</v>
      </c>
      <c r="H6903" t="s">
        <v>13</v>
      </c>
    </row>
    <row r="6904" spans="1:8" x14ac:dyDescent="0.35">
      <c r="A6904" t="s">
        <v>27294</v>
      </c>
      <c r="B6904" t="s">
        <v>27295</v>
      </c>
      <c r="C6904" t="s">
        <v>27296</v>
      </c>
      <c r="D6904" t="s">
        <v>27188</v>
      </c>
      <c r="F6904" t="s">
        <v>25750</v>
      </c>
      <c r="G6904" t="s">
        <v>248</v>
      </c>
      <c r="H6904" t="s">
        <v>249</v>
      </c>
    </row>
    <row r="6905" spans="1:8" x14ac:dyDescent="0.35">
      <c r="A6905" t="s">
        <v>27297</v>
      </c>
      <c r="B6905" t="s">
        <v>27298</v>
      </c>
      <c r="C6905" t="s">
        <v>27299</v>
      </c>
      <c r="D6905" t="s">
        <v>27188</v>
      </c>
      <c r="F6905" t="s">
        <v>4165</v>
      </c>
      <c r="G6905" t="s">
        <v>666</v>
      </c>
      <c r="H6905" t="s">
        <v>667</v>
      </c>
    </row>
    <row r="6906" spans="1:8" x14ac:dyDescent="0.35">
      <c r="A6906" t="s">
        <v>27300</v>
      </c>
      <c r="B6906" t="s">
        <v>27301</v>
      </c>
      <c r="C6906" t="s">
        <v>27302</v>
      </c>
      <c r="D6906" t="s">
        <v>27188</v>
      </c>
      <c r="F6906" t="s">
        <v>27303</v>
      </c>
      <c r="G6906" t="s">
        <v>935</v>
      </c>
      <c r="H6906" t="s">
        <v>936</v>
      </c>
    </row>
    <row r="6907" spans="1:8" x14ac:dyDescent="0.35">
      <c r="A6907" t="s">
        <v>27304</v>
      </c>
      <c r="B6907" t="s">
        <v>27305</v>
      </c>
      <c r="C6907" t="s">
        <v>27306</v>
      </c>
      <c r="D6907" t="s">
        <v>27188</v>
      </c>
      <c r="F6907" t="s">
        <v>9621</v>
      </c>
      <c r="G6907" t="s">
        <v>12</v>
      </c>
      <c r="H6907" t="s">
        <v>13</v>
      </c>
    </row>
    <row r="6908" spans="1:8" x14ac:dyDescent="0.35">
      <c r="A6908" t="s">
        <v>27307</v>
      </c>
      <c r="B6908" t="s">
        <v>27308</v>
      </c>
      <c r="C6908" t="s">
        <v>27309</v>
      </c>
      <c r="D6908" t="s">
        <v>27188</v>
      </c>
      <c r="F6908" t="s">
        <v>5865</v>
      </c>
      <c r="G6908" t="s">
        <v>12</v>
      </c>
      <c r="H6908" t="s">
        <v>13</v>
      </c>
    </row>
    <row r="6909" spans="1:8" x14ac:dyDescent="0.35">
      <c r="A6909" t="s">
        <v>27310</v>
      </c>
      <c r="B6909" t="s">
        <v>27311</v>
      </c>
      <c r="C6909" t="s">
        <v>27312</v>
      </c>
      <c r="D6909" t="s">
        <v>27188</v>
      </c>
      <c r="F6909" t="s">
        <v>13475</v>
      </c>
      <c r="G6909" t="s">
        <v>12</v>
      </c>
      <c r="H6909" t="s">
        <v>13</v>
      </c>
    </row>
    <row r="6910" spans="1:8" x14ac:dyDescent="0.35">
      <c r="A6910" t="s">
        <v>27313</v>
      </c>
      <c r="B6910" t="s">
        <v>27314</v>
      </c>
      <c r="C6910" t="s">
        <v>27315</v>
      </c>
      <c r="D6910" t="s">
        <v>27188</v>
      </c>
      <c r="F6910" t="s">
        <v>5429</v>
      </c>
      <c r="G6910" t="s">
        <v>510</v>
      </c>
      <c r="H6910" t="s">
        <v>511</v>
      </c>
    </row>
    <row r="6911" spans="1:8" x14ac:dyDescent="0.35">
      <c r="A6911" t="s">
        <v>27316</v>
      </c>
      <c r="B6911" t="s">
        <v>27317</v>
      </c>
      <c r="C6911" t="s">
        <v>27318</v>
      </c>
      <c r="D6911" t="s">
        <v>27188</v>
      </c>
      <c r="F6911" t="s">
        <v>5434</v>
      </c>
      <c r="G6911" t="s">
        <v>151</v>
      </c>
      <c r="H6911" t="s">
        <v>152</v>
      </c>
    </row>
    <row r="6912" spans="1:8" x14ac:dyDescent="0.35">
      <c r="A6912" t="s">
        <v>27319</v>
      </c>
      <c r="B6912" t="s">
        <v>27320</v>
      </c>
      <c r="C6912" t="s">
        <v>27321</v>
      </c>
      <c r="D6912" t="s">
        <v>27188</v>
      </c>
      <c r="F6912" t="s">
        <v>27322</v>
      </c>
      <c r="G6912" t="s">
        <v>61</v>
      </c>
      <c r="H6912" t="s">
        <v>62</v>
      </c>
    </row>
    <row r="6913" spans="1:8" x14ac:dyDescent="0.35">
      <c r="A6913" t="s">
        <v>27323</v>
      </c>
      <c r="B6913" t="s">
        <v>27324</v>
      </c>
      <c r="C6913" t="s">
        <v>27325</v>
      </c>
      <c r="D6913" t="s">
        <v>27188</v>
      </c>
      <c r="F6913" t="s">
        <v>17456</v>
      </c>
      <c r="G6913" t="s">
        <v>12</v>
      </c>
      <c r="H6913" t="s">
        <v>13</v>
      </c>
    </row>
    <row r="6914" spans="1:8" x14ac:dyDescent="0.35">
      <c r="A6914" t="s">
        <v>27326</v>
      </c>
      <c r="B6914" t="s">
        <v>27327</v>
      </c>
      <c r="C6914" t="s">
        <v>27328</v>
      </c>
      <c r="D6914" t="s">
        <v>27188</v>
      </c>
      <c r="F6914" t="s">
        <v>13500</v>
      </c>
      <c r="G6914" t="s">
        <v>510</v>
      </c>
      <c r="H6914" t="s">
        <v>511</v>
      </c>
    </row>
    <row r="6915" spans="1:8" x14ac:dyDescent="0.35">
      <c r="A6915" t="s">
        <v>27329</v>
      </c>
      <c r="B6915" t="s">
        <v>27330</v>
      </c>
      <c r="C6915" t="s">
        <v>27331</v>
      </c>
      <c r="D6915" t="s">
        <v>27188</v>
      </c>
      <c r="F6915" t="s">
        <v>22128</v>
      </c>
      <c r="G6915" t="s">
        <v>12</v>
      </c>
      <c r="H6915" t="s">
        <v>13</v>
      </c>
    </row>
    <row r="6916" spans="1:8" x14ac:dyDescent="0.35">
      <c r="A6916" t="s">
        <v>27332</v>
      </c>
      <c r="B6916" t="s">
        <v>27333</v>
      </c>
      <c r="C6916" t="s">
        <v>27334</v>
      </c>
      <c r="D6916" t="s">
        <v>27188</v>
      </c>
      <c r="F6916" t="s">
        <v>25091</v>
      </c>
      <c r="G6916" t="s">
        <v>12</v>
      </c>
      <c r="H6916" t="s">
        <v>13</v>
      </c>
    </row>
    <row r="6917" spans="1:8" x14ac:dyDescent="0.35">
      <c r="A6917" t="s">
        <v>27335</v>
      </c>
      <c r="B6917" t="s">
        <v>27336</v>
      </c>
      <c r="C6917" t="s">
        <v>27337</v>
      </c>
      <c r="D6917" t="s">
        <v>27188</v>
      </c>
      <c r="F6917" t="s">
        <v>15848</v>
      </c>
      <c r="G6917" t="s">
        <v>510</v>
      </c>
      <c r="H6917" t="s">
        <v>511</v>
      </c>
    </row>
    <row r="6918" spans="1:8" x14ac:dyDescent="0.35">
      <c r="A6918" t="s">
        <v>27338</v>
      </c>
      <c r="B6918" t="s">
        <v>27339</v>
      </c>
      <c r="C6918" t="s">
        <v>27340</v>
      </c>
      <c r="D6918" t="s">
        <v>27188</v>
      </c>
      <c r="F6918" t="s">
        <v>8698</v>
      </c>
      <c r="G6918" t="s">
        <v>12</v>
      </c>
      <c r="H6918" t="s">
        <v>13</v>
      </c>
    </row>
    <row r="6919" spans="1:8" x14ac:dyDescent="0.35">
      <c r="A6919" t="s">
        <v>27341</v>
      </c>
      <c r="B6919" t="s">
        <v>27342</v>
      </c>
      <c r="C6919" t="s">
        <v>27343</v>
      </c>
      <c r="D6919" t="s">
        <v>27188</v>
      </c>
      <c r="F6919" t="s">
        <v>19736</v>
      </c>
      <c r="G6919" t="s">
        <v>12</v>
      </c>
      <c r="H6919" t="s">
        <v>13</v>
      </c>
    </row>
    <row r="6920" spans="1:8" x14ac:dyDescent="0.35">
      <c r="A6920" t="s">
        <v>27344</v>
      </c>
      <c r="B6920" t="s">
        <v>27345</v>
      </c>
      <c r="C6920" t="s">
        <v>27346</v>
      </c>
      <c r="D6920" t="s">
        <v>27188</v>
      </c>
      <c r="F6920" t="s">
        <v>16160</v>
      </c>
      <c r="G6920" t="s">
        <v>836</v>
      </c>
      <c r="H6920" t="s">
        <v>837</v>
      </c>
    </row>
    <row r="6921" spans="1:8" x14ac:dyDescent="0.35">
      <c r="A6921" t="s">
        <v>27347</v>
      </c>
      <c r="B6921" t="s">
        <v>27348</v>
      </c>
      <c r="C6921" t="s">
        <v>27349</v>
      </c>
      <c r="D6921" t="s">
        <v>27188</v>
      </c>
      <c r="F6921" t="s">
        <v>6154</v>
      </c>
      <c r="G6921" t="s">
        <v>12</v>
      </c>
      <c r="H6921" t="s">
        <v>13</v>
      </c>
    </row>
    <row r="6922" spans="1:8" x14ac:dyDescent="0.35">
      <c r="A6922" t="s">
        <v>27350</v>
      </c>
      <c r="B6922" t="s">
        <v>27351</v>
      </c>
      <c r="C6922" t="s">
        <v>27352</v>
      </c>
      <c r="D6922" t="s">
        <v>27188</v>
      </c>
      <c r="F6922" t="s">
        <v>15642</v>
      </c>
      <c r="G6922" t="s">
        <v>510</v>
      </c>
      <c r="H6922" t="s">
        <v>511</v>
      </c>
    </row>
    <row r="6923" spans="1:8" x14ac:dyDescent="0.35">
      <c r="A6923" t="s">
        <v>27353</v>
      </c>
      <c r="B6923" t="s">
        <v>27354</v>
      </c>
      <c r="C6923" t="s">
        <v>27355</v>
      </c>
      <c r="D6923" t="s">
        <v>27188</v>
      </c>
      <c r="F6923" t="s">
        <v>27356</v>
      </c>
      <c r="G6923" t="s">
        <v>12</v>
      </c>
      <c r="H6923" t="s">
        <v>13</v>
      </c>
    </row>
    <row r="6924" spans="1:8" x14ac:dyDescent="0.35">
      <c r="A6924" t="s">
        <v>27357</v>
      </c>
      <c r="B6924" t="s">
        <v>27358</v>
      </c>
      <c r="C6924" t="s">
        <v>27359</v>
      </c>
      <c r="D6924" t="s">
        <v>27360</v>
      </c>
      <c r="F6924" t="s">
        <v>1306</v>
      </c>
      <c r="G6924" t="s">
        <v>12</v>
      </c>
      <c r="H6924" t="s">
        <v>13</v>
      </c>
    </row>
    <row r="6925" spans="1:8" x14ac:dyDescent="0.35">
      <c r="A6925" t="s">
        <v>27361</v>
      </c>
      <c r="B6925" t="s">
        <v>27362</v>
      </c>
      <c r="C6925" t="s">
        <v>27363</v>
      </c>
      <c r="D6925" t="s">
        <v>27360</v>
      </c>
      <c r="F6925" t="s">
        <v>16054</v>
      </c>
      <c r="G6925" t="s">
        <v>12</v>
      </c>
      <c r="H6925" t="s">
        <v>13</v>
      </c>
    </row>
    <row r="6926" spans="1:8" x14ac:dyDescent="0.35">
      <c r="A6926" t="s">
        <v>27364</v>
      </c>
      <c r="B6926" t="s">
        <v>27365</v>
      </c>
      <c r="C6926" t="s">
        <v>27366</v>
      </c>
      <c r="D6926" t="s">
        <v>27360</v>
      </c>
      <c r="F6926" t="s">
        <v>21892</v>
      </c>
      <c r="G6926" t="s">
        <v>12</v>
      </c>
      <c r="H6926" t="s">
        <v>13</v>
      </c>
    </row>
    <row r="6927" spans="1:8" x14ac:dyDescent="0.35">
      <c r="A6927" t="s">
        <v>27367</v>
      </c>
      <c r="B6927" t="s">
        <v>27368</v>
      </c>
      <c r="C6927" t="s">
        <v>27369</v>
      </c>
      <c r="D6927" t="s">
        <v>27360</v>
      </c>
      <c r="F6927" t="s">
        <v>22405</v>
      </c>
      <c r="G6927" t="s">
        <v>12</v>
      </c>
      <c r="H6927" t="s">
        <v>13</v>
      </c>
    </row>
    <row r="6928" spans="1:8" x14ac:dyDescent="0.35">
      <c r="A6928" t="s">
        <v>27370</v>
      </c>
      <c r="B6928" t="s">
        <v>27371</v>
      </c>
      <c r="C6928" t="s">
        <v>27372</v>
      </c>
      <c r="D6928" t="s">
        <v>27360</v>
      </c>
      <c r="F6928" t="s">
        <v>10661</v>
      </c>
      <c r="G6928" t="s">
        <v>151</v>
      </c>
      <c r="H6928" t="s">
        <v>152</v>
      </c>
    </row>
    <row r="6929" spans="1:8" x14ac:dyDescent="0.35">
      <c r="A6929" t="s">
        <v>27373</v>
      </c>
      <c r="B6929" t="s">
        <v>27374</v>
      </c>
      <c r="C6929" t="s">
        <v>27375</v>
      </c>
      <c r="D6929" t="s">
        <v>27360</v>
      </c>
      <c r="F6929" t="s">
        <v>19103</v>
      </c>
      <c r="G6929" t="s">
        <v>12</v>
      </c>
      <c r="H6929" t="s">
        <v>13</v>
      </c>
    </row>
    <row r="6930" spans="1:8" x14ac:dyDescent="0.35">
      <c r="A6930" t="s">
        <v>27376</v>
      </c>
      <c r="B6930" t="s">
        <v>27377</v>
      </c>
      <c r="C6930" t="s">
        <v>27378</v>
      </c>
      <c r="D6930" t="s">
        <v>27360</v>
      </c>
      <c r="F6930" t="s">
        <v>5367</v>
      </c>
      <c r="G6930" t="s">
        <v>12</v>
      </c>
      <c r="H6930" t="s">
        <v>13</v>
      </c>
    </row>
    <row r="6931" spans="1:8" x14ac:dyDescent="0.35">
      <c r="A6931" t="s">
        <v>27379</v>
      </c>
      <c r="B6931" t="s">
        <v>27380</v>
      </c>
      <c r="C6931" t="s">
        <v>27381</v>
      </c>
      <c r="D6931" t="s">
        <v>27360</v>
      </c>
      <c r="F6931" t="s">
        <v>16681</v>
      </c>
      <c r="G6931" t="s">
        <v>935</v>
      </c>
      <c r="H6931" t="s">
        <v>936</v>
      </c>
    </row>
    <row r="6932" spans="1:8" x14ac:dyDescent="0.35">
      <c r="A6932" t="s">
        <v>27382</v>
      </c>
      <c r="B6932" t="s">
        <v>27383</v>
      </c>
      <c r="C6932" t="s">
        <v>27384</v>
      </c>
      <c r="D6932" t="s">
        <v>27360</v>
      </c>
      <c r="F6932" t="s">
        <v>13745</v>
      </c>
      <c r="G6932" t="s">
        <v>1102</v>
      </c>
      <c r="H6932" t="s">
        <v>1103</v>
      </c>
    </row>
    <row r="6933" spans="1:8" x14ac:dyDescent="0.35">
      <c r="A6933" t="s">
        <v>27385</v>
      </c>
      <c r="B6933" t="s">
        <v>27386</v>
      </c>
      <c r="C6933" t="s">
        <v>27387</v>
      </c>
      <c r="D6933" t="s">
        <v>27360</v>
      </c>
      <c r="F6933" t="s">
        <v>18219</v>
      </c>
      <c r="G6933" t="s">
        <v>12</v>
      </c>
      <c r="H6933" t="s">
        <v>13</v>
      </c>
    </row>
    <row r="6934" spans="1:8" x14ac:dyDescent="0.35">
      <c r="A6934" t="s">
        <v>27388</v>
      </c>
      <c r="B6934" t="s">
        <v>27389</v>
      </c>
      <c r="C6934" t="s">
        <v>27390</v>
      </c>
      <c r="D6934" t="s">
        <v>27360</v>
      </c>
      <c r="F6934" t="s">
        <v>27391</v>
      </c>
      <c r="G6934" t="s">
        <v>12</v>
      </c>
      <c r="H6934" t="s">
        <v>13</v>
      </c>
    </row>
    <row r="6935" spans="1:8" x14ac:dyDescent="0.35">
      <c r="A6935" t="s">
        <v>27392</v>
      </c>
      <c r="B6935" t="s">
        <v>27393</v>
      </c>
      <c r="C6935" t="s">
        <v>27394</v>
      </c>
      <c r="D6935" t="s">
        <v>27360</v>
      </c>
      <c r="F6935" t="s">
        <v>27395</v>
      </c>
      <c r="G6935" t="s">
        <v>1102</v>
      </c>
      <c r="H6935" t="s">
        <v>1103</v>
      </c>
    </row>
    <row r="6936" spans="1:8" x14ac:dyDescent="0.35">
      <c r="A6936" t="s">
        <v>27396</v>
      </c>
      <c r="B6936" t="s">
        <v>27397</v>
      </c>
      <c r="C6936" t="s">
        <v>27398</v>
      </c>
      <c r="D6936" t="s">
        <v>27360</v>
      </c>
      <c r="F6936" t="s">
        <v>3012</v>
      </c>
      <c r="G6936" t="s">
        <v>12</v>
      </c>
      <c r="H6936" t="s">
        <v>13</v>
      </c>
    </row>
    <row r="6937" spans="1:8" x14ac:dyDescent="0.35">
      <c r="A6937" t="s">
        <v>27399</v>
      </c>
      <c r="B6937" t="s">
        <v>27400</v>
      </c>
      <c r="C6937" t="s">
        <v>27401</v>
      </c>
      <c r="D6937" t="s">
        <v>27360</v>
      </c>
      <c r="F6937" t="s">
        <v>6446</v>
      </c>
      <c r="G6937" t="s">
        <v>584</v>
      </c>
      <c r="H6937" t="s">
        <v>585</v>
      </c>
    </row>
    <row r="6938" spans="1:8" x14ac:dyDescent="0.35">
      <c r="A6938" t="s">
        <v>27402</v>
      </c>
      <c r="B6938" t="s">
        <v>27403</v>
      </c>
      <c r="C6938" t="s">
        <v>27404</v>
      </c>
      <c r="D6938" t="s">
        <v>27360</v>
      </c>
      <c r="F6938" t="s">
        <v>4888</v>
      </c>
      <c r="G6938" t="s">
        <v>61</v>
      </c>
      <c r="H6938" t="s">
        <v>62</v>
      </c>
    </row>
    <row r="6939" spans="1:8" x14ac:dyDescent="0.35">
      <c r="A6939" t="s">
        <v>27405</v>
      </c>
      <c r="B6939" t="s">
        <v>27406</v>
      </c>
      <c r="C6939" t="s">
        <v>27407</v>
      </c>
      <c r="D6939" t="s">
        <v>27360</v>
      </c>
      <c r="F6939" t="s">
        <v>9568</v>
      </c>
      <c r="G6939" t="s">
        <v>12</v>
      </c>
      <c r="H6939" t="s">
        <v>13</v>
      </c>
    </row>
    <row r="6940" spans="1:8" x14ac:dyDescent="0.35">
      <c r="A6940" t="s">
        <v>27408</v>
      </c>
      <c r="B6940" t="s">
        <v>27409</v>
      </c>
      <c r="C6940" t="s">
        <v>27410</v>
      </c>
      <c r="D6940" t="s">
        <v>27360</v>
      </c>
      <c r="F6940" t="s">
        <v>5046</v>
      </c>
      <c r="G6940" t="s">
        <v>510</v>
      </c>
      <c r="H6940" t="s">
        <v>511</v>
      </c>
    </row>
    <row r="6941" spans="1:8" x14ac:dyDescent="0.35">
      <c r="A6941" t="s">
        <v>27411</v>
      </c>
      <c r="B6941" t="s">
        <v>27412</v>
      </c>
      <c r="C6941" t="s">
        <v>27413</v>
      </c>
      <c r="D6941" t="s">
        <v>27360</v>
      </c>
      <c r="F6941" t="s">
        <v>22492</v>
      </c>
      <c r="G6941" t="s">
        <v>12</v>
      </c>
      <c r="H6941" t="s">
        <v>13</v>
      </c>
    </row>
    <row r="6942" spans="1:8" x14ac:dyDescent="0.35">
      <c r="A6942" t="s">
        <v>27414</v>
      </c>
      <c r="B6942" t="s">
        <v>27415</v>
      </c>
      <c r="C6942" t="s">
        <v>27416</v>
      </c>
      <c r="D6942" t="s">
        <v>27360</v>
      </c>
      <c r="F6942" t="s">
        <v>21529</v>
      </c>
      <c r="G6942" t="s">
        <v>1085</v>
      </c>
      <c r="H6942" t="s">
        <v>1086</v>
      </c>
    </row>
    <row r="6943" spans="1:8" x14ac:dyDescent="0.35">
      <c r="A6943" t="s">
        <v>27417</v>
      </c>
      <c r="B6943" t="s">
        <v>27418</v>
      </c>
      <c r="C6943" t="s">
        <v>27419</v>
      </c>
      <c r="D6943" t="s">
        <v>27360</v>
      </c>
      <c r="F6943" t="s">
        <v>2121</v>
      </c>
      <c r="G6943" t="s">
        <v>12</v>
      </c>
      <c r="H6943" t="s">
        <v>13</v>
      </c>
    </row>
    <row r="6944" spans="1:8" x14ac:dyDescent="0.35">
      <c r="A6944" t="s">
        <v>27420</v>
      </c>
      <c r="B6944" t="s">
        <v>27421</v>
      </c>
      <c r="C6944" t="s">
        <v>27422</v>
      </c>
      <c r="D6944" t="s">
        <v>27360</v>
      </c>
      <c r="F6944" t="s">
        <v>20855</v>
      </c>
      <c r="G6944" t="s">
        <v>4924</v>
      </c>
      <c r="H6944" t="s">
        <v>4925</v>
      </c>
    </row>
    <row r="6945" spans="1:8" x14ac:dyDescent="0.35">
      <c r="A6945" t="s">
        <v>27423</v>
      </c>
      <c r="B6945" t="s">
        <v>27424</v>
      </c>
      <c r="C6945" t="s">
        <v>27425</v>
      </c>
      <c r="D6945" t="s">
        <v>27360</v>
      </c>
      <c r="F6945" t="s">
        <v>17037</v>
      </c>
      <c r="G6945" t="s">
        <v>12</v>
      </c>
      <c r="H6945" t="s">
        <v>13</v>
      </c>
    </row>
    <row r="6946" spans="1:8" x14ac:dyDescent="0.35">
      <c r="A6946" t="s">
        <v>27426</v>
      </c>
      <c r="B6946" t="s">
        <v>27427</v>
      </c>
      <c r="C6946" t="s">
        <v>27428</v>
      </c>
      <c r="D6946" t="s">
        <v>27360</v>
      </c>
      <c r="F6946" t="s">
        <v>6851</v>
      </c>
      <c r="G6946" t="s">
        <v>12</v>
      </c>
      <c r="H6946" t="s">
        <v>13</v>
      </c>
    </row>
    <row r="6947" spans="1:8" x14ac:dyDescent="0.35">
      <c r="A6947" t="s">
        <v>27429</v>
      </c>
      <c r="B6947" t="s">
        <v>27430</v>
      </c>
      <c r="C6947" t="s">
        <v>27431</v>
      </c>
      <c r="D6947" t="s">
        <v>27360</v>
      </c>
      <c r="F6947" t="s">
        <v>12934</v>
      </c>
      <c r="G6947" t="s">
        <v>209</v>
      </c>
      <c r="H6947" t="s">
        <v>210</v>
      </c>
    </row>
    <row r="6948" spans="1:8" x14ac:dyDescent="0.35">
      <c r="A6948" t="s">
        <v>27432</v>
      </c>
      <c r="B6948" t="s">
        <v>27433</v>
      </c>
      <c r="C6948" t="s">
        <v>27434</v>
      </c>
      <c r="D6948" t="s">
        <v>27360</v>
      </c>
      <c r="F6948" t="s">
        <v>6315</v>
      </c>
      <c r="G6948" t="s">
        <v>12</v>
      </c>
      <c r="H6948" t="s">
        <v>13</v>
      </c>
    </row>
    <row r="6949" spans="1:8" x14ac:dyDescent="0.35">
      <c r="A6949" t="s">
        <v>27435</v>
      </c>
      <c r="B6949" t="s">
        <v>27436</v>
      </c>
      <c r="C6949" t="s">
        <v>27437</v>
      </c>
      <c r="D6949" t="s">
        <v>27360</v>
      </c>
      <c r="F6949" t="s">
        <v>14545</v>
      </c>
      <c r="G6949" t="s">
        <v>303</v>
      </c>
      <c r="H6949" t="s">
        <v>304</v>
      </c>
    </row>
    <row r="6950" spans="1:8" x14ac:dyDescent="0.35">
      <c r="A6950" t="s">
        <v>27438</v>
      </c>
      <c r="B6950" t="s">
        <v>27439</v>
      </c>
      <c r="C6950" t="s">
        <v>27440</v>
      </c>
      <c r="D6950" t="s">
        <v>27360</v>
      </c>
      <c r="F6950" t="s">
        <v>17963</v>
      </c>
      <c r="G6950" t="s">
        <v>61</v>
      </c>
      <c r="H6950" t="s">
        <v>62</v>
      </c>
    </row>
    <row r="6951" spans="1:8" x14ac:dyDescent="0.35">
      <c r="A6951" t="s">
        <v>27441</v>
      </c>
      <c r="B6951" t="s">
        <v>27442</v>
      </c>
      <c r="C6951" t="s">
        <v>27443</v>
      </c>
      <c r="D6951" t="s">
        <v>27360</v>
      </c>
      <c r="F6951" t="s">
        <v>15265</v>
      </c>
      <c r="G6951" t="s">
        <v>12</v>
      </c>
      <c r="H6951" t="s">
        <v>13</v>
      </c>
    </row>
    <row r="6952" spans="1:8" x14ac:dyDescent="0.35">
      <c r="A6952" t="s">
        <v>27444</v>
      </c>
      <c r="B6952" t="s">
        <v>27445</v>
      </c>
      <c r="C6952" t="s">
        <v>27446</v>
      </c>
      <c r="D6952" t="s">
        <v>27360</v>
      </c>
      <c r="F6952" t="s">
        <v>27447</v>
      </c>
      <c r="G6952" t="s">
        <v>12</v>
      </c>
      <c r="H6952" t="s">
        <v>13</v>
      </c>
    </row>
    <row r="6953" spans="1:8" x14ac:dyDescent="0.35">
      <c r="A6953" t="s">
        <v>27448</v>
      </c>
      <c r="B6953" t="s">
        <v>27449</v>
      </c>
      <c r="C6953" t="s">
        <v>27450</v>
      </c>
      <c r="D6953" t="s">
        <v>27360</v>
      </c>
      <c r="F6953" t="s">
        <v>5788</v>
      </c>
      <c r="G6953" t="s">
        <v>151</v>
      </c>
      <c r="H6953" t="s">
        <v>152</v>
      </c>
    </row>
    <row r="6954" spans="1:8" x14ac:dyDescent="0.35">
      <c r="A6954" t="s">
        <v>27451</v>
      </c>
      <c r="B6954" t="s">
        <v>27452</v>
      </c>
      <c r="C6954" t="s">
        <v>27453</v>
      </c>
      <c r="D6954" t="s">
        <v>27360</v>
      </c>
      <c r="F6954" t="s">
        <v>3012</v>
      </c>
      <c r="G6954" t="s">
        <v>248</v>
      </c>
      <c r="H6954" t="s">
        <v>249</v>
      </c>
    </row>
    <row r="6955" spans="1:8" x14ac:dyDescent="0.35">
      <c r="A6955" t="s">
        <v>27454</v>
      </c>
      <c r="B6955" t="s">
        <v>27455</v>
      </c>
      <c r="C6955" t="s">
        <v>27456</v>
      </c>
      <c r="D6955" t="s">
        <v>27360</v>
      </c>
      <c r="F6955" t="s">
        <v>3326</v>
      </c>
      <c r="G6955" t="s">
        <v>248</v>
      </c>
      <c r="H6955" t="s">
        <v>249</v>
      </c>
    </row>
    <row r="6956" spans="1:8" x14ac:dyDescent="0.35">
      <c r="A6956" t="s">
        <v>27457</v>
      </c>
      <c r="B6956" t="s">
        <v>27458</v>
      </c>
      <c r="C6956" t="s">
        <v>27459</v>
      </c>
      <c r="D6956" t="s">
        <v>27360</v>
      </c>
      <c r="F6956" t="s">
        <v>3449</v>
      </c>
      <c r="G6956" t="s">
        <v>12</v>
      </c>
      <c r="H6956" t="s">
        <v>13</v>
      </c>
    </row>
    <row r="6957" spans="1:8" x14ac:dyDescent="0.35">
      <c r="A6957" t="s">
        <v>27460</v>
      </c>
      <c r="B6957" t="s">
        <v>27461</v>
      </c>
      <c r="C6957" t="s">
        <v>27462</v>
      </c>
      <c r="D6957" t="s">
        <v>27360</v>
      </c>
      <c r="F6957" t="s">
        <v>2159</v>
      </c>
      <c r="G6957" t="s">
        <v>12</v>
      </c>
      <c r="H6957" t="s">
        <v>13</v>
      </c>
    </row>
    <row r="6958" spans="1:8" x14ac:dyDescent="0.35">
      <c r="A6958" t="s">
        <v>27463</v>
      </c>
      <c r="B6958" t="s">
        <v>27464</v>
      </c>
      <c r="C6958" t="s">
        <v>27465</v>
      </c>
      <c r="D6958" t="s">
        <v>27360</v>
      </c>
      <c r="F6958" t="s">
        <v>16175</v>
      </c>
      <c r="G6958" t="s">
        <v>510</v>
      </c>
      <c r="H6958" t="s">
        <v>511</v>
      </c>
    </row>
    <row r="6959" spans="1:8" x14ac:dyDescent="0.35">
      <c r="A6959" t="s">
        <v>27466</v>
      </c>
      <c r="B6959" t="s">
        <v>27467</v>
      </c>
      <c r="C6959" t="s">
        <v>27468</v>
      </c>
      <c r="D6959" t="s">
        <v>27360</v>
      </c>
      <c r="F6959" t="s">
        <v>27469</v>
      </c>
      <c r="G6959" t="s">
        <v>4075</v>
      </c>
      <c r="H6959" t="s">
        <v>4076</v>
      </c>
    </row>
    <row r="6960" spans="1:8" x14ac:dyDescent="0.35">
      <c r="A6960" t="s">
        <v>27470</v>
      </c>
      <c r="B6960" t="s">
        <v>27471</v>
      </c>
      <c r="C6960" t="s">
        <v>27472</v>
      </c>
      <c r="D6960" t="s">
        <v>27360</v>
      </c>
      <c r="F6960" t="s">
        <v>20302</v>
      </c>
      <c r="G6960" t="s">
        <v>12</v>
      </c>
      <c r="H6960" t="s">
        <v>13</v>
      </c>
    </row>
    <row r="6961" spans="1:8" x14ac:dyDescent="0.35">
      <c r="A6961" t="s">
        <v>27473</v>
      </c>
      <c r="B6961" t="s">
        <v>27474</v>
      </c>
      <c r="C6961" t="s">
        <v>27475</v>
      </c>
      <c r="D6961" t="s">
        <v>27360</v>
      </c>
      <c r="F6961" t="s">
        <v>7049</v>
      </c>
      <c r="G6961" t="s">
        <v>510</v>
      </c>
      <c r="H6961" t="s">
        <v>511</v>
      </c>
    </row>
    <row r="6962" spans="1:8" x14ac:dyDescent="0.35">
      <c r="A6962" t="s">
        <v>27476</v>
      </c>
      <c r="B6962" t="s">
        <v>27477</v>
      </c>
      <c r="C6962" t="s">
        <v>27478</v>
      </c>
      <c r="D6962" t="s">
        <v>27360</v>
      </c>
      <c r="F6962" t="s">
        <v>23241</v>
      </c>
      <c r="G6962" t="s">
        <v>12</v>
      </c>
      <c r="H6962" t="s">
        <v>13</v>
      </c>
    </row>
    <row r="6963" spans="1:8" x14ac:dyDescent="0.35">
      <c r="A6963" t="s">
        <v>27479</v>
      </c>
      <c r="B6963" t="s">
        <v>27480</v>
      </c>
      <c r="C6963" t="s">
        <v>27481</v>
      </c>
      <c r="D6963" t="s">
        <v>27360</v>
      </c>
      <c r="F6963" t="s">
        <v>15642</v>
      </c>
      <c r="G6963" t="s">
        <v>12</v>
      </c>
      <c r="H6963" t="s">
        <v>13</v>
      </c>
    </row>
    <row r="6964" spans="1:8" x14ac:dyDescent="0.35">
      <c r="A6964" t="s">
        <v>27482</v>
      </c>
      <c r="B6964" t="s">
        <v>27483</v>
      </c>
      <c r="C6964" t="s">
        <v>27484</v>
      </c>
      <c r="D6964" t="s">
        <v>27360</v>
      </c>
      <c r="F6964" t="s">
        <v>11150</v>
      </c>
      <c r="G6964" t="s">
        <v>12</v>
      </c>
      <c r="H6964" t="s">
        <v>13</v>
      </c>
    </row>
    <row r="6965" spans="1:8" x14ac:dyDescent="0.35">
      <c r="A6965" t="s">
        <v>27485</v>
      </c>
      <c r="B6965" t="s">
        <v>27486</v>
      </c>
      <c r="C6965" t="s">
        <v>27487</v>
      </c>
      <c r="D6965" t="s">
        <v>27488</v>
      </c>
      <c r="F6965" t="s">
        <v>19192</v>
      </c>
      <c r="G6965" t="s">
        <v>12</v>
      </c>
      <c r="H6965" t="s">
        <v>13</v>
      </c>
    </row>
    <row r="6966" spans="1:8" x14ac:dyDescent="0.35">
      <c r="A6966" t="s">
        <v>27489</v>
      </c>
      <c r="B6966" t="s">
        <v>27490</v>
      </c>
      <c r="C6966" t="s">
        <v>27491</v>
      </c>
      <c r="D6966" t="s">
        <v>27488</v>
      </c>
      <c r="F6966" t="s">
        <v>15728</v>
      </c>
      <c r="G6966" t="s">
        <v>4075</v>
      </c>
      <c r="H6966" t="s">
        <v>4076</v>
      </c>
    </row>
    <row r="6967" spans="1:8" x14ac:dyDescent="0.35">
      <c r="A6967" t="s">
        <v>27492</v>
      </c>
      <c r="B6967" t="s">
        <v>27493</v>
      </c>
      <c r="C6967" t="s">
        <v>27494</v>
      </c>
      <c r="D6967" t="s">
        <v>27488</v>
      </c>
      <c r="F6967" t="s">
        <v>10502</v>
      </c>
      <c r="G6967" t="s">
        <v>88</v>
      </c>
      <c r="H6967" t="s">
        <v>89</v>
      </c>
    </row>
    <row r="6968" spans="1:8" x14ac:dyDescent="0.35">
      <c r="A6968" t="s">
        <v>27495</v>
      </c>
      <c r="B6968" t="s">
        <v>27496</v>
      </c>
      <c r="C6968" t="s">
        <v>27497</v>
      </c>
      <c r="D6968" t="s">
        <v>27488</v>
      </c>
      <c r="F6968" t="s">
        <v>12666</v>
      </c>
      <c r="G6968" t="s">
        <v>12</v>
      </c>
      <c r="H6968" t="s">
        <v>13</v>
      </c>
    </row>
    <row r="6969" spans="1:8" x14ac:dyDescent="0.35">
      <c r="A6969" t="s">
        <v>27498</v>
      </c>
      <c r="B6969" t="s">
        <v>27499</v>
      </c>
      <c r="C6969" t="s">
        <v>27500</v>
      </c>
      <c r="D6969" t="s">
        <v>27488</v>
      </c>
      <c r="F6969" t="s">
        <v>3679</v>
      </c>
      <c r="G6969" t="s">
        <v>12</v>
      </c>
      <c r="H6969" t="s">
        <v>13</v>
      </c>
    </row>
    <row r="6970" spans="1:8" x14ac:dyDescent="0.35">
      <c r="A6970" t="s">
        <v>27501</v>
      </c>
      <c r="B6970" t="s">
        <v>27502</v>
      </c>
      <c r="C6970" t="s">
        <v>27503</v>
      </c>
      <c r="D6970" t="s">
        <v>27488</v>
      </c>
      <c r="F6970" t="s">
        <v>23309</v>
      </c>
      <c r="G6970" t="s">
        <v>12</v>
      </c>
      <c r="H6970" t="s">
        <v>13</v>
      </c>
    </row>
    <row r="6971" spans="1:8" x14ac:dyDescent="0.35">
      <c r="A6971" t="s">
        <v>27504</v>
      </c>
      <c r="B6971" t="s">
        <v>27505</v>
      </c>
      <c r="C6971" t="s">
        <v>27506</v>
      </c>
      <c r="D6971" t="s">
        <v>27488</v>
      </c>
      <c r="F6971" t="s">
        <v>14965</v>
      </c>
      <c r="G6971" t="s">
        <v>12</v>
      </c>
      <c r="H6971" t="s">
        <v>13</v>
      </c>
    </row>
    <row r="6972" spans="1:8" x14ac:dyDescent="0.35">
      <c r="A6972" t="s">
        <v>27507</v>
      </c>
      <c r="B6972" t="s">
        <v>27508</v>
      </c>
      <c r="C6972" t="s">
        <v>27509</v>
      </c>
      <c r="D6972" t="s">
        <v>27488</v>
      </c>
      <c r="F6972" t="s">
        <v>2787</v>
      </c>
      <c r="G6972" t="s">
        <v>12</v>
      </c>
      <c r="H6972" t="s">
        <v>13</v>
      </c>
    </row>
    <row r="6973" spans="1:8" x14ac:dyDescent="0.35">
      <c r="A6973" t="s">
        <v>27510</v>
      </c>
      <c r="B6973" t="s">
        <v>27511</v>
      </c>
      <c r="C6973" t="s">
        <v>27512</v>
      </c>
      <c r="D6973" t="s">
        <v>27488</v>
      </c>
      <c r="F6973" t="s">
        <v>22128</v>
      </c>
      <c r="G6973" t="s">
        <v>12</v>
      </c>
      <c r="H6973" t="s">
        <v>13</v>
      </c>
    </row>
    <row r="6974" spans="1:8" x14ac:dyDescent="0.35">
      <c r="A6974" t="s">
        <v>27513</v>
      </c>
      <c r="B6974" t="s">
        <v>27514</v>
      </c>
      <c r="C6974" t="s">
        <v>27515</v>
      </c>
      <c r="D6974" t="s">
        <v>27488</v>
      </c>
      <c r="F6974" t="s">
        <v>7463</v>
      </c>
      <c r="G6974" t="s">
        <v>12</v>
      </c>
      <c r="H6974" t="s">
        <v>13</v>
      </c>
    </row>
    <row r="6975" spans="1:8" x14ac:dyDescent="0.35">
      <c r="A6975" t="s">
        <v>27516</v>
      </c>
      <c r="B6975" t="s">
        <v>27517</v>
      </c>
      <c r="C6975" t="s">
        <v>27518</v>
      </c>
      <c r="D6975" t="s">
        <v>27488</v>
      </c>
      <c r="F6975" t="s">
        <v>20262</v>
      </c>
      <c r="G6975" t="s">
        <v>12</v>
      </c>
      <c r="H6975" t="s">
        <v>13</v>
      </c>
    </row>
    <row r="6976" spans="1:8" x14ac:dyDescent="0.35">
      <c r="A6976" t="s">
        <v>27519</v>
      </c>
      <c r="B6976" t="s">
        <v>27520</v>
      </c>
      <c r="C6976" t="s">
        <v>27521</v>
      </c>
      <c r="D6976" t="s">
        <v>27488</v>
      </c>
      <c r="F6976" t="s">
        <v>11169</v>
      </c>
      <c r="G6976" t="s">
        <v>248</v>
      </c>
      <c r="H6976" t="s">
        <v>249</v>
      </c>
    </row>
    <row r="6977" spans="1:8" x14ac:dyDescent="0.35">
      <c r="A6977" t="s">
        <v>27522</v>
      </c>
      <c r="B6977" t="s">
        <v>27523</v>
      </c>
      <c r="C6977" t="s">
        <v>27524</v>
      </c>
      <c r="D6977" t="s">
        <v>27488</v>
      </c>
      <c r="F6977" t="s">
        <v>27525</v>
      </c>
      <c r="G6977" t="s">
        <v>151</v>
      </c>
      <c r="H6977" t="s">
        <v>152</v>
      </c>
    </row>
    <row r="6978" spans="1:8" x14ac:dyDescent="0.35">
      <c r="A6978" t="s">
        <v>27526</v>
      </c>
      <c r="B6978" t="s">
        <v>27527</v>
      </c>
      <c r="C6978" t="s">
        <v>27528</v>
      </c>
      <c r="D6978" t="s">
        <v>27488</v>
      </c>
      <c r="F6978" t="s">
        <v>25091</v>
      </c>
      <c r="G6978" t="s">
        <v>12</v>
      </c>
      <c r="H6978" t="s">
        <v>13</v>
      </c>
    </row>
    <row r="6979" spans="1:8" x14ac:dyDescent="0.35">
      <c r="A6979" t="s">
        <v>27529</v>
      </c>
      <c r="B6979" t="s">
        <v>27530</v>
      </c>
      <c r="C6979" t="s">
        <v>27531</v>
      </c>
      <c r="D6979" t="s">
        <v>27488</v>
      </c>
      <c r="F6979" t="s">
        <v>25004</v>
      </c>
      <c r="G6979" t="s">
        <v>12</v>
      </c>
      <c r="H6979" t="s">
        <v>13</v>
      </c>
    </row>
    <row r="6980" spans="1:8" x14ac:dyDescent="0.35">
      <c r="A6980" t="s">
        <v>27532</v>
      </c>
      <c r="B6980" t="s">
        <v>27533</v>
      </c>
      <c r="C6980" t="s">
        <v>27534</v>
      </c>
      <c r="D6980" t="s">
        <v>27488</v>
      </c>
      <c r="F6980" t="s">
        <v>9359</v>
      </c>
      <c r="G6980" t="s">
        <v>1451</v>
      </c>
      <c r="H6980" t="s">
        <v>1452</v>
      </c>
    </row>
    <row r="6981" spans="1:8" x14ac:dyDescent="0.35">
      <c r="A6981" t="s">
        <v>27535</v>
      </c>
      <c r="B6981" t="s">
        <v>27536</v>
      </c>
      <c r="C6981" t="s">
        <v>27537</v>
      </c>
      <c r="D6981" t="s">
        <v>27488</v>
      </c>
      <c r="F6981" t="s">
        <v>20064</v>
      </c>
      <c r="G6981" t="s">
        <v>12</v>
      </c>
      <c r="H6981" t="s">
        <v>13</v>
      </c>
    </row>
    <row r="6982" spans="1:8" x14ac:dyDescent="0.35">
      <c r="A6982" t="s">
        <v>27538</v>
      </c>
      <c r="B6982" t="s">
        <v>27539</v>
      </c>
      <c r="C6982" t="s">
        <v>27540</v>
      </c>
      <c r="D6982" t="s">
        <v>27488</v>
      </c>
      <c r="F6982" t="s">
        <v>19872</v>
      </c>
      <c r="G6982" t="s">
        <v>12</v>
      </c>
      <c r="H6982" t="s">
        <v>13</v>
      </c>
    </row>
    <row r="6983" spans="1:8" x14ac:dyDescent="0.35">
      <c r="A6983" t="s">
        <v>27541</v>
      </c>
      <c r="B6983" t="s">
        <v>27542</v>
      </c>
      <c r="C6983" t="s">
        <v>27543</v>
      </c>
      <c r="D6983" t="s">
        <v>27488</v>
      </c>
      <c r="F6983" t="s">
        <v>20200</v>
      </c>
      <c r="G6983" t="s">
        <v>12</v>
      </c>
      <c r="H6983" t="s">
        <v>13</v>
      </c>
    </row>
    <row r="6984" spans="1:8" x14ac:dyDescent="0.35">
      <c r="A6984" t="s">
        <v>27544</v>
      </c>
      <c r="B6984" t="s">
        <v>27545</v>
      </c>
      <c r="C6984" t="s">
        <v>27546</v>
      </c>
      <c r="D6984" t="s">
        <v>27488</v>
      </c>
      <c r="F6984" t="s">
        <v>16239</v>
      </c>
      <c r="G6984" t="s">
        <v>12</v>
      </c>
      <c r="H6984" t="s">
        <v>13</v>
      </c>
    </row>
    <row r="6985" spans="1:8" x14ac:dyDescent="0.35">
      <c r="A6985" t="s">
        <v>27547</v>
      </c>
      <c r="B6985" t="s">
        <v>27548</v>
      </c>
      <c r="C6985" t="s">
        <v>27549</v>
      </c>
      <c r="D6985" t="s">
        <v>27488</v>
      </c>
      <c r="F6985" t="s">
        <v>2835</v>
      </c>
      <c r="G6985" t="s">
        <v>12</v>
      </c>
      <c r="H6985" t="s">
        <v>13</v>
      </c>
    </row>
    <row r="6986" spans="1:8" x14ac:dyDescent="0.35">
      <c r="A6986" t="s">
        <v>27550</v>
      </c>
      <c r="B6986" t="s">
        <v>27551</v>
      </c>
      <c r="C6986" t="s">
        <v>27552</v>
      </c>
      <c r="D6986" t="s">
        <v>27488</v>
      </c>
      <c r="F6986" t="s">
        <v>27553</v>
      </c>
      <c r="G6986" t="s">
        <v>4075</v>
      </c>
      <c r="H6986" t="s">
        <v>4076</v>
      </c>
    </row>
    <row r="6987" spans="1:8" x14ac:dyDescent="0.35">
      <c r="A6987" t="s">
        <v>27554</v>
      </c>
      <c r="B6987" t="s">
        <v>27555</v>
      </c>
      <c r="C6987" t="s">
        <v>27556</v>
      </c>
      <c r="D6987" t="s">
        <v>27488</v>
      </c>
      <c r="F6987" t="s">
        <v>7149</v>
      </c>
      <c r="G6987" t="s">
        <v>12</v>
      </c>
      <c r="H6987" t="s">
        <v>13</v>
      </c>
    </row>
    <row r="6988" spans="1:8" x14ac:dyDescent="0.35">
      <c r="A6988" t="s">
        <v>27557</v>
      </c>
      <c r="B6988" t="s">
        <v>27558</v>
      </c>
      <c r="C6988" t="s">
        <v>27559</v>
      </c>
      <c r="D6988" t="s">
        <v>27488</v>
      </c>
      <c r="F6988" t="s">
        <v>10502</v>
      </c>
      <c r="G6988" t="s">
        <v>12</v>
      </c>
      <c r="H6988" t="s">
        <v>13</v>
      </c>
    </row>
    <row r="6989" spans="1:8" x14ac:dyDescent="0.35">
      <c r="A6989" t="s">
        <v>27560</v>
      </c>
      <c r="B6989" t="s">
        <v>27561</v>
      </c>
      <c r="C6989" t="s">
        <v>27562</v>
      </c>
      <c r="D6989" t="s">
        <v>27488</v>
      </c>
      <c r="F6989" t="s">
        <v>16294</v>
      </c>
      <c r="G6989" t="s">
        <v>836</v>
      </c>
      <c r="H6989" t="s">
        <v>837</v>
      </c>
    </row>
    <row r="6990" spans="1:8" x14ac:dyDescent="0.35">
      <c r="A6990" t="s">
        <v>27563</v>
      </c>
      <c r="B6990" t="s">
        <v>27564</v>
      </c>
      <c r="C6990" t="s">
        <v>27565</v>
      </c>
      <c r="D6990" t="s">
        <v>27488</v>
      </c>
      <c r="F6990" t="s">
        <v>8167</v>
      </c>
      <c r="G6990" t="s">
        <v>12</v>
      </c>
      <c r="H6990" t="s">
        <v>13</v>
      </c>
    </row>
    <row r="6991" spans="1:8" x14ac:dyDescent="0.35">
      <c r="A6991" t="s">
        <v>27566</v>
      </c>
      <c r="B6991" t="s">
        <v>27567</v>
      </c>
      <c r="C6991" t="s">
        <v>27568</v>
      </c>
      <c r="D6991" t="s">
        <v>27488</v>
      </c>
      <c r="F6991" t="s">
        <v>27569</v>
      </c>
      <c r="G6991" t="s">
        <v>12</v>
      </c>
      <c r="H6991" t="s">
        <v>13</v>
      </c>
    </row>
    <row r="6992" spans="1:8" x14ac:dyDescent="0.35">
      <c r="A6992" t="s">
        <v>27570</v>
      </c>
      <c r="B6992" t="s">
        <v>27571</v>
      </c>
      <c r="C6992" t="s">
        <v>27572</v>
      </c>
      <c r="D6992" t="s">
        <v>27488</v>
      </c>
      <c r="F6992" t="s">
        <v>13583</v>
      </c>
      <c r="G6992" t="s">
        <v>1253</v>
      </c>
      <c r="H6992" t="s">
        <v>1254</v>
      </c>
    </row>
    <row r="6993" spans="1:8" x14ac:dyDescent="0.35">
      <c r="A6993" t="s">
        <v>27573</v>
      </c>
      <c r="B6993" t="s">
        <v>27574</v>
      </c>
      <c r="C6993" t="s">
        <v>27575</v>
      </c>
      <c r="D6993" t="s">
        <v>27488</v>
      </c>
      <c r="F6993" t="s">
        <v>27576</v>
      </c>
      <c r="G6993" t="s">
        <v>209</v>
      </c>
      <c r="H6993" t="s">
        <v>210</v>
      </c>
    </row>
    <row r="6994" spans="1:8" x14ac:dyDescent="0.35">
      <c r="A6994" t="s">
        <v>27577</v>
      </c>
      <c r="B6994" t="s">
        <v>27578</v>
      </c>
      <c r="C6994" t="s">
        <v>27579</v>
      </c>
      <c r="D6994" t="s">
        <v>27488</v>
      </c>
      <c r="F6994" t="s">
        <v>9143</v>
      </c>
      <c r="G6994" t="s">
        <v>12</v>
      </c>
      <c r="H6994" t="s">
        <v>13</v>
      </c>
    </row>
    <row r="6995" spans="1:8" x14ac:dyDescent="0.35">
      <c r="A6995" t="s">
        <v>27580</v>
      </c>
      <c r="B6995" t="s">
        <v>27581</v>
      </c>
      <c r="C6995" t="s">
        <v>27582</v>
      </c>
      <c r="D6995" t="s">
        <v>27488</v>
      </c>
      <c r="F6995" t="s">
        <v>10653</v>
      </c>
      <c r="G6995" t="s">
        <v>3321</v>
      </c>
      <c r="H6995" t="s">
        <v>3322</v>
      </c>
    </row>
    <row r="6996" spans="1:8" x14ac:dyDescent="0.35">
      <c r="A6996" t="s">
        <v>27583</v>
      </c>
      <c r="B6996" t="s">
        <v>27584</v>
      </c>
      <c r="C6996" t="s">
        <v>27585</v>
      </c>
      <c r="D6996" t="s">
        <v>27488</v>
      </c>
      <c r="F6996" t="s">
        <v>24416</v>
      </c>
      <c r="G6996" t="s">
        <v>12</v>
      </c>
      <c r="H6996" t="s">
        <v>13</v>
      </c>
    </row>
    <row r="6997" spans="1:8" x14ac:dyDescent="0.35">
      <c r="A6997" t="s">
        <v>27586</v>
      </c>
      <c r="B6997" t="s">
        <v>27587</v>
      </c>
      <c r="C6997" t="s">
        <v>27588</v>
      </c>
      <c r="D6997" t="s">
        <v>27488</v>
      </c>
      <c r="F6997" t="s">
        <v>18731</v>
      </c>
      <c r="G6997" t="s">
        <v>303</v>
      </c>
      <c r="H6997" t="s">
        <v>304</v>
      </c>
    </row>
    <row r="6998" spans="1:8" x14ac:dyDescent="0.35">
      <c r="A6998" t="s">
        <v>27589</v>
      </c>
      <c r="B6998" t="s">
        <v>27590</v>
      </c>
      <c r="C6998" t="s">
        <v>27591</v>
      </c>
      <c r="D6998" t="s">
        <v>27488</v>
      </c>
      <c r="F6998" t="s">
        <v>19021</v>
      </c>
      <c r="G6998" t="s">
        <v>12</v>
      </c>
      <c r="H6998" t="s">
        <v>13</v>
      </c>
    </row>
    <row r="6999" spans="1:8" x14ac:dyDescent="0.35">
      <c r="A6999" t="s">
        <v>27592</v>
      </c>
      <c r="B6999" t="s">
        <v>27593</v>
      </c>
      <c r="C6999" t="s">
        <v>27594</v>
      </c>
      <c r="D6999" t="s">
        <v>27488</v>
      </c>
      <c r="F6999" t="s">
        <v>13958</v>
      </c>
      <c r="G6999" t="s">
        <v>248</v>
      </c>
      <c r="H6999" t="s">
        <v>249</v>
      </c>
    </row>
    <row r="7000" spans="1:8" x14ac:dyDescent="0.35">
      <c r="A7000" t="s">
        <v>27595</v>
      </c>
      <c r="B7000" t="s">
        <v>27596</v>
      </c>
      <c r="C7000" t="s">
        <v>27597</v>
      </c>
      <c r="D7000" t="s">
        <v>27488</v>
      </c>
      <c r="F7000" t="s">
        <v>21039</v>
      </c>
      <c r="G7000" t="s">
        <v>12</v>
      </c>
      <c r="H7000" t="s">
        <v>13</v>
      </c>
    </row>
    <row r="7001" spans="1:8" x14ac:dyDescent="0.35">
      <c r="A7001" t="s">
        <v>27598</v>
      </c>
      <c r="B7001" t="s">
        <v>27599</v>
      </c>
      <c r="C7001" t="s">
        <v>27600</v>
      </c>
      <c r="D7001" t="s">
        <v>27488</v>
      </c>
      <c r="F7001" t="s">
        <v>27601</v>
      </c>
      <c r="G7001" t="s">
        <v>12</v>
      </c>
      <c r="H7001" t="s">
        <v>13</v>
      </c>
    </row>
    <row r="7002" spans="1:8" x14ac:dyDescent="0.35">
      <c r="A7002" t="s">
        <v>27602</v>
      </c>
      <c r="B7002" t="s">
        <v>27603</v>
      </c>
      <c r="C7002" t="s">
        <v>27604</v>
      </c>
      <c r="D7002" t="s">
        <v>27488</v>
      </c>
      <c r="F7002" t="s">
        <v>27605</v>
      </c>
      <c r="G7002" t="s">
        <v>12</v>
      </c>
      <c r="H7002" t="s">
        <v>13</v>
      </c>
    </row>
    <row r="7003" spans="1:8" x14ac:dyDescent="0.35">
      <c r="A7003" t="s">
        <v>27606</v>
      </c>
      <c r="B7003" t="s">
        <v>27607</v>
      </c>
      <c r="C7003" t="s">
        <v>27608</v>
      </c>
      <c r="D7003" t="s">
        <v>27488</v>
      </c>
      <c r="F7003" t="s">
        <v>11675</v>
      </c>
      <c r="G7003" t="s">
        <v>19674</v>
      </c>
      <c r="H7003" t="s">
        <v>19675</v>
      </c>
    </row>
    <row r="7004" spans="1:8" x14ac:dyDescent="0.35">
      <c r="A7004" t="s">
        <v>27609</v>
      </c>
      <c r="B7004" t="s">
        <v>27610</v>
      </c>
      <c r="C7004" t="s">
        <v>27611</v>
      </c>
      <c r="D7004" t="s">
        <v>27488</v>
      </c>
      <c r="F7004" t="s">
        <v>4482</v>
      </c>
      <c r="G7004" t="s">
        <v>12</v>
      </c>
      <c r="H7004" t="s">
        <v>13</v>
      </c>
    </row>
    <row r="7005" spans="1:8" x14ac:dyDescent="0.35">
      <c r="A7005" t="s">
        <v>27612</v>
      </c>
      <c r="B7005" t="s">
        <v>27613</v>
      </c>
      <c r="C7005" t="s">
        <v>27614</v>
      </c>
      <c r="D7005" t="s">
        <v>27488</v>
      </c>
      <c r="F7005" t="s">
        <v>7792</v>
      </c>
      <c r="G7005" t="s">
        <v>248</v>
      </c>
      <c r="H7005" t="s">
        <v>249</v>
      </c>
    </row>
    <row r="7006" spans="1:8" x14ac:dyDescent="0.35">
      <c r="A7006" t="s">
        <v>27615</v>
      </c>
      <c r="B7006" t="s">
        <v>27616</v>
      </c>
      <c r="C7006" t="s">
        <v>27617</v>
      </c>
      <c r="D7006" t="s">
        <v>27488</v>
      </c>
      <c r="F7006" t="s">
        <v>1197</v>
      </c>
      <c r="G7006" t="s">
        <v>7103</v>
      </c>
      <c r="H7006" t="s">
        <v>7104</v>
      </c>
    </row>
    <row r="7007" spans="1:8" x14ac:dyDescent="0.35">
      <c r="A7007" t="s">
        <v>27618</v>
      </c>
      <c r="B7007" t="s">
        <v>27619</v>
      </c>
      <c r="C7007" t="s">
        <v>27620</v>
      </c>
      <c r="D7007" t="s">
        <v>27488</v>
      </c>
      <c r="F7007" t="s">
        <v>15434</v>
      </c>
      <c r="G7007" t="s">
        <v>12</v>
      </c>
      <c r="H7007" t="s">
        <v>13</v>
      </c>
    </row>
    <row r="7008" spans="1:8" x14ac:dyDescent="0.35">
      <c r="A7008" t="s">
        <v>27621</v>
      </c>
      <c r="B7008" t="s">
        <v>27622</v>
      </c>
      <c r="C7008" t="s">
        <v>27623</v>
      </c>
      <c r="D7008" t="s">
        <v>27488</v>
      </c>
      <c r="F7008" t="s">
        <v>22128</v>
      </c>
      <c r="G7008" t="s">
        <v>12</v>
      </c>
      <c r="H7008" t="s">
        <v>13</v>
      </c>
    </row>
    <row r="7009" spans="1:8" x14ac:dyDescent="0.35">
      <c r="A7009" t="s">
        <v>27624</v>
      </c>
      <c r="B7009" t="s">
        <v>27625</v>
      </c>
      <c r="C7009" t="s">
        <v>27626</v>
      </c>
      <c r="D7009" t="s">
        <v>27488</v>
      </c>
      <c r="F7009" t="s">
        <v>18803</v>
      </c>
      <c r="G7009" t="s">
        <v>12</v>
      </c>
      <c r="H7009" t="s">
        <v>13</v>
      </c>
    </row>
    <row r="7010" spans="1:8" x14ac:dyDescent="0.35">
      <c r="A7010" t="s">
        <v>27627</v>
      </c>
      <c r="B7010" t="s">
        <v>27628</v>
      </c>
      <c r="C7010" t="s">
        <v>27629</v>
      </c>
      <c r="D7010" t="s">
        <v>27488</v>
      </c>
      <c r="F7010" t="s">
        <v>20171</v>
      </c>
      <c r="G7010" t="s">
        <v>12</v>
      </c>
      <c r="H7010" t="s">
        <v>13</v>
      </c>
    </row>
    <row r="7011" spans="1:8" x14ac:dyDescent="0.35">
      <c r="A7011" t="s">
        <v>27630</v>
      </c>
      <c r="B7011" t="s">
        <v>27631</v>
      </c>
      <c r="C7011" t="s">
        <v>27632</v>
      </c>
      <c r="D7011" t="s">
        <v>27488</v>
      </c>
      <c r="F7011" t="s">
        <v>19736</v>
      </c>
      <c r="G7011" t="s">
        <v>510</v>
      </c>
      <c r="H7011" t="s">
        <v>511</v>
      </c>
    </row>
    <row r="7012" spans="1:8" x14ac:dyDescent="0.35">
      <c r="A7012" t="s">
        <v>27633</v>
      </c>
      <c r="B7012" t="s">
        <v>27634</v>
      </c>
      <c r="C7012" t="s">
        <v>27635</v>
      </c>
      <c r="D7012" t="s">
        <v>27488</v>
      </c>
      <c r="F7012" t="s">
        <v>18388</v>
      </c>
      <c r="G7012" t="s">
        <v>1102</v>
      </c>
      <c r="H7012" t="s">
        <v>1103</v>
      </c>
    </row>
    <row r="7013" spans="1:8" x14ac:dyDescent="0.35">
      <c r="A7013" t="s">
        <v>27636</v>
      </c>
      <c r="B7013" t="s">
        <v>27637</v>
      </c>
      <c r="C7013" t="s">
        <v>27638</v>
      </c>
      <c r="D7013" t="s">
        <v>27488</v>
      </c>
      <c r="F7013" t="s">
        <v>27639</v>
      </c>
      <c r="G7013" t="s">
        <v>12</v>
      </c>
      <c r="H7013" t="s">
        <v>13</v>
      </c>
    </row>
    <row r="7014" spans="1:8" x14ac:dyDescent="0.35">
      <c r="A7014" t="s">
        <v>27640</v>
      </c>
      <c r="B7014" t="s">
        <v>27641</v>
      </c>
      <c r="C7014" t="s">
        <v>27642</v>
      </c>
      <c r="D7014" t="s">
        <v>27488</v>
      </c>
      <c r="F7014" t="s">
        <v>8722</v>
      </c>
      <c r="G7014" t="s">
        <v>12</v>
      </c>
      <c r="H7014" t="s">
        <v>13</v>
      </c>
    </row>
    <row r="7015" spans="1:8" x14ac:dyDescent="0.35">
      <c r="A7015" t="s">
        <v>27643</v>
      </c>
      <c r="B7015" t="s">
        <v>27644</v>
      </c>
      <c r="C7015" t="s">
        <v>27645</v>
      </c>
      <c r="D7015" t="s">
        <v>27488</v>
      </c>
      <c r="F7015" t="s">
        <v>10327</v>
      </c>
      <c r="G7015" t="s">
        <v>12</v>
      </c>
      <c r="H7015" t="s">
        <v>13</v>
      </c>
    </row>
    <row r="7016" spans="1:8" x14ac:dyDescent="0.35">
      <c r="A7016" t="s">
        <v>27646</v>
      </c>
      <c r="B7016" t="s">
        <v>27647</v>
      </c>
      <c r="C7016" t="s">
        <v>27648</v>
      </c>
      <c r="D7016" t="s">
        <v>27649</v>
      </c>
      <c r="F7016" t="s">
        <v>16807</v>
      </c>
      <c r="G7016" t="s">
        <v>209</v>
      </c>
      <c r="H7016" t="s">
        <v>210</v>
      </c>
    </row>
    <row r="7017" spans="1:8" x14ac:dyDescent="0.35">
      <c r="A7017" t="s">
        <v>27650</v>
      </c>
      <c r="B7017" t="s">
        <v>27651</v>
      </c>
      <c r="C7017" t="s">
        <v>27652</v>
      </c>
      <c r="D7017" t="s">
        <v>27649</v>
      </c>
      <c r="F7017" t="s">
        <v>9013</v>
      </c>
      <c r="G7017" t="s">
        <v>4075</v>
      </c>
      <c r="H7017" t="s">
        <v>4076</v>
      </c>
    </row>
    <row r="7018" spans="1:8" x14ac:dyDescent="0.35">
      <c r="A7018" t="s">
        <v>27653</v>
      </c>
      <c r="B7018" t="s">
        <v>27654</v>
      </c>
      <c r="C7018" t="s">
        <v>27655</v>
      </c>
      <c r="D7018" t="s">
        <v>27649</v>
      </c>
      <c r="F7018" t="s">
        <v>22387</v>
      </c>
      <c r="G7018" t="s">
        <v>510</v>
      </c>
      <c r="H7018" t="s">
        <v>511</v>
      </c>
    </row>
    <row r="7019" spans="1:8" x14ac:dyDescent="0.35">
      <c r="A7019" t="s">
        <v>27656</v>
      </c>
      <c r="B7019" t="s">
        <v>27657</v>
      </c>
      <c r="C7019" t="s">
        <v>27658</v>
      </c>
      <c r="D7019" t="s">
        <v>27649</v>
      </c>
      <c r="F7019" t="s">
        <v>17670</v>
      </c>
      <c r="G7019" t="s">
        <v>3321</v>
      </c>
      <c r="H7019" t="s">
        <v>3322</v>
      </c>
    </row>
    <row r="7020" spans="1:8" x14ac:dyDescent="0.35">
      <c r="A7020" t="s">
        <v>27659</v>
      </c>
      <c r="B7020" t="s">
        <v>27660</v>
      </c>
      <c r="C7020" t="s">
        <v>27661</v>
      </c>
      <c r="D7020" t="s">
        <v>27649</v>
      </c>
      <c r="F7020" t="s">
        <v>11741</v>
      </c>
      <c r="G7020" t="s">
        <v>12</v>
      </c>
      <c r="H7020" t="s">
        <v>13</v>
      </c>
    </row>
    <row r="7021" spans="1:8" x14ac:dyDescent="0.35">
      <c r="A7021" t="s">
        <v>27662</v>
      </c>
      <c r="B7021" t="s">
        <v>27663</v>
      </c>
      <c r="C7021" t="s">
        <v>27664</v>
      </c>
      <c r="D7021" t="s">
        <v>27649</v>
      </c>
      <c r="F7021" t="s">
        <v>13583</v>
      </c>
      <c r="G7021" t="s">
        <v>248</v>
      </c>
      <c r="H7021" t="s">
        <v>249</v>
      </c>
    </row>
    <row r="7022" spans="1:8" x14ac:dyDescent="0.35">
      <c r="A7022" t="s">
        <v>27665</v>
      </c>
      <c r="B7022" t="s">
        <v>27666</v>
      </c>
      <c r="C7022" t="s">
        <v>27667</v>
      </c>
      <c r="D7022" t="s">
        <v>27649</v>
      </c>
      <c r="F7022" t="s">
        <v>1679</v>
      </c>
      <c r="G7022" t="s">
        <v>419</v>
      </c>
      <c r="H7022" t="s">
        <v>420</v>
      </c>
    </row>
    <row r="7023" spans="1:8" x14ac:dyDescent="0.35">
      <c r="A7023" t="s">
        <v>27668</v>
      </c>
      <c r="B7023" t="s">
        <v>27669</v>
      </c>
      <c r="C7023" t="s">
        <v>27670</v>
      </c>
      <c r="D7023" t="s">
        <v>27649</v>
      </c>
      <c r="F7023" t="s">
        <v>9470</v>
      </c>
      <c r="G7023" t="s">
        <v>12</v>
      </c>
      <c r="H7023" t="s">
        <v>13</v>
      </c>
    </row>
    <row r="7024" spans="1:8" x14ac:dyDescent="0.35">
      <c r="A7024" t="s">
        <v>27671</v>
      </c>
      <c r="B7024" t="s">
        <v>27672</v>
      </c>
      <c r="C7024" t="s">
        <v>27673</v>
      </c>
      <c r="D7024" t="s">
        <v>27649</v>
      </c>
      <c r="F7024" t="s">
        <v>1999</v>
      </c>
      <c r="G7024" t="s">
        <v>151</v>
      </c>
      <c r="H7024" t="s">
        <v>152</v>
      </c>
    </row>
    <row r="7025" spans="1:8" x14ac:dyDescent="0.35">
      <c r="A7025" t="s">
        <v>27674</v>
      </c>
      <c r="B7025" t="s">
        <v>27675</v>
      </c>
      <c r="C7025" t="s">
        <v>27676</v>
      </c>
      <c r="D7025" t="s">
        <v>27649</v>
      </c>
      <c r="F7025" t="s">
        <v>3393</v>
      </c>
      <c r="G7025" t="s">
        <v>12</v>
      </c>
      <c r="H7025" t="s">
        <v>13</v>
      </c>
    </row>
    <row r="7026" spans="1:8" x14ac:dyDescent="0.35">
      <c r="A7026" t="s">
        <v>27677</v>
      </c>
      <c r="B7026" t="s">
        <v>27678</v>
      </c>
      <c r="C7026" t="s">
        <v>27679</v>
      </c>
      <c r="D7026" t="s">
        <v>27649</v>
      </c>
      <c r="F7026" t="s">
        <v>3784</v>
      </c>
      <c r="G7026" t="s">
        <v>12</v>
      </c>
      <c r="H7026" t="s">
        <v>13</v>
      </c>
    </row>
    <row r="7027" spans="1:8" x14ac:dyDescent="0.35">
      <c r="A7027" t="s">
        <v>27680</v>
      </c>
      <c r="B7027" t="s">
        <v>27681</v>
      </c>
      <c r="C7027" t="s">
        <v>27682</v>
      </c>
      <c r="D7027" t="s">
        <v>27649</v>
      </c>
      <c r="F7027" t="s">
        <v>796</v>
      </c>
      <c r="G7027" t="s">
        <v>12</v>
      </c>
      <c r="H7027" t="s">
        <v>13</v>
      </c>
    </row>
    <row r="7028" spans="1:8" x14ac:dyDescent="0.35">
      <c r="A7028" t="s">
        <v>27683</v>
      </c>
      <c r="B7028" t="s">
        <v>27684</v>
      </c>
      <c r="C7028" t="s">
        <v>27685</v>
      </c>
      <c r="D7028" t="s">
        <v>27649</v>
      </c>
      <c r="F7028" t="s">
        <v>1664</v>
      </c>
      <c r="G7028" t="s">
        <v>12</v>
      </c>
      <c r="H7028" t="s">
        <v>13</v>
      </c>
    </row>
    <row r="7029" spans="1:8" x14ac:dyDescent="0.35">
      <c r="A7029" t="s">
        <v>27686</v>
      </c>
      <c r="B7029" t="s">
        <v>27687</v>
      </c>
      <c r="C7029" t="s">
        <v>27688</v>
      </c>
      <c r="D7029" t="s">
        <v>27649</v>
      </c>
      <c r="F7029" t="s">
        <v>9191</v>
      </c>
      <c r="G7029" t="s">
        <v>12</v>
      </c>
      <c r="H7029" t="s">
        <v>13</v>
      </c>
    </row>
    <row r="7030" spans="1:8" x14ac:dyDescent="0.35">
      <c r="A7030" t="s">
        <v>27689</v>
      </c>
      <c r="B7030" t="s">
        <v>27690</v>
      </c>
      <c r="C7030" t="s">
        <v>27691</v>
      </c>
      <c r="D7030" t="s">
        <v>27649</v>
      </c>
      <c r="F7030" t="s">
        <v>9359</v>
      </c>
      <c r="G7030" t="s">
        <v>510</v>
      </c>
      <c r="H7030" t="s">
        <v>511</v>
      </c>
    </row>
    <row r="7031" spans="1:8" x14ac:dyDescent="0.35">
      <c r="A7031" t="s">
        <v>27692</v>
      </c>
      <c r="B7031" t="s">
        <v>27693</v>
      </c>
      <c r="C7031" t="s">
        <v>27694</v>
      </c>
      <c r="D7031" t="s">
        <v>27649</v>
      </c>
      <c r="F7031" t="s">
        <v>9359</v>
      </c>
      <c r="G7031" t="s">
        <v>151</v>
      </c>
      <c r="H7031" t="s">
        <v>152</v>
      </c>
    </row>
    <row r="7032" spans="1:8" x14ac:dyDescent="0.35">
      <c r="A7032" t="s">
        <v>27695</v>
      </c>
      <c r="B7032" t="s">
        <v>27696</v>
      </c>
      <c r="C7032" t="s">
        <v>27697</v>
      </c>
      <c r="D7032" t="s">
        <v>27649</v>
      </c>
      <c r="F7032" t="s">
        <v>9614</v>
      </c>
      <c r="G7032" t="s">
        <v>151</v>
      </c>
      <c r="H7032" t="s">
        <v>152</v>
      </c>
    </row>
    <row r="7033" spans="1:8" x14ac:dyDescent="0.35">
      <c r="A7033" t="s">
        <v>27698</v>
      </c>
      <c r="B7033" t="s">
        <v>27699</v>
      </c>
      <c r="C7033" t="s">
        <v>27700</v>
      </c>
      <c r="D7033" t="s">
        <v>27649</v>
      </c>
      <c r="F7033" t="s">
        <v>15239</v>
      </c>
      <c r="G7033" t="s">
        <v>12</v>
      </c>
      <c r="H7033" t="s">
        <v>13</v>
      </c>
    </row>
    <row r="7034" spans="1:8" x14ac:dyDescent="0.35">
      <c r="A7034" t="s">
        <v>27701</v>
      </c>
      <c r="B7034" t="s">
        <v>27702</v>
      </c>
      <c r="C7034" t="s">
        <v>27703</v>
      </c>
      <c r="D7034" t="s">
        <v>27649</v>
      </c>
      <c r="F7034" t="s">
        <v>27704</v>
      </c>
      <c r="G7034" t="s">
        <v>12</v>
      </c>
      <c r="H7034" t="s">
        <v>13</v>
      </c>
    </row>
    <row r="7035" spans="1:8" x14ac:dyDescent="0.35">
      <c r="A7035" t="s">
        <v>27705</v>
      </c>
      <c r="B7035" t="s">
        <v>27706</v>
      </c>
      <c r="C7035" t="s">
        <v>27707</v>
      </c>
      <c r="D7035" t="s">
        <v>27649</v>
      </c>
      <c r="F7035" t="s">
        <v>2446</v>
      </c>
      <c r="G7035" t="s">
        <v>12</v>
      </c>
      <c r="H7035" t="s">
        <v>13</v>
      </c>
    </row>
    <row r="7036" spans="1:8" x14ac:dyDescent="0.35">
      <c r="A7036" t="s">
        <v>27708</v>
      </c>
      <c r="B7036" t="s">
        <v>27709</v>
      </c>
      <c r="C7036" t="s">
        <v>27710</v>
      </c>
      <c r="D7036" t="s">
        <v>27649</v>
      </c>
      <c r="F7036" t="s">
        <v>2311</v>
      </c>
      <c r="G7036" t="s">
        <v>12</v>
      </c>
      <c r="H7036" t="s">
        <v>13</v>
      </c>
    </row>
    <row r="7037" spans="1:8" x14ac:dyDescent="0.35">
      <c r="A7037" t="s">
        <v>27711</v>
      </c>
      <c r="B7037" t="s">
        <v>27712</v>
      </c>
      <c r="C7037" t="s">
        <v>27713</v>
      </c>
      <c r="D7037" t="s">
        <v>27649</v>
      </c>
      <c r="F7037" t="s">
        <v>27714</v>
      </c>
      <c r="G7037" t="s">
        <v>151</v>
      </c>
      <c r="H7037" t="s">
        <v>152</v>
      </c>
    </row>
    <row r="7038" spans="1:8" x14ac:dyDescent="0.35">
      <c r="A7038" t="s">
        <v>27715</v>
      </c>
      <c r="B7038" t="s">
        <v>27716</v>
      </c>
      <c r="C7038" t="s">
        <v>27717</v>
      </c>
      <c r="D7038" t="s">
        <v>27649</v>
      </c>
      <c r="F7038" t="s">
        <v>27718</v>
      </c>
      <c r="G7038" t="s">
        <v>209</v>
      </c>
      <c r="H7038" t="s">
        <v>210</v>
      </c>
    </row>
    <row r="7039" spans="1:8" x14ac:dyDescent="0.35">
      <c r="A7039" t="s">
        <v>27719</v>
      </c>
      <c r="B7039" t="s">
        <v>27720</v>
      </c>
      <c r="C7039" t="s">
        <v>27721</v>
      </c>
      <c r="D7039" t="s">
        <v>27649</v>
      </c>
      <c r="F7039" t="s">
        <v>9966</v>
      </c>
      <c r="G7039" t="s">
        <v>836</v>
      </c>
      <c r="H7039" t="s">
        <v>837</v>
      </c>
    </row>
    <row r="7040" spans="1:8" x14ac:dyDescent="0.35">
      <c r="A7040" t="s">
        <v>27722</v>
      </c>
      <c r="B7040" t="s">
        <v>27723</v>
      </c>
      <c r="C7040" t="s">
        <v>27724</v>
      </c>
      <c r="D7040" t="s">
        <v>27649</v>
      </c>
      <c r="F7040" t="s">
        <v>7149</v>
      </c>
      <c r="G7040" t="s">
        <v>12</v>
      </c>
      <c r="H7040" t="s">
        <v>13</v>
      </c>
    </row>
    <row r="7041" spans="1:8" x14ac:dyDescent="0.35">
      <c r="A7041" t="s">
        <v>27725</v>
      </c>
      <c r="B7041" t="s">
        <v>27726</v>
      </c>
      <c r="C7041" t="s">
        <v>27727</v>
      </c>
      <c r="D7041" t="s">
        <v>27649</v>
      </c>
      <c r="F7041" t="s">
        <v>27728</v>
      </c>
      <c r="G7041" t="s">
        <v>4924</v>
      </c>
      <c r="H7041" t="s">
        <v>4925</v>
      </c>
    </row>
    <row r="7042" spans="1:8" x14ac:dyDescent="0.35">
      <c r="A7042" t="s">
        <v>27729</v>
      </c>
      <c r="B7042" t="s">
        <v>27730</v>
      </c>
      <c r="C7042" t="s">
        <v>27731</v>
      </c>
      <c r="D7042" t="s">
        <v>27649</v>
      </c>
      <c r="F7042" t="s">
        <v>18484</v>
      </c>
      <c r="G7042" t="s">
        <v>12</v>
      </c>
      <c r="H7042" t="s">
        <v>13</v>
      </c>
    </row>
    <row r="7043" spans="1:8" x14ac:dyDescent="0.35">
      <c r="A7043" t="s">
        <v>27732</v>
      </c>
      <c r="B7043" t="s">
        <v>27733</v>
      </c>
      <c r="C7043" t="s">
        <v>27734</v>
      </c>
      <c r="D7043" t="s">
        <v>27649</v>
      </c>
      <c r="F7043" t="s">
        <v>3985</v>
      </c>
      <c r="G7043" t="s">
        <v>12</v>
      </c>
      <c r="H7043" t="s">
        <v>13</v>
      </c>
    </row>
    <row r="7044" spans="1:8" x14ac:dyDescent="0.35">
      <c r="A7044" t="s">
        <v>27735</v>
      </c>
      <c r="B7044" t="s">
        <v>27736</v>
      </c>
      <c r="C7044" t="s">
        <v>27737</v>
      </c>
      <c r="D7044" t="s">
        <v>27649</v>
      </c>
      <c r="F7044" t="s">
        <v>4170</v>
      </c>
      <c r="G7044" t="s">
        <v>12</v>
      </c>
      <c r="H7044" t="s">
        <v>13</v>
      </c>
    </row>
    <row r="7045" spans="1:8" x14ac:dyDescent="0.35">
      <c r="A7045" t="s">
        <v>27738</v>
      </c>
      <c r="B7045" t="s">
        <v>27739</v>
      </c>
      <c r="C7045" t="s">
        <v>27740</v>
      </c>
      <c r="D7045" t="s">
        <v>27649</v>
      </c>
      <c r="F7045" t="s">
        <v>20127</v>
      </c>
      <c r="G7045" t="s">
        <v>510</v>
      </c>
      <c r="H7045" t="s">
        <v>511</v>
      </c>
    </row>
    <row r="7046" spans="1:8" x14ac:dyDescent="0.35">
      <c r="A7046" t="s">
        <v>27741</v>
      </c>
      <c r="B7046" t="s">
        <v>27742</v>
      </c>
      <c r="C7046" t="s">
        <v>27743</v>
      </c>
      <c r="D7046" t="s">
        <v>27649</v>
      </c>
      <c r="F7046" t="s">
        <v>16494</v>
      </c>
      <c r="G7046" t="s">
        <v>209</v>
      </c>
      <c r="H7046" t="s">
        <v>210</v>
      </c>
    </row>
    <row r="7047" spans="1:8" x14ac:dyDescent="0.35">
      <c r="A7047" t="s">
        <v>27744</v>
      </c>
      <c r="B7047" t="s">
        <v>27745</v>
      </c>
      <c r="C7047" t="s">
        <v>27746</v>
      </c>
      <c r="D7047" t="s">
        <v>27649</v>
      </c>
      <c r="F7047" t="s">
        <v>14947</v>
      </c>
      <c r="G7047" t="s">
        <v>12</v>
      </c>
      <c r="H7047" t="s">
        <v>13</v>
      </c>
    </row>
    <row r="7048" spans="1:8" x14ac:dyDescent="0.35">
      <c r="A7048" t="s">
        <v>27747</v>
      </c>
      <c r="B7048" t="s">
        <v>27748</v>
      </c>
      <c r="C7048" t="s">
        <v>27749</v>
      </c>
      <c r="D7048" t="s">
        <v>27649</v>
      </c>
      <c r="F7048" t="s">
        <v>18388</v>
      </c>
      <c r="G7048" t="s">
        <v>61</v>
      </c>
      <c r="H7048" t="s">
        <v>62</v>
      </c>
    </row>
    <row r="7049" spans="1:8" x14ac:dyDescent="0.35">
      <c r="A7049" t="s">
        <v>27750</v>
      </c>
      <c r="B7049" t="s">
        <v>27751</v>
      </c>
      <c r="C7049" t="s">
        <v>27752</v>
      </c>
      <c r="D7049" t="s">
        <v>27649</v>
      </c>
      <c r="F7049" t="s">
        <v>16681</v>
      </c>
      <c r="G7049" t="s">
        <v>419</v>
      </c>
      <c r="H7049" t="s">
        <v>420</v>
      </c>
    </row>
    <row r="7050" spans="1:8" x14ac:dyDescent="0.35">
      <c r="A7050" t="s">
        <v>27753</v>
      </c>
      <c r="B7050" t="s">
        <v>27754</v>
      </c>
      <c r="C7050" t="s">
        <v>27755</v>
      </c>
      <c r="D7050" t="s">
        <v>27649</v>
      </c>
      <c r="F7050" t="s">
        <v>9621</v>
      </c>
      <c r="G7050" t="s">
        <v>12</v>
      </c>
      <c r="H7050" t="s">
        <v>13</v>
      </c>
    </row>
    <row r="7051" spans="1:8" x14ac:dyDescent="0.35">
      <c r="A7051" t="s">
        <v>27756</v>
      </c>
      <c r="B7051" t="s">
        <v>27757</v>
      </c>
      <c r="C7051" t="s">
        <v>27758</v>
      </c>
      <c r="D7051" t="s">
        <v>27649</v>
      </c>
      <c r="F7051" t="s">
        <v>27759</v>
      </c>
      <c r="G7051" t="s">
        <v>12</v>
      </c>
      <c r="H7051" t="s">
        <v>13</v>
      </c>
    </row>
    <row r="7052" spans="1:8" x14ac:dyDescent="0.35">
      <c r="A7052" t="s">
        <v>27760</v>
      </c>
      <c r="B7052" t="s">
        <v>27761</v>
      </c>
      <c r="C7052" t="s">
        <v>27762</v>
      </c>
      <c r="D7052" t="s">
        <v>27649</v>
      </c>
      <c r="F7052" t="s">
        <v>23129</v>
      </c>
      <c r="G7052" t="s">
        <v>106</v>
      </c>
      <c r="H7052" t="s">
        <v>107</v>
      </c>
    </row>
    <row r="7053" spans="1:8" x14ac:dyDescent="0.35">
      <c r="A7053" t="s">
        <v>27763</v>
      </c>
      <c r="B7053" t="s">
        <v>27764</v>
      </c>
      <c r="C7053" t="s">
        <v>27765</v>
      </c>
      <c r="D7053" t="s">
        <v>27649</v>
      </c>
      <c r="F7053" t="s">
        <v>8651</v>
      </c>
      <c r="G7053" t="s">
        <v>61</v>
      </c>
      <c r="H7053" t="s">
        <v>62</v>
      </c>
    </row>
    <row r="7054" spans="1:8" x14ac:dyDescent="0.35">
      <c r="A7054" t="s">
        <v>27766</v>
      </c>
      <c r="B7054" t="s">
        <v>27767</v>
      </c>
      <c r="C7054" t="s">
        <v>27768</v>
      </c>
      <c r="D7054" t="s">
        <v>27649</v>
      </c>
      <c r="F7054" t="s">
        <v>9191</v>
      </c>
      <c r="G7054" t="s">
        <v>12</v>
      </c>
      <c r="H7054" t="s">
        <v>13</v>
      </c>
    </row>
    <row r="7055" spans="1:8" x14ac:dyDescent="0.35">
      <c r="A7055" t="s">
        <v>27769</v>
      </c>
      <c r="B7055" t="s">
        <v>27770</v>
      </c>
      <c r="C7055" t="s">
        <v>27771</v>
      </c>
      <c r="D7055" t="s">
        <v>27649</v>
      </c>
      <c r="F7055" t="s">
        <v>4579</v>
      </c>
      <c r="G7055" t="s">
        <v>12</v>
      </c>
      <c r="H7055" t="s">
        <v>13</v>
      </c>
    </row>
    <row r="7056" spans="1:8" x14ac:dyDescent="0.35">
      <c r="A7056" t="s">
        <v>27772</v>
      </c>
      <c r="B7056" t="s">
        <v>27773</v>
      </c>
      <c r="C7056" t="s">
        <v>27774</v>
      </c>
      <c r="D7056" t="s">
        <v>27649</v>
      </c>
      <c r="F7056" t="s">
        <v>13958</v>
      </c>
      <c r="G7056" t="s">
        <v>12</v>
      </c>
      <c r="H7056" t="s">
        <v>13</v>
      </c>
    </row>
    <row r="7057" spans="1:8" x14ac:dyDescent="0.35">
      <c r="A7057" t="s">
        <v>27775</v>
      </c>
      <c r="B7057" t="s">
        <v>27776</v>
      </c>
      <c r="C7057" t="s">
        <v>27777</v>
      </c>
      <c r="D7057" t="s">
        <v>27649</v>
      </c>
      <c r="F7057" t="s">
        <v>10966</v>
      </c>
      <c r="G7057" t="s">
        <v>151</v>
      </c>
      <c r="H7057" t="s">
        <v>152</v>
      </c>
    </row>
    <row r="7058" spans="1:8" x14ac:dyDescent="0.35">
      <c r="A7058" t="s">
        <v>27778</v>
      </c>
      <c r="B7058" t="s">
        <v>27779</v>
      </c>
      <c r="C7058" t="s">
        <v>27780</v>
      </c>
      <c r="D7058" t="s">
        <v>27649</v>
      </c>
      <c r="F7058" t="s">
        <v>18735</v>
      </c>
      <c r="G7058" t="s">
        <v>12</v>
      </c>
      <c r="H7058" t="s">
        <v>13</v>
      </c>
    </row>
    <row r="7059" spans="1:8" x14ac:dyDescent="0.35">
      <c r="A7059" t="s">
        <v>27781</v>
      </c>
      <c r="B7059" t="s">
        <v>27782</v>
      </c>
      <c r="C7059" t="s">
        <v>27783</v>
      </c>
      <c r="D7059" t="s">
        <v>27649</v>
      </c>
      <c r="F7059" t="s">
        <v>6049</v>
      </c>
      <c r="G7059" t="s">
        <v>12</v>
      </c>
      <c r="H7059" t="s">
        <v>13</v>
      </c>
    </row>
    <row r="7060" spans="1:8" x14ac:dyDescent="0.35">
      <c r="A7060" t="s">
        <v>27784</v>
      </c>
      <c r="B7060" t="s">
        <v>27785</v>
      </c>
      <c r="C7060" t="s">
        <v>27786</v>
      </c>
      <c r="D7060" t="s">
        <v>27649</v>
      </c>
      <c r="F7060" t="s">
        <v>13064</v>
      </c>
      <c r="G7060" t="s">
        <v>12</v>
      </c>
      <c r="H7060" t="s">
        <v>13</v>
      </c>
    </row>
    <row r="7061" spans="1:8" x14ac:dyDescent="0.35">
      <c r="A7061" t="s">
        <v>27787</v>
      </c>
      <c r="B7061" t="s">
        <v>27788</v>
      </c>
      <c r="C7061" t="s">
        <v>27789</v>
      </c>
      <c r="D7061" t="s">
        <v>27649</v>
      </c>
      <c r="F7061" t="s">
        <v>11708</v>
      </c>
      <c r="G7061" t="s">
        <v>303</v>
      </c>
      <c r="H7061" t="s">
        <v>304</v>
      </c>
    </row>
    <row r="7062" spans="1:8" x14ac:dyDescent="0.35">
      <c r="A7062" t="s">
        <v>27790</v>
      </c>
      <c r="B7062" t="s">
        <v>27791</v>
      </c>
      <c r="C7062" t="s">
        <v>27792</v>
      </c>
      <c r="D7062" t="s">
        <v>27649</v>
      </c>
      <c r="F7062" t="s">
        <v>9541</v>
      </c>
      <c r="G7062" t="s">
        <v>12</v>
      </c>
      <c r="H7062" t="s">
        <v>13</v>
      </c>
    </row>
    <row r="7063" spans="1:8" x14ac:dyDescent="0.35">
      <c r="A7063" t="s">
        <v>27793</v>
      </c>
      <c r="B7063" t="s">
        <v>27794</v>
      </c>
      <c r="C7063" t="s">
        <v>27795</v>
      </c>
      <c r="D7063" t="s">
        <v>27649</v>
      </c>
      <c r="F7063" t="s">
        <v>825</v>
      </c>
      <c r="G7063" t="s">
        <v>128</v>
      </c>
      <c r="H7063" t="s">
        <v>129</v>
      </c>
    </row>
    <row r="7064" spans="1:8" x14ac:dyDescent="0.35">
      <c r="A7064" t="s">
        <v>27796</v>
      </c>
      <c r="B7064" t="s">
        <v>27797</v>
      </c>
      <c r="C7064" t="s">
        <v>27798</v>
      </c>
      <c r="D7064" t="s">
        <v>27649</v>
      </c>
      <c r="F7064" t="s">
        <v>5177</v>
      </c>
      <c r="G7064" t="s">
        <v>12</v>
      </c>
      <c r="H7064" t="s">
        <v>13</v>
      </c>
    </row>
    <row r="7065" spans="1:8" x14ac:dyDescent="0.35">
      <c r="A7065" t="s">
        <v>27799</v>
      </c>
      <c r="B7065" t="s">
        <v>27800</v>
      </c>
      <c r="C7065" t="s">
        <v>27801</v>
      </c>
      <c r="D7065" t="s">
        <v>27649</v>
      </c>
      <c r="F7065" t="s">
        <v>22532</v>
      </c>
      <c r="G7065" t="s">
        <v>12</v>
      </c>
      <c r="H7065" t="s">
        <v>13</v>
      </c>
    </row>
    <row r="7066" spans="1:8" x14ac:dyDescent="0.35">
      <c r="A7066" t="s">
        <v>27802</v>
      </c>
      <c r="B7066" t="s">
        <v>27803</v>
      </c>
      <c r="C7066" t="s">
        <v>27804</v>
      </c>
      <c r="D7066" t="s">
        <v>27649</v>
      </c>
      <c r="F7066" t="s">
        <v>4336</v>
      </c>
      <c r="G7066" t="s">
        <v>12</v>
      </c>
      <c r="H7066" t="s">
        <v>13</v>
      </c>
    </row>
    <row r="7067" spans="1:8" x14ac:dyDescent="0.35">
      <c r="A7067" t="s">
        <v>27805</v>
      </c>
      <c r="B7067" t="s">
        <v>27806</v>
      </c>
      <c r="C7067" t="s">
        <v>27807</v>
      </c>
      <c r="D7067" t="s">
        <v>27649</v>
      </c>
      <c r="F7067" t="s">
        <v>11186</v>
      </c>
      <c r="G7067" t="s">
        <v>12</v>
      </c>
      <c r="H7067" t="s">
        <v>13</v>
      </c>
    </row>
    <row r="7068" spans="1:8" x14ac:dyDescent="0.35">
      <c r="A7068" t="s">
        <v>27808</v>
      </c>
      <c r="B7068" t="s">
        <v>27809</v>
      </c>
      <c r="C7068" t="s">
        <v>27810</v>
      </c>
      <c r="D7068" t="s">
        <v>27811</v>
      </c>
      <c r="F7068" t="s">
        <v>27812</v>
      </c>
      <c r="G7068" t="s">
        <v>12</v>
      </c>
      <c r="H7068" t="s">
        <v>13</v>
      </c>
    </row>
    <row r="7069" spans="1:8" x14ac:dyDescent="0.35">
      <c r="A7069" t="s">
        <v>27813</v>
      </c>
      <c r="B7069" t="s">
        <v>27814</v>
      </c>
      <c r="C7069" t="s">
        <v>27815</v>
      </c>
      <c r="D7069" t="s">
        <v>27816</v>
      </c>
      <c r="F7069" t="s">
        <v>3434</v>
      </c>
      <c r="G7069" t="s">
        <v>12</v>
      </c>
      <c r="H7069" t="s">
        <v>13</v>
      </c>
    </row>
    <row r="7070" spans="1:8" x14ac:dyDescent="0.35">
      <c r="A7070" t="s">
        <v>27817</v>
      </c>
      <c r="B7070" t="s">
        <v>27818</v>
      </c>
      <c r="C7070" t="s">
        <v>27819</v>
      </c>
      <c r="D7070" t="s">
        <v>27820</v>
      </c>
      <c r="F7070" t="s">
        <v>17456</v>
      </c>
      <c r="G7070" t="s">
        <v>12</v>
      </c>
      <c r="H7070" t="s">
        <v>13</v>
      </c>
    </row>
    <row r="7071" spans="1:8" x14ac:dyDescent="0.35">
      <c r="A7071" t="s">
        <v>27821</v>
      </c>
      <c r="B7071" t="s">
        <v>27822</v>
      </c>
      <c r="C7071" t="s">
        <v>27823</v>
      </c>
      <c r="D7071" t="s">
        <v>27824</v>
      </c>
      <c r="F7071" t="s">
        <v>13881</v>
      </c>
      <c r="G7071" t="s">
        <v>12</v>
      </c>
      <c r="H7071" t="s">
        <v>13</v>
      </c>
    </row>
    <row r="7072" spans="1:8" x14ac:dyDescent="0.35">
      <c r="A7072" t="s">
        <v>27825</v>
      </c>
      <c r="B7072" t="s">
        <v>27826</v>
      </c>
      <c r="C7072" t="s">
        <v>27827</v>
      </c>
      <c r="D7072" t="s">
        <v>27828</v>
      </c>
      <c r="F7072" t="s">
        <v>1462</v>
      </c>
      <c r="G7072" t="s">
        <v>12</v>
      </c>
      <c r="H7072" t="s">
        <v>13</v>
      </c>
    </row>
    <row r="7073" spans="1:8" x14ac:dyDescent="0.35">
      <c r="A7073" t="s">
        <v>27829</v>
      </c>
      <c r="B7073" t="s">
        <v>27830</v>
      </c>
      <c r="C7073" t="s">
        <v>27831</v>
      </c>
      <c r="D7073" t="s">
        <v>27832</v>
      </c>
      <c r="F7073" t="s">
        <v>24416</v>
      </c>
      <c r="G7073" t="s">
        <v>151</v>
      </c>
      <c r="H7073" t="s">
        <v>152</v>
      </c>
    </row>
    <row r="7074" spans="1:8" x14ac:dyDescent="0.35">
      <c r="A7074" t="s">
        <v>27833</v>
      </c>
      <c r="B7074" t="s">
        <v>27834</v>
      </c>
      <c r="C7074" t="s">
        <v>27835</v>
      </c>
      <c r="D7074" t="s">
        <v>27836</v>
      </c>
      <c r="F7074" t="s">
        <v>2446</v>
      </c>
      <c r="G7074" t="s">
        <v>4924</v>
      </c>
      <c r="H7074" t="s">
        <v>4925</v>
      </c>
    </row>
    <row r="7075" spans="1:8" x14ac:dyDescent="0.35">
      <c r="A7075" t="s">
        <v>27837</v>
      </c>
      <c r="B7075" t="s">
        <v>27838</v>
      </c>
      <c r="C7075" t="s">
        <v>27839</v>
      </c>
      <c r="D7075" t="s">
        <v>27840</v>
      </c>
      <c r="F7075" t="s">
        <v>9568</v>
      </c>
      <c r="G7075" t="s">
        <v>12</v>
      </c>
      <c r="H7075" t="s">
        <v>13</v>
      </c>
    </row>
    <row r="7076" spans="1:8" x14ac:dyDescent="0.35">
      <c r="A7076" t="s">
        <v>27841</v>
      </c>
      <c r="B7076" t="s">
        <v>27842</v>
      </c>
      <c r="C7076" t="s">
        <v>27843</v>
      </c>
      <c r="D7076" t="s">
        <v>27844</v>
      </c>
      <c r="F7076" t="s">
        <v>8339</v>
      </c>
      <c r="G7076" t="s">
        <v>1451</v>
      </c>
      <c r="H7076" t="s">
        <v>1452</v>
      </c>
    </row>
    <row r="7077" spans="1:8" x14ac:dyDescent="0.35">
      <c r="A7077" t="s">
        <v>27845</v>
      </c>
      <c r="B7077" t="s">
        <v>27846</v>
      </c>
      <c r="C7077" t="s">
        <v>27847</v>
      </c>
      <c r="D7077" t="s">
        <v>27848</v>
      </c>
      <c r="F7077" t="s">
        <v>24416</v>
      </c>
      <c r="G7077" t="s">
        <v>12</v>
      </c>
      <c r="H7077" t="s">
        <v>13</v>
      </c>
    </row>
    <row r="7078" spans="1:8" x14ac:dyDescent="0.35">
      <c r="A7078" t="s">
        <v>27849</v>
      </c>
      <c r="B7078" t="s">
        <v>27850</v>
      </c>
      <c r="C7078" t="s">
        <v>27851</v>
      </c>
      <c r="D7078" t="s">
        <v>27852</v>
      </c>
      <c r="F7078" t="s">
        <v>857</v>
      </c>
      <c r="G7078" t="s">
        <v>209</v>
      </c>
      <c r="H7078" t="s">
        <v>210</v>
      </c>
    </row>
    <row r="7079" spans="1:8" x14ac:dyDescent="0.35">
      <c r="A7079" t="s">
        <v>27853</v>
      </c>
      <c r="B7079" t="s">
        <v>27854</v>
      </c>
      <c r="C7079" t="s">
        <v>27855</v>
      </c>
      <c r="D7079" t="s">
        <v>27856</v>
      </c>
      <c r="F7079" t="s">
        <v>20171</v>
      </c>
      <c r="G7079" t="s">
        <v>12</v>
      </c>
      <c r="H7079" t="s">
        <v>13</v>
      </c>
    </row>
    <row r="7080" spans="1:8" x14ac:dyDescent="0.35">
      <c r="A7080" t="s">
        <v>27857</v>
      </c>
      <c r="B7080" t="s">
        <v>27858</v>
      </c>
      <c r="C7080" t="s">
        <v>27859</v>
      </c>
      <c r="D7080" t="s">
        <v>27860</v>
      </c>
      <c r="F7080" t="s">
        <v>14521</v>
      </c>
      <c r="G7080" t="s">
        <v>1253</v>
      </c>
      <c r="H7080" t="s">
        <v>1254</v>
      </c>
    </row>
    <row r="7081" spans="1:8" x14ac:dyDescent="0.35">
      <c r="A7081" t="s">
        <v>27861</v>
      </c>
      <c r="B7081" t="s">
        <v>27862</v>
      </c>
      <c r="C7081" t="s">
        <v>27863</v>
      </c>
      <c r="D7081" t="s">
        <v>27864</v>
      </c>
      <c r="F7081" t="s">
        <v>15342</v>
      </c>
      <c r="G7081" t="s">
        <v>12</v>
      </c>
      <c r="H7081" t="s">
        <v>13</v>
      </c>
    </row>
    <row r="7082" spans="1:8" x14ac:dyDescent="0.35">
      <c r="A7082" t="s">
        <v>27865</v>
      </c>
      <c r="B7082" t="s">
        <v>27866</v>
      </c>
      <c r="C7082" t="s">
        <v>27867</v>
      </c>
      <c r="D7082" t="s">
        <v>27868</v>
      </c>
      <c r="F7082" t="s">
        <v>9084</v>
      </c>
      <c r="G7082" t="s">
        <v>12</v>
      </c>
      <c r="H7082" t="s">
        <v>13</v>
      </c>
    </row>
    <row r="7083" spans="1:8" x14ac:dyDescent="0.35">
      <c r="A7083" t="s">
        <v>27869</v>
      </c>
      <c r="B7083" t="s">
        <v>27870</v>
      </c>
      <c r="C7083" t="s">
        <v>27871</v>
      </c>
      <c r="D7083" t="s">
        <v>27872</v>
      </c>
      <c r="F7083" t="s">
        <v>12773</v>
      </c>
      <c r="G7083" t="s">
        <v>12</v>
      </c>
      <c r="H7083" t="s">
        <v>13</v>
      </c>
    </row>
    <row r="7084" spans="1:8" x14ac:dyDescent="0.35">
      <c r="A7084" t="s">
        <v>27873</v>
      </c>
      <c r="B7084" t="s">
        <v>27874</v>
      </c>
      <c r="C7084" t="s">
        <v>27875</v>
      </c>
      <c r="D7084" t="s">
        <v>27876</v>
      </c>
      <c r="F7084" t="s">
        <v>13924</v>
      </c>
      <c r="G7084" t="s">
        <v>248</v>
      </c>
      <c r="H7084" t="s">
        <v>249</v>
      </c>
    </row>
    <row r="7085" spans="1:8" x14ac:dyDescent="0.35">
      <c r="A7085" t="s">
        <v>27877</v>
      </c>
      <c r="B7085" t="s">
        <v>27878</v>
      </c>
      <c r="C7085" t="s">
        <v>27879</v>
      </c>
      <c r="D7085" t="s">
        <v>27880</v>
      </c>
      <c r="F7085" t="s">
        <v>13435</v>
      </c>
      <c r="G7085" t="s">
        <v>248</v>
      </c>
      <c r="H7085" t="s">
        <v>249</v>
      </c>
    </row>
    <row r="7086" spans="1:8" x14ac:dyDescent="0.35">
      <c r="A7086" t="s">
        <v>27881</v>
      </c>
      <c r="B7086" t="s">
        <v>27882</v>
      </c>
      <c r="C7086" t="s">
        <v>27883</v>
      </c>
      <c r="D7086" t="s">
        <v>27884</v>
      </c>
      <c r="F7086" t="s">
        <v>3434</v>
      </c>
      <c r="G7086" t="s">
        <v>12</v>
      </c>
      <c r="H7086" t="s">
        <v>13</v>
      </c>
    </row>
    <row r="7087" spans="1:8" x14ac:dyDescent="0.35">
      <c r="A7087" t="s">
        <v>27885</v>
      </c>
      <c r="B7087" t="s">
        <v>27886</v>
      </c>
      <c r="C7087" t="s">
        <v>27887</v>
      </c>
      <c r="D7087" t="s">
        <v>27888</v>
      </c>
      <c r="F7087" t="s">
        <v>796</v>
      </c>
      <c r="G7087" t="s">
        <v>510</v>
      </c>
      <c r="H7087" t="s">
        <v>511</v>
      </c>
    </row>
    <row r="7088" spans="1:8" x14ac:dyDescent="0.35">
      <c r="A7088" t="s">
        <v>27889</v>
      </c>
      <c r="B7088" t="s">
        <v>27890</v>
      </c>
      <c r="C7088" t="s">
        <v>27891</v>
      </c>
      <c r="D7088" t="s">
        <v>27892</v>
      </c>
      <c r="F7088" t="s">
        <v>13608</v>
      </c>
      <c r="G7088" t="s">
        <v>510</v>
      </c>
      <c r="H7088" t="s">
        <v>511</v>
      </c>
    </row>
    <row r="7089" spans="1:8" x14ac:dyDescent="0.35">
      <c r="A7089" t="s">
        <v>27893</v>
      </c>
      <c r="B7089" t="s">
        <v>27894</v>
      </c>
      <c r="C7089" t="s">
        <v>27895</v>
      </c>
      <c r="D7089" t="s">
        <v>27896</v>
      </c>
      <c r="F7089" t="s">
        <v>4052</v>
      </c>
      <c r="G7089" t="s">
        <v>510</v>
      </c>
      <c r="H7089" t="s">
        <v>511</v>
      </c>
    </row>
    <row r="7090" spans="1:8" x14ac:dyDescent="0.35">
      <c r="A7090" t="s">
        <v>27897</v>
      </c>
      <c r="B7090" t="s">
        <v>27898</v>
      </c>
      <c r="C7090" t="s">
        <v>27899</v>
      </c>
      <c r="D7090" t="s">
        <v>27900</v>
      </c>
      <c r="F7090" t="s">
        <v>22482</v>
      </c>
      <c r="G7090" t="s">
        <v>12</v>
      </c>
      <c r="H7090" t="s">
        <v>13</v>
      </c>
    </row>
    <row r="7091" spans="1:8" x14ac:dyDescent="0.35">
      <c r="A7091" t="s">
        <v>27901</v>
      </c>
      <c r="B7091" t="s">
        <v>27902</v>
      </c>
      <c r="C7091" t="s">
        <v>27903</v>
      </c>
      <c r="D7091" t="s">
        <v>27904</v>
      </c>
      <c r="F7091" t="s">
        <v>4285</v>
      </c>
      <c r="G7091" t="s">
        <v>12</v>
      </c>
      <c r="H7091" t="s">
        <v>13</v>
      </c>
    </row>
    <row r="7092" spans="1:8" x14ac:dyDescent="0.35">
      <c r="A7092" t="s">
        <v>27905</v>
      </c>
      <c r="B7092" t="s">
        <v>27906</v>
      </c>
      <c r="C7092" t="s">
        <v>27907</v>
      </c>
      <c r="D7092" t="s">
        <v>27908</v>
      </c>
      <c r="F7092" t="s">
        <v>12934</v>
      </c>
      <c r="G7092" t="s">
        <v>248</v>
      </c>
      <c r="H7092" t="s">
        <v>249</v>
      </c>
    </row>
    <row r="7093" spans="1:8" x14ac:dyDescent="0.35">
      <c r="A7093" t="s">
        <v>27909</v>
      </c>
      <c r="B7093" t="s">
        <v>27910</v>
      </c>
      <c r="C7093" t="s">
        <v>27911</v>
      </c>
      <c r="D7093" t="s">
        <v>27912</v>
      </c>
      <c r="F7093" t="s">
        <v>9191</v>
      </c>
      <c r="G7093" t="s">
        <v>303</v>
      </c>
      <c r="H7093" t="s">
        <v>304</v>
      </c>
    </row>
    <row r="7094" spans="1:8" x14ac:dyDescent="0.35">
      <c r="A7094" t="s">
        <v>27913</v>
      </c>
      <c r="B7094" t="s">
        <v>27914</v>
      </c>
      <c r="C7094" t="s">
        <v>27915</v>
      </c>
      <c r="D7094" t="s">
        <v>27916</v>
      </c>
      <c r="F7094" t="s">
        <v>9191</v>
      </c>
      <c r="G7094" t="s">
        <v>12</v>
      </c>
      <c r="H7094" t="s">
        <v>13</v>
      </c>
    </row>
    <row r="7095" spans="1:8" x14ac:dyDescent="0.35">
      <c r="A7095" t="s">
        <v>27917</v>
      </c>
      <c r="B7095" t="s">
        <v>27918</v>
      </c>
      <c r="C7095" t="s">
        <v>27919</v>
      </c>
      <c r="D7095" t="s">
        <v>27920</v>
      </c>
      <c r="F7095" t="s">
        <v>12139</v>
      </c>
      <c r="G7095" t="s">
        <v>419</v>
      </c>
      <c r="H7095" t="s">
        <v>420</v>
      </c>
    </row>
    <row r="7096" spans="1:8" x14ac:dyDescent="0.35">
      <c r="A7096" t="s">
        <v>27921</v>
      </c>
      <c r="B7096" t="s">
        <v>27922</v>
      </c>
      <c r="C7096" t="s">
        <v>27923</v>
      </c>
      <c r="D7096" t="s">
        <v>27924</v>
      </c>
      <c r="F7096" t="s">
        <v>4914</v>
      </c>
      <c r="G7096" t="s">
        <v>151</v>
      </c>
      <c r="H7096" t="s">
        <v>152</v>
      </c>
    </row>
    <row r="7097" spans="1:8" x14ac:dyDescent="0.35">
      <c r="A7097" t="s">
        <v>27925</v>
      </c>
      <c r="B7097" t="s">
        <v>27926</v>
      </c>
      <c r="C7097" t="s">
        <v>27927</v>
      </c>
      <c r="D7097" t="s">
        <v>27928</v>
      </c>
      <c r="F7097" t="s">
        <v>5429</v>
      </c>
      <c r="G7097" t="s">
        <v>12</v>
      </c>
      <c r="H7097" t="s">
        <v>13</v>
      </c>
    </row>
    <row r="7098" spans="1:8" x14ac:dyDescent="0.35">
      <c r="A7098" t="s">
        <v>27929</v>
      </c>
      <c r="B7098" t="s">
        <v>27930</v>
      </c>
      <c r="C7098" t="s">
        <v>27931</v>
      </c>
      <c r="D7098" t="s">
        <v>27932</v>
      </c>
      <c r="F7098" t="s">
        <v>6139</v>
      </c>
      <c r="G7098" t="s">
        <v>510</v>
      </c>
      <c r="H7098" t="s">
        <v>511</v>
      </c>
    </row>
    <row r="7099" spans="1:8" x14ac:dyDescent="0.35">
      <c r="A7099" t="s">
        <v>27933</v>
      </c>
      <c r="B7099" t="s">
        <v>27934</v>
      </c>
      <c r="C7099" t="s">
        <v>27935</v>
      </c>
      <c r="D7099" t="s">
        <v>27936</v>
      </c>
      <c r="F7099" t="s">
        <v>3103</v>
      </c>
      <c r="G7099" t="s">
        <v>12</v>
      </c>
      <c r="H7099" t="s">
        <v>13</v>
      </c>
    </row>
    <row r="7100" spans="1:8" x14ac:dyDescent="0.35">
      <c r="A7100" t="s">
        <v>27937</v>
      </c>
      <c r="B7100" t="s">
        <v>27938</v>
      </c>
      <c r="C7100" t="s">
        <v>27939</v>
      </c>
      <c r="D7100" t="s">
        <v>27940</v>
      </c>
      <c r="F7100" t="s">
        <v>27941</v>
      </c>
      <c r="G7100" t="s">
        <v>12</v>
      </c>
      <c r="H7100" t="s">
        <v>13</v>
      </c>
    </row>
    <row r="7101" spans="1:8" x14ac:dyDescent="0.35">
      <c r="A7101" t="s">
        <v>27942</v>
      </c>
      <c r="B7101" t="s">
        <v>27943</v>
      </c>
      <c r="C7101" t="s">
        <v>27944</v>
      </c>
      <c r="D7101" t="s">
        <v>27945</v>
      </c>
      <c r="F7101" t="s">
        <v>22258</v>
      </c>
      <c r="G7101" t="s">
        <v>12</v>
      </c>
      <c r="H7101" t="s">
        <v>13</v>
      </c>
    </row>
    <row r="7102" spans="1:8" x14ac:dyDescent="0.35">
      <c r="A7102" t="s">
        <v>27946</v>
      </c>
      <c r="B7102" t="s">
        <v>27947</v>
      </c>
      <c r="C7102" t="s">
        <v>27948</v>
      </c>
      <c r="D7102" t="s">
        <v>27949</v>
      </c>
      <c r="F7102" t="s">
        <v>2787</v>
      </c>
      <c r="G7102" t="s">
        <v>12</v>
      </c>
      <c r="H7102" t="s">
        <v>13</v>
      </c>
    </row>
    <row r="7103" spans="1:8" x14ac:dyDescent="0.35">
      <c r="A7103" t="s">
        <v>27950</v>
      </c>
      <c r="B7103" t="s">
        <v>27951</v>
      </c>
      <c r="C7103" t="s">
        <v>27952</v>
      </c>
      <c r="D7103" t="s">
        <v>27953</v>
      </c>
      <c r="F7103" t="s">
        <v>1902</v>
      </c>
      <c r="G7103" t="s">
        <v>12</v>
      </c>
      <c r="H7103" t="s">
        <v>13</v>
      </c>
    </row>
    <row r="7104" spans="1:8" x14ac:dyDescent="0.35">
      <c r="A7104" t="s">
        <v>27954</v>
      </c>
      <c r="B7104" t="s">
        <v>27955</v>
      </c>
      <c r="C7104" t="s">
        <v>27956</v>
      </c>
      <c r="D7104" t="s">
        <v>27957</v>
      </c>
      <c r="F7104" t="s">
        <v>21969</v>
      </c>
      <c r="G7104" t="s">
        <v>12</v>
      </c>
      <c r="H7104" t="s">
        <v>13</v>
      </c>
    </row>
    <row r="7105" spans="1:8" x14ac:dyDescent="0.35">
      <c r="A7105" t="s">
        <v>27958</v>
      </c>
      <c r="B7105" t="s">
        <v>27959</v>
      </c>
      <c r="C7105" t="s">
        <v>27960</v>
      </c>
      <c r="D7105" t="s">
        <v>27961</v>
      </c>
      <c r="F7105" t="s">
        <v>26935</v>
      </c>
      <c r="G7105" t="s">
        <v>12</v>
      </c>
      <c r="H7105" t="s">
        <v>13</v>
      </c>
    </row>
    <row r="7106" spans="1:8" x14ac:dyDescent="0.35">
      <c r="A7106" t="s">
        <v>27962</v>
      </c>
      <c r="B7106" t="s">
        <v>27963</v>
      </c>
      <c r="C7106" t="s">
        <v>27964</v>
      </c>
      <c r="D7106" t="s">
        <v>27965</v>
      </c>
      <c r="F7106" t="s">
        <v>21646</v>
      </c>
      <c r="G7106" t="s">
        <v>12</v>
      </c>
      <c r="H7106" t="s">
        <v>13</v>
      </c>
    </row>
    <row r="7107" spans="1:8" x14ac:dyDescent="0.35">
      <c r="A7107" t="s">
        <v>27966</v>
      </c>
      <c r="B7107" t="s">
        <v>27967</v>
      </c>
      <c r="C7107" t="s">
        <v>27968</v>
      </c>
      <c r="D7107" t="s">
        <v>27969</v>
      </c>
      <c r="F7107" t="s">
        <v>14965</v>
      </c>
      <c r="G7107" t="s">
        <v>151</v>
      </c>
      <c r="H7107" t="s">
        <v>152</v>
      </c>
    </row>
    <row r="7108" spans="1:8" x14ac:dyDescent="0.35">
      <c r="A7108" t="s">
        <v>27970</v>
      </c>
      <c r="B7108" t="s">
        <v>27971</v>
      </c>
      <c r="C7108" t="s">
        <v>27972</v>
      </c>
      <c r="D7108" t="s">
        <v>27973</v>
      </c>
      <c r="F7108" t="s">
        <v>27605</v>
      </c>
      <c r="G7108" t="s">
        <v>12</v>
      </c>
      <c r="H7108" t="s">
        <v>13</v>
      </c>
    </row>
    <row r="7109" spans="1:8" x14ac:dyDescent="0.35">
      <c r="A7109" t="s">
        <v>27974</v>
      </c>
      <c r="B7109" t="s">
        <v>27975</v>
      </c>
      <c r="C7109" t="s">
        <v>27976</v>
      </c>
      <c r="D7109" t="s">
        <v>27977</v>
      </c>
      <c r="F7109" t="s">
        <v>5257</v>
      </c>
      <c r="G7109" t="s">
        <v>248</v>
      </c>
      <c r="H7109" t="s">
        <v>249</v>
      </c>
    </row>
    <row r="7110" spans="1:8" x14ac:dyDescent="0.35">
      <c r="A7110" t="s">
        <v>27978</v>
      </c>
      <c r="B7110" t="s">
        <v>27979</v>
      </c>
      <c r="C7110" t="s">
        <v>27980</v>
      </c>
      <c r="D7110" t="s">
        <v>27981</v>
      </c>
      <c r="F7110" t="s">
        <v>5046</v>
      </c>
      <c r="G7110" t="s">
        <v>510</v>
      </c>
      <c r="H7110" t="s">
        <v>511</v>
      </c>
    </row>
    <row r="7111" spans="1:8" x14ac:dyDescent="0.35">
      <c r="A7111" t="s">
        <v>27982</v>
      </c>
      <c r="B7111" t="s">
        <v>27983</v>
      </c>
      <c r="C7111" t="s">
        <v>27984</v>
      </c>
      <c r="D7111" t="s">
        <v>27985</v>
      </c>
      <c r="F7111" t="s">
        <v>3811</v>
      </c>
      <c r="G7111" t="s">
        <v>12</v>
      </c>
      <c r="H7111" t="s">
        <v>13</v>
      </c>
    </row>
    <row r="7112" spans="1:8" x14ac:dyDescent="0.35">
      <c r="A7112" t="s">
        <v>27986</v>
      </c>
      <c r="B7112" t="s">
        <v>27987</v>
      </c>
      <c r="C7112" t="s">
        <v>27988</v>
      </c>
      <c r="D7112" t="s">
        <v>27989</v>
      </c>
      <c r="F7112" t="s">
        <v>9865</v>
      </c>
      <c r="G7112" t="s">
        <v>12</v>
      </c>
      <c r="H7112" t="s">
        <v>13</v>
      </c>
    </row>
    <row r="7113" spans="1:8" x14ac:dyDescent="0.35">
      <c r="A7113" t="s">
        <v>27990</v>
      </c>
      <c r="B7113" t="s">
        <v>27991</v>
      </c>
      <c r="C7113" t="s">
        <v>27992</v>
      </c>
      <c r="D7113" t="s">
        <v>27993</v>
      </c>
      <c r="F7113" t="s">
        <v>3320</v>
      </c>
      <c r="G7113" t="s">
        <v>12</v>
      </c>
      <c r="H7113" t="s">
        <v>13</v>
      </c>
    </row>
    <row r="7114" spans="1:8" x14ac:dyDescent="0.35">
      <c r="A7114" t="s">
        <v>27994</v>
      </c>
      <c r="B7114" t="s">
        <v>27995</v>
      </c>
      <c r="C7114" t="s">
        <v>27996</v>
      </c>
      <c r="D7114" t="s">
        <v>27997</v>
      </c>
      <c r="F7114" t="s">
        <v>17670</v>
      </c>
      <c r="G7114" t="s">
        <v>151</v>
      </c>
      <c r="H7114" t="s">
        <v>152</v>
      </c>
    </row>
    <row r="7115" spans="1:8" x14ac:dyDescent="0.35">
      <c r="A7115" t="s">
        <v>27998</v>
      </c>
      <c r="B7115" t="s">
        <v>27999</v>
      </c>
      <c r="C7115" t="s">
        <v>28000</v>
      </c>
      <c r="D7115" t="s">
        <v>28001</v>
      </c>
      <c r="F7115" t="s">
        <v>4213</v>
      </c>
      <c r="G7115" t="s">
        <v>12</v>
      </c>
      <c r="H7115" t="s">
        <v>13</v>
      </c>
    </row>
    <row r="7116" spans="1:8" x14ac:dyDescent="0.35">
      <c r="A7116" t="s">
        <v>28002</v>
      </c>
      <c r="B7116" t="s">
        <v>28003</v>
      </c>
      <c r="C7116" t="s">
        <v>28004</v>
      </c>
      <c r="D7116" t="s">
        <v>28005</v>
      </c>
      <c r="F7116" t="s">
        <v>25194</v>
      </c>
      <c r="G7116" t="s">
        <v>12</v>
      </c>
      <c r="H7116" t="s">
        <v>13</v>
      </c>
    </row>
    <row r="7117" spans="1:8" x14ac:dyDescent="0.35">
      <c r="A7117" t="s">
        <v>28006</v>
      </c>
      <c r="B7117" t="s">
        <v>28007</v>
      </c>
      <c r="C7117" t="s">
        <v>28008</v>
      </c>
      <c r="D7117" t="s">
        <v>28009</v>
      </c>
      <c r="F7117" t="s">
        <v>21317</v>
      </c>
      <c r="G7117" t="s">
        <v>12</v>
      </c>
      <c r="H7117" t="s">
        <v>13</v>
      </c>
    </row>
    <row r="7118" spans="1:8" x14ac:dyDescent="0.35">
      <c r="A7118" t="s">
        <v>28010</v>
      </c>
      <c r="B7118" t="s">
        <v>28011</v>
      </c>
      <c r="C7118" t="s">
        <v>28012</v>
      </c>
      <c r="D7118" t="s">
        <v>28013</v>
      </c>
      <c r="F7118" t="s">
        <v>16556</v>
      </c>
      <c r="G7118" t="s">
        <v>12</v>
      </c>
      <c r="H7118" t="s">
        <v>13</v>
      </c>
    </row>
    <row r="7119" spans="1:8" x14ac:dyDescent="0.35">
      <c r="A7119" t="s">
        <v>28014</v>
      </c>
      <c r="B7119" t="s">
        <v>28015</v>
      </c>
      <c r="C7119" t="s">
        <v>28016</v>
      </c>
      <c r="D7119" t="s">
        <v>28017</v>
      </c>
      <c r="F7119" t="s">
        <v>19809</v>
      </c>
      <c r="G7119" t="s">
        <v>12</v>
      </c>
      <c r="H7119" t="s">
        <v>13</v>
      </c>
    </row>
    <row r="7120" spans="1:8" x14ac:dyDescent="0.35">
      <c r="A7120" t="s">
        <v>28018</v>
      </c>
      <c r="B7120" t="s">
        <v>28019</v>
      </c>
      <c r="C7120" t="s">
        <v>28020</v>
      </c>
      <c r="D7120" t="s">
        <v>28021</v>
      </c>
      <c r="F7120" t="s">
        <v>12104</v>
      </c>
      <c r="G7120" t="s">
        <v>12</v>
      </c>
      <c r="H7120" t="s">
        <v>13</v>
      </c>
    </row>
    <row r="7121" spans="1:8" x14ac:dyDescent="0.35">
      <c r="A7121" t="s">
        <v>28022</v>
      </c>
      <c r="B7121" t="s">
        <v>28023</v>
      </c>
      <c r="C7121" t="s">
        <v>28024</v>
      </c>
      <c r="D7121" t="s">
        <v>28025</v>
      </c>
      <c r="F7121" t="s">
        <v>5257</v>
      </c>
      <c r="G7121" t="s">
        <v>12</v>
      </c>
      <c r="H7121" t="s">
        <v>13</v>
      </c>
    </row>
    <row r="7122" spans="1:8" x14ac:dyDescent="0.35">
      <c r="A7122" t="s">
        <v>28026</v>
      </c>
      <c r="B7122" t="s">
        <v>28027</v>
      </c>
      <c r="C7122" t="s">
        <v>28028</v>
      </c>
      <c r="D7122" t="s">
        <v>28029</v>
      </c>
      <c r="F7122" t="s">
        <v>28030</v>
      </c>
      <c r="G7122" t="s">
        <v>12</v>
      </c>
      <c r="H7122" t="s">
        <v>13</v>
      </c>
    </row>
    <row r="7123" spans="1:8" x14ac:dyDescent="0.35">
      <c r="A7123" t="s">
        <v>28031</v>
      </c>
      <c r="B7123" t="s">
        <v>28032</v>
      </c>
      <c r="C7123" t="s">
        <v>28033</v>
      </c>
      <c r="D7123" t="s">
        <v>28034</v>
      </c>
      <c r="F7123" t="s">
        <v>9730</v>
      </c>
      <c r="G7123" t="s">
        <v>510</v>
      </c>
      <c r="H7123" t="s">
        <v>511</v>
      </c>
    </row>
    <row r="7124" spans="1:8" x14ac:dyDescent="0.35">
      <c r="A7124" t="s">
        <v>28035</v>
      </c>
      <c r="B7124" t="s">
        <v>28036</v>
      </c>
      <c r="C7124" t="s">
        <v>28037</v>
      </c>
      <c r="D7124" t="s">
        <v>28038</v>
      </c>
      <c r="F7124" t="s">
        <v>28039</v>
      </c>
      <c r="G7124" t="s">
        <v>12</v>
      </c>
      <c r="H7124" t="s">
        <v>13</v>
      </c>
    </row>
    <row r="7125" spans="1:8" x14ac:dyDescent="0.35">
      <c r="A7125" t="s">
        <v>28040</v>
      </c>
      <c r="B7125" t="s">
        <v>28041</v>
      </c>
      <c r="C7125" t="s">
        <v>28042</v>
      </c>
      <c r="D7125" t="s">
        <v>28043</v>
      </c>
      <c r="F7125" t="s">
        <v>17428</v>
      </c>
      <c r="G7125" t="s">
        <v>12</v>
      </c>
      <c r="H7125" t="s">
        <v>13</v>
      </c>
    </row>
    <row r="7126" spans="1:8" x14ac:dyDescent="0.35">
      <c r="A7126" t="s">
        <v>28044</v>
      </c>
      <c r="B7126" t="s">
        <v>28045</v>
      </c>
      <c r="C7126" t="s">
        <v>28046</v>
      </c>
      <c r="D7126" t="s">
        <v>28047</v>
      </c>
      <c r="F7126" t="s">
        <v>15342</v>
      </c>
      <c r="G7126" t="s">
        <v>248</v>
      </c>
      <c r="H7126" t="s">
        <v>249</v>
      </c>
    </row>
    <row r="7127" spans="1:8" x14ac:dyDescent="0.35">
      <c r="A7127" t="s">
        <v>28048</v>
      </c>
      <c r="B7127" t="s">
        <v>28049</v>
      </c>
      <c r="C7127" t="s">
        <v>28050</v>
      </c>
      <c r="D7127" t="s">
        <v>28051</v>
      </c>
      <c r="F7127" t="s">
        <v>951</v>
      </c>
      <c r="G7127" t="s">
        <v>12</v>
      </c>
      <c r="H7127" t="s">
        <v>13</v>
      </c>
    </row>
    <row r="7128" spans="1:8" x14ac:dyDescent="0.35">
      <c r="A7128" t="s">
        <v>28052</v>
      </c>
      <c r="B7128" t="s">
        <v>28053</v>
      </c>
      <c r="C7128" t="s">
        <v>28054</v>
      </c>
      <c r="D7128" t="s">
        <v>28055</v>
      </c>
      <c r="F7128" t="s">
        <v>847</v>
      </c>
      <c r="G7128" t="s">
        <v>12</v>
      </c>
      <c r="H7128" t="s">
        <v>13</v>
      </c>
    </row>
    <row r="7129" spans="1:8" x14ac:dyDescent="0.35">
      <c r="A7129" t="s">
        <v>28056</v>
      </c>
      <c r="B7129" t="s">
        <v>28057</v>
      </c>
      <c r="C7129" t="s">
        <v>28058</v>
      </c>
      <c r="D7129" t="s">
        <v>28059</v>
      </c>
      <c r="F7129" t="s">
        <v>413</v>
      </c>
      <c r="G7129" t="s">
        <v>12</v>
      </c>
      <c r="H7129" t="s">
        <v>13</v>
      </c>
    </row>
    <row r="7130" spans="1:8" x14ac:dyDescent="0.35">
      <c r="A7130" t="s">
        <v>28060</v>
      </c>
      <c r="B7130" t="s">
        <v>28061</v>
      </c>
      <c r="C7130" t="s">
        <v>28062</v>
      </c>
      <c r="D7130" t="s">
        <v>28063</v>
      </c>
      <c r="F7130" t="s">
        <v>242</v>
      </c>
      <c r="G7130" t="s">
        <v>510</v>
      </c>
      <c r="H7130" t="s">
        <v>511</v>
      </c>
    </row>
    <row r="7131" spans="1:8" x14ac:dyDescent="0.35">
      <c r="A7131" t="s">
        <v>28064</v>
      </c>
      <c r="B7131" t="s">
        <v>28065</v>
      </c>
      <c r="C7131" t="s">
        <v>28066</v>
      </c>
      <c r="D7131" t="s">
        <v>28067</v>
      </c>
      <c r="F7131" t="s">
        <v>26647</v>
      </c>
      <c r="G7131" t="s">
        <v>510</v>
      </c>
      <c r="H7131" t="s">
        <v>511</v>
      </c>
    </row>
    <row r="7132" spans="1:8" x14ac:dyDescent="0.35">
      <c r="A7132" t="s">
        <v>28068</v>
      </c>
      <c r="B7132" t="s">
        <v>28069</v>
      </c>
      <c r="C7132" t="s">
        <v>28070</v>
      </c>
      <c r="D7132" t="s">
        <v>28071</v>
      </c>
      <c r="F7132" t="s">
        <v>17788</v>
      </c>
      <c r="G7132" t="s">
        <v>12</v>
      </c>
      <c r="H7132" t="s">
        <v>13</v>
      </c>
    </row>
    <row r="7133" spans="1:8" x14ac:dyDescent="0.35">
      <c r="A7133" t="s">
        <v>28072</v>
      </c>
      <c r="B7133" t="s">
        <v>28073</v>
      </c>
      <c r="C7133" t="s">
        <v>28074</v>
      </c>
      <c r="D7133" t="s">
        <v>28075</v>
      </c>
      <c r="F7133" t="s">
        <v>6628</v>
      </c>
      <c r="G7133" t="s">
        <v>12</v>
      </c>
      <c r="H7133" t="s">
        <v>13</v>
      </c>
    </row>
    <row r="7134" spans="1:8" x14ac:dyDescent="0.35">
      <c r="A7134" t="s">
        <v>28076</v>
      </c>
      <c r="B7134" t="s">
        <v>28077</v>
      </c>
      <c r="C7134" t="s">
        <v>28078</v>
      </c>
      <c r="D7134" t="s">
        <v>28079</v>
      </c>
      <c r="F7134" t="s">
        <v>6119</v>
      </c>
      <c r="G7134" t="s">
        <v>9695</v>
      </c>
      <c r="H7134" t="s">
        <v>9696</v>
      </c>
    </row>
    <row r="7135" spans="1:8" x14ac:dyDescent="0.35">
      <c r="A7135" t="s">
        <v>28080</v>
      </c>
      <c r="B7135" t="s">
        <v>28081</v>
      </c>
      <c r="C7135" t="s">
        <v>28082</v>
      </c>
      <c r="D7135" t="s">
        <v>28083</v>
      </c>
      <c r="F7135" t="s">
        <v>7828</v>
      </c>
      <c r="G7135" t="s">
        <v>209</v>
      </c>
      <c r="H7135" t="s">
        <v>210</v>
      </c>
    </row>
    <row r="7136" spans="1:8" x14ac:dyDescent="0.35">
      <c r="A7136" t="s">
        <v>28084</v>
      </c>
      <c r="B7136" t="s">
        <v>28085</v>
      </c>
      <c r="C7136" t="s">
        <v>28086</v>
      </c>
      <c r="D7136" t="s">
        <v>28087</v>
      </c>
      <c r="F7136" t="s">
        <v>5056</v>
      </c>
      <c r="G7136" t="s">
        <v>12</v>
      </c>
      <c r="H7136" t="s">
        <v>13</v>
      </c>
    </row>
    <row r="7137" spans="1:8" x14ac:dyDescent="0.35">
      <c r="A7137" t="s">
        <v>28088</v>
      </c>
      <c r="B7137" t="s">
        <v>28089</v>
      </c>
      <c r="C7137" t="s">
        <v>28090</v>
      </c>
      <c r="D7137" t="s">
        <v>28091</v>
      </c>
      <c r="F7137" t="s">
        <v>12929</v>
      </c>
      <c r="G7137" t="s">
        <v>151</v>
      </c>
      <c r="H7137" t="s">
        <v>152</v>
      </c>
    </row>
    <row r="7138" spans="1:8" x14ac:dyDescent="0.35">
      <c r="A7138" t="s">
        <v>28092</v>
      </c>
      <c r="B7138" t="s">
        <v>28093</v>
      </c>
      <c r="C7138" t="s">
        <v>28094</v>
      </c>
      <c r="D7138" t="s">
        <v>28095</v>
      </c>
      <c r="F7138" t="s">
        <v>5900</v>
      </c>
      <c r="G7138" t="s">
        <v>510</v>
      </c>
      <c r="H7138" t="s">
        <v>511</v>
      </c>
    </row>
    <row r="7139" spans="1:8" x14ac:dyDescent="0.35">
      <c r="A7139" t="s">
        <v>28096</v>
      </c>
      <c r="B7139" t="s">
        <v>28097</v>
      </c>
      <c r="C7139" t="s">
        <v>28098</v>
      </c>
      <c r="D7139" t="s">
        <v>28095</v>
      </c>
      <c r="F7139" t="s">
        <v>19638</v>
      </c>
      <c r="G7139" t="s">
        <v>12</v>
      </c>
      <c r="H7139" t="s">
        <v>13</v>
      </c>
    </row>
    <row r="7140" spans="1:8" x14ac:dyDescent="0.35">
      <c r="A7140" t="s">
        <v>28099</v>
      </c>
      <c r="B7140" t="s">
        <v>28100</v>
      </c>
      <c r="C7140" t="s">
        <v>28101</v>
      </c>
      <c r="D7140" t="s">
        <v>28102</v>
      </c>
      <c r="F7140" t="s">
        <v>13012</v>
      </c>
      <c r="G7140" t="s">
        <v>836</v>
      </c>
      <c r="H7140" t="s">
        <v>837</v>
      </c>
    </row>
    <row r="7141" spans="1:8" x14ac:dyDescent="0.35">
      <c r="A7141" t="s">
        <v>28103</v>
      </c>
      <c r="B7141" t="s">
        <v>28104</v>
      </c>
      <c r="C7141" t="s">
        <v>28105</v>
      </c>
      <c r="D7141" t="s">
        <v>28106</v>
      </c>
      <c r="F7141" t="s">
        <v>25140</v>
      </c>
      <c r="G7141" t="s">
        <v>12</v>
      </c>
      <c r="H7141" t="s">
        <v>13</v>
      </c>
    </row>
    <row r="7142" spans="1:8" x14ac:dyDescent="0.35">
      <c r="A7142" t="s">
        <v>28107</v>
      </c>
      <c r="B7142" t="s">
        <v>28108</v>
      </c>
      <c r="C7142" t="s">
        <v>28109</v>
      </c>
      <c r="D7142" t="s">
        <v>28110</v>
      </c>
      <c r="F7142" t="s">
        <v>16868</v>
      </c>
      <c r="G7142" t="s">
        <v>12</v>
      </c>
      <c r="H7142" t="s">
        <v>13</v>
      </c>
    </row>
    <row r="7143" spans="1:8" x14ac:dyDescent="0.35">
      <c r="A7143" t="s">
        <v>28111</v>
      </c>
      <c r="B7143" t="s">
        <v>28112</v>
      </c>
      <c r="C7143" t="s">
        <v>28113</v>
      </c>
      <c r="D7143" t="s">
        <v>28114</v>
      </c>
      <c r="F7143" t="s">
        <v>10938</v>
      </c>
      <c r="G7143" t="s">
        <v>12</v>
      </c>
      <c r="H7143" t="s">
        <v>13</v>
      </c>
    </row>
    <row r="7144" spans="1:8" x14ac:dyDescent="0.35">
      <c r="A7144" t="s">
        <v>28115</v>
      </c>
      <c r="B7144" t="s">
        <v>28116</v>
      </c>
      <c r="C7144" t="s">
        <v>28117</v>
      </c>
      <c r="D7144" t="s">
        <v>28118</v>
      </c>
      <c r="F7144" t="s">
        <v>4194</v>
      </c>
      <c r="G7144" t="s">
        <v>12</v>
      </c>
      <c r="H7144" t="s">
        <v>13</v>
      </c>
    </row>
    <row r="7145" spans="1:8" x14ac:dyDescent="0.35">
      <c r="A7145" t="s">
        <v>28119</v>
      </c>
      <c r="B7145" t="s">
        <v>28120</v>
      </c>
      <c r="C7145" t="s">
        <v>28121</v>
      </c>
      <c r="D7145" t="s">
        <v>28122</v>
      </c>
      <c r="F7145" t="s">
        <v>28123</v>
      </c>
      <c r="G7145" t="s">
        <v>209</v>
      </c>
      <c r="H7145" t="s">
        <v>210</v>
      </c>
    </row>
    <row r="7146" spans="1:8" x14ac:dyDescent="0.35">
      <c r="A7146" t="s">
        <v>28124</v>
      </c>
      <c r="B7146" t="s">
        <v>28125</v>
      </c>
      <c r="C7146" t="s">
        <v>28126</v>
      </c>
      <c r="D7146" t="s">
        <v>28127</v>
      </c>
      <c r="F7146" t="s">
        <v>4165</v>
      </c>
      <c r="G7146" t="s">
        <v>12</v>
      </c>
      <c r="H7146" t="s">
        <v>13</v>
      </c>
    </row>
    <row r="7147" spans="1:8" x14ac:dyDescent="0.35">
      <c r="A7147" t="s">
        <v>28128</v>
      </c>
      <c r="B7147" t="s">
        <v>28129</v>
      </c>
      <c r="C7147" t="s">
        <v>28130</v>
      </c>
      <c r="D7147" t="s">
        <v>28131</v>
      </c>
      <c r="F7147" t="s">
        <v>7122</v>
      </c>
      <c r="G7147" t="s">
        <v>12</v>
      </c>
      <c r="H7147" t="s">
        <v>13</v>
      </c>
    </row>
    <row r="7148" spans="1:8" x14ac:dyDescent="0.35">
      <c r="A7148" t="s">
        <v>28132</v>
      </c>
      <c r="B7148" t="s">
        <v>28133</v>
      </c>
      <c r="C7148" t="s">
        <v>28134</v>
      </c>
      <c r="D7148" t="s">
        <v>28135</v>
      </c>
      <c r="F7148" t="s">
        <v>11197</v>
      </c>
      <c r="G7148" t="s">
        <v>12</v>
      </c>
      <c r="H7148" t="s">
        <v>13</v>
      </c>
    </row>
    <row r="7149" spans="1:8" x14ac:dyDescent="0.35">
      <c r="A7149" t="s">
        <v>28136</v>
      </c>
      <c r="B7149" t="s">
        <v>28137</v>
      </c>
      <c r="C7149" t="s">
        <v>28138</v>
      </c>
      <c r="D7149" t="s">
        <v>28139</v>
      </c>
      <c r="F7149" t="s">
        <v>5158</v>
      </c>
      <c r="G7149" t="s">
        <v>12</v>
      </c>
      <c r="H7149" t="s">
        <v>13</v>
      </c>
    </row>
    <row r="7150" spans="1:8" x14ac:dyDescent="0.35">
      <c r="A7150" t="s">
        <v>28140</v>
      </c>
      <c r="B7150" t="s">
        <v>28141</v>
      </c>
      <c r="C7150" t="s">
        <v>28142</v>
      </c>
      <c r="D7150" t="s">
        <v>28143</v>
      </c>
      <c r="F7150" t="s">
        <v>4059</v>
      </c>
      <c r="G7150" t="s">
        <v>303</v>
      </c>
      <c r="H7150" t="s">
        <v>304</v>
      </c>
    </row>
    <row r="7151" spans="1:8" x14ac:dyDescent="0.35">
      <c r="A7151" t="s">
        <v>28144</v>
      </c>
      <c r="B7151" t="s">
        <v>28145</v>
      </c>
      <c r="C7151" t="s">
        <v>28146</v>
      </c>
      <c r="D7151" t="s">
        <v>28147</v>
      </c>
      <c r="F7151" t="s">
        <v>1301</v>
      </c>
      <c r="G7151" t="s">
        <v>12</v>
      </c>
      <c r="H7151" t="s">
        <v>13</v>
      </c>
    </row>
    <row r="7152" spans="1:8" x14ac:dyDescent="0.35">
      <c r="A7152" t="s">
        <v>28148</v>
      </c>
      <c r="B7152" t="s">
        <v>28149</v>
      </c>
      <c r="C7152" t="s">
        <v>28150</v>
      </c>
      <c r="D7152" t="s">
        <v>28151</v>
      </c>
      <c r="F7152" t="s">
        <v>3527</v>
      </c>
      <c r="G7152" t="s">
        <v>151</v>
      </c>
      <c r="H7152" t="s">
        <v>152</v>
      </c>
    </row>
    <row r="7153" spans="1:8" x14ac:dyDescent="0.35">
      <c r="A7153" t="s">
        <v>28152</v>
      </c>
      <c r="B7153" t="s">
        <v>28153</v>
      </c>
      <c r="C7153" t="s">
        <v>28154</v>
      </c>
      <c r="D7153" t="s">
        <v>28155</v>
      </c>
      <c r="F7153" t="s">
        <v>10394</v>
      </c>
      <c r="G7153" t="s">
        <v>12</v>
      </c>
      <c r="H7153" t="s">
        <v>13</v>
      </c>
    </row>
    <row r="7154" spans="1:8" x14ac:dyDescent="0.35">
      <c r="A7154" t="s">
        <v>28156</v>
      </c>
      <c r="B7154" t="s">
        <v>28157</v>
      </c>
      <c r="C7154" t="s">
        <v>28158</v>
      </c>
      <c r="D7154" t="s">
        <v>28159</v>
      </c>
      <c r="F7154" t="s">
        <v>21270</v>
      </c>
      <c r="G7154" t="s">
        <v>248</v>
      </c>
      <c r="H7154" t="s">
        <v>249</v>
      </c>
    </row>
    <row r="7155" spans="1:8" x14ac:dyDescent="0.35">
      <c r="A7155" t="s">
        <v>28160</v>
      </c>
      <c r="B7155" t="s">
        <v>28161</v>
      </c>
      <c r="C7155" t="s">
        <v>28162</v>
      </c>
      <c r="D7155" t="s">
        <v>28163</v>
      </c>
      <c r="F7155" t="s">
        <v>5622</v>
      </c>
      <c r="G7155" t="s">
        <v>12</v>
      </c>
      <c r="H7155" t="s">
        <v>13</v>
      </c>
    </row>
    <row r="7156" spans="1:8" x14ac:dyDescent="0.35">
      <c r="A7156" t="s">
        <v>28164</v>
      </c>
      <c r="B7156" t="s">
        <v>28165</v>
      </c>
      <c r="C7156" t="s">
        <v>28166</v>
      </c>
      <c r="D7156" t="s">
        <v>28167</v>
      </c>
      <c r="F7156" t="s">
        <v>28168</v>
      </c>
      <c r="G7156" t="s">
        <v>248</v>
      </c>
      <c r="H7156" t="s">
        <v>249</v>
      </c>
    </row>
    <row r="7157" spans="1:8" x14ac:dyDescent="0.35">
      <c r="A7157" t="s">
        <v>28169</v>
      </c>
      <c r="B7157" t="s">
        <v>28170</v>
      </c>
      <c r="C7157" t="s">
        <v>28171</v>
      </c>
      <c r="D7157" t="s">
        <v>28172</v>
      </c>
      <c r="F7157" t="s">
        <v>12934</v>
      </c>
      <c r="G7157" t="s">
        <v>106</v>
      </c>
      <c r="H7157" t="s">
        <v>107</v>
      </c>
    </row>
    <row r="7158" spans="1:8" x14ac:dyDescent="0.35">
      <c r="A7158" t="s">
        <v>28173</v>
      </c>
      <c r="B7158" t="s">
        <v>28174</v>
      </c>
      <c r="C7158" t="s">
        <v>28175</v>
      </c>
      <c r="D7158" t="s">
        <v>28176</v>
      </c>
      <c r="F7158" t="s">
        <v>5636</v>
      </c>
      <c r="G7158" t="s">
        <v>12</v>
      </c>
      <c r="H7158" t="s">
        <v>13</v>
      </c>
    </row>
    <row r="7159" spans="1:8" x14ac:dyDescent="0.35">
      <c r="A7159" t="s">
        <v>28177</v>
      </c>
      <c r="B7159" t="s">
        <v>28178</v>
      </c>
      <c r="C7159" t="s">
        <v>28179</v>
      </c>
      <c r="D7159" t="s">
        <v>28180</v>
      </c>
      <c r="F7159" t="s">
        <v>8722</v>
      </c>
      <c r="G7159" t="s">
        <v>12</v>
      </c>
      <c r="H7159" t="s">
        <v>13</v>
      </c>
    </row>
    <row r="7160" spans="1:8" x14ac:dyDescent="0.35">
      <c r="A7160" t="s">
        <v>28181</v>
      </c>
      <c r="B7160" t="s">
        <v>28182</v>
      </c>
      <c r="C7160" t="s">
        <v>28183</v>
      </c>
      <c r="D7160" t="s">
        <v>28184</v>
      </c>
      <c r="F7160" t="s">
        <v>1340</v>
      </c>
      <c r="G7160" t="s">
        <v>4087</v>
      </c>
      <c r="H7160" t="s">
        <v>4088</v>
      </c>
    </row>
    <row r="7161" spans="1:8" x14ac:dyDescent="0.35">
      <c r="A7161" t="s">
        <v>28185</v>
      </c>
      <c r="B7161" t="s">
        <v>28186</v>
      </c>
      <c r="C7161" t="s">
        <v>28187</v>
      </c>
      <c r="D7161" t="s">
        <v>28188</v>
      </c>
      <c r="F7161" t="s">
        <v>28189</v>
      </c>
      <c r="G7161" t="s">
        <v>12</v>
      </c>
      <c r="H7161" t="s">
        <v>13</v>
      </c>
    </row>
    <row r="7162" spans="1:8" x14ac:dyDescent="0.35">
      <c r="A7162" t="s">
        <v>28190</v>
      </c>
      <c r="B7162" t="s">
        <v>28191</v>
      </c>
      <c r="C7162" t="s">
        <v>28192</v>
      </c>
      <c r="D7162" t="s">
        <v>28193</v>
      </c>
      <c r="F7162" t="s">
        <v>14947</v>
      </c>
      <c r="G7162" t="s">
        <v>510</v>
      </c>
      <c r="H7162" t="s">
        <v>511</v>
      </c>
    </row>
    <row r="7163" spans="1:8" x14ac:dyDescent="0.35">
      <c r="A7163" t="s">
        <v>28194</v>
      </c>
      <c r="B7163" t="s">
        <v>28195</v>
      </c>
      <c r="C7163" t="s">
        <v>28196</v>
      </c>
      <c r="D7163" t="s">
        <v>28197</v>
      </c>
      <c r="F7163" t="s">
        <v>18323</v>
      </c>
      <c r="G7163" t="s">
        <v>12</v>
      </c>
      <c r="H7163" t="s">
        <v>13</v>
      </c>
    </row>
    <row r="7164" spans="1:8" x14ac:dyDescent="0.35">
      <c r="A7164" t="s">
        <v>28198</v>
      </c>
      <c r="B7164" t="s">
        <v>28199</v>
      </c>
      <c r="C7164" t="s">
        <v>28200</v>
      </c>
      <c r="D7164" t="s">
        <v>28201</v>
      </c>
      <c r="F7164" t="s">
        <v>21219</v>
      </c>
      <c r="G7164" t="s">
        <v>12</v>
      </c>
      <c r="H7164" t="s">
        <v>13</v>
      </c>
    </row>
    <row r="7165" spans="1:8" x14ac:dyDescent="0.35">
      <c r="A7165" t="s">
        <v>28202</v>
      </c>
      <c r="B7165" t="s">
        <v>28203</v>
      </c>
      <c r="C7165" t="s">
        <v>28204</v>
      </c>
      <c r="D7165" t="s">
        <v>28205</v>
      </c>
      <c r="F7165" t="s">
        <v>28206</v>
      </c>
      <c r="G7165" t="s">
        <v>12</v>
      </c>
      <c r="H7165" t="s">
        <v>13</v>
      </c>
    </row>
    <row r="7166" spans="1:8" x14ac:dyDescent="0.35">
      <c r="A7166" t="s">
        <v>28207</v>
      </c>
      <c r="B7166" t="s">
        <v>28208</v>
      </c>
      <c r="C7166" t="s">
        <v>28209</v>
      </c>
      <c r="D7166" t="s">
        <v>28210</v>
      </c>
      <c r="F7166" t="s">
        <v>16054</v>
      </c>
      <c r="G7166" t="s">
        <v>12</v>
      </c>
      <c r="H7166" t="s">
        <v>13</v>
      </c>
    </row>
    <row r="7167" spans="1:8" x14ac:dyDescent="0.35">
      <c r="A7167" t="s">
        <v>28211</v>
      </c>
      <c r="B7167" t="s">
        <v>28212</v>
      </c>
      <c r="C7167" t="s">
        <v>28213</v>
      </c>
      <c r="D7167" t="s">
        <v>28214</v>
      </c>
      <c r="F7167" t="s">
        <v>11461</v>
      </c>
      <c r="G7167" t="s">
        <v>12</v>
      </c>
      <c r="H7167" t="s">
        <v>13</v>
      </c>
    </row>
    <row r="7168" spans="1:8" x14ac:dyDescent="0.35">
      <c r="A7168" t="s">
        <v>28215</v>
      </c>
      <c r="B7168" t="s">
        <v>28216</v>
      </c>
      <c r="C7168" t="s">
        <v>28217</v>
      </c>
      <c r="D7168" t="s">
        <v>28218</v>
      </c>
      <c r="F7168" t="s">
        <v>4874</v>
      </c>
      <c r="G7168" t="s">
        <v>510</v>
      </c>
      <c r="H7168" t="s">
        <v>511</v>
      </c>
    </row>
    <row r="7169" spans="1:8" x14ac:dyDescent="0.35">
      <c r="A7169" t="s">
        <v>28219</v>
      </c>
      <c r="B7169" t="s">
        <v>28220</v>
      </c>
      <c r="C7169" t="s">
        <v>28221</v>
      </c>
      <c r="D7169" t="s">
        <v>28222</v>
      </c>
      <c r="F7169" t="s">
        <v>8060</v>
      </c>
      <c r="G7169" t="s">
        <v>151</v>
      </c>
      <c r="H7169" t="s">
        <v>152</v>
      </c>
    </row>
    <row r="7170" spans="1:8" x14ac:dyDescent="0.35">
      <c r="A7170" t="s">
        <v>28223</v>
      </c>
      <c r="B7170" t="s">
        <v>28224</v>
      </c>
      <c r="C7170" t="s">
        <v>28225</v>
      </c>
      <c r="D7170" t="s">
        <v>28226</v>
      </c>
      <c r="F7170" t="s">
        <v>28227</v>
      </c>
      <c r="G7170" t="s">
        <v>12</v>
      </c>
      <c r="H7170" t="s">
        <v>13</v>
      </c>
    </row>
    <row r="7171" spans="1:8" x14ac:dyDescent="0.35">
      <c r="A7171" t="s">
        <v>28228</v>
      </c>
      <c r="B7171" t="s">
        <v>28229</v>
      </c>
      <c r="C7171" t="s">
        <v>28230</v>
      </c>
      <c r="D7171" t="s">
        <v>28231</v>
      </c>
      <c r="F7171" t="s">
        <v>2237</v>
      </c>
      <c r="G7171" t="s">
        <v>12</v>
      </c>
      <c r="H7171" t="s">
        <v>13</v>
      </c>
    </row>
    <row r="7172" spans="1:8" x14ac:dyDescent="0.35">
      <c r="A7172" t="s">
        <v>28232</v>
      </c>
      <c r="B7172" t="s">
        <v>28233</v>
      </c>
      <c r="C7172" t="s">
        <v>28234</v>
      </c>
      <c r="D7172" t="s">
        <v>28235</v>
      </c>
      <c r="F7172" t="s">
        <v>18244</v>
      </c>
      <c r="G7172" t="s">
        <v>297</v>
      </c>
      <c r="H7172" t="s">
        <v>298</v>
      </c>
    </row>
    <row r="7173" spans="1:8" x14ac:dyDescent="0.35">
      <c r="A7173" t="s">
        <v>28236</v>
      </c>
      <c r="B7173" t="s">
        <v>28237</v>
      </c>
      <c r="C7173" t="s">
        <v>28238</v>
      </c>
      <c r="D7173" t="s">
        <v>28239</v>
      </c>
      <c r="F7173" t="s">
        <v>2855</v>
      </c>
      <c r="G7173" t="s">
        <v>12</v>
      </c>
      <c r="H7173" t="s">
        <v>13</v>
      </c>
    </row>
    <row r="7174" spans="1:8" x14ac:dyDescent="0.35">
      <c r="A7174" t="s">
        <v>28240</v>
      </c>
      <c r="B7174" t="s">
        <v>28241</v>
      </c>
      <c r="C7174" t="s">
        <v>28242</v>
      </c>
      <c r="D7174" t="s">
        <v>28243</v>
      </c>
      <c r="F7174" t="s">
        <v>847</v>
      </c>
      <c r="G7174" t="s">
        <v>12</v>
      </c>
      <c r="H7174" t="s">
        <v>13</v>
      </c>
    </row>
    <row r="7175" spans="1:8" x14ac:dyDescent="0.35">
      <c r="A7175" t="s">
        <v>28244</v>
      </c>
      <c r="B7175" t="s">
        <v>28245</v>
      </c>
      <c r="C7175" t="s">
        <v>28246</v>
      </c>
      <c r="D7175" t="s">
        <v>28247</v>
      </c>
      <c r="F7175" t="s">
        <v>28248</v>
      </c>
      <c r="G7175" t="s">
        <v>12</v>
      </c>
      <c r="H7175" t="s">
        <v>13</v>
      </c>
    </row>
    <row r="7176" spans="1:8" x14ac:dyDescent="0.35">
      <c r="A7176" t="s">
        <v>28249</v>
      </c>
      <c r="B7176" t="s">
        <v>28250</v>
      </c>
      <c r="C7176" t="s">
        <v>28251</v>
      </c>
      <c r="D7176" t="s">
        <v>28252</v>
      </c>
      <c r="F7176" t="s">
        <v>10224</v>
      </c>
      <c r="G7176" t="s">
        <v>12</v>
      </c>
      <c r="H7176" t="s">
        <v>13</v>
      </c>
    </row>
    <row r="7177" spans="1:8" x14ac:dyDescent="0.35">
      <c r="A7177" t="s">
        <v>28253</v>
      </c>
      <c r="B7177" t="s">
        <v>28254</v>
      </c>
      <c r="C7177" t="s">
        <v>28255</v>
      </c>
      <c r="D7177" t="s">
        <v>28256</v>
      </c>
      <c r="F7177" t="s">
        <v>2386</v>
      </c>
      <c r="G7177" t="s">
        <v>12</v>
      </c>
      <c r="H7177" t="s">
        <v>13</v>
      </c>
    </row>
    <row r="7178" spans="1:8" x14ac:dyDescent="0.35">
      <c r="A7178" t="s">
        <v>28257</v>
      </c>
      <c r="B7178" t="s">
        <v>28258</v>
      </c>
      <c r="C7178" t="s">
        <v>28259</v>
      </c>
      <c r="D7178" t="s">
        <v>28260</v>
      </c>
      <c r="F7178" t="s">
        <v>13608</v>
      </c>
      <c r="G7178" t="s">
        <v>12</v>
      </c>
      <c r="H7178" t="s">
        <v>13</v>
      </c>
    </row>
    <row r="7179" spans="1:8" x14ac:dyDescent="0.35">
      <c r="A7179" t="s">
        <v>28261</v>
      </c>
      <c r="B7179" t="s">
        <v>28262</v>
      </c>
      <c r="C7179" t="s">
        <v>28263</v>
      </c>
      <c r="D7179" t="s">
        <v>28264</v>
      </c>
      <c r="F7179" t="s">
        <v>8060</v>
      </c>
      <c r="G7179" t="s">
        <v>248</v>
      </c>
      <c r="H7179" t="s">
        <v>249</v>
      </c>
    </row>
    <row r="7180" spans="1:8" x14ac:dyDescent="0.35">
      <c r="A7180" t="s">
        <v>28265</v>
      </c>
      <c r="B7180" t="s">
        <v>28266</v>
      </c>
      <c r="C7180" t="s">
        <v>28267</v>
      </c>
      <c r="D7180" t="s">
        <v>28268</v>
      </c>
      <c r="F7180" t="s">
        <v>11064</v>
      </c>
      <c r="G7180" t="s">
        <v>12</v>
      </c>
      <c r="H7180" t="s">
        <v>13</v>
      </c>
    </row>
    <row r="7181" spans="1:8" x14ac:dyDescent="0.35">
      <c r="A7181" t="s">
        <v>28269</v>
      </c>
      <c r="B7181" t="s">
        <v>28270</v>
      </c>
      <c r="C7181" t="s">
        <v>28271</v>
      </c>
      <c r="D7181" t="s">
        <v>28272</v>
      </c>
      <c r="F7181" t="s">
        <v>8482</v>
      </c>
      <c r="G7181" t="s">
        <v>12</v>
      </c>
      <c r="H7181" t="s">
        <v>13</v>
      </c>
    </row>
    <row r="7182" spans="1:8" x14ac:dyDescent="0.35">
      <c r="A7182" t="s">
        <v>28273</v>
      </c>
      <c r="B7182" t="s">
        <v>28274</v>
      </c>
      <c r="C7182" t="s">
        <v>28275</v>
      </c>
      <c r="D7182" t="s">
        <v>28276</v>
      </c>
      <c r="F7182" t="s">
        <v>445</v>
      </c>
      <c r="G7182" t="s">
        <v>12</v>
      </c>
      <c r="H7182" t="s">
        <v>13</v>
      </c>
    </row>
    <row r="7183" spans="1:8" x14ac:dyDescent="0.35">
      <c r="A7183" t="s">
        <v>28277</v>
      </c>
      <c r="B7183" t="s">
        <v>28278</v>
      </c>
      <c r="C7183" t="s">
        <v>28279</v>
      </c>
      <c r="D7183" t="s">
        <v>28280</v>
      </c>
      <c r="F7183" t="s">
        <v>18045</v>
      </c>
      <c r="G7183" t="s">
        <v>4087</v>
      </c>
      <c r="H7183" t="s">
        <v>4088</v>
      </c>
    </row>
    <row r="7184" spans="1:8" x14ac:dyDescent="0.35">
      <c r="A7184" t="s">
        <v>28281</v>
      </c>
      <c r="B7184" t="s">
        <v>28282</v>
      </c>
      <c r="C7184" t="s">
        <v>28283</v>
      </c>
      <c r="D7184" t="s">
        <v>28284</v>
      </c>
      <c r="F7184" t="s">
        <v>28285</v>
      </c>
      <c r="G7184" t="s">
        <v>12</v>
      </c>
      <c r="H7184" t="s">
        <v>13</v>
      </c>
    </row>
    <row r="7185" spans="1:8" x14ac:dyDescent="0.35">
      <c r="A7185" t="s">
        <v>28286</v>
      </c>
      <c r="B7185" t="s">
        <v>28287</v>
      </c>
      <c r="C7185" t="s">
        <v>28288</v>
      </c>
      <c r="D7185" t="s">
        <v>28289</v>
      </c>
      <c r="F7185" t="s">
        <v>9061</v>
      </c>
      <c r="G7185" t="s">
        <v>1085</v>
      </c>
      <c r="H7185" t="s">
        <v>1086</v>
      </c>
    </row>
    <row r="7186" spans="1:8" x14ac:dyDescent="0.35">
      <c r="A7186" t="s">
        <v>28290</v>
      </c>
      <c r="B7186" t="s">
        <v>28291</v>
      </c>
      <c r="C7186" t="s">
        <v>28292</v>
      </c>
      <c r="D7186" t="s">
        <v>28293</v>
      </c>
      <c r="F7186" t="s">
        <v>4482</v>
      </c>
      <c r="G7186" t="s">
        <v>12</v>
      </c>
      <c r="H7186" t="s">
        <v>13</v>
      </c>
    </row>
    <row r="7187" spans="1:8" x14ac:dyDescent="0.35">
      <c r="A7187" t="s">
        <v>28294</v>
      </c>
      <c r="B7187" t="s">
        <v>28295</v>
      </c>
      <c r="C7187" t="s">
        <v>28296</v>
      </c>
      <c r="D7187" t="s">
        <v>28297</v>
      </c>
      <c r="F7187" t="s">
        <v>3950</v>
      </c>
      <c r="G7187" t="s">
        <v>12</v>
      </c>
      <c r="H7187" t="s">
        <v>13</v>
      </c>
    </row>
    <row r="7188" spans="1:8" x14ac:dyDescent="0.35">
      <c r="A7188" t="s">
        <v>28298</v>
      </c>
      <c r="B7188" t="s">
        <v>28299</v>
      </c>
      <c r="C7188" t="s">
        <v>28299</v>
      </c>
      <c r="D7188" t="s">
        <v>28300</v>
      </c>
      <c r="F7188" t="s">
        <v>13958</v>
      </c>
      <c r="G7188" t="s">
        <v>12</v>
      </c>
      <c r="H7188" t="s">
        <v>13</v>
      </c>
    </row>
    <row r="7189" spans="1:8" x14ac:dyDescent="0.35">
      <c r="A7189" t="s">
        <v>28301</v>
      </c>
      <c r="B7189" t="s">
        <v>28302</v>
      </c>
      <c r="C7189" t="s">
        <v>28303</v>
      </c>
      <c r="D7189" t="s">
        <v>28300</v>
      </c>
      <c r="F7189" t="s">
        <v>28304</v>
      </c>
      <c r="G7189" t="s">
        <v>12</v>
      </c>
      <c r="H7189" t="s">
        <v>13</v>
      </c>
    </row>
    <row r="7190" spans="1:8" x14ac:dyDescent="0.35">
      <c r="A7190" t="s">
        <v>28305</v>
      </c>
      <c r="B7190" t="s">
        <v>28306</v>
      </c>
      <c r="C7190" t="s">
        <v>28307</v>
      </c>
      <c r="D7190" t="s">
        <v>28308</v>
      </c>
      <c r="F7190" t="s">
        <v>24445</v>
      </c>
      <c r="G7190" t="s">
        <v>12</v>
      </c>
      <c r="H7190" t="s">
        <v>13</v>
      </c>
    </row>
    <row r="7191" spans="1:8" x14ac:dyDescent="0.35">
      <c r="A7191" t="s">
        <v>28309</v>
      </c>
      <c r="B7191" t="s">
        <v>28310</v>
      </c>
      <c r="C7191" t="s">
        <v>28311</v>
      </c>
      <c r="D7191" t="s">
        <v>28312</v>
      </c>
      <c r="F7191" t="s">
        <v>28313</v>
      </c>
      <c r="G7191" t="s">
        <v>12</v>
      </c>
      <c r="H7191" t="s">
        <v>13</v>
      </c>
    </row>
    <row r="7192" spans="1:8" x14ac:dyDescent="0.35">
      <c r="A7192" t="s">
        <v>28314</v>
      </c>
      <c r="B7192" t="s">
        <v>28315</v>
      </c>
      <c r="C7192" t="s">
        <v>28316</v>
      </c>
      <c r="D7192" t="s">
        <v>28317</v>
      </c>
      <c r="F7192" t="s">
        <v>17153</v>
      </c>
      <c r="G7192" t="s">
        <v>12</v>
      </c>
      <c r="H7192" t="s">
        <v>13</v>
      </c>
    </row>
    <row r="7193" spans="1:8" x14ac:dyDescent="0.35">
      <c r="A7193" t="s">
        <v>28318</v>
      </c>
      <c r="B7193" t="s">
        <v>28319</v>
      </c>
      <c r="C7193" t="s">
        <v>28320</v>
      </c>
      <c r="D7193" t="s">
        <v>28321</v>
      </c>
      <c r="F7193" t="s">
        <v>20302</v>
      </c>
      <c r="G7193" t="s">
        <v>12</v>
      </c>
      <c r="H7193" t="s">
        <v>13</v>
      </c>
    </row>
    <row r="7194" spans="1:8" x14ac:dyDescent="0.35">
      <c r="A7194" t="s">
        <v>28322</v>
      </c>
      <c r="B7194" t="s">
        <v>28323</v>
      </c>
      <c r="C7194" t="s">
        <v>28324</v>
      </c>
      <c r="D7194" t="s">
        <v>28325</v>
      </c>
      <c r="F7194" t="s">
        <v>21931</v>
      </c>
      <c r="G7194" t="s">
        <v>1253</v>
      </c>
      <c r="H7194" t="s">
        <v>1254</v>
      </c>
    </row>
    <row r="7195" spans="1:8" x14ac:dyDescent="0.35">
      <c r="A7195" t="s">
        <v>28326</v>
      </c>
      <c r="B7195" t="s">
        <v>28327</v>
      </c>
      <c r="C7195" t="s">
        <v>28328</v>
      </c>
      <c r="D7195" t="s">
        <v>28329</v>
      </c>
      <c r="F7195" t="s">
        <v>18666</v>
      </c>
      <c r="G7195" t="s">
        <v>12</v>
      </c>
      <c r="H7195" t="s">
        <v>13</v>
      </c>
    </row>
    <row r="7196" spans="1:8" x14ac:dyDescent="0.35">
      <c r="A7196" t="s">
        <v>28330</v>
      </c>
      <c r="B7196" t="s">
        <v>28331</v>
      </c>
      <c r="C7196" t="s">
        <v>28332</v>
      </c>
      <c r="D7196" t="s">
        <v>28333</v>
      </c>
      <c r="F7196" t="s">
        <v>4370</v>
      </c>
      <c r="G7196" t="s">
        <v>4894</v>
      </c>
      <c r="H7196" t="s">
        <v>4895</v>
      </c>
    </row>
    <row r="7197" spans="1:8" x14ac:dyDescent="0.35">
      <c r="A7197" t="s">
        <v>28334</v>
      </c>
      <c r="B7197" t="s">
        <v>28335</v>
      </c>
      <c r="C7197" t="s">
        <v>28336</v>
      </c>
      <c r="D7197" t="s">
        <v>28337</v>
      </c>
      <c r="F7197" t="s">
        <v>14162</v>
      </c>
      <c r="G7197" t="s">
        <v>12</v>
      </c>
      <c r="H7197" t="s">
        <v>13</v>
      </c>
    </row>
    <row r="7198" spans="1:8" x14ac:dyDescent="0.35">
      <c r="A7198" t="s">
        <v>28338</v>
      </c>
      <c r="B7198" t="s">
        <v>28339</v>
      </c>
      <c r="C7198" t="s">
        <v>28340</v>
      </c>
      <c r="D7198" t="s">
        <v>28341</v>
      </c>
      <c r="F7198" t="s">
        <v>23409</v>
      </c>
      <c r="G7198" t="s">
        <v>297</v>
      </c>
      <c r="H7198" t="s">
        <v>298</v>
      </c>
    </row>
    <row r="7199" spans="1:8" x14ac:dyDescent="0.35">
      <c r="A7199" t="s">
        <v>28342</v>
      </c>
      <c r="B7199" t="s">
        <v>28343</v>
      </c>
      <c r="C7199" t="s">
        <v>28344</v>
      </c>
      <c r="D7199" t="s">
        <v>28345</v>
      </c>
      <c r="F7199" t="s">
        <v>4510</v>
      </c>
      <c r="G7199" t="s">
        <v>12</v>
      </c>
      <c r="H7199" t="s">
        <v>13</v>
      </c>
    </row>
    <row r="7200" spans="1:8" x14ac:dyDescent="0.35">
      <c r="A7200" t="s">
        <v>28346</v>
      </c>
      <c r="B7200" t="s">
        <v>28347</v>
      </c>
      <c r="C7200" t="s">
        <v>28348</v>
      </c>
      <c r="D7200" t="s">
        <v>28349</v>
      </c>
      <c r="F7200" t="s">
        <v>2159</v>
      </c>
      <c r="G7200" t="s">
        <v>12</v>
      </c>
      <c r="H7200" t="s">
        <v>13</v>
      </c>
    </row>
    <row r="7201" spans="1:8" x14ac:dyDescent="0.35">
      <c r="A7201" t="s">
        <v>28350</v>
      </c>
      <c r="B7201" t="s">
        <v>28351</v>
      </c>
      <c r="C7201" t="s">
        <v>28352</v>
      </c>
      <c r="D7201" t="s">
        <v>28353</v>
      </c>
      <c r="F7201" t="s">
        <v>6154</v>
      </c>
      <c r="G7201" t="s">
        <v>12</v>
      </c>
      <c r="H7201" t="s">
        <v>13</v>
      </c>
    </row>
    <row r="7202" spans="1:8" x14ac:dyDescent="0.35">
      <c r="A7202" t="s">
        <v>28354</v>
      </c>
      <c r="B7202" t="s">
        <v>28355</v>
      </c>
      <c r="C7202" t="s">
        <v>28356</v>
      </c>
      <c r="D7202" t="s">
        <v>28357</v>
      </c>
      <c r="F7202" t="s">
        <v>24445</v>
      </c>
      <c r="G7202" t="s">
        <v>12</v>
      </c>
      <c r="H7202" t="s">
        <v>13</v>
      </c>
    </row>
    <row r="7203" spans="1:8" x14ac:dyDescent="0.35">
      <c r="A7203" t="s">
        <v>28358</v>
      </c>
      <c r="B7203" t="s">
        <v>28359</v>
      </c>
      <c r="C7203" t="s">
        <v>28360</v>
      </c>
      <c r="D7203" t="s">
        <v>28361</v>
      </c>
      <c r="F7203" t="s">
        <v>5890</v>
      </c>
      <c r="G7203" t="s">
        <v>12</v>
      </c>
      <c r="H7203" t="s">
        <v>13</v>
      </c>
    </row>
    <row r="7204" spans="1:8" x14ac:dyDescent="0.35">
      <c r="A7204" t="s">
        <v>28362</v>
      </c>
      <c r="B7204" t="s">
        <v>28363</v>
      </c>
      <c r="C7204" t="s">
        <v>28364</v>
      </c>
      <c r="D7204" t="s">
        <v>28365</v>
      </c>
      <c r="F7204" t="s">
        <v>2446</v>
      </c>
      <c r="G7204" t="s">
        <v>12</v>
      </c>
      <c r="H7204" t="s">
        <v>13</v>
      </c>
    </row>
    <row r="7205" spans="1:8" x14ac:dyDescent="0.35">
      <c r="A7205" t="s">
        <v>28366</v>
      </c>
      <c r="B7205" t="s">
        <v>28367</v>
      </c>
      <c r="C7205" t="s">
        <v>28368</v>
      </c>
      <c r="D7205" t="s">
        <v>28369</v>
      </c>
      <c r="F7205" t="s">
        <v>9609</v>
      </c>
      <c r="G7205" t="s">
        <v>4087</v>
      </c>
      <c r="H7205" t="s">
        <v>4088</v>
      </c>
    </row>
    <row r="7206" spans="1:8" x14ac:dyDescent="0.35">
      <c r="A7206" t="s">
        <v>28370</v>
      </c>
      <c r="B7206" t="s">
        <v>28371</v>
      </c>
      <c r="C7206" t="s">
        <v>28372</v>
      </c>
      <c r="D7206" t="s">
        <v>28373</v>
      </c>
      <c r="F7206" t="s">
        <v>20826</v>
      </c>
      <c r="G7206" t="s">
        <v>209</v>
      </c>
      <c r="H7206" t="s">
        <v>210</v>
      </c>
    </row>
    <row r="7207" spans="1:8" x14ac:dyDescent="0.35">
      <c r="A7207" t="s">
        <v>28374</v>
      </c>
      <c r="B7207" t="s">
        <v>28375</v>
      </c>
      <c r="C7207" t="s">
        <v>28376</v>
      </c>
      <c r="D7207" t="s">
        <v>28377</v>
      </c>
      <c r="F7207" t="s">
        <v>28378</v>
      </c>
      <c r="G7207" t="s">
        <v>12</v>
      </c>
      <c r="H7207" t="s">
        <v>13</v>
      </c>
    </row>
    <row r="7208" spans="1:8" x14ac:dyDescent="0.35">
      <c r="A7208" t="s">
        <v>28379</v>
      </c>
      <c r="B7208" t="s">
        <v>28380</v>
      </c>
      <c r="C7208" t="s">
        <v>28381</v>
      </c>
      <c r="D7208" t="s">
        <v>28382</v>
      </c>
      <c r="F7208" t="s">
        <v>5046</v>
      </c>
      <c r="G7208" t="s">
        <v>12</v>
      </c>
      <c r="H7208" t="s">
        <v>13</v>
      </c>
    </row>
    <row r="7209" spans="1:8" x14ac:dyDescent="0.35">
      <c r="A7209" t="s">
        <v>28383</v>
      </c>
      <c r="B7209" t="s">
        <v>28384</v>
      </c>
      <c r="C7209" t="s">
        <v>28385</v>
      </c>
      <c r="D7209" t="s">
        <v>28386</v>
      </c>
      <c r="F7209" t="s">
        <v>1430</v>
      </c>
      <c r="G7209" t="s">
        <v>106</v>
      </c>
      <c r="H7209" t="s">
        <v>107</v>
      </c>
    </row>
    <row r="7210" spans="1:8" x14ac:dyDescent="0.35">
      <c r="A7210" t="s">
        <v>28387</v>
      </c>
      <c r="B7210" t="s">
        <v>28388</v>
      </c>
      <c r="C7210" t="s">
        <v>28389</v>
      </c>
      <c r="D7210" t="s">
        <v>28390</v>
      </c>
      <c r="F7210" t="s">
        <v>24787</v>
      </c>
      <c r="G7210" t="s">
        <v>209</v>
      </c>
      <c r="H7210" t="s">
        <v>210</v>
      </c>
    </row>
    <row r="7211" spans="1:8" x14ac:dyDescent="0.35">
      <c r="A7211" t="s">
        <v>28391</v>
      </c>
      <c r="B7211" t="s">
        <v>28392</v>
      </c>
      <c r="C7211" t="s">
        <v>28393</v>
      </c>
      <c r="D7211" t="s">
        <v>28394</v>
      </c>
      <c r="F7211" t="s">
        <v>3464</v>
      </c>
      <c r="G7211" t="s">
        <v>12</v>
      </c>
      <c r="H7211" t="s">
        <v>13</v>
      </c>
    </row>
    <row r="7212" spans="1:8" x14ac:dyDescent="0.35">
      <c r="A7212" t="s">
        <v>28395</v>
      </c>
      <c r="B7212" t="s">
        <v>28396</v>
      </c>
      <c r="C7212" t="s">
        <v>28397</v>
      </c>
      <c r="D7212" t="s">
        <v>28398</v>
      </c>
      <c r="F7212" t="s">
        <v>10656</v>
      </c>
      <c r="G7212" t="s">
        <v>1253</v>
      </c>
      <c r="H7212" t="s">
        <v>1254</v>
      </c>
    </row>
    <row r="7213" spans="1:8" x14ac:dyDescent="0.35">
      <c r="A7213" t="s">
        <v>28399</v>
      </c>
      <c r="B7213" t="s">
        <v>28400</v>
      </c>
      <c r="C7213" t="s">
        <v>28401</v>
      </c>
      <c r="D7213" t="s">
        <v>28402</v>
      </c>
      <c r="F7213" t="s">
        <v>4318</v>
      </c>
      <c r="G7213" t="s">
        <v>1451</v>
      </c>
      <c r="H7213" t="s">
        <v>1452</v>
      </c>
    </row>
    <row r="7214" spans="1:8" x14ac:dyDescent="0.35">
      <c r="A7214" t="s">
        <v>28403</v>
      </c>
      <c r="B7214" t="s">
        <v>28404</v>
      </c>
      <c r="C7214" t="s">
        <v>28405</v>
      </c>
      <c r="D7214" t="s">
        <v>28406</v>
      </c>
      <c r="F7214" t="s">
        <v>7674</v>
      </c>
      <c r="G7214" t="s">
        <v>12</v>
      </c>
      <c r="H7214" t="s">
        <v>13</v>
      </c>
    </row>
    <row r="7215" spans="1:8" x14ac:dyDescent="0.35">
      <c r="A7215" t="s">
        <v>28407</v>
      </c>
      <c r="B7215" t="s">
        <v>28408</v>
      </c>
      <c r="C7215" t="s">
        <v>28409</v>
      </c>
      <c r="D7215" t="s">
        <v>28410</v>
      </c>
      <c r="F7215" t="s">
        <v>5320</v>
      </c>
      <c r="G7215" t="s">
        <v>12</v>
      </c>
      <c r="H7215" t="s">
        <v>13</v>
      </c>
    </row>
    <row r="7216" spans="1:8" x14ac:dyDescent="0.35">
      <c r="A7216" t="s">
        <v>28411</v>
      </c>
      <c r="B7216" t="s">
        <v>28412</v>
      </c>
      <c r="C7216" t="s">
        <v>28413</v>
      </c>
      <c r="D7216" t="s">
        <v>28414</v>
      </c>
      <c r="F7216" t="s">
        <v>7977</v>
      </c>
      <c r="G7216" t="s">
        <v>12</v>
      </c>
      <c r="H7216" t="s">
        <v>13</v>
      </c>
    </row>
    <row r="7217" spans="1:8" x14ac:dyDescent="0.35">
      <c r="A7217" t="s">
        <v>28415</v>
      </c>
      <c r="B7217" t="s">
        <v>28416</v>
      </c>
      <c r="C7217" t="s">
        <v>28416</v>
      </c>
      <c r="D7217" t="s">
        <v>28417</v>
      </c>
      <c r="F7217" t="s">
        <v>12903</v>
      </c>
      <c r="G7217" t="s">
        <v>297</v>
      </c>
      <c r="H7217" t="s">
        <v>298</v>
      </c>
    </row>
    <row r="7218" spans="1:8" x14ac:dyDescent="0.35">
      <c r="A7218" t="s">
        <v>28418</v>
      </c>
      <c r="B7218" t="s">
        <v>28419</v>
      </c>
      <c r="C7218" t="s">
        <v>28420</v>
      </c>
      <c r="D7218" t="s">
        <v>28421</v>
      </c>
      <c r="F7218" t="s">
        <v>5798</v>
      </c>
      <c r="G7218" t="s">
        <v>12</v>
      </c>
      <c r="H7218" t="s">
        <v>13</v>
      </c>
    </row>
    <row r="7219" spans="1:8" x14ac:dyDescent="0.35">
      <c r="A7219" t="s">
        <v>28422</v>
      </c>
      <c r="B7219" t="s">
        <v>28423</v>
      </c>
      <c r="C7219" t="s">
        <v>28424</v>
      </c>
      <c r="D7219" t="s">
        <v>28425</v>
      </c>
      <c r="F7219" t="s">
        <v>2521</v>
      </c>
      <c r="G7219" t="s">
        <v>12</v>
      </c>
      <c r="H7219" t="s">
        <v>13</v>
      </c>
    </row>
    <row r="7220" spans="1:8" x14ac:dyDescent="0.35">
      <c r="A7220" t="s">
        <v>28426</v>
      </c>
      <c r="B7220" t="s">
        <v>28427</v>
      </c>
      <c r="C7220" t="s">
        <v>28428</v>
      </c>
      <c r="D7220" t="s">
        <v>28429</v>
      </c>
      <c r="F7220" t="s">
        <v>10709</v>
      </c>
      <c r="G7220" t="s">
        <v>12</v>
      </c>
      <c r="H7220" t="s">
        <v>13</v>
      </c>
    </row>
    <row r="7221" spans="1:8" x14ac:dyDescent="0.35">
      <c r="A7221" t="s">
        <v>28430</v>
      </c>
      <c r="B7221" t="s">
        <v>28431</v>
      </c>
      <c r="C7221" t="s">
        <v>28432</v>
      </c>
      <c r="D7221" t="s">
        <v>28433</v>
      </c>
      <c r="F7221" t="s">
        <v>20338</v>
      </c>
      <c r="G7221" t="s">
        <v>12</v>
      </c>
      <c r="H7221" t="s">
        <v>13</v>
      </c>
    </row>
    <row r="7222" spans="1:8" x14ac:dyDescent="0.35">
      <c r="A7222" t="s">
        <v>28434</v>
      </c>
      <c r="B7222" t="s">
        <v>28435</v>
      </c>
      <c r="C7222" t="s">
        <v>28436</v>
      </c>
      <c r="D7222" t="s">
        <v>28437</v>
      </c>
      <c r="F7222" t="s">
        <v>9609</v>
      </c>
      <c r="G7222" t="s">
        <v>510</v>
      </c>
      <c r="H7222" t="s">
        <v>511</v>
      </c>
    </row>
    <row r="7223" spans="1:8" x14ac:dyDescent="0.35">
      <c r="A7223" t="s">
        <v>28438</v>
      </c>
      <c r="B7223" t="s">
        <v>28439</v>
      </c>
      <c r="C7223" t="s">
        <v>28440</v>
      </c>
      <c r="D7223" t="s">
        <v>28441</v>
      </c>
      <c r="F7223" t="s">
        <v>17634</v>
      </c>
      <c r="G7223" t="s">
        <v>12</v>
      </c>
      <c r="H7223" t="s">
        <v>13</v>
      </c>
    </row>
    <row r="7224" spans="1:8" x14ac:dyDescent="0.35">
      <c r="A7224" t="s">
        <v>28442</v>
      </c>
      <c r="B7224" t="s">
        <v>28443</v>
      </c>
      <c r="C7224" t="s">
        <v>28444</v>
      </c>
      <c r="D7224" t="s">
        <v>28445</v>
      </c>
      <c r="F7224" t="s">
        <v>11715</v>
      </c>
      <c r="G7224" t="s">
        <v>61</v>
      </c>
      <c r="H7224" t="s">
        <v>62</v>
      </c>
    </row>
    <row r="7225" spans="1:8" x14ac:dyDescent="0.35">
      <c r="A7225" t="s">
        <v>28446</v>
      </c>
      <c r="B7225" t="s">
        <v>28447</v>
      </c>
      <c r="C7225" t="s">
        <v>28448</v>
      </c>
      <c r="D7225" t="s">
        <v>28449</v>
      </c>
      <c r="F7225" t="s">
        <v>5434</v>
      </c>
      <c r="G7225" t="s">
        <v>151</v>
      </c>
      <c r="H7225" t="s">
        <v>152</v>
      </c>
    </row>
    <row r="7226" spans="1:8" x14ac:dyDescent="0.35">
      <c r="A7226" t="s">
        <v>28450</v>
      </c>
      <c r="B7226" t="s">
        <v>28451</v>
      </c>
      <c r="C7226" t="s">
        <v>28452</v>
      </c>
      <c r="D7226" t="s">
        <v>28453</v>
      </c>
      <c r="F7226" t="s">
        <v>6430</v>
      </c>
      <c r="G7226" t="s">
        <v>12</v>
      </c>
      <c r="H7226" t="s">
        <v>13</v>
      </c>
    </row>
    <row r="7227" spans="1:8" x14ac:dyDescent="0.35">
      <c r="A7227" t="s">
        <v>28454</v>
      </c>
      <c r="B7227" t="s">
        <v>28455</v>
      </c>
      <c r="C7227" t="s">
        <v>28456</v>
      </c>
      <c r="D7227" t="s">
        <v>28457</v>
      </c>
      <c r="F7227" t="s">
        <v>28458</v>
      </c>
      <c r="G7227" t="s">
        <v>1253</v>
      </c>
      <c r="H7227" t="s">
        <v>1254</v>
      </c>
    </row>
    <row r="7228" spans="1:8" x14ac:dyDescent="0.35">
      <c r="A7228" t="s">
        <v>28459</v>
      </c>
      <c r="B7228" t="s">
        <v>28460</v>
      </c>
      <c r="C7228" t="s">
        <v>28461</v>
      </c>
      <c r="D7228" t="s">
        <v>28462</v>
      </c>
      <c r="F7228" t="s">
        <v>12666</v>
      </c>
      <c r="G7228" t="s">
        <v>510</v>
      </c>
      <c r="H7228" t="s">
        <v>511</v>
      </c>
    </row>
    <row r="7229" spans="1:8" x14ac:dyDescent="0.35">
      <c r="A7229" t="s">
        <v>28463</v>
      </c>
      <c r="B7229" t="s">
        <v>28464</v>
      </c>
      <c r="C7229" t="s">
        <v>28465</v>
      </c>
      <c r="D7229" t="s">
        <v>28466</v>
      </c>
      <c r="F7229" t="s">
        <v>13974</v>
      </c>
      <c r="G7229" t="s">
        <v>209</v>
      </c>
      <c r="H7229" t="s">
        <v>210</v>
      </c>
    </row>
    <row r="7230" spans="1:8" x14ac:dyDescent="0.35">
      <c r="A7230" t="s">
        <v>28467</v>
      </c>
      <c r="B7230" t="s">
        <v>28468</v>
      </c>
      <c r="C7230" t="s">
        <v>28469</v>
      </c>
      <c r="D7230" t="s">
        <v>28470</v>
      </c>
      <c r="F7230" t="s">
        <v>12220</v>
      </c>
      <c r="G7230" t="s">
        <v>4924</v>
      </c>
      <c r="H7230" t="s">
        <v>4925</v>
      </c>
    </row>
    <row r="7231" spans="1:8" x14ac:dyDescent="0.35">
      <c r="A7231" t="s">
        <v>28471</v>
      </c>
      <c r="B7231" t="s">
        <v>28472</v>
      </c>
      <c r="C7231" t="s">
        <v>28473</v>
      </c>
      <c r="D7231" t="s">
        <v>28474</v>
      </c>
      <c r="F7231" t="s">
        <v>28475</v>
      </c>
      <c r="G7231" t="s">
        <v>12</v>
      </c>
      <c r="H7231" t="s">
        <v>13</v>
      </c>
    </row>
    <row r="7232" spans="1:8" x14ac:dyDescent="0.35">
      <c r="A7232" t="s">
        <v>28476</v>
      </c>
      <c r="B7232" t="s">
        <v>28477</v>
      </c>
      <c r="C7232" t="s">
        <v>28478</v>
      </c>
      <c r="D7232" t="s">
        <v>28479</v>
      </c>
      <c r="F7232" t="s">
        <v>16022</v>
      </c>
      <c r="G7232" t="s">
        <v>4075</v>
      </c>
      <c r="H7232" t="s">
        <v>4076</v>
      </c>
    </row>
    <row r="7233" spans="1:8" x14ac:dyDescent="0.35">
      <c r="A7233" t="s">
        <v>28480</v>
      </c>
      <c r="B7233" t="s">
        <v>28481</v>
      </c>
      <c r="C7233" t="s">
        <v>28482</v>
      </c>
      <c r="D7233" t="s">
        <v>28483</v>
      </c>
      <c r="F7233" t="s">
        <v>4579</v>
      </c>
      <c r="G7233" t="s">
        <v>12</v>
      </c>
      <c r="H7233" t="s">
        <v>13</v>
      </c>
    </row>
    <row r="7234" spans="1:8" x14ac:dyDescent="0.35">
      <c r="A7234" t="s">
        <v>28484</v>
      </c>
      <c r="B7234" t="s">
        <v>28485</v>
      </c>
      <c r="C7234" t="s">
        <v>28486</v>
      </c>
      <c r="D7234" t="s">
        <v>28487</v>
      </c>
      <c r="F7234" t="s">
        <v>6139</v>
      </c>
      <c r="G7234" t="s">
        <v>12</v>
      </c>
      <c r="H7234" t="s">
        <v>13</v>
      </c>
    </row>
    <row r="7235" spans="1:8" x14ac:dyDescent="0.35">
      <c r="A7235" t="s">
        <v>28488</v>
      </c>
      <c r="B7235" t="s">
        <v>28489</v>
      </c>
      <c r="C7235" t="s">
        <v>28490</v>
      </c>
      <c r="D7235" t="s">
        <v>28491</v>
      </c>
      <c r="F7235" t="s">
        <v>2569</v>
      </c>
      <c r="G7235" t="s">
        <v>12</v>
      </c>
      <c r="H7235" t="s">
        <v>13</v>
      </c>
    </row>
    <row r="7236" spans="1:8" x14ac:dyDescent="0.35">
      <c r="A7236" t="s">
        <v>28492</v>
      </c>
      <c r="B7236" t="s">
        <v>28493</v>
      </c>
      <c r="C7236" t="s">
        <v>28494</v>
      </c>
      <c r="D7236" t="s">
        <v>28495</v>
      </c>
      <c r="F7236" t="s">
        <v>6408</v>
      </c>
      <c r="G7236" t="s">
        <v>12</v>
      </c>
      <c r="H7236" t="s">
        <v>13</v>
      </c>
    </row>
    <row r="7237" spans="1:8" x14ac:dyDescent="0.35">
      <c r="A7237" t="s">
        <v>28496</v>
      </c>
      <c r="B7237" t="s">
        <v>28497</v>
      </c>
      <c r="C7237" t="s">
        <v>28498</v>
      </c>
      <c r="D7237" t="s">
        <v>28499</v>
      </c>
      <c r="F7237" t="s">
        <v>12468</v>
      </c>
      <c r="G7237" t="s">
        <v>209</v>
      </c>
      <c r="H7237" t="s">
        <v>210</v>
      </c>
    </row>
    <row r="7238" spans="1:8" x14ac:dyDescent="0.35">
      <c r="A7238" t="s">
        <v>28500</v>
      </c>
      <c r="B7238" t="s">
        <v>28501</v>
      </c>
      <c r="C7238" t="s">
        <v>28502</v>
      </c>
      <c r="D7238" t="s">
        <v>28503</v>
      </c>
      <c r="F7238" t="s">
        <v>20893</v>
      </c>
      <c r="G7238" t="s">
        <v>12</v>
      </c>
      <c r="H7238" t="s">
        <v>13</v>
      </c>
    </row>
    <row r="7239" spans="1:8" x14ac:dyDescent="0.35">
      <c r="A7239" t="s">
        <v>28504</v>
      </c>
      <c r="B7239" t="s">
        <v>28505</v>
      </c>
      <c r="C7239" t="s">
        <v>28506</v>
      </c>
      <c r="D7239" t="s">
        <v>28507</v>
      </c>
      <c r="F7239" t="s">
        <v>13958</v>
      </c>
      <c r="G7239" t="s">
        <v>12</v>
      </c>
      <c r="H7239" t="s">
        <v>13</v>
      </c>
    </row>
    <row r="7240" spans="1:8" x14ac:dyDescent="0.35">
      <c r="A7240" t="s">
        <v>28508</v>
      </c>
      <c r="B7240" t="s">
        <v>28509</v>
      </c>
      <c r="C7240" t="s">
        <v>28510</v>
      </c>
      <c r="D7240" t="s">
        <v>28511</v>
      </c>
      <c r="F7240" t="s">
        <v>15493</v>
      </c>
      <c r="G7240" t="s">
        <v>12</v>
      </c>
      <c r="H7240" t="s">
        <v>13</v>
      </c>
    </row>
    <row r="7241" spans="1:8" x14ac:dyDescent="0.35">
      <c r="A7241" t="s">
        <v>28512</v>
      </c>
      <c r="B7241" t="s">
        <v>28513</v>
      </c>
      <c r="C7241" t="s">
        <v>28514</v>
      </c>
      <c r="D7241" t="s">
        <v>28515</v>
      </c>
      <c r="F7241" t="s">
        <v>25576</v>
      </c>
      <c r="G7241" t="s">
        <v>151</v>
      </c>
      <c r="H7241" t="s">
        <v>152</v>
      </c>
    </row>
    <row r="7242" spans="1:8" x14ac:dyDescent="0.35">
      <c r="A7242" t="s">
        <v>28516</v>
      </c>
      <c r="B7242" t="s">
        <v>28517</v>
      </c>
      <c r="C7242" t="s">
        <v>28518</v>
      </c>
      <c r="D7242" t="s">
        <v>28519</v>
      </c>
      <c r="F7242" t="s">
        <v>15478</v>
      </c>
      <c r="G7242" t="s">
        <v>12</v>
      </c>
      <c r="H7242" t="s">
        <v>13</v>
      </c>
    </row>
    <row r="7243" spans="1:8" x14ac:dyDescent="0.35">
      <c r="A7243" t="s">
        <v>28520</v>
      </c>
      <c r="B7243" t="s">
        <v>28521</v>
      </c>
      <c r="C7243" t="s">
        <v>28522</v>
      </c>
      <c r="D7243" t="s">
        <v>28523</v>
      </c>
      <c r="F7243" t="s">
        <v>9838</v>
      </c>
      <c r="G7243" t="s">
        <v>12</v>
      </c>
      <c r="H7243" t="s">
        <v>13</v>
      </c>
    </row>
    <row r="7244" spans="1:8" x14ac:dyDescent="0.35">
      <c r="A7244" t="s">
        <v>28524</v>
      </c>
      <c r="B7244" t="s">
        <v>28525</v>
      </c>
      <c r="C7244" t="s">
        <v>28526</v>
      </c>
      <c r="D7244" t="s">
        <v>28527</v>
      </c>
      <c r="F7244" t="s">
        <v>1699</v>
      </c>
      <c r="G7244" t="s">
        <v>297</v>
      </c>
      <c r="H7244" t="s">
        <v>298</v>
      </c>
    </row>
    <row r="7245" spans="1:8" x14ac:dyDescent="0.35">
      <c r="A7245" t="s">
        <v>28528</v>
      </c>
      <c r="B7245" t="s">
        <v>28529</v>
      </c>
      <c r="C7245" t="s">
        <v>28530</v>
      </c>
      <c r="D7245" t="s">
        <v>28531</v>
      </c>
      <c r="F7245" t="s">
        <v>7850</v>
      </c>
      <c r="G7245" t="s">
        <v>12</v>
      </c>
      <c r="H7245" t="s">
        <v>13</v>
      </c>
    </row>
    <row r="7246" spans="1:8" x14ac:dyDescent="0.35">
      <c r="A7246" t="s">
        <v>28532</v>
      </c>
      <c r="B7246" t="s">
        <v>28533</v>
      </c>
      <c r="C7246" t="s">
        <v>28534</v>
      </c>
      <c r="D7246" t="s">
        <v>28535</v>
      </c>
      <c r="F7246" t="s">
        <v>14329</v>
      </c>
      <c r="G7246" t="s">
        <v>12</v>
      </c>
      <c r="H7246" t="s">
        <v>13</v>
      </c>
    </row>
    <row r="7247" spans="1:8" x14ac:dyDescent="0.35">
      <c r="A7247" t="s">
        <v>28536</v>
      </c>
      <c r="B7247" t="s">
        <v>28537</v>
      </c>
      <c r="C7247" t="s">
        <v>28538</v>
      </c>
      <c r="D7247" t="s">
        <v>28539</v>
      </c>
      <c r="F7247" t="s">
        <v>14076</v>
      </c>
      <c r="G7247" t="s">
        <v>106</v>
      </c>
      <c r="H7247" t="s">
        <v>107</v>
      </c>
    </row>
    <row r="7248" spans="1:8" x14ac:dyDescent="0.35">
      <c r="A7248" t="s">
        <v>28540</v>
      </c>
      <c r="B7248" t="s">
        <v>28541</v>
      </c>
      <c r="C7248" t="s">
        <v>28542</v>
      </c>
      <c r="D7248" t="s">
        <v>28543</v>
      </c>
      <c r="F7248" t="s">
        <v>24588</v>
      </c>
      <c r="G7248" t="s">
        <v>151</v>
      </c>
      <c r="H7248" t="s">
        <v>152</v>
      </c>
    </row>
    <row r="7249" spans="1:8" x14ac:dyDescent="0.35">
      <c r="A7249" t="s">
        <v>28544</v>
      </c>
      <c r="B7249" t="s">
        <v>28545</v>
      </c>
      <c r="C7249" t="s">
        <v>28546</v>
      </c>
      <c r="D7249" t="s">
        <v>28547</v>
      </c>
      <c r="F7249" t="s">
        <v>28548</v>
      </c>
      <c r="G7249" t="s">
        <v>9695</v>
      </c>
      <c r="H7249" t="s">
        <v>9696</v>
      </c>
    </row>
    <row r="7250" spans="1:8" x14ac:dyDescent="0.35">
      <c r="A7250" t="s">
        <v>28549</v>
      </c>
      <c r="B7250" t="s">
        <v>28550</v>
      </c>
      <c r="C7250" t="s">
        <v>28551</v>
      </c>
      <c r="D7250" t="s">
        <v>28552</v>
      </c>
      <c r="F7250" t="s">
        <v>3821</v>
      </c>
      <c r="G7250" t="s">
        <v>12</v>
      </c>
      <c r="H7250" t="s">
        <v>13</v>
      </c>
    </row>
    <row r="7251" spans="1:8" x14ac:dyDescent="0.35">
      <c r="A7251" t="s">
        <v>28553</v>
      </c>
      <c r="B7251" t="s">
        <v>28554</v>
      </c>
      <c r="C7251" t="s">
        <v>28555</v>
      </c>
      <c r="D7251" t="s">
        <v>28556</v>
      </c>
      <c r="F7251" t="s">
        <v>7654</v>
      </c>
      <c r="G7251" t="s">
        <v>12</v>
      </c>
      <c r="H7251" t="s">
        <v>13</v>
      </c>
    </row>
    <row r="7252" spans="1:8" x14ac:dyDescent="0.35">
      <c r="A7252" t="s">
        <v>28557</v>
      </c>
      <c r="B7252" t="s">
        <v>28558</v>
      </c>
      <c r="C7252" t="s">
        <v>28559</v>
      </c>
      <c r="D7252" t="s">
        <v>28560</v>
      </c>
      <c r="F7252" t="s">
        <v>7608</v>
      </c>
      <c r="G7252" t="s">
        <v>4075</v>
      </c>
      <c r="H7252" t="s">
        <v>4076</v>
      </c>
    </row>
    <row r="7253" spans="1:8" x14ac:dyDescent="0.35">
      <c r="A7253" t="s">
        <v>28561</v>
      </c>
      <c r="B7253" t="s">
        <v>28562</v>
      </c>
      <c r="C7253" t="s">
        <v>28563</v>
      </c>
      <c r="D7253" t="s">
        <v>28564</v>
      </c>
      <c r="F7253" t="s">
        <v>3784</v>
      </c>
      <c r="G7253" t="s">
        <v>12</v>
      </c>
      <c r="H7253" t="s">
        <v>13</v>
      </c>
    </row>
    <row r="7254" spans="1:8" x14ac:dyDescent="0.35">
      <c r="A7254" t="s">
        <v>28565</v>
      </c>
      <c r="B7254" t="s">
        <v>28566</v>
      </c>
      <c r="C7254" t="s">
        <v>28567</v>
      </c>
      <c r="D7254" t="s">
        <v>28568</v>
      </c>
      <c r="F7254" t="s">
        <v>16361</v>
      </c>
      <c r="G7254" t="s">
        <v>12</v>
      </c>
      <c r="H7254" t="s">
        <v>13</v>
      </c>
    </row>
    <row r="7255" spans="1:8" x14ac:dyDescent="0.35">
      <c r="A7255" t="s">
        <v>28569</v>
      </c>
      <c r="B7255" t="s">
        <v>28570</v>
      </c>
      <c r="C7255" t="s">
        <v>28571</v>
      </c>
      <c r="D7255" t="s">
        <v>28572</v>
      </c>
      <c r="F7255" t="s">
        <v>1664</v>
      </c>
      <c r="G7255" t="s">
        <v>12</v>
      </c>
      <c r="H7255" t="s">
        <v>13</v>
      </c>
    </row>
    <row r="7256" spans="1:8" x14ac:dyDescent="0.35">
      <c r="A7256" t="s">
        <v>28573</v>
      </c>
      <c r="B7256" t="s">
        <v>28574</v>
      </c>
      <c r="C7256" t="s">
        <v>28575</v>
      </c>
      <c r="D7256" t="s">
        <v>28576</v>
      </c>
      <c r="F7256" t="s">
        <v>5718</v>
      </c>
      <c r="G7256" t="s">
        <v>12</v>
      </c>
      <c r="H7256" t="s">
        <v>13</v>
      </c>
    </row>
    <row r="7257" spans="1:8" x14ac:dyDescent="0.35">
      <c r="A7257" t="s">
        <v>28577</v>
      </c>
      <c r="B7257" t="s">
        <v>28578</v>
      </c>
      <c r="C7257" t="s">
        <v>28579</v>
      </c>
      <c r="D7257" t="s">
        <v>28580</v>
      </c>
      <c r="F7257" t="s">
        <v>5158</v>
      </c>
      <c r="G7257" t="s">
        <v>4075</v>
      </c>
      <c r="H7257" t="s">
        <v>4076</v>
      </c>
    </row>
    <row r="7258" spans="1:8" x14ac:dyDescent="0.35">
      <c r="A7258" t="s">
        <v>28581</v>
      </c>
      <c r="B7258" t="s">
        <v>28582</v>
      </c>
      <c r="C7258" t="s">
        <v>28583</v>
      </c>
      <c r="D7258" t="s">
        <v>28584</v>
      </c>
      <c r="F7258" t="s">
        <v>13660</v>
      </c>
      <c r="G7258" t="s">
        <v>12</v>
      </c>
      <c r="H7258" t="s">
        <v>13</v>
      </c>
    </row>
    <row r="7259" spans="1:8" x14ac:dyDescent="0.35">
      <c r="A7259" t="s">
        <v>28585</v>
      </c>
      <c r="B7259" t="s">
        <v>28586</v>
      </c>
      <c r="C7259" t="s">
        <v>28587</v>
      </c>
      <c r="D7259" t="s">
        <v>28588</v>
      </c>
      <c r="F7259" t="s">
        <v>8060</v>
      </c>
      <c r="G7259" t="s">
        <v>12</v>
      </c>
      <c r="H7259" t="s">
        <v>13</v>
      </c>
    </row>
    <row r="7260" spans="1:8" x14ac:dyDescent="0.35">
      <c r="A7260" t="s">
        <v>28589</v>
      </c>
      <c r="B7260" t="s">
        <v>28590</v>
      </c>
      <c r="C7260" t="s">
        <v>28591</v>
      </c>
      <c r="D7260" t="s">
        <v>28592</v>
      </c>
      <c r="F7260" t="s">
        <v>9515</v>
      </c>
      <c r="G7260" t="s">
        <v>12</v>
      </c>
      <c r="H7260" t="s">
        <v>13</v>
      </c>
    </row>
    <row r="7261" spans="1:8" x14ac:dyDescent="0.35">
      <c r="A7261" t="s">
        <v>28593</v>
      </c>
      <c r="B7261" t="s">
        <v>28594</v>
      </c>
      <c r="C7261" t="s">
        <v>28595</v>
      </c>
      <c r="D7261" t="s">
        <v>28596</v>
      </c>
      <c r="F7261" t="s">
        <v>20882</v>
      </c>
      <c r="G7261" t="s">
        <v>836</v>
      </c>
      <c r="H7261" t="s">
        <v>837</v>
      </c>
    </row>
    <row r="7262" spans="1:8" x14ac:dyDescent="0.35">
      <c r="A7262" t="s">
        <v>28597</v>
      </c>
      <c r="B7262" t="s">
        <v>28598</v>
      </c>
      <c r="C7262" t="s">
        <v>28599</v>
      </c>
      <c r="D7262" t="s">
        <v>28600</v>
      </c>
      <c r="F7262" t="s">
        <v>11811</v>
      </c>
      <c r="G7262" t="s">
        <v>12</v>
      </c>
      <c r="H7262" t="s">
        <v>13</v>
      </c>
    </row>
    <row r="7263" spans="1:8" x14ac:dyDescent="0.35">
      <c r="A7263" t="s">
        <v>28601</v>
      </c>
      <c r="B7263" t="s">
        <v>28602</v>
      </c>
      <c r="C7263" t="s">
        <v>28603</v>
      </c>
      <c r="D7263" t="s">
        <v>28604</v>
      </c>
      <c r="F7263" t="s">
        <v>14665</v>
      </c>
      <c r="G7263" t="s">
        <v>12</v>
      </c>
      <c r="H7263" t="s">
        <v>13</v>
      </c>
    </row>
    <row r="7264" spans="1:8" x14ac:dyDescent="0.35">
      <c r="A7264" t="s">
        <v>28605</v>
      </c>
      <c r="B7264" t="s">
        <v>28606</v>
      </c>
      <c r="C7264" t="s">
        <v>28607</v>
      </c>
      <c r="D7264" t="s">
        <v>28608</v>
      </c>
      <c r="F7264" t="s">
        <v>11092</v>
      </c>
      <c r="G7264" t="s">
        <v>12</v>
      </c>
      <c r="H7264" t="s">
        <v>13</v>
      </c>
    </row>
    <row r="7265" spans="1:8" x14ac:dyDescent="0.35">
      <c r="A7265" t="s">
        <v>28609</v>
      </c>
      <c r="B7265" t="s">
        <v>28610</v>
      </c>
      <c r="C7265" t="s">
        <v>28611</v>
      </c>
      <c r="D7265" t="s">
        <v>28612</v>
      </c>
      <c r="F7265" t="s">
        <v>242</v>
      </c>
      <c r="G7265" t="s">
        <v>510</v>
      </c>
      <c r="H7265" t="s">
        <v>511</v>
      </c>
    </row>
    <row r="7266" spans="1:8" x14ac:dyDescent="0.35">
      <c r="A7266" t="s">
        <v>28613</v>
      </c>
      <c r="B7266" t="s">
        <v>28614</v>
      </c>
      <c r="C7266" t="s">
        <v>28615</v>
      </c>
      <c r="D7266" t="s">
        <v>28616</v>
      </c>
      <c r="F7266" t="s">
        <v>5798</v>
      </c>
      <c r="G7266" t="s">
        <v>12</v>
      </c>
      <c r="H7266" t="s">
        <v>13</v>
      </c>
    </row>
    <row r="7267" spans="1:8" x14ac:dyDescent="0.35">
      <c r="A7267" t="s">
        <v>28617</v>
      </c>
      <c r="B7267" t="s">
        <v>28618</v>
      </c>
      <c r="C7267" t="s">
        <v>28619</v>
      </c>
      <c r="D7267" t="s">
        <v>28620</v>
      </c>
      <c r="F7267" t="s">
        <v>14570</v>
      </c>
      <c r="G7267" t="s">
        <v>106</v>
      </c>
      <c r="H7267" t="s">
        <v>107</v>
      </c>
    </row>
    <row r="7268" spans="1:8" x14ac:dyDescent="0.35">
      <c r="A7268" t="s">
        <v>28621</v>
      </c>
      <c r="B7268" t="s">
        <v>28622</v>
      </c>
      <c r="C7268" t="s">
        <v>28623</v>
      </c>
      <c r="D7268" t="s">
        <v>28624</v>
      </c>
      <c r="F7268" t="s">
        <v>4052</v>
      </c>
      <c r="G7268" t="s">
        <v>12</v>
      </c>
      <c r="H7268" t="s">
        <v>13</v>
      </c>
    </row>
    <row r="7269" spans="1:8" x14ac:dyDescent="0.35">
      <c r="A7269" t="s">
        <v>28625</v>
      </c>
      <c r="B7269" t="s">
        <v>28626</v>
      </c>
      <c r="C7269" t="s">
        <v>28627</v>
      </c>
      <c r="D7269" t="s">
        <v>28628</v>
      </c>
      <c r="F7269" t="s">
        <v>5125</v>
      </c>
      <c r="G7269" t="s">
        <v>209</v>
      </c>
      <c r="H7269" t="s">
        <v>210</v>
      </c>
    </row>
    <row r="7270" spans="1:8" x14ac:dyDescent="0.35">
      <c r="A7270" t="s">
        <v>28629</v>
      </c>
      <c r="B7270" t="s">
        <v>28630</v>
      </c>
      <c r="C7270" t="s">
        <v>28631</v>
      </c>
      <c r="D7270" t="s">
        <v>28632</v>
      </c>
      <c r="F7270" t="s">
        <v>5158</v>
      </c>
      <c r="G7270" t="s">
        <v>151</v>
      </c>
      <c r="H7270" t="s">
        <v>152</v>
      </c>
    </row>
    <row r="7271" spans="1:8" x14ac:dyDescent="0.35">
      <c r="A7271" t="s">
        <v>28633</v>
      </c>
      <c r="B7271" t="s">
        <v>28634</v>
      </c>
      <c r="C7271" t="s">
        <v>28635</v>
      </c>
      <c r="D7271" t="s">
        <v>28636</v>
      </c>
      <c r="F7271" t="s">
        <v>14570</v>
      </c>
      <c r="G7271" t="s">
        <v>419</v>
      </c>
      <c r="H7271" t="s">
        <v>420</v>
      </c>
    </row>
    <row r="7272" spans="1:8" x14ac:dyDescent="0.35">
      <c r="A7272" t="s">
        <v>28637</v>
      </c>
      <c r="B7272" t="s">
        <v>28638</v>
      </c>
      <c r="C7272" t="s">
        <v>28639</v>
      </c>
      <c r="D7272" t="s">
        <v>28640</v>
      </c>
      <c r="F7272" t="s">
        <v>28641</v>
      </c>
      <c r="G7272" t="s">
        <v>12</v>
      </c>
      <c r="H7272" t="s">
        <v>13</v>
      </c>
    </row>
    <row r="7273" spans="1:8" x14ac:dyDescent="0.35">
      <c r="A7273" t="s">
        <v>28642</v>
      </c>
      <c r="B7273" t="s">
        <v>28643</v>
      </c>
      <c r="C7273" t="s">
        <v>28644</v>
      </c>
      <c r="D7273" t="s">
        <v>28645</v>
      </c>
      <c r="F7273" t="s">
        <v>4213</v>
      </c>
      <c r="G7273" t="s">
        <v>151</v>
      </c>
      <c r="H7273" t="s">
        <v>152</v>
      </c>
    </row>
    <row r="7274" spans="1:8" x14ac:dyDescent="0.35">
      <c r="A7274" t="s">
        <v>28646</v>
      </c>
      <c r="B7274" t="s">
        <v>28647</v>
      </c>
      <c r="C7274" t="s">
        <v>28648</v>
      </c>
      <c r="D7274" t="s">
        <v>28649</v>
      </c>
      <c r="F7274" t="s">
        <v>825</v>
      </c>
      <c r="G7274" t="s">
        <v>836</v>
      </c>
      <c r="H7274" t="s">
        <v>837</v>
      </c>
    </row>
    <row r="7275" spans="1:8" x14ac:dyDescent="0.35">
      <c r="A7275" t="s">
        <v>28650</v>
      </c>
      <c r="B7275" t="s">
        <v>28651</v>
      </c>
      <c r="C7275" t="s">
        <v>28652</v>
      </c>
      <c r="D7275" t="s">
        <v>28649</v>
      </c>
      <c r="F7275" t="s">
        <v>9245</v>
      </c>
      <c r="G7275" t="s">
        <v>12</v>
      </c>
      <c r="H7275" t="s">
        <v>13</v>
      </c>
    </row>
    <row r="7276" spans="1:8" x14ac:dyDescent="0.35">
      <c r="A7276" t="s">
        <v>28653</v>
      </c>
      <c r="B7276" t="s">
        <v>28654</v>
      </c>
      <c r="C7276" t="s">
        <v>28655</v>
      </c>
      <c r="D7276" t="s">
        <v>28656</v>
      </c>
      <c r="F7276" t="s">
        <v>28657</v>
      </c>
      <c r="G7276" t="s">
        <v>12</v>
      </c>
      <c r="H7276" t="s">
        <v>13</v>
      </c>
    </row>
    <row r="7277" spans="1:8" x14ac:dyDescent="0.35">
      <c r="A7277" t="s">
        <v>28658</v>
      </c>
      <c r="B7277" t="s">
        <v>28659</v>
      </c>
      <c r="C7277" t="s">
        <v>28660</v>
      </c>
      <c r="D7277" t="s">
        <v>28661</v>
      </c>
      <c r="F7277" t="s">
        <v>3527</v>
      </c>
      <c r="G7277" t="s">
        <v>12</v>
      </c>
      <c r="H7277" t="s">
        <v>13</v>
      </c>
    </row>
    <row r="7278" spans="1:8" x14ac:dyDescent="0.35">
      <c r="A7278" t="s">
        <v>28662</v>
      </c>
      <c r="B7278" t="s">
        <v>28663</v>
      </c>
      <c r="C7278" t="s">
        <v>28664</v>
      </c>
      <c r="D7278" t="s">
        <v>28665</v>
      </c>
      <c r="F7278" t="s">
        <v>15673</v>
      </c>
      <c r="G7278" t="s">
        <v>12</v>
      </c>
      <c r="H7278" t="s">
        <v>13</v>
      </c>
    </row>
    <row r="7279" spans="1:8" x14ac:dyDescent="0.35">
      <c r="A7279" t="s">
        <v>28666</v>
      </c>
      <c r="B7279" t="s">
        <v>28667</v>
      </c>
      <c r="C7279" t="s">
        <v>28668</v>
      </c>
      <c r="D7279" t="s">
        <v>28669</v>
      </c>
      <c r="F7279" t="s">
        <v>1699</v>
      </c>
      <c r="G7279" t="s">
        <v>12</v>
      </c>
      <c r="H7279" t="s">
        <v>13</v>
      </c>
    </row>
    <row r="7280" spans="1:8" x14ac:dyDescent="0.35">
      <c r="A7280" t="s">
        <v>28670</v>
      </c>
      <c r="B7280" t="s">
        <v>28671</v>
      </c>
      <c r="C7280" t="s">
        <v>28672</v>
      </c>
      <c r="D7280" t="s">
        <v>28673</v>
      </c>
      <c r="F7280" t="s">
        <v>25576</v>
      </c>
      <c r="G7280" t="s">
        <v>248</v>
      </c>
      <c r="H7280" t="s">
        <v>249</v>
      </c>
    </row>
    <row r="7281" spans="1:8" x14ac:dyDescent="0.35">
      <c r="A7281" t="s">
        <v>28674</v>
      </c>
      <c r="B7281" t="s">
        <v>28675</v>
      </c>
      <c r="C7281" t="s">
        <v>28676</v>
      </c>
      <c r="D7281" t="s">
        <v>28677</v>
      </c>
      <c r="F7281" t="s">
        <v>7608</v>
      </c>
      <c r="G7281" t="s">
        <v>12</v>
      </c>
      <c r="H7281" t="s">
        <v>13</v>
      </c>
    </row>
    <row r="7282" spans="1:8" x14ac:dyDescent="0.35">
      <c r="A7282" t="s">
        <v>28678</v>
      </c>
      <c r="B7282" t="s">
        <v>28679</v>
      </c>
      <c r="C7282" t="s">
        <v>28680</v>
      </c>
      <c r="D7282" t="s">
        <v>28681</v>
      </c>
      <c r="F7282" t="s">
        <v>13924</v>
      </c>
      <c r="G7282" t="s">
        <v>12</v>
      </c>
      <c r="H7282" t="s">
        <v>13</v>
      </c>
    </row>
    <row r="7283" spans="1:8" x14ac:dyDescent="0.35">
      <c r="A7283" t="s">
        <v>28682</v>
      </c>
      <c r="B7283" t="s">
        <v>28683</v>
      </c>
      <c r="C7283" t="s">
        <v>28684</v>
      </c>
      <c r="D7283" t="s">
        <v>28685</v>
      </c>
      <c r="F7283" t="s">
        <v>3464</v>
      </c>
      <c r="G7283" t="s">
        <v>419</v>
      </c>
      <c r="H7283" t="s">
        <v>420</v>
      </c>
    </row>
    <row r="7284" spans="1:8" x14ac:dyDescent="0.35">
      <c r="A7284" t="s">
        <v>28686</v>
      </c>
      <c r="B7284" t="s">
        <v>28687</v>
      </c>
      <c r="C7284" t="s">
        <v>28688</v>
      </c>
      <c r="D7284" t="s">
        <v>28689</v>
      </c>
      <c r="F7284" t="s">
        <v>15342</v>
      </c>
      <c r="G7284" t="s">
        <v>12</v>
      </c>
      <c r="H7284" t="s">
        <v>13</v>
      </c>
    </row>
    <row r="7285" spans="1:8" x14ac:dyDescent="0.35">
      <c r="A7285" t="s">
        <v>28690</v>
      </c>
      <c r="B7285" t="s">
        <v>28691</v>
      </c>
      <c r="C7285" t="s">
        <v>28692</v>
      </c>
      <c r="D7285" t="s">
        <v>28693</v>
      </c>
      <c r="F7285" t="s">
        <v>7049</v>
      </c>
      <c r="G7285" t="s">
        <v>12</v>
      </c>
      <c r="H7285" t="s">
        <v>13</v>
      </c>
    </row>
    <row r="7286" spans="1:8" x14ac:dyDescent="0.35">
      <c r="A7286" t="s">
        <v>28694</v>
      </c>
      <c r="B7286" t="s">
        <v>28695</v>
      </c>
      <c r="C7286" t="s">
        <v>28696</v>
      </c>
      <c r="D7286" t="s">
        <v>28697</v>
      </c>
      <c r="F7286" t="s">
        <v>10653</v>
      </c>
      <c r="G7286" t="s">
        <v>1102</v>
      </c>
      <c r="H7286" t="s">
        <v>1103</v>
      </c>
    </row>
    <row r="7287" spans="1:8" x14ac:dyDescent="0.35">
      <c r="A7287" t="s">
        <v>28698</v>
      </c>
      <c r="B7287" t="s">
        <v>28699</v>
      </c>
      <c r="C7287" t="s">
        <v>28700</v>
      </c>
      <c r="D7287" t="s">
        <v>28701</v>
      </c>
      <c r="F7287" t="s">
        <v>9609</v>
      </c>
      <c r="G7287" t="s">
        <v>510</v>
      </c>
      <c r="H7287" t="s">
        <v>511</v>
      </c>
    </row>
    <row r="7288" spans="1:8" x14ac:dyDescent="0.35">
      <c r="A7288" t="s">
        <v>28702</v>
      </c>
      <c r="B7288" t="s">
        <v>28703</v>
      </c>
      <c r="C7288" t="s">
        <v>28704</v>
      </c>
      <c r="D7288" t="s">
        <v>28705</v>
      </c>
      <c r="F7288" t="s">
        <v>1699</v>
      </c>
      <c r="G7288" t="s">
        <v>510</v>
      </c>
      <c r="H7288" t="s">
        <v>511</v>
      </c>
    </row>
    <row r="7289" spans="1:8" x14ac:dyDescent="0.35">
      <c r="A7289" t="s">
        <v>28706</v>
      </c>
      <c r="B7289" t="s">
        <v>28707</v>
      </c>
      <c r="C7289" t="s">
        <v>28708</v>
      </c>
      <c r="D7289" t="s">
        <v>28709</v>
      </c>
      <c r="F7289" t="s">
        <v>796</v>
      </c>
      <c r="G7289" t="s">
        <v>1253</v>
      </c>
      <c r="H7289" t="s">
        <v>1254</v>
      </c>
    </row>
    <row r="7290" spans="1:8" x14ac:dyDescent="0.35">
      <c r="A7290" t="s">
        <v>28710</v>
      </c>
      <c r="B7290" t="s">
        <v>28711</v>
      </c>
      <c r="C7290" t="s">
        <v>28712</v>
      </c>
      <c r="D7290" t="s">
        <v>28713</v>
      </c>
      <c r="F7290" t="s">
        <v>17382</v>
      </c>
      <c r="G7290" t="s">
        <v>12</v>
      </c>
      <c r="H7290" t="s">
        <v>13</v>
      </c>
    </row>
    <row r="7291" spans="1:8" x14ac:dyDescent="0.35">
      <c r="A7291" t="s">
        <v>28714</v>
      </c>
      <c r="B7291" t="s">
        <v>28715</v>
      </c>
      <c r="C7291" t="s">
        <v>28716</v>
      </c>
      <c r="D7291" t="s">
        <v>28717</v>
      </c>
      <c r="F7291" t="s">
        <v>13881</v>
      </c>
      <c r="G7291" t="s">
        <v>12</v>
      </c>
      <c r="H7291" t="s">
        <v>13</v>
      </c>
    </row>
    <row r="7292" spans="1:8" x14ac:dyDescent="0.35">
      <c r="A7292" t="s">
        <v>28718</v>
      </c>
      <c r="B7292" t="s">
        <v>28719</v>
      </c>
      <c r="C7292" t="s">
        <v>28720</v>
      </c>
      <c r="D7292" t="s">
        <v>28721</v>
      </c>
      <c r="F7292" t="s">
        <v>26066</v>
      </c>
      <c r="G7292" t="s">
        <v>12</v>
      </c>
      <c r="H7292" t="s">
        <v>13</v>
      </c>
    </row>
    <row r="7293" spans="1:8" x14ac:dyDescent="0.35">
      <c r="A7293" t="s">
        <v>28722</v>
      </c>
      <c r="B7293" t="s">
        <v>28723</v>
      </c>
      <c r="C7293" t="s">
        <v>28724</v>
      </c>
      <c r="D7293" t="s">
        <v>28725</v>
      </c>
      <c r="F7293" t="s">
        <v>4579</v>
      </c>
      <c r="G7293" t="s">
        <v>12</v>
      </c>
      <c r="H7293" t="s">
        <v>13</v>
      </c>
    </row>
    <row r="7294" spans="1:8" x14ac:dyDescent="0.35">
      <c r="A7294" t="s">
        <v>28726</v>
      </c>
      <c r="B7294" t="s">
        <v>28727</v>
      </c>
      <c r="C7294" t="s">
        <v>28728</v>
      </c>
      <c r="D7294" t="s">
        <v>28729</v>
      </c>
      <c r="F7294" t="s">
        <v>7726</v>
      </c>
      <c r="G7294" t="s">
        <v>510</v>
      </c>
      <c r="H7294" t="s">
        <v>511</v>
      </c>
    </row>
    <row r="7295" spans="1:8" x14ac:dyDescent="0.35">
      <c r="A7295" t="s">
        <v>28730</v>
      </c>
      <c r="B7295" t="s">
        <v>28731</v>
      </c>
      <c r="C7295" t="s">
        <v>28732</v>
      </c>
      <c r="D7295" t="s">
        <v>28733</v>
      </c>
      <c r="F7295" t="s">
        <v>21529</v>
      </c>
      <c r="G7295" t="s">
        <v>1102</v>
      </c>
      <c r="H7295" t="s">
        <v>1103</v>
      </c>
    </row>
    <row r="7296" spans="1:8" x14ac:dyDescent="0.35">
      <c r="A7296" t="s">
        <v>28734</v>
      </c>
      <c r="B7296" t="s">
        <v>28735</v>
      </c>
      <c r="C7296" t="s">
        <v>28736</v>
      </c>
      <c r="D7296" t="s">
        <v>28737</v>
      </c>
      <c r="F7296" t="s">
        <v>4165</v>
      </c>
      <c r="G7296" t="s">
        <v>12</v>
      </c>
      <c r="H7296" t="s">
        <v>13</v>
      </c>
    </row>
    <row r="7297" spans="1:8" x14ac:dyDescent="0.35">
      <c r="A7297" t="s">
        <v>28738</v>
      </c>
      <c r="B7297" t="s">
        <v>28739</v>
      </c>
      <c r="C7297" t="s">
        <v>28740</v>
      </c>
      <c r="D7297" t="s">
        <v>28741</v>
      </c>
      <c r="F7297" t="s">
        <v>13924</v>
      </c>
      <c r="G7297" t="s">
        <v>4075</v>
      </c>
      <c r="H7297" t="s">
        <v>4076</v>
      </c>
    </row>
    <row r="7298" spans="1:8" x14ac:dyDescent="0.35">
      <c r="A7298" t="s">
        <v>28742</v>
      </c>
      <c r="B7298" t="s">
        <v>28743</v>
      </c>
      <c r="C7298" t="s">
        <v>28744</v>
      </c>
      <c r="D7298" t="s">
        <v>28745</v>
      </c>
      <c r="F7298" t="s">
        <v>5429</v>
      </c>
      <c r="G7298" t="s">
        <v>151</v>
      </c>
      <c r="H7298" t="s">
        <v>152</v>
      </c>
    </row>
    <row r="7299" spans="1:8" x14ac:dyDescent="0.35">
      <c r="A7299" t="s">
        <v>28746</v>
      </c>
      <c r="B7299" t="s">
        <v>28747</v>
      </c>
      <c r="C7299" t="s">
        <v>28748</v>
      </c>
      <c r="D7299" t="s">
        <v>28749</v>
      </c>
      <c r="F7299" t="s">
        <v>9044</v>
      </c>
      <c r="G7299" t="s">
        <v>12</v>
      </c>
      <c r="H7299" t="s">
        <v>13</v>
      </c>
    </row>
    <row r="7300" spans="1:8" x14ac:dyDescent="0.35">
      <c r="A7300" t="s">
        <v>28750</v>
      </c>
      <c r="B7300" t="s">
        <v>28751</v>
      </c>
      <c r="C7300" t="s">
        <v>28752</v>
      </c>
      <c r="D7300" t="s">
        <v>28753</v>
      </c>
      <c r="F7300" t="s">
        <v>28754</v>
      </c>
      <c r="G7300" t="s">
        <v>248</v>
      </c>
      <c r="H7300" t="s">
        <v>249</v>
      </c>
    </row>
    <row r="7301" spans="1:8" x14ac:dyDescent="0.35">
      <c r="A7301" t="s">
        <v>28755</v>
      </c>
      <c r="B7301" t="s">
        <v>28756</v>
      </c>
      <c r="C7301" t="s">
        <v>28757</v>
      </c>
      <c r="D7301" t="s">
        <v>28758</v>
      </c>
      <c r="F7301" t="s">
        <v>5046</v>
      </c>
      <c r="G7301" t="s">
        <v>4075</v>
      </c>
      <c r="H7301" t="s">
        <v>4076</v>
      </c>
    </row>
    <row r="7302" spans="1:8" x14ac:dyDescent="0.35">
      <c r="A7302" t="s">
        <v>28759</v>
      </c>
      <c r="B7302" t="s">
        <v>28760</v>
      </c>
      <c r="C7302" t="s">
        <v>28761</v>
      </c>
      <c r="D7302" t="s">
        <v>28762</v>
      </c>
      <c r="F7302" t="s">
        <v>19406</v>
      </c>
      <c r="G7302" t="s">
        <v>12</v>
      </c>
      <c r="H7302" t="s">
        <v>13</v>
      </c>
    </row>
    <row r="7303" spans="1:8" x14ac:dyDescent="0.35">
      <c r="A7303" t="s">
        <v>28763</v>
      </c>
      <c r="B7303" t="s">
        <v>28764</v>
      </c>
      <c r="C7303" t="s">
        <v>28765</v>
      </c>
      <c r="D7303" t="s">
        <v>28766</v>
      </c>
      <c r="F7303" t="s">
        <v>20711</v>
      </c>
      <c r="G7303" t="s">
        <v>12</v>
      </c>
      <c r="H7303" t="s">
        <v>13</v>
      </c>
    </row>
    <row r="7304" spans="1:8" x14ac:dyDescent="0.35">
      <c r="A7304" t="s">
        <v>28767</v>
      </c>
      <c r="B7304" t="s">
        <v>28768</v>
      </c>
      <c r="C7304" t="s">
        <v>28769</v>
      </c>
      <c r="D7304" t="s">
        <v>28770</v>
      </c>
      <c r="F7304" t="s">
        <v>6524</v>
      </c>
      <c r="G7304" t="s">
        <v>297</v>
      </c>
      <c r="H7304" t="s">
        <v>298</v>
      </c>
    </row>
    <row r="7305" spans="1:8" x14ac:dyDescent="0.35">
      <c r="A7305" t="s">
        <v>28771</v>
      </c>
      <c r="B7305" t="s">
        <v>28772</v>
      </c>
      <c r="C7305" t="s">
        <v>28773</v>
      </c>
      <c r="D7305" t="s">
        <v>28774</v>
      </c>
      <c r="F7305" t="s">
        <v>11987</v>
      </c>
      <c r="G7305" t="s">
        <v>12</v>
      </c>
      <c r="H7305" t="s">
        <v>13</v>
      </c>
    </row>
    <row r="7306" spans="1:8" x14ac:dyDescent="0.35">
      <c r="A7306" t="s">
        <v>28775</v>
      </c>
      <c r="B7306" t="s">
        <v>28776</v>
      </c>
      <c r="C7306" t="s">
        <v>28777</v>
      </c>
      <c r="D7306" t="s">
        <v>28778</v>
      </c>
      <c r="F7306" t="s">
        <v>5301</v>
      </c>
      <c r="G7306" t="s">
        <v>12</v>
      </c>
      <c r="H7306" t="s">
        <v>13</v>
      </c>
    </row>
    <row r="7307" spans="1:8" x14ac:dyDescent="0.35">
      <c r="A7307" t="s">
        <v>28779</v>
      </c>
      <c r="B7307" t="s">
        <v>28780</v>
      </c>
      <c r="C7307" t="s">
        <v>28781</v>
      </c>
      <c r="D7307" t="s">
        <v>28782</v>
      </c>
      <c r="F7307" t="s">
        <v>4059</v>
      </c>
      <c r="G7307" t="s">
        <v>297</v>
      </c>
      <c r="H7307" t="s">
        <v>298</v>
      </c>
    </row>
    <row r="7308" spans="1:8" x14ac:dyDescent="0.35">
      <c r="A7308" t="s">
        <v>28783</v>
      </c>
      <c r="B7308" t="s">
        <v>28784</v>
      </c>
      <c r="C7308" t="s">
        <v>28785</v>
      </c>
      <c r="D7308" t="s">
        <v>28786</v>
      </c>
      <c r="F7308" t="s">
        <v>6543</v>
      </c>
      <c r="G7308" t="s">
        <v>209</v>
      </c>
      <c r="H7308" t="s">
        <v>210</v>
      </c>
    </row>
    <row r="7309" spans="1:8" x14ac:dyDescent="0.35">
      <c r="A7309" t="s">
        <v>28787</v>
      </c>
      <c r="B7309" t="s">
        <v>28788</v>
      </c>
      <c r="C7309" t="s">
        <v>28789</v>
      </c>
      <c r="D7309" t="s">
        <v>28790</v>
      </c>
      <c r="F7309" t="s">
        <v>4295</v>
      </c>
      <c r="G7309" t="s">
        <v>12</v>
      </c>
      <c r="H7309" t="s">
        <v>13</v>
      </c>
    </row>
    <row r="7310" spans="1:8" x14ac:dyDescent="0.35">
      <c r="A7310" t="s">
        <v>28791</v>
      </c>
      <c r="B7310" t="s">
        <v>28792</v>
      </c>
      <c r="C7310" t="s">
        <v>28793</v>
      </c>
      <c r="D7310" t="s">
        <v>28794</v>
      </c>
      <c r="F7310" t="s">
        <v>9048</v>
      </c>
      <c r="G7310" t="s">
        <v>12</v>
      </c>
      <c r="H7310" t="s">
        <v>13</v>
      </c>
    </row>
    <row r="7311" spans="1:8" x14ac:dyDescent="0.35">
      <c r="A7311" t="s">
        <v>28795</v>
      </c>
      <c r="B7311" t="s">
        <v>28796</v>
      </c>
      <c r="C7311" t="s">
        <v>28797</v>
      </c>
      <c r="D7311" t="s">
        <v>28798</v>
      </c>
      <c r="F7311" t="s">
        <v>11206</v>
      </c>
      <c r="G7311" t="s">
        <v>12</v>
      </c>
      <c r="H7311" t="s">
        <v>13</v>
      </c>
    </row>
    <row r="7312" spans="1:8" x14ac:dyDescent="0.35">
      <c r="A7312" t="s">
        <v>28799</v>
      </c>
      <c r="B7312" t="s">
        <v>28800</v>
      </c>
      <c r="C7312" t="s">
        <v>28801</v>
      </c>
      <c r="D7312" t="s">
        <v>28802</v>
      </c>
      <c r="F7312" t="s">
        <v>28803</v>
      </c>
      <c r="G7312" t="s">
        <v>12</v>
      </c>
      <c r="H7312" t="s">
        <v>13</v>
      </c>
    </row>
    <row r="7313" spans="1:8" x14ac:dyDescent="0.35">
      <c r="A7313" t="s">
        <v>28804</v>
      </c>
      <c r="B7313" t="s">
        <v>28805</v>
      </c>
      <c r="C7313" t="s">
        <v>28806</v>
      </c>
      <c r="D7313" t="s">
        <v>28807</v>
      </c>
      <c r="F7313" t="s">
        <v>14947</v>
      </c>
      <c r="G7313" t="s">
        <v>510</v>
      </c>
      <c r="H7313" t="s">
        <v>511</v>
      </c>
    </row>
    <row r="7314" spans="1:8" x14ac:dyDescent="0.35">
      <c r="A7314" t="s">
        <v>28808</v>
      </c>
      <c r="B7314" t="s">
        <v>28809</v>
      </c>
      <c r="C7314" t="s">
        <v>28810</v>
      </c>
      <c r="D7314" t="s">
        <v>28811</v>
      </c>
      <c r="F7314" t="s">
        <v>2237</v>
      </c>
      <c r="G7314" t="s">
        <v>12</v>
      </c>
      <c r="H7314" t="s">
        <v>13</v>
      </c>
    </row>
    <row r="7315" spans="1:8" x14ac:dyDescent="0.35">
      <c r="A7315" t="s">
        <v>28812</v>
      </c>
      <c r="B7315" t="s">
        <v>28813</v>
      </c>
      <c r="C7315" t="s">
        <v>28814</v>
      </c>
      <c r="D7315" t="s">
        <v>28815</v>
      </c>
      <c r="F7315" t="s">
        <v>9359</v>
      </c>
      <c r="G7315" t="s">
        <v>12</v>
      </c>
      <c r="H7315" t="s">
        <v>13</v>
      </c>
    </row>
    <row r="7316" spans="1:8" x14ac:dyDescent="0.35">
      <c r="A7316" t="s">
        <v>28816</v>
      </c>
      <c r="B7316" t="s">
        <v>28817</v>
      </c>
      <c r="C7316" t="s">
        <v>28818</v>
      </c>
      <c r="D7316" t="s">
        <v>28819</v>
      </c>
      <c r="F7316" t="s">
        <v>17236</v>
      </c>
      <c r="G7316" t="s">
        <v>12</v>
      </c>
      <c r="H7316" t="s">
        <v>13</v>
      </c>
    </row>
    <row r="7317" spans="1:8" x14ac:dyDescent="0.35">
      <c r="A7317" t="s">
        <v>28820</v>
      </c>
      <c r="B7317" t="s">
        <v>28821</v>
      </c>
      <c r="C7317" t="s">
        <v>28822</v>
      </c>
      <c r="D7317" t="s">
        <v>28823</v>
      </c>
      <c r="F7317" t="s">
        <v>5046</v>
      </c>
      <c r="G7317" t="s">
        <v>510</v>
      </c>
      <c r="H7317" t="s">
        <v>511</v>
      </c>
    </row>
    <row r="7318" spans="1:8" x14ac:dyDescent="0.35">
      <c r="A7318" t="s">
        <v>28824</v>
      </c>
      <c r="B7318" t="s">
        <v>28825</v>
      </c>
      <c r="C7318" t="s">
        <v>28826</v>
      </c>
      <c r="D7318" t="s">
        <v>28827</v>
      </c>
      <c r="F7318" t="s">
        <v>28285</v>
      </c>
      <c r="G7318" t="s">
        <v>12</v>
      </c>
      <c r="H7318" t="s">
        <v>13</v>
      </c>
    </row>
    <row r="7319" spans="1:8" x14ac:dyDescent="0.35">
      <c r="A7319" t="s">
        <v>28828</v>
      </c>
      <c r="B7319" t="s">
        <v>28829</v>
      </c>
      <c r="C7319" t="s">
        <v>28830</v>
      </c>
      <c r="D7319" t="s">
        <v>28831</v>
      </c>
      <c r="F7319" t="s">
        <v>4213</v>
      </c>
      <c r="G7319" t="s">
        <v>19397</v>
      </c>
      <c r="H7319" t="s">
        <v>19398</v>
      </c>
    </row>
    <row r="7320" spans="1:8" x14ac:dyDescent="0.35">
      <c r="A7320" t="s">
        <v>28832</v>
      </c>
      <c r="B7320" t="s">
        <v>28833</v>
      </c>
      <c r="C7320" t="s">
        <v>28834</v>
      </c>
      <c r="D7320" t="s">
        <v>28835</v>
      </c>
      <c r="F7320" t="s">
        <v>6430</v>
      </c>
      <c r="G7320" t="s">
        <v>4075</v>
      </c>
      <c r="H7320" t="s">
        <v>4076</v>
      </c>
    </row>
    <row r="7321" spans="1:8" x14ac:dyDescent="0.35">
      <c r="A7321" t="s">
        <v>28836</v>
      </c>
      <c r="B7321" t="s">
        <v>28837</v>
      </c>
      <c r="C7321" t="s">
        <v>28838</v>
      </c>
      <c r="D7321" t="s">
        <v>28839</v>
      </c>
      <c r="F7321" t="s">
        <v>4127</v>
      </c>
      <c r="G7321" t="s">
        <v>12</v>
      </c>
      <c r="H7321" t="s">
        <v>13</v>
      </c>
    </row>
    <row r="7322" spans="1:8" x14ac:dyDescent="0.35">
      <c r="A7322" t="s">
        <v>28840</v>
      </c>
      <c r="B7322" t="s">
        <v>28841</v>
      </c>
      <c r="C7322" t="s">
        <v>28842</v>
      </c>
      <c r="D7322" t="s">
        <v>28843</v>
      </c>
      <c r="F7322" t="s">
        <v>15493</v>
      </c>
      <c r="G7322" t="s">
        <v>4924</v>
      </c>
      <c r="H7322" t="s">
        <v>4925</v>
      </c>
    </row>
    <row r="7323" spans="1:8" x14ac:dyDescent="0.35">
      <c r="A7323" t="s">
        <v>28844</v>
      </c>
      <c r="B7323" t="s">
        <v>28845</v>
      </c>
      <c r="C7323" t="s">
        <v>28846</v>
      </c>
      <c r="D7323" t="s">
        <v>28847</v>
      </c>
      <c r="F7323" t="s">
        <v>15239</v>
      </c>
      <c r="G7323" t="s">
        <v>4087</v>
      </c>
      <c r="H7323" t="s">
        <v>4088</v>
      </c>
    </row>
    <row r="7324" spans="1:8" x14ac:dyDescent="0.35">
      <c r="A7324" t="s">
        <v>28848</v>
      </c>
      <c r="B7324" t="s">
        <v>28849</v>
      </c>
      <c r="C7324" t="s">
        <v>28850</v>
      </c>
      <c r="D7324" t="s">
        <v>28851</v>
      </c>
      <c r="F7324" t="s">
        <v>22482</v>
      </c>
      <c r="G7324" t="s">
        <v>12</v>
      </c>
      <c r="H7324" t="s">
        <v>13</v>
      </c>
    </row>
    <row r="7325" spans="1:8" x14ac:dyDescent="0.35">
      <c r="A7325" t="s">
        <v>28852</v>
      </c>
      <c r="B7325" t="s">
        <v>28853</v>
      </c>
      <c r="C7325" t="s">
        <v>28854</v>
      </c>
      <c r="D7325" t="s">
        <v>28855</v>
      </c>
      <c r="F7325" t="s">
        <v>15265</v>
      </c>
      <c r="G7325" t="s">
        <v>12</v>
      </c>
      <c r="H7325" t="s">
        <v>13</v>
      </c>
    </row>
    <row r="7326" spans="1:8" x14ac:dyDescent="0.35">
      <c r="A7326" t="s">
        <v>28856</v>
      </c>
      <c r="B7326" t="s">
        <v>28857</v>
      </c>
      <c r="C7326" t="s">
        <v>28858</v>
      </c>
      <c r="D7326" t="s">
        <v>28859</v>
      </c>
      <c r="F7326" t="s">
        <v>11197</v>
      </c>
      <c r="G7326" t="s">
        <v>297</v>
      </c>
      <c r="H7326" t="s">
        <v>298</v>
      </c>
    </row>
    <row r="7327" spans="1:8" x14ac:dyDescent="0.35">
      <c r="A7327" t="s">
        <v>28860</v>
      </c>
      <c r="B7327" t="s">
        <v>28861</v>
      </c>
      <c r="C7327" t="s">
        <v>28862</v>
      </c>
      <c r="D7327" t="s">
        <v>28863</v>
      </c>
      <c r="F7327" t="s">
        <v>9657</v>
      </c>
      <c r="G7327" t="s">
        <v>13673</v>
      </c>
      <c r="H7327" t="s">
        <v>13674</v>
      </c>
    </row>
    <row r="7328" spans="1:8" x14ac:dyDescent="0.35">
      <c r="A7328" t="s">
        <v>28864</v>
      </c>
      <c r="B7328" t="s">
        <v>28865</v>
      </c>
      <c r="C7328" t="s">
        <v>28866</v>
      </c>
      <c r="D7328" t="s">
        <v>28867</v>
      </c>
      <c r="F7328" t="s">
        <v>6524</v>
      </c>
      <c r="G7328" t="s">
        <v>836</v>
      </c>
      <c r="H7328" t="s">
        <v>837</v>
      </c>
    </row>
    <row r="7329" spans="1:8" x14ac:dyDescent="0.35">
      <c r="A7329" t="s">
        <v>28868</v>
      </c>
      <c r="B7329" t="s">
        <v>28869</v>
      </c>
      <c r="C7329" t="s">
        <v>28870</v>
      </c>
      <c r="D7329" t="s">
        <v>28871</v>
      </c>
      <c r="F7329" t="s">
        <v>26294</v>
      </c>
      <c r="G7329" t="s">
        <v>151</v>
      </c>
      <c r="H7329" t="s">
        <v>152</v>
      </c>
    </row>
    <row r="7330" spans="1:8" x14ac:dyDescent="0.35">
      <c r="A7330" t="s">
        <v>28872</v>
      </c>
      <c r="B7330" t="s">
        <v>28873</v>
      </c>
      <c r="C7330" t="s">
        <v>28874</v>
      </c>
      <c r="D7330" t="s">
        <v>28875</v>
      </c>
      <c r="F7330" t="s">
        <v>10966</v>
      </c>
      <c r="G7330" t="s">
        <v>12</v>
      </c>
      <c r="H7330" t="s">
        <v>13</v>
      </c>
    </row>
    <row r="7331" spans="1:8" x14ac:dyDescent="0.35">
      <c r="A7331" t="s">
        <v>28876</v>
      </c>
      <c r="B7331" t="s">
        <v>28877</v>
      </c>
      <c r="C7331" t="s">
        <v>28878</v>
      </c>
      <c r="D7331" t="s">
        <v>28879</v>
      </c>
      <c r="F7331" t="s">
        <v>18827</v>
      </c>
      <c r="G7331" t="s">
        <v>12</v>
      </c>
      <c r="H7331" t="s">
        <v>13</v>
      </c>
    </row>
    <row r="7332" spans="1:8" x14ac:dyDescent="0.35">
      <c r="A7332" t="s">
        <v>28880</v>
      </c>
      <c r="B7332" t="s">
        <v>28881</v>
      </c>
      <c r="C7332" t="s">
        <v>28882</v>
      </c>
      <c r="D7332" t="s">
        <v>28883</v>
      </c>
      <c r="F7332" t="s">
        <v>6019</v>
      </c>
      <c r="G7332" t="s">
        <v>12</v>
      </c>
      <c r="H7332" t="s">
        <v>13</v>
      </c>
    </row>
    <row r="7333" spans="1:8" x14ac:dyDescent="0.35">
      <c r="A7333" t="s">
        <v>28884</v>
      </c>
      <c r="B7333" t="s">
        <v>28885</v>
      </c>
      <c r="C7333" t="s">
        <v>28886</v>
      </c>
      <c r="D7333" t="s">
        <v>28887</v>
      </c>
      <c r="F7333" t="s">
        <v>12104</v>
      </c>
      <c r="G7333" t="s">
        <v>12</v>
      </c>
      <c r="H7333" t="s">
        <v>13</v>
      </c>
    </row>
    <row r="7334" spans="1:8" x14ac:dyDescent="0.35">
      <c r="A7334" t="s">
        <v>28888</v>
      </c>
      <c r="B7334" t="s">
        <v>28889</v>
      </c>
      <c r="C7334" t="s">
        <v>28890</v>
      </c>
      <c r="D7334" t="s">
        <v>28891</v>
      </c>
      <c r="F7334" t="s">
        <v>16224</v>
      </c>
      <c r="G7334" t="s">
        <v>12</v>
      </c>
      <c r="H7334" t="s">
        <v>13</v>
      </c>
    </row>
    <row r="7335" spans="1:8" x14ac:dyDescent="0.35">
      <c r="A7335" t="s">
        <v>28892</v>
      </c>
      <c r="B7335" t="s">
        <v>28893</v>
      </c>
      <c r="C7335" t="s">
        <v>28894</v>
      </c>
      <c r="D7335" t="s">
        <v>28895</v>
      </c>
      <c r="F7335" t="s">
        <v>4579</v>
      </c>
      <c r="G7335" t="s">
        <v>666</v>
      </c>
      <c r="H7335" t="s">
        <v>667</v>
      </c>
    </row>
    <row r="7336" spans="1:8" x14ac:dyDescent="0.35">
      <c r="A7336" t="s">
        <v>28896</v>
      </c>
      <c r="B7336" t="s">
        <v>28897</v>
      </c>
      <c r="C7336" t="s">
        <v>28898</v>
      </c>
      <c r="D7336" t="s">
        <v>28899</v>
      </c>
      <c r="F7336" t="s">
        <v>15265</v>
      </c>
      <c r="G7336" t="s">
        <v>12</v>
      </c>
      <c r="H7336" t="s">
        <v>13</v>
      </c>
    </row>
    <row r="7337" spans="1:8" x14ac:dyDescent="0.35">
      <c r="A7337" t="s">
        <v>28900</v>
      </c>
      <c r="B7337" t="s">
        <v>28901</v>
      </c>
      <c r="C7337" t="s">
        <v>28902</v>
      </c>
      <c r="D7337" t="s">
        <v>28903</v>
      </c>
      <c r="F7337" t="s">
        <v>16385</v>
      </c>
      <c r="G7337" t="s">
        <v>12</v>
      </c>
      <c r="H7337" t="s">
        <v>13</v>
      </c>
    </row>
    <row r="7338" spans="1:8" x14ac:dyDescent="0.35">
      <c r="A7338" t="s">
        <v>28904</v>
      </c>
      <c r="B7338" t="s">
        <v>28905</v>
      </c>
      <c r="C7338" t="s">
        <v>28906</v>
      </c>
      <c r="D7338" t="s">
        <v>28907</v>
      </c>
      <c r="F7338" t="s">
        <v>3326</v>
      </c>
      <c r="G7338" t="s">
        <v>12</v>
      </c>
      <c r="H7338" t="s">
        <v>13</v>
      </c>
    </row>
    <row r="7339" spans="1:8" x14ac:dyDescent="0.35">
      <c r="A7339" t="s">
        <v>28908</v>
      </c>
      <c r="B7339" t="s">
        <v>28909</v>
      </c>
      <c r="C7339" t="s">
        <v>28910</v>
      </c>
      <c r="D7339" t="s">
        <v>28911</v>
      </c>
      <c r="F7339" t="s">
        <v>20338</v>
      </c>
      <c r="G7339" t="s">
        <v>12</v>
      </c>
      <c r="H7339" t="s">
        <v>13</v>
      </c>
    </row>
    <row r="7340" spans="1:8" x14ac:dyDescent="0.35">
      <c r="A7340" t="s">
        <v>28912</v>
      </c>
      <c r="B7340" t="s">
        <v>28913</v>
      </c>
      <c r="C7340" t="s">
        <v>28914</v>
      </c>
      <c r="D7340" t="s">
        <v>28915</v>
      </c>
      <c r="F7340" t="s">
        <v>3242</v>
      </c>
      <c r="G7340" t="s">
        <v>303</v>
      </c>
      <c r="H7340" t="s">
        <v>304</v>
      </c>
    </row>
    <row r="7341" spans="1:8" x14ac:dyDescent="0.35">
      <c r="A7341" t="s">
        <v>28916</v>
      </c>
      <c r="B7341" t="s">
        <v>28917</v>
      </c>
      <c r="C7341" t="s">
        <v>28918</v>
      </c>
      <c r="D7341" t="s">
        <v>28919</v>
      </c>
      <c r="F7341" t="s">
        <v>7612</v>
      </c>
      <c r="G7341" t="s">
        <v>510</v>
      </c>
      <c r="H7341" t="s">
        <v>511</v>
      </c>
    </row>
    <row r="7342" spans="1:8" x14ac:dyDescent="0.35">
      <c r="A7342" t="s">
        <v>28920</v>
      </c>
      <c r="B7342" t="s">
        <v>28921</v>
      </c>
      <c r="C7342" t="s">
        <v>28922</v>
      </c>
      <c r="D7342" t="s">
        <v>28923</v>
      </c>
      <c r="F7342" t="s">
        <v>28924</v>
      </c>
      <c r="G7342" t="s">
        <v>151</v>
      </c>
      <c r="H7342" t="s">
        <v>152</v>
      </c>
    </row>
    <row r="7343" spans="1:8" x14ac:dyDescent="0.35">
      <c r="A7343" t="s">
        <v>28925</v>
      </c>
      <c r="B7343" t="s">
        <v>28926</v>
      </c>
      <c r="C7343" t="s">
        <v>28927</v>
      </c>
      <c r="D7343" t="s">
        <v>28928</v>
      </c>
      <c r="F7343" t="s">
        <v>3320</v>
      </c>
      <c r="G7343" t="s">
        <v>209</v>
      </c>
      <c r="H7343" t="s">
        <v>210</v>
      </c>
    </row>
    <row r="7344" spans="1:8" x14ac:dyDescent="0.35">
      <c r="A7344" t="s">
        <v>28929</v>
      </c>
      <c r="B7344" t="s">
        <v>28930</v>
      </c>
      <c r="C7344" t="s">
        <v>28931</v>
      </c>
      <c r="D7344" t="s">
        <v>28932</v>
      </c>
      <c r="F7344" t="s">
        <v>4650</v>
      </c>
      <c r="G7344" t="s">
        <v>12</v>
      </c>
      <c r="H7344" t="s">
        <v>13</v>
      </c>
    </row>
    <row r="7345" spans="1:8" x14ac:dyDescent="0.35">
      <c r="A7345" t="s">
        <v>28933</v>
      </c>
      <c r="B7345" t="s">
        <v>28934</v>
      </c>
      <c r="C7345" t="s">
        <v>28935</v>
      </c>
      <c r="D7345" t="s">
        <v>28936</v>
      </c>
      <c r="F7345" t="s">
        <v>5287</v>
      </c>
      <c r="G7345" t="s">
        <v>12</v>
      </c>
      <c r="H7345" t="s">
        <v>13</v>
      </c>
    </row>
    <row r="7346" spans="1:8" x14ac:dyDescent="0.35">
      <c r="A7346" t="s">
        <v>28937</v>
      </c>
      <c r="B7346" t="s">
        <v>28938</v>
      </c>
      <c r="C7346" t="s">
        <v>28939</v>
      </c>
      <c r="D7346" t="s">
        <v>28940</v>
      </c>
      <c r="F7346" t="s">
        <v>7049</v>
      </c>
      <c r="G7346" t="s">
        <v>12</v>
      </c>
      <c r="H7346" t="s">
        <v>13</v>
      </c>
    </row>
    <row r="7347" spans="1:8" x14ac:dyDescent="0.35">
      <c r="A7347" t="s">
        <v>28941</v>
      </c>
      <c r="B7347" t="s">
        <v>28942</v>
      </c>
      <c r="C7347" t="s">
        <v>28943</v>
      </c>
      <c r="D7347" t="s">
        <v>28944</v>
      </c>
      <c r="F7347" t="s">
        <v>16795</v>
      </c>
      <c r="G7347" t="s">
        <v>12</v>
      </c>
      <c r="H7347" t="s">
        <v>13</v>
      </c>
    </row>
    <row r="7348" spans="1:8" x14ac:dyDescent="0.35">
      <c r="A7348" t="s">
        <v>28945</v>
      </c>
      <c r="B7348" t="s">
        <v>28946</v>
      </c>
      <c r="C7348" t="s">
        <v>28947</v>
      </c>
      <c r="D7348" t="s">
        <v>28948</v>
      </c>
      <c r="F7348" t="s">
        <v>1430</v>
      </c>
      <c r="G7348" t="s">
        <v>12</v>
      </c>
      <c r="H7348" t="s">
        <v>13</v>
      </c>
    </row>
    <row r="7349" spans="1:8" x14ac:dyDescent="0.35">
      <c r="A7349" t="s">
        <v>28949</v>
      </c>
      <c r="B7349" t="s">
        <v>28950</v>
      </c>
      <c r="C7349" t="s">
        <v>28951</v>
      </c>
      <c r="D7349" t="s">
        <v>28952</v>
      </c>
      <c r="F7349" t="s">
        <v>15944</v>
      </c>
      <c r="G7349" t="s">
        <v>510</v>
      </c>
      <c r="H7349" t="s">
        <v>511</v>
      </c>
    </row>
    <row r="7350" spans="1:8" x14ac:dyDescent="0.35">
      <c r="A7350" t="s">
        <v>28953</v>
      </c>
      <c r="B7350" t="s">
        <v>28954</v>
      </c>
      <c r="C7350" t="s">
        <v>28955</v>
      </c>
      <c r="D7350" t="s">
        <v>28956</v>
      </c>
      <c r="F7350" t="s">
        <v>16224</v>
      </c>
      <c r="G7350" t="s">
        <v>12</v>
      </c>
      <c r="H7350" t="s">
        <v>13</v>
      </c>
    </row>
    <row r="7351" spans="1:8" x14ac:dyDescent="0.35">
      <c r="A7351" t="s">
        <v>28957</v>
      </c>
      <c r="B7351" t="s">
        <v>28958</v>
      </c>
      <c r="C7351" t="s">
        <v>28959</v>
      </c>
      <c r="D7351" t="s">
        <v>28960</v>
      </c>
      <c r="F7351" t="s">
        <v>4914</v>
      </c>
      <c r="G7351" t="s">
        <v>12</v>
      </c>
      <c r="H7351" t="s">
        <v>13</v>
      </c>
    </row>
    <row r="7352" spans="1:8" x14ac:dyDescent="0.35">
      <c r="A7352" t="s">
        <v>28961</v>
      </c>
      <c r="B7352" t="s">
        <v>28962</v>
      </c>
      <c r="C7352" t="s">
        <v>28963</v>
      </c>
      <c r="D7352" t="s">
        <v>28964</v>
      </c>
      <c r="F7352" t="s">
        <v>13279</v>
      </c>
      <c r="G7352" t="s">
        <v>303</v>
      </c>
      <c r="H7352" t="s">
        <v>304</v>
      </c>
    </row>
    <row r="7353" spans="1:8" x14ac:dyDescent="0.35">
      <c r="A7353" t="s">
        <v>28965</v>
      </c>
      <c r="B7353" t="s">
        <v>28966</v>
      </c>
      <c r="C7353" t="s">
        <v>28967</v>
      </c>
      <c r="D7353" t="s">
        <v>28968</v>
      </c>
      <c r="F7353" t="s">
        <v>22128</v>
      </c>
      <c r="G7353" t="s">
        <v>248</v>
      </c>
      <c r="H7353" t="s">
        <v>249</v>
      </c>
    </row>
    <row r="7354" spans="1:8" x14ac:dyDescent="0.35">
      <c r="A7354" t="s">
        <v>28969</v>
      </c>
      <c r="B7354" t="s">
        <v>28970</v>
      </c>
      <c r="C7354" t="s">
        <v>28970</v>
      </c>
      <c r="D7354" t="s">
        <v>28971</v>
      </c>
      <c r="F7354" t="s">
        <v>28972</v>
      </c>
      <c r="G7354" t="s">
        <v>12</v>
      </c>
      <c r="H7354" t="s">
        <v>13</v>
      </c>
    </row>
    <row r="7355" spans="1:8" x14ac:dyDescent="0.35">
      <c r="A7355" t="s">
        <v>28973</v>
      </c>
      <c r="B7355" t="s">
        <v>28974</v>
      </c>
      <c r="C7355" t="s">
        <v>28975</v>
      </c>
      <c r="D7355" t="s">
        <v>28976</v>
      </c>
      <c r="F7355" t="s">
        <v>17670</v>
      </c>
      <c r="G7355" t="s">
        <v>151</v>
      </c>
      <c r="H7355" t="s">
        <v>152</v>
      </c>
    </row>
    <row r="7356" spans="1:8" x14ac:dyDescent="0.35">
      <c r="A7356" t="s">
        <v>28977</v>
      </c>
      <c r="B7356" t="s">
        <v>28978</v>
      </c>
      <c r="C7356" t="s">
        <v>28979</v>
      </c>
      <c r="D7356" t="s">
        <v>28980</v>
      </c>
      <c r="F7356" t="s">
        <v>5046</v>
      </c>
      <c r="G7356" t="s">
        <v>12</v>
      </c>
      <c r="H7356" t="s">
        <v>13</v>
      </c>
    </row>
    <row r="7357" spans="1:8" x14ac:dyDescent="0.35">
      <c r="A7357" t="s">
        <v>28981</v>
      </c>
      <c r="B7357" t="s">
        <v>28982</v>
      </c>
      <c r="C7357" t="s">
        <v>28983</v>
      </c>
      <c r="D7357" t="s">
        <v>28984</v>
      </c>
      <c r="F7357" t="s">
        <v>15944</v>
      </c>
      <c r="G7357" t="s">
        <v>419</v>
      </c>
      <c r="H7357" t="s">
        <v>420</v>
      </c>
    </row>
    <row r="7358" spans="1:8" x14ac:dyDescent="0.35">
      <c r="A7358" t="s">
        <v>28985</v>
      </c>
      <c r="B7358" t="s">
        <v>28986</v>
      </c>
      <c r="C7358" t="s">
        <v>28987</v>
      </c>
      <c r="D7358" t="s">
        <v>28988</v>
      </c>
      <c r="F7358" t="s">
        <v>5224</v>
      </c>
      <c r="G7358" t="s">
        <v>209</v>
      </c>
      <c r="H7358" t="s">
        <v>210</v>
      </c>
    </row>
    <row r="7359" spans="1:8" x14ac:dyDescent="0.35">
      <c r="A7359" t="s">
        <v>28989</v>
      </c>
      <c r="B7359" t="s">
        <v>28990</v>
      </c>
      <c r="C7359" t="s">
        <v>28991</v>
      </c>
      <c r="D7359" t="s">
        <v>28992</v>
      </c>
      <c r="F7359" t="s">
        <v>16124</v>
      </c>
      <c r="G7359" t="s">
        <v>12</v>
      </c>
      <c r="H7359" t="s">
        <v>13</v>
      </c>
    </row>
    <row r="7360" spans="1:8" x14ac:dyDescent="0.35">
      <c r="A7360" t="s">
        <v>28993</v>
      </c>
      <c r="B7360" t="s">
        <v>28994</v>
      </c>
      <c r="C7360" t="s">
        <v>28995</v>
      </c>
      <c r="D7360" t="s">
        <v>28996</v>
      </c>
      <c r="F7360" t="s">
        <v>9470</v>
      </c>
      <c r="G7360" t="s">
        <v>12</v>
      </c>
      <c r="H7360" t="s">
        <v>13</v>
      </c>
    </row>
    <row r="7361" spans="1:8" x14ac:dyDescent="0.35">
      <c r="A7361" t="s">
        <v>28997</v>
      </c>
      <c r="B7361" t="s">
        <v>28998</v>
      </c>
      <c r="C7361" t="s">
        <v>28999</v>
      </c>
      <c r="D7361" t="s">
        <v>29000</v>
      </c>
      <c r="F7361" t="s">
        <v>9614</v>
      </c>
      <c r="G7361" t="s">
        <v>88</v>
      </c>
      <c r="H7361" t="s">
        <v>89</v>
      </c>
    </row>
    <row r="7362" spans="1:8" x14ac:dyDescent="0.35">
      <c r="A7362" t="s">
        <v>29001</v>
      </c>
      <c r="B7362" t="s">
        <v>29002</v>
      </c>
      <c r="C7362" t="s">
        <v>29003</v>
      </c>
      <c r="D7362" t="s">
        <v>29004</v>
      </c>
      <c r="F7362" t="s">
        <v>12361</v>
      </c>
      <c r="G7362" t="s">
        <v>12</v>
      </c>
      <c r="H7362" t="s">
        <v>13</v>
      </c>
    </row>
    <row r="7363" spans="1:8" x14ac:dyDescent="0.35">
      <c r="A7363" t="s">
        <v>29005</v>
      </c>
      <c r="B7363" t="s">
        <v>29006</v>
      </c>
      <c r="C7363" t="s">
        <v>29007</v>
      </c>
      <c r="D7363" t="s">
        <v>29008</v>
      </c>
      <c r="F7363" t="s">
        <v>5581</v>
      </c>
      <c r="G7363" t="s">
        <v>4075</v>
      </c>
      <c r="H7363" t="s">
        <v>4076</v>
      </c>
    </row>
    <row r="7364" spans="1:8" x14ac:dyDescent="0.35">
      <c r="A7364" t="s">
        <v>29009</v>
      </c>
      <c r="B7364" t="s">
        <v>29010</v>
      </c>
      <c r="C7364" t="s">
        <v>29011</v>
      </c>
      <c r="D7364" t="s">
        <v>29012</v>
      </c>
      <c r="F7364" t="s">
        <v>7792</v>
      </c>
      <c r="G7364" t="s">
        <v>12</v>
      </c>
      <c r="H7364" t="s">
        <v>13</v>
      </c>
    </row>
    <row r="7365" spans="1:8" x14ac:dyDescent="0.35">
      <c r="A7365" t="s">
        <v>29013</v>
      </c>
      <c r="B7365" t="s">
        <v>29014</v>
      </c>
      <c r="C7365" t="s">
        <v>29015</v>
      </c>
      <c r="D7365" t="s">
        <v>29016</v>
      </c>
      <c r="F7365" t="s">
        <v>9609</v>
      </c>
      <c r="G7365" t="s">
        <v>12</v>
      </c>
      <c r="H7365" t="s">
        <v>13</v>
      </c>
    </row>
    <row r="7366" spans="1:8" x14ac:dyDescent="0.35">
      <c r="A7366" t="s">
        <v>29017</v>
      </c>
      <c r="B7366" t="s">
        <v>29018</v>
      </c>
      <c r="C7366" t="s">
        <v>29019</v>
      </c>
      <c r="D7366" t="s">
        <v>29020</v>
      </c>
      <c r="F7366" t="s">
        <v>10709</v>
      </c>
      <c r="G7366" t="s">
        <v>12</v>
      </c>
      <c r="H7366" t="s">
        <v>13</v>
      </c>
    </row>
    <row r="7367" spans="1:8" x14ac:dyDescent="0.35">
      <c r="A7367" t="s">
        <v>29021</v>
      </c>
      <c r="B7367" t="s">
        <v>29022</v>
      </c>
      <c r="C7367" t="s">
        <v>29023</v>
      </c>
      <c r="D7367" t="s">
        <v>29024</v>
      </c>
      <c r="F7367" t="s">
        <v>11492</v>
      </c>
      <c r="G7367" t="s">
        <v>12</v>
      </c>
      <c r="H7367" t="s">
        <v>13</v>
      </c>
    </row>
    <row r="7368" spans="1:8" x14ac:dyDescent="0.35">
      <c r="A7368" t="s">
        <v>29025</v>
      </c>
      <c r="B7368" t="s">
        <v>29026</v>
      </c>
      <c r="C7368" t="s">
        <v>29027</v>
      </c>
      <c r="D7368" t="s">
        <v>29028</v>
      </c>
      <c r="F7368" t="s">
        <v>8983</v>
      </c>
      <c r="G7368" t="s">
        <v>12</v>
      </c>
      <c r="H7368" t="s">
        <v>13</v>
      </c>
    </row>
    <row r="7369" spans="1:8" x14ac:dyDescent="0.35">
      <c r="A7369" t="s">
        <v>29029</v>
      </c>
      <c r="B7369" t="s">
        <v>29030</v>
      </c>
      <c r="C7369" t="s">
        <v>29031</v>
      </c>
      <c r="D7369" t="s">
        <v>29032</v>
      </c>
      <c r="F7369" t="s">
        <v>24592</v>
      </c>
      <c r="G7369" t="s">
        <v>12</v>
      </c>
      <c r="H7369" t="s">
        <v>13</v>
      </c>
    </row>
    <row r="7370" spans="1:8" x14ac:dyDescent="0.35">
      <c r="A7370" t="s">
        <v>29033</v>
      </c>
      <c r="B7370" t="s">
        <v>29034</v>
      </c>
      <c r="C7370" t="s">
        <v>29035</v>
      </c>
      <c r="D7370" t="s">
        <v>29036</v>
      </c>
      <c r="F7370" t="s">
        <v>5890</v>
      </c>
      <c r="G7370" t="s">
        <v>12</v>
      </c>
      <c r="H7370" t="s">
        <v>13</v>
      </c>
    </row>
    <row r="7371" spans="1:8" x14ac:dyDescent="0.35">
      <c r="A7371" t="s">
        <v>29037</v>
      </c>
      <c r="B7371" t="s">
        <v>29038</v>
      </c>
      <c r="C7371" t="s">
        <v>29039</v>
      </c>
      <c r="D7371" t="s">
        <v>29040</v>
      </c>
      <c r="F7371" t="s">
        <v>22353</v>
      </c>
      <c r="G7371" t="s">
        <v>12</v>
      </c>
      <c r="H7371" t="s">
        <v>13</v>
      </c>
    </row>
    <row r="7372" spans="1:8" x14ac:dyDescent="0.35">
      <c r="A7372" t="s">
        <v>29041</v>
      </c>
      <c r="B7372" t="s">
        <v>29042</v>
      </c>
      <c r="C7372" t="s">
        <v>29043</v>
      </c>
      <c r="D7372" t="s">
        <v>29044</v>
      </c>
      <c r="F7372" t="s">
        <v>11206</v>
      </c>
      <c r="G7372" t="s">
        <v>12</v>
      </c>
      <c r="H7372" t="s">
        <v>13</v>
      </c>
    </row>
    <row r="7373" spans="1:8" x14ac:dyDescent="0.35">
      <c r="A7373" t="s">
        <v>29045</v>
      </c>
      <c r="B7373" t="s">
        <v>29046</v>
      </c>
      <c r="C7373" t="s">
        <v>29047</v>
      </c>
      <c r="D7373" t="s">
        <v>29048</v>
      </c>
      <c r="F7373" t="s">
        <v>19410</v>
      </c>
      <c r="G7373" t="s">
        <v>12</v>
      </c>
      <c r="H7373" t="s">
        <v>13</v>
      </c>
    </row>
    <row r="7374" spans="1:8" x14ac:dyDescent="0.35">
      <c r="A7374" t="s">
        <v>29049</v>
      </c>
      <c r="B7374" t="s">
        <v>29050</v>
      </c>
      <c r="C7374" t="s">
        <v>29051</v>
      </c>
      <c r="D7374" t="s">
        <v>29052</v>
      </c>
      <c r="F7374" t="s">
        <v>1699</v>
      </c>
      <c r="G7374" t="s">
        <v>12</v>
      </c>
      <c r="H7374" t="s">
        <v>13</v>
      </c>
    </row>
    <row r="7375" spans="1:8" x14ac:dyDescent="0.35">
      <c r="A7375" t="s">
        <v>29053</v>
      </c>
      <c r="B7375" t="s">
        <v>29054</v>
      </c>
      <c r="C7375" t="s">
        <v>29055</v>
      </c>
      <c r="D7375" t="s">
        <v>29056</v>
      </c>
      <c r="F7375" t="s">
        <v>5590</v>
      </c>
      <c r="G7375" t="s">
        <v>12</v>
      </c>
      <c r="H7375" t="s">
        <v>13</v>
      </c>
    </row>
    <row r="7376" spans="1:8" x14ac:dyDescent="0.35">
      <c r="A7376" t="s">
        <v>29057</v>
      </c>
      <c r="B7376" t="s">
        <v>29058</v>
      </c>
      <c r="C7376" t="s">
        <v>29059</v>
      </c>
      <c r="D7376" t="s">
        <v>29060</v>
      </c>
      <c r="F7376" t="s">
        <v>3103</v>
      </c>
      <c r="G7376" t="s">
        <v>12</v>
      </c>
      <c r="H7376" t="s">
        <v>13</v>
      </c>
    </row>
    <row r="7377" spans="1:8" x14ac:dyDescent="0.35">
      <c r="A7377" t="s">
        <v>29061</v>
      </c>
      <c r="B7377" t="s">
        <v>29062</v>
      </c>
      <c r="C7377" t="s">
        <v>29063</v>
      </c>
      <c r="D7377" t="s">
        <v>29064</v>
      </c>
      <c r="F7377" t="s">
        <v>7726</v>
      </c>
      <c r="G7377" t="s">
        <v>12</v>
      </c>
      <c r="H7377" t="s">
        <v>13</v>
      </c>
    </row>
    <row r="7378" spans="1:8" x14ac:dyDescent="0.35">
      <c r="A7378" t="s">
        <v>29065</v>
      </c>
      <c r="B7378" t="s">
        <v>29066</v>
      </c>
      <c r="C7378" t="s">
        <v>29067</v>
      </c>
      <c r="D7378" t="s">
        <v>29068</v>
      </c>
      <c r="F7378" t="s">
        <v>5257</v>
      </c>
      <c r="G7378" t="s">
        <v>12</v>
      </c>
      <c r="H7378" t="s">
        <v>13</v>
      </c>
    </row>
    <row r="7379" spans="1:8" x14ac:dyDescent="0.35">
      <c r="A7379" t="s">
        <v>29069</v>
      </c>
      <c r="B7379" t="s">
        <v>29070</v>
      </c>
      <c r="C7379" t="s">
        <v>29071</v>
      </c>
      <c r="D7379" t="s">
        <v>29072</v>
      </c>
      <c r="F7379" t="s">
        <v>29073</v>
      </c>
      <c r="G7379" t="s">
        <v>12</v>
      </c>
      <c r="H7379" t="s">
        <v>13</v>
      </c>
    </row>
    <row r="7380" spans="1:8" x14ac:dyDescent="0.35">
      <c r="A7380" t="s">
        <v>29074</v>
      </c>
      <c r="B7380" t="s">
        <v>29075</v>
      </c>
      <c r="C7380" t="s">
        <v>29076</v>
      </c>
      <c r="D7380" t="s">
        <v>29077</v>
      </c>
      <c r="F7380" t="s">
        <v>12436</v>
      </c>
      <c r="G7380" t="s">
        <v>12</v>
      </c>
      <c r="H7380" t="s">
        <v>13</v>
      </c>
    </row>
    <row r="7381" spans="1:8" x14ac:dyDescent="0.35">
      <c r="A7381" t="s">
        <v>29078</v>
      </c>
      <c r="B7381" t="s">
        <v>29079</v>
      </c>
      <c r="C7381" t="s">
        <v>29080</v>
      </c>
      <c r="D7381" t="s">
        <v>29081</v>
      </c>
      <c r="F7381" t="s">
        <v>12666</v>
      </c>
      <c r="G7381" t="s">
        <v>12</v>
      </c>
      <c r="H7381" t="s">
        <v>13</v>
      </c>
    </row>
    <row r="7382" spans="1:8" x14ac:dyDescent="0.35">
      <c r="A7382" t="s">
        <v>29082</v>
      </c>
      <c r="B7382" t="s">
        <v>29083</v>
      </c>
      <c r="C7382" t="s">
        <v>29084</v>
      </c>
      <c r="D7382" t="s">
        <v>29085</v>
      </c>
      <c r="F7382" t="s">
        <v>11124</v>
      </c>
      <c r="G7382" t="s">
        <v>12</v>
      </c>
      <c r="H7382" t="s">
        <v>13</v>
      </c>
    </row>
    <row r="7383" spans="1:8" x14ac:dyDescent="0.35">
      <c r="A7383" t="s">
        <v>29086</v>
      </c>
      <c r="B7383" t="s">
        <v>29087</v>
      </c>
      <c r="C7383" t="s">
        <v>29088</v>
      </c>
      <c r="D7383" t="s">
        <v>29089</v>
      </c>
      <c r="F7383" t="s">
        <v>13167</v>
      </c>
      <c r="G7383" t="s">
        <v>12</v>
      </c>
      <c r="H7383" t="s">
        <v>13</v>
      </c>
    </row>
    <row r="7384" spans="1:8" x14ac:dyDescent="0.35">
      <c r="A7384" t="s">
        <v>29090</v>
      </c>
      <c r="B7384" t="s">
        <v>29091</v>
      </c>
      <c r="C7384" t="s">
        <v>29092</v>
      </c>
      <c r="D7384" t="s">
        <v>29093</v>
      </c>
      <c r="F7384" t="s">
        <v>3464</v>
      </c>
      <c r="G7384" t="s">
        <v>1451</v>
      </c>
      <c r="H7384" t="s">
        <v>1452</v>
      </c>
    </row>
    <row r="7385" spans="1:8" x14ac:dyDescent="0.35">
      <c r="A7385" t="s">
        <v>29094</v>
      </c>
      <c r="B7385" t="s">
        <v>29095</v>
      </c>
      <c r="C7385" t="s">
        <v>29096</v>
      </c>
      <c r="D7385" t="s">
        <v>29097</v>
      </c>
      <c r="F7385" t="s">
        <v>15547</v>
      </c>
      <c r="G7385" t="s">
        <v>12</v>
      </c>
      <c r="H7385" t="s">
        <v>13</v>
      </c>
    </row>
    <row r="7386" spans="1:8" x14ac:dyDescent="0.35">
      <c r="A7386" t="s">
        <v>29098</v>
      </c>
      <c r="B7386" t="s">
        <v>29099</v>
      </c>
      <c r="C7386" t="s">
        <v>29100</v>
      </c>
      <c r="D7386" t="s">
        <v>29101</v>
      </c>
      <c r="F7386" t="s">
        <v>339</v>
      </c>
      <c r="G7386" t="s">
        <v>12</v>
      </c>
      <c r="H7386" t="s">
        <v>13</v>
      </c>
    </row>
    <row r="7387" spans="1:8" x14ac:dyDescent="0.35">
      <c r="A7387" t="s">
        <v>29102</v>
      </c>
      <c r="B7387" t="s">
        <v>29103</v>
      </c>
      <c r="C7387" t="s">
        <v>29104</v>
      </c>
      <c r="D7387" t="s">
        <v>29105</v>
      </c>
      <c r="F7387" t="s">
        <v>8451</v>
      </c>
      <c r="G7387" t="s">
        <v>4075</v>
      </c>
      <c r="H7387" t="s">
        <v>4076</v>
      </c>
    </row>
    <row r="7388" spans="1:8" x14ac:dyDescent="0.35">
      <c r="A7388" t="s">
        <v>29106</v>
      </c>
      <c r="B7388" t="s">
        <v>29107</v>
      </c>
      <c r="C7388" t="s">
        <v>29108</v>
      </c>
      <c r="D7388" t="s">
        <v>29109</v>
      </c>
      <c r="F7388" t="s">
        <v>16059</v>
      </c>
      <c r="G7388" t="s">
        <v>12</v>
      </c>
      <c r="H7388" t="s">
        <v>13</v>
      </c>
    </row>
    <row r="7389" spans="1:8" x14ac:dyDescent="0.35">
      <c r="A7389" t="s">
        <v>29110</v>
      </c>
      <c r="B7389" t="s">
        <v>29111</v>
      </c>
      <c r="C7389" t="s">
        <v>29112</v>
      </c>
      <c r="D7389" t="s">
        <v>29113</v>
      </c>
      <c r="F7389" t="s">
        <v>9730</v>
      </c>
      <c r="G7389" t="s">
        <v>12</v>
      </c>
      <c r="H7389" t="s">
        <v>13</v>
      </c>
    </row>
    <row r="7390" spans="1:8" x14ac:dyDescent="0.35">
      <c r="A7390" t="s">
        <v>29114</v>
      </c>
      <c r="B7390" t="s">
        <v>29115</v>
      </c>
      <c r="C7390" t="s">
        <v>29116</v>
      </c>
      <c r="D7390" t="s">
        <v>29117</v>
      </c>
      <c r="F7390" t="s">
        <v>14947</v>
      </c>
      <c r="G7390" t="s">
        <v>12</v>
      </c>
      <c r="H7390" t="s">
        <v>13</v>
      </c>
    </row>
    <row r="7391" spans="1:8" x14ac:dyDescent="0.35">
      <c r="A7391" t="s">
        <v>29118</v>
      </c>
      <c r="B7391" t="s">
        <v>29119</v>
      </c>
      <c r="C7391" t="s">
        <v>29120</v>
      </c>
      <c r="D7391" t="s">
        <v>29121</v>
      </c>
      <c r="F7391" t="s">
        <v>23881</v>
      </c>
      <c r="G7391" t="s">
        <v>12</v>
      </c>
      <c r="H7391" t="s">
        <v>13</v>
      </c>
    </row>
    <row r="7392" spans="1:8" x14ac:dyDescent="0.35">
      <c r="A7392" t="s">
        <v>29122</v>
      </c>
      <c r="B7392" t="s">
        <v>29123</v>
      </c>
      <c r="C7392" t="s">
        <v>29124</v>
      </c>
      <c r="D7392" t="s">
        <v>29125</v>
      </c>
      <c r="F7392" t="s">
        <v>7572</v>
      </c>
      <c r="G7392" t="s">
        <v>61</v>
      </c>
      <c r="H7392" t="s">
        <v>62</v>
      </c>
    </row>
    <row r="7393" spans="1:8" x14ac:dyDescent="0.35">
      <c r="A7393" t="s">
        <v>29126</v>
      </c>
      <c r="B7393" t="s">
        <v>29127</v>
      </c>
      <c r="C7393" t="s">
        <v>29128</v>
      </c>
      <c r="D7393" t="s">
        <v>29129</v>
      </c>
      <c r="F7393" t="s">
        <v>29130</v>
      </c>
      <c r="G7393" t="s">
        <v>12</v>
      </c>
      <c r="H7393" t="s">
        <v>13</v>
      </c>
    </row>
    <row r="7394" spans="1:8" x14ac:dyDescent="0.35">
      <c r="A7394" t="s">
        <v>29131</v>
      </c>
      <c r="B7394" t="s">
        <v>29132</v>
      </c>
      <c r="C7394" t="s">
        <v>29133</v>
      </c>
      <c r="D7394" t="s">
        <v>29134</v>
      </c>
      <c r="F7394" t="s">
        <v>9044</v>
      </c>
      <c r="G7394" t="s">
        <v>12</v>
      </c>
      <c r="H7394" t="s">
        <v>13</v>
      </c>
    </row>
    <row r="7395" spans="1:8" x14ac:dyDescent="0.35">
      <c r="A7395" t="s">
        <v>29135</v>
      </c>
      <c r="B7395" t="s">
        <v>29136</v>
      </c>
      <c r="C7395" t="s">
        <v>29137</v>
      </c>
      <c r="D7395" t="s">
        <v>29138</v>
      </c>
      <c r="F7395" t="s">
        <v>27260</v>
      </c>
      <c r="G7395" t="s">
        <v>12</v>
      </c>
      <c r="H7395" t="s">
        <v>13</v>
      </c>
    </row>
    <row r="7396" spans="1:8" x14ac:dyDescent="0.35">
      <c r="A7396" t="s">
        <v>29139</v>
      </c>
      <c r="B7396" t="s">
        <v>29140</v>
      </c>
      <c r="C7396" t="s">
        <v>29141</v>
      </c>
      <c r="D7396" t="s">
        <v>29142</v>
      </c>
      <c r="F7396" t="s">
        <v>9470</v>
      </c>
      <c r="G7396" t="s">
        <v>12</v>
      </c>
      <c r="H7396" t="s">
        <v>13</v>
      </c>
    </row>
    <row r="7397" spans="1:8" x14ac:dyDescent="0.35">
      <c r="A7397" t="s">
        <v>29143</v>
      </c>
      <c r="B7397" t="s">
        <v>29144</v>
      </c>
      <c r="C7397" t="s">
        <v>29145</v>
      </c>
      <c r="D7397" t="s">
        <v>29146</v>
      </c>
      <c r="F7397" t="s">
        <v>7049</v>
      </c>
      <c r="G7397" t="s">
        <v>12</v>
      </c>
      <c r="H7397" t="s">
        <v>13</v>
      </c>
    </row>
    <row r="7398" spans="1:8" x14ac:dyDescent="0.35">
      <c r="A7398" t="s">
        <v>29147</v>
      </c>
      <c r="B7398" t="s">
        <v>29148</v>
      </c>
      <c r="C7398" t="s">
        <v>29149</v>
      </c>
      <c r="D7398" t="s">
        <v>29150</v>
      </c>
      <c r="F7398" t="s">
        <v>29151</v>
      </c>
      <c r="G7398" t="s">
        <v>12</v>
      </c>
      <c r="H7398" t="s">
        <v>13</v>
      </c>
    </row>
    <row r="7399" spans="1:8" x14ac:dyDescent="0.35">
      <c r="A7399" t="s">
        <v>29152</v>
      </c>
      <c r="B7399" t="s">
        <v>29153</v>
      </c>
      <c r="C7399" t="s">
        <v>29154</v>
      </c>
      <c r="D7399" t="s">
        <v>29155</v>
      </c>
      <c r="F7399" t="s">
        <v>5372</v>
      </c>
      <c r="G7399" t="s">
        <v>12</v>
      </c>
      <c r="H7399" t="s">
        <v>13</v>
      </c>
    </row>
    <row r="7400" spans="1:8" x14ac:dyDescent="0.35">
      <c r="A7400" t="s">
        <v>29156</v>
      </c>
      <c r="B7400" t="s">
        <v>29157</v>
      </c>
      <c r="C7400" t="s">
        <v>29158</v>
      </c>
      <c r="D7400" t="s">
        <v>29159</v>
      </c>
      <c r="F7400" t="s">
        <v>11332</v>
      </c>
      <c r="G7400" t="s">
        <v>12</v>
      </c>
      <c r="H7400" t="s">
        <v>13</v>
      </c>
    </row>
    <row r="7401" spans="1:8" x14ac:dyDescent="0.35">
      <c r="A7401" t="s">
        <v>29160</v>
      </c>
      <c r="B7401" t="s">
        <v>29161</v>
      </c>
      <c r="C7401" t="s">
        <v>29162</v>
      </c>
      <c r="D7401" t="s">
        <v>29163</v>
      </c>
      <c r="F7401" t="s">
        <v>2787</v>
      </c>
      <c r="G7401" t="s">
        <v>12</v>
      </c>
      <c r="H7401" t="s">
        <v>13</v>
      </c>
    </row>
    <row r="7402" spans="1:8" x14ac:dyDescent="0.35">
      <c r="A7402" t="s">
        <v>29164</v>
      </c>
      <c r="B7402" t="s">
        <v>29165</v>
      </c>
      <c r="C7402" t="s">
        <v>29166</v>
      </c>
      <c r="D7402" t="s">
        <v>29167</v>
      </c>
      <c r="F7402" t="s">
        <v>3215</v>
      </c>
      <c r="G7402" t="s">
        <v>12</v>
      </c>
      <c r="H7402" t="s">
        <v>13</v>
      </c>
    </row>
    <row r="7403" spans="1:8" x14ac:dyDescent="0.35">
      <c r="A7403" t="s">
        <v>29168</v>
      </c>
      <c r="B7403" t="s">
        <v>29169</v>
      </c>
      <c r="C7403" t="s">
        <v>29170</v>
      </c>
      <c r="D7403" t="s">
        <v>29171</v>
      </c>
      <c r="F7403" t="s">
        <v>6524</v>
      </c>
      <c r="G7403" t="s">
        <v>12</v>
      </c>
      <c r="H7403" t="s">
        <v>13</v>
      </c>
    </row>
    <row r="7404" spans="1:8" x14ac:dyDescent="0.35">
      <c r="A7404" t="s">
        <v>29172</v>
      </c>
      <c r="B7404" t="s">
        <v>29173</v>
      </c>
      <c r="C7404" t="s">
        <v>29174</v>
      </c>
      <c r="D7404" t="s">
        <v>29175</v>
      </c>
      <c r="F7404" t="s">
        <v>17803</v>
      </c>
      <c r="G7404" t="s">
        <v>12</v>
      </c>
      <c r="H7404" t="s">
        <v>13</v>
      </c>
    </row>
    <row r="7405" spans="1:8" x14ac:dyDescent="0.35">
      <c r="A7405" t="s">
        <v>29176</v>
      </c>
      <c r="B7405" t="s">
        <v>29177</v>
      </c>
      <c r="C7405" t="s">
        <v>29178</v>
      </c>
      <c r="D7405" t="s">
        <v>29179</v>
      </c>
      <c r="F7405" t="s">
        <v>2446</v>
      </c>
      <c r="G7405" t="s">
        <v>1451</v>
      </c>
      <c r="H7405" t="s">
        <v>1452</v>
      </c>
    </row>
    <row r="7406" spans="1:8" x14ac:dyDescent="0.35">
      <c r="A7406" t="s">
        <v>29180</v>
      </c>
      <c r="B7406" t="s">
        <v>29181</v>
      </c>
      <c r="C7406" t="s">
        <v>29182</v>
      </c>
      <c r="D7406" t="s">
        <v>29183</v>
      </c>
      <c r="F7406" t="s">
        <v>2237</v>
      </c>
      <c r="G7406" t="s">
        <v>12</v>
      </c>
      <c r="H7406" t="s">
        <v>13</v>
      </c>
    </row>
    <row r="7407" spans="1:8" x14ac:dyDescent="0.35">
      <c r="A7407" t="s">
        <v>29184</v>
      </c>
      <c r="B7407" t="s">
        <v>29185</v>
      </c>
      <c r="C7407" t="s">
        <v>29186</v>
      </c>
      <c r="D7407" t="s">
        <v>29187</v>
      </c>
      <c r="F7407" t="s">
        <v>6628</v>
      </c>
      <c r="G7407" t="s">
        <v>297</v>
      </c>
      <c r="H7407" t="s">
        <v>298</v>
      </c>
    </row>
    <row r="7408" spans="1:8" x14ac:dyDescent="0.35">
      <c r="A7408" t="s">
        <v>29188</v>
      </c>
      <c r="B7408" t="s">
        <v>29189</v>
      </c>
      <c r="C7408" t="s">
        <v>29190</v>
      </c>
      <c r="D7408" t="s">
        <v>29191</v>
      </c>
      <c r="F7408" t="s">
        <v>9838</v>
      </c>
      <c r="G7408" t="s">
        <v>12</v>
      </c>
      <c r="H7408" t="s">
        <v>13</v>
      </c>
    </row>
    <row r="7409" spans="1:8" x14ac:dyDescent="0.35">
      <c r="A7409" t="s">
        <v>29192</v>
      </c>
      <c r="B7409" t="s">
        <v>29193</v>
      </c>
      <c r="C7409" t="s">
        <v>29194</v>
      </c>
      <c r="D7409" t="s">
        <v>29195</v>
      </c>
      <c r="F7409" t="s">
        <v>25576</v>
      </c>
      <c r="G7409" t="s">
        <v>419</v>
      </c>
      <c r="H7409" t="s">
        <v>420</v>
      </c>
    </row>
    <row r="7410" spans="1:8" x14ac:dyDescent="0.35">
      <c r="A7410" t="s">
        <v>29196</v>
      </c>
      <c r="B7410" t="s">
        <v>29197</v>
      </c>
      <c r="C7410" t="s">
        <v>29198</v>
      </c>
      <c r="D7410" t="s">
        <v>29199</v>
      </c>
      <c r="F7410" t="s">
        <v>19410</v>
      </c>
      <c r="G7410" t="s">
        <v>297</v>
      </c>
      <c r="H7410" t="s">
        <v>298</v>
      </c>
    </row>
    <row r="7411" spans="1:8" x14ac:dyDescent="0.35">
      <c r="A7411" t="s">
        <v>29200</v>
      </c>
      <c r="B7411" t="s">
        <v>29201</v>
      </c>
      <c r="C7411" t="s">
        <v>29202</v>
      </c>
      <c r="D7411" t="s">
        <v>29203</v>
      </c>
      <c r="F7411" t="s">
        <v>17117</v>
      </c>
      <c r="G7411" t="s">
        <v>12</v>
      </c>
      <c r="H7411" t="s">
        <v>13</v>
      </c>
    </row>
    <row r="7412" spans="1:8" x14ac:dyDescent="0.35">
      <c r="A7412" t="s">
        <v>29204</v>
      </c>
      <c r="B7412" t="s">
        <v>29205</v>
      </c>
      <c r="C7412" t="s">
        <v>29206</v>
      </c>
      <c r="D7412" t="s">
        <v>29207</v>
      </c>
      <c r="F7412" t="s">
        <v>16681</v>
      </c>
      <c r="G7412" t="s">
        <v>12</v>
      </c>
      <c r="H7412" t="s">
        <v>13</v>
      </c>
    </row>
    <row r="7413" spans="1:8" x14ac:dyDescent="0.35">
      <c r="A7413" t="s">
        <v>29208</v>
      </c>
      <c r="B7413" t="s">
        <v>29209</v>
      </c>
      <c r="C7413" t="s">
        <v>29210</v>
      </c>
      <c r="D7413" t="s">
        <v>29211</v>
      </c>
      <c r="F7413" t="s">
        <v>4441</v>
      </c>
      <c r="G7413" t="s">
        <v>209</v>
      </c>
      <c r="H7413" t="s">
        <v>210</v>
      </c>
    </row>
    <row r="7414" spans="1:8" x14ac:dyDescent="0.35">
      <c r="A7414" t="s">
        <v>29212</v>
      </c>
      <c r="B7414" t="s">
        <v>29213</v>
      </c>
      <c r="C7414" t="s">
        <v>29214</v>
      </c>
      <c r="D7414" t="s">
        <v>29215</v>
      </c>
      <c r="F7414" t="s">
        <v>13155</v>
      </c>
      <c r="G7414" t="s">
        <v>151</v>
      </c>
      <c r="H7414" t="s">
        <v>152</v>
      </c>
    </row>
    <row r="7415" spans="1:8" x14ac:dyDescent="0.35">
      <c r="A7415" t="s">
        <v>29216</v>
      </c>
      <c r="B7415" t="s">
        <v>29217</v>
      </c>
      <c r="C7415" t="s">
        <v>29218</v>
      </c>
      <c r="D7415" t="s">
        <v>29219</v>
      </c>
      <c r="F7415" t="s">
        <v>13064</v>
      </c>
      <c r="G7415" t="s">
        <v>19397</v>
      </c>
      <c r="H7415" t="s">
        <v>19398</v>
      </c>
    </row>
    <row r="7416" spans="1:8" x14ac:dyDescent="0.35">
      <c r="A7416" t="s">
        <v>29220</v>
      </c>
      <c r="B7416" t="s">
        <v>29221</v>
      </c>
      <c r="C7416" t="s">
        <v>29222</v>
      </c>
      <c r="D7416" t="s">
        <v>29223</v>
      </c>
      <c r="F7416" t="s">
        <v>29224</v>
      </c>
      <c r="G7416" t="s">
        <v>12</v>
      </c>
      <c r="H7416" t="s">
        <v>13</v>
      </c>
    </row>
    <row r="7417" spans="1:8" x14ac:dyDescent="0.35">
      <c r="A7417" t="s">
        <v>29225</v>
      </c>
      <c r="B7417" t="s">
        <v>29226</v>
      </c>
      <c r="C7417" t="s">
        <v>29227</v>
      </c>
      <c r="D7417" t="s">
        <v>29228</v>
      </c>
      <c r="F7417" t="s">
        <v>9751</v>
      </c>
      <c r="G7417" t="s">
        <v>510</v>
      </c>
      <c r="H7417" t="s">
        <v>511</v>
      </c>
    </row>
    <row r="7418" spans="1:8" x14ac:dyDescent="0.35">
      <c r="A7418" t="s">
        <v>29229</v>
      </c>
      <c r="B7418" t="s">
        <v>29230</v>
      </c>
      <c r="C7418" t="s">
        <v>29231</v>
      </c>
      <c r="D7418" t="s">
        <v>29232</v>
      </c>
      <c r="F7418" t="s">
        <v>9609</v>
      </c>
      <c r="G7418" t="s">
        <v>12</v>
      </c>
      <c r="H7418" t="s">
        <v>13</v>
      </c>
    </row>
    <row r="7419" spans="1:8" x14ac:dyDescent="0.35">
      <c r="A7419" t="s">
        <v>29233</v>
      </c>
      <c r="B7419" t="s">
        <v>29234</v>
      </c>
      <c r="C7419" t="s">
        <v>29235</v>
      </c>
      <c r="D7419" t="s">
        <v>29236</v>
      </c>
      <c r="F7419" t="s">
        <v>22128</v>
      </c>
      <c r="G7419" t="s">
        <v>12</v>
      </c>
      <c r="H7419" t="s">
        <v>13</v>
      </c>
    </row>
    <row r="7420" spans="1:8" x14ac:dyDescent="0.35">
      <c r="A7420" t="s">
        <v>29237</v>
      </c>
      <c r="B7420" t="s">
        <v>29238</v>
      </c>
      <c r="C7420" t="s">
        <v>29239</v>
      </c>
      <c r="D7420" t="s">
        <v>29240</v>
      </c>
      <c r="F7420" t="s">
        <v>5046</v>
      </c>
      <c r="G7420" t="s">
        <v>12</v>
      </c>
      <c r="H7420" t="s">
        <v>13</v>
      </c>
    </row>
    <row r="7421" spans="1:8" x14ac:dyDescent="0.35">
      <c r="A7421" t="s">
        <v>29241</v>
      </c>
      <c r="B7421" t="s">
        <v>29242</v>
      </c>
      <c r="C7421" t="s">
        <v>29243</v>
      </c>
      <c r="D7421" t="s">
        <v>29244</v>
      </c>
      <c r="F7421" t="s">
        <v>21931</v>
      </c>
      <c r="G7421" t="s">
        <v>151</v>
      </c>
      <c r="H7421" t="s">
        <v>152</v>
      </c>
    </row>
    <row r="7422" spans="1:8" x14ac:dyDescent="0.35">
      <c r="A7422" t="s">
        <v>29245</v>
      </c>
      <c r="B7422" t="s">
        <v>29246</v>
      </c>
      <c r="C7422" t="s">
        <v>29247</v>
      </c>
      <c r="D7422" t="s">
        <v>29248</v>
      </c>
      <c r="F7422" t="s">
        <v>17456</v>
      </c>
      <c r="G7422" t="s">
        <v>510</v>
      </c>
      <c r="H7422" t="s">
        <v>511</v>
      </c>
    </row>
    <row r="7423" spans="1:8" x14ac:dyDescent="0.35">
      <c r="A7423" t="s">
        <v>29249</v>
      </c>
      <c r="B7423" t="s">
        <v>29250</v>
      </c>
      <c r="C7423" t="s">
        <v>29251</v>
      </c>
      <c r="D7423" t="s">
        <v>29252</v>
      </c>
      <c r="F7423" t="s">
        <v>5056</v>
      </c>
      <c r="G7423" t="s">
        <v>12</v>
      </c>
      <c r="H7423" t="s">
        <v>13</v>
      </c>
    </row>
    <row r="7424" spans="1:8" x14ac:dyDescent="0.35">
      <c r="A7424" t="s">
        <v>29253</v>
      </c>
      <c r="B7424" t="s">
        <v>29254</v>
      </c>
      <c r="C7424" t="s">
        <v>29255</v>
      </c>
      <c r="D7424" t="s">
        <v>29256</v>
      </c>
      <c r="F7424" t="s">
        <v>16681</v>
      </c>
      <c r="G7424" t="s">
        <v>510</v>
      </c>
      <c r="H7424" t="s">
        <v>511</v>
      </c>
    </row>
    <row r="7425" spans="1:8" x14ac:dyDescent="0.35">
      <c r="A7425" t="s">
        <v>29257</v>
      </c>
      <c r="B7425" t="s">
        <v>29258</v>
      </c>
      <c r="C7425" t="s">
        <v>29259</v>
      </c>
      <c r="D7425" t="s">
        <v>29260</v>
      </c>
      <c r="F7425" t="s">
        <v>4579</v>
      </c>
      <c r="G7425" t="s">
        <v>12</v>
      </c>
      <c r="H7425" t="s">
        <v>13</v>
      </c>
    </row>
    <row r="7426" spans="1:8" x14ac:dyDescent="0.35">
      <c r="A7426" t="s">
        <v>29261</v>
      </c>
      <c r="B7426" t="s">
        <v>29262</v>
      </c>
      <c r="C7426" t="s">
        <v>29263</v>
      </c>
      <c r="D7426" t="s">
        <v>29264</v>
      </c>
      <c r="F7426" t="s">
        <v>17113</v>
      </c>
      <c r="G7426" t="s">
        <v>209</v>
      </c>
      <c r="H7426" t="s">
        <v>210</v>
      </c>
    </row>
    <row r="7427" spans="1:8" x14ac:dyDescent="0.35">
      <c r="A7427" t="s">
        <v>29265</v>
      </c>
      <c r="B7427" t="s">
        <v>29266</v>
      </c>
      <c r="C7427" t="s">
        <v>29267</v>
      </c>
      <c r="D7427" t="s">
        <v>29268</v>
      </c>
      <c r="F7427" t="s">
        <v>11169</v>
      </c>
      <c r="G7427" t="s">
        <v>12</v>
      </c>
      <c r="H7427" t="s">
        <v>13</v>
      </c>
    </row>
    <row r="7428" spans="1:8" x14ac:dyDescent="0.35">
      <c r="A7428" t="s">
        <v>29269</v>
      </c>
      <c r="B7428" t="s">
        <v>29270</v>
      </c>
      <c r="C7428" t="s">
        <v>29271</v>
      </c>
      <c r="D7428" t="s">
        <v>29272</v>
      </c>
      <c r="F7428" t="s">
        <v>9515</v>
      </c>
      <c r="G7428" t="s">
        <v>4924</v>
      </c>
      <c r="H7428" t="s">
        <v>4925</v>
      </c>
    </row>
    <row r="7429" spans="1:8" x14ac:dyDescent="0.35">
      <c r="A7429" t="s">
        <v>29273</v>
      </c>
      <c r="B7429" t="s">
        <v>29274</v>
      </c>
      <c r="C7429" t="s">
        <v>29275</v>
      </c>
      <c r="D7429" t="s">
        <v>29276</v>
      </c>
      <c r="F7429" t="s">
        <v>445</v>
      </c>
      <c r="G7429" t="s">
        <v>3394</v>
      </c>
      <c r="H7429" t="s">
        <v>3395</v>
      </c>
    </row>
    <row r="7430" spans="1:8" x14ac:dyDescent="0.35">
      <c r="A7430" t="s">
        <v>29277</v>
      </c>
      <c r="B7430" t="s">
        <v>29278</v>
      </c>
      <c r="C7430" t="s">
        <v>29279</v>
      </c>
      <c r="D7430" t="s">
        <v>29280</v>
      </c>
      <c r="F7430" t="s">
        <v>29281</v>
      </c>
      <c r="G7430" t="s">
        <v>303</v>
      </c>
      <c r="H7430" t="s">
        <v>304</v>
      </c>
    </row>
    <row r="7431" spans="1:8" x14ac:dyDescent="0.35">
      <c r="A7431" t="s">
        <v>29282</v>
      </c>
      <c r="B7431" t="s">
        <v>29283</v>
      </c>
      <c r="C7431" t="s">
        <v>29284</v>
      </c>
      <c r="D7431" t="s">
        <v>29285</v>
      </c>
      <c r="F7431" t="s">
        <v>14389</v>
      </c>
      <c r="G7431" t="s">
        <v>12</v>
      </c>
      <c r="H7431" t="s">
        <v>13</v>
      </c>
    </row>
    <row r="7432" spans="1:8" x14ac:dyDescent="0.35">
      <c r="A7432" t="s">
        <v>29286</v>
      </c>
      <c r="B7432" t="s">
        <v>29287</v>
      </c>
      <c r="C7432" t="s">
        <v>29288</v>
      </c>
      <c r="D7432" t="s">
        <v>29289</v>
      </c>
      <c r="F7432" t="s">
        <v>13048</v>
      </c>
      <c r="G7432" t="s">
        <v>12</v>
      </c>
      <c r="H7432" t="s">
        <v>13</v>
      </c>
    </row>
    <row r="7433" spans="1:8" x14ac:dyDescent="0.35">
      <c r="A7433" t="s">
        <v>29290</v>
      </c>
      <c r="B7433" t="s">
        <v>29291</v>
      </c>
      <c r="C7433" t="s">
        <v>29292</v>
      </c>
      <c r="D7433" t="s">
        <v>29293</v>
      </c>
      <c r="F7433" t="s">
        <v>13447</v>
      </c>
      <c r="G7433" t="s">
        <v>209</v>
      </c>
      <c r="H7433" t="s">
        <v>210</v>
      </c>
    </row>
    <row r="7434" spans="1:8" x14ac:dyDescent="0.35">
      <c r="A7434" t="s">
        <v>29294</v>
      </c>
      <c r="B7434" t="s">
        <v>29295</v>
      </c>
      <c r="C7434" t="s">
        <v>29296</v>
      </c>
      <c r="D7434" t="s">
        <v>29297</v>
      </c>
      <c r="F7434" t="s">
        <v>242</v>
      </c>
      <c r="G7434" t="s">
        <v>12</v>
      </c>
      <c r="H7434" t="s">
        <v>13</v>
      </c>
    </row>
    <row r="7435" spans="1:8" x14ac:dyDescent="0.35">
      <c r="A7435" t="s">
        <v>29298</v>
      </c>
      <c r="B7435" t="s">
        <v>29299</v>
      </c>
      <c r="C7435" t="s">
        <v>29300</v>
      </c>
      <c r="D7435" t="s">
        <v>29301</v>
      </c>
      <c r="F7435" t="s">
        <v>6628</v>
      </c>
      <c r="G7435" t="s">
        <v>12</v>
      </c>
      <c r="H7435" t="s">
        <v>13</v>
      </c>
    </row>
    <row r="7436" spans="1:8" x14ac:dyDescent="0.35">
      <c r="A7436" t="s">
        <v>29302</v>
      </c>
      <c r="B7436" t="s">
        <v>29303</v>
      </c>
      <c r="C7436" t="s">
        <v>29304</v>
      </c>
      <c r="D7436" t="s">
        <v>29305</v>
      </c>
      <c r="F7436" t="s">
        <v>13608</v>
      </c>
      <c r="G7436" t="s">
        <v>12</v>
      </c>
      <c r="H7436" t="s">
        <v>13</v>
      </c>
    </row>
    <row r="7437" spans="1:8" x14ac:dyDescent="0.35">
      <c r="A7437" t="s">
        <v>29306</v>
      </c>
      <c r="B7437" t="s">
        <v>29307</v>
      </c>
      <c r="C7437" t="s">
        <v>29308</v>
      </c>
      <c r="D7437" t="s">
        <v>29309</v>
      </c>
      <c r="F7437" t="s">
        <v>11186</v>
      </c>
      <c r="G7437" t="s">
        <v>510</v>
      </c>
      <c r="H7437" t="s">
        <v>511</v>
      </c>
    </row>
    <row r="7438" spans="1:8" x14ac:dyDescent="0.35">
      <c r="A7438" t="s">
        <v>29310</v>
      </c>
      <c r="B7438" t="s">
        <v>29311</v>
      </c>
      <c r="C7438" t="s">
        <v>29312</v>
      </c>
      <c r="D7438" t="s">
        <v>29313</v>
      </c>
      <c r="F7438" t="s">
        <v>20286</v>
      </c>
      <c r="G7438" t="s">
        <v>209</v>
      </c>
      <c r="H7438" t="s">
        <v>210</v>
      </c>
    </row>
    <row r="7439" spans="1:8" x14ac:dyDescent="0.35">
      <c r="A7439" t="s">
        <v>29314</v>
      </c>
      <c r="B7439" t="s">
        <v>29315</v>
      </c>
      <c r="C7439" t="s">
        <v>29316</v>
      </c>
      <c r="D7439" t="s">
        <v>29317</v>
      </c>
      <c r="F7439" t="s">
        <v>16059</v>
      </c>
      <c r="G7439" t="s">
        <v>12</v>
      </c>
      <c r="H7439" t="s">
        <v>13</v>
      </c>
    </row>
    <row r="7440" spans="1:8" x14ac:dyDescent="0.35">
      <c r="A7440" t="s">
        <v>29318</v>
      </c>
      <c r="B7440" t="s">
        <v>29319</v>
      </c>
      <c r="C7440" t="s">
        <v>29320</v>
      </c>
      <c r="D7440" t="s">
        <v>29321</v>
      </c>
      <c r="F7440" t="s">
        <v>6851</v>
      </c>
      <c r="G7440" t="s">
        <v>510</v>
      </c>
      <c r="H7440" t="s">
        <v>511</v>
      </c>
    </row>
    <row r="7441" spans="1:8" x14ac:dyDescent="0.35">
      <c r="A7441" t="s">
        <v>29322</v>
      </c>
      <c r="B7441" t="s">
        <v>29323</v>
      </c>
      <c r="C7441" t="s">
        <v>29324</v>
      </c>
      <c r="D7441" t="s">
        <v>29325</v>
      </c>
      <c r="F7441" t="s">
        <v>13958</v>
      </c>
      <c r="G7441" t="s">
        <v>12</v>
      </c>
      <c r="H7441" t="s">
        <v>13</v>
      </c>
    </row>
    <row r="7442" spans="1:8" x14ac:dyDescent="0.35">
      <c r="A7442" t="s">
        <v>29326</v>
      </c>
      <c r="B7442" t="s">
        <v>29327</v>
      </c>
      <c r="C7442" t="s">
        <v>29328</v>
      </c>
      <c r="D7442" t="s">
        <v>29329</v>
      </c>
      <c r="F7442" t="s">
        <v>16494</v>
      </c>
      <c r="G7442" t="s">
        <v>209</v>
      </c>
      <c r="H7442" t="s">
        <v>210</v>
      </c>
    </row>
    <row r="7443" spans="1:8" x14ac:dyDescent="0.35">
      <c r="A7443" t="s">
        <v>29330</v>
      </c>
      <c r="B7443" t="s">
        <v>29331</v>
      </c>
      <c r="C7443" t="s">
        <v>29332</v>
      </c>
      <c r="D7443" t="s">
        <v>29333</v>
      </c>
      <c r="F7443" t="s">
        <v>16224</v>
      </c>
      <c r="G7443" t="s">
        <v>12</v>
      </c>
      <c r="H7443" t="s">
        <v>13</v>
      </c>
    </row>
    <row r="7444" spans="1:8" x14ac:dyDescent="0.35">
      <c r="A7444" t="s">
        <v>29334</v>
      </c>
      <c r="B7444" t="s">
        <v>29335</v>
      </c>
      <c r="C7444" t="s">
        <v>29336</v>
      </c>
      <c r="D7444" t="s">
        <v>29337</v>
      </c>
      <c r="F7444" t="s">
        <v>19163</v>
      </c>
      <c r="G7444" t="s">
        <v>12</v>
      </c>
      <c r="H7444" t="s">
        <v>13</v>
      </c>
    </row>
    <row r="7445" spans="1:8" x14ac:dyDescent="0.35">
      <c r="A7445" t="s">
        <v>29338</v>
      </c>
      <c r="B7445" t="s">
        <v>29339</v>
      </c>
      <c r="C7445" t="s">
        <v>29340</v>
      </c>
      <c r="D7445" t="s">
        <v>29341</v>
      </c>
      <c r="F7445" t="s">
        <v>15239</v>
      </c>
      <c r="G7445" t="s">
        <v>12</v>
      </c>
      <c r="H7445" t="s">
        <v>13</v>
      </c>
    </row>
    <row r="7446" spans="1:8" x14ac:dyDescent="0.35">
      <c r="A7446" t="s">
        <v>29342</v>
      </c>
      <c r="B7446" t="s">
        <v>29343</v>
      </c>
      <c r="C7446" t="s">
        <v>29344</v>
      </c>
      <c r="D7446" t="s">
        <v>29345</v>
      </c>
      <c r="F7446" t="s">
        <v>15608</v>
      </c>
      <c r="G7446" t="s">
        <v>61</v>
      </c>
      <c r="H7446" t="s">
        <v>62</v>
      </c>
    </row>
    <row r="7447" spans="1:8" x14ac:dyDescent="0.35">
      <c r="A7447" t="s">
        <v>29346</v>
      </c>
      <c r="B7447" t="s">
        <v>29347</v>
      </c>
      <c r="C7447" t="s">
        <v>29348</v>
      </c>
      <c r="D7447" t="s">
        <v>29349</v>
      </c>
      <c r="F7447" t="s">
        <v>11657</v>
      </c>
      <c r="G7447" t="s">
        <v>12</v>
      </c>
      <c r="H7447" t="s">
        <v>13</v>
      </c>
    </row>
    <row r="7448" spans="1:8" x14ac:dyDescent="0.35">
      <c r="A7448" t="s">
        <v>29350</v>
      </c>
      <c r="B7448" t="s">
        <v>29351</v>
      </c>
      <c r="C7448" t="s">
        <v>29352</v>
      </c>
      <c r="D7448" t="s">
        <v>29353</v>
      </c>
      <c r="F7448" t="s">
        <v>11741</v>
      </c>
      <c r="G7448" t="s">
        <v>12</v>
      </c>
      <c r="H7448" t="s">
        <v>13</v>
      </c>
    </row>
    <row r="7449" spans="1:8" x14ac:dyDescent="0.35">
      <c r="A7449" t="s">
        <v>29354</v>
      </c>
      <c r="B7449" t="s">
        <v>29355</v>
      </c>
      <c r="C7449" t="s">
        <v>29356</v>
      </c>
      <c r="D7449" t="s">
        <v>29357</v>
      </c>
      <c r="F7449" t="s">
        <v>1301</v>
      </c>
      <c r="G7449" t="s">
        <v>12</v>
      </c>
      <c r="H7449" t="s">
        <v>13</v>
      </c>
    </row>
    <row r="7450" spans="1:8" x14ac:dyDescent="0.35">
      <c r="A7450" t="s">
        <v>29358</v>
      </c>
      <c r="B7450" t="s">
        <v>29359</v>
      </c>
      <c r="C7450" t="s">
        <v>29360</v>
      </c>
      <c r="D7450" t="s">
        <v>29361</v>
      </c>
      <c r="F7450" t="s">
        <v>18214</v>
      </c>
      <c r="G7450" t="s">
        <v>248</v>
      </c>
      <c r="H7450" t="s">
        <v>249</v>
      </c>
    </row>
    <row r="7451" spans="1:8" x14ac:dyDescent="0.35">
      <c r="A7451" t="s">
        <v>29362</v>
      </c>
      <c r="B7451" t="s">
        <v>29363</v>
      </c>
      <c r="C7451" t="s">
        <v>29364</v>
      </c>
      <c r="D7451" t="s">
        <v>29365</v>
      </c>
      <c r="F7451" t="s">
        <v>15944</v>
      </c>
      <c r="G7451" t="s">
        <v>12</v>
      </c>
      <c r="H7451" t="s">
        <v>13</v>
      </c>
    </row>
    <row r="7452" spans="1:8" x14ac:dyDescent="0.35">
      <c r="A7452" t="s">
        <v>29366</v>
      </c>
      <c r="B7452" t="s">
        <v>29367</v>
      </c>
      <c r="C7452" t="s">
        <v>29368</v>
      </c>
      <c r="D7452" t="s">
        <v>29369</v>
      </c>
      <c r="F7452" t="s">
        <v>9245</v>
      </c>
      <c r="G7452" t="s">
        <v>12</v>
      </c>
      <c r="H7452" t="s">
        <v>13</v>
      </c>
    </row>
    <row r="7453" spans="1:8" x14ac:dyDescent="0.35">
      <c r="A7453" t="s">
        <v>29370</v>
      </c>
      <c r="B7453" t="s">
        <v>29371</v>
      </c>
      <c r="C7453" t="s">
        <v>29372</v>
      </c>
      <c r="D7453" t="s">
        <v>29373</v>
      </c>
      <c r="F7453" t="s">
        <v>13583</v>
      </c>
      <c r="G7453" t="s">
        <v>151</v>
      </c>
      <c r="H7453" t="s">
        <v>152</v>
      </c>
    </row>
    <row r="7454" spans="1:8" x14ac:dyDescent="0.35">
      <c r="A7454" t="s">
        <v>29374</v>
      </c>
      <c r="B7454" t="s">
        <v>29375</v>
      </c>
      <c r="C7454" t="s">
        <v>29376</v>
      </c>
      <c r="D7454" t="s">
        <v>29377</v>
      </c>
      <c r="F7454" t="s">
        <v>19488</v>
      </c>
      <c r="G7454" t="s">
        <v>12</v>
      </c>
      <c r="H7454" t="s">
        <v>13</v>
      </c>
    </row>
    <row r="7455" spans="1:8" x14ac:dyDescent="0.35">
      <c r="A7455" t="s">
        <v>29378</v>
      </c>
      <c r="B7455" t="s">
        <v>29379</v>
      </c>
      <c r="C7455" t="s">
        <v>29380</v>
      </c>
      <c r="D7455" t="s">
        <v>29381</v>
      </c>
      <c r="F7455" t="s">
        <v>2802</v>
      </c>
      <c r="G7455" t="s">
        <v>12</v>
      </c>
      <c r="H7455" t="s">
        <v>13</v>
      </c>
    </row>
    <row r="7456" spans="1:8" x14ac:dyDescent="0.35">
      <c r="A7456" t="s">
        <v>29382</v>
      </c>
      <c r="B7456" t="s">
        <v>29383</v>
      </c>
      <c r="C7456" t="s">
        <v>29384</v>
      </c>
      <c r="D7456" t="s">
        <v>29385</v>
      </c>
      <c r="F7456" t="s">
        <v>2787</v>
      </c>
      <c r="G7456" t="s">
        <v>12</v>
      </c>
      <c r="H7456" t="s">
        <v>13</v>
      </c>
    </row>
    <row r="7457" spans="1:8" x14ac:dyDescent="0.35">
      <c r="A7457" t="s">
        <v>29386</v>
      </c>
      <c r="B7457" t="s">
        <v>29387</v>
      </c>
      <c r="C7457" t="s">
        <v>29388</v>
      </c>
      <c r="D7457" t="s">
        <v>29389</v>
      </c>
      <c r="F7457" t="s">
        <v>29390</v>
      </c>
      <c r="G7457" t="s">
        <v>209</v>
      </c>
      <c r="H7457" t="s">
        <v>210</v>
      </c>
    </row>
    <row r="7458" spans="1:8" x14ac:dyDescent="0.35">
      <c r="A7458" t="s">
        <v>29391</v>
      </c>
      <c r="B7458" t="s">
        <v>29392</v>
      </c>
      <c r="C7458" t="s">
        <v>29393</v>
      </c>
      <c r="D7458" t="s">
        <v>29389</v>
      </c>
      <c r="F7458" t="s">
        <v>12139</v>
      </c>
      <c r="G7458" t="s">
        <v>3226</v>
      </c>
      <c r="H7458" t="s">
        <v>3227</v>
      </c>
    </row>
    <row r="7459" spans="1:8" x14ac:dyDescent="0.35">
      <c r="A7459" t="s">
        <v>29394</v>
      </c>
      <c r="B7459" t="s">
        <v>29395</v>
      </c>
      <c r="C7459" t="s">
        <v>29396</v>
      </c>
      <c r="D7459" t="s">
        <v>29397</v>
      </c>
      <c r="F7459" t="s">
        <v>4914</v>
      </c>
      <c r="G7459" t="s">
        <v>151</v>
      </c>
      <c r="H7459" t="s">
        <v>152</v>
      </c>
    </row>
    <row r="7460" spans="1:8" x14ac:dyDescent="0.35">
      <c r="A7460" t="s">
        <v>29398</v>
      </c>
      <c r="B7460" t="s">
        <v>29399</v>
      </c>
      <c r="C7460" t="s">
        <v>29400</v>
      </c>
      <c r="D7460" t="s">
        <v>29401</v>
      </c>
      <c r="F7460" t="s">
        <v>8294</v>
      </c>
      <c r="G7460" t="s">
        <v>248</v>
      </c>
      <c r="H7460" t="s">
        <v>249</v>
      </c>
    </row>
    <row r="7461" spans="1:8" x14ac:dyDescent="0.35">
      <c r="A7461" t="s">
        <v>29402</v>
      </c>
      <c r="B7461" t="s">
        <v>29403</v>
      </c>
      <c r="C7461" t="s">
        <v>29404</v>
      </c>
      <c r="D7461" t="s">
        <v>29401</v>
      </c>
      <c r="F7461" t="s">
        <v>2446</v>
      </c>
      <c r="G7461" t="s">
        <v>510</v>
      </c>
      <c r="H7461" t="s">
        <v>511</v>
      </c>
    </row>
    <row r="7462" spans="1:8" x14ac:dyDescent="0.35">
      <c r="A7462" t="s">
        <v>29405</v>
      </c>
      <c r="B7462" t="s">
        <v>29406</v>
      </c>
      <c r="C7462" t="s">
        <v>29407</v>
      </c>
      <c r="D7462" t="s">
        <v>29408</v>
      </c>
      <c r="F7462" t="s">
        <v>29409</v>
      </c>
      <c r="G7462" t="s">
        <v>4075</v>
      </c>
      <c r="H7462" t="s">
        <v>4076</v>
      </c>
    </row>
    <row r="7463" spans="1:8" x14ac:dyDescent="0.35">
      <c r="A7463" t="s">
        <v>29410</v>
      </c>
      <c r="B7463" t="s">
        <v>29411</v>
      </c>
      <c r="C7463" t="s">
        <v>29412</v>
      </c>
      <c r="D7463" t="s">
        <v>29413</v>
      </c>
      <c r="F7463" t="s">
        <v>7726</v>
      </c>
      <c r="G7463" t="s">
        <v>12</v>
      </c>
      <c r="H7463" t="s">
        <v>13</v>
      </c>
    </row>
    <row r="7464" spans="1:8" x14ac:dyDescent="0.35">
      <c r="A7464" t="s">
        <v>29414</v>
      </c>
      <c r="B7464" t="s">
        <v>29415</v>
      </c>
      <c r="C7464" t="s">
        <v>29416</v>
      </c>
      <c r="D7464" t="s">
        <v>29417</v>
      </c>
      <c r="F7464" t="s">
        <v>12773</v>
      </c>
      <c r="G7464" t="s">
        <v>510</v>
      </c>
      <c r="H7464" t="s">
        <v>511</v>
      </c>
    </row>
    <row r="7465" spans="1:8" x14ac:dyDescent="0.35">
      <c r="A7465" t="s">
        <v>29418</v>
      </c>
      <c r="B7465" t="s">
        <v>29419</v>
      </c>
      <c r="C7465" t="s">
        <v>29420</v>
      </c>
      <c r="D7465" t="s">
        <v>29421</v>
      </c>
      <c r="F7465" t="s">
        <v>28285</v>
      </c>
      <c r="G7465" t="s">
        <v>12</v>
      </c>
      <c r="H7465" t="s">
        <v>13</v>
      </c>
    </row>
    <row r="7466" spans="1:8" x14ac:dyDescent="0.35">
      <c r="A7466" t="s">
        <v>29422</v>
      </c>
      <c r="B7466" t="s">
        <v>29423</v>
      </c>
      <c r="C7466" t="s">
        <v>29424</v>
      </c>
      <c r="D7466" t="s">
        <v>29425</v>
      </c>
      <c r="F7466" t="s">
        <v>6851</v>
      </c>
      <c r="G7466" t="s">
        <v>12</v>
      </c>
      <c r="H7466" t="s">
        <v>13</v>
      </c>
    </row>
    <row r="7467" spans="1:8" x14ac:dyDescent="0.35">
      <c r="A7467" t="s">
        <v>29426</v>
      </c>
      <c r="B7467" t="s">
        <v>29427</v>
      </c>
      <c r="C7467" t="s">
        <v>29428</v>
      </c>
      <c r="D7467" t="s">
        <v>29429</v>
      </c>
      <c r="F7467" t="s">
        <v>25576</v>
      </c>
      <c r="G7467" t="s">
        <v>419</v>
      </c>
      <c r="H7467" t="s">
        <v>420</v>
      </c>
    </row>
    <row r="7468" spans="1:8" x14ac:dyDescent="0.35">
      <c r="A7468" t="s">
        <v>29430</v>
      </c>
      <c r="B7468" t="s">
        <v>29431</v>
      </c>
      <c r="C7468" t="s">
        <v>29432</v>
      </c>
      <c r="D7468" t="s">
        <v>29433</v>
      </c>
      <c r="F7468" t="s">
        <v>20302</v>
      </c>
      <c r="G7468" t="s">
        <v>3394</v>
      </c>
      <c r="H7468" t="s">
        <v>3395</v>
      </c>
    </row>
    <row r="7469" spans="1:8" x14ac:dyDescent="0.35">
      <c r="A7469" t="s">
        <v>29434</v>
      </c>
      <c r="B7469" t="s">
        <v>29435</v>
      </c>
      <c r="C7469" t="s">
        <v>29436</v>
      </c>
      <c r="D7469" t="s">
        <v>29437</v>
      </c>
      <c r="F7469" t="s">
        <v>1350</v>
      </c>
      <c r="G7469" t="s">
        <v>12</v>
      </c>
      <c r="H7469" t="s">
        <v>13</v>
      </c>
    </row>
    <row r="7470" spans="1:8" x14ac:dyDescent="0.35">
      <c r="A7470" t="s">
        <v>29438</v>
      </c>
      <c r="B7470" t="s">
        <v>29439</v>
      </c>
      <c r="C7470" t="s">
        <v>29440</v>
      </c>
      <c r="D7470" t="s">
        <v>29441</v>
      </c>
      <c r="F7470" t="s">
        <v>16681</v>
      </c>
      <c r="G7470" t="s">
        <v>12</v>
      </c>
      <c r="H7470" t="s">
        <v>13</v>
      </c>
    </row>
    <row r="7471" spans="1:8" x14ac:dyDescent="0.35">
      <c r="A7471" t="s">
        <v>29442</v>
      </c>
      <c r="B7471" t="s">
        <v>29443</v>
      </c>
      <c r="C7471" t="s">
        <v>29444</v>
      </c>
      <c r="D7471" t="s">
        <v>29445</v>
      </c>
      <c r="F7471" t="s">
        <v>10167</v>
      </c>
      <c r="G7471" t="s">
        <v>12</v>
      </c>
      <c r="H7471" t="s">
        <v>13</v>
      </c>
    </row>
    <row r="7472" spans="1:8" x14ac:dyDescent="0.35">
      <c r="A7472" t="s">
        <v>29446</v>
      </c>
      <c r="B7472" t="s">
        <v>29447</v>
      </c>
      <c r="C7472" t="s">
        <v>29448</v>
      </c>
      <c r="D7472" t="s">
        <v>29449</v>
      </c>
      <c r="F7472" t="s">
        <v>10187</v>
      </c>
      <c r="G7472" t="s">
        <v>1102</v>
      </c>
      <c r="H7472" t="s">
        <v>1103</v>
      </c>
    </row>
    <row r="7473" spans="1:8" x14ac:dyDescent="0.35">
      <c r="A7473" t="s">
        <v>29450</v>
      </c>
      <c r="B7473" t="s">
        <v>29451</v>
      </c>
      <c r="C7473" t="s">
        <v>29452</v>
      </c>
      <c r="D7473" t="s">
        <v>29453</v>
      </c>
      <c r="F7473" t="s">
        <v>10709</v>
      </c>
      <c r="G7473" t="s">
        <v>3394</v>
      </c>
      <c r="H7473" t="s">
        <v>3395</v>
      </c>
    </row>
    <row r="7474" spans="1:8" x14ac:dyDescent="0.35">
      <c r="A7474" t="s">
        <v>29454</v>
      </c>
      <c r="B7474" t="s">
        <v>29455</v>
      </c>
      <c r="C7474" t="s">
        <v>29456</v>
      </c>
      <c r="D7474" t="s">
        <v>29457</v>
      </c>
      <c r="F7474" t="s">
        <v>17542</v>
      </c>
      <c r="G7474" t="s">
        <v>12</v>
      </c>
      <c r="H7474" t="s">
        <v>13</v>
      </c>
    </row>
    <row r="7475" spans="1:8" x14ac:dyDescent="0.35">
      <c r="A7475" t="s">
        <v>29458</v>
      </c>
      <c r="B7475" t="s">
        <v>29459</v>
      </c>
      <c r="C7475" t="s">
        <v>29460</v>
      </c>
      <c r="D7475" t="s">
        <v>29461</v>
      </c>
      <c r="F7475" t="s">
        <v>13064</v>
      </c>
      <c r="G7475" t="s">
        <v>836</v>
      </c>
      <c r="H7475" t="s">
        <v>837</v>
      </c>
    </row>
    <row r="7476" spans="1:8" x14ac:dyDescent="0.35">
      <c r="A7476" t="s">
        <v>29462</v>
      </c>
      <c r="B7476" t="s">
        <v>29463</v>
      </c>
      <c r="C7476" t="s">
        <v>29464</v>
      </c>
      <c r="D7476" t="s">
        <v>29465</v>
      </c>
      <c r="F7476" t="s">
        <v>29466</v>
      </c>
      <c r="G7476" t="s">
        <v>209</v>
      </c>
      <c r="H7476" t="s">
        <v>210</v>
      </c>
    </row>
    <row r="7477" spans="1:8" x14ac:dyDescent="0.35">
      <c r="A7477" t="s">
        <v>29467</v>
      </c>
      <c r="B7477" t="s">
        <v>29468</v>
      </c>
      <c r="C7477" t="s">
        <v>29469</v>
      </c>
      <c r="D7477" t="s">
        <v>29470</v>
      </c>
      <c r="F7477" t="s">
        <v>11775</v>
      </c>
      <c r="G7477" t="s">
        <v>12</v>
      </c>
      <c r="H7477" t="s">
        <v>13</v>
      </c>
    </row>
    <row r="7478" spans="1:8" x14ac:dyDescent="0.35">
      <c r="A7478" t="s">
        <v>29471</v>
      </c>
      <c r="B7478" t="s">
        <v>29472</v>
      </c>
      <c r="C7478" t="s">
        <v>29473</v>
      </c>
      <c r="D7478" t="s">
        <v>29474</v>
      </c>
      <c r="F7478" t="s">
        <v>29475</v>
      </c>
      <c r="G7478" t="s">
        <v>12</v>
      </c>
      <c r="H7478" t="s">
        <v>13</v>
      </c>
    </row>
    <row r="7479" spans="1:8" x14ac:dyDescent="0.35">
      <c r="A7479" t="s">
        <v>29476</v>
      </c>
      <c r="B7479" t="s">
        <v>29477</v>
      </c>
      <c r="C7479" t="s">
        <v>29478</v>
      </c>
      <c r="D7479" t="s">
        <v>29479</v>
      </c>
      <c r="F7479" t="s">
        <v>7049</v>
      </c>
      <c r="G7479" t="s">
        <v>12</v>
      </c>
      <c r="H7479" t="s">
        <v>13</v>
      </c>
    </row>
    <row r="7480" spans="1:8" x14ac:dyDescent="0.35">
      <c r="A7480" t="s">
        <v>29480</v>
      </c>
      <c r="B7480" t="s">
        <v>29481</v>
      </c>
      <c r="C7480" t="s">
        <v>29482</v>
      </c>
      <c r="D7480" t="s">
        <v>29479</v>
      </c>
      <c r="F7480" t="s">
        <v>6524</v>
      </c>
      <c r="G7480" t="s">
        <v>4894</v>
      </c>
      <c r="H7480" t="s">
        <v>4895</v>
      </c>
    </row>
    <row r="7481" spans="1:8" x14ac:dyDescent="0.35">
      <c r="A7481" t="s">
        <v>29483</v>
      </c>
      <c r="B7481" t="s">
        <v>29484</v>
      </c>
      <c r="C7481" t="s">
        <v>29485</v>
      </c>
      <c r="D7481" t="s">
        <v>29486</v>
      </c>
      <c r="F7481" t="s">
        <v>20486</v>
      </c>
      <c r="G7481" t="s">
        <v>12</v>
      </c>
      <c r="H7481" t="s">
        <v>13</v>
      </c>
    </row>
    <row r="7482" spans="1:8" x14ac:dyDescent="0.35">
      <c r="A7482" t="s">
        <v>29487</v>
      </c>
      <c r="B7482" t="s">
        <v>29488</v>
      </c>
      <c r="C7482" t="s">
        <v>29489</v>
      </c>
      <c r="D7482" t="s">
        <v>29490</v>
      </c>
      <c r="F7482" t="s">
        <v>6019</v>
      </c>
      <c r="G7482" t="s">
        <v>12</v>
      </c>
      <c r="H7482" t="s">
        <v>13</v>
      </c>
    </row>
    <row r="7483" spans="1:8" x14ac:dyDescent="0.35">
      <c r="A7483" t="s">
        <v>29491</v>
      </c>
      <c r="B7483" t="s">
        <v>29492</v>
      </c>
      <c r="C7483" t="s">
        <v>29493</v>
      </c>
      <c r="D7483" t="s">
        <v>29494</v>
      </c>
      <c r="F7483" t="s">
        <v>7726</v>
      </c>
      <c r="G7483" t="s">
        <v>4075</v>
      </c>
      <c r="H7483" t="s">
        <v>4076</v>
      </c>
    </row>
    <row r="7484" spans="1:8" x14ac:dyDescent="0.35">
      <c r="A7484" t="s">
        <v>29495</v>
      </c>
      <c r="B7484" t="s">
        <v>29496</v>
      </c>
      <c r="C7484" t="s">
        <v>29497</v>
      </c>
      <c r="D7484" t="s">
        <v>29498</v>
      </c>
      <c r="F7484" t="s">
        <v>24445</v>
      </c>
      <c r="G7484" t="s">
        <v>151</v>
      </c>
      <c r="H7484" t="s">
        <v>152</v>
      </c>
    </row>
    <row r="7485" spans="1:8" x14ac:dyDescent="0.35">
      <c r="A7485" t="s">
        <v>29499</v>
      </c>
      <c r="B7485" t="s">
        <v>29500</v>
      </c>
      <c r="C7485" t="s">
        <v>29501</v>
      </c>
      <c r="D7485" t="s">
        <v>29502</v>
      </c>
      <c r="F7485" t="s">
        <v>7049</v>
      </c>
      <c r="G7485" t="s">
        <v>128</v>
      </c>
      <c r="H7485" t="s">
        <v>129</v>
      </c>
    </row>
    <row r="7486" spans="1:8" x14ac:dyDescent="0.35">
      <c r="A7486" t="s">
        <v>29503</v>
      </c>
      <c r="B7486" t="s">
        <v>29504</v>
      </c>
      <c r="C7486" t="s">
        <v>29505</v>
      </c>
      <c r="D7486" t="s">
        <v>29506</v>
      </c>
      <c r="F7486" t="s">
        <v>3393</v>
      </c>
      <c r="G7486" t="s">
        <v>12</v>
      </c>
      <c r="H7486" t="s">
        <v>13</v>
      </c>
    </row>
    <row r="7487" spans="1:8" x14ac:dyDescent="0.35">
      <c r="A7487" t="s">
        <v>29507</v>
      </c>
      <c r="B7487" t="s">
        <v>29508</v>
      </c>
      <c r="C7487" t="s">
        <v>29509</v>
      </c>
      <c r="D7487" t="s">
        <v>29510</v>
      </c>
      <c r="F7487" t="s">
        <v>22357</v>
      </c>
      <c r="G7487" t="s">
        <v>419</v>
      </c>
      <c r="H7487" t="s">
        <v>420</v>
      </c>
    </row>
    <row r="7488" spans="1:8" x14ac:dyDescent="0.35">
      <c r="A7488" t="s">
        <v>29511</v>
      </c>
      <c r="B7488" t="s">
        <v>29512</v>
      </c>
      <c r="C7488" t="s">
        <v>29513</v>
      </c>
      <c r="D7488" t="s">
        <v>29514</v>
      </c>
      <c r="F7488" t="s">
        <v>7093</v>
      </c>
      <c r="G7488" t="s">
        <v>12</v>
      </c>
      <c r="H7488" t="s">
        <v>13</v>
      </c>
    </row>
    <row r="7489" spans="1:8" x14ac:dyDescent="0.35">
      <c r="A7489" t="s">
        <v>29515</v>
      </c>
      <c r="B7489" t="s">
        <v>29516</v>
      </c>
      <c r="C7489" t="s">
        <v>29517</v>
      </c>
      <c r="D7489" t="s">
        <v>29518</v>
      </c>
      <c r="F7489" t="s">
        <v>1197</v>
      </c>
      <c r="G7489" t="s">
        <v>12</v>
      </c>
      <c r="H7489" t="s">
        <v>13</v>
      </c>
    </row>
    <row r="7490" spans="1:8" x14ac:dyDescent="0.35">
      <c r="A7490" t="s">
        <v>29519</v>
      </c>
      <c r="B7490" t="s">
        <v>29520</v>
      </c>
      <c r="C7490" t="s">
        <v>29521</v>
      </c>
      <c r="D7490" t="s">
        <v>29522</v>
      </c>
      <c r="F7490" t="s">
        <v>7015</v>
      </c>
      <c r="G7490" t="s">
        <v>12</v>
      </c>
      <c r="H7490" t="s">
        <v>13</v>
      </c>
    </row>
    <row r="7491" spans="1:8" x14ac:dyDescent="0.35">
      <c r="A7491" t="s">
        <v>29523</v>
      </c>
      <c r="B7491" t="s">
        <v>29524</v>
      </c>
      <c r="C7491" t="s">
        <v>29525</v>
      </c>
      <c r="D7491" t="s">
        <v>29526</v>
      </c>
      <c r="F7491" t="s">
        <v>5525</v>
      </c>
      <c r="G7491" t="s">
        <v>12</v>
      </c>
      <c r="H7491" t="s">
        <v>13</v>
      </c>
    </row>
    <row r="7492" spans="1:8" x14ac:dyDescent="0.35">
      <c r="A7492" t="s">
        <v>29527</v>
      </c>
      <c r="B7492" t="s">
        <v>29528</v>
      </c>
      <c r="C7492" t="s">
        <v>29529</v>
      </c>
      <c r="D7492" t="s">
        <v>29530</v>
      </c>
      <c r="F7492" t="s">
        <v>857</v>
      </c>
      <c r="G7492" t="s">
        <v>12</v>
      </c>
      <c r="H7492" t="s">
        <v>13</v>
      </c>
    </row>
    <row r="7493" spans="1:8" x14ac:dyDescent="0.35">
      <c r="A7493" t="s">
        <v>29531</v>
      </c>
      <c r="B7493" t="s">
        <v>29532</v>
      </c>
      <c r="C7493" t="s">
        <v>29533</v>
      </c>
      <c r="D7493" t="s">
        <v>29534</v>
      </c>
      <c r="F7493" t="s">
        <v>796</v>
      </c>
      <c r="G7493" t="s">
        <v>12</v>
      </c>
      <c r="H7493" t="s">
        <v>13</v>
      </c>
    </row>
    <row r="7494" spans="1:8" x14ac:dyDescent="0.35">
      <c r="A7494" t="s">
        <v>29535</v>
      </c>
      <c r="B7494" t="s">
        <v>29536</v>
      </c>
      <c r="C7494" t="s">
        <v>29537</v>
      </c>
      <c r="D7494" t="s">
        <v>29538</v>
      </c>
      <c r="F7494" t="s">
        <v>11601</v>
      </c>
      <c r="G7494" t="s">
        <v>209</v>
      </c>
      <c r="H7494" t="s">
        <v>210</v>
      </c>
    </row>
    <row r="7495" spans="1:8" x14ac:dyDescent="0.35">
      <c r="A7495" t="s">
        <v>29539</v>
      </c>
      <c r="B7495" t="s">
        <v>29540</v>
      </c>
      <c r="C7495" t="s">
        <v>29541</v>
      </c>
      <c r="D7495" t="s">
        <v>29542</v>
      </c>
      <c r="F7495" t="s">
        <v>7792</v>
      </c>
      <c r="G7495" t="s">
        <v>12</v>
      </c>
      <c r="H7495" t="s">
        <v>13</v>
      </c>
    </row>
    <row r="7496" spans="1:8" x14ac:dyDescent="0.35">
      <c r="A7496" t="s">
        <v>29543</v>
      </c>
      <c r="B7496" t="s">
        <v>29544</v>
      </c>
      <c r="C7496" t="s">
        <v>29545</v>
      </c>
      <c r="D7496" t="s">
        <v>29546</v>
      </c>
      <c r="F7496" t="s">
        <v>242</v>
      </c>
      <c r="G7496" t="s">
        <v>12</v>
      </c>
      <c r="H7496" t="s">
        <v>13</v>
      </c>
    </row>
    <row r="7497" spans="1:8" x14ac:dyDescent="0.35">
      <c r="A7497" t="s">
        <v>29547</v>
      </c>
      <c r="B7497" t="s">
        <v>29548</v>
      </c>
      <c r="C7497" t="s">
        <v>29549</v>
      </c>
      <c r="D7497" t="s">
        <v>29550</v>
      </c>
      <c r="F7497" t="s">
        <v>5372</v>
      </c>
      <c r="G7497" t="s">
        <v>12</v>
      </c>
      <c r="H7497" t="s">
        <v>13</v>
      </c>
    </row>
    <row r="7498" spans="1:8" x14ac:dyDescent="0.35">
      <c r="A7498" t="s">
        <v>29551</v>
      </c>
      <c r="B7498" t="s">
        <v>29552</v>
      </c>
      <c r="C7498" t="s">
        <v>29553</v>
      </c>
      <c r="D7498" t="s">
        <v>29554</v>
      </c>
      <c r="F7498" t="s">
        <v>9309</v>
      </c>
      <c r="G7498" t="s">
        <v>12</v>
      </c>
      <c r="H7498" t="s">
        <v>13</v>
      </c>
    </row>
    <row r="7499" spans="1:8" x14ac:dyDescent="0.35">
      <c r="A7499" t="s">
        <v>29555</v>
      </c>
      <c r="B7499" t="s">
        <v>29556</v>
      </c>
      <c r="C7499" t="s">
        <v>29557</v>
      </c>
      <c r="D7499" t="s">
        <v>29554</v>
      </c>
      <c r="F7499" t="s">
        <v>18755</v>
      </c>
      <c r="G7499" t="s">
        <v>12</v>
      </c>
      <c r="H7499" t="s">
        <v>13</v>
      </c>
    </row>
    <row r="7500" spans="1:8" x14ac:dyDescent="0.35">
      <c r="A7500" t="s">
        <v>29558</v>
      </c>
      <c r="B7500" t="s">
        <v>29559</v>
      </c>
      <c r="C7500" t="s">
        <v>29560</v>
      </c>
      <c r="D7500" t="s">
        <v>29561</v>
      </c>
      <c r="F7500" t="s">
        <v>29562</v>
      </c>
      <c r="G7500" t="s">
        <v>12</v>
      </c>
      <c r="H7500" t="s">
        <v>13</v>
      </c>
    </row>
    <row r="7501" spans="1:8" x14ac:dyDescent="0.35">
      <c r="A7501" t="s">
        <v>29563</v>
      </c>
      <c r="B7501" t="s">
        <v>29564</v>
      </c>
      <c r="C7501" t="s">
        <v>29565</v>
      </c>
      <c r="D7501" t="s">
        <v>29566</v>
      </c>
      <c r="F7501" t="s">
        <v>13541</v>
      </c>
      <c r="G7501" t="s">
        <v>510</v>
      </c>
      <c r="H7501" t="s">
        <v>511</v>
      </c>
    </row>
    <row r="7502" spans="1:8" x14ac:dyDescent="0.35">
      <c r="A7502" t="s">
        <v>29567</v>
      </c>
      <c r="B7502" t="s">
        <v>29568</v>
      </c>
      <c r="C7502" t="s">
        <v>29569</v>
      </c>
      <c r="D7502" t="s">
        <v>29570</v>
      </c>
      <c r="F7502" t="s">
        <v>7726</v>
      </c>
      <c r="G7502" t="s">
        <v>12</v>
      </c>
      <c r="H7502" t="s">
        <v>13</v>
      </c>
    </row>
    <row r="7503" spans="1:8" x14ac:dyDescent="0.35">
      <c r="A7503" t="s">
        <v>29571</v>
      </c>
      <c r="B7503" t="s">
        <v>29572</v>
      </c>
      <c r="C7503" t="s">
        <v>29573</v>
      </c>
      <c r="D7503" t="s">
        <v>29574</v>
      </c>
      <c r="F7503" t="s">
        <v>9309</v>
      </c>
      <c r="G7503" t="s">
        <v>12</v>
      </c>
      <c r="H7503" t="s">
        <v>13</v>
      </c>
    </row>
    <row r="7504" spans="1:8" x14ac:dyDescent="0.35">
      <c r="A7504" t="s">
        <v>29575</v>
      </c>
      <c r="B7504" t="s">
        <v>29576</v>
      </c>
      <c r="C7504" t="s">
        <v>29577</v>
      </c>
      <c r="D7504" t="s">
        <v>29578</v>
      </c>
      <c r="F7504" t="s">
        <v>10938</v>
      </c>
      <c r="G7504" t="s">
        <v>12</v>
      </c>
      <c r="H7504" t="s">
        <v>13</v>
      </c>
    </row>
    <row r="7505" spans="1:8" x14ac:dyDescent="0.35">
      <c r="A7505" t="s">
        <v>29579</v>
      </c>
      <c r="B7505" t="s">
        <v>29580</v>
      </c>
      <c r="C7505" t="s">
        <v>29581</v>
      </c>
      <c r="D7505" t="s">
        <v>29582</v>
      </c>
      <c r="F7505" t="s">
        <v>1197</v>
      </c>
      <c r="G7505" t="s">
        <v>12</v>
      </c>
      <c r="H7505" t="s">
        <v>13</v>
      </c>
    </row>
    <row r="7506" spans="1:8" x14ac:dyDescent="0.35">
      <c r="A7506" t="s">
        <v>29583</v>
      </c>
      <c r="B7506" t="s">
        <v>29584</v>
      </c>
      <c r="C7506" t="s">
        <v>29585</v>
      </c>
      <c r="D7506" t="s">
        <v>29586</v>
      </c>
      <c r="F7506" t="s">
        <v>11190</v>
      </c>
      <c r="G7506" t="s">
        <v>248</v>
      </c>
      <c r="H7506" t="s">
        <v>249</v>
      </c>
    </row>
    <row r="7507" spans="1:8" x14ac:dyDescent="0.35">
      <c r="A7507" t="s">
        <v>29587</v>
      </c>
      <c r="B7507" t="s">
        <v>29588</v>
      </c>
      <c r="C7507" t="s">
        <v>29589</v>
      </c>
      <c r="D7507" t="s">
        <v>29590</v>
      </c>
      <c r="F7507" t="s">
        <v>13435</v>
      </c>
      <c r="G7507" t="s">
        <v>19397</v>
      </c>
      <c r="H7507" t="s">
        <v>19398</v>
      </c>
    </row>
    <row r="7508" spans="1:8" x14ac:dyDescent="0.35">
      <c r="A7508" t="s">
        <v>29591</v>
      </c>
      <c r="B7508" t="s">
        <v>29592</v>
      </c>
      <c r="C7508" t="s">
        <v>29593</v>
      </c>
      <c r="D7508" t="s">
        <v>29594</v>
      </c>
      <c r="F7508" t="s">
        <v>857</v>
      </c>
      <c r="G7508" t="s">
        <v>236</v>
      </c>
      <c r="H7508" t="s">
        <v>237</v>
      </c>
    </row>
    <row r="7509" spans="1:8" x14ac:dyDescent="0.35">
      <c r="A7509" t="s">
        <v>29595</v>
      </c>
      <c r="B7509" t="s">
        <v>29596</v>
      </c>
      <c r="C7509" t="s">
        <v>29597</v>
      </c>
      <c r="D7509" t="s">
        <v>29598</v>
      </c>
      <c r="F7509" t="s">
        <v>18426</v>
      </c>
      <c r="G7509" t="s">
        <v>12</v>
      </c>
      <c r="H7509" t="s">
        <v>13</v>
      </c>
    </row>
    <row r="7510" spans="1:8" x14ac:dyDescent="0.35">
      <c r="A7510" t="s">
        <v>29599</v>
      </c>
      <c r="B7510" t="s">
        <v>29600</v>
      </c>
      <c r="C7510" t="s">
        <v>29601</v>
      </c>
      <c r="D7510" t="s">
        <v>29602</v>
      </c>
      <c r="F7510" t="s">
        <v>4650</v>
      </c>
      <c r="G7510" t="s">
        <v>151</v>
      </c>
      <c r="H7510" t="s">
        <v>152</v>
      </c>
    </row>
    <row r="7511" spans="1:8" x14ac:dyDescent="0.35">
      <c r="A7511" t="s">
        <v>29603</v>
      </c>
      <c r="B7511" t="s">
        <v>29604</v>
      </c>
      <c r="C7511" t="s">
        <v>29605</v>
      </c>
      <c r="D7511" t="s">
        <v>29606</v>
      </c>
      <c r="F7511" t="s">
        <v>11835</v>
      </c>
      <c r="G7511" t="s">
        <v>12</v>
      </c>
      <c r="H7511" t="s">
        <v>13</v>
      </c>
    </row>
    <row r="7512" spans="1:8" x14ac:dyDescent="0.35">
      <c r="A7512" t="s">
        <v>29607</v>
      </c>
      <c r="B7512" t="s">
        <v>29608</v>
      </c>
      <c r="C7512" t="s">
        <v>29609</v>
      </c>
      <c r="D7512" t="s">
        <v>29610</v>
      </c>
      <c r="F7512" t="s">
        <v>16385</v>
      </c>
      <c r="G7512" t="s">
        <v>12</v>
      </c>
      <c r="H7512" t="s">
        <v>13</v>
      </c>
    </row>
    <row r="7513" spans="1:8" x14ac:dyDescent="0.35">
      <c r="A7513" t="s">
        <v>29611</v>
      </c>
      <c r="B7513" t="s">
        <v>29612</v>
      </c>
      <c r="C7513" t="s">
        <v>29613</v>
      </c>
      <c r="D7513" t="s">
        <v>29614</v>
      </c>
      <c r="F7513" t="s">
        <v>24272</v>
      </c>
      <c r="G7513" t="s">
        <v>12</v>
      </c>
      <c r="H7513" t="s">
        <v>13</v>
      </c>
    </row>
    <row r="7514" spans="1:8" x14ac:dyDescent="0.35">
      <c r="A7514" t="s">
        <v>29615</v>
      </c>
      <c r="B7514" t="s">
        <v>29616</v>
      </c>
      <c r="C7514" t="s">
        <v>29617</v>
      </c>
      <c r="D7514" t="s">
        <v>29618</v>
      </c>
      <c r="F7514" t="s">
        <v>9568</v>
      </c>
      <c r="G7514" t="s">
        <v>12</v>
      </c>
      <c r="H7514" t="s">
        <v>13</v>
      </c>
    </row>
    <row r="7515" spans="1:8" x14ac:dyDescent="0.35">
      <c r="A7515" t="s">
        <v>29619</v>
      </c>
      <c r="B7515" t="s">
        <v>29620</v>
      </c>
      <c r="C7515" t="s">
        <v>29621</v>
      </c>
      <c r="D7515" t="s">
        <v>29622</v>
      </c>
      <c r="F7515" t="s">
        <v>19495</v>
      </c>
      <c r="G7515" t="s">
        <v>12</v>
      </c>
      <c r="H7515" t="s">
        <v>13</v>
      </c>
    </row>
    <row r="7516" spans="1:8" x14ac:dyDescent="0.35">
      <c r="A7516" t="s">
        <v>29623</v>
      </c>
      <c r="B7516" t="s">
        <v>29624</v>
      </c>
      <c r="C7516" t="s">
        <v>29625</v>
      </c>
      <c r="D7516" t="s">
        <v>29626</v>
      </c>
      <c r="F7516" t="s">
        <v>10224</v>
      </c>
      <c r="G7516" t="s">
        <v>12</v>
      </c>
      <c r="H7516" t="s">
        <v>13</v>
      </c>
    </row>
    <row r="7517" spans="1:8" x14ac:dyDescent="0.35">
      <c r="A7517" t="s">
        <v>29627</v>
      </c>
      <c r="B7517" t="s">
        <v>29628</v>
      </c>
      <c r="C7517" t="s">
        <v>29629</v>
      </c>
      <c r="D7517" t="s">
        <v>29630</v>
      </c>
      <c r="F7517" t="s">
        <v>21969</v>
      </c>
      <c r="G7517" t="s">
        <v>4075</v>
      </c>
      <c r="H7517" t="s">
        <v>4076</v>
      </c>
    </row>
    <row r="7518" spans="1:8" x14ac:dyDescent="0.35">
      <c r="A7518" t="s">
        <v>29631</v>
      </c>
      <c r="B7518" t="s">
        <v>29632</v>
      </c>
      <c r="C7518" t="s">
        <v>29633</v>
      </c>
      <c r="D7518" t="s">
        <v>29634</v>
      </c>
      <c r="F7518" t="s">
        <v>5658</v>
      </c>
      <c r="G7518" t="s">
        <v>1085</v>
      </c>
      <c r="H7518" t="s">
        <v>1086</v>
      </c>
    </row>
    <row r="7519" spans="1:8" x14ac:dyDescent="0.35">
      <c r="A7519" t="s">
        <v>29635</v>
      </c>
      <c r="B7519" t="s">
        <v>29636</v>
      </c>
      <c r="C7519" t="s">
        <v>29637</v>
      </c>
      <c r="D7519" t="s">
        <v>29638</v>
      </c>
      <c r="F7519" t="s">
        <v>12571</v>
      </c>
      <c r="G7519" t="s">
        <v>12</v>
      </c>
      <c r="H7519" t="s">
        <v>13</v>
      </c>
    </row>
    <row r="7520" spans="1:8" x14ac:dyDescent="0.35">
      <c r="A7520" t="s">
        <v>29639</v>
      </c>
      <c r="B7520" t="s">
        <v>29640</v>
      </c>
      <c r="C7520" t="s">
        <v>29641</v>
      </c>
      <c r="D7520" t="s">
        <v>29642</v>
      </c>
      <c r="F7520" t="s">
        <v>10167</v>
      </c>
      <c r="G7520" t="s">
        <v>836</v>
      </c>
      <c r="H7520" t="s">
        <v>837</v>
      </c>
    </row>
    <row r="7521" spans="1:8" x14ac:dyDescent="0.35">
      <c r="A7521" t="s">
        <v>29643</v>
      </c>
      <c r="B7521" t="s">
        <v>29644</v>
      </c>
      <c r="C7521" t="s">
        <v>29645</v>
      </c>
      <c r="D7521" t="s">
        <v>29646</v>
      </c>
      <c r="F7521" t="s">
        <v>7280</v>
      </c>
      <c r="G7521" t="s">
        <v>12</v>
      </c>
      <c r="H7521" t="s">
        <v>13</v>
      </c>
    </row>
    <row r="7522" spans="1:8" x14ac:dyDescent="0.35">
      <c r="A7522" t="s">
        <v>29647</v>
      </c>
      <c r="B7522" t="s">
        <v>29648</v>
      </c>
      <c r="C7522" t="s">
        <v>29649</v>
      </c>
      <c r="D7522" t="s">
        <v>29650</v>
      </c>
      <c r="F7522" t="s">
        <v>9568</v>
      </c>
      <c r="G7522" t="s">
        <v>1102</v>
      </c>
      <c r="H7522" t="s">
        <v>1103</v>
      </c>
    </row>
    <row r="7523" spans="1:8" x14ac:dyDescent="0.35">
      <c r="A7523" t="s">
        <v>29651</v>
      </c>
      <c r="B7523" t="s">
        <v>29652</v>
      </c>
      <c r="C7523" t="s">
        <v>29653</v>
      </c>
      <c r="D7523" t="s">
        <v>29654</v>
      </c>
      <c r="F7523" t="s">
        <v>25576</v>
      </c>
      <c r="G7523" t="s">
        <v>151</v>
      </c>
      <c r="H7523" t="s">
        <v>152</v>
      </c>
    </row>
    <row r="7524" spans="1:8" x14ac:dyDescent="0.35">
      <c r="A7524" t="s">
        <v>29655</v>
      </c>
      <c r="B7524" t="s">
        <v>29656</v>
      </c>
      <c r="C7524" t="s">
        <v>29657</v>
      </c>
      <c r="D7524" t="s">
        <v>29658</v>
      </c>
      <c r="F7524" t="s">
        <v>4510</v>
      </c>
      <c r="G7524" t="s">
        <v>510</v>
      </c>
      <c r="H7524" t="s">
        <v>511</v>
      </c>
    </row>
    <row r="7525" spans="1:8" x14ac:dyDescent="0.35">
      <c r="A7525" t="s">
        <v>29659</v>
      </c>
      <c r="B7525" t="s">
        <v>29660</v>
      </c>
      <c r="C7525" t="s">
        <v>29661</v>
      </c>
      <c r="D7525" t="s">
        <v>29662</v>
      </c>
      <c r="F7525" t="s">
        <v>8482</v>
      </c>
      <c r="G7525" t="s">
        <v>510</v>
      </c>
      <c r="H7525" t="s">
        <v>511</v>
      </c>
    </row>
    <row r="7526" spans="1:8" x14ac:dyDescent="0.35">
      <c r="A7526" t="s">
        <v>29663</v>
      </c>
      <c r="B7526" t="s">
        <v>29664</v>
      </c>
      <c r="C7526" t="s">
        <v>29665</v>
      </c>
      <c r="D7526" t="s">
        <v>29666</v>
      </c>
      <c r="F7526" t="s">
        <v>11941</v>
      </c>
      <c r="G7526" t="s">
        <v>12</v>
      </c>
      <c r="H7526" t="s">
        <v>13</v>
      </c>
    </row>
    <row r="7527" spans="1:8" x14ac:dyDescent="0.35">
      <c r="A7527" t="s">
        <v>29667</v>
      </c>
      <c r="B7527" t="s">
        <v>29668</v>
      </c>
      <c r="C7527" t="s">
        <v>29669</v>
      </c>
      <c r="D7527" t="s">
        <v>29670</v>
      </c>
      <c r="F7527" t="s">
        <v>5798</v>
      </c>
      <c r="G7527" t="s">
        <v>12</v>
      </c>
      <c r="H7527" t="s">
        <v>13</v>
      </c>
    </row>
    <row r="7528" spans="1:8" x14ac:dyDescent="0.35">
      <c r="A7528" t="s">
        <v>29671</v>
      </c>
      <c r="B7528" t="s">
        <v>29672</v>
      </c>
      <c r="C7528" t="s">
        <v>29673</v>
      </c>
      <c r="D7528" t="s">
        <v>29674</v>
      </c>
      <c r="F7528" t="s">
        <v>6955</v>
      </c>
      <c r="G7528" t="s">
        <v>12</v>
      </c>
      <c r="H7528" t="s">
        <v>13</v>
      </c>
    </row>
    <row r="7529" spans="1:8" x14ac:dyDescent="0.35">
      <c r="A7529" t="s">
        <v>29675</v>
      </c>
      <c r="B7529" t="s">
        <v>29676</v>
      </c>
      <c r="C7529" t="s">
        <v>29677</v>
      </c>
      <c r="D7529" t="s">
        <v>29678</v>
      </c>
      <c r="F7529" t="s">
        <v>20596</v>
      </c>
      <c r="G7529" t="s">
        <v>12</v>
      </c>
      <c r="H7529" t="s">
        <v>13</v>
      </c>
    </row>
    <row r="7530" spans="1:8" x14ac:dyDescent="0.35">
      <c r="A7530" t="s">
        <v>29679</v>
      </c>
      <c r="B7530" t="s">
        <v>29680</v>
      </c>
      <c r="C7530" t="s">
        <v>29681</v>
      </c>
      <c r="D7530" t="s">
        <v>29682</v>
      </c>
      <c r="F7530" t="s">
        <v>9309</v>
      </c>
      <c r="G7530" t="s">
        <v>12</v>
      </c>
      <c r="H7530" t="s">
        <v>13</v>
      </c>
    </row>
    <row r="7531" spans="1:8" x14ac:dyDescent="0.35">
      <c r="A7531" t="s">
        <v>29683</v>
      </c>
      <c r="B7531" t="s">
        <v>29684</v>
      </c>
      <c r="C7531" t="s">
        <v>29685</v>
      </c>
      <c r="D7531" t="s">
        <v>29686</v>
      </c>
      <c r="F7531" t="s">
        <v>5257</v>
      </c>
      <c r="G7531" t="s">
        <v>12</v>
      </c>
      <c r="H7531" t="s">
        <v>13</v>
      </c>
    </row>
    <row r="7532" spans="1:8" x14ac:dyDescent="0.35">
      <c r="A7532" t="s">
        <v>29687</v>
      </c>
      <c r="B7532" t="s">
        <v>29688</v>
      </c>
      <c r="C7532" t="s">
        <v>29689</v>
      </c>
      <c r="D7532" t="s">
        <v>29690</v>
      </c>
      <c r="F7532" t="s">
        <v>5257</v>
      </c>
      <c r="G7532" t="s">
        <v>12</v>
      </c>
      <c r="H7532" t="s">
        <v>13</v>
      </c>
    </row>
    <row r="7533" spans="1:8" x14ac:dyDescent="0.35">
      <c r="A7533" t="s">
        <v>29691</v>
      </c>
      <c r="B7533" t="s">
        <v>29692</v>
      </c>
      <c r="C7533" t="s">
        <v>29693</v>
      </c>
      <c r="D7533" t="s">
        <v>29694</v>
      </c>
      <c r="F7533" t="s">
        <v>4127</v>
      </c>
      <c r="G7533" t="s">
        <v>1451</v>
      </c>
      <c r="H7533" t="s">
        <v>1452</v>
      </c>
    </row>
    <row r="7534" spans="1:8" x14ac:dyDescent="0.35">
      <c r="A7534" t="s">
        <v>29695</v>
      </c>
      <c r="B7534" t="s">
        <v>29696</v>
      </c>
      <c r="C7534" t="s">
        <v>29697</v>
      </c>
      <c r="D7534" t="s">
        <v>29698</v>
      </c>
      <c r="F7534" t="s">
        <v>314</v>
      </c>
      <c r="G7534" t="s">
        <v>12</v>
      </c>
      <c r="H7534" t="s">
        <v>13</v>
      </c>
    </row>
    <row r="7535" spans="1:8" x14ac:dyDescent="0.35">
      <c r="A7535" t="s">
        <v>29699</v>
      </c>
      <c r="B7535" t="s">
        <v>29700</v>
      </c>
      <c r="C7535" t="s">
        <v>29701</v>
      </c>
      <c r="D7535" t="s">
        <v>29702</v>
      </c>
      <c r="F7535" t="s">
        <v>29703</v>
      </c>
      <c r="G7535" t="s">
        <v>12</v>
      </c>
      <c r="H7535" t="s">
        <v>13</v>
      </c>
    </row>
    <row r="7536" spans="1:8" x14ac:dyDescent="0.35">
      <c r="A7536" t="s">
        <v>29704</v>
      </c>
      <c r="B7536" t="s">
        <v>29705</v>
      </c>
      <c r="C7536" t="s">
        <v>29706</v>
      </c>
      <c r="D7536" t="s">
        <v>29702</v>
      </c>
      <c r="F7536" t="s">
        <v>6628</v>
      </c>
      <c r="G7536" t="s">
        <v>12</v>
      </c>
      <c r="H7536" t="s">
        <v>13</v>
      </c>
    </row>
    <row r="7537" spans="1:8" x14ac:dyDescent="0.35">
      <c r="A7537" t="s">
        <v>29707</v>
      </c>
      <c r="B7537" t="s">
        <v>29708</v>
      </c>
      <c r="C7537" t="s">
        <v>29709</v>
      </c>
      <c r="D7537" t="s">
        <v>29710</v>
      </c>
      <c r="F7537" t="s">
        <v>4213</v>
      </c>
      <c r="G7537" t="s">
        <v>4924</v>
      </c>
      <c r="H7537" t="s">
        <v>4925</v>
      </c>
    </row>
    <row r="7538" spans="1:8" x14ac:dyDescent="0.35">
      <c r="A7538" t="s">
        <v>29711</v>
      </c>
      <c r="B7538" t="s">
        <v>29712</v>
      </c>
      <c r="C7538" t="s">
        <v>29713</v>
      </c>
      <c r="D7538" t="s">
        <v>29714</v>
      </c>
      <c r="F7538" t="s">
        <v>5434</v>
      </c>
      <c r="G7538" t="s">
        <v>1451</v>
      </c>
      <c r="H7538" t="s">
        <v>1452</v>
      </c>
    </row>
    <row r="7539" spans="1:8" x14ac:dyDescent="0.35">
      <c r="A7539" t="s">
        <v>29715</v>
      </c>
      <c r="B7539" t="s">
        <v>29716</v>
      </c>
      <c r="C7539" t="s">
        <v>29717</v>
      </c>
      <c r="D7539" t="s">
        <v>29718</v>
      </c>
      <c r="F7539" t="s">
        <v>5798</v>
      </c>
      <c r="G7539" t="s">
        <v>12</v>
      </c>
      <c r="H7539" t="s">
        <v>13</v>
      </c>
    </row>
    <row r="7540" spans="1:8" x14ac:dyDescent="0.35">
      <c r="A7540" t="s">
        <v>29719</v>
      </c>
      <c r="B7540" t="s">
        <v>29720</v>
      </c>
      <c r="C7540" t="s">
        <v>29721</v>
      </c>
      <c r="D7540" t="s">
        <v>29722</v>
      </c>
      <c r="F7540" t="s">
        <v>9730</v>
      </c>
      <c r="G7540" t="s">
        <v>12</v>
      </c>
      <c r="H7540" t="s">
        <v>13</v>
      </c>
    </row>
    <row r="7541" spans="1:8" x14ac:dyDescent="0.35">
      <c r="A7541" t="s">
        <v>29723</v>
      </c>
      <c r="B7541" t="s">
        <v>29724</v>
      </c>
      <c r="C7541" t="s">
        <v>29725</v>
      </c>
      <c r="D7541" t="s">
        <v>29726</v>
      </c>
      <c r="F7541" t="s">
        <v>14096</v>
      </c>
      <c r="G7541" t="s">
        <v>12</v>
      </c>
      <c r="H7541" t="s">
        <v>13</v>
      </c>
    </row>
    <row r="7542" spans="1:8" x14ac:dyDescent="0.35">
      <c r="A7542" t="s">
        <v>29727</v>
      </c>
      <c r="B7542" t="s">
        <v>29728</v>
      </c>
      <c r="C7542" t="s">
        <v>29729</v>
      </c>
      <c r="D7542" t="s">
        <v>29730</v>
      </c>
      <c r="F7542" t="s">
        <v>25194</v>
      </c>
      <c r="G7542" t="s">
        <v>12</v>
      </c>
      <c r="H7542" t="s">
        <v>13</v>
      </c>
    </row>
    <row r="7543" spans="1:8" x14ac:dyDescent="0.35">
      <c r="A7543" t="s">
        <v>29731</v>
      </c>
      <c r="B7543" t="s">
        <v>29732</v>
      </c>
      <c r="C7543" t="s">
        <v>29733</v>
      </c>
      <c r="D7543" t="s">
        <v>29730</v>
      </c>
      <c r="F7543" t="s">
        <v>24206</v>
      </c>
      <c r="G7543" t="s">
        <v>12</v>
      </c>
      <c r="H7543" t="s">
        <v>13</v>
      </c>
    </row>
    <row r="7544" spans="1:8" x14ac:dyDescent="0.35">
      <c r="A7544" t="s">
        <v>29734</v>
      </c>
      <c r="B7544" t="s">
        <v>29735</v>
      </c>
      <c r="C7544" t="s">
        <v>29736</v>
      </c>
      <c r="D7544" t="s">
        <v>29737</v>
      </c>
      <c r="F7544" t="s">
        <v>3765</v>
      </c>
      <c r="G7544" t="s">
        <v>9695</v>
      </c>
      <c r="H7544" t="s">
        <v>9696</v>
      </c>
    </row>
    <row r="7545" spans="1:8" x14ac:dyDescent="0.35">
      <c r="A7545" t="s">
        <v>29738</v>
      </c>
      <c r="B7545" t="s">
        <v>29739</v>
      </c>
      <c r="C7545" t="s">
        <v>29740</v>
      </c>
      <c r="D7545" t="s">
        <v>29741</v>
      </c>
      <c r="F7545" t="s">
        <v>6684</v>
      </c>
      <c r="G7545" t="s">
        <v>209</v>
      </c>
      <c r="H7545" t="s">
        <v>210</v>
      </c>
    </row>
    <row r="7546" spans="1:8" x14ac:dyDescent="0.35">
      <c r="A7546" t="s">
        <v>29742</v>
      </c>
      <c r="B7546" t="s">
        <v>29743</v>
      </c>
      <c r="C7546" t="s">
        <v>29744</v>
      </c>
      <c r="D7546" t="s">
        <v>29745</v>
      </c>
      <c r="F7546" t="s">
        <v>11458</v>
      </c>
      <c r="G7546" t="s">
        <v>209</v>
      </c>
      <c r="H7546" t="s">
        <v>210</v>
      </c>
    </row>
    <row r="7547" spans="1:8" x14ac:dyDescent="0.35">
      <c r="A7547" t="s">
        <v>29746</v>
      </c>
      <c r="B7547" t="s">
        <v>29747</v>
      </c>
      <c r="C7547" t="s">
        <v>29748</v>
      </c>
      <c r="D7547" t="s">
        <v>29749</v>
      </c>
      <c r="F7547" t="s">
        <v>25091</v>
      </c>
      <c r="G7547" t="s">
        <v>510</v>
      </c>
      <c r="H7547" t="s">
        <v>511</v>
      </c>
    </row>
    <row r="7548" spans="1:8" x14ac:dyDescent="0.35">
      <c r="A7548" t="s">
        <v>29750</v>
      </c>
      <c r="B7548" t="s">
        <v>29751</v>
      </c>
      <c r="C7548" t="s">
        <v>29752</v>
      </c>
      <c r="D7548" t="s">
        <v>29753</v>
      </c>
      <c r="F7548" t="s">
        <v>6534</v>
      </c>
      <c r="G7548" t="s">
        <v>151</v>
      </c>
      <c r="H7548" t="s">
        <v>152</v>
      </c>
    </row>
    <row r="7549" spans="1:8" x14ac:dyDescent="0.35">
      <c r="A7549" t="s">
        <v>29754</v>
      </c>
      <c r="B7549" t="s">
        <v>29755</v>
      </c>
      <c r="C7549" t="s">
        <v>29756</v>
      </c>
      <c r="D7549" t="s">
        <v>29757</v>
      </c>
      <c r="F7549" t="s">
        <v>6377</v>
      </c>
      <c r="G7549" t="s">
        <v>151</v>
      </c>
      <c r="H7549" t="s">
        <v>152</v>
      </c>
    </row>
    <row r="7550" spans="1:8" x14ac:dyDescent="0.35">
      <c r="A7550" t="s">
        <v>29758</v>
      </c>
      <c r="B7550" t="s">
        <v>29759</v>
      </c>
      <c r="C7550" t="s">
        <v>29760</v>
      </c>
      <c r="D7550" t="s">
        <v>29761</v>
      </c>
      <c r="F7550" t="s">
        <v>7850</v>
      </c>
      <c r="G7550" t="s">
        <v>255</v>
      </c>
      <c r="H7550" t="s">
        <v>256</v>
      </c>
    </row>
    <row r="7551" spans="1:8" x14ac:dyDescent="0.35">
      <c r="A7551" t="s">
        <v>29762</v>
      </c>
      <c r="B7551" t="s">
        <v>29763</v>
      </c>
      <c r="C7551" t="s">
        <v>29764</v>
      </c>
      <c r="D7551" t="s">
        <v>29765</v>
      </c>
      <c r="F7551" t="s">
        <v>21313</v>
      </c>
      <c r="G7551" t="s">
        <v>4924</v>
      </c>
      <c r="H7551" t="s">
        <v>4925</v>
      </c>
    </row>
    <row r="7552" spans="1:8" x14ac:dyDescent="0.35">
      <c r="A7552" t="s">
        <v>29766</v>
      </c>
      <c r="B7552" t="s">
        <v>29767</v>
      </c>
      <c r="C7552" t="s">
        <v>29768</v>
      </c>
      <c r="D7552" t="s">
        <v>29769</v>
      </c>
      <c r="F7552" t="s">
        <v>6628</v>
      </c>
      <c r="G7552" t="s">
        <v>209</v>
      </c>
      <c r="H7552" t="s">
        <v>210</v>
      </c>
    </row>
    <row r="7553" spans="1:8" x14ac:dyDescent="0.35">
      <c r="A7553" t="s">
        <v>29770</v>
      </c>
      <c r="B7553" t="s">
        <v>29771</v>
      </c>
      <c r="C7553" t="s">
        <v>29772</v>
      </c>
      <c r="D7553" t="s">
        <v>29773</v>
      </c>
      <c r="F7553" t="s">
        <v>16224</v>
      </c>
      <c r="G7553" t="s">
        <v>12</v>
      </c>
      <c r="H7553" t="s">
        <v>13</v>
      </c>
    </row>
    <row r="7554" spans="1:8" x14ac:dyDescent="0.35">
      <c r="A7554" t="s">
        <v>29774</v>
      </c>
      <c r="B7554" t="s">
        <v>29775</v>
      </c>
      <c r="C7554" t="s">
        <v>29776</v>
      </c>
      <c r="D7554" t="s">
        <v>29777</v>
      </c>
      <c r="F7554" t="s">
        <v>5636</v>
      </c>
      <c r="G7554" t="s">
        <v>151</v>
      </c>
      <c r="H7554" t="s">
        <v>152</v>
      </c>
    </row>
    <row r="7555" spans="1:8" x14ac:dyDescent="0.35">
      <c r="A7555" t="s">
        <v>29778</v>
      </c>
      <c r="B7555" t="s">
        <v>29779</v>
      </c>
      <c r="C7555" t="s">
        <v>29780</v>
      </c>
      <c r="D7555" t="s">
        <v>29781</v>
      </c>
      <c r="F7555" t="s">
        <v>12015</v>
      </c>
      <c r="G7555" t="s">
        <v>12</v>
      </c>
      <c r="H7555" t="s">
        <v>13</v>
      </c>
    </row>
    <row r="7556" spans="1:8" x14ac:dyDescent="0.35">
      <c r="A7556" t="s">
        <v>29782</v>
      </c>
      <c r="B7556" t="s">
        <v>29783</v>
      </c>
      <c r="C7556" t="s">
        <v>29784</v>
      </c>
      <c r="D7556" t="s">
        <v>29785</v>
      </c>
      <c r="F7556" t="s">
        <v>5158</v>
      </c>
      <c r="G7556" t="s">
        <v>12</v>
      </c>
      <c r="H7556" t="s">
        <v>13</v>
      </c>
    </row>
    <row r="7557" spans="1:8" x14ac:dyDescent="0.35">
      <c r="A7557" t="s">
        <v>29786</v>
      </c>
      <c r="B7557" t="s">
        <v>29787</v>
      </c>
      <c r="C7557" t="s">
        <v>29788</v>
      </c>
      <c r="D7557" t="s">
        <v>29789</v>
      </c>
      <c r="F7557" t="s">
        <v>16059</v>
      </c>
      <c r="G7557" t="s">
        <v>1102</v>
      </c>
      <c r="H7557" t="s">
        <v>1103</v>
      </c>
    </row>
    <row r="7558" spans="1:8" x14ac:dyDescent="0.35">
      <c r="A7558" t="s">
        <v>29790</v>
      </c>
      <c r="B7558" t="s">
        <v>29791</v>
      </c>
      <c r="C7558" t="s">
        <v>29792</v>
      </c>
      <c r="D7558" t="s">
        <v>29793</v>
      </c>
      <c r="F7558" t="s">
        <v>16059</v>
      </c>
      <c r="G7558" t="s">
        <v>4924</v>
      </c>
      <c r="H7558" t="s">
        <v>4925</v>
      </c>
    </row>
    <row r="7559" spans="1:8" x14ac:dyDescent="0.35">
      <c r="A7559" t="s">
        <v>29794</v>
      </c>
      <c r="B7559" t="s">
        <v>29795</v>
      </c>
      <c r="C7559" t="s">
        <v>29796</v>
      </c>
      <c r="D7559" t="s">
        <v>29797</v>
      </c>
      <c r="F7559" t="s">
        <v>14329</v>
      </c>
      <c r="G7559" t="s">
        <v>12</v>
      </c>
      <c r="H7559" t="s">
        <v>13</v>
      </c>
    </row>
    <row r="7560" spans="1:8" x14ac:dyDescent="0.35">
      <c r="A7560" t="s">
        <v>29798</v>
      </c>
      <c r="B7560" t="s">
        <v>29799</v>
      </c>
      <c r="C7560" t="s">
        <v>29800</v>
      </c>
      <c r="D7560" t="s">
        <v>29801</v>
      </c>
      <c r="F7560" t="s">
        <v>2089</v>
      </c>
      <c r="G7560" t="s">
        <v>12</v>
      </c>
      <c r="H7560" t="s">
        <v>13</v>
      </c>
    </row>
    <row r="7561" spans="1:8" x14ac:dyDescent="0.35">
      <c r="A7561" t="s">
        <v>29802</v>
      </c>
      <c r="B7561" t="s">
        <v>29803</v>
      </c>
      <c r="C7561" t="s">
        <v>29804</v>
      </c>
      <c r="D7561" t="s">
        <v>29805</v>
      </c>
      <c r="F7561" t="s">
        <v>5798</v>
      </c>
      <c r="G7561" t="s">
        <v>4075</v>
      </c>
      <c r="H7561" t="s">
        <v>4076</v>
      </c>
    </row>
    <row r="7562" spans="1:8" x14ac:dyDescent="0.35">
      <c r="A7562" t="s">
        <v>29806</v>
      </c>
      <c r="B7562" t="s">
        <v>29807</v>
      </c>
      <c r="C7562" t="s">
        <v>29808</v>
      </c>
      <c r="D7562" t="s">
        <v>29809</v>
      </c>
      <c r="F7562" t="s">
        <v>16681</v>
      </c>
      <c r="G7562" t="s">
        <v>303</v>
      </c>
      <c r="H7562" t="s">
        <v>304</v>
      </c>
    </row>
    <row r="7563" spans="1:8" x14ac:dyDescent="0.35">
      <c r="A7563" t="s">
        <v>29810</v>
      </c>
      <c r="B7563" t="s">
        <v>29811</v>
      </c>
      <c r="C7563" t="s">
        <v>29812</v>
      </c>
      <c r="D7563" t="s">
        <v>29813</v>
      </c>
      <c r="F7563" t="s">
        <v>16059</v>
      </c>
      <c r="G7563" t="s">
        <v>12</v>
      </c>
      <c r="H7563" t="s">
        <v>13</v>
      </c>
    </row>
    <row r="7564" spans="1:8" x14ac:dyDescent="0.35">
      <c r="A7564" t="s">
        <v>29814</v>
      </c>
      <c r="B7564" t="s">
        <v>29815</v>
      </c>
      <c r="C7564" t="s">
        <v>29816</v>
      </c>
      <c r="D7564" t="s">
        <v>29817</v>
      </c>
      <c r="F7564" t="s">
        <v>4059</v>
      </c>
      <c r="G7564" t="s">
        <v>12</v>
      </c>
      <c r="H7564" t="s">
        <v>13</v>
      </c>
    </row>
    <row r="7565" spans="1:8" x14ac:dyDescent="0.35">
      <c r="A7565" t="s">
        <v>29818</v>
      </c>
      <c r="B7565" t="s">
        <v>29819</v>
      </c>
      <c r="C7565" t="s">
        <v>29820</v>
      </c>
      <c r="D7565" t="s">
        <v>29821</v>
      </c>
      <c r="F7565" t="s">
        <v>1301</v>
      </c>
      <c r="G7565" t="s">
        <v>1451</v>
      </c>
      <c r="H7565" t="s">
        <v>1452</v>
      </c>
    </row>
    <row r="7566" spans="1:8" x14ac:dyDescent="0.35">
      <c r="A7566" t="s">
        <v>29822</v>
      </c>
      <c r="B7566" t="s">
        <v>29823</v>
      </c>
      <c r="C7566" t="s">
        <v>29824</v>
      </c>
      <c r="D7566" t="s">
        <v>29825</v>
      </c>
      <c r="F7566" t="s">
        <v>7674</v>
      </c>
      <c r="G7566" t="s">
        <v>12</v>
      </c>
      <c r="H7566" t="s">
        <v>13</v>
      </c>
    </row>
    <row r="7567" spans="1:8" x14ac:dyDescent="0.35">
      <c r="A7567" t="s">
        <v>29826</v>
      </c>
      <c r="B7567" t="s">
        <v>29827</v>
      </c>
      <c r="C7567" t="s">
        <v>29828</v>
      </c>
      <c r="D7567" t="s">
        <v>29829</v>
      </c>
      <c r="F7567" t="s">
        <v>9084</v>
      </c>
      <c r="G7567" t="s">
        <v>4924</v>
      </c>
      <c r="H7567" t="s">
        <v>4925</v>
      </c>
    </row>
    <row r="7568" spans="1:8" x14ac:dyDescent="0.35">
      <c r="A7568" t="s">
        <v>29830</v>
      </c>
      <c r="B7568" t="s">
        <v>29831</v>
      </c>
      <c r="C7568" t="s">
        <v>29832</v>
      </c>
      <c r="D7568" t="s">
        <v>29833</v>
      </c>
      <c r="F7568" t="s">
        <v>20302</v>
      </c>
      <c r="G7568" t="s">
        <v>12</v>
      </c>
      <c r="H7568" t="s">
        <v>13</v>
      </c>
    </row>
    <row r="7569" spans="1:8" x14ac:dyDescent="0.35">
      <c r="A7569" t="s">
        <v>29834</v>
      </c>
      <c r="B7569" t="s">
        <v>29835</v>
      </c>
      <c r="C7569" t="s">
        <v>29836</v>
      </c>
      <c r="D7569" t="s">
        <v>29837</v>
      </c>
      <c r="F7569" t="s">
        <v>7901</v>
      </c>
      <c r="G7569" t="s">
        <v>12</v>
      </c>
      <c r="H7569" t="s">
        <v>13</v>
      </c>
    </row>
    <row r="7570" spans="1:8" x14ac:dyDescent="0.35">
      <c r="A7570" t="s">
        <v>29838</v>
      </c>
      <c r="B7570" t="s">
        <v>29839</v>
      </c>
      <c r="C7570" t="s">
        <v>29840</v>
      </c>
      <c r="D7570" t="s">
        <v>29837</v>
      </c>
      <c r="F7570" t="s">
        <v>7410</v>
      </c>
      <c r="G7570" t="s">
        <v>4894</v>
      </c>
      <c r="H7570" t="s">
        <v>4895</v>
      </c>
    </row>
    <row r="7571" spans="1:8" x14ac:dyDescent="0.35">
      <c r="A7571" t="s">
        <v>29841</v>
      </c>
      <c r="B7571" t="s">
        <v>29842</v>
      </c>
      <c r="C7571" t="s">
        <v>29843</v>
      </c>
      <c r="D7571" t="s">
        <v>29844</v>
      </c>
      <c r="F7571" t="s">
        <v>21529</v>
      </c>
      <c r="G7571" t="s">
        <v>248</v>
      </c>
      <c r="H7571" t="s">
        <v>249</v>
      </c>
    </row>
    <row r="7572" spans="1:8" x14ac:dyDescent="0.35">
      <c r="A7572" t="s">
        <v>29845</v>
      </c>
      <c r="B7572" t="s">
        <v>29846</v>
      </c>
      <c r="C7572" t="s">
        <v>29847</v>
      </c>
      <c r="D7572" t="s">
        <v>29848</v>
      </c>
      <c r="F7572" t="s">
        <v>20302</v>
      </c>
      <c r="G7572" t="s">
        <v>12</v>
      </c>
      <c r="H7572" t="s">
        <v>13</v>
      </c>
    </row>
    <row r="7573" spans="1:8" x14ac:dyDescent="0.35">
      <c r="A7573" t="s">
        <v>29849</v>
      </c>
      <c r="B7573" t="s">
        <v>29850</v>
      </c>
      <c r="C7573" t="s">
        <v>29851</v>
      </c>
      <c r="D7573" t="s">
        <v>29852</v>
      </c>
      <c r="F7573" t="s">
        <v>9568</v>
      </c>
      <c r="G7573" t="s">
        <v>303</v>
      </c>
      <c r="H7573" t="s">
        <v>304</v>
      </c>
    </row>
    <row r="7574" spans="1:8" x14ac:dyDescent="0.35">
      <c r="A7574" t="s">
        <v>29853</v>
      </c>
      <c r="B7574" t="s">
        <v>29854</v>
      </c>
      <c r="C7574" t="s">
        <v>29855</v>
      </c>
      <c r="D7574" t="s">
        <v>29856</v>
      </c>
      <c r="F7574" t="s">
        <v>9061</v>
      </c>
      <c r="G7574" t="s">
        <v>151</v>
      </c>
      <c r="H7574" t="s">
        <v>152</v>
      </c>
    </row>
    <row r="7575" spans="1:8" x14ac:dyDescent="0.35">
      <c r="A7575" t="s">
        <v>29857</v>
      </c>
      <c r="B7575" t="s">
        <v>29858</v>
      </c>
      <c r="C7575" t="s">
        <v>29859</v>
      </c>
      <c r="D7575" t="s">
        <v>29860</v>
      </c>
      <c r="F7575" t="s">
        <v>11197</v>
      </c>
      <c r="G7575" t="s">
        <v>4075</v>
      </c>
      <c r="H7575" t="s">
        <v>4076</v>
      </c>
    </row>
    <row r="7576" spans="1:8" x14ac:dyDescent="0.35">
      <c r="A7576" t="s">
        <v>29861</v>
      </c>
      <c r="B7576" t="s">
        <v>29862</v>
      </c>
      <c r="C7576" t="s">
        <v>29863</v>
      </c>
      <c r="D7576" t="s">
        <v>29864</v>
      </c>
      <c r="F7576" t="s">
        <v>10167</v>
      </c>
      <c r="G7576" t="s">
        <v>12</v>
      </c>
      <c r="H7576" t="s">
        <v>13</v>
      </c>
    </row>
    <row r="7577" spans="1:8" x14ac:dyDescent="0.35">
      <c r="A7577" t="s">
        <v>29865</v>
      </c>
      <c r="B7577" t="s">
        <v>29866</v>
      </c>
      <c r="C7577" t="s">
        <v>29867</v>
      </c>
      <c r="D7577" t="s">
        <v>29868</v>
      </c>
      <c r="F7577" t="s">
        <v>29869</v>
      </c>
      <c r="G7577" t="s">
        <v>12</v>
      </c>
      <c r="H7577" t="s">
        <v>13</v>
      </c>
    </row>
    <row r="7578" spans="1:8" x14ac:dyDescent="0.35">
      <c r="A7578" t="s">
        <v>29870</v>
      </c>
      <c r="B7578" t="s">
        <v>29871</v>
      </c>
      <c r="C7578" t="s">
        <v>29872</v>
      </c>
      <c r="D7578" t="s">
        <v>29873</v>
      </c>
      <c r="F7578" t="s">
        <v>22353</v>
      </c>
      <c r="G7578" t="s">
        <v>12</v>
      </c>
      <c r="H7578" t="s">
        <v>13</v>
      </c>
    </row>
    <row r="7579" spans="1:8" x14ac:dyDescent="0.35">
      <c r="A7579" t="s">
        <v>29874</v>
      </c>
      <c r="B7579" t="s">
        <v>29875</v>
      </c>
      <c r="C7579" t="s">
        <v>29876</v>
      </c>
      <c r="D7579" t="s">
        <v>29877</v>
      </c>
      <c r="F7579" t="s">
        <v>20302</v>
      </c>
      <c r="G7579" t="s">
        <v>12</v>
      </c>
      <c r="H7579" t="s">
        <v>13</v>
      </c>
    </row>
    <row r="7580" spans="1:8" x14ac:dyDescent="0.35">
      <c r="A7580" t="s">
        <v>29878</v>
      </c>
      <c r="B7580" t="s">
        <v>29879</v>
      </c>
      <c r="C7580" t="s">
        <v>29880</v>
      </c>
      <c r="D7580" t="s">
        <v>29881</v>
      </c>
      <c r="F7580" t="s">
        <v>12436</v>
      </c>
      <c r="G7580" t="s">
        <v>12</v>
      </c>
      <c r="H7580" t="s">
        <v>13</v>
      </c>
    </row>
    <row r="7581" spans="1:8" x14ac:dyDescent="0.35">
      <c r="A7581" t="s">
        <v>29882</v>
      </c>
      <c r="B7581" t="s">
        <v>29883</v>
      </c>
      <c r="C7581" t="s">
        <v>29884</v>
      </c>
      <c r="D7581" t="s">
        <v>29885</v>
      </c>
      <c r="F7581" t="s">
        <v>4759</v>
      </c>
      <c r="G7581" t="s">
        <v>209</v>
      </c>
      <c r="H7581" t="s">
        <v>210</v>
      </c>
    </row>
    <row r="7582" spans="1:8" x14ac:dyDescent="0.35">
      <c r="A7582" t="s">
        <v>29886</v>
      </c>
      <c r="B7582" t="s">
        <v>29887</v>
      </c>
      <c r="C7582" t="s">
        <v>29888</v>
      </c>
      <c r="D7582" t="s">
        <v>29889</v>
      </c>
      <c r="F7582" t="s">
        <v>9449</v>
      </c>
      <c r="G7582" t="s">
        <v>12</v>
      </c>
      <c r="H7582" t="s">
        <v>13</v>
      </c>
    </row>
    <row r="7583" spans="1:8" x14ac:dyDescent="0.35">
      <c r="A7583" t="s">
        <v>29890</v>
      </c>
      <c r="B7583" t="s">
        <v>29891</v>
      </c>
      <c r="C7583" t="s">
        <v>29892</v>
      </c>
      <c r="D7583" t="s">
        <v>29893</v>
      </c>
      <c r="F7583" t="s">
        <v>7828</v>
      </c>
      <c r="G7583" t="s">
        <v>12</v>
      </c>
      <c r="H7583" t="s">
        <v>13</v>
      </c>
    </row>
    <row r="7584" spans="1:8" x14ac:dyDescent="0.35">
      <c r="A7584" t="s">
        <v>29894</v>
      </c>
      <c r="B7584" t="s">
        <v>29895</v>
      </c>
      <c r="C7584" t="s">
        <v>29896</v>
      </c>
      <c r="D7584" t="s">
        <v>29897</v>
      </c>
      <c r="F7584" t="s">
        <v>3821</v>
      </c>
      <c r="G7584" t="s">
        <v>12</v>
      </c>
      <c r="H7584" t="s">
        <v>13</v>
      </c>
    </row>
    <row r="7585" spans="1:8" x14ac:dyDescent="0.35">
      <c r="A7585" t="s">
        <v>29898</v>
      </c>
      <c r="B7585" t="s">
        <v>29899</v>
      </c>
      <c r="C7585" t="s">
        <v>29900</v>
      </c>
      <c r="D7585" t="s">
        <v>29901</v>
      </c>
      <c r="F7585" t="s">
        <v>15944</v>
      </c>
      <c r="G7585" t="s">
        <v>12</v>
      </c>
      <c r="H7585" t="s">
        <v>13</v>
      </c>
    </row>
    <row r="7586" spans="1:8" x14ac:dyDescent="0.35">
      <c r="A7586" t="s">
        <v>29902</v>
      </c>
      <c r="B7586" t="s">
        <v>29903</v>
      </c>
      <c r="C7586" t="s">
        <v>29904</v>
      </c>
      <c r="D7586" t="s">
        <v>29905</v>
      </c>
      <c r="F7586" t="s">
        <v>8722</v>
      </c>
      <c r="G7586" t="s">
        <v>12</v>
      </c>
      <c r="H7586" t="s">
        <v>13</v>
      </c>
    </row>
    <row r="7587" spans="1:8" x14ac:dyDescent="0.35">
      <c r="A7587" t="s">
        <v>29906</v>
      </c>
      <c r="B7587" t="s">
        <v>29907</v>
      </c>
      <c r="C7587" t="s">
        <v>29908</v>
      </c>
      <c r="D7587" t="s">
        <v>29909</v>
      </c>
      <c r="F7587" t="s">
        <v>28285</v>
      </c>
      <c r="G7587" t="s">
        <v>12</v>
      </c>
      <c r="H7587" t="s">
        <v>13</v>
      </c>
    </row>
    <row r="7588" spans="1:8" x14ac:dyDescent="0.35">
      <c r="A7588" t="s">
        <v>29910</v>
      </c>
      <c r="B7588" t="s">
        <v>29911</v>
      </c>
      <c r="C7588" t="s">
        <v>29912</v>
      </c>
      <c r="D7588" t="s">
        <v>29913</v>
      </c>
      <c r="F7588" t="s">
        <v>9061</v>
      </c>
      <c r="G7588" t="s">
        <v>419</v>
      </c>
      <c r="H7588" t="s">
        <v>420</v>
      </c>
    </row>
    <row r="7589" spans="1:8" x14ac:dyDescent="0.35">
      <c r="A7589" t="s">
        <v>29914</v>
      </c>
      <c r="B7589" t="s">
        <v>29915</v>
      </c>
      <c r="C7589" t="s">
        <v>29916</v>
      </c>
      <c r="D7589" t="s">
        <v>29917</v>
      </c>
      <c r="F7589" t="s">
        <v>5525</v>
      </c>
      <c r="G7589" t="s">
        <v>209</v>
      </c>
      <c r="H7589" t="s">
        <v>210</v>
      </c>
    </row>
    <row r="7590" spans="1:8" x14ac:dyDescent="0.35">
      <c r="A7590" t="s">
        <v>29918</v>
      </c>
      <c r="B7590" t="s">
        <v>29919</v>
      </c>
      <c r="C7590" t="s">
        <v>29920</v>
      </c>
      <c r="D7590" t="s">
        <v>29921</v>
      </c>
      <c r="F7590" t="s">
        <v>2301</v>
      </c>
      <c r="G7590" t="s">
        <v>12</v>
      </c>
      <c r="H7590" t="s">
        <v>13</v>
      </c>
    </row>
    <row r="7591" spans="1:8" x14ac:dyDescent="0.35">
      <c r="A7591" t="s">
        <v>29922</v>
      </c>
      <c r="B7591" t="s">
        <v>29923</v>
      </c>
      <c r="C7591" t="s">
        <v>29924</v>
      </c>
      <c r="D7591" t="s">
        <v>29925</v>
      </c>
      <c r="F7591" t="s">
        <v>29926</v>
      </c>
      <c r="G7591" t="s">
        <v>12</v>
      </c>
      <c r="H7591" t="s">
        <v>13</v>
      </c>
    </row>
    <row r="7592" spans="1:8" x14ac:dyDescent="0.35">
      <c r="A7592" t="s">
        <v>29927</v>
      </c>
      <c r="B7592" t="s">
        <v>29928</v>
      </c>
      <c r="C7592" t="s">
        <v>29929</v>
      </c>
      <c r="D7592" t="s">
        <v>29930</v>
      </c>
      <c r="F7592" t="s">
        <v>10187</v>
      </c>
      <c r="G7592" t="s">
        <v>12</v>
      </c>
      <c r="H7592" t="s">
        <v>13</v>
      </c>
    </row>
    <row r="7593" spans="1:8" x14ac:dyDescent="0.35">
      <c r="A7593" t="s">
        <v>29931</v>
      </c>
      <c r="B7593" t="s">
        <v>29932</v>
      </c>
      <c r="C7593" t="s">
        <v>29933</v>
      </c>
      <c r="D7593" t="s">
        <v>29934</v>
      </c>
      <c r="F7593" t="s">
        <v>413</v>
      </c>
      <c r="G7593" t="s">
        <v>12</v>
      </c>
      <c r="H7593" t="s">
        <v>13</v>
      </c>
    </row>
    <row r="7594" spans="1:8" x14ac:dyDescent="0.35">
      <c r="A7594" t="s">
        <v>29935</v>
      </c>
      <c r="B7594" t="s">
        <v>29936</v>
      </c>
      <c r="C7594" t="s">
        <v>29937</v>
      </c>
      <c r="D7594" t="s">
        <v>29938</v>
      </c>
      <c r="F7594" t="s">
        <v>20826</v>
      </c>
      <c r="G7594" t="s">
        <v>297</v>
      </c>
      <c r="H7594" t="s">
        <v>298</v>
      </c>
    </row>
    <row r="7595" spans="1:8" x14ac:dyDescent="0.35">
      <c r="A7595" t="s">
        <v>29939</v>
      </c>
      <c r="B7595" t="s">
        <v>29940</v>
      </c>
      <c r="C7595" t="s">
        <v>29941</v>
      </c>
      <c r="D7595" t="s">
        <v>29942</v>
      </c>
      <c r="F7595" t="s">
        <v>13435</v>
      </c>
      <c r="G7595" t="s">
        <v>12</v>
      </c>
      <c r="H7595" t="s">
        <v>13</v>
      </c>
    </row>
    <row r="7596" spans="1:8" x14ac:dyDescent="0.35">
      <c r="A7596" t="s">
        <v>29943</v>
      </c>
      <c r="B7596" t="s">
        <v>29944</v>
      </c>
      <c r="C7596" t="s">
        <v>29945</v>
      </c>
      <c r="D7596" t="s">
        <v>29946</v>
      </c>
      <c r="F7596" t="s">
        <v>22357</v>
      </c>
      <c r="G7596" t="s">
        <v>12</v>
      </c>
      <c r="H7596" t="s">
        <v>13</v>
      </c>
    </row>
    <row r="7597" spans="1:8" x14ac:dyDescent="0.35">
      <c r="A7597" t="s">
        <v>29947</v>
      </c>
      <c r="B7597" t="s">
        <v>29948</v>
      </c>
      <c r="C7597" t="s">
        <v>29949</v>
      </c>
      <c r="D7597" t="s">
        <v>29950</v>
      </c>
      <c r="F7597" t="s">
        <v>3811</v>
      </c>
      <c r="G7597" t="s">
        <v>209</v>
      </c>
      <c r="H7597" t="s">
        <v>210</v>
      </c>
    </row>
    <row r="7598" spans="1:8" x14ac:dyDescent="0.35">
      <c r="A7598" t="s">
        <v>29951</v>
      </c>
      <c r="B7598" t="s">
        <v>29952</v>
      </c>
      <c r="C7598" t="s">
        <v>29953</v>
      </c>
      <c r="D7598" t="s">
        <v>29954</v>
      </c>
      <c r="F7598" t="s">
        <v>15239</v>
      </c>
      <c r="G7598" t="s">
        <v>12</v>
      </c>
      <c r="H7598" t="s">
        <v>13</v>
      </c>
    </row>
    <row r="7599" spans="1:8" x14ac:dyDescent="0.35">
      <c r="A7599" t="s">
        <v>29955</v>
      </c>
      <c r="B7599" t="s">
        <v>29956</v>
      </c>
      <c r="C7599" t="s">
        <v>29957</v>
      </c>
      <c r="D7599" t="s">
        <v>29954</v>
      </c>
      <c r="F7599" t="s">
        <v>5257</v>
      </c>
      <c r="G7599" t="s">
        <v>12</v>
      </c>
      <c r="H7599" t="s">
        <v>13</v>
      </c>
    </row>
    <row r="7600" spans="1:8" x14ac:dyDescent="0.35">
      <c r="A7600" t="s">
        <v>29958</v>
      </c>
      <c r="B7600" t="s">
        <v>29959</v>
      </c>
      <c r="C7600" t="s">
        <v>29960</v>
      </c>
      <c r="D7600" t="s">
        <v>29961</v>
      </c>
      <c r="F7600" t="s">
        <v>3326</v>
      </c>
      <c r="G7600" t="s">
        <v>1451</v>
      </c>
      <c r="H7600" t="s">
        <v>1452</v>
      </c>
    </row>
    <row r="7601" spans="1:8" x14ac:dyDescent="0.35">
      <c r="A7601" t="s">
        <v>29962</v>
      </c>
      <c r="B7601" t="s">
        <v>29963</v>
      </c>
      <c r="C7601" t="s">
        <v>29964</v>
      </c>
      <c r="D7601" t="s">
        <v>29965</v>
      </c>
      <c r="F7601" t="s">
        <v>14570</v>
      </c>
      <c r="G7601" t="s">
        <v>510</v>
      </c>
      <c r="H7601" t="s">
        <v>511</v>
      </c>
    </row>
    <row r="7602" spans="1:8" x14ac:dyDescent="0.35">
      <c r="A7602" t="s">
        <v>29966</v>
      </c>
      <c r="B7602" t="s">
        <v>29967</v>
      </c>
      <c r="C7602" t="s">
        <v>29968</v>
      </c>
      <c r="D7602" t="s">
        <v>29969</v>
      </c>
      <c r="F7602" t="s">
        <v>5153</v>
      </c>
      <c r="G7602" t="s">
        <v>12</v>
      </c>
      <c r="H7602" t="s">
        <v>13</v>
      </c>
    </row>
    <row r="7603" spans="1:8" x14ac:dyDescent="0.35">
      <c r="A7603" t="s">
        <v>29970</v>
      </c>
      <c r="B7603" t="s">
        <v>29971</v>
      </c>
      <c r="C7603" t="s">
        <v>29972</v>
      </c>
      <c r="D7603" t="s">
        <v>29973</v>
      </c>
      <c r="F7603" t="s">
        <v>9614</v>
      </c>
      <c r="G7603" t="s">
        <v>12</v>
      </c>
      <c r="H7603" t="s">
        <v>13</v>
      </c>
    </row>
    <row r="7604" spans="1:8" x14ac:dyDescent="0.35">
      <c r="A7604" t="s">
        <v>29974</v>
      </c>
      <c r="B7604" t="s">
        <v>29975</v>
      </c>
      <c r="C7604" t="s">
        <v>29976</v>
      </c>
      <c r="D7604" t="s">
        <v>29977</v>
      </c>
      <c r="F7604" t="s">
        <v>4874</v>
      </c>
      <c r="G7604" t="s">
        <v>100</v>
      </c>
      <c r="H7604" t="s">
        <v>29978</v>
      </c>
    </row>
    <row r="7605" spans="1:8" x14ac:dyDescent="0.35">
      <c r="A7605" t="s">
        <v>29979</v>
      </c>
      <c r="B7605" t="s">
        <v>29980</v>
      </c>
      <c r="C7605" t="s">
        <v>29981</v>
      </c>
      <c r="D7605" t="s">
        <v>29982</v>
      </c>
      <c r="F7605" t="s">
        <v>9609</v>
      </c>
      <c r="G7605" t="s">
        <v>510</v>
      </c>
      <c r="H7605" t="s">
        <v>511</v>
      </c>
    </row>
    <row r="7606" spans="1:8" x14ac:dyDescent="0.35">
      <c r="A7606" t="s">
        <v>29983</v>
      </c>
      <c r="B7606" t="s">
        <v>29984</v>
      </c>
      <c r="C7606" t="s">
        <v>29985</v>
      </c>
      <c r="D7606" t="s">
        <v>29986</v>
      </c>
      <c r="F7606" t="s">
        <v>19495</v>
      </c>
      <c r="G7606" t="s">
        <v>9695</v>
      </c>
      <c r="H7606" t="s">
        <v>9696</v>
      </c>
    </row>
    <row r="7607" spans="1:8" x14ac:dyDescent="0.35">
      <c r="A7607" t="s">
        <v>29987</v>
      </c>
      <c r="B7607" t="s">
        <v>29988</v>
      </c>
      <c r="C7607" t="s">
        <v>29989</v>
      </c>
      <c r="D7607" t="s">
        <v>29986</v>
      </c>
      <c r="F7607" t="s">
        <v>15547</v>
      </c>
      <c r="G7607" t="s">
        <v>100</v>
      </c>
      <c r="H7607" t="s">
        <v>19556</v>
      </c>
    </row>
    <row r="7608" spans="1:8" x14ac:dyDescent="0.35">
      <c r="A7608" t="s">
        <v>29990</v>
      </c>
      <c r="B7608" t="s">
        <v>29991</v>
      </c>
      <c r="C7608" t="s">
        <v>29992</v>
      </c>
      <c r="D7608" t="s">
        <v>29993</v>
      </c>
      <c r="F7608" t="s">
        <v>12257</v>
      </c>
      <c r="G7608" t="s">
        <v>2115</v>
      </c>
      <c r="H7608" t="s">
        <v>2116</v>
      </c>
    </row>
    <row r="7609" spans="1:8" x14ac:dyDescent="0.35">
      <c r="A7609" t="s">
        <v>29994</v>
      </c>
      <c r="B7609" t="s">
        <v>29995</v>
      </c>
      <c r="C7609" t="s">
        <v>29996</v>
      </c>
      <c r="D7609" t="s">
        <v>29997</v>
      </c>
      <c r="F7609" t="s">
        <v>6408</v>
      </c>
      <c r="G7609" t="s">
        <v>12</v>
      </c>
      <c r="H7609" t="s">
        <v>13</v>
      </c>
    </row>
    <row r="7610" spans="1:8" x14ac:dyDescent="0.35">
      <c r="A7610" t="s">
        <v>29998</v>
      </c>
      <c r="B7610" t="s">
        <v>29999</v>
      </c>
      <c r="C7610" t="s">
        <v>30000</v>
      </c>
      <c r="D7610" t="s">
        <v>30001</v>
      </c>
      <c r="F7610" t="s">
        <v>14430</v>
      </c>
      <c r="G7610" t="s">
        <v>209</v>
      </c>
      <c r="H7610" t="s">
        <v>210</v>
      </c>
    </row>
    <row r="7611" spans="1:8" x14ac:dyDescent="0.35">
      <c r="A7611" t="s">
        <v>30002</v>
      </c>
      <c r="B7611" t="s">
        <v>30003</v>
      </c>
      <c r="C7611" t="s">
        <v>30004</v>
      </c>
      <c r="D7611" t="s">
        <v>30005</v>
      </c>
      <c r="F7611" t="s">
        <v>9657</v>
      </c>
      <c r="G7611" t="s">
        <v>12</v>
      </c>
      <c r="H7611" t="s">
        <v>13</v>
      </c>
    </row>
    <row r="7612" spans="1:8" x14ac:dyDescent="0.35">
      <c r="A7612" t="s">
        <v>30006</v>
      </c>
      <c r="B7612" t="s">
        <v>30007</v>
      </c>
      <c r="C7612" t="s">
        <v>30008</v>
      </c>
      <c r="D7612" t="s">
        <v>30009</v>
      </c>
      <c r="F7612" t="s">
        <v>12773</v>
      </c>
      <c r="G7612" t="s">
        <v>12</v>
      </c>
      <c r="H7612" t="s">
        <v>13</v>
      </c>
    </row>
    <row r="7613" spans="1:8" x14ac:dyDescent="0.35">
      <c r="A7613" t="s">
        <v>30010</v>
      </c>
      <c r="B7613" t="s">
        <v>30011</v>
      </c>
      <c r="C7613" t="s">
        <v>30012</v>
      </c>
      <c r="D7613" t="s">
        <v>30013</v>
      </c>
      <c r="F7613" t="s">
        <v>2569</v>
      </c>
      <c r="G7613" t="s">
        <v>836</v>
      </c>
      <c r="H7613" t="s">
        <v>837</v>
      </c>
    </row>
    <row r="7614" spans="1:8" x14ac:dyDescent="0.35">
      <c r="A7614" t="s">
        <v>30014</v>
      </c>
      <c r="B7614" t="s">
        <v>30015</v>
      </c>
      <c r="C7614" t="s">
        <v>30016</v>
      </c>
      <c r="D7614" t="s">
        <v>30017</v>
      </c>
      <c r="F7614" t="s">
        <v>30018</v>
      </c>
      <c r="G7614" t="s">
        <v>12</v>
      </c>
      <c r="H7614" t="s">
        <v>13</v>
      </c>
    </row>
    <row r="7615" spans="1:8" x14ac:dyDescent="0.35">
      <c r="A7615" t="s">
        <v>30019</v>
      </c>
      <c r="B7615" t="s">
        <v>30020</v>
      </c>
      <c r="C7615" t="s">
        <v>30021</v>
      </c>
      <c r="D7615" t="s">
        <v>30022</v>
      </c>
      <c r="F7615" t="s">
        <v>10767</v>
      </c>
      <c r="G7615" t="s">
        <v>303</v>
      </c>
      <c r="H7615" t="s">
        <v>304</v>
      </c>
    </row>
    <row r="7616" spans="1:8" x14ac:dyDescent="0.35">
      <c r="A7616" t="s">
        <v>30023</v>
      </c>
      <c r="B7616" t="s">
        <v>30024</v>
      </c>
      <c r="C7616" t="s">
        <v>30025</v>
      </c>
      <c r="D7616" t="s">
        <v>30026</v>
      </c>
      <c r="F7616" t="s">
        <v>11092</v>
      </c>
      <c r="G7616" t="s">
        <v>12</v>
      </c>
      <c r="H7616" t="s">
        <v>13</v>
      </c>
    </row>
    <row r="7617" spans="1:8" x14ac:dyDescent="0.35">
      <c r="A7617" t="s">
        <v>30027</v>
      </c>
      <c r="B7617" t="s">
        <v>30028</v>
      </c>
      <c r="C7617" t="s">
        <v>30029</v>
      </c>
      <c r="D7617" t="s">
        <v>30030</v>
      </c>
      <c r="F7617" t="s">
        <v>30031</v>
      </c>
      <c r="G7617" t="s">
        <v>12</v>
      </c>
      <c r="H7617" t="s">
        <v>13</v>
      </c>
    </row>
    <row r="7618" spans="1:8" x14ac:dyDescent="0.35">
      <c r="A7618" t="s">
        <v>30032</v>
      </c>
      <c r="B7618" t="s">
        <v>30033</v>
      </c>
      <c r="C7618" t="s">
        <v>30034</v>
      </c>
      <c r="D7618" t="s">
        <v>30035</v>
      </c>
      <c r="F7618" t="s">
        <v>5788</v>
      </c>
      <c r="G7618" t="s">
        <v>12</v>
      </c>
      <c r="H7618" t="s">
        <v>13</v>
      </c>
    </row>
    <row r="7619" spans="1:8" x14ac:dyDescent="0.35">
      <c r="A7619" t="s">
        <v>30036</v>
      </c>
      <c r="B7619" t="s">
        <v>30037</v>
      </c>
      <c r="C7619" t="s">
        <v>30038</v>
      </c>
      <c r="D7619" t="s">
        <v>30039</v>
      </c>
      <c r="F7619" t="s">
        <v>9191</v>
      </c>
      <c r="G7619" t="s">
        <v>12</v>
      </c>
      <c r="H7619" t="s">
        <v>13</v>
      </c>
    </row>
    <row r="7620" spans="1:8" x14ac:dyDescent="0.35">
      <c r="A7620" t="s">
        <v>30040</v>
      </c>
      <c r="B7620" t="s">
        <v>30041</v>
      </c>
      <c r="C7620" t="s">
        <v>30042</v>
      </c>
      <c r="D7620" t="s">
        <v>30043</v>
      </c>
      <c r="F7620" t="s">
        <v>6019</v>
      </c>
      <c r="G7620" t="s">
        <v>61</v>
      </c>
      <c r="H7620" t="s">
        <v>62</v>
      </c>
    </row>
    <row r="7621" spans="1:8" x14ac:dyDescent="0.35">
      <c r="A7621" t="s">
        <v>30044</v>
      </c>
      <c r="B7621" t="s">
        <v>30045</v>
      </c>
      <c r="C7621" t="s">
        <v>30046</v>
      </c>
      <c r="D7621" t="s">
        <v>30047</v>
      </c>
      <c r="F7621" t="s">
        <v>23284</v>
      </c>
      <c r="G7621" t="s">
        <v>12</v>
      </c>
      <c r="H7621" t="s">
        <v>13</v>
      </c>
    </row>
    <row r="7622" spans="1:8" x14ac:dyDescent="0.35">
      <c r="A7622" t="s">
        <v>30048</v>
      </c>
      <c r="B7622" t="s">
        <v>30049</v>
      </c>
      <c r="C7622" t="s">
        <v>30050</v>
      </c>
      <c r="D7622" t="s">
        <v>30051</v>
      </c>
      <c r="F7622" t="s">
        <v>13745</v>
      </c>
      <c r="G7622" t="s">
        <v>106</v>
      </c>
      <c r="H7622" t="s">
        <v>107</v>
      </c>
    </row>
    <row r="7623" spans="1:8" x14ac:dyDescent="0.35">
      <c r="A7623" t="s">
        <v>30052</v>
      </c>
      <c r="B7623" t="s">
        <v>30053</v>
      </c>
      <c r="C7623" t="s">
        <v>30054</v>
      </c>
      <c r="D7623" t="s">
        <v>30055</v>
      </c>
      <c r="F7623" t="s">
        <v>17117</v>
      </c>
      <c r="G7623" t="s">
        <v>12</v>
      </c>
      <c r="H7623" t="s">
        <v>13</v>
      </c>
    </row>
    <row r="7624" spans="1:8" x14ac:dyDescent="0.35">
      <c r="A7624" t="s">
        <v>30056</v>
      </c>
      <c r="B7624" t="s">
        <v>30057</v>
      </c>
      <c r="C7624" t="s">
        <v>30058</v>
      </c>
      <c r="D7624" t="s">
        <v>30059</v>
      </c>
      <c r="F7624" t="s">
        <v>6425</v>
      </c>
      <c r="G7624" t="s">
        <v>12</v>
      </c>
      <c r="H7624" t="s">
        <v>13</v>
      </c>
    </row>
    <row r="7625" spans="1:8" x14ac:dyDescent="0.35">
      <c r="A7625" t="s">
        <v>30060</v>
      </c>
      <c r="B7625" t="s">
        <v>30061</v>
      </c>
      <c r="C7625" t="s">
        <v>30062</v>
      </c>
      <c r="D7625" t="s">
        <v>30063</v>
      </c>
      <c r="F7625" t="s">
        <v>3679</v>
      </c>
      <c r="G7625" t="s">
        <v>303</v>
      </c>
      <c r="H7625" t="s">
        <v>304</v>
      </c>
    </row>
    <row r="7626" spans="1:8" x14ac:dyDescent="0.35">
      <c r="A7626" t="s">
        <v>30064</v>
      </c>
      <c r="B7626" t="s">
        <v>30065</v>
      </c>
      <c r="C7626" t="s">
        <v>30066</v>
      </c>
      <c r="D7626" t="s">
        <v>30067</v>
      </c>
      <c r="F7626" t="s">
        <v>7726</v>
      </c>
      <c r="G7626" t="s">
        <v>209</v>
      </c>
      <c r="H7626" t="s">
        <v>210</v>
      </c>
    </row>
    <row r="7627" spans="1:8" x14ac:dyDescent="0.35">
      <c r="A7627" t="s">
        <v>30068</v>
      </c>
      <c r="B7627" t="s">
        <v>30069</v>
      </c>
      <c r="C7627" t="s">
        <v>30070</v>
      </c>
      <c r="D7627" t="s">
        <v>30071</v>
      </c>
      <c r="F7627" t="s">
        <v>24206</v>
      </c>
      <c r="G7627" t="s">
        <v>12</v>
      </c>
      <c r="H7627" t="s">
        <v>13</v>
      </c>
    </row>
    <row r="7628" spans="1:8" x14ac:dyDescent="0.35">
      <c r="A7628" t="s">
        <v>30072</v>
      </c>
      <c r="B7628" t="s">
        <v>30073</v>
      </c>
      <c r="C7628" t="s">
        <v>30074</v>
      </c>
      <c r="D7628" t="s">
        <v>30075</v>
      </c>
      <c r="F7628" t="s">
        <v>12929</v>
      </c>
      <c r="G7628" t="s">
        <v>12</v>
      </c>
      <c r="H7628" t="s">
        <v>13</v>
      </c>
    </row>
    <row r="7629" spans="1:8" x14ac:dyDescent="0.35">
      <c r="A7629" t="s">
        <v>30076</v>
      </c>
      <c r="B7629" t="s">
        <v>30077</v>
      </c>
      <c r="C7629" t="s">
        <v>30078</v>
      </c>
      <c r="D7629" t="s">
        <v>30079</v>
      </c>
      <c r="F7629" t="s">
        <v>16681</v>
      </c>
      <c r="G7629" t="s">
        <v>1102</v>
      </c>
      <c r="H7629" t="s">
        <v>1103</v>
      </c>
    </row>
    <row r="7630" spans="1:8" x14ac:dyDescent="0.35">
      <c r="A7630" t="s">
        <v>30080</v>
      </c>
      <c r="B7630" t="s">
        <v>30081</v>
      </c>
      <c r="C7630" t="s">
        <v>30082</v>
      </c>
      <c r="D7630" t="s">
        <v>30083</v>
      </c>
      <c r="F7630" t="s">
        <v>16275</v>
      </c>
      <c r="G7630" t="s">
        <v>151</v>
      </c>
      <c r="H7630" t="s">
        <v>152</v>
      </c>
    </row>
    <row r="7631" spans="1:8" x14ac:dyDescent="0.35">
      <c r="A7631" t="s">
        <v>30084</v>
      </c>
      <c r="B7631" t="s">
        <v>30085</v>
      </c>
      <c r="C7631" t="s">
        <v>30086</v>
      </c>
      <c r="D7631" t="s">
        <v>30087</v>
      </c>
      <c r="F7631" t="s">
        <v>9614</v>
      </c>
      <c r="G7631" t="s">
        <v>12</v>
      </c>
      <c r="H7631" t="s">
        <v>13</v>
      </c>
    </row>
    <row r="7632" spans="1:8" x14ac:dyDescent="0.35">
      <c r="A7632" t="s">
        <v>30088</v>
      </c>
      <c r="B7632" t="s">
        <v>30089</v>
      </c>
      <c r="C7632" t="s">
        <v>30090</v>
      </c>
      <c r="D7632" t="s">
        <v>30091</v>
      </c>
      <c r="F7632" t="s">
        <v>8482</v>
      </c>
      <c r="G7632" t="s">
        <v>12</v>
      </c>
      <c r="H7632" t="s">
        <v>13</v>
      </c>
    </row>
    <row r="7633" spans="1:8" x14ac:dyDescent="0.35">
      <c r="A7633" t="s">
        <v>30092</v>
      </c>
      <c r="B7633" t="s">
        <v>30093</v>
      </c>
      <c r="C7633" t="s">
        <v>30094</v>
      </c>
      <c r="D7633" t="s">
        <v>30091</v>
      </c>
      <c r="F7633" t="s">
        <v>1679</v>
      </c>
      <c r="G7633" t="s">
        <v>12</v>
      </c>
      <c r="H7633" t="s">
        <v>13</v>
      </c>
    </row>
    <row r="7634" spans="1:8" x14ac:dyDescent="0.35">
      <c r="A7634" t="s">
        <v>30095</v>
      </c>
      <c r="B7634" t="s">
        <v>30096</v>
      </c>
      <c r="C7634" t="s">
        <v>30097</v>
      </c>
      <c r="D7634" t="s">
        <v>30098</v>
      </c>
      <c r="F7634" t="s">
        <v>3326</v>
      </c>
      <c r="G7634" t="s">
        <v>12</v>
      </c>
      <c r="H7634" t="s">
        <v>13</v>
      </c>
    </row>
    <row r="7635" spans="1:8" x14ac:dyDescent="0.35">
      <c r="A7635" t="s">
        <v>30099</v>
      </c>
      <c r="B7635" t="s">
        <v>30100</v>
      </c>
      <c r="C7635" t="s">
        <v>30101</v>
      </c>
      <c r="D7635" t="s">
        <v>30102</v>
      </c>
      <c r="F7635" t="s">
        <v>11064</v>
      </c>
      <c r="G7635" t="s">
        <v>209</v>
      </c>
      <c r="H7635" t="s">
        <v>210</v>
      </c>
    </row>
    <row r="7636" spans="1:8" x14ac:dyDescent="0.35">
      <c r="A7636" t="s">
        <v>30103</v>
      </c>
      <c r="B7636" t="s">
        <v>30104</v>
      </c>
      <c r="C7636" t="s">
        <v>30105</v>
      </c>
      <c r="D7636" t="s">
        <v>30106</v>
      </c>
      <c r="F7636" t="s">
        <v>13924</v>
      </c>
      <c r="G7636" t="s">
        <v>255</v>
      </c>
      <c r="H7636" t="s">
        <v>256</v>
      </c>
    </row>
    <row r="7637" spans="1:8" x14ac:dyDescent="0.35">
      <c r="A7637" t="s">
        <v>30107</v>
      </c>
      <c r="B7637" t="s">
        <v>30108</v>
      </c>
      <c r="C7637" t="s">
        <v>30109</v>
      </c>
      <c r="D7637" t="s">
        <v>30110</v>
      </c>
      <c r="F7637" t="s">
        <v>4194</v>
      </c>
      <c r="G7637" t="s">
        <v>12</v>
      </c>
      <c r="H7637" t="s">
        <v>13</v>
      </c>
    </row>
    <row r="7638" spans="1:8" x14ac:dyDescent="0.35">
      <c r="A7638" t="s">
        <v>30111</v>
      </c>
      <c r="B7638" t="s">
        <v>30112</v>
      </c>
      <c r="C7638" t="s">
        <v>30113</v>
      </c>
      <c r="D7638" t="s">
        <v>30114</v>
      </c>
      <c r="F7638" t="s">
        <v>17061</v>
      </c>
      <c r="G7638" t="s">
        <v>419</v>
      </c>
      <c r="H7638" t="s">
        <v>420</v>
      </c>
    </row>
    <row r="7639" spans="1:8" x14ac:dyDescent="0.35">
      <c r="A7639" t="s">
        <v>30115</v>
      </c>
      <c r="B7639" t="s">
        <v>30116</v>
      </c>
      <c r="C7639" t="s">
        <v>30117</v>
      </c>
      <c r="D7639" t="s">
        <v>30118</v>
      </c>
      <c r="F7639" t="s">
        <v>26890</v>
      </c>
      <c r="G7639" t="s">
        <v>12</v>
      </c>
      <c r="H7639" t="s">
        <v>13</v>
      </c>
    </row>
    <row r="7640" spans="1:8" x14ac:dyDescent="0.35">
      <c r="A7640" t="s">
        <v>30119</v>
      </c>
      <c r="B7640" t="s">
        <v>30120</v>
      </c>
      <c r="C7640" t="s">
        <v>30121</v>
      </c>
      <c r="D7640" t="s">
        <v>30122</v>
      </c>
      <c r="F7640" t="s">
        <v>27714</v>
      </c>
      <c r="G7640" t="s">
        <v>209</v>
      </c>
      <c r="H7640" t="s">
        <v>210</v>
      </c>
    </row>
    <row r="7641" spans="1:8" x14ac:dyDescent="0.35">
      <c r="A7641" t="s">
        <v>30123</v>
      </c>
      <c r="B7641" t="s">
        <v>30124</v>
      </c>
      <c r="C7641" t="s">
        <v>30125</v>
      </c>
      <c r="D7641" t="s">
        <v>30126</v>
      </c>
      <c r="F7641" t="s">
        <v>6408</v>
      </c>
      <c r="G7641" t="s">
        <v>297</v>
      </c>
      <c r="H7641" t="s">
        <v>298</v>
      </c>
    </row>
    <row r="7642" spans="1:8" x14ac:dyDescent="0.35">
      <c r="A7642" t="s">
        <v>30127</v>
      </c>
      <c r="B7642" t="s">
        <v>30128</v>
      </c>
      <c r="C7642" t="s">
        <v>30129</v>
      </c>
      <c r="D7642" t="s">
        <v>30130</v>
      </c>
      <c r="F7642" t="s">
        <v>9568</v>
      </c>
      <c r="G7642" t="s">
        <v>12</v>
      </c>
      <c r="H7642" t="s">
        <v>13</v>
      </c>
    </row>
    <row r="7643" spans="1:8" x14ac:dyDescent="0.35">
      <c r="A7643" t="s">
        <v>30131</v>
      </c>
      <c r="B7643" t="s">
        <v>30132</v>
      </c>
      <c r="C7643" t="s">
        <v>30133</v>
      </c>
      <c r="D7643" t="s">
        <v>30134</v>
      </c>
      <c r="F7643" t="s">
        <v>15944</v>
      </c>
      <c r="G7643" t="s">
        <v>3394</v>
      </c>
      <c r="H7643" t="s">
        <v>3395</v>
      </c>
    </row>
    <row r="7644" spans="1:8" x14ac:dyDescent="0.35">
      <c r="A7644" t="s">
        <v>30135</v>
      </c>
      <c r="B7644" t="s">
        <v>30136</v>
      </c>
      <c r="C7644" t="s">
        <v>30137</v>
      </c>
      <c r="D7644" t="s">
        <v>30134</v>
      </c>
      <c r="F7644" t="s">
        <v>16160</v>
      </c>
      <c r="G7644" t="s">
        <v>419</v>
      </c>
      <c r="H7644" t="s">
        <v>420</v>
      </c>
    </row>
    <row r="7645" spans="1:8" x14ac:dyDescent="0.35">
      <c r="A7645" t="s">
        <v>30138</v>
      </c>
      <c r="B7645" t="s">
        <v>30139</v>
      </c>
      <c r="C7645" t="s">
        <v>30140</v>
      </c>
      <c r="D7645" t="s">
        <v>30141</v>
      </c>
      <c r="F7645" t="s">
        <v>22353</v>
      </c>
      <c r="G7645" t="s">
        <v>151</v>
      </c>
      <c r="H7645" t="s">
        <v>152</v>
      </c>
    </row>
    <row r="7646" spans="1:8" x14ac:dyDescent="0.35">
      <c r="A7646" t="s">
        <v>30142</v>
      </c>
      <c r="B7646" t="s">
        <v>30143</v>
      </c>
      <c r="C7646" t="s">
        <v>30144</v>
      </c>
      <c r="D7646" t="s">
        <v>30145</v>
      </c>
      <c r="F7646" t="s">
        <v>3527</v>
      </c>
      <c r="G7646" t="s">
        <v>255</v>
      </c>
      <c r="H7646" t="s">
        <v>256</v>
      </c>
    </row>
    <row r="7647" spans="1:8" x14ac:dyDescent="0.35">
      <c r="A7647" t="s">
        <v>30146</v>
      </c>
      <c r="B7647" t="s">
        <v>30147</v>
      </c>
      <c r="C7647" t="s">
        <v>30148</v>
      </c>
      <c r="D7647" t="s">
        <v>30149</v>
      </c>
      <c r="F7647" t="s">
        <v>3765</v>
      </c>
      <c r="G7647" t="s">
        <v>510</v>
      </c>
      <c r="H7647" t="s">
        <v>511</v>
      </c>
    </row>
    <row r="7648" spans="1:8" x14ac:dyDescent="0.35">
      <c r="A7648" t="s">
        <v>30150</v>
      </c>
      <c r="B7648" t="s">
        <v>30151</v>
      </c>
      <c r="C7648" t="s">
        <v>30152</v>
      </c>
      <c r="D7648" t="s">
        <v>30153</v>
      </c>
      <c r="F7648" t="s">
        <v>6408</v>
      </c>
      <c r="G7648" t="s">
        <v>297</v>
      </c>
      <c r="H7648" t="s">
        <v>298</v>
      </c>
    </row>
    <row r="7649" spans="1:8" x14ac:dyDescent="0.35">
      <c r="A7649" t="s">
        <v>30154</v>
      </c>
      <c r="B7649" t="s">
        <v>30155</v>
      </c>
      <c r="C7649" t="s">
        <v>30156</v>
      </c>
      <c r="D7649" t="s">
        <v>30157</v>
      </c>
      <c r="F7649" t="s">
        <v>6524</v>
      </c>
      <c r="G7649" t="s">
        <v>61</v>
      </c>
      <c r="H7649" t="s">
        <v>62</v>
      </c>
    </row>
    <row r="7650" spans="1:8" x14ac:dyDescent="0.35">
      <c r="A7650" t="s">
        <v>30158</v>
      </c>
      <c r="B7650" t="s">
        <v>30159</v>
      </c>
      <c r="C7650" t="s">
        <v>30160</v>
      </c>
      <c r="D7650" t="s">
        <v>30161</v>
      </c>
      <c r="F7650" t="s">
        <v>2446</v>
      </c>
      <c r="G7650" t="s">
        <v>12</v>
      </c>
      <c r="H7650" t="s">
        <v>13</v>
      </c>
    </row>
    <row r="7651" spans="1:8" x14ac:dyDescent="0.35">
      <c r="A7651" t="s">
        <v>30162</v>
      </c>
      <c r="B7651" t="s">
        <v>30163</v>
      </c>
      <c r="C7651" t="s">
        <v>30164</v>
      </c>
      <c r="D7651" t="s">
        <v>30165</v>
      </c>
      <c r="F7651" t="s">
        <v>4059</v>
      </c>
      <c r="G7651" t="s">
        <v>12</v>
      </c>
      <c r="H7651" t="s">
        <v>13</v>
      </c>
    </row>
    <row r="7652" spans="1:8" x14ac:dyDescent="0.35">
      <c r="A7652" t="s">
        <v>30166</v>
      </c>
      <c r="B7652" t="s">
        <v>30167</v>
      </c>
      <c r="C7652" t="s">
        <v>30168</v>
      </c>
      <c r="D7652" t="s">
        <v>30169</v>
      </c>
      <c r="F7652" t="s">
        <v>25583</v>
      </c>
      <c r="G7652" t="s">
        <v>12</v>
      </c>
      <c r="H7652" t="s">
        <v>13</v>
      </c>
    </row>
    <row r="7653" spans="1:8" x14ac:dyDescent="0.35">
      <c r="A7653" t="s">
        <v>30170</v>
      </c>
      <c r="B7653" t="s">
        <v>30171</v>
      </c>
      <c r="C7653" t="s">
        <v>30172</v>
      </c>
      <c r="D7653" t="s">
        <v>30173</v>
      </c>
      <c r="F7653" t="s">
        <v>14947</v>
      </c>
      <c r="G7653" t="s">
        <v>12</v>
      </c>
      <c r="H7653" t="s">
        <v>13</v>
      </c>
    </row>
    <row r="7654" spans="1:8" x14ac:dyDescent="0.35">
      <c r="A7654" t="s">
        <v>30174</v>
      </c>
      <c r="B7654" t="s">
        <v>30175</v>
      </c>
      <c r="C7654" t="s">
        <v>30176</v>
      </c>
      <c r="D7654" t="s">
        <v>30177</v>
      </c>
      <c r="F7654" t="s">
        <v>13155</v>
      </c>
      <c r="G7654" t="s">
        <v>12</v>
      </c>
      <c r="H7654" t="s">
        <v>13</v>
      </c>
    </row>
    <row r="7655" spans="1:8" x14ac:dyDescent="0.35">
      <c r="A7655" t="s">
        <v>30178</v>
      </c>
      <c r="B7655" t="s">
        <v>30179</v>
      </c>
      <c r="C7655" t="s">
        <v>30180</v>
      </c>
      <c r="D7655" t="s">
        <v>30181</v>
      </c>
      <c r="F7655" t="s">
        <v>20200</v>
      </c>
      <c r="G7655" t="s">
        <v>12</v>
      </c>
      <c r="H7655" t="s">
        <v>13</v>
      </c>
    </row>
    <row r="7656" spans="1:8" x14ac:dyDescent="0.35">
      <c r="A7656" t="s">
        <v>30182</v>
      </c>
      <c r="B7656" t="s">
        <v>30183</v>
      </c>
      <c r="C7656" t="s">
        <v>30184</v>
      </c>
      <c r="D7656" t="s">
        <v>30185</v>
      </c>
      <c r="F7656" t="s">
        <v>7015</v>
      </c>
      <c r="G7656" t="s">
        <v>151</v>
      </c>
      <c r="H7656" t="s">
        <v>152</v>
      </c>
    </row>
    <row r="7657" spans="1:8" x14ac:dyDescent="0.35">
      <c r="A7657" t="s">
        <v>30186</v>
      </c>
      <c r="B7657" t="s">
        <v>30187</v>
      </c>
      <c r="C7657" t="s">
        <v>30188</v>
      </c>
      <c r="D7657" t="s">
        <v>30189</v>
      </c>
      <c r="F7657" t="s">
        <v>6377</v>
      </c>
      <c r="G7657" t="s">
        <v>12</v>
      </c>
      <c r="H7657" t="s">
        <v>13</v>
      </c>
    </row>
    <row r="7658" spans="1:8" x14ac:dyDescent="0.35">
      <c r="A7658" t="s">
        <v>30190</v>
      </c>
      <c r="B7658" t="s">
        <v>30191</v>
      </c>
      <c r="C7658" t="s">
        <v>30192</v>
      </c>
      <c r="D7658" t="s">
        <v>30193</v>
      </c>
      <c r="F7658" t="s">
        <v>10966</v>
      </c>
      <c r="G7658" t="s">
        <v>61</v>
      </c>
      <c r="H7658" t="s">
        <v>62</v>
      </c>
    </row>
    <row r="7659" spans="1:8" x14ac:dyDescent="0.35">
      <c r="A7659" t="s">
        <v>30194</v>
      </c>
      <c r="B7659" t="s">
        <v>30195</v>
      </c>
      <c r="C7659" t="s">
        <v>30196</v>
      </c>
      <c r="D7659" t="s">
        <v>30197</v>
      </c>
      <c r="F7659" t="s">
        <v>9730</v>
      </c>
      <c r="G7659" t="s">
        <v>12</v>
      </c>
      <c r="H7659" t="s">
        <v>13</v>
      </c>
    </row>
    <row r="7660" spans="1:8" x14ac:dyDescent="0.35">
      <c r="A7660" t="s">
        <v>30198</v>
      </c>
      <c r="B7660" t="s">
        <v>30199</v>
      </c>
      <c r="C7660" t="s">
        <v>30200</v>
      </c>
      <c r="D7660" t="s">
        <v>30197</v>
      </c>
      <c r="F7660" t="s">
        <v>8043</v>
      </c>
      <c r="G7660" t="s">
        <v>12</v>
      </c>
      <c r="H7660" t="s">
        <v>13</v>
      </c>
    </row>
    <row r="7661" spans="1:8" x14ac:dyDescent="0.35">
      <c r="A7661" t="s">
        <v>30201</v>
      </c>
      <c r="B7661" t="s">
        <v>30202</v>
      </c>
      <c r="C7661" t="s">
        <v>30203</v>
      </c>
      <c r="D7661" t="s">
        <v>30204</v>
      </c>
      <c r="F7661" t="s">
        <v>796</v>
      </c>
      <c r="G7661" t="s">
        <v>12</v>
      </c>
      <c r="H7661" t="s">
        <v>13</v>
      </c>
    </row>
    <row r="7662" spans="1:8" x14ac:dyDescent="0.35">
      <c r="A7662" t="s">
        <v>30205</v>
      </c>
      <c r="B7662" t="s">
        <v>30206</v>
      </c>
      <c r="C7662" t="s">
        <v>30207</v>
      </c>
      <c r="D7662" t="s">
        <v>30208</v>
      </c>
      <c r="F7662" t="s">
        <v>25163</v>
      </c>
      <c r="G7662" t="s">
        <v>12</v>
      </c>
      <c r="H7662" t="s">
        <v>13</v>
      </c>
    </row>
    <row r="7663" spans="1:8" x14ac:dyDescent="0.35">
      <c r="A7663" t="s">
        <v>30209</v>
      </c>
      <c r="B7663" t="s">
        <v>30210</v>
      </c>
      <c r="C7663" t="s">
        <v>30211</v>
      </c>
      <c r="D7663" t="s">
        <v>30212</v>
      </c>
      <c r="F7663" t="s">
        <v>13435</v>
      </c>
      <c r="G7663" t="s">
        <v>12</v>
      </c>
      <c r="H7663" t="s">
        <v>13</v>
      </c>
    </row>
    <row r="7664" spans="1:8" x14ac:dyDescent="0.35">
      <c r="A7664" t="s">
        <v>30213</v>
      </c>
      <c r="B7664" t="s">
        <v>30214</v>
      </c>
      <c r="C7664" t="s">
        <v>30215</v>
      </c>
      <c r="D7664" t="s">
        <v>30212</v>
      </c>
      <c r="F7664" t="s">
        <v>9061</v>
      </c>
      <c r="G7664" t="s">
        <v>419</v>
      </c>
      <c r="H7664" t="s">
        <v>420</v>
      </c>
    </row>
    <row r="7665" spans="1:8" x14ac:dyDescent="0.35">
      <c r="A7665" t="s">
        <v>30216</v>
      </c>
      <c r="B7665" t="s">
        <v>30217</v>
      </c>
      <c r="C7665" t="s">
        <v>30218</v>
      </c>
      <c r="D7665" t="s">
        <v>30219</v>
      </c>
      <c r="F7665" t="s">
        <v>4491</v>
      </c>
      <c r="G7665" t="s">
        <v>12</v>
      </c>
      <c r="H7665" t="s">
        <v>13</v>
      </c>
    </row>
    <row r="7666" spans="1:8" x14ac:dyDescent="0.35">
      <c r="A7666" t="s">
        <v>30220</v>
      </c>
      <c r="B7666" t="s">
        <v>30221</v>
      </c>
      <c r="C7666" t="s">
        <v>30222</v>
      </c>
      <c r="D7666" t="s">
        <v>30223</v>
      </c>
      <c r="F7666" t="s">
        <v>1197</v>
      </c>
      <c r="G7666" t="s">
        <v>88</v>
      </c>
      <c r="H7666" t="s">
        <v>89</v>
      </c>
    </row>
    <row r="7667" spans="1:8" x14ac:dyDescent="0.35">
      <c r="A7667" t="s">
        <v>30224</v>
      </c>
      <c r="B7667" t="s">
        <v>30225</v>
      </c>
      <c r="C7667" t="s">
        <v>30226</v>
      </c>
      <c r="D7667" t="s">
        <v>30227</v>
      </c>
      <c r="F7667" t="s">
        <v>11197</v>
      </c>
      <c r="G7667" t="s">
        <v>836</v>
      </c>
      <c r="H7667" t="s">
        <v>837</v>
      </c>
    </row>
    <row r="7668" spans="1:8" x14ac:dyDescent="0.35">
      <c r="A7668" t="s">
        <v>30228</v>
      </c>
      <c r="B7668" t="s">
        <v>10247</v>
      </c>
      <c r="C7668" t="s">
        <v>30229</v>
      </c>
      <c r="D7668" t="s">
        <v>30230</v>
      </c>
      <c r="F7668" t="s">
        <v>10224</v>
      </c>
      <c r="G7668" t="s">
        <v>12</v>
      </c>
      <c r="H7668" t="s">
        <v>13</v>
      </c>
    </row>
    <row r="7669" spans="1:8" x14ac:dyDescent="0.35">
      <c r="A7669" t="s">
        <v>30231</v>
      </c>
      <c r="B7669" t="s">
        <v>30232</v>
      </c>
      <c r="C7669" t="s">
        <v>30233</v>
      </c>
      <c r="D7669" t="s">
        <v>30234</v>
      </c>
      <c r="F7669" t="s">
        <v>8944</v>
      </c>
      <c r="G7669" t="s">
        <v>12</v>
      </c>
      <c r="H7669" t="s">
        <v>13</v>
      </c>
    </row>
    <row r="7670" spans="1:8" x14ac:dyDescent="0.35">
      <c r="A7670" t="s">
        <v>30235</v>
      </c>
      <c r="B7670" t="s">
        <v>30236</v>
      </c>
      <c r="C7670" t="s">
        <v>30237</v>
      </c>
      <c r="D7670" t="s">
        <v>30238</v>
      </c>
      <c r="F7670" t="s">
        <v>4059</v>
      </c>
      <c r="G7670" t="s">
        <v>297</v>
      </c>
      <c r="H7670" t="s">
        <v>298</v>
      </c>
    </row>
    <row r="7671" spans="1:8" x14ac:dyDescent="0.35">
      <c r="A7671" t="s">
        <v>30239</v>
      </c>
      <c r="B7671" t="s">
        <v>30240</v>
      </c>
      <c r="C7671" t="s">
        <v>30241</v>
      </c>
      <c r="D7671" t="s">
        <v>30242</v>
      </c>
      <c r="F7671" t="s">
        <v>12357</v>
      </c>
      <c r="G7671" t="s">
        <v>12</v>
      </c>
      <c r="H7671" t="s">
        <v>13</v>
      </c>
    </row>
    <row r="7672" spans="1:8" x14ac:dyDescent="0.35">
      <c r="A7672" t="s">
        <v>30243</v>
      </c>
      <c r="B7672" t="s">
        <v>30244</v>
      </c>
      <c r="C7672" t="s">
        <v>30245</v>
      </c>
      <c r="D7672" t="s">
        <v>30246</v>
      </c>
      <c r="F7672" t="s">
        <v>17670</v>
      </c>
      <c r="G7672" t="s">
        <v>151</v>
      </c>
      <c r="H7672" t="s">
        <v>152</v>
      </c>
    </row>
    <row r="7673" spans="1:8" x14ac:dyDescent="0.35">
      <c r="A7673" t="s">
        <v>30247</v>
      </c>
      <c r="B7673" t="s">
        <v>30248</v>
      </c>
      <c r="C7673" t="s">
        <v>30249</v>
      </c>
      <c r="D7673" t="s">
        <v>30250</v>
      </c>
      <c r="F7673" t="s">
        <v>1699</v>
      </c>
      <c r="G7673" t="s">
        <v>12</v>
      </c>
      <c r="H7673" t="s">
        <v>13</v>
      </c>
    </row>
    <row r="7674" spans="1:8" x14ac:dyDescent="0.35">
      <c r="A7674" t="s">
        <v>30251</v>
      </c>
      <c r="B7674" t="s">
        <v>30252</v>
      </c>
      <c r="C7674" t="s">
        <v>30253</v>
      </c>
      <c r="D7674" t="s">
        <v>30254</v>
      </c>
      <c r="F7674" t="s">
        <v>6534</v>
      </c>
      <c r="G7674" t="s">
        <v>12</v>
      </c>
      <c r="H7674" t="s">
        <v>13</v>
      </c>
    </row>
    <row r="7675" spans="1:8" x14ac:dyDescent="0.35">
      <c r="A7675" t="s">
        <v>30255</v>
      </c>
      <c r="B7675" t="s">
        <v>30256</v>
      </c>
      <c r="C7675" t="s">
        <v>30257</v>
      </c>
      <c r="D7675" t="s">
        <v>30258</v>
      </c>
      <c r="F7675" t="s">
        <v>9061</v>
      </c>
      <c r="G7675" t="s">
        <v>419</v>
      </c>
      <c r="H7675" t="s">
        <v>420</v>
      </c>
    </row>
    <row r="7676" spans="1:8" x14ac:dyDescent="0.35">
      <c r="A7676" t="s">
        <v>30259</v>
      </c>
      <c r="B7676" t="s">
        <v>30260</v>
      </c>
      <c r="C7676" t="s">
        <v>30261</v>
      </c>
      <c r="D7676" t="s">
        <v>30262</v>
      </c>
      <c r="F7676" t="s">
        <v>21931</v>
      </c>
      <c r="G7676" t="s">
        <v>12</v>
      </c>
      <c r="H7676" t="s">
        <v>13</v>
      </c>
    </row>
    <row r="7677" spans="1:8" x14ac:dyDescent="0.35">
      <c r="A7677" t="s">
        <v>30263</v>
      </c>
      <c r="B7677" t="s">
        <v>30264</v>
      </c>
      <c r="C7677" t="s">
        <v>30265</v>
      </c>
      <c r="D7677" t="s">
        <v>30266</v>
      </c>
      <c r="F7677" t="s">
        <v>413</v>
      </c>
      <c r="G7677" t="s">
        <v>836</v>
      </c>
      <c r="H7677" t="s">
        <v>837</v>
      </c>
    </row>
    <row r="7678" spans="1:8" x14ac:dyDescent="0.35">
      <c r="A7678" t="s">
        <v>30267</v>
      </c>
      <c r="B7678" t="s">
        <v>30268</v>
      </c>
      <c r="C7678" t="s">
        <v>30269</v>
      </c>
      <c r="D7678" t="s">
        <v>30270</v>
      </c>
      <c r="F7678" t="s">
        <v>21969</v>
      </c>
      <c r="G7678" t="s">
        <v>12</v>
      </c>
      <c r="H7678" t="s">
        <v>13</v>
      </c>
    </row>
    <row r="7679" spans="1:8" x14ac:dyDescent="0.35">
      <c r="A7679" t="s">
        <v>30271</v>
      </c>
      <c r="B7679" t="s">
        <v>30272</v>
      </c>
      <c r="C7679" t="s">
        <v>30273</v>
      </c>
      <c r="D7679" t="s">
        <v>30274</v>
      </c>
      <c r="F7679" t="s">
        <v>10653</v>
      </c>
      <c r="G7679" t="s">
        <v>12</v>
      </c>
      <c r="H7679" t="s">
        <v>13</v>
      </c>
    </row>
    <row r="7680" spans="1:8" x14ac:dyDescent="0.35">
      <c r="A7680" t="s">
        <v>30275</v>
      </c>
      <c r="B7680" t="s">
        <v>30276</v>
      </c>
      <c r="C7680" t="s">
        <v>30277</v>
      </c>
      <c r="D7680" t="s">
        <v>30278</v>
      </c>
      <c r="F7680" t="s">
        <v>4579</v>
      </c>
      <c r="G7680" t="s">
        <v>151</v>
      </c>
      <c r="H7680" t="s">
        <v>152</v>
      </c>
    </row>
    <row r="7681" spans="1:8" x14ac:dyDescent="0.35">
      <c r="A7681" t="s">
        <v>30279</v>
      </c>
      <c r="B7681" t="s">
        <v>30280</v>
      </c>
      <c r="C7681" t="s">
        <v>30281</v>
      </c>
      <c r="D7681" t="s">
        <v>30282</v>
      </c>
      <c r="F7681" t="s">
        <v>11485</v>
      </c>
      <c r="G7681" t="s">
        <v>12</v>
      </c>
      <c r="H7681" t="s">
        <v>13</v>
      </c>
    </row>
    <row r="7682" spans="1:8" x14ac:dyDescent="0.35">
      <c r="A7682" t="s">
        <v>30283</v>
      </c>
      <c r="B7682" t="s">
        <v>30284</v>
      </c>
      <c r="C7682" t="s">
        <v>30285</v>
      </c>
      <c r="D7682" t="s">
        <v>30286</v>
      </c>
      <c r="F7682" t="s">
        <v>16795</v>
      </c>
      <c r="G7682" t="s">
        <v>12</v>
      </c>
      <c r="H7682" t="s">
        <v>13</v>
      </c>
    </row>
    <row r="7683" spans="1:8" x14ac:dyDescent="0.35">
      <c r="A7683" t="s">
        <v>30287</v>
      </c>
      <c r="B7683" t="s">
        <v>30288</v>
      </c>
      <c r="C7683" t="s">
        <v>30289</v>
      </c>
      <c r="D7683" t="s">
        <v>30290</v>
      </c>
      <c r="F7683" t="s">
        <v>8130</v>
      </c>
      <c r="G7683" t="s">
        <v>12</v>
      </c>
      <c r="H7683" t="s">
        <v>13</v>
      </c>
    </row>
    <row r="7684" spans="1:8" x14ac:dyDescent="0.35">
      <c r="A7684" t="s">
        <v>30291</v>
      </c>
      <c r="B7684" t="s">
        <v>30292</v>
      </c>
      <c r="C7684" t="s">
        <v>30293</v>
      </c>
      <c r="D7684" t="s">
        <v>30294</v>
      </c>
      <c r="F7684" t="s">
        <v>2748</v>
      </c>
      <c r="G7684" t="s">
        <v>4075</v>
      </c>
      <c r="H7684" t="s">
        <v>4076</v>
      </c>
    </row>
    <row r="7685" spans="1:8" x14ac:dyDescent="0.35">
      <c r="A7685" t="s">
        <v>30295</v>
      </c>
      <c r="B7685" t="s">
        <v>30296</v>
      </c>
      <c r="C7685" t="s">
        <v>30297</v>
      </c>
      <c r="D7685" t="s">
        <v>30298</v>
      </c>
      <c r="F7685" t="s">
        <v>1306</v>
      </c>
      <c r="G7685" t="s">
        <v>12</v>
      </c>
      <c r="H7685" t="s">
        <v>13</v>
      </c>
    </row>
    <row r="7686" spans="1:8" x14ac:dyDescent="0.35">
      <c r="A7686" t="s">
        <v>30299</v>
      </c>
      <c r="B7686" t="s">
        <v>30300</v>
      </c>
      <c r="C7686" t="s">
        <v>30301</v>
      </c>
      <c r="D7686" t="s">
        <v>30302</v>
      </c>
      <c r="F7686" t="s">
        <v>15755</v>
      </c>
      <c r="G7686" t="s">
        <v>4924</v>
      </c>
      <c r="H7686" t="s">
        <v>4925</v>
      </c>
    </row>
    <row r="7687" spans="1:8" x14ac:dyDescent="0.35">
      <c r="A7687" t="s">
        <v>30303</v>
      </c>
      <c r="B7687" t="s">
        <v>30304</v>
      </c>
      <c r="C7687" t="s">
        <v>30305</v>
      </c>
      <c r="D7687" t="s">
        <v>30306</v>
      </c>
      <c r="F7687" t="s">
        <v>4914</v>
      </c>
      <c r="G7687" t="s">
        <v>4075</v>
      </c>
      <c r="H7687" t="s">
        <v>4076</v>
      </c>
    </row>
    <row r="7688" spans="1:8" x14ac:dyDescent="0.35">
      <c r="A7688" t="s">
        <v>30307</v>
      </c>
      <c r="B7688" t="s">
        <v>30308</v>
      </c>
      <c r="C7688" t="s">
        <v>30309</v>
      </c>
      <c r="D7688" t="s">
        <v>30310</v>
      </c>
      <c r="F7688" t="s">
        <v>30311</v>
      </c>
      <c r="G7688" t="s">
        <v>12</v>
      </c>
      <c r="H7688" t="s">
        <v>13</v>
      </c>
    </row>
    <row r="7689" spans="1:8" x14ac:dyDescent="0.35">
      <c r="A7689" t="s">
        <v>30312</v>
      </c>
      <c r="B7689" t="s">
        <v>30313</v>
      </c>
      <c r="C7689" t="s">
        <v>30314</v>
      </c>
      <c r="D7689" t="s">
        <v>30315</v>
      </c>
      <c r="F7689" t="s">
        <v>6019</v>
      </c>
      <c r="G7689" t="s">
        <v>12</v>
      </c>
      <c r="H7689" t="s">
        <v>13</v>
      </c>
    </row>
    <row r="7690" spans="1:8" x14ac:dyDescent="0.35">
      <c r="A7690" t="s">
        <v>30316</v>
      </c>
      <c r="B7690" t="s">
        <v>30317</v>
      </c>
      <c r="C7690" t="s">
        <v>30318</v>
      </c>
      <c r="D7690" t="s">
        <v>30315</v>
      </c>
      <c r="F7690" t="s">
        <v>13155</v>
      </c>
      <c r="G7690" t="s">
        <v>4075</v>
      </c>
      <c r="H7690" t="s">
        <v>4076</v>
      </c>
    </row>
    <row r="7691" spans="1:8" x14ac:dyDescent="0.35">
      <c r="A7691" t="s">
        <v>30319</v>
      </c>
      <c r="B7691" t="s">
        <v>30320</v>
      </c>
      <c r="C7691" t="s">
        <v>30321</v>
      </c>
      <c r="D7691" t="s">
        <v>30322</v>
      </c>
      <c r="F7691" t="s">
        <v>17670</v>
      </c>
      <c r="G7691" t="s">
        <v>248</v>
      </c>
      <c r="H7691" t="s">
        <v>249</v>
      </c>
    </row>
    <row r="7692" spans="1:8" x14ac:dyDescent="0.35">
      <c r="A7692" t="s">
        <v>30323</v>
      </c>
      <c r="B7692" t="s">
        <v>30324</v>
      </c>
      <c r="C7692" t="s">
        <v>30325</v>
      </c>
      <c r="D7692" t="s">
        <v>30326</v>
      </c>
      <c r="F7692" t="s">
        <v>4194</v>
      </c>
      <c r="G7692" t="s">
        <v>419</v>
      </c>
      <c r="H7692" t="s">
        <v>420</v>
      </c>
    </row>
    <row r="7693" spans="1:8" x14ac:dyDescent="0.35">
      <c r="A7693" t="s">
        <v>30327</v>
      </c>
      <c r="B7693" t="s">
        <v>30328</v>
      </c>
      <c r="C7693" t="s">
        <v>30329</v>
      </c>
      <c r="D7693" t="s">
        <v>30330</v>
      </c>
      <c r="F7693" t="s">
        <v>9614</v>
      </c>
      <c r="G7693" t="s">
        <v>12</v>
      </c>
      <c r="H7693" t="s">
        <v>13</v>
      </c>
    </row>
    <row r="7694" spans="1:8" x14ac:dyDescent="0.35">
      <c r="A7694" t="s">
        <v>30331</v>
      </c>
      <c r="B7694" t="s">
        <v>30332</v>
      </c>
      <c r="C7694" t="s">
        <v>30333</v>
      </c>
      <c r="D7694" t="s">
        <v>30334</v>
      </c>
      <c r="F7694" t="s">
        <v>21529</v>
      </c>
      <c r="G7694" t="s">
        <v>12</v>
      </c>
      <c r="H7694" t="s">
        <v>13</v>
      </c>
    </row>
    <row r="7695" spans="1:8" x14ac:dyDescent="0.35">
      <c r="A7695" t="s">
        <v>30335</v>
      </c>
      <c r="B7695" t="s">
        <v>30336</v>
      </c>
      <c r="C7695" t="s">
        <v>5331</v>
      </c>
      <c r="D7695" t="s">
        <v>30337</v>
      </c>
      <c r="F7695" t="s">
        <v>9359</v>
      </c>
      <c r="G7695" t="s">
        <v>12</v>
      </c>
      <c r="H7695" t="s">
        <v>13</v>
      </c>
    </row>
    <row r="7696" spans="1:8" x14ac:dyDescent="0.35">
      <c r="A7696" t="s">
        <v>30338</v>
      </c>
      <c r="B7696" t="s">
        <v>30339</v>
      </c>
      <c r="C7696" t="s">
        <v>30340</v>
      </c>
      <c r="D7696" t="s">
        <v>30341</v>
      </c>
      <c r="F7696" t="s">
        <v>12929</v>
      </c>
      <c r="G7696" t="s">
        <v>151</v>
      </c>
      <c r="H7696" t="s">
        <v>152</v>
      </c>
    </row>
    <row r="7697" spans="1:8" x14ac:dyDescent="0.35">
      <c r="A7697" t="s">
        <v>30342</v>
      </c>
      <c r="B7697" t="s">
        <v>30343</v>
      </c>
      <c r="C7697" t="s">
        <v>30344</v>
      </c>
      <c r="D7697" t="s">
        <v>30345</v>
      </c>
      <c r="F7697" t="s">
        <v>10653</v>
      </c>
      <c r="G7697" t="s">
        <v>12</v>
      </c>
      <c r="H7697" t="s">
        <v>13</v>
      </c>
    </row>
    <row r="7698" spans="1:8" x14ac:dyDescent="0.35">
      <c r="A7698" t="s">
        <v>30346</v>
      </c>
      <c r="B7698" t="s">
        <v>30347</v>
      </c>
      <c r="C7698" t="s">
        <v>30348</v>
      </c>
      <c r="D7698" t="s">
        <v>30349</v>
      </c>
      <c r="F7698" t="s">
        <v>5890</v>
      </c>
      <c r="G7698" t="s">
        <v>12</v>
      </c>
      <c r="H7698" t="s">
        <v>13</v>
      </c>
    </row>
    <row r="7699" spans="1:8" x14ac:dyDescent="0.35">
      <c r="A7699" t="s">
        <v>30350</v>
      </c>
      <c r="B7699" t="s">
        <v>30351</v>
      </c>
      <c r="C7699" t="s">
        <v>30352</v>
      </c>
      <c r="D7699" t="s">
        <v>30353</v>
      </c>
      <c r="F7699" t="s">
        <v>15944</v>
      </c>
      <c r="G7699" t="s">
        <v>12</v>
      </c>
      <c r="H7699" t="s">
        <v>13</v>
      </c>
    </row>
    <row r="7700" spans="1:8" x14ac:dyDescent="0.35">
      <c r="A7700" t="s">
        <v>30354</v>
      </c>
      <c r="B7700" t="s">
        <v>30355</v>
      </c>
      <c r="C7700" t="s">
        <v>30356</v>
      </c>
      <c r="D7700" t="s">
        <v>30357</v>
      </c>
      <c r="F7700" t="s">
        <v>6154</v>
      </c>
      <c r="G7700" t="s">
        <v>12</v>
      </c>
      <c r="H7700" t="s">
        <v>13</v>
      </c>
    </row>
    <row r="7701" spans="1:8" x14ac:dyDescent="0.35">
      <c r="A7701" t="s">
        <v>30358</v>
      </c>
      <c r="B7701" t="s">
        <v>30359</v>
      </c>
      <c r="C7701" t="s">
        <v>30360</v>
      </c>
      <c r="D7701" t="s">
        <v>30361</v>
      </c>
      <c r="F7701" t="s">
        <v>11169</v>
      </c>
      <c r="G7701" t="s">
        <v>12</v>
      </c>
      <c r="H7701" t="s">
        <v>13</v>
      </c>
    </row>
    <row r="7702" spans="1:8" x14ac:dyDescent="0.35">
      <c r="A7702" t="s">
        <v>30362</v>
      </c>
      <c r="B7702" t="s">
        <v>30363</v>
      </c>
      <c r="C7702" t="s">
        <v>30364</v>
      </c>
      <c r="D7702" t="s">
        <v>30365</v>
      </c>
      <c r="F7702" t="s">
        <v>9061</v>
      </c>
      <c r="G7702" t="s">
        <v>151</v>
      </c>
      <c r="H7702" t="s">
        <v>152</v>
      </c>
    </row>
    <row r="7703" spans="1:8" x14ac:dyDescent="0.35">
      <c r="A7703" t="s">
        <v>30366</v>
      </c>
      <c r="B7703" t="s">
        <v>30367</v>
      </c>
      <c r="C7703" t="s">
        <v>30368</v>
      </c>
      <c r="D7703" t="s">
        <v>30369</v>
      </c>
      <c r="F7703" t="s">
        <v>7590</v>
      </c>
      <c r="G7703" t="s">
        <v>151</v>
      </c>
      <c r="H7703" t="s">
        <v>152</v>
      </c>
    </row>
    <row r="7704" spans="1:8" x14ac:dyDescent="0.35">
      <c r="A7704" t="s">
        <v>30370</v>
      </c>
      <c r="B7704" t="s">
        <v>30371</v>
      </c>
      <c r="C7704" t="s">
        <v>30372</v>
      </c>
      <c r="D7704" t="s">
        <v>30373</v>
      </c>
      <c r="F7704" t="s">
        <v>16795</v>
      </c>
      <c r="G7704" t="s">
        <v>209</v>
      </c>
      <c r="H7704" t="s">
        <v>210</v>
      </c>
    </row>
    <row r="7705" spans="1:8" x14ac:dyDescent="0.35">
      <c r="A7705" t="s">
        <v>30374</v>
      </c>
      <c r="B7705" t="s">
        <v>30375</v>
      </c>
      <c r="C7705" t="s">
        <v>30376</v>
      </c>
      <c r="D7705" t="s">
        <v>30377</v>
      </c>
      <c r="F7705" t="s">
        <v>12773</v>
      </c>
      <c r="G7705" t="s">
        <v>510</v>
      </c>
      <c r="H7705" t="s">
        <v>511</v>
      </c>
    </row>
    <row r="7706" spans="1:8" x14ac:dyDescent="0.35">
      <c r="A7706" t="s">
        <v>30378</v>
      </c>
      <c r="B7706" t="s">
        <v>30379</v>
      </c>
      <c r="C7706" t="s">
        <v>30380</v>
      </c>
      <c r="D7706" t="s">
        <v>30381</v>
      </c>
      <c r="F7706" t="s">
        <v>14389</v>
      </c>
      <c r="G7706" t="s">
        <v>248</v>
      </c>
      <c r="H7706" t="s">
        <v>249</v>
      </c>
    </row>
    <row r="7707" spans="1:8" x14ac:dyDescent="0.35">
      <c r="A7707" t="s">
        <v>30382</v>
      </c>
      <c r="B7707" t="s">
        <v>30383</v>
      </c>
      <c r="C7707" t="s">
        <v>30384</v>
      </c>
      <c r="D7707" t="s">
        <v>30385</v>
      </c>
      <c r="F7707" t="s">
        <v>12903</v>
      </c>
      <c r="G7707" t="s">
        <v>510</v>
      </c>
      <c r="H7707" t="s">
        <v>511</v>
      </c>
    </row>
    <row r="7708" spans="1:8" x14ac:dyDescent="0.35">
      <c r="A7708" t="s">
        <v>30386</v>
      </c>
      <c r="B7708" t="s">
        <v>30387</v>
      </c>
      <c r="C7708" t="s">
        <v>30388</v>
      </c>
      <c r="D7708" t="s">
        <v>30389</v>
      </c>
      <c r="F7708" t="s">
        <v>8983</v>
      </c>
      <c r="G7708" t="s">
        <v>297</v>
      </c>
      <c r="H7708" t="s">
        <v>298</v>
      </c>
    </row>
    <row r="7709" spans="1:8" x14ac:dyDescent="0.35">
      <c r="A7709" t="s">
        <v>30390</v>
      </c>
      <c r="B7709" t="s">
        <v>30391</v>
      </c>
      <c r="C7709" t="s">
        <v>30392</v>
      </c>
      <c r="D7709" t="s">
        <v>30393</v>
      </c>
      <c r="F7709" t="s">
        <v>10966</v>
      </c>
      <c r="G7709" t="s">
        <v>12</v>
      </c>
      <c r="H7709" t="s">
        <v>13</v>
      </c>
    </row>
    <row r="7710" spans="1:8" x14ac:dyDescent="0.35">
      <c r="A7710" t="s">
        <v>30394</v>
      </c>
      <c r="B7710" t="s">
        <v>30395</v>
      </c>
      <c r="C7710" t="s">
        <v>30396</v>
      </c>
      <c r="D7710" t="s">
        <v>30397</v>
      </c>
      <c r="F7710" t="s">
        <v>13155</v>
      </c>
      <c r="G7710" t="s">
        <v>12</v>
      </c>
      <c r="H7710" t="s">
        <v>13</v>
      </c>
    </row>
    <row r="7711" spans="1:8" x14ac:dyDescent="0.35">
      <c r="A7711" t="s">
        <v>30398</v>
      </c>
      <c r="B7711" t="s">
        <v>30399</v>
      </c>
      <c r="C7711" t="s">
        <v>30400</v>
      </c>
      <c r="D7711" t="s">
        <v>30401</v>
      </c>
      <c r="F7711" t="s">
        <v>10938</v>
      </c>
      <c r="G7711" t="s">
        <v>61</v>
      </c>
      <c r="H7711" t="s">
        <v>62</v>
      </c>
    </row>
    <row r="7712" spans="1:8" x14ac:dyDescent="0.35">
      <c r="A7712" t="s">
        <v>30402</v>
      </c>
      <c r="B7712" t="s">
        <v>30403</v>
      </c>
      <c r="C7712" t="s">
        <v>30404</v>
      </c>
      <c r="D7712" t="s">
        <v>30405</v>
      </c>
      <c r="F7712" t="s">
        <v>16903</v>
      </c>
      <c r="G7712" t="s">
        <v>12</v>
      </c>
      <c r="H7712" t="s">
        <v>13</v>
      </c>
    </row>
    <row r="7713" spans="1:8" x14ac:dyDescent="0.35">
      <c r="A7713" t="s">
        <v>30406</v>
      </c>
      <c r="B7713" t="s">
        <v>30407</v>
      </c>
      <c r="C7713" t="s">
        <v>30408</v>
      </c>
      <c r="D7713" t="s">
        <v>30409</v>
      </c>
      <c r="F7713" t="s">
        <v>3215</v>
      </c>
      <c r="G7713" t="s">
        <v>4075</v>
      </c>
      <c r="H7713" t="s">
        <v>4076</v>
      </c>
    </row>
    <row r="7714" spans="1:8" x14ac:dyDescent="0.35">
      <c r="A7714" t="s">
        <v>30410</v>
      </c>
      <c r="B7714" t="s">
        <v>30411</v>
      </c>
      <c r="C7714" t="s">
        <v>30412</v>
      </c>
      <c r="D7714" t="s">
        <v>30413</v>
      </c>
      <c r="F7714" t="s">
        <v>30414</v>
      </c>
      <c r="G7714" t="s">
        <v>12</v>
      </c>
      <c r="H7714" t="s">
        <v>13</v>
      </c>
    </row>
    <row r="7715" spans="1:8" x14ac:dyDescent="0.35">
      <c r="A7715" t="s">
        <v>30415</v>
      </c>
      <c r="B7715" t="s">
        <v>30416</v>
      </c>
      <c r="C7715" t="s">
        <v>30417</v>
      </c>
      <c r="D7715" t="s">
        <v>30418</v>
      </c>
      <c r="F7715" t="s">
        <v>1679</v>
      </c>
      <c r="G7715" t="s">
        <v>12</v>
      </c>
      <c r="H7715" t="s">
        <v>13</v>
      </c>
    </row>
    <row r="7716" spans="1:8" x14ac:dyDescent="0.35">
      <c r="A7716" t="s">
        <v>30419</v>
      </c>
      <c r="B7716" t="s">
        <v>30420</v>
      </c>
      <c r="C7716" t="s">
        <v>30421</v>
      </c>
      <c r="D7716" t="s">
        <v>30422</v>
      </c>
      <c r="F7716" t="s">
        <v>5447</v>
      </c>
      <c r="G7716" t="s">
        <v>1451</v>
      </c>
      <c r="H7716" t="s">
        <v>1452</v>
      </c>
    </row>
    <row r="7717" spans="1:8" x14ac:dyDescent="0.35">
      <c r="A7717" t="s">
        <v>30423</v>
      </c>
      <c r="B7717" t="s">
        <v>30424</v>
      </c>
      <c r="C7717" t="s">
        <v>30425</v>
      </c>
      <c r="D7717" t="s">
        <v>30426</v>
      </c>
      <c r="F7717" t="s">
        <v>15547</v>
      </c>
      <c r="G7717" t="s">
        <v>12</v>
      </c>
      <c r="H7717" t="s">
        <v>13</v>
      </c>
    </row>
    <row r="7718" spans="1:8" x14ac:dyDescent="0.35">
      <c r="A7718" t="s">
        <v>30427</v>
      </c>
      <c r="B7718" t="s">
        <v>30428</v>
      </c>
      <c r="C7718" t="s">
        <v>30429</v>
      </c>
      <c r="D7718" t="s">
        <v>30430</v>
      </c>
      <c r="F7718" t="s">
        <v>30431</v>
      </c>
      <c r="G7718" t="s">
        <v>12</v>
      </c>
      <c r="H7718" t="s">
        <v>13</v>
      </c>
    </row>
    <row r="7719" spans="1:8" x14ac:dyDescent="0.35">
      <c r="A7719" t="s">
        <v>30432</v>
      </c>
      <c r="B7719" t="s">
        <v>30433</v>
      </c>
      <c r="C7719" t="s">
        <v>30434</v>
      </c>
      <c r="D7719" t="s">
        <v>30435</v>
      </c>
      <c r="F7719" t="s">
        <v>9359</v>
      </c>
      <c r="G7719" t="s">
        <v>12</v>
      </c>
      <c r="H7719" t="s">
        <v>13</v>
      </c>
    </row>
    <row r="7720" spans="1:8" x14ac:dyDescent="0.35">
      <c r="A7720" t="s">
        <v>30436</v>
      </c>
      <c r="B7720" t="s">
        <v>30437</v>
      </c>
      <c r="C7720" t="s">
        <v>30438</v>
      </c>
      <c r="D7720" t="s">
        <v>30439</v>
      </c>
      <c r="F7720" t="s">
        <v>6534</v>
      </c>
      <c r="G7720" t="s">
        <v>12</v>
      </c>
      <c r="H7720" t="s">
        <v>13</v>
      </c>
    </row>
    <row r="7721" spans="1:8" x14ac:dyDescent="0.35">
      <c r="A7721" t="s">
        <v>30440</v>
      </c>
      <c r="B7721" t="s">
        <v>30441</v>
      </c>
      <c r="C7721" t="s">
        <v>30442</v>
      </c>
      <c r="D7721" t="s">
        <v>30443</v>
      </c>
      <c r="F7721" t="s">
        <v>9609</v>
      </c>
      <c r="G7721" t="s">
        <v>510</v>
      </c>
      <c r="H7721" t="s">
        <v>511</v>
      </c>
    </row>
    <row r="7722" spans="1:8" x14ac:dyDescent="0.35">
      <c r="A7722" t="s">
        <v>30444</v>
      </c>
      <c r="B7722" t="s">
        <v>30445</v>
      </c>
      <c r="C7722" t="s">
        <v>30446</v>
      </c>
      <c r="D7722" t="s">
        <v>30447</v>
      </c>
      <c r="F7722" t="s">
        <v>10679</v>
      </c>
      <c r="G7722" t="s">
        <v>12</v>
      </c>
      <c r="H7722" t="s">
        <v>13</v>
      </c>
    </row>
    <row r="7723" spans="1:8" x14ac:dyDescent="0.35">
      <c r="A7723" t="s">
        <v>30448</v>
      </c>
      <c r="B7723" t="s">
        <v>30449</v>
      </c>
      <c r="C7723" t="s">
        <v>30450</v>
      </c>
      <c r="D7723" t="s">
        <v>30451</v>
      </c>
      <c r="F7723" t="s">
        <v>16059</v>
      </c>
      <c r="G7723" t="s">
        <v>61</v>
      </c>
      <c r="H7723" t="s">
        <v>62</v>
      </c>
    </row>
    <row r="7724" spans="1:8" x14ac:dyDescent="0.35">
      <c r="A7724" t="s">
        <v>30452</v>
      </c>
      <c r="B7724" t="s">
        <v>30453</v>
      </c>
      <c r="C7724" t="s">
        <v>30454</v>
      </c>
      <c r="D7724" t="s">
        <v>30455</v>
      </c>
      <c r="F7724" t="s">
        <v>25798</v>
      </c>
      <c r="G7724" t="s">
        <v>12</v>
      </c>
      <c r="H7724" t="s">
        <v>13</v>
      </c>
    </row>
    <row r="7725" spans="1:8" x14ac:dyDescent="0.35">
      <c r="A7725" t="s">
        <v>30456</v>
      </c>
      <c r="B7725" t="s">
        <v>30457</v>
      </c>
      <c r="C7725" t="s">
        <v>30458</v>
      </c>
      <c r="D7725" t="s">
        <v>30455</v>
      </c>
      <c r="F7725" t="s">
        <v>30459</v>
      </c>
      <c r="G7725" t="s">
        <v>151</v>
      </c>
      <c r="H7725" t="s">
        <v>152</v>
      </c>
    </row>
    <row r="7726" spans="1:8" x14ac:dyDescent="0.35">
      <c r="A7726" t="s">
        <v>30460</v>
      </c>
      <c r="B7726" t="s">
        <v>30461</v>
      </c>
      <c r="C7726" t="s">
        <v>30462</v>
      </c>
      <c r="D7726" t="s">
        <v>30463</v>
      </c>
      <c r="F7726" t="s">
        <v>17670</v>
      </c>
      <c r="G7726" t="s">
        <v>151</v>
      </c>
      <c r="H7726" t="s">
        <v>152</v>
      </c>
    </row>
    <row r="7727" spans="1:8" x14ac:dyDescent="0.35">
      <c r="A7727" t="s">
        <v>30464</v>
      </c>
      <c r="B7727" t="s">
        <v>30465</v>
      </c>
      <c r="C7727" t="s">
        <v>30466</v>
      </c>
      <c r="D7727" t="s">
        <v>30467</v>
      </c>
      <c r="F7727" t="s">
        <v>11925</v>
      </c>
      <c r="G7727" t="s">
        <v>510</v>
      </c>
      <c r="H7727" t="s">
        <v>511</v>
      </c>
    </row>
    <row r="7728" spans="1:8" x14ac:dyDescent="0.35">
      <c r="A7728" t="s">
        <v>30468</v>
      </c>
      <c r="B7728" t="s">
        <v>30469</v>
      </c>
      <c r="C7728" t="s">
        <v>30469</v>
      </c>
      <c r="D7728" t="s">
        <v>30470</v>
      </c>
      <c r="F7728" t="s">
        <v>5429</v>
      </c>
      <c r="G7728" t="s">
        <v>510</v>
      </c>
      <c r="H7728" t="s">
        <v>511</v>
      </c>
    </row>
    <row r="7729" spans="1:8" x14ac:dyDescent="0.35">
      <c r="A7729" t="s">
        <v>30471</v>
      </c>
      <c r="B7729" t="s">
        <v>30472</v>
      </c>
      <c r="C7729" t="s">
        <v>30473</v>
      </c>
      <c r="D7729" t="s">
        <v>30474</v>
      </c>
      <c r="F7729" t="s">
        <v>2569</v>
      </c>
      <c r="G7729" t="s">
        <v>547</v>
      </c>
      <c r="H7729" t="s">
        <v>548</v>
      </c>
    </row>
    <row r="7730" spans="1:8" x14ac:dyDescent="0.35">
      <c r="A7730" t="s">
        <v>30475</v>
      </c>
      <c r="B7730" t="s">
        <v>30476</v>
      </c>
      <c r="C7730" t="s">
        <v>30477</v>
      </c>
      <c r="D7730" t="s">
        <v>30478</v>
      </c>
      <c r="F7730" t="s">
        <v>6851</v>
      </c>
      <c r="G7730" t="s">
        <v>12</v>
      </c>
      <c r="H7730" t="s">
        <v>13</v>
      </c>
    </row>
    <row r="7731" spans="1:8" x14ac:dyDescent="0.35">
      <c r="A7731" t="s">
        <v>30479</v>
      </c>
      <c r="B7731" t="s">
        <v>30480</v>
      </c>
      <c r="C7731" t="s">
        <v>30481</v>
      </c>
      <c r="D7731" t="s">
        <v>30482</v>
      </c>
      <c r="F7731" t="s">
        <v>1664</v>
      </c>
      <c r="G7731" t="s">
        <v>12</v>
      </c>
      <c r="H7731" t="s">
        <v>13</v>
      </c>
    </row>
    <row r="7732" spans="1:8" x14ac:dyDescent="0.35">
      <c r="A7732" t="s">
        <v>30483</v>
      </c>
      <c r="B7732" t="s">
        <v>30484</v>
      </c>
      <c r="C7732" t="s">
        <v>30485</v>
      </c>
      <c r="D7732" t="s">
        <v>30482</v>
      </c>
      <c r="F7732" t="s">
        <v>18045</v>
      </c>
      <c r="G7732" t="s">
        <v>12</v>
      </c>
      <c r="H7732" t="s">
        <v>13</v>
      </c>
    </row>
    <row r="7733" spans="1:8" x14ac:dyDescent="0.35">
      <c r="A7733" t="s">
        <v>30486</v>
      </c>
      <c r="B7733" t="s">
        <v>30487</v>
      </c>
      <c r="C7733" t="s">
        <v>30488</v>
      </c>
      <c r="D7733" t="s">
        <v>30489</v>
      </c>
      <c r="F7733" t="s">
        <v>7149</v>
      </c>
      <c r="G7733" t="s">
        <v>12</v>
      </c>
      <c r="H7733" t="s">
        <v>13</v>
      </c>
    </row>
    <row r="7734" spans="1:8" x14ac:dyDescent="0.35">
      <c r="A7734" t="s">
        <v>30490</v>
      </c>
      <c r="B7734" t="s">
        <v>30491</v>
      </c>
      <c r="C7734" t="s">
        <v>30492</v>
      </c>
      <c r="D7734" t="s">
        <v>30493</v>
      </c>
      <c r="F7734" t="s">
        <v>5434</v>
      </c>
      <c r="G7734" t="s">
        <v>12</v>
      </c>
      <c r="H7734" t="s">
        <v>13</v>
      </c>
    </row>
    <row r="7735" spans="1:8" x14ac:dyDescent="0.35">
      <c r="A7735" t="s">
        <v>30494</v>
      </c>
      <c r="B7735" t="s">
        <v>30495</v>
      </c>
      <c r="C7735" t="s">
        <v>30496</v>
      </c>
      <c r="D7735" t="s">
        <v>30497</v>
      </c>
      <c r="F7735" t="s">
        <v>22112</v>
      </c>
      <c r="G7735" t="s">
        <v>12</v>
      </c>
      <c r="H7735" t="s">
        <v>13</v>
      </c>
    </row>
    <row r="7736" spans="1:8" x14ac:dyDescent="0.35">
      <c r="A7736" t="s">
        <v>30498</v>
      </c>
      <c r="B7736" t="s">
        <v>30499</v>
      </c>
      <c r="C7736" t="s">
        <v>30500</v>
      </c>
      <c r="D7736" t="s">
        <v>30501</v>
      </c>
      <c r="F7736" t="s">
        <v>30502</v>
      </c>
      <c r="G7736" t="s">
        <v>419</v>
      </c>
      <c r="H7736" t="s">
        <v>420</v>
      </c>
    </row>
    <row r="7737" spans="1:8" x14ac:dyDescent="0.35">
      <c r="A7737" t="s">
        <v>30503</v>
      </c>
      <c r="B7737" t="s">
        <v>30504</v>
      </c>
      <c r="C7737" t="s">
        <v>30505</v>
      </c>
      <c r="D7737" t="s">
        <v>30506</v>
      </c>
      <c r="F7737" t="s">
        <v>9191</v>
      </c>
      <c r="G7737" t="s">
        <v>12</v>
      </c>
      <c r="H7737" t="s">
        <v>13</v>
      </c>
    </row>
    <row r="7738" spans="1:8" x14ac:dyDescent="0.35">
      <c r="A7738" t="s">
        <v>30507</v>
      </c>
      <c r="B7738" t="s">
        <v>30508</v>
      </c>
      <c r="C7738" t="s">
        <v>30509</v>
      </c>
      <c r="D7738" t="s">
        <v>30510</v>
      </c>
      <c r="F7738" t="s">
        <v>7788</v>
      </c>
      <c r="G7738" t="s">
        <v>12</v>
      </c>
      <c r="H7738" t="s">
        <v>13</v>
      </c>
    </row>
    <row r="7739" spans="1:8" x14ac:dyDescent="0.35">
      <c r="A7739" t="s">
        <v>30511</v>
      </c>
      <c r="B7739" t="s">
        <v>30512</v>
      </c>
      <c r="C7739" t="s">
        <v>30513</v>
      </c>
      <c r="D7739" t="s">
        <v>30514</v>
      </c>
      <c r="F7739" t="s">
        <v>4598</v>
      </c>
      <c r="G7739" t="s">
        <v>3394</v>
      </c>
      <c r="H7739" t="s">
        <v>3395</v>
      </c>
    </row>
    <row r="7740" spans="1:8" x14ac:dyDescent="0.35">
      <c r="A7740" t="s">
        <v>30515</v>
      </c>
      <c r="B7740" t="s">
        <v>30516</v>
      </c>
      <c r="C7740" t="s">
        <v>30517</v>
      </c>
      <c r="D7740" t="s">
        <v>30518</v>
      </c>
      <c r="F7740" t="s">
        <v>9061</v>
      </c>
      <c r="G7740" t="s">
        <v>1451</v>
      </c>
      <c r="H7740" t="s">
        <v>1452</v>
      </c>
    </row>
    <row r="7741" spans="1:8" x14ac:dyDescent="0.35">
      <c r="A7741" t="s">
        <v>30519</v>
      </c>
      <c r="B7741" t="s">
        <v>30520</v>
      </c>
      <c r="C7741" t="s">
        <v>30521</v>
      </c>
      <c r="D7741" t="s">
        <v>30522</v>
      </c>
      <c r="F7741" t="s">
        <v>13924</v>
      </c>
      <c r="G7741" t="s">
        <v>510</v>
      </c>
      <c r="H7741" t="s">
        <v>511</v>
      </c>
    </row>
    <row r="7742" spans="1:8" x14ac:dyDescent="0.35">
      <c r="A7742" t="s">
        <v>30523</v>
      </c>
      <c r="B7742" t="s">
        <v>30524</v>
      </c>
      <c r="C7742" t="s">
        <v>30525</v>
      </c>
      <c r="D7742" t="s">
        <v>30526</v>
      </c>
      <c r="F7742" t="s">
        <v>12139</v>
      </c>
      <c r="G7742" t="s">
        <v>1102</v>
      </c>
      <c r="H7742" t="s">
        <v>1103</v>
      </c>
    </row>
    <row r="7743" spans="1:8" x14ac:dyDescent="0.35">
      <c r="A7743" t="s">
        <v>30527</v>
      </c>
      <c r="B7743" t="s">
        <v>30528</v>
      </c>
      <c r="C7743" t="s">
        <v>30529</v>
      </c>
      <c r="D7743" t="s">
        <v>30530</v>
      </c>
      <c r="F7743" t="s">
        <v>10938</v>
      </c>
      <c r="G7743" t="s">
        <v>12</v>
      </c>
      <c r="H7743" t="s">
        <v>13</v>
      </c>
    </row>
    <row r="7744" spans="1:8" x14ac:dyDescent="0.35">
      <c r="A7744" t="s">
        <v>30531</v>
      </c>
      <c r="B7744" t="s">
        <v>30532</v>
      </c>
      <c r="C7744" t="s">
        <v>30533</v>
      </c>
      <c r="D7744" t="s">
        <v>30534</v>
      </c>
      <c r="F7744" t="s">
        <v>14430</v>
      </c>
      <c r="G7744" t="s">
        <v>151</v>
      </c>
      <c r="H7744" t="s">
        <v>152</v>
      </c>
    </row>
    <row r="7745" spans="1:8" x14ac:dyDescent="0.35">
      <c r="A7745" t="s">
        <v>30535</v>
      </c>
      <c r="B7745" t="s">
        <v>30536</v>
      </c>
      <c r="C7745" t="s">
        <v>30537</v>
      </c>
      <c r="D7745" t="s">
        <v>30538</v>
      </c>
      <c r="F7745" t="s">
        <v>1430</v>
      </c>
      <c r="G7745" t="s">
        <v>12</v>
      </c>
      <c r="H7745" t="s">
        <v>13</v>
      </c>
    </row>
    <row r="7746" spans="1:8" x14ac:dyDescent="0.35">
      <c r="A7746" t="s">
        <v>30539</v>
      </c>
      <c r="B7746" t="s">
        <v>30540</v>
      </c>
      <c r="C7746" t="s">
        <v>30541</v>
      </c>
      <c r="D7746" t="s">
        <v>30538</v>
      </c>
      <c r="F7746" t="s">
        <v>21969</v>
      </c>
      <c r="G7746" t="s">
        <v>12</v>
      </c>
      <c r="H7746" t="s">
        <v>13</v>
      </c>
    </row>
    <row r="7747" spans="1:8" x14ac:dyDescent="0.35">
      <c r="A7747" t="s">
        <v>30542</v>
      </c>
      <c r="B7747" t="s">
        <v>30543</v>
      </c>
      <c r="C7747" t="s">
        <v>30544</v>
      </c>
      <c r="D7747" t="s">
        <v>30545</v>
      </c>
      <c r="F7747" t="s">
        <v>14973</v>
      </c>
      <c r="G7747" t="s">
        <v>12</v>
      </c>
      <c r="H7747" t="s">
        <v>13</v>
      </c>
    </row>
    <row r="7748" spans="1:8" x14ac:dyDescent="0.35">
      <c r="A7748" t="s">
        <v>30546</v>
      </c>
      <c r="B7748" t="s">
        <v>30547</v>
      </c>
      <c r="C7748" t="s">
        <v>30548</v>
      </c>
      <c r="D7748" t="s">
        <v>30549</v>
      </c>
      <c r="F7748" t="s">
        <v>1679</v>
      </c>
      <c r="G7748" t="s">
        <v>2115</v>
      </c>
      <c r="H7748" t="s">
        <v>2116</v>
      </c>
    </row>
    <row r="7749" spans="1:8" x14ac:dyDescent="0.35">
      <c r="A7749" t="s">
        <v>30550</v>
      </c>
      <c r="B7749" t="s">
        <v>30551</v>
      </c>
      <c r="C7749" t="s">
        <v>30552</v>
      </c>
      <c r="D7749" t="s">
        <v>30553</v>
      </c>
      <c r="F7749" t="s">
        <v>5158</v>
      </c>
      <c r="G7749" t="s">
        <v>12</v>
      </c>
      <c r="H7749" t="s">
        <v>13</v>
      </c>
    </row>
    <row r="7750" spans="1:8" x14ac:dyDescent="0.35">
      <c r="A7750" t="s">
        <v>30554</v>
      </c>
      <c r="B7750" t="s">
        <v>30555</v>
      </c>
      <c r="C7750" t="s">
        <v>30556</v>
      </c>
      <c r="D7750" t="s">
        <v>30557</v>
      </c>
      <c r="F7750" t="s">
        <v>17456</v>
      </c>
      <c r="G7750" t="s">
        <v>12</v>
      </c>
      <c r="H7750" t="s">
        <v>13</v>
      </c>
    </row>
    <row r="7751" spans="1:8" x14ac:dyDescent="0.35">
      <c r="A7751" t="s">
        <v>30558</v>
      </c>
      <c r="B7751" t="s">
        <v>30559</v>
      </c>
      <c r="C7751" t="s">
        <v>30560</v>
      </c>
      <c r="D7751" t="s">
        <v>30561</v>
      </c>
      <c r="F7751" t="s">
        <v>9614</v>
      </c>
      <c r="G7751" t="s">
        <v>12</v>
      </c>
      <c r="H7751" t="s">
        <v>13</v>
      </c>
    </row>
    <row r="7752" spans="1:8" x14ac:dyDescent="0.35">
      <c r="A7752" t="s">
        <v>30562</v>
      </c>
      <c r="B7752" t="s">
        <v>30563</v>
      </c>
      <c r="C7752" t="s">
        <v>30564</v>
      </c>
      <c r="D7752" t="s">
        <v>30565</v>
      </c>
      <c r="F7752" t="s">
        <v>6408</v>
      </c>
      <c r="G7752" t="s">
        <v>12</v>
      </c>
      <c r="H7752" t="s">
        <v>13</v>
      </c>
    </row>
    <row r="7753" spans="1:8" x14ac:dyDescent="0.35">
      <c r="A7753" t="s">
        <v>30566</v>
      </c>
      <c r="B7753" t="s">
        <v>30567</v>
      </c>
      <c r="C7753" t="s">
        <v>30568</v>
      </c>
      <c r="D7753" t="s">
        <v>30569</v>
      </c>
      <c r="F7753" t="s">
        <v>5447</v>
      </c>
      <c r="G7753" t="s">
        <v>12</v>
      </c>
      <c r="H7753" t="s">
        <v>13</v>
      </c>
    </row>
    <row r="7754" spans="1:8" x14ac:dyDescent="0.35">
      <c r="A7754" t="s">
        <v>30570</v>
      </c>
      <c r="B7754" t="s">
        <v>30571</v>
      </c>
      <c r="C7754" t="s">
        <v>30572</v>
      </c>
      <c r="D7754" t="s">
        <v>30573</v>
      </c>
      <c r="F7754" t="s">
        <v>13958</v>
      </c>
      <c r="G7754" t="s">
        <v>12</v>
      </c>
      <c r="H7754" t="s">
        <v>13</v>
      </c>
    </row>
    <row r="7755" spans="1:8" x14ac:dyDescent="0.35">
      <c r="A7755" t="s">
        <v>30574</v>
      </c>
      <c r="B7755" t="s">
        <v>30575</v>
      </c>
      <c r="C7755" t="s">
        <v>30576</v>
      </c>
      <c r="D7755" t="s">
        <v>30577</v>
      </c>
      <c r="F7755" t="s">
        <v>13064</v>
      </c>
      <c r="G7755" t="s">
        <v>12</v>
      </c>
      <c r="H7755" t="s">
        <v>13</v>
      </c>
    </row>
    <row r="7756" spans="1:8" x14ac:dyDescent="0.35">
      <c r="A7756" t="s">
        <v>30578</v>
      </c>
      <c r="B7756" t="s">
        <v>30579</v>
      </c>
      <c r="C7756" t="s">
        <v>30580</v>
      </c>
      <c r="D7756" t="s">
        <v>30581</v>
      </c>
      <c r="F7756" t="s">
        <v>14947</v>
      </c>
      <c r="G7756" t="s">
        <v>836</v>
      </c>
      <c r="H7756" t="s">
        <v>837</v>
      </c>
    </row>
    <row r="7757" spans="1:8" x14ac:dyDescent="0.35">
      <c r="A7757" t="s">
        <v>30582</v>
      </c>
      <c r="B7757" t="s">
        <v>30583</v>
      </c>
      <c r="C7757" t="s">
        <v>30584</v>
      </c>
      <c r="D7757" t="s">
        <v>30585</v>
      </c>
      <c r="F7757" t="s">
        <v>14389</v>
      </c>
      <c r="G7757" t="s">
        <v>510</v>
      </c>
      <c r="H7757" t="s">
        <v>511</v>
      </c>
    </row>
    <row r="7758" spans="1:8" x14ac:dyDescent="0.35">
      <c r="A7758" t="s">
        <v>30586</v>
      </c>
      <c r="B7758" t="s">
        <v>30587</v>
      </c>
      <c r="C7758" t="s">
        <v>30588</v>
      </c>
      <c r="D7758" t="s">
        <v>30589</v>
      </c>
      <c r="F7758" t="s">
        <v>6023</v>
      </c>
      <c r="G7758" t="s">
        <v>12</v>
      </c>
      <c r="H7758" t="s">
        <v>13</v>
      </c>
    </row>
    <row r="7759" spans="1:8" x14ac:dyDescent="0.35">
      <c r="A7759" t="s">
        <v>30590</v>
      </c>
      <c r="B7759" t="s">
        <v>30591</v>
      </c>
      <c r="C7759" t="s">
        <v>30592</v>
      </c>
      <c r="D7759" t="s">
        <v>30593</v>
      </c>
      <c r="F7759" t="s">
        <v>5890</v>
      </c>
      <c r="G7759" t="s">
        <v>12</v>
      </c>
      <c r="H7759" t="s">
        <v>13</v>
      </c>
    </row>
    <row r="7760" spans="1:8" x14ac:dyDescent="0.35">
      <c r="A7760" t="s">
        <v>30594</v>
      </c>
      <c r="B7760" t="s">
        <v>30595</v>
      </c>
      <c r="C7760" t="s">
        <v>30596</v>
      </c>
      <c r="D7760" t="s">
        <v>30597</v>
      </c>
      <c r="F7760" t="s">
        <v>6534</v>
      </c>
      <c r="G7760" t="s">
        <v>4075</v>
      </c>
      <c r="H7760" t="s">
        <v>4076</v>
      </c>
    </row>
    <row r="7761" spans="1:8" x14ac:dyDescent="0.35">
      <c r="A7761" t="s">
        <v>30598</v>
      </c>
      <c r="B7761" t="s">
        <v>30599</v>
      </c>
      <c r="C7761" t="s">
        <v>30600</v>
      </c>
      <c r="D7761" t="s">
        <v>30601</v>
      </c>
      <c r="F7761" t="s">
        <v>10224</v>
      </c>
      <c r="G7761" t="s">
        <v>12</v>
      </c>
      <c r="H7761" t="s">
        <v>13</v>
      </c>
    </row>
    <row r="7762" spans="1:8" x14ac:dyDescent="0.35">
      <c r="A7762" t="s">
        <v>30602</v>
      </c>
      <c r="B7762" t="s">
        <v>30603</v>
      </c>
      <c r="C7762" t="s">
        <v>30604</v>
      </c>
      <c r="D7762" t="s">
        <v>30605</v>
      </c>
      <c r="F7762" t="s">
        <v>3821</v>
      </c>
      <c r="G7762" t="s">
        <v>12</v>
      </c>
      <c r="H7762" t="s">
        <v>13</v>
      </c>
    </row>
    <row r="7763" spans="1:8" x14ac:dyDescent="0.35">
      <c r="A7763" t="s">
        <v>30606</v>
      </c>
      <c r="B7763" t="s">
        <v>30607</v>
      </c>
      <c r="C7763" t="s">
        <v>30608</v>
      </c>
      <c r="D7763" t="s">
        <v>30609</v>
      </c>
      <c r="F7763" t="s">
        <v>9568</v>
      </c>
      <c r="G7763" t="s">
        <v>151</v>
      </c>
      <c r="H7763" t="s">
        <v>152</v>
      </c>
    </row>
    <row r="7764" spans="1:8" x14ac:dyDescent="0.35">
      <c r="A7764" t="s">
        <v>30610</v>
      </c>
      <c r="B7764" t="s">
        <v>30611</v>
      </c>
      <c r="C7764" t="s">
        <v>30612</v>
      </c>
      <c r="D7764" t="s">
        <v>30613</v>
      </c>
      <c r="F7764" t="s">
        <v>1679</v>
      </c>
      <c r="G7764" t="s">
        <v>248</v>
      </c>
      <c r="H7764" t="s">
        <v>249</v>
      </c>
    </row>
    <row r="7765" spans="1:8" x14ac:dyDescent="0.35">
      <c r="A7765" t="s">
        <v>30614</v>
      </c>
      <c r="B7765" t="s">
        <v>30615</v>
      </c>
      <c r="C7765" t="s">
        <v>30616</v>
      </c>
      <c r="D7765" t="s">
        <v>30617</v>
      </c>
      <c r="F7765" t="s">
        <v>1664</v>
      </c>
      <c r="G7765" t="s">
        <v>12</v>
      </c>
      <c r="H7765" t="s">
        <v>13</v>
      </c>
    </row>
    <row r="7766" spans="1:8" x14ac:dyDescent="0.35">
      <c r="A7766" t="s">
        <v>30618</v>
      </c>
      <c r="B7766" t="s">
        <v>30619</v>
      </c>
      <c r="C7766" t="s">
        <v>30620</v>
      </c>
      <c r="D7766" t="s">
        <v>30621</v>
      </c>
      <c r="F7766" t="s">
        <v>13155</v>
      </c>
      <c r="G7766" t="s">
        <v>12</v>
      </c>
      <c r="H7766" t="s">
        <v>13</v>
      </c>
    </row>
    <row r="7767" spans="1:8" x14ac:dyDescent="0.35">
      <c r="A7767" t="s">
        <v>30622</v>
      </c>
      <c r="B7767" t="s">
        <v>30623</v>
      </c>
      <c r="C7767" t="s">
        <v>30624</v>
      </c>
      <c r="D7767" t="s">
        <v>30625</v>
      </c>
      <c r="F7767" t="s">
        <v>5056</v>
      </c>
      <c r="G7767" t="s">
        <v>419</v>
      </c>
      <c r="H7767" t="s">
        <v>420</v>
      </c>
    </row>
    <row r="7768" spans="1:8" x14ac:dyDescent="0.35">
      <c r="A7768" t="s">
        <v>30626</v>
      </c>
      <c r="B7768" t="s">
        <v>30627</v>
      </c>
      <c r="C7768" t="s">
        <v>30628</v>
      </c>
      <c r="D7768" t="s">
        <v>30629</v>
      </c>
      <c r="F7768" t="s">
        <v>13958</v>
      </c>
      <c r="G7768" t="s">
        <v>12</v>
      </c>
      <c r="H7768" t="s">
        <v>13</v>
      </c>
    </row>
    <row r="7769" spans="1:8" x14ac:dyDescent="0.35">
      <c r="A7769" t="s">
        <v>30630</v>
      </c>
      <c r="B7769" t="s">
        <v>30631</v>
      </c>
      <c r="C7769" t="s">
        <v>30632</v>
      </c>
      <c r="D7769" t="s">
        <v>30633</v>
      </c>
      <c r="F7769" t="s">
        <v>23881</v>
      </c>
      <c r="G7769" t="s">
        <v>12</v>
      </c>
      <c r="H7769" t="s">
        <v>13</v>
      </c>
    </row>
    <row r="7770" spans="1:8" x14ac:dyDescent="0.35">
      <c r="A7770" t="s">
        <v>30634</v>
      </c>
      <c r="B7770" t="s">
        <v>30635</v>
      </c>
      <c r="C7770" t="s">
        <v>30636</v>
      </c>
      <c r="D7770" t="s">
        <v>30637</v>
      </c>
      <c r="F7770" t="s">
        <v>17803</v>
      </c>
      <c r="G7770" t="s">
        <v>12</v>
      </c>
      <c r="H7770" t="s">
        <v>13</v>
      </c>
    </row>
    <row r="7771" spans="1:8" x14ac:dyDescent="0.35">
      <c r="A7771" t="s">
        <v>30638</v>
      </c>
      <c r="B7771" t="s">
        <v>30639</v>
      </c>
      <c r="C7771" t="s">
        <v>30640</v>
      </c>
      <c r="D7771" t="s">
        <v>30641</v>
      </c>
      <c r="F7771" t="s">
        <v>1430</v>
      </c>
      <c r="G7771" t="s">
        <v>12</v>
      </c>
      <c r="H7771" t="s">
        <v>13</v>
      </c>
    </row>
    <row r="7772" spans="1:8" x14ac:dyDescent="0.35">
      <c r="A7772" t="s">
        <v>30642</v>
      </c>
      <c r="B7772" t="s">
        <v>30643</v>
      </c>
      <c r="C7772" t="s">
        <v>30644</v>
      </c>
      <c r="D7772" t="s">
        <v>30645</v>
      </c>
      <c r="F7772" t="s">
        <v>9614</v>
      </c>
      <c r="G7772" t="s">
        <v>297</v>
      </c>
      <c r="H7772" t="s">
        <v>298</v>
      </c>
    </row>
    <row r="7773" spans="1:8" x14ac:dyDescent="0.35">
      <c r="A7773" t="s">
        <v>30646</v>
      </c>
      <c r="B7773" t="s">
        <v>30647</v>
      </c>
      <c r="C7773" t="s">
        <v>30648</v>
      </c>
      <c r="D7773" t="s">
        <v>30649</v>
      </c>
      <c r="F7773" t="s">
        <v>5723</v>
      </c>
      <c r="G7773" t="s">
        <v>12</v>
      </c>
      <c r="H7773" t="s">
        <v>13</v>
      </c>
    </row>
    <row r="7774" spans="1:8" x14ac:dyDescent="0.35">
      <c r="A7774" t="s">
        <v>30650</v>
      </c>
      <c r="B7774" t="s">
        <v>30651</v>
      </c>
      <c r="C7774" t="s">
        <v>30652</v>
      </c>
      <c r="D7774" t="s">
        <v>30653</v>
      </c>
      <c r="F7774" t="s">
        <v>14570</v>
      </c>
      <c r="G7774" t="s">
        <v>12</v>
      </c>
      <c r="H7774" t="s">
        <v>13</v>
      </c>
    </row>
    <row r="7775" spans="1:8" x14ac:dyDescent="0.35">
      <c r="A7775" t="s">
        <v>30654</v>
      </c>
      <c r="B7775" t="s">
        <v>30655</v>
      </c>
      <c r="C7775" t="s">
        <v>30656</v>
      </c>
      <c r="D7775" t="s">
        <v>30657</v>
      </c>
      <c r="F7775" t="s">
        <v>4874</v>
      </c>
      <c r="G7775" t="s">
        <v>419</v>
      </c>
      <c r="H7775" t="s">
        <v>420</v>
      </c>
    </row>
    <row r="7776" spans="1:8" x14ac:dyDescent="0.35">
      <c r="A7776" t="s">
        <v>30658</v>
      </c>
      <c r="B7776" t="s">
        <v>30659</v>
      </c>
      <c r="C7776" t="s">
        <v>30660</v>
      </c>
      <c r="D7776" t="s">
        <v>30661</v>
      </c>
      <c r="F7776" t="s">
        <v>9614</v>
      </c>
      <c r="G7776" t="s">
        <v>12</v>
      </c>
      <c r="H7776" t="s">
        <v>13</v>
      </c>
    </row>
    <row r="7777" spans="1:8" x14ac:dyDescent="0.35">
      <c r="A7777" t="s">
        <v>30662</v>
      </c>
      <c r="B7777" t="s">
        <v>30663</v>
      </c>
      <c r="C7777" t="s">
        <v>30664</v>
      </c>
      <c r="D7777" t="s">
        <v>30665</v>
      </c>
      <c r="F7777" t="s">
        <v>6851</v>
      </c>
      <c r="G7777" t="s">
        <v>209</v>
      </c>
      <c r="H7777" t="s">
        <v>210</v>
      </c>
    </row>
    <row r="7778" spans="1:8" x14ac:dyDescent="0.35">
      <c r="A7778" t="s">
        <v>30666</v>
      </c>
      <c r="B7778" t="s">
        <v>30667</v>
      </c>
      <c r="C7778" t="s">
        <v>30668</v>
      </c>
      <c r="D7778" t="s">
        <v>30669</v>
      </c>
      <c r="F7778" t="s">
        <v>10767</v>
      </c>
      <c r="G7778" t="s">
        <v>12</v>
      </c>
      <c r="H7778" t="s">
        <v>13</v>
      </c>
    </row>
    <row r="7779" spans="1:8" x14ac:dyDescent="0.35">
      <c r="A7779" t="s">
        <v>30670</v>
      </c>
      <c r="B7779" t="s">
        <v>30671</v>
      </c>
      <c r="C7779" t="s">
        <v>30672</v>
      </c>
      <c r="D7779" t="s">
        <v>30673</v>
      </c>
      <c r="F7779" t="s">
        <v>8983</v>
      </c>
      <c r="G7779" t="s">
        <v>12</v>
      </c>
      <c r="H7779" t="s">
        <v>13</v>
      </c>
    </row>
    <row r="7780" spans="1:8" x14ac:dyDescent="0.35">
      <c r="A7780" t="s">
        <v>30674</v>
      </c>
      <c r="B7780" t="s">
        <v>30675</v>
      </c>
      <c r="C7780" t="s">
        <v>30676</v>
      </c>
      <c r="D7780" t="s">
        <v>30677</v>
      </c>
      <c r="F7780" t="s">
        <v>10767</v>
      </c>
      <c r="G7780" t="s">
        <v>12</v>
      </c>
      <c r="H7780" t="s">
        <v>13</v>
      </c>
    </row>
    <row r="7781" spans="1:8" x14ac:dyDescent="0.35">
      <c r="A7781" t="s">
        <v>30678</v>
      </c>
      <c r="B7781" t="s">
        <v>30679</v>
      </c>
      <c r="C7781" t="s">
        <v>30680</v>
      </c>
      <c r="D7781" t="s">
        <v>30681</v>
      </c>
      <c r="F7781" t="s">
        <v>10182</v>
      </c>
      <c r="G7781" t="s">
        <v>510</v>
      </c>
      <c r="H7781" t="s">
        <v>511</v>
      </c>
    </row>
    <row r="7782" spans="1:8" x14ac:dyDescent="0.35">
      <c r="A7782" t="s">
        <v>30682</v>
      </c>
      <c r="B7782" t="s">
        <v>30683</v>
      </c>
      <c r="C7782" t="s">
        <v>30684</v>
      </c>
      <c r="D7782" t="s">
        <v>30685</v>
      </c>
      <c r="F7782" t="s">
        <v>13608</v>
      </c>
      <c r="G7782" t="s">
        <v>12</v>
      </c>
      <c r="H7782" t="s">
        <v>13</v>
      </c>
    </row>
    <row r="7783" spans="1:8" x14ac:dyDescent="0.35">
      <c r="A7783" t="s">
        <v>30686</v>
      </c>
      <c r="B7783" t="s">
        <v>30687</v>
      </c>
      <c r="C7783" t="s">
        <v>30688</v>
      </c>
      <c r="D7783" t="s">
        <v>30689</v>
      </c>
      <c r="F7783" t="s">
        <v>13881</v>
      </c>
      <c r="G7783" t="s">
        <v>12</v>
      </c>
      <c r="H7783" t="s">
        <v>13</v>
      </c>
    </row>
    <row r="7784" spans="1:8" x14ac:dyDescent="0.35">
      <c r="A7784" t="s">
        <v>30690</v>
      </c>
      <c r="B7784" t="s">
        <v>30691</v>
      </c>
      <c r="C7784" t="s">
        <v>30692</v>
      </c>
      <c r="D7784" t="s">
        <v>30693</v>
      </c>
      <c r="F7784" t="s">
        <v>27605</v>
      </c>
      <c r="G7784" t="s">
        <v>12</v>
      </c>
      <c r="H7784" t="s">
        <v>13</v>
      </c>
    </row>
    <row r="7785" spans="1:8" x14ac:dyDescent="0.35">
      <c r="A7785" t="s">
        <v>30694</v>
      </c>
      <c r="B7785" t="s">
        <v>30695</v>
      </c>
      <c r="C7785" t="s">
        <v>30696</v>
      </c>
      <c r="D7785" t="s">
        <v>30693</v>
      </c>
      <c r="F7785" t="s">
        <v>10167</v>
      </c>
      <c r="G7785" t="s">
        <v>12</v>
      </c>
      <c r="H7785" t="s">
        <v>13</v>
      </c>
    </row>
    <row r="7786" spans="1:8" x14ac:dyDescent="0.35">
      <c r="A7786" t="s">
        <v>30697</v>
      </c>
      <c r="B7786" t="s">
        <v>30698</v>
      </c>
      <c r="C7786" t="s">
        <v>30699</v>
      </c>
      <c r="D7786" t="s">
        <v>30700</v>
      </c>
      <c r="F7786" t="s">
        <v>8983</v>
      </c>
      <c r="G7786" t="s">
        <v>1102</v>
      </c>
      <c r="H7786" t="s">
        <v>1103</v>
      </c>
    </row>
    <row r="7787" spans="1:8" x14ac:dyDescent="0.35">
      <c r="A7787" t="s">
        <v>30701</v>
      </c>
      <c r="B7787" t="s">
        <v>30702</v>
      </c>
      <c r="C7787" t="s">
        <v>30703</v>
      </c>
      <c r="D7787" t="s">
        <v>30704</v>
      </c>
      <c r="F7787" t="s">
        <v>20674</v>
      </c>
      <c r="G7787" t="s">
        <v>12</v>
      </c>
      <c r="H7787" t="s">
        <v>13</v>
      </c>
    </row>
    <row r="7788" spans="1:8" x14ac:dyDescent="0.35">
      <c r="A7788" t="s">
        <v>30705</v>
      </c>
      <c r="B7788" t="s">
        <v>30706</v>
      </c>
      <c r="C7788" t="s">
        <v>30707</v>
      </c>
      <c r="D7788" t="s">
        <v>30708</v>
      </c>
      <c r="F7788" t="s">
        <v>4510</v>
      </c>
      <c r="G7788" t="s">
        <v>151</v>
      </c>
      <c r="H7788" t="s">
        <v>152</v>
      </c>
    </row>
    <row r="7789" spans="1:8" x14ac:dyDescent="0.35">
      <c r="A7789" t="s">
        <v>30709</v>
      </c>
      <c r="B7789" t="s">
        <v>30710</v>
      </c>
      <c r="C7789" t="s">
        <v>30711</v>
      </c>
      <c r="D7789" t="s">
        <v>30712</v>
      </c>
      <c r="F7789" t="s">
        <v>16059</v>
      </c>
      <c r="G7789" t="s">
        <v>12</v>
      </c>
      <c r="H7789" t="s">
        <v>13</v>
      </c>
    </row>
    <row r="7790" spans="1:8" x14ac:dyDescent="0.35">
      <c r="A7790" t="s">
        <v>30713</v>
      </c>
      <c r="B7790" t="s">
        <v>30714</v>
      </c>
      <c r="C7790" t="s">
        <v>30715</v>
      </c>
      <c r="D7790" t="s">
        <v>30716</v>
      </c>
      <c r="F7790" t="s">
        <v>9614</v>
      </c>
      <c r="G7790" t="s">
        <v>12</v>
      </c>
      <c r="H7790" t="s">
        <v>13</v>
      </c>
    </row>
    <row r="7791" spans="1:8" x14ac:dyDescent="0.35">
      <c r="A7791" t="s">
        <v>30717</v>
      </c>
      <c r="B7791" t="s">
        <v>30718</v>
      </c>
      <c r="C7791" t="s">
        <v>30719</v>
      </c>
      <c r="D7791" t="s">
        <v>30720</v>
      </c>
      <c r="F7791" t="s">
        <v>20200</v>
      </c>
      <c r="G7791" t="s">
        <v>12</v>
      </c>
      <c r="H7791" t="s">
        <v>13</v>
      </c>
    </row>
    <row r="7792" spans="1:8" x14ac:dyDescent="0.35">
      <c r="A7792" t="s">
        <v>30721</v>
      </c>
      <c r="B7792" t="s">
        <v>30722</v>
      </c>
      <c r="C7792" t="s">
        <v>30723</v>
      </c>
      <c r="D7792" t="s">
        <v>30724</v>
      </c>
      <c r="F7792" t="s">
        <v>23881</v>
      </c>
      <c r="G7792" t="s">
        <v>12</v>
      </c>
      <c r="H7792" t="s">
        <v>13</v>
      </c>
    </row>
    <row r="7793" spans="1:8" x14ac:dyDescent="0.35">
      <c r="A7793" t="s">
        <v>30725</v>
      </c>
      <c r="B7793" t="s">
        <v>30726</v>
      </c>
      <c r="C7793" t="s">
        <v>30727</v>
      </c>
      <c r="D7793" t="s">
        <v>30728</v>
      </c>
      <c r="F7793" t="s">
        <v>25576</v>
      </c>
      <c r="G7793" t="s">
        <v>419</v>
      </c>
      <c r="H7793" t="s">
        <v>420</v>
      </c>
    </row>
    <row r="7794" spans="1:8" x14ac:dyDescent="0.35">
      <c r="A7794" t="s">
        <v>30729</v>
      </c>
      <c r="B7794" t="s">
        <v>30730</v>
      </c>
      <c r="C7794" t="s">
        <v>30731</v>
      </c>
      <c r="D7794" t="s">
        <v>30732</v>
      </c>
      <c r="F7794" t="s">
        <v>21969</v>
      </c>
      <c r="G7794" t="s">
        <v>151</v>
      </c>
      <c r="H7794" t="s">
        <v>152</v>
      </c>
    </row>
    <row r="7795" spans="1:8" x14ac:dyDescent="0.35">
      <c r="A7795" t="s">
        <v>30733</v>
      </c>
      <c r="B7795" t="s">
        <v>30734</v>
      </c>
      <c r="C7795" t="s">
        <v>30735</v>
      </c>
      <c r="D7795" t="s">
        <v>30736</v>
      </c>
      <c r="F7795" t="s">
        <v>16059</v>
      </c>
      <c r="G7795" t="s">
        <v>12</v>
      </c>
      <c r="H7795" t="s">
        <v>13</v>
      </c>
    </row>
    <row r="7796" spans="1:8" x14ac:dyDescent="0.35">
      <c r="A7796" t="s">
        <v>30737</v>
      </c>
      <c r="B7796" t="s">
        <v>30738</v>
      </c>
      <c r="C7796" t="s">
        <v>30739</v>
      </c>
      <c r="D7796" t="s">
        <v>30740</v>
      </c>
      <c r="F7796" t="s">
        <v>30741</v>
      </c>
      <c r="G7796" t="s">
        <v>12</v>
      </c>
      <c r="H7796" t="s">
        <v>13</v>
      </c>
    </row>
    <row r="7797" spans="1:8" x14ac:dyDescent="0.35">
      <c r="A7797" t="s">
        <v>30742</v>
      </c>
      <c r="B7797" t="s">
        <v>30743</v>
      </c>
      <c r="C7797" t="s">
        <v>30744</v>
      </c>
      <c r="D7797" t="s">
        <v>30745</v>
      </c>
      <c r="F7797" t="s">
        <v>5447</v>
      </c>
      <c r="G7797" t="s">
        <v>12</v>
      </c>
      <c r="H7797" t="s">
        <v>13</v>
      </c>
    </row>
    <row r="7798" spans="1:8" x14ac:dyDescent="0.35">
      <c r="A7798" t="s">
        <v>30746</v>
      </c>
      <c r="B7798" t="s">
        <v>30747</v>
      </c>
      <c r="C7798" t="s">
        <v>30748</v>
      </c>
      <c r="D7798" t="s">
        <v>30749</v>
      </c>
      <c r="F7798" t="s">
        <v>25576</v>
      </c>
      <c r="G7798" t="s">
        <v>510</v>
      </c>
      <c r="H7798" t="s">
        <v>511</v>
      </c>
    </row>
    <row r="7799" spans="1:8" x14ac:dyDescent="0.35">
      <c r="A7799" t="s">
        <v>30750</v>
      </c>
      <c r="B7799" t="s">
        <v>30751</v>
      </c>
      <c r="C7799" t="s">
        <v>30752</v>
      </c>
      <c r="D7799" t="s">
        <v>30753</v>
      </c>
      <c r="F7799" t="s">
        <v>15342</v>
      </c>
      <c r="G7799" t="s">
        <v>12</v>
      </c>
      <c r="H7799" t="s">
        <v>13</v>
      </c>
    </row>
    <row r="7800" spans="1:8" x14ac:dyDescent="0.35">
      <c r="A7800" t="s">
        <v>30754</v>
      </c>
      <c r="B7800" t="s">
        <v>30755</v>
      </c>
      <c r="C7800" t="s">
        <v>30756</v>
      </c>
      <c r="D7800" t="s">
        <v>30757</v>
      </c>
      <c r="F7800" t="s">
        <v>10653</v>
      </c>
      <c r="G7800" t="s">
        <v>12</v>
      </c>
      <c r="H7800" t="s">
        <v>13</v>
      </c>
    </row>
    <row r="7801" spans="1:8" x14ac:dyDescent="0.35">
      <c r="A7801" t="s">
        <v>30758</v>
      </c>
      <c r="B7801" t="s">
        <v>30759</v>
      </c>
      <c r="C7801" t="s">
        <v>30760</v>
      </c>
      <c r="D7801" t="s">
        <v>30761</v>
      </c>
      <c r="F7801" t="s">
        <v>3821</v>
      </c>
      <c r="G7801" t="s">
        <v>12</v>
      </c>
      <c r="H7801" t="s">
        <v>13</v>
      </c>
    </row>
    <row r="7802" spans="1:8" x14ac:dyDescent="0.35">
      <c r="A7802" t="s">
        <v>30762</v>
      </c>
      <c r="B7802" t="s">
        <v>30763</v>
      </c>
      <c r="C7802" t="s">
        <v>30764</v>
      </c>
      <c r="D7802" t="s">
        <v>30765</v>
      </c>
      <c r="F7802" t="s">
        <v>10709</v>
      </c>
      <c r="G7802" t="s">
        <v>419</v>
      </c>
      <c r="H7802" t="s">
        <v>420</v>
      </c>
    </row>
    <row r="7803" spans="1:8" x14ac:dyDescent="0.35">
      <c r="A7803" t="s">
        <v>30766</v>
      </c>
      <c r="B7803" t="s">
        <v>30767</v>
      </c>
      <c r="C7803" t="s">
        <v>30768</v>
      </c>
      <c r="D7803" t="s">
        <v>30769</v>
      </c>
      <c r="F7803" t="s">
        <v>9309</v>
      </c>
      <c r="G7803" t="s">
        <v>1451</v>
      </c>
      <c r="H7803" t="s">
        <v>1452</v>
      </c>
    </row>
    <row r="7804" spans="1:8" x14ac:dyDescent="0.35">
      <c r="A7804" t="s">
        <v>30770</v>
      </c>
      <c r="B7804" t="s">
        <v>30771</v>
      </c>
      <c r="C7804" t="s">
        <v>30772</v>
      </c>
      <c r="D7804" t="s">
        <v>30773</v>
      </c>
      <c r="F7804" t="s">
        <v>9609</v>
      </c>
      <c r="G7804" t="s">
        <v>12</v>
      </c>
      <c r="H7804" t="s">
        <v>13</v>
      </c>
    </row>
    <row r="7805" spans="1:8" x14ac:dyDescent="0.35">
      <c r="A7805" t="s">
        <v>30774</v>
      </c>
      <c r="B7805" t="s">
        <v>30775</v>
      </c>
      <c r="C7805" t="s">
        <v>30776</v>
      </c>
      <c r="D7805" t="s">
        <v>30777</v>
      </c>
      <c r="F7805" t="s">
        <v>16681</v>
      </c>
      <c r="G7805" t="s">
        <v>12</v>
      </c>
      <c r="H7805" t="s">
        <v>13</v>
      </c>
    </row>
    <row r="7806" spans="1:8" x14ac:dyDescent="0.35">
      <c r="A7806" t="s">
        <v>30778</v>
      </c>
      <c r="B7806" t="s">
        <v>30779</v>
      </c>
      <c r="C7806" t="s">
        <v>30780</v>
      </c>
      <c r="D7806" t="s">
        <v>30781</v>
      </c>
      <c r="F7806" t="s">
        <v>4213</v>
      </c>
      <c r="G7806" t="s">
        <v>12</v>
      </c>
      <c r="H7806" t="s">
        <v>13</v>
      </c>
    </row>
    <row r="7807" spans="1:8" x14ac:dyDescent="0.35">
      <c r="A7807" t="s">
        <v>30782</v>
      </c>
      <c r="B7807" t="s">
        <v>30783</v>
      </c>
      <c r="C7807" t="s">
        <v>30784</v>
      </c>
      <c r="D7807" t="s">
        <v>30781</v>
      </c>
      <c r="F7807" t="s">
        <v>3821</v>
      </c>
      <c r="G7807" t="s">
        <v>12</v>
      </c>
      <c r="H7807" t="s">
        <v>13</v>
      </c>
    </row>
    <row r="7808" spans="1:8" x14ac:dyDescent="0.35">
      <c r="A7808" t="s">
        <v>30785</v>
      </c>
      <c r="B7808" t="s">
        <v>30786</v>
      </c>
      <c r="C7808" t="s">
        <v>30787</v>
      </c>
      <c r="D7808" t="s">
        <v>30788</v>
      </c>
      <c r="F7808" t="s">
        <v>15547</v>
      </c>
      <c r="G7808" t="s">
        <v>12</v>
      </c>
      <c r="H7808" t="s">
        <v>13</v>
      </c>
    </row>
    <row r="7809" spans="1:8" x14ac:dyDescent="0.35">
      <c r="A7809" t="s">
        <v>30789</v>
      </c>
      <c r="B7809" t="s">
        <v>30790</v>
      </c>
      <c r="C7809" t="s">
        <v>30791</v>
      </c>
      <c r="D7809" t="s">
        <v>30792</v>
      </c>
      <c r="F7809" t="s">
        <v>20200</v>
      </c>
      <c r="G7809" t="s">
        <v>510</v>
      </c>
      <c r="H7809" t="s">
        <v>511</v>
      </c>
    </row>
    <row r="7810" spans="1:8" x14ac:dyDescent="0.35">
      <c r="A7810" t="s">
        <v>30793</v>
      </c>
      <c r="B7810" t="s">
        <v>30794</v>
      </c>
      <c r="C7810" t="s">
        <v>30795</v>
      </c>
      <c r="D7810" t="s">
        <v>30796</v>
      </c>
      <c r="F7810" t="s">
        <v>11206</v>
      </c>
      <c r="G7810" t="s">
        <v>12</v>
      </c>
      <c r="H7810" t="s">
        <v>13</v>
      </c>
    </row>
    <row r="7811" spans="1:8" x14ac:dyDescent="0.35">
      <c r="A7811" t="s">
        <v>30797</v>
      </c>
      <c r="B7811" t="s">
        <v>30798</v>
      </c>
      <c r="C7811" t="s">
        <v>30799</v>
      </c>
      <c r="D7811" t="s">
        <v>30800</v>
      </c>
      <c r="F7811" t="s">
        <v>30801</v>
      </c>
      <c r="G7811" t="s">
        <v>3394</v>
      </c>
      <c r="H7811" t="s">
        <v>3395</v>
      </c>
    </row>
    <row r="7812" spans="1:8" x14ac:dyDescent="0.35">
      <c r="A7812" t="s">
        <v>30802</v>
      </c>
      <c r="B7812" t="s">
        <v>30803</v>
      </c>
      <c r="C7812" t="s">
        <v>30804</v>
      </c>
      <c r="D7812" t="s">
        <v>30805</v>
      </c>
      <c r="F7812" t="s">
        <v>15608</v>
      </c>
      <c r="G7812" t="s">
        <v>151</v>
      </c>
      <c r="H7812" t="s">
        <v>152</v>
      </c>
    </row>
    <row r="7813" spans="1:8" x14ac:dyDescent="0.35">
      <c r="A7813" t="s">
        <v>30806</v>
      </c>
      <c r="B7813" t="s">
        <v>30807</v>
      </c>
      <c r="C7813" t="s">
        <v>30808</v>
      </c>
      <c r="D7813" t="s">
        <v>30809</v>
      </c>
      <c r="F7813" t="s">
        <v>15642</v>
      </c>
      <c r="G7813" t="s">
        <v>12</v>
      </c>
      <c r="H7813" t="s">
        <v>13</v>
      </c>
    </row>
    <row r="7814" spans="1:8" x14ac:dyDescent="0.35">
      <c r="A7814" t="s">
        <v>30810</v>
      </c>
      <c r="B7814" t="s">
        <v>30811</v>
      </c>
      <c r="C7814" t="s">
        <v>30812</v>
      </c>
      <c r="D7814" t="s">
        <v>30813</v>
      </c>
      <c r="F7814" t="s">
        <v>9309</v>
      </c>
      <c r="G7814" t="s">
        <v>4924</v>
      </c>
      <c r="H7814" t="s">
        <v>4925</v>
      </c>
    </row>
    <row r="7815" spans="1:8" x14ac:dyDescent="0.35">
      <c r="A7815" t="s">
        <v>30814</v>
      </c>
      <c r="B7815" t="s">
        <v>30815</v>
      </c>
      <c r="C7815" t="s">
        <v>30816</v>
      </c>
      <c r="D7815" t="s">
        <v>30817</v>
      </c>
      <c r="F7815" t="s">
        <v>10182</v>
      </c>
      <c r="G7815" t="s">
        <v>510</v>
      </c>
      <c r="H7815" t="s">
        <v>511</v>
      </c>
    </row>
    <row r="7816" spans="1:8" x14ac:dyDescent="0.35">
      <c r="A7816" t="s">
        <v>30818</v>
      </c>
      <c r="B7816" t="s">
        <v>30819</v>
      </c>
      <c r="C7816" t="s">
        <v>30820</v>
      </c>
      <c r="D7816" t="s">
        <v>30821</v>
      </c>
      <c r="F7816" t="s">
        <v>8482</v>
      </c>
      <c r="G7816" t="s">
        <v>12</v>
      </c>
      <c r="H7816" t="s">
        <v>13</v>
      </c>
    </row>
    <row r="7817" spans="1:8" x14ac:dyDescent="0.35">
      <c r="A7817" t="s">
        <v>30822</v>
      </c>
      <c r="B7817" t="s">
        <v>30823</v>
      </c>
      <c r="C7817" t="s">
        <v>30824</v>
      </c>
      <c r="D7817" t="s">
        <v>30825</v>
      </c>
      <c r="F7817" t="s">
        <v>9568</v>
      </c>
      <c r="G7817" t="s">
        <v>12</v>
      </c>
      <c r="H7817" t="s">
        <v>13</v>
      </c>
    </row>
    <row r="7818" spans="1:8" x14ac:dyDescent="0.35">
      <c r="A7818" t="s">
        <v>30826</v>
      </c>
      <c r="B7818" t="s">
        <v>30827</v>
      </c>
      <c r="C7818" t="s">
        <v>30828</v>
      </c>
      <c r="D7818" t="s">
        <v>30825</v>
      </c>
      <c r="F7818" t="s">
        <v>7726</v>
      </c>
      <c r="G7818" t="s">
        <v>209</v>
      </c>
      <c r="H7818" t="s">
        <v>210</v>
      </c>
    </row>
    <row r="7819" spans="1:8" x14ac:dyDescent="0.35">
      <c r="A7819" t="s">
        <v>30829</v>
      </c>
      <c r="B7819" t="s">
        <v>30830</v>
      </c>
      <c r="C7819" t="s">
        <v>30831</v>
      </c>
      <c r="D7819" t="s">
        <v>30832</v>
      </c>
      <c r="F7819" t="s">
        <v>17456</v>
      </c>
      <c r="G7819" t="s">
        <v>248</v>
      </c>
      <c r="H7819" t="s">
        <v>249</v>
      </c>
    </row>
    <row r="7820" spans="1:8" x14ac:dyDescent="0.35">
      <c r="A7820" t="s">
        <v>30833</v>
      </c>
      <c r="B7820" t="s">
        <v>30834</v>
      </c>
      <c r="C7820" t="s">
        <v>30835</v>
      </c>
      <c r="D7820" t="s">
        <v>30832</v>
      </c>
      <c r="F7820" t="s">
        <v>2446</v>
      </c>
      <c r="G7820" t="s">
        <v>12</v>
      </c>
      <c r="H7820" t="s">
        <v>13</v>
      </c>
    </row>
    <row r="7821" spans="1:8" x14ac:dyDescent="0.35">
      <c r="A7821" t="s">
        <v>30836</v>
      </c>
      <c r="B7821" t="s">
        <v>30837</v>
      </c>
      <c r="C7821" t="s">
        <v>30838</v>
      </c>
      <c r="D7821" t="s">
        <v>30839</v>
      </c>
      <c r="F7821" t="s">
        <v>16059</v>
      </c>
      <c r="G7821" t="s">
        <v>12</v>
      </c>
      <c r="H7821" t="s">
        <v>13</v>
      </c>
    </row>
    <row r="7822" spans="1:8" x14ac:dyDescent="0.35">
      <c r="A7822" t="s">
        <v>30840</v>
      </c>
      <c r="B7822" t="s">
        <v>30841</v>
      </c>
      <c r="C7822" t="s">
        <v>30842</v>
      </c>
      <c r="D7822" t="s">
        <v>30843</v>
      </c>
      <c r="F7822" t="s">
        <v>9614</v>
      </c>
      <c r="G7822" t="s">
        <v>12</v>
      </c>
      <c r="H7822" t="s">
        <v>13</v>
      </c>
    </row>
    <row r="7823" spans="1:8" x14ac:dyDescent="0.35">
      <c r="A7823" t="s">
        <v>30844</v>
      </c>
      <c r="B7823" t="s">
        <v>30845</v>
      </c>
      <c r="C7823" t="s">
        <v>30845</v>
      </c>
      <c r="D7823" t="s">
        <v>30846</v>
      </c>
      <c r="F7823" t="s">
        <v>10910</v>
      </c>
      <c r="G7823" t="s">
        <v>419</v>
      </c>
      <c r="H7823" t="s">
        <v>420</v>
      </c>
    </row>
    <row r="7824" spans="1:8" x14ac:dyDescent="0.35">
      <c r="A7824" t="s">
        <v>30847</v>
      </c>
      <c r="B7824" t="s">
        <v>30848</v>
      </c>
      <c r="C7824" t="s">
        <v>30849</v>
      </c>
      <c r="D7824" t="s">
        <v>30850</v>
      </c>
      <c r="F7824" t="s">
        <v>9609</v>
      </c>
      <c r="G7824" t="s">
        <v>12</v>
      </c>
      <c r="H7824" t="s">
        <v>13</v>
      </c>
    </row>
    <row r="7825" spans="1:8" x14ac:dyDescent="0.35">
      <c r="A7825" t="s">
        <v>30851</v>
      </c>
      <c r="B7825" t="s">
        <v>30852</v>
      </c>
      <c r="C7825" t="s">
        <v>30853</v>
      </c>
      <c r="D7825" t="s">
        <v>30854</v>
      </c>
      <c r="F7825" t="s">
        <v>27322</v>
      </c>
      <c r="G7825" t="s">
        <v>12</v>
      </c>
      <c r="H7825" t="s">
        <v>13</v>
      </c>
    </row>
    <row r="7826" spans="1:8" x14ac:dyDescent="0.35">
      <c r="A7826" t="s">
        <v>30855</v>
      </c>
      <c r="B7826" t="s">
        <v>30856</v>
      </c>
      <c r="C7826" t="s">
        <v>30857</v>
      </c>
      <c r="D7826" t="s">
        <v>30858</v>
      </c>
      <c r="F7826" t="s">
        <v>14665</v>
      </c>
      <c r="G7826" t="s">
        <v>303</v>
      </c>
      <c r="H7826" t="s">
        <v>304</v>
      </c>
    </row>
    <row r="7827" spans="1:8" x14ac:dyDescent="0.35">
      <c r="A7827" t="s">
        <v>30859</v>
      </c>
      <c r="B7827" t="s">
        <v>30860</v>
      </c>
      <c r="C7827" t="s">
        <v>30861</v>
      </c>
      <c r="D7827" t="s">
        <v>30862</v>
      </c>
      <c r="F7827" t="s">
        <v>28458</v>
      </c>
      <c r="G7827" t="s">
        <v>151</v>
      </c>
      <c r="H7827" t="s">
        <v>152</v>
      </c>
    </row>
    <row r="7828" spans="1:8" x14ac:dyDescent="0.35">
      <c r="A7828" t="s">
        <v>30863</v>
      </c>
      <c r="B7828" t="s">
        <v>30864</v>
      </c>
      <c r="C7828" t="s">
        <v>30865</v>
      </c>
      <c r="D7828" t="s">
        <v>30866</v>
      </c>
      <c r="F7828" t="s">
        <v>16022</v>
      </c>
      <c r="G7828" t="s">
        <v>12</v>
      </c>
      <c r="H7828" t="s">
        <v>13</v>
      </c>
    </row>
    <row r="7829" spans="1:8" x14ac:dyDescent="0.35">
      <c r="A7829" t="s">
        <v>30867</v>
      </c>
      <c r="B7829" t="s">
        <v>30868</v>
      </c>
      <c r="C7829" t="s">
        <v>30869</v>
      </c>
      <c r="D7829" t="s">
        <v>30870</v>
      </c>
      <c r="F7829" t="s">
        <v>3449</v>
      </c>
      <c r="G7829" t="s">
        <v>12</v>
      </c>
      <c r="H7829" t="s">
        <v>13</v>
      </c>
    </row>
    <row r="7830" spans="1:8" x14ac:dyDescent="0.35">
      <c r="A7830" t="s">
        <v>30871</v>
      </c>
      <c r="B7830" t="s">
        <v>30872</v>
      </c>
      <c r="C7830" t="s">
        <v>30873</v>
      </c>
      <c r="D7830" t="s">
        <v>30874</v>
      </c>
      <c r="F7830" t="s">
        <v>20302</v>
      </c>
      <c r="G7830" t="s">
        <v>12</v>
      </c>
      <c r="H7830" t="s">
        <v>13</v>
      </c>
    </row>
    <row r="7831" spans="1:8" x14ac:dyDescent="0.35">
      <c r="A7831" t="s">
        <v>30875</v>
      </c>
      <c r="B7831" t="s">
        <v>30876</v>
      </c>
      <c r="C7831" t="s">
        <v>30877</v>
      </c>
      <c r="D7831" t="s">
        <v>30878</v>
      </c>
      <c r="F7831" t="s">
        <v>4510</v>
      </c>
      <c r="G7831" t="s">
        <v>12</v>
      </c>
      <c r="H7831" t="s">
        <v>13</v>
      </c>
    </row>
    <row r="7832" spans="1:8" x14ac:dyDescent="0.35">
      <c r="A7832" t="s">
        <v>30879</v>
      </c>
      <c r="B7832" t="s">
        <v>30880</v>
      </c>
      <c r="C7832" t="s">
        <v>30881</v>
      </c>
      <c r="D7832" t="s">
        <v>30882</v>
      </c>
      <c r="F7832" t="s">
        <v>11449</v>
      </c>
      <c r="G7832" t="s">
        <v>12</v>
      </c>
      <c r="H7832" t="s">
        <v>13</v>
      </c>
    </row>
    <row r="7833" spans="1:8" x14ac:dyDescent="0.35">
      <c r="A7833" t="s">
        <v>30883</v>
      </c>
      <c r="B7833" t="s">
        <v>30884</v>
      </c>
      <c r="C7833" t="s">
        <v>30885</v>
      </c>
      <c r="D7833" t="s">
        <v>30882</v>
      </c>
      <c r="F7833" t="s">
        <v>8547</v>
      </c>
      <c r="G7833" t="s">
        <v>12</v>
      </c>
      <c r="H7833" t="s">
        <v>13</v>
      </c>
    </row>
    <row r="7834" spans="1:8" x14ac:dyDescent="0.35">
      <c r="A7834" t="s">
        <v>30886</v>
      </c>
      <c r="B7834" t="s">
        <v>30887</v>
      </c>
      <c r="C7834" t="s">
        <v>30888</v>
      </c>
      <c r="D7834" t="s">
        <v>30882</v>
      </c>
      <c r="F7834" t="s">
        <v>14800</v>
      </c>
      <c r="G7834" t="s">
        <v>12</v>
      </c>
      <c r="H7834" t="s">
        <v>13</v>
      </c>
    </row>
    <row r="7835" spans="1:8" x14ac:dyDescent="0.35">
      <c r="A7835" t="s">
        <v>30889</v>
      </c>
      <c r="B7835" t="s">
        <v>30890</v>
      </c>
      <c r="C7835" t="s">
        <v>30891</v>
      </c>
      <c r="D7835" t="s">
        <v>30892</v>
      </c>
      <c r="F7835" t="s">
        <v>1301</v>
      </c>
      <c r="G7835" t="s">
        <v>12</v>
      </c>
      <c r="H7835" t="s">
        <v>13</v>
      </c>
    </row>
    <row r="7836" spans="1:8" x14ac:dyDescent="0.35">
      <c r="A7836" t="s">
        <v>30893</v>
      </c>
      <c r="B7836" t="s">
        <v>30894</v>
      </c>
      <c r="C7836" t="s">
        <v>30895</v>
      </c>
      <c r="D7836" t="s">
        <v>30896</v>
      </c>
      <c r="F7836" t="s">
        <v>30897</v>
      </c>
      <c r="G7836" t="s">
        <v>12</v>
      </c>
      <c r="H7836" t="s">
        <v>13</v>
      </c>
    </row>
    <row r="7837" spans="1:8" x14ac:dyDescent="0.35">
      <c r="A7837" t="s">
        <v>30898</v>
      </c>
      <c r="B7837" t="s">
        <v>30899</v>
      </c>
      <c r="C7837" t="s">
        <v>30900</v>
      </c>
      <c r="D7837" t="s">
        <v>30896</v>
      </c>
      <c r="F7837" t="s">
        <v>10224</v>
      </c>
      <c r="G7837" t="s">
        <v>12</v>
      </c>
      <c r="H7837" t="s">
        <v>13</v>
      </c>
    </row>
    <row r="7838" spans="1:8" x14ac:dyDescent="0.35">
      <c r="A7838" t="s">
        <v>30901</v>
      </c>
      <c r="B7838" t="s">
        <v>30902</v>
      </c>
      <c r="C7838" t="s">
        <v>30903</v>
      </c>
      <c r="D7838" t="s">
        <v>30904</v>
      </c>
      <c r="F7838" t="s">
        <v>21529</v>
      </c>
      <c r="G7838" t="s">
        <v>1102</v>
      </c>
      <c r="H7838" t="s">
        <v>1103</v>
      </c>
    </row>
    <row r="7839" spans="1:8" x14ac:dyDescent="0.35">
      <c r="A7839" t="s">
        <v>30905</v>
      </c>
      <c r="B7839" t="s">
        <v>30906</v>
      </c>
      <c r="C7839" t="s">
        <v>30907</v>
      </c>
      <c r="D7839" t="s">
        <v>30908</v>
      </c>
      <c r="F7839" t="s">
        <v>10661</v>
      </c>
      <c r="G7839" t="s">
        <v>12</v>
      </c>
      <c r="H7839" t="s">
        <v>13</v>
      </c>
    </row>
    <row r="7840" spans="1:8" x14ac:dyDescent="0.35">
      <c r="A7840" t="s">
        <v>30909</v>
      </c>
      <c r="B7840" t="s">
        <v>30910</v>
      </c>
      <c r="C7840" t="s">
        <v>30911</v>
      </c>
      <c r="D7840" t="s">
        <v>30908</v>
      </c>
      <c r="F7840" t="s">
        <v>14570</v>
      </c>
      <c r="G7840" t="s">
        <v>836</v>
      </c>
      <c r="H7840" t="s">
        <v>837</v>
      </c>
    </row>
    <row r="7841" spans="1:8" x14ac:dyDescent="0.35">
      <c r="A7841" t="s">
        <v>30912</v>
      </c>
      <c r="B7841" t="s">
        <v>30913</v>
      </c>
      <c r="C7841" t="s">
        <v>30914</v>
      </c>
      <c r="D7841" t="s">
        <v>30915</v>
      </c>
      <c r="F7841" t="s">
        <v>15265</v>
      </c>
      <c r="G7841" t="s">
        <v>4075</v>
      </c>
      <c r="H7841" t="s">
        <v>4076</v>
      </c>
    </row>
    <row r="7842" spans="1:8" x14ac:dyDescent="0.35">
      <c r="A7842" t="s">
        <v>30916</v>
      </c>
      <c r="B7842" t="s">
        <v>30917</v>
      </c>
      <c r="C7842" t="s">
        <v>30918</v>
      </c>
      <c r="D7842" t="s">
        <v>30919</v>
      </c>
      <c r="F7842" t="s">
        <v>27260</v>
      </c>
      <c r="G7842" t="s">
        <v>12</v>
      </c>
      <c r="H7842" t="s">
        <v>13</v>
      </c>
    </row>
    <row r="7843" spans="1:8" x14ac:dyDescent="0.35">
      <c r="A7843" t="s">
        <v>30920</v>
      </c>
      <c r="B7843" t="s">
        <v>30921</v>
      </c>
      <c r="C7843" t="s">
        <v>30922</v>
      </c>
      <c r="D7843" t="s">
        <v>30923</v>
      </c>
      <c r="F7843" t="s">
        <v>18426</v>
      </c>
      <c r="G7843" t="s">
        <v>151</v>
      </c>
      <c r="H7843" t="s">
        <v>152</v>
      </c>
    </row>
    <row r="7844" spans="1:8" x14ac:dyDescent="0.35">
      <c r="A7844" t="s">
        <v>30924</v>
      </c>
      <c r="B7844" t="s">
        <v>30925</v>
      </c>
      <c r="C7844" t="s">
        <v>30926</v>
      </c>
      <c r="D7844" t="s">
        <v>30927</v>
      </c>
      <c r="F7844" t="s">
        <v>9480</v>
      </c>
      <c r="G7844" t="s">
        <v>12</v>
      </c>
      <c r="H7844" t="s">
        <v>13</v>
      </c>
    </row>
    <row r="7845" spans="1:8" x14ac:dyDescent="0.35">
      <c r="A7845" t="s">
        <v>30928</v>
      </c>
      <c r="B7845" t="s">
        <v>30929</v>
      </c>
      <c r="C7845" t="s">
        <v>30930</v>
      </c>
      <c r="D7845" t="s">
        <v>30931</v>
      </c>
      <c r="F7845" t="s">
        <v>314</v>
      </c>
      <c r="G7845" t="s">
        <v>12</v>
      </c>
      <c r="H7845" t="s">
        <v>13</v>
      </c>
    </row>
    <row r="7846" spans="1:8" x14ac:dyDescent="0.35">
      <c r="A7846" t="s">
        <v>30932</v>
      </c>
      <c r="B7846" t="s">
        <v>30933</v>
      </c>
      <c r="C7846" t="s">
        <v>30934</v>
      </c>
      <c r="D7846" t="s">
        <v>30935</v>
      </c>
      <c r="F7846" t="s">
        <v>18426</v>
      </c>
      <c r="G7846" t="s">
        <v>12</v>
      </c>
      <c r="H7846" t="s">
        <v>13</v>
      </c>
    </row>
    <row r="7847" spans="1:8" x14ac:dyDescent="0.35">
      <c r="A7847" t="s">
        <v>30936</v>
      </c>
      <c r="B7847" t="s">
        <v>30937</v>
      </c>
      <c r="C7847" t="s">
        <v>30938</v>
      </c>
      <c r="D7847" t="s">
        <v>30939</v>
      </c>
      <c r="F7847" t="s">
        <v>20302</v>
      </c>
      <c r="G7847" t="s">
        <v>12</v>
      </c>
      <c r="H7847" t="s">
        <v>13</v>
      </c>
    </row>
    <row r="7848" spans="1:8" x14ac:dyDescent="0.35">
      <c r="A7848" t="s">
        <v>30940</v>
      </c>
      <c r="B7848" t="s">
        <v>30941</v>
      </c>
      <c r="C7848" t="s">
        <v>30942</v>
      </c>
      <c r="D7848" t="s">
        <v>30943</v>
      </c>
      <c r="F7848" t="s">
        <v>15608</v>
      </c>
      <c r="G7848" t="s">
        <v>12</v>
      </c>
      <c r="H7848" t="s">
        <v>13</v>
      </c>
    </row>
    <row r="7849" spans="1:8" x14ac:dyDescent="0.35">
      <c r="A7849" t="s">
        <v>30944</v>
      </c>
      <c r="B7849" t="s">
        <v>30945</v>
      </c>
      <c r="C7849" t="s">
        <v>30946</v>
      </c>
      <c r="D7849" t="s">
        <v>30943</v>
      </c>
      <c r="F7849" t="s">
        <v>13608</v>
      </c>
      <c r="G7849" t="s">
        <v>297</v>
      </c>
      <c r="H7849" t="s">
        <v>298</v>
      </c>
    </row>
    <row r="7850" spans="1:8" x14ac:dyDescent="0.35">
      <c r="A7850" t="s">
        <v>30947</v>
      </c>
      <c r="B7850" t="s">
        <v>30948</v>
      </c>
      <c r="C7850" t="s">
        <v>30949</v>
      </c>
      <c r="D7850" t="s">
        <v>30950</v>
      </c>
      <c r="F7850" t="s">
        <v>11741</v>
      </c>
      <c r="G7850" t="s">
        <v>12</v>
      </c>
      <c r="H7850" t="s">
        <v>13</v>
      </c>
    </row>
    <row r="7851" spans="1:8" x14ac:dyDescent="0.35">
      <c r="A7851" t="s">
        <v>30951</v>
      </c>
      <c r="B7851" t="s">
        <v>30952</v>
      </c>
      <c r="C7851" t="s">
        <v>30953</v>
      </c>
      <c r="D7851" t="s">
        <v>30954</v>
      </c>
      <c r="F7851" t="s">
        <v>11835</v>
      </c>
      <c r="G7851" t="s">
        <v>12</v>
      </c>
      <c r="H7851" t="s">
        <v>13</v>
      </c>
    </row>
    <row r="7852" spans="1:8" x14ac:dyDescent="0.35">
      <c r="A7852" t="s">
        <v>30955</v>
      </c>
      <c r="B7852" t="s">
        <v>30956</v>
      </c>
      <c r="C7852" t="s">
        <v>30957</v>
      </c>
      <c r="D7852" t="s">
        <v>30958</v>
      </c>
      <c r="F7852" t="s">
        <v>15239</v>
      </c>
      <c r="G7852" t="s">
        <v>12</v>
      </c>
      <c r="H7852" t="s">
        <v>13</v>
      </c>
    </row>
    <row r="7853" spans="1:8" x14ac:dyDescent="0.35">
      <c r="A7853" t="s">
        <v>30959</v>
      </c>
      <c r="B7853" t="s">
        <v>30960</v>
      </c>
      <c r="C7853" t="s">
        <v>30961</v>
      </c>
      <c r="D7853" t="s">
        <v>30962</v>
      </c>
      <c r="F7853" t="s">
        <v>9614</v>
      </c>
      <c r="G7853" t="s">
        <v>4924</v>
      </c>
      <c r="H7853" t="s">
        <v>4925</v>
      </c>
    </row>
    <row r="7854" spans="1:8" x14ac:dyDescent="0.35">
      <c r="A7854" t="s">
        <v>30963</v>
      </c>
      <c r="B7854" t="s">
        <v>30964</v>
      </c>
      <c r="C7854" t="s">
        <v>30965</v>
      </c>
      <c r="D7854" t="s">
        <v>30966</v>
      </c>
      <c r="F7854" t="s">
        <v>10709</v>
      </c>
      <c r="G7854" t="s">
        <v>297</v>
      </c>
      <c r="H7854" t="s">
        <v>298</v>
      </c>
    </row>
    <row r="7855" spans="1:8" x14ac:dyDescent="0.35">
      <c r="A7855" t="s">
        <v>30967</v>
      </c>
      <c r="B7855" t="s">
        <v>30968</v>
      </c>
      <c r="C7855" t="s">
        <v>30969</v>
      </c>
      <c r="D7855" t="s">
        <v>30970</v>
      </c>
      <c r="F7855" t="s">
        <v>27322</v>
      </c>
      <c r="G7855" t="s">
        <v>4075</v>
      </c>
      <c r="H7855" t="s">
        <v>4076</v>
      </c>
    </row>
    <row r="7856" spans="1:8" x14ac:dyDescent="0.35">
      <c r="A7856" t="s">
        <v>30971</v>
      </c>
      <c r="B7856" t="s">
        <v>30972</v>
      </c>
      <c r="C7856" t="s">
        <v>30973</v>
      </c>
      <c r="D7856" t="s">
        <v>30974</v>
      </c>
      <c r="F7856" t="s">
        <v>15342</v>
      </c>
      <c r="G7856" t="s">
        <v>12</v>
      </c>
      <c r="H7856" t="s">
        <v>13</v>
      </c>
    </row>
    <row r="7857" spans="1:8" x14ac:dyDescent="0.35">
      <c r="A7857" t="s">
        <v>30975</v>
      </c>
      <c r="B7857" t="s">
        <v>30976</v>
      </c>
      <c r="C7857" t="s">
        <v>30977</v>
      </c>
      <c r="D7857" t="s">
        <v>30978</v>
      </c>
      <c r="F7857" t="s">
        <v>4165</v>
      </c>
      <c r="G7857" t="s">
        <v>12</v>
      </c>
      <c r="H7857" t="s">
        <v>13</v>
      </c>
    </row>
    <row r="7858" spans="1:8" x14ac:dyDescent="0.35">
      <c r="A7858" t="s">
        <v>30979</v>
      </c>
      <c r="B7858" t="s">
        <v>30980</v>
      </c>
      <c r="C7858" t="s">
        <v>30981</v>
      </c>
      <c r="D7858" t="s">
        <v>30982</v>
      </c>
      <c r="F7858" t="s">
        <v>15944</v>
      </c>
      <c r="G7858" t="s">
        <v>510</v>
      </c>
      <c r="H7858" t="s">
        <v>511</v>
      </c>
    </row>
    <row r="7859" spans="1:8" x14ac:dyDescent="0.35">
      <c r="A7859" t="s">
        <v>30983</v>
      </c>
      <c r="B7859" t="s">
        <v>30984</v>
      </c>
      <c r="C7859" t="s">
        <v>30985</v>
      </c>
      <c r="D7859" t="s">
        <v>30986</v>
      </c>
      <c r="F7859" t="s">
        <v>17456</v>
      </c>
      <c r="G7859" t="s">
        <v>4924</v>
      </c>
      <c r="H7859" t="s">
        <v>4925</v>
      </c>
    </row>
    <row r="7860" spans="1:8" x14ac:dyDescent="0.35">
      <c r="A7860" t="s">
        <v>30987</v>
      </c>
      <c r="B7860" t="s">
        <v>30988</v>
      </c>
      <c r="C7860" t="s">
        <v>30989</v>
      </c>
      <c r="D7860" t="s">
        <v>30990</v>
      </c>
      <c r="F7860" t="s">
        <v>9751</v>
      </c>
      <c r="G7860" t="s">
        <v>12</v>
      </c>
      <c r="H7860" t="s">
        <v>13</v>
      </c>
    </row>
    <row r="7861" spans="1:8" x14ac:dyDescent="0.35">
      <c r="A7861" t="s">
        <v>30991</v>
      </c>
      <c r="B7861" t="s">
        <v>30992</v>
      </c>
      <c r="C7861" t="s">
        <v>30993</v>
      </c>
      <c r="D7861" t="s">
        <v>30994</v>
      </c>
      <c r="F7861" t="s">
        <v>24078</v>
      </c>
      <c r="G7861" t="s">
        <v>12</v>
      </c>
      <c r="H7861" t="s">
        <v>13</v>
      </c>
    </row>
    <row r="7862" spans="1:8" x14ac:dyDescent="0.35">
      <c r="A7862" t="s">
        <v>30995</v>
      </c>
      <c r="B7862" t="s">
        <v>30996</v>
      </c>
      <c r="C7862" t="s">
        <v>30997</v>
      </c>
      <c r="D7862" t="s">
        <v>30998</v>
      </c>
      <c r="F7862" t="s">
        <v>22353</v>
      </c>
      <c r="G7862" t="s">
        <v>12</v>
      </c>
      <c r="H7862" t="s">
        <v>13</v>
      </c>
    </row>
    <row r="7863" spans="1:8" x14ac:dyDescent="0.35">
      <c r="A7863" t="s">
        <v>30999</v>
      </c>
      <c r="B7863" t="s">
        <v>31000</v>
      </c>
      <c r="C7863" t="s">
        <v>31001</v>
      </c>
      <c r="D7863" t="s">
        <v>31002</v>
      </c>
      <c r="F7863" t="s">
        <v>8482</v>
      </c>
      <c r="G7863" t="s">
        <v>12</v>
      </c>
      <c r="H7863" t="s">
        <v>13</v>
      </c>
    </row>
    <row r="7864" spans="1:8" x14ac:dyDescent="0.35">
      <c r="A7864" t="s">
        <v>31003</v>
      </c>
      <c r="B7864" t="s">
        <v>31004</v>
      </c>
      <c r="C7864" t="s">
        <v>31005</v>
      </c>
      <c r="D7864" t="s">
        <v>31002</v>
      </c>
      <c r="F7864" t="s">
        <v>14965</v>
      </c>
      <c r="G7864" t="s">
        <v>4075</v>
      </c>
      <c r="H7864" t="s">
        <v>4076</v>
      </c>
    </row>
    <row r="7865" spans="1:8" x14ac:dyDescent="0.35">
      <c r="A7865" t="s">
        <v>31006</v>
      </c>
      <c r="B7865" t="s">
        <v>31007</v>
      </c>
      <c r="C7865" t="s">
        <v>31008</v>
      </c>
      <c r="D7865" t="s">
        <v>31009</v>
      </c>
      <c r="F7865" t="s">
        <v>9061</v>
      </c>
      <c r="G7865" t="s">
        <v>419</v>
      </c>
      <c r="H7865" t="s">
        <v>420</v>
      </c>
    </row>
    <row r="7866" spans="1:8" x14ac:dyDescent="0.35">
      <c r="A7866" t="s">
        <v>31010</v>
      </c>
      <c r="B7866" t="s">
        <v>31011</v>
      </c>
      <c r="C7866" t="s">
        <v>31012</v>
      </c>
      <c r="D7866" t="s">
        <v>31013</v>
      </c>
      <c r="F7866" t="s">
        <v>9714</v>
      </c>
      <c r="G7866" t="s">
        <v>12</v>
      </c>
      <c r="H7866" t="s">
        <v>13</v>
      </c>
    </row>
    <row r="7867" spans="1:8" x14ac:dyDescent="0.35">
      <c r="A7867" t="s">
        <v>31014</v>
      </c>
      <c r="B7867" t="s">
        <v>31015</v>
      </c>
      <c r="C7867" t="s">
        <v>31016</v>
      </c>
      <c r="D7867" t="s">
        <v>31013</v>
      </c>
      <c r="F7867" t="s">
        <v>12773</v>
      </c>
      <c r="G7867" t="s">
        <v>4075</v>
      </c>
      <c r="H7867" t="s">
        <v>4076</v>
      </c>
    </row>
    <row r="7868" spans="1:8" x14ac:dyDescent="0.35">
      <c r="A7868" t="s">
        <v>31017</v>
      </c>
      <c r="B7868" t="s">
        <v>31018</v>
      </c>
      <c r="C7868" t="s">
        <v>31019</v>
      </c>
      <c r="D7868" t="s">
        <v>31013</v>
      </c>
      <c r="F7868" t="s">
        <v>12143</v>
      </c>
      <c r="G7868" t="s">
        <v>12</v>
      </c>
      <c r="H7868" t="s">
        <v>13</v>
      </c>
    </row>
    <row r="7869" spans="1:8" x14ac:dyDescent="0.35">
      <c r="A7869" t="s">
        <v>31020</v>
      </c>
      <c r="B7869" t="s">
        <v>31021</v>
      </c>
      <c r="C7869" t="s">
        <v>31022</v>
      </c>
      <c r="D7869" t="s">
        <v>31023</v>
      </c>
      <c r="F7869" t="s">
        <v>19410</v>
      </c>
      <c r="G7869" t="s">
        <v>12</v>
      </c>
      <c r="H7869" t="s">
        <v>13</v>
      </c>
    </row>
    <row r="7870" spans="1:8" x14ac:dyDescent="0.35">
      <c r="A7870" t="s">
        <v>31024</v>
      </c>
      <c r="B7870" t="s">
        <v>31025</v>
      </c>
      <c r="C7870" t="s">
        <v>31026</v>
      </c>
      <c r="D7870" t="s">
        <v>31023</v>
      </c>
      <c r="F7870" t="s">
        <v>21529</v>
      </c>
      <c r="G7870" t="s">
        <v>510</v>
      </c>
      <c r="H7870" t="s">
        <v>511</v>
      </c>
    </row>
    <row r="7871" spans="1:8" x14ac:dyDescent="0.35">
      <c r="A7871" t="s">
        <v>31027</v>
      </c>
      <c r="B7871" t="s">
        <v>31028</v>
      </c>
      <c r="C7871" t="s">
        <v>31029</v>
      </c>
      <c r="D7871" t="s">
        <v>31030</v>
      </c>
      <c r="F7871" t="s">
        <v>19410</v>
      </c>
      <c r="G7871" t="s">
        <v>12</v>
      </c>
      <c r="H7871" t="s">
        <v>13</v>
      </c>
    </row>
    <row r="7872" spans="1:8" x14ac:dyDescent="0.35">
      <c r="A7872" t="s">
        <v>31031</v>
      </c>
      <c r="B7872" t="s">
        <v>31032</v>
      </c>
      <c r="C7872" t="s">
        <v>31033</v>
      </c>
      <c r="D7872" t="s">
        <v>31034</v>
      </c>
      <c r="F7872" t="s">
        <v>11925</v>
      </c>
      <c r="G7872" t="s">
        <v>12</v>
      </c>
      <c r="H7872" t="s">
        <v>13</v>
      </c>
    </row>
    <row r="7873" spans="1:8" x14ac:dyDescent="0.35">
      <c r="A7873" t="s">
        <v>31035</v>
      </c>
      <c r="B7873" t="s">
        <v>31036</v>
      </c>
      <c r="C7873" t="s">
        <v>31037</v>
      </c>
      <c r="D7873" t="s">
        <v>31038</v>
      </c>
      <c r="F7873" t="s">
        <v>18426</v>
      </c>
      <c r="G7873" t="s">
        <v>12</v>
      </c>
      <c r="H7873" t="s">
        <v>13</v>
      </c>
    </row>
    <row r="7874" spans="1:8" x14ac:dyDescent="0.35">
      <c r="A7874" t="s">
        <v>31039</v>
      </c>
      <c r="B7874" t="s">
        <v>31040</v>
      </c>
      <c r="C7874" t="s">
        <v>31041</v>
      </c>
      <c r="D7874" t="s">
        <v>31042</v>
      </c>
      <c r="F7874" t="s">
        <v>13583</v>
      </c>
      <c r="G7874" t="s">
        <v>12</v>
      </c>
      <c r="H7874" t="s">
        <v>13</v>
      </c>
    </row>
    <row r="7875" spans="1:8" x14ac:dyDescent="0.35">
      <c r="A7875" t="s">
        <v>31043</v>
      </c>
      <c r="B7875" t="s">
        <v>31044</v>
      </c>
      <c r="C7875" t="s">
        <v>31045</v>
      </c>
      <c r="D7875" t="s">
        <v>31042</v>
      </c>
      <c r="F7875" t="s">
        <v>31046</v>
      </c>
      <c r="G7875" t="s">
        <v>12</v>
      </c>
      <c r="H7875" t="s">
        <v>13</v>
      </c>
    </row>
    <row r="7876" spans="1:8" x14ac:dyDescent="0.35">
      <c r="A7876" t="s">
        <v>31047</v>
      </c>
      <c r="B7876" t="s">
        <v>31048</v>
      </c>
      <c r="C7876" t="s">
        <v>31049</v>
      </c>
      <c r="D7876" t="s">
        <v>31050</v>
      </c>
      <c r="F7876" t="s">
        <v>17670</v>
      </c>
      <c r="G7876" t="s">
        <v>510</v>
      </c>
      <c r="H7876" t="s">
        <v>511</v>
      </c>
    </row>
    <row r="7877" spans="1:8" x14ac:dyDescent="0.35">
      <c r="A7877" t="s">
        <v>31051</v>
      </c>
      <c r="B7877" t="s">
        <v>31052</v>
      </c>
      <c r="C7877" t="s">
        <v>31053</v>
      </c>
      <c r="D7877" t="s">
        <v>31054</v>
      </c>
      <c r="F7877" t="s">
        <v>13608</v>
      </c>
      <c r="G7877" t="s">
        <v>12</v>
      </c>
      <c r="H7877" t="s">
        <v>13</v>
      </c>
    </row>
    <row r="7878" spans="1:8" x14ac:dyDescent="0.35">
      <c r="A7878" t="s">
        <v>31055</v>
      </c>
      <c r="B7878" t="s">
        <v>31056</v>
      </c>
      <c r="C7878" t="s">
        <v>31057</v>
      </c>
      <c r="D7878" t="s">
        <v>31058</v>
      </c>
      <c r="F7878" t="s">
        <v>9061</v>
      </c>
      <c r="G7878" t="s">
        <v>2940</v>
      </c>
      <c r="H7878" t="s">
        <v>2941</v>
      </c>
    </row>
    <row r="7879" spans="1:8" x14ac:dyDescent="0.35">
      <c r="A7879" t="s">
        <v>31059</v>
      </c>
      <c r="B7879" t="s">
        <v>31060</v>
      </c>
      <c r="C7879" t="s">
        <v>31061</v>
      </c>
      <c r="D7879" t="s">
        <v>31062</v>
      </c>
      <c r="F7879" t="s">
        <v>31063</v>
      </c>
      <c r="G7879" t="s">
        <v>12</v>
      </c>
      <c r="H7879" t="s">
        <v>13</v>
      </c>
    </row>
    <row r="7880" spans="1:8" x14ac:dyDescent="0.35">
      <c r="A7880" t="s">
        <v>31064</v>
      </c>
      <c r="B7880" t="s">
        <v>31065</v>
      </c>
      <c r="C7880" t="s">
        <v>31066</v>
      </c>
      <c r="D7880" t="s">
        <v>31067</v>
      </c>
      <c r="F7880" t="s">
        <v>2521</v>
      </c>
      <c r="G7880" t="s">
        <v>3108</v>
      </c>
      <c r="H7880" t="s">
        <v>3109</v>
      </c>
    </row>
    <row r="7881" spans="1:8" x14ac:dyDescent="0.35">
      <c r="A7881" t="s">
        <v>31068</v>
      </c>
      <c r="B7881" t="s">
        <v>31069</v>
      </c>
      <c r="C7881" t="s">
        <v>31070</v>
      </c>
      <c r="D7881" t="s">
        <v>31071</v>
      </c>
      <c r="F7881" t="s">
        <v>15342</v>
      </c>
      <c r="G7881" t="s">
        <v>12</v>
      </c>
      <c r="H7881" t="s">
        <v>13</v>
      </c>
    </row>
    <row r="7882" spans="1:8" x14ac:dyDescent="0.35">
      <c r="A7882" t="s">
        <v>31072</v>
      </c>
      <c r="B7882" t="s">
        <v>31073</v>
      </c>
      <c r="C7882" t="s">
        <v>31074</v>
      </c>
      <c r="D7882" t="s">
        <v>31075</v>
      </c>
      <c r="F7882" t="s">
        <v>7674</v>
      </c>
      <c r="G7882" t="s">
        <v>12</v>
      </c>
      <c r="H7882" t="s">
        <v>13</v>
      </c>
    </row>
    <row r="7883" spans="1:8" x14ac:dyDescent="0.35">
      <c r="A7883" t="s">
        <v>31076</v>
      </c>
      <c r="B7883" t="s">
        <v>31077</v>
      </c>
      <c r="C7883" t="s">
        <v>31078</v>
      </c>
      <c r="D7883" t="s">
        <v>31075</v>
      </c>
      <c r="F7883" t="s">
        <v>14570</v>
      </c>
      <c r="G7883" t="s">
        <v>12</v>
      </c>
      <c r="H7883" t="s">
        <v>13</v>
      </c>
    </row>
    <row r="7884" spans="1:8" x14ac:dyDescent="0.35">
      <c r="A7884" t="s">
        <v>31079</v>
      </c>
      <c r="B7884" t="s">
        <v>31080</v>
      </c>
      <c r="C7884" t="s">
        <v>31081</v>
      </c>
      <c r="D7884" t="s">
        <v>31075</v>
      </c>
      <c r="F7884" t="s">
        <v>8294</v>
      </c>
      <c r="G7884" t="s">
        <v>12</v>
      </c>
      <c r="H7884" t="s">
        <v>13</v>
      </c>
    </row>
    <row r="7885" spans="1:8" x14ac:dyDescent="0.35">
      <c r="A7885" t="s">
        <v>31082</v>
      </c>
      <c r="B7885" t="s">
        <v>31083</v>
      </c>
      <c r="C7885" t="s">
        <v>31084</v>
      </c>
      <c r="D7885" t="s">
        <v>31085</v>
      </c>
      <c r="F7885" t="s">
        <v>9614</v>
      </c>
      <c r="G7885" t="s">
        <v>12</v>
      </c>
      <c r="H7885" t="s">
        <v>13</v>
      </c>
    </row>
    <row r="7886" spans="1:8" x14ac:dyDescent="0.35">
      <c r="A7886" t="s">
        <v>31086</v>
      </c>
      <c r="B7886" t="s">
        <v>31087</v>
      </c>
      <c r="C7886" t="s">
        <v>31088</v>
      </c>
      <c r="D7886" t="s">
        <v>31089</v>
      </c>
      <c r="F7886" t="s">
        <v>1699</v>
      </c>
      <c r="G7886" t="s">
        <v>12</v>
      </c>
      <c r="H7886" t="s">
        <v>13</v>
      </c>
    </row>
    <row r="7887" spans="1:8" x14ac:dyDescent="0.35">
      <c r="A7887" t="s">
        <v>31090</v>
      </c>
      <c r="B7887" t="s">
        <v>31091</v>
      </c>
      <c r="C7887" t="s">
        <v>31092</v>
      </c>
      <c r="D7887" t="s">
        <v>31093</v>
      </c>
      <c r="F7887" t="s">
        <v>31094</v>
      </c>
      <c r="G7887" t="s">
        <v>12</v>
      </c>
      <c r="H7887" t="s">
        <v>13</v>
      </c>
    </row>
    <row r="7888" spans="1:8" x14ac:dyDescent="0.35">
      <c r="A7888" t="s">
        <v>31095</v>
      </c>
      <c r="B7888" t="s">
        <v>31096</v>
      </c>
      <c r="C7888" t="s">
        <v>31097</v>
      </c>
      <c r="D7888" t="s">
        <v>31098</v>
      </c>
      <c r="F7888" t="s">
        <v>2237</v>
      </c>
      <c r="G7888" t="s">
        <v>12</v>
      </c>
      <c r="H7888" t="s">
        <v>13</v>
      </c>
    </row>
    <row r="7889" spans="1:8" x14ac:dyDescent="0.35">
      <c r="A7889" t="s">
        <v>31099</v>
      </c>
      <c r="B7889" t="s">
        <v>31100</v>
      </c>
      <c r="C7889" t="s">
        <v>31101</v>
      </c>
      <c r="D7889" t="s">
        <v>31102</v>
      </c>
      <c r="F7889" t="s">
        <v>4127</v>
      </c>
      <c r="G7889" t="s">
        <v>12</v>
      </c>
      <c r="H7889" t="s">
        <v>13</v>
      </c>
    </row>
    <row r="7890" spans="1:8" x14ac:dyDescent="0.35">
      <c r="A7890" t="s">
        <v>31103</v>
      </c>
      <c r="B7890" t="s">
        <v>31104</v>
      </c>
      <c r="C7890" t="s">
        <v>31105</v>
      </c>
      <c r="D7890" t="s">
        <v>31102</v>
      </c>
      <c r="F7890" t="s">
        <v>10653</v>
      </c>
      <c r="G7890" t="s">
        <v>12</v>
      </c>
      <c r="H7890" t="s">
        <v>13</v>
      </c>
    </row>
    <row r="7891" spans="1:8" x14ac:dyDescent="0.35">
      <c r="A7891" t="s">
        <v>31106</v>
      </c>
      <c r="B7891" t="s">
        <v>31107</v>
      </c>
      <c r="C7891" t="s">
        <v>31108</v>
      </c>
      <c r="D7891" t="s">
        <v>31109</v>
      </c>
      <c r="F7891" t="s">
        <v>4127</v>
      </c>
      <c r="G7891" t="s">
        <v>12</v>
      </c>
      <c r="H7891" t="s">
        <v>13</v>
      </c>
    </row>
    <row r="7892" spans="1:8" x14ac:dyDescent="0.35">
      <c r="A7892" t="s">
        <v>31110</v>
      </c>
      <c r="B7892" t="s">
        <v>31111</v>
      </c>
      <c r="C7892" t="s">
        <v>31112</v>
      </c>
      <c r="D7892" t="s">
        <v>31109</v>
      </c>
      <c r="F7892" t="s">
        <v>15608</v>
      </c>
      <c r="G7892" t="s">
        <v>12</v>
      </c>
      <c r="H7892" t="s">
        <v>13</v>
      </c>
    </row>
    <row r="7893" spans="1:8" x14ac:dyDescent="0.35">
      <c r="A7893" t="s">
        <v>31113</v>
      </c>
      <c r="B7893" t="s">
        <v>31114</v>
      </c>
      <c r="C7893" t="s">
        <v>31115</v>
      </c>
      <c r="D7893" t="s">
        <v>31116</v>
      </c>
      <c r="F7893" t="s">
        <v>6023</v>
      </c>
      <c r="G7893" t="s">
        <v>297</v>
      </c>
      <c r="H7893" t="s">
        <v>298</v>
      </c>
    </row>
    <row r="7894" spans="1:8" x14ac:dyDescent="0.35">
      <c r="A7894" t="s">
        <v>31117</v>
      </c>
      <c r="B7894" t="s">
        <v>31118</v>
      </c>
      <c r="C7894" t="s">
        <v>31119</v>
      </c>
      <c r="D7894" t="s">
        <v>31116</v>
      </c>
      <c r="F7894" t="s">
        <v>4598</v>
      </c>
      <c r="G7894" t="s">
        <v>12</v>
      </c>
      <c r="H7894" t="s">
        <v>13</v>
      </c>
    </row>
    <row r="7895" spans="1:8" x14ac:dyDescent="0.35">
      <c r="A7895" t="s">
        <v>31120</v>
      </c>
      <c r="B7895" t="s">
        <v>31121</v>
      </c>
      <c r="C7895" t="s">
        <v>31122</v>
      </c>
      <c r="D7895" t="s">
        <v>31116</v>
      </c>
      <c r="F7895" t="s">
        <v>20200</v>
      </c>
      <c r="G7895" t="s">
        <v>12</v>
      </c>
      <c r="H7895" t="s">
        <v>13</v>
      </c>
    </row>
    <row r="7896" spans="1:8" x14ac:dyDescent="0.35">
      <c r="A7896" t="s">
        <v>31123</v>
      </c>
      <c r="B7896" t="s">
        <v>31124</v>
      </c>
      <c r="C7896" t="s">
        <v>31125</v>
      </c>
      <c r="D7896" t="s">
        <v>31126</v>
      </c>
      <c r="F7896" t="s">
        <v>8482</v>
      </c>
      <c r="G7896" t="s">
        <v>1102</v>
      </c>
      <c r="H7896" t="s">
        <v>1103</v>
      </c>
    </row>
    <row r="7897" spans="1:8" x14ac:dyDescent="0.35">
      <c r="A7897" t="s">
        <v>31127</v>
      </c>
      <c r="B7897" t="s">
        <v>31128</v>
      </c>
      <c r="C7897" t="s">
        <v>31129</v>
      </c>
      <c r="D7897" t="s">
        <v>31130</v>
      </c>
      <c r="F7897" t="s">
        <v>12139</v>
      </c>
      <c r="G7897" t="s">
        <v>12</v>
      </c>
      <c r="H7897" t="s">
        <v>13</v>
      </c>
    </row>
    <row r="7898" spans="1:8" x14ac:dyDescent="0.35">
      <c r="A7898" t="s">
        <v>31131</v>
      </c>
      <c r="B7898" t="s">
        <v>31132</v>
      </c>
      <c r="C7898" t="s">
        <v>31133</v>
      </c>
      <c r="D7898" t="s">
        <v>31134</v>
      </c>
      <c r="F7898" t="s">
        <v>8294</v>
      </c>
      <c r="G7898" t="s">
        <v>12</v>
      </c>
      <c r="H7898" t="s">
        <v>13</v>
      </c>
    </row>
    <row r="7899" spans="1:8" x14ac:dyDescent="0.35">
      <c r="A7899" t="s">
        <v>31135</v>
      </c>
      <c r="B7899" t="s">
        <v>31136</v>
      </c>
      <c r="C7899" t="s">
        <v>31137</v>
      </c>
      <c r="D7899" t="s">
        <v>31138</v>
      </c>
      <c r="F7899" t="s">
        <v>31139</v>
      </c>
      <c r="G7899" t="s">
        <v>12</v>
      </c>
      <c r="H7899" t="s">
        <v>13</v>
      </c>
    </row>
    <row r="7900" spans="1:8" x14ac:dyDescent="0.35">
      <c r="A7900" t="s">
        <v>31140</v>
      </c>
      <c r="B7900" t="s">
        <v>31141</v>
      </c>
      <c r="C7900" t="s">
        <v>31142</v>
      </c>
      <c r="D7900" t="s">
        <v>31143</v>
      </c>
      <c r="F7900" t="s">
        <v>9730</v>
      </c>
      <c r="G7900" t="s">
        <v>12</v>
      </c>
      <c r="H7900" t="s">
        <v>13</v>
      </c>
    </row>
    <row r="7901" spans="1:8" x14ac:dyDescent="0.35">
      <c r="A7901" t="s">
        <v>31144</v>
      </c>
      <c r="B7901" t="s">
        <v>31145</v>
      </c>
      <c r="C7901" t="s">
        <v>31146</v>
      </c>
      <c r="D7901" t="s">
        <v>31143</v>
      </c>
      <c r="F7901" t="s">
        <v>22357</v>
      </c>
      <c r="G7901" t="s">
        <v>12</v>
      </c>
      <c r="H7901" t="s">
        <v>13</v>
      </c>
    </row>
    <row r="7902" spans="1:8" x14ac:dyDescent="0.35">
      <c r="A7902" t="s">
        <v>31147</v>
      </c>
      <c r="B7902" t="s">
        <v>31148</v>
      </c>
      <c r="C7902" t="s">
        <v>31149</v>
      </c>
      <c r="D7902" t="s">
        <v>31150</v>
      </c>
      <c r="F7902" t="s">
        <v>15608</v>
      </c>
      <c r="G7902" t="s">
        <v>12</v>
      </c>
      <c r="H7902" t="s">
        <v>13</v>
      </c>
    </row>
    <row r="7903" spans="1:8" x14ac:dyDescent="0.35">
      <c r="A7903" t="s">
        <v>31151</v>
      </c>
      <c r="B7903" t="s">
        <v>31152</v>
      </c>
      <c r="C7903" t="s">
        <v>31153</v>
      </c>
      <c r="D7903" t="s">
        <v>31154</v>
      </c>
      <c r="F7903" t="s">
        <v>5153</v>
      </c>
      <c r="G7903" t="s">
        <v>100</v>
      </c>
      <c r="H7903" t="s">
        <v>16112</v>
      </c>
    </row>
    <row r="7904" spans="1:8" x14ac:dyDescent="0.35">
      <c r="A7904" t="s">
        <v>31155</v>
      </c>
      <c r="B7904" t="s">
        <v>31156</v>
      </c>
      <c r="C7904" t="s">
        <v>31157</v>
      </c>
      <c r="D7904" t="s">
        <v>31158</v>
      </c>
      <c r="F7904" t="s">
        <v>5636</v>
      </c>
      <c r="G7904" t="s">
        <v>12</v>
      </c>
      <c r="H7904" t="s">
        <v>13</v>
      </c>
    </row>
    <row r="7905" spans="1:8" x14ac:dyDescent="0.35">
      <c r="A7905" t="s">
        <v>31159</v>
      </c>
      <c r="B7905" t="s">
        <v>31160</v>
      </c>
      <c r="C7905" t="s">
        <v>31161</v>
      </c>
      <c r="D7905" t="s">
        <v>31162</v>
      </c>
      <c r="F7905" t="s">
        <v>15944</v>
      </c>
      <c r="G7905" t="s">
        <v>12</v>
      </c>
      <c r="H7905" t="s">
        <v>13</v>
      </c>
    </row>
    <row r="7906" spans="1:8" x14ac:dyDescent="0.35">
      <c r="A7906" t="s">
        <v>31163</v>
      </c>
      <c r="B7906" t="s">
        <v>31164</v>
      </c>
      <c r="C7906" t="s">
        <v>31165</v>
      </c>
      <c r="D7906" t="s">
        <v>31166</v>
      </c>
      <c r="F7906" t="s">
        <v>4598</v>
      </c>
      <c r="G7906" t="s">
        <v>12</v>
      </c>
      <c r="H7906" t="s">
        <v>13</v>
      </c>
    </row>
    <row r="7907" spans="1:8" x14ac:dyDescent="0.35">
      <c r="A7907" t="s">
        <v>31167</v>
      </c>
      <c r="B7907" t="s">
        <v>31168</v>
      </c>
      <c r="C7907" t="s">
        <v>31169</v>
      </c>
      <c r="D7907" t="s">
        <v>31170</v>
      </c>
      <c r="F7907" t="s">
        <v>8482</v>
      </c>
      <c r="G7907" t="s">
        <v>3108</v>
      </c>
      <c r="H7907" t="s">
        <v>3109</v>
      </c>
    </row>
    <row r="7908" spans="1:8" x14ac:dyDescent="0.35">
      <c r="A7908" t="s">
        <v>31171</v>
      </c>
      <c r="B7908" t="s">
        <v>31172</v>
      </c>
      <c r="C7908" t="s">
        <v>31173</v>
      </c>
      <c r="D7908" t="s">
        <v>31174</v>
      </c>
      <c r="F7908" t="s">
        <v>6628</v>
      </c>
      <c r="G7908" t="s">
        <v>12</v>
      </c>
      <c r="H7908" t="s">
        <v>13</v>
      </c>
    </row>
    <row r="7909" spans="1:8" x14ac:dyDescent="0.35">
      <c r="A7909" t="s">
        <v>31175</v>
      </c>
      <c r="B7909" t="s">
        <v>31176</v>
      </c>
      <c r="C7909" t="s">
        <v>31177</v>
      </c>
      <c r="D7909" t="s">
        <v>31178</v>
      </c>
      <c r="F7909" t="s">
        <v>10767</v>
      </c>
      <c r="G7909" t="s">
        <v>12</v>
      </c>
      <c r="H7909" t="s">
        <v>13</v>
      </c>
    </row>
    <row r="7910" spans="1:8" x14ac:dyDescent="0.35">
      <c r="A7910" t="s">
        <v>31179</v>
      </c>
      <c r="B7910" t="s">
        <v>31180</v>
      </c>
      <c r="C7910" t="s">
        <v>31181</v>
      </c>
      <c r="D7910" t="s">
        <v>31182</v>
      </c>
      <c r="F7910" t="s">
        <v>11741</v>
      </c>
      <c r="G7910" t="s">
        <v>12</v>
      </c>
      <c r="H7910" t="s">
        <v>13</v>
      </c>
    </row>
    <row r="7911" spans="1:8" x14ac:dyDescent="0.35">
      <c r="A7911" t="s">
        <v>31183</v>
      </c>
      <c r="B7911" t="s">
        <v>31184</v>
      </c>
      <c r="C7911" t="s">
        <v>31185</v>
      </c>
      <c r="D7911" t="s">
        <v>31182</v>
      </c>
      <c r="F7911" t="s">
        <v>16681</v>
      </c>
      <c r="G7911" t="s">
        <v>12</v>
      </c>
      <c r="H7911" t="s">
        <v>13</v>
      </c>
    </row>
    <row r="7912" spans="1:8" x14ac:dyDescent="0.35">
      <c r="A7912" t="s">
        <v>31186</v>
      </c>
      <c r="B7912" t="s">
        <v>31187</v>
      </c>
      <c r="C7912" t="s">
        <v>31188</v>
      </c>
      <c r="D7912" t="s">
        <v>31189</v>
      </c>
      <c r="F7912" t="s">
        <v>31190</v>
      </c>
      <c r="G7912" t="s">
        <v>12</v>
      </c>
      <c r="H7912" t="s">
        <v>13</v>
      </c>
    </row>
    <row r="7913" spans="1:8" x14ac:dyDescent="0.35">
      <c r="A7913" t="s">
        <v>31191</v>
      </c>
      <c r="B7913" t="s">
        <v>31192</v>
      </c>
      <c r="C7913" t="s">
        <v>31193</v>
      </c>
      <c r="D7913" t="s">
        <v>31194</v>
      </c>
      <c r="F7913" t="s">
        <v>17456</v>
      </c>
      <c r="G7913" t="s">
        <v>12</v>
      </c>
      <c r="H7913" t="s">
        <v>13</v>
      </c>
    </row>
    <row r="7914" spans="1:8" x14ac:dyDescent="0.35">
      <c r="A7914" t="s">
        <v>31195</v>
      </c>
      <c r="B7914" t="s">
        <v>31196</v>
      </c>
      <c r="C7914" t="s">
        <v>31197</v>
      </c>
      <c r="D7914" t="s">
        <v>31198</v>
      </c>
      <c r="F7914" t="s">
        <v>15944</v>
      </c>
      <c r="G7914" t="s">
        <v>12</v>
      </c>
      <c r="H7914" t="s">
        <v>13</v>
      </c>
    </row>
    <row r="7915" spans="1:8" x14ac:dyDescent="0.35">
      <c r="A7915" t="s">
        <v>31199</v>
      </c>
      <c r="B7915" t="s">
        <v>31200</v>
      </c>
      <c r="C7915" t="s">
        <v>31201</v>
      </c>
      <c r="D7915" t="s">
        <v>31198</v>
      </c>
      <c r="F7915" t="s">
        <v>4165</v>
      </c>
      <c r="G7915" t="s">
        <v>12</v>
      </c>
      <c r="H7915" t="s">
        <v>13</v>
      </c>
    </row>
    <row r="7916" spans="1:8" x14ac:dyDescent="0.35">
      <c r="A7916" t="s">
        <v>31202</v>
      </c>
      <c r="B7916" t="s">
        <v>31203</v>
      </c>
      <c r="C7916" t="s">
        <v>31204</v>
      </c>
      <c r="D7916" t="s">
        <v>31205</v>
      </c>
      <c r="F7916" t="s">
        <v>13155</v>
      </c>
      <c r="G7916" t="s">
        <v>12</v>
      </c>
      <c r="H7916" t="s">
        <v>13</v>
      </c>
    </row>
    <row r="7917" spans="1:8" x14ac:dyDescent="0.35">
      <c r="A7917" t="s">
        <v>31206</v>
      </c>
      <c r="B7917" t="s">
        <v>31207</v>
      </c>
      <c r="C7917" t="s">
        <v>31208</v>
      </c>
      <c r="D7917" t="s">
        <v>31209</v>
      </c>
      <c r="F7917" t="s">
        <v>2237</v>
      </c>
      <c r="G7917" t="s">
        <v>12</v>
      </c>
      <c r="H7917" t="s">
        <v>13</v>
      </c>
    </row>
    <row r="7918" spans="1:8" x14ac:dyDescent="0.35">
      <c r="A7918" t="s">
        <v>31210</v>
      </c>
      <c r="B7918" t="s">
        <v>31211</v>
      </c>
      <c r="C7918" t="s">
        <v>31212</v>
      </c>
      <c r="D7918" t="s">
        <v>31213</v>
      </c>
      <c r="F7918" t="s">
        <v>10187</v>
      </c>
      <c r="G7918" t="s">
        <v>510</v>
      </c>
      <c r="H7918" t="s">
        <v>511</v>
      </c>
    </row>
    <row r="7919" spans="1:8" x14ac:dyDescent="0.35">
      <c r="A7919" t="s">
        <v>31214</v>
      </c>
      <c r="B7919" t="s">
        <v>31215</v>
      </c>
      <c r="C7919" t="s">
        <v>31216</v>
      </c>
      <c r="D7919" t="s">
        <v>31213</v>
      </c>
      <c r="F7919" t="s">
        <v>16059</v>
      </c>
      <c r="G7919" t="s">
        <v>297</v>
      </c>
      <c r="H7919" t="s">
        <v>298</v>
      </c>
    </row>
    <row r="7920" spans="1:8" x14ac:dyDescent="0.35">
      <c r="A7920" t="s">
        <v>31217</v>
      </c>
      <c r="B7920" t="s">
        <v>31218</v>
      </c>
      <c r="C7920" t="s">
        <v>31219</v>
      </c>
      <c r="D7920" t="s">
        <v>31220</v>
      </c>
      <c r="F7920" t="s">
        <v>13500</v>
      </c>
      <c r="G7920" t="s">
        <v>12</v>
      </c>
      <c r="H7920" t="s">
        <v>13</v>
      </c>
    </row>
    <row r="7921" spans="1:8" x14ac:dyDescent="0.35">
      <c r="A7921" t="s">
        <v>31221</v>
      </c>
      <c r="B7921" t="s">
        <v>31222</v>
      </c>
      <c r="C7921" t="s">
        <v>31223</v>
      </c>
      <c r="D7921" t="s">
        <v>31224</v>
      </c>
      <c r="F7921" t="s">
        <v>16385</v>
      </c>
      <c r="G7921" t="s">
        <v>12</v>
      </c>
      <c r="H7921" t="s">
        <v>13</v>
      </c>
    </row>
    <row r="7922" spans="1:8" x14ac:dyDescent="0.35">
      <c r="A7922" t="s">
        <v>31225</v>
      </c>
      <c r="B7922" t="s">
        <v>31226</v>
      </c>
      <c r="C7922" t="s">
        <v>31227</v>
      </c>
      <c r="D7922" t="s">
        <v>31228</v>
      </c>
      <c r="F7922" t="s">
        <v>31229</v>
      </c>
      <c r="G7922" t="s">
        <v>12</v>
      </c>
      <c r="H7922" t="s">
        <v>13</v>
      </c>
    </row>
    <row r="7923" spans="1:8" x14ac:dyDescent="0.35">
      <c r="A7923" t="s">
        <v>31230</v>
      </c>
      <c r="B7923" t="s">
        <v>31231</v>
      </c>
      <c r="C7923" t="s">
        <v>31232</v>
      </c>
      <c r="D7923" t="s">
        <v>31233</v>
      </c>
      <c r="F7923" t="s">
        <v>15239</v>
      </c>
      <c r="G7923" t="s">
        <v>12</v>
      </c>
      <c r="H7923" t="s">
        <v>13</v>
      </c>
    </row>
    <row r="7924" spans="1:8" x14ac:dyDescent="0.35">
      <c r="A7924" t="s">
        <v>31234</v>
      </c>
      <c r="B7924" t="s">
        <v>31235</v>
      </c>
      <c r="C7924" t="s">
        <v>31236</v>
      </c>
      <c r="D7924" t="s">
        <v>31233</v>
      </c>
      <c r="F7924" t="s">
        <v>8294</v>
      </c>
      <c r="G7924" t="s">
        <v>4075</v>
      </c>
      <c r="H7924" t="s">
        <v>4076</v>
      </c>
    </row>
    <row r="7925" spans="1:8" x14ac:dyDescent="0.35">
      <c r="A7925" t="s">
        <v>31237</v>
      </c>
      <c r="B7925" t="s">
        <v>31238</v>
      </c>
      <c r="C7925" t="s">
        <v>31239</v>
      </c>
      <c r="D7925" t="s">
        <v>31240</v>
      </c>
      <c r="F7925" t="s">
        <v>4295</v>
      </c>
      <c r="G7925" t="s">
        <v>12</v>
      </c>
      <c r="H7925" t="s">
        <v>13</v>
      </c>
    </row>
    <row r="7926" spans="1:8" x14ac:dyDescent="0.35">
      <c r="A7926" t="s">
        <v>31241</v>
      </c>
      <c r="B7926" t="s">
        <v>31242</v>
      </c>
      <c r="C7926" t="s">
        <v>31243</v>
      </c>
      <c r="D7926" t="s">
        <v>31244</v>
      </c>
      <c r="F7926" t="s">
        <v>8983</v>
      </c>
      <c r="G7926" t="s">
        <v>12</v>
      </c>
      <c r="H7926" t="s">
        <v>13</v>
      </c>
    </row>
    <row r="7927" spans="1:8" x14ac:dyDescent="0.35">
      <c r="A7927" t="s">
        <v>31245</v>
      </c>
      <c r="B7927" t="s">
        <v>31246</v>
      </c>
      <c r="C7927" t="s">
        <v>31247</v>
      </c>
      <c r="D7927" t="s">
        <v>31248</v>
      </c>
      <c r="F7927" t="s">
        <v>20971</v>
      </c>
      <c r="G7927" t="s">
        <v>12</v>
      </c>
      <c r="H7927" t="s">
        <v>13</v>
      </c>
    </row>
    <row r="7928" spans="1:8" x14ac:dyDescent="0.35">
      <c r="A7928" t="s">
        <v>31249</v>
      </c>
      <c r="B7928" t="s">
        <v>31250</v>
      </c>
      <c r="C7928" t="s">
        <v>31251</v>
      </c>
      <c r="D7928" t="s">
        <v>31252</v>
      </c>
      <c r="F7928" t="s">
        <v>11206</v>
      </c>
      <c r="G7928" t="s">
        <v>4924</v>
      </c>
      <c r="H7928" t="s">
        <v>4925</v>
      </c>
    </row>
    <row r="7929" spans="1:8" x14ac:dyDescent="0.35">
      <c r="A7929" t="s">
        <v>31253</v>
      </c>
      <c r="B7929" t="s">
        <v>31254</v>
      </c>
      <c r="C7929" t="s">
        <v>31255</v>
      </c>
      <c r="D7929" t="s">
        <v>31252</v>
      </c>
      <c r="F7929" t="s">
        <v>31256</v>
      </c>
      <c r="G7929" t="s">
        <v>3394</v>
      </c>
      <c r="H7929" t="s">
        <v>3395</v>
      </c>
    </row>
    <row r="7930" spans="1:8" x14ac:dyDescent="0.35">
      <c r="A7930" t="s">
        <v>31257</v>
      </c>
      <c r="B7930" t="s">
        <v>31258</v>
      </c>
      <c r="C7930" t="s">
        <v>31259</v>
      </c>
      <c r="D7930" t="s">
        <v>31260</v>
      </c>
      <c r="F7930" t="s">
        <v>9359</v>
      </c>
      <c r="G7930" t="s">
        <v>12</v>
      </c>
      <c r="H7930" t="s">
        <v>13</v>
      </c>
    </row>
    <row r="7931" spans="1:8" x14ac:dyDescent="0.35">
      <c r="A7931" t="s">
        <v>31261</v>
      </c>
      <c r="B7931" t="s">
        <v>31262</v>
      </c>
      <c r="C7931" t="s">
        <v>31263</v>
      </c>
      <c r="D7931" t="s">
        <v>31264</v>
      </c>
      <c r="F7931" t="s">
        <v>6425</v>
      </c>
      <c r="G7931" t="s">
        <v>12</v>
      </c>
      <c r="H7931" t="s">
        <v>13</v>
      </c>
    </row>
    <row r="7932" spans="1:8" x14ac:dyDescent="0.35">
      <c r="A7932" t="s">
        <v>31265</v>
      </c>
      <c r="B7932" t="s">
        <v>31266</v>
      </c>
      <c r="C7932" t="s">
        <v>31267</v>
      </c>
      <c r="D7932" t="s">
        <v>31268</v>
      </c>
      <c r="F7932" t="s">
        <v>9609</v>
      </c>
      <c r="G7932" t="s">
        <v>4075</v>
      </c>
      <c r="H7932" t="s">
        <v>4076</v>
      </c>
    </row>
    <row r="7933" spans="1:8" x14ac:dyDescent="0.35">
      <c r="A7933" t="s">
        <v>31269</v>
      </c>
      <c r="B7933" t="s">
        <v>31270</v>
      </c>
      <c r="C7933" t="s">
        <v>31271</v>
      </c>
      <c r="D7933" t="s">
        <v>31272</v>
      </c>
      <c r="F7933" t="s">
        <v>8482</v>
      </c>
      <c r="G7933" t="s">
        <v>303</v>
      </c>
      <c r="H7933" t="s">
        <v>304</v>
      </c>
    </row>
    <row r="7934" spans="1:8" x14ac:dyDescent="0.35">
      <c r="A7934" t="s">
        <v>31273</v>
      </c>
      <c r="B7934" t="s">
        <v>31274</v>
      </c>
      <c r="C7934" t="s">
        <v>31275</v>
      </c>
      <c r="D7934" t="s">
        <v>31276</v>
      </c>
      <c r="F7934" t="s">
        <v>7674</v>
      </c>
      <c r="G7934" t="s">
        <v>12</v>
      </c>
      <c r="H7934" t="s">
        <v>13</v>
      </c>
    </row>
    <row r="7935" spans="1:8" x14ac:dyDescent="0.35">
      <c r="A7935" t="s">
        <v>31277</v>
      </c>
      <c r="B7935" t="s">
        <v>31278</v>
      </c>
      <c r="C7935" t="s">
        <v>31279</v>
      </c>
      <c r="D7935" t="s">
        <v>31280</v>
      </c>
      <c r="F7935" t="s">
        <v>3784</v>
      </c>
      <c r="G7935" t="s">
        <v>12</v>
      </c>
      <c r="H7935" t="s">
        <v>13</v>
      </c>
    </row>
    <row r="7936" spans="1:8" x14ac:dyDescent="0.35">
      <c r="A7936" t="s">
        <v>31281</v>
      </c>
      <c r="B7936" t="s">
        <v>31282</v>
      </c>
      <c r="C7936" t="s">
        <v>31283</v>
      </c>
      <c r="D7936" t="s">
        <v>31284</v>
      </c>
      <c r="F7936" t="s">
        <v>21529</v>
      </c>
      <c r="G7936" t="s">
        <v>303</v>
      </c>
      <c r="H7936" t="s">
        <v>304</v>
      </c>
    </row>
    <row r="7937" spans="1:8" x14ac:dyDescent="0.35">
      <c r="A7937" t="s">
        <v>31285</v>
      </c>
      <c r="B7937" t="s">
        <v>31286</v>
      </c>
      <c r="C7937" t="s">
        <v>31287</v>
      </c>
      <c r="D7937" t="s">
        <v>31288</v>
      </c>
      <c r="F7937" t="s">
        <v>9609</v>
      </c>
      <c r="G7937" t="s">
        <v>163</v>
      </c>
      <c r="H7937" t="s">
        <v>164</v>
      </c>
    </row>
    <row r="7938" spans="1:8" x14ac:dyDescent="0.35">
      <c r="A7938" t="s">
        <v>31289</v>
      </c>
      <c r="B7938" t="s">
        <v>31290</v>
      </c>
      <c r="C7938" t="s">
        <v>31291</v>
      </c>
      <c r="D7938" t="s">
        <v>31292</v>
      </c>
      <c r="F7938" t="s">
        <v>31293</v>
      </c>
      <c r="G7938" t="s">
        <v>12</v>
      </c>
      <c r="H7938" t="s">
        <v>13</v>
      </c>
    </row>
    <row r="7939" spans="1:8" x14ac:dyDescent="0.35">
      <c r="A7939" t="s">
        <v>31294</v>
      </c>
      <c r="B7939" t="s">
        <v>31295</v>
      </c>
      <c r="C7939" t="s">
        <v>31296</v>
      </c>
      <c r="D7939" t="s">
        <v>31292</v>
      </c>
      <c r="F7939" t="s">
        <v>31297</v>
      </c>
      <c r="G7939" t="s">
        <v>12</v>
      </c>
      <c r="H7939" t="s">
        <v>13</v>
      </c>
    </row>
    <row r="7940" spans="1:8" x14ac:dyDescent="0.35">
      <c r="A7940" t="s">
        <v>31298</v>
      </c>
      <c r="B7940" t="s">
        <v>31299</v>
      </c>
      <c r="C7940" t="s">
        <v>31300</v>
      </c>
      <c r="D7940" t="s">
        <v>31301</v>
      </c>
      <c r="F7940" t="s">
        <v>31302</v>
      </c>
      <c r="G7940" t="s">
        <v>12</v>
      </c>
      <c r="H7940" t="s">
        <v>13</v>
      </c>
    </row>
    <row r="7941" spans="1:8" x14ac:dyDescent="0.35">
      <c r="A7941" t="s">
        <v>31303</v>
      </c>
      <c r="B7941" t="s">
        <v>31304</v>
      </c>
      <c r="C7941" t="s">
        <v>31305</v>
      </c>
      <c r="D7941" t="s">
        <v>31306</v>
      </c>
      <c r="F7941" t="s">
        <v>31307</v>
      </c>
      <c r="G7941" t="s">
        <v>12</v>
      </c>
      <c r="H7941" t="s">
        <v>13</v>
      </c>
    </row>
    <row r="7942" spans="1:8" x14ac:dyDescent="0.35">
      <c r="A7942" t="s">
        <v>31308</v>
      </c>
      <c r="B7942" t="s">
        <v>31309</v>
      </c>
      <c r="C7942" t="s">
        <v>31310</v>
      </c>
      <c r="D7942" t="s">
        <v>31311</v>
      </c>
      <c r="F7942" t="s">
        <v>31312</v>
      </c>
      <c r="G7942" t="s">
        <v>12</v>
      </c>
      <c r="H7942" t="s">
        <v>13</v>
      </c>
    </row>
    <row r="7943" spans="1:8" x14ac:dyDescent="0.35">
      <c r="A7943" t="s">
        <v>31313</v>
      </c>
      <c r="B7943" t="s">
        <v>31314</v>
      </c>
      <c r="C7943" t="s">
        <v>31315</v>
      </c>
      <c r="D7943" t="s">
        <v>31316</v>
      </c>
      <c r="F7943" t="s">
        <v>13924</v>
      </c>
      <c r="G7943" t="s">
        <v>12</v>
      </c>
      <c r="H7943" t="s">
        <v>13</v>
      </c>
    </row>
    <row r="7944" spans="1:8" x14ac:dyDescent="0.35">
      <c r="A7944" t="s">
        <v>31317</v>
      </c>
      <c r="B7944" t="s">
        <v>31318</v>
      </c>
      <c r="C7944" t="s">
        <v>31319</v>
      </c>
      <c r="D7944" t="s">
        <v>31320</v>
      </c>
      <c r="F7944" t="s">
        <v>24206</v>
      </c>
      <c r="G7944" t="s">
        <v>12</v>
      </c>
      <c r="H7944" t="s">
        <v>13</v>
      </c>
    </row>
    <row r="7945" spans="1:8" x14ac:dyDescent="0.35">
      <c r="A7945" t="s">
        <v>31321</v>
      </c>
      <c r="B7945" t="s">
        <v>31322</v>
      </c>
      <c r="C7945" t="s">
        <v>31323</v>
      </c>
      <c r="D7945" t="s">
        <v>31324</v>
      </c>
      <c r="F7945" t="s">
        <v>15608</v>
      </c>
      <c r="G7945" t="s">
        <v>12</v>
      </c>
      <c r="H7945" t="s">
        <v>13</v>
      </c>
    </row>
    <row r="7946" spans="1:8" x14ac:dyDescent="0.35">
      <c r="A7946" t="s">
        <v>31325</v>
      </c>
      <c r="B7946" t="s">
        <v>31326</v>
      </c>
      <c r="C7946" t="s">
        <v>31327</v>
      </c>
      <c r="D7946" t="s">
        <v>31328</v>
      </c>
      <c r="F7946" t="s">
        <v>31329</v>
      </c>
      <c r="G7946" t="s">
        <v>1451</v>
      </c>
      <c r="H7946" t="s">
        <v>1452</v>
      </c>
    </row>
    <row r="7947" spans="1:8" x14ac:dyDescent="0.35">
      <c r="A7947" t="s">
        <v>31330</v>
      </c>
      <c r="B7947" t="s">
        <v>31331</v>
      </c>
      <c r="C7947" t="s">
        <v>31332</v>
      </c>
      <c r="D7947" t="s">
        <v>31333</v>
      </c>
      <c r="F7947" t="s">
        <v>31334</v>
      </c>
      <c r="G7947" t="s">
        <v>12</v>
      </c>
      <c r="H7947" t="s">
        <v>13</v>
      </c>
    </row>
    <row r="7948" spans="1:8" x14ac:dyDescent="0.35">
      <c r="A7948" t="s">
        <v>31335</v>
      </c>
      <c r="B7948" t="s">
        <v>31336</v>
      </c>
      <c r="C7948" t="s">
        <v>31337</v>
      </c>
      <c r="D7948" t="s">
        <v>31338</v>
      </c>
      <c r="F7948" t="s">
        <v>11925</v>
      </c>
      <c r="G7948" t="s">
        <v>510</v>
      </c>
      <c r="H7948" t="s">
        <v>511</v>
      </c>
    </row>
    <row r="7949" spans="1:8" x14ac:dyDescent="0.35">
      <c r="A7949" t="s">
        <v>31339</v>
      </c>
      <c r="B7949" t="s">
        <v>31340</v>
      </c>
      <c r="C7949" t="s">
        <v>31341</v>
      </c>
      <c r="D7949" t="s">
        <v>31338</v>
      </c>
      <c r="F7949" t="s">
        <v>31342</v>
      </c>
      <c r="G7949" t="s">
        <v>12</v>
      </c>
      <c r="H7949" t="s">
        <v>13</v>
      </c>
    </row>
    <row r="7950" spans="1:8" x14ac:dyDescent="0.35">
      <c r="A7950" t="s">
        <v>31343</v>
      </c>
      <c r="B7950" t="s">
        <v>31344</v>
      </c>
      <c r="C7950" t="s">
        <v>31345</v>
      </c>
      <c r="D7950" t="s">
        <v>31346</v>
      </c>
      <c r="F7950" t="s">
        <v>9061</v>
      </c>
      <c r="G7950" t="s">
        <v>510</v>
      </c>
      <c r="H7950" t="s">
        <v>511</v>
      </c>
    </row>
    <row r="7951" spans="1:8" x14ac:dyDescent="0.35">
      <c r="A7951" t="s">
        <v>31347</v>
      </c>
      <c r="B7951" t="s">
        <v>31348</v>
      </c>
      <c r="C7951" t="s">
        <v>31349</v>
      </c>
      <c r="D7951" t="s">
        <v>31350</v>
      </c>
      <c r="F7951" t="s">
        <v>31351</v>
      </c>
      <c r="G7951" t="s">
        <v>12</v>
      </c>
      <c r="H7951" t="s">
        <v>13</v>
      </c>
    </row>
    <row r="7952" spans="1:8" x14ac:dyDescent="0.35">
      <c r="A7952" t="s">
        <v>31352</v>
      </c>
      <c r="B7952" t="s">
        <v>31353</v>
      </c>
      <c r="C7952" t="s">
        <v>31354</v>
      </c>
      <c r="D7952" t="s">
        <v>31355</v>
      </c>
      <c r="F7952" t="s">
        <v>31356</v>
      </c>
      <c r="G7952" t="s">
        <v>12</v>
      </c>
      <c r="H7952" t="s">
        <v>13</v>
      </c>
    </row>
    <row r="7953" spans="1:8" x14ac:dyDescent="0.35">
      <c r="A7953" t="s">
        <v>31357</v>
      </c>
      <c r="B7953" t="s">
        <v>31358</v>
      </c>
      <c r="C7953" t="s">
        <v>31359</v>
      </c>
      <c r="D7953" t="s">
        <v>31360</v>
      </c>
      <c r="F7953" t="s">
        <v>9061</v>
      </c>
      <c r="G7953" t="s">
        <v>510</v>
      </c>
      <c r="H7953" t="s">
        <v>511</v>
      </c>
    </row>
    <row r="7954" spans="1:8" x14ac:dyDescent="0.35">
      <c r="A7954" t="s">
        <v>31361</v>
      </c>
      <c r="B7954" t="s">
        <v>31362</v>
      </c>
      <c r="C7954" t="s">
        <v>31363</v>
      </c>
      <c r="D7954" t="s">
        <v>31364</v>
      </c>
      <c r="F7954" t="s">
        <v>25788</v>
      </c>
      <c r="G7954" t="s">
        <v>12</v>
      </c>
      <c r="H7954" t="s">
        <v>13</v>
      </c>
    </row>
    <row r="7955" spans="1:8" x14ac:dyDescent="0.35">
      <c r="A7955" t="s">
        <v>31365</v>
      </c>
      <c r="B7955" t="s">
        <v>31366</v>
      </c>
      <c r="C7955" t="s">
        <v>31367</v>
      </c>
      <c r="D7955" t="s">
        <v>31364</v>
      </c>
      <c r="F7955" t="s">
        <v>9061</v>
      </c>
      <c r="G7955" t="s">
        <v>510</v>
      </c>
      <c r="H7955" t="s">
        <v>511</v>
      </c>
    </row>
    <row r="7956" spans="1:8" x14ac:dyDescent="0.35">
      <c r="A7956" t="s">
        <v>31368</v>
      </c>
      <c r="B7956" t="s">
        <v>31369</v>
      </c>
      <c r="C7956" t="s">
        <v>31370</v>
      </c>
      <c r="D7956" t="s">
        <v>31371</v>
      </c>
      <c r="F7956" t="s">
        <v>11925</v>
      </c>
      <c r="G7956" t="s">
        <v>12</v>
      </c>
      <c r="H7956" t="s">
        <v>13</v>
      </c>
    </row>
    <row r="7957" spans="1:8" x14ac:dyDescent="0.35">
      <c r="A7957" t="s">
        <v>31372</v>
      </c>
      <c r="B7957" t="s">
        <v>31373</v>
      </c>
      <c r="C7957" t="s">
        <v>31374</v>
      </c>
      <c r="D7957" t="s">
        <v>31375</v>
      </c>
      <c r="F7957" t="s">
        <v>4510</v>
      </c>
      <c r="G7957" t="s">
        <v>12</v>
      </c>
      <c r="H7957" t="s">
        <v>13</v>
      </c>
    </row>
    <row r="7958" spans="1:8" x14ac:dyDescent="0.35">
      <c r="A7958" t="s">
        <v>31376</v>
      </c>
      <c r="B7958" t="s">
        <v>31377</v>
      </c>
      <c r="C7958" t="s">
        <v>31378</v>
      </c>
      <c r="D7958" t="s">
        <v>31379</v>
      </c>
      <c r="F7958" t="s">
        <v>31380</v>
      </c>
      <c r="G7958" t="s">
        <v>12</v>
      </c>
      <c r="H7958" t="s">
        <v>13</v>
      </c>
    </row>
    <row r="7959" spans="1:8" x14ac:dyDescent="0.35">
      <c r="A7959" t="s">
        <v>31381</v>
      </c>
      <c r="B7959" t="s">
        <v>31382</v>
      </c>
      <c r="C7959" t="s">
        <v>31383</v>
      </c>
      <c r="D7959" t="s">
        <v>31384</v>
      </c>
      <c r="F7959" t="s">
        <v>31385</v>
      </c>
      <c r="G7959" t="s">
        <v>12</v>
      </c>
      <c r="H7959" t="s">
        <v>13</v>
      </c>
    </row>
    <row r="7960" spans="1:8" x14ac:dyDescent="0.35">
      <c r="A7960" t="s">
        <v>31386</v>
      </c>
      <c r="B7960" t="s">
        <v>31387</v>
      </c>
      <c r="C7960" t="s">
        <v>31388</v>
      </c>
      <c r="D7960" t="s">
        <v>31384</v>
      </c>
      <c r="F7960" t="s">
        <v>31389</v>
      </c>
      <c r="G7960" t="s">
        <v>12</v>
      </c>
      <c r="H7960" t="s">
        <v>13</v>
      </c>
    </row>
    <row r="7961" spans="1:8" x14ac:dyDescent="0.35">
      <c r="A7961" t="s">
        <v>31390</v>
      </c>
      <c r="B7961" t="s">
        <v>31391</v>
      </c>
      <c r="C7961" t="s">
        <v>31392</v>
      </c>
      <c r="D7961" t="s">
        <v>31393</v>
      </c>
      <c r="F7961" t="s">
        <v>31394</v>
      </c>
      <c r="G7961" t="s">
        <v>12</v>
      </c>
      <c r="H7961" t="s">
        <v>13</v>
      </c>
    </row>
    <row r="7962" spans="1:8" x14ac:dyDescent="0.35">
      <c r="A7962" t="s">
        <v>31395</v>
      </c>
      <c r="B7962" t="s">
        <v>31396</v>
      </c>
      <c r="C7962" t="s">
        <v>31397</v>
      </c>
      <c r="D7962" t="s">
        <v>31398</v>
      </c>
      <c r="F7962" t="s">
        <v>17670</v>
      </c>
      <c r="G7962" t="s">
        <v>12</v>
      </c>
      <c r="H7962" t="s">
        <v>13</v>
      </c>
    </row>
    <row r="7963" spans="1:8" x14ac:dyDescent="0.35">
      <c r="A7963" t="s">
        <v>31399</v>
      </c>
      <c r="B7963" t="s">
        <v>31400</v>
      </c>
      <c r="C7963" t="s">
        <v>31401</v>
      </c>
      <c r="D7963" t="s">
        <v>31398</v>
      </c>
      <c r="F7963" t="s">
        <v>31402</v>
      </c>
      <c r="G7963" t="s">
        <v>255</v>
      </c>
      <c r="H7963" t="s">
        <v>256</v>
      </c>
    </row>
    <row r="7964" spans="1:8" x14ac:dyDescent="0.35">
      <c r="A7964" t="s">
        <v>31403</v>
      </c>
      <c r="B7964" t="s">
        <v>31404</v>
      </c>
      <c r="C7964" t="s">
        <v>31405</v>
      </c>
      <c r="D7964" t="s">
        <v>31406</v>
      </c>
      <c r="F7964" t="s">
        <v>9061</v>
      </c>
      <c r="G7964" t="s">
        <v>12</v>
      </c>
      <c r="H7964" t="s">
        <v>13</v>
      </c>
    </row>
    <row r="7965" spans="1:8" x14ac:dyDescent="0.35">
      <c r="A7965" t="s">
        <v>31407</v>
      </c>
      <c r="B7965" t="s">
        <v>31408</v>
      </c>
      <c r="C7965" t="s">
        <v>31409</v>
      </c>
      <c r="D7965" t="s">
        <v>31410</v>
      </c>
      <c r="F7965" t="s">
        <v>31411</v>
      </c>
      <c r="G7965" t="s">
        <v>12</v>
      </c>
      <c r="H7965" t="s">
        <v>13</v>
      </c>
    </row>
    <row r="7966" spans="1:8" x14ac:dyDescent="0.35">
      <c r="A7966" t="s">
        <v>31412</v>
      </c>
      <c r="B7966" t="s">
        <v>31413</v>
      </c>
      <c r="C7966" t="s">
        <v>31414</v>
      </c>
      <c r="D7966" t="s">
        <v>31415</v>
      </c>
      <c r="F7966" t="s">
        <v>31402</v>
      </c>
      <c r="G7966" t="s">
        <v>12</v>
      </c>
      <c r="H7966" t="s">
        <v>13</v>
      </c>
    </row>
    <row r="7967" spans="1:8" x14ac:dyDescent="0.35">
      <c r="A7967" t="s">
        <v>31416</v>
      </c>
      <c r="B7967" t="s">
        <v>31417</v>
      </c>
      <c r="C7967" t="s">
        <v>31418</v>
      </c>
      <c r="D7967" t="s">
        <v>31419</v>
      </c>
      <c r="F7967" t="s">
        <v>31420</v>
      </c>
      <c r="G7967" t="s">
        <v>12</v>
      </c>
      <c r="H7967" t="s">
        <v>13</v>
      </c>
    </row>
    <row r="7968" spans="1:8" x14ac:dyDescent="0.35">
      <c r="A7968" t="s">
        <v>31421</v>
      </c>
      <c r="B7968" t="s">
        <v>31422</v>
      </c>
      <c r="C7968" t="s">
        <v>31423</v>
      </c>
      <c r="D7968" t="s">
        <v>31424</v>
      </c>
      <c r="F7968" t="s">
        <v>31425</v>
      </c>
      <c r="G7968" t="s">
        <v>12</v>
      </c>
      <c r="H7968" t="s">
        <v>13</v>
      </c>
    </row>
    <row r="7969" spans="1:8" x14ac:dyDescent="0.35">
      <c r="A7969" t="s">
        <v>31426</v>
      </c>
      <c r="B7969" t="s">
        <v>31427</v>
      </c>
      <c r="C7969" t="s">
        <v>31428</v>
      </c>
      <c r="D7969" t="s">
        <v>31424</v>
      </c>
      <c r="F7969" t="s">
        <v>31425</v>
      </c>
      <c r="G7969" t="s">
        <v>12</v>
      </c>
      <c r="H7969" t="s">
        <v>13</v>
      </c>
    </row>
    <row r="7970" spans="1:8" x14ac:dyDescent="0.35">
      <c r="A7970" t="s">
        <v>31429</v>
      </c>
      <c r="B7970" t="s">
        <v>31430</v>
      </c>
      <c r="C7970" t="s">
        <v>31431</v>
      </c>
      <c r="D7970" t="s">
        <v>31432</v>
      </c>
      <c r="F7970" t="s">
        <v>31256</v>
      </c>
      <c r="G7970" t="s">
        <v>12</v>
      </c>
      <c r="H7970" t="s">
        <v>13</v>
      </c>
    </row>
    <row r="7971" spans="1:8" x14ac:dyDescent="0.35">
      <c r="A7971" t="s">
        <v>31433</v>
      </c>
      <c r="B7971" t="s">
        <v>31434</v>
      </c>
      <c r="C7971" t="s">
        <v>31435</v>
      </c>
      <c r="D7971" t="s">
        <v>31432</v>
      </c>
      <c r="F7971" t="s">
        <v>31436</v>
      </c>
      <c r="G7971" t="s">
        <v>12</v>
      </c>
      <c r="H7971" t="s">
        <v>13</v>
      </c>
    </row>
    <row r="7972" spans="1:8" x14ac:dyDescent="0.35">
      <c r="A7972" t="s">
        <v>31437</v>
      </c>
      <c r="B7972" t="s">
        <v>31438</v>
      </c>
      <c r="C7972" t="s">
        <v>31439</v>
      </c>
      <c r="D7972" t="s">
        <v>31440</v>
      </c>
      <c r="F7972" t="s">
        <v>31441</v>
      </c>
      <c r="G7972" t="s">
        <v>12</v>
      </c>
      <c r="H7972" t="s">
        <v>13</v>
      </c>
    </row>
    <row r="7973" spans="1:8" x14ac:dyDescent="0.35">
      <c r="A7973" t="s">
        <v>31442</v>
      </c>
      <c r="B7973" t="s">
        <v>31443</v>
      </c>
      <c r="C7973" t="s">
        <v>31444</v>
      </c>
      <c r="D7973" t="s">
        <v>31440</v>
      </c>
      <c r="F7973" t="s">
        <v>31425</v>
      </c>
      <c r="G7973" t="s">
        <v>12</v>
      </c>
      <c r="H7973" t="s">
        <v>13</v>
      </c>
    </row>
    <row r="7974" spans="1:8" x14ac:dyDescent="0.35">
      <c r="A7974" t="s">
        <v>31445</v>
      </c>
      <c r="B7974" t="s">
        <v>31446</v>
      </c>
      <c r="C7974" t="s">
        <v>31447</v>
      </c>
      <c r="D7974" t="s">
        <v>31440</v>
      </c>
      <c r="F7974" t="s">
        <v>31448</v>
      </c>
      <c r="G7974" t="s">
        <v>12</v>
      </c>
      <c r="H7974" t="s">
        <v>13</v>
      </c>
    </row>
    <row r="7975" spans="1:8" x14ac:dyDescent="0.35">
      <c r="A7975" t="s">
        <v>31449</v>
      </c>
      <c r="B7975" t="s">
        <v>31450</v>
      </c>
      <c r="C7975" t="s">
        <v>31451</v>
      </c>
      <c r="D7975" t="s">
        <v>31440</v>
      </c>
      <c r="F7975" t="s">
        <v>31452</v>
      </c>
      <c r="G7975" t="s">
        <v>12</v>
      </c>
      <c r="H7975" t="s">
        <v>13</v>
      </c>
    </row>
    <row r="7976" spans="1:8" x14ac:dyDescent="0.35">
      <c r="A7976" t="s">
        <v>31453</v>
      </c>
      <c r="B7976" t="s">
        <v>31454</v>
      </c>
      <c r="C7976" t="s">
        <v>31455</v>
      </c>
      <c r="D7976" t="s">
        <v>31440</v>
      </c>
      <c r="F7976" t="s">
        <v>31456</v>
      </c>
      <c r="G7976" t="s">
        <v>209</v>
      </c>
      <c r="H7976" t="s">
        <v>210</v>
      </c>
    </row>
    <row r="7977" spans="1:8" x14ac:dyDescent="0.35">
      <c r="A7977" t="s">
        <v>31457</v>
      </c>
      <c r="B7977" t="s">
        <v>31458</v>
      </c>
      <c r="C7977" t="s">
        <v>31459</v>
      </c>
      <c r="D7977" t="s">
        <v>31440</v>
      </c>
      <c r="F7977" t="s">
        <v>31452</v>
      </c>
      <c r="G7977" t="s">
        <v>12</v>
      </c>
      <c r="H7977" t="s">
        <v>13</v>
      </c>
    </row>
    <row r="7978" spans="1:8" x14ac:dyDescent="0.35">
      <c r="A7978" t="s">
        <v>31460</v>
      </c>
      <c r="B7978" t="s">
        <v>31461</v>
      </c>
      <c r="C7978" t="s">
        <v>31462</v>
      </c>
      <c r="D7978" t="s">
        <v>31440</v>
      </c>
      <c r="F7978" t="s">
        <v>10758</v>
      </c>
      <c r="G7978" t="s">
        <v>209</v>
      </c>
      <c r="H7978" t="s">
        <v>210</v>
      </c>
    </row>
    <row r="7979" spans="1:8" x14ac:dyDescent="0.35">
      <c r="A7979" t="s">
        <v>31463</v>
      </c>
      <c r="B7979" t="s">
        <v>31464</v>
      </c>
      <c r="C7979" t="s">
        <v>31465</v>
      </c>
      <c r="D7979" t="s">
        <v>31440</v>
      </c>
      <c r="F7979" t="s">
        <v>31452</v>
      </c>
      <c r="G7979" t="s">
        <v>12</v>
      </c>
      <c r="H7979" t="s">
        <v>13</v>
      </c>
    </row>
    <row r="7980" spans="1:8" x14ac:dyDescent="0.35">
      <c r="A7980" t="s">
        <v>31466</v>
      </c>
      <c r="B7980" t="s">
        <v>31467</v>
      </c>
      <c r="C7980" t="s">
        <v>31468</v>
      </c>
      <c r="D7980" t="s">
        <v>31440</v>
      </c>
      <c r="F7980" t="s">
        <v>31452</v>
      </c>
      <c r="G7980" t="s">
        <v>151</v>
      </c>
      <c r="H7980" t="s">
        <v>152</v>
      </c>
    </row>
    <row r="7981" spans="1:8" x14ac:dyDescent="0.35">
      <c r="A7981" t="s">
        <v>31469</v>
      </c>
      <c r="B7981" t="s">
        <v>31470</v>
      </c>
      <c r="C7981" t="s">
        <v>31471</v>
      </c>
      <c r="D7981" t="s">
        <v>31440</v>
      </c>
      <c r="F7981" t="s">
        <v>31452</v>
      </c>
      <c r="G7981" t="s">
        <v>510</v>
      </c>
      <c r="H7981" t="s">
        <v>511</v>
      </c>
    </row>
    <row r="7982" spans="1:8" x14ac:dyDescent="0.35">
      <c r="A7982" t="s">
        <v>31472</v>
      </c>
      <c r="B7982" t="s">
        <v>31473</v>
      </c>
      <c r="C7982" t="s">
        <v>31474</v>
      </c>
      <c r="D7982" t="s">
        <v>31440</v>
      </c>
      <c r="F7982" t="s">
        <v>27105</v>
      </c>
      <c r="G7982" t="s">
        <v>209</v>
      </c>
      <c r="H7982" t="s">
        <v>210</v>
      </c>
    </row>
    <row r="7983" spans="1:8" x14ac:dyDescent="0.35">
      <c r="A7983" t="s">
        <v>31475</v>
      </c>
      <c r="B7983" t="s">
        <v>31476</v>
      </c>
      <c r="C7983" t="s">
        <v>31477</v>
      </c>
      <c r="D7983" t="s">
        <v>31256</v>
      </c>
      <c r="F7983" t="s">
        <v>31256</v>
      </c>
      <c r="G7983" t="s">
        <v>236</v>
      </c>
      <c r="H7983" t="s">
        <v>237</v>
      </c>
    </row>
    <row r="7984" spans="1:8" x14ac:dyDescent="0.35">
      <c r="A7984" t="s">
        <v>31478</v>
      </c>
      <c r="B7984" t="s">
        <v>31479</v>
      </c>
      <c r="C7984" t="s">
        <v>31480</v>
      </c>
      <c r="D7984" t="s">
        <v>31256</v>
      </c>
      <c r="F7984" t="s">
        <v>31256</v>
      </c>
      <c r="G7984" t="s">
        <v>236</v>
      </c>
      <c r="H7984" t="s">
        <v>237</v>
      </c>
    </row>
    <row r="7985" spans="1:8" x14ac:dyDescent="0.35">
      <c r="A7985" t="s">
        <v>31481</v>
      </c>
      <c r="B7985" t="s">
        <v>31482</v>
      </c>
      <c r="C7985" t="s">
        <v>31483</v>
      </c>
      <c r="D7985" t="s">
        <v>31256</v>
      </c>
      <c r="F7985" t="s">
        <v>31256</v>
      </c>
      <c r="G7985" t="s">
        <v>12</v>
      </c>
      <c r="H7985" t="s">
        <v>13</v>
      </c>
    </row>
    <row r="7986" spans="1:8" x14ac:dyDescent="0.35">
      <c r="A7986" t="s">
        <v>31484</v>
      </c>
      <c r="B7986" t="s">
        <v>31485</v>
      </c>
      <c r="C7986" t="s">
        <v>31486</v>
      </c>
      <c r="D7986" t="s">
        <v>31256</v>
      </c>
      <c r="F7986" t="s">
        <v>15616</v>
      </c>
      <c r="G7986" t="s">
        <v>19674</v>
      </c>
      <c r="H7986" t="s">
        <v>19675</v>
      </c>
    </row>
    <row r="7987" spans="1:8" x14ac:dyDescent="0.35">
      <c r="A7987" t="s">
        <v>31487</v>
      </c>
      <c r="B7987" t="s">
        <v>31488</v>
      </c>
      <c r="C7987" t="s">
        <v>31489</v>
      </c>
      <c r="D7987" t="s">
        <v>31256</v>
      </c>
      <c r="F7987" t="s">
        <v>7520</v>
      </c>
      <c r="G7987" t="s">
        <v>144</v>
      </c>
      <c r="H7987" t="s">
        <v>145</v>
      </c>
    </row>
    <row r="7988" spans="1:8" x14ac:dyDescent="0.35">
      <c r="A7988" t="s">
        <v>31490</v>
      </c>
      <c r="B7988" t="s">
        <v>31491</v>
      </c>
      <c r="C7988" t="s">
        <v>31492</v>
      </c>
      <c r="D7988" t="s">
        <v>31256</v>
      </c>
      <c r="F7988" t="s">
        <v>31256</v>
      </c>
      <c r="G7988" t="s">
        <v>1265</v>
      </c>
      <c r="H7988" t="s">
        <v>1266</v>
      </c>
    </row>
    <row r="7989" spans="1:8" x14ac:dyDescent="0.35">
      <c r="A7989" t="s">
        <v>31493</v>
      </c>
      <c r="B7989" t="s">
        <v>31494</v>
      </c>
      <c r="C7989" t="s">
        <v>31495</v>
      </c>
      <c r="D7989" t="s">
        <v>31256</v>
      </c>
      <c r="F7989" t="s">
        <v>7797</v>
      </c>
      <c r="G7989" t="s">
        <v>12</v>
      </c>
      <c r="H7989" t="s">
        <v>13</v>
      </c>
    </row>
  </sheetData>
  <autoFilter ref="H1:H7989" xr:uid="{00000000-0001-0000-0000-000000000000}"/>
  <pageMargins left="0.7" right="0.7" top="0.75" bottom="0.75" header="0.3" footer="0.3"/>
  <ignoredErrors>
    <ignoredError sqref="A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60AEB-C0A9-475F-9E49-EAE4C290B6CE}">
  <dimension ref="B1:O7922"/>
  <sheetViews>
    <sheetView zoomScale="80" zoomScaleNormal="80" workbookViewId="0">
      <selection activeCell="A5" sqref="A5"/>
    </sheetView>
  </sheetViews>
  <sheetFormatPr defaultRowHeight="15.5" x14ac:dyDescent="0.35"/>
  <cols>
    <col min="2" max="2" width="13.58203125" bestFit="1" customWidth="1"/>
    <col min="3" max="3" width="58.75" customWidth="1"/>
    <col min="4" max="4" width="26.25" customWidth="1"/>
    <col min="5" max="5" width="37.4140625" customWidth="1"/>
    <col min="6" max="6" width="13.9140625" customWidth="1"/>
    <col min="7" max="7" width="24.08203125" customWidth="1"/>
    <col min="8" max="8" width="24.6640625" bestFit="1" customWidth="1"/>
    <col min="9" max="9" width="17.5" customWidth="1"/>
    <col min="10" max="10" width="26.58203125" bestFit="1" customWidth="1"/>
    <col min="11" max="11" width="21.25" bestFit="1" customWidth="1"/>
    <col min="12" max="12" width="4.83203125" bestFit="1" customWidth="1"/>
    <col min="13" max="13" width="21.25" bestFit="1" customWidth="1"/>
    <col min="14" max="14" width="18.08203125" bestFit="1" customWidth="1"/>
    <col min="15" max="15" width="17" bestFit="1" customWidth="1"/>
  </cols>
  <sheetData>
    <row r="1" spans="2:15" ht="16" thickBot="1" x14ac:dyDescent="0.4"/>
    <row r="2" spans="2:15" ht="21.5" thickBot="1" x14ac:dyDescent="0.4">
      <c r="B2" s="23" t="s">
        <v>0</v>
      </c>
      <c r="C2" s="23" t="s">
        <v>1</v>
      </c>
      <c r="D2" s="23" t="s">
        <v>31500</v>
      </c>
      <c r="E2" s="23" t="s">
        <v>31520</v>
      </c>
      <c r="F2" s="23" t="s">
        <v>4</v>
      </c>
      <c r="G2" s="23" t="s">
        <v>6</v>
      </c>
      <c r="H2" s="23" t="s">
        <v>31535</v>
      </c>
    </row>
    <row r="3" spans="2:15" x14ac:dyDescent="0.35">
      <c r="B3" s="1" t="s">
        <v>7</v>
      </c>
      <c r="C3" s="3" t="s">
        <v>8</v>
      </c>
      <c r="D3" s="20">
        <v>3033000000000</v>
      </c>
      <c r="E3" s="1" t="str" cm="1">
        <f t="array" ref="E3">_xlfn.IFS($D3&gt;=$N$7,$J$7,AND($D3&gt;=$M$8,$D3&lt;$N$8),$J$8,AND($D3&gt;=$M$9,$D3&lt;$N$9),$J$9,$D3&lt;$N$10,$J$10)</f>
        <v>Large Cap</v>
      </c>
      <c r="F3" s="18">
        <v>407.21</v>
      </c>
      <c r="G3" s="3" t="s">
        <v>31554</v>
      </c>
      <c r="H3" s="22">
        <f>ROUND(Table1[[#This Row],[Market Capitalisation]]/Table1[[#This Row],[Stock Price]],0)</f>
        <v>7448245377</v>
      </c>
    </row>
    <row r="4" spans="2:15" ht="16" thickBot="1" x14ac:dyDescent="0.4">
      <c r="B4" s="1" t="s">
        <v>14</v>
      </c>
      <c r="C4" s="3" t="s">
        <v>15</v>
      </c>
      <c r="D4" s="14">
        <v>2951000000000</v>
      </c>
      <c r="E4" s="1" t="str" cm="1">
        <f t="array" ref="E4">_xlfn.IFS($D4&gt;=$N$7,$J$7,AND($D4&gt;=$M$8,$D4&lt;$N$8),$J$8,AND($D4&gt;=$M$9,$D4&lt;$N$9),$J$9,$D4&lt;$N$10,$J$10)</f>
        <v>Large Cap</v>
      </c>
      <c r="F4" s="18">
        <v>190.92</v>
      </c>
      <c r="G4" s="3" t="s">
        <v>31554</v>
      </c>
      <c r="H4" s="22">
        <f>ROUND(Table1[[#This Row],[Market Capitalisation]]/Table1[[#This Row],[Stock Price]],0)</f>
        <v>15456735806</v>
      </c>
    </row>
    <row r="5" spans="2:15" ht="19" thickBot="1" x14ac:dyDescent="0.4">
      <c r="B5" s="1" t="s">
        <v>19</v>
      </c>
      <c r="C5" s="3" t="s">
        <v>31570</v>
      </c>
      <c r="D5" s="14">
        <v>2025999999999.9998</v>
      </c>
      <c r="E5" s="1" t="str" cm="1">
        <f t="array" ref="E5">_xlfn.IFS($D5&gt;=$N$7,$J$7,AND($D5&gt;=$M$8,$D5&lt;$N$8),$J$8,AND($D5&gt;=$M$9,$D5&lt;$N$9),$J$9,$D5&lt;$N$10,$J$10)</f>
        <v>Large Cap</v>
      </c>
      <c r="F5" s="18">
        <v>8.34</v>
      </c>
      <c r="G5" s="3" t="s">
        <v>31571</v>
      </c>
      <c r="H5" s="22">
        <f>ROUND(Table1[[#This Row],[Market Capitalisation]]/Table1[[#This Row],[Stock Price]],0)</f>
        <v>242925659472</v>
      </c>
      <c r="J5" s="89" t="s">
        <v>31520</v>
      </c>
      <c r="K5" s="90"/>
      <c r="L5" s="90"/>
      <c r="M5" s="91"/>
      <c r="N5" s="92"/>
    </row>
    <row r="6" spans="2:15" ht="19" thickBot="1" x14ac:dyDescent="0.4">
      <c r="B6" s="1" t="s">
        <v>26</v>
      </c>
      <c r="C6" s="3" t="s">
        <v>27</v>
      </c>
      <c r="D6" s="14">
        <v>1909000000000</v>
      </c>
      <c r="E6" s="1" t="str" cm="1">
        <f t="array" ref="E6">_xlfn.IFS($D6&gt;=$N$7,$J$7,AND($D6&gt;=$M$8,$D6&lt;$N$8),$J$8,AND($D6&gt;=$M$9,$D6&lt;$N$9),$J$9,$D6&lt;$N$10,$J$10)</f>
        <v>Large Cap</v>
      </c>
      <c r="F6" s="18">
        <v>153.46</v>
      </c>
      <c r="G6" s="3" t="s">
        <v>31554</v>
      </c>
      <c r="H6" s="22">
        <f>ROUND(Table1[[#This Row],[Market Capitalisation]]/Table1[[#This Row],[Stock Price]],0)</f>
        <v>12439723707</v>
      </c>
      <c r="J6" s="5" t="s">
        <v>31523</v>
      </c>
      <c r="K6" s="93" t="s">
        <v>31524</v>
      </c>
      <c r="L6" s="94"/>
      <c r="M6" s="91"/>
      <c r="N6" s="92"/>
      <c r="O6">
        <v>0.01</v>
      </c>
    </row>
    <row r="7" spans="2:15" x14ac:dyDescent="0.35">
      <c r="B7" s="1" t="s">
        <v>31</v>
      </c>
      <c r="C7" s="3" t="s">
        <v>32</v>
      </c>
      <c r="D7" s="14">
        <v>1653000000000</v>
      </c>
      <c r="E7" s="1" t="str" cm="1">
        <f t="array" ref="E7">_xlfn.IFS($D7&gt;=$N$7,$J$7,AND($D7&gt;=$M$8,$D7&lt;$N$8),$J$8,AND($D7&gt;=$M$9,$D7&lt;$N$9),$J$9,$D7&lt;$N$10,$J$10)</f>
        <v>Large Cap</v>
      </c>
      <c r="F7" s="18">
        <v>160.05000000000001</v>
      </c>
      <c r="G7" s="3" t="s">
        <v>31554</v>
      </c>
      <c r="H7" s="22">
        <f>ROUND(Table1[[#This Row],[Market Capitalisation]]/Table1[[#This Row],[Stock Price]],0)</f>
        <v>10328022493</v>
      </c>
      <c r="J7" s="6" t="s">
        <v>31525</v>
      </c>
      <c r="K7" s="83" t="s">
        <v>31531</v>
      </c>
      <c r="L7" s="84"/>
      <c r="M7" s="9"/>
      <c r="N7" s="10">
        <v>10000000000</v>
      </c>
    </row>
    <row r="8" spans="2:15" x14ac:dyDescent="0.35">
      <c r="B8" s="1" t="s">
        <v>36</v>
      </c>
      <c r="C8" s="3" t="s">
        <v>37</v>
      </c>
      <c r="D8" s="14">
        <v>1522000000000</v>
      </c>
      <c r="E8" s="1" t="str" cm="1">
        <f t="array" ref="E8">_xlfn.IFS($D8&gt;=$N$7,$J$7,AND($D8&gt;=$M$8,$D8&lt;$N$8),$J$8,AND($D8&gt;=$M$9,$D8&lt;$N$9),$J$9,$D8&lt;$N$10,$J$10)</f>
        <v>Large Cap</v>
      </c>
      <c r="F8" s="18">
        <v>616.49</v>
      </c>
      <c r="G8" s="3" t="s">
        <v>31554</v>
      </c>
      <c r="H8" s="22">
        <f>ROUND(Table1[[#This Row],[Market Capitalisation]]/Table1[[#This Row],[Stock Price]],0)</f>
        <v>2468815390</v>
      </c>
      <c r="J8" s="7" t="s">
        <v>31526</v>
      </c>
      <c r="K8" s="85" t="s">
        <v>31529</v>
      </c>
      <c r="L8" s="86"/>
      <c r="M8" s="11">
        <v>1000000000</v>
      </c>
      <c r="N8" s="11">
        <v>10000000000</v>
      </c>
      <c r="O8" s="12">
        <f>N8-O6</f>
        <v>9999999999.9899998</v>
      </c>
    </row>
    <row r="9" spans="2:15" ht="16" thickBot="1" x14ac:dyDescent="0.4">
      <c r="B9" s="1" t="s">
        <v>41</v>
      </c>
      <c r="C9" s="3" t="s">
        <v>42</v>
      </c>
      <c r="D9" s="14">
        <v>1026999999999.9999</v>
      </c>
      <c r="E9" s="1" t="str" cm="1">
        <f t="array" ref="E9">_xlfn.IFS($D9&gt;=$N$7,$J$7,AND($D9&gt;=$M$8,$D9&lt;$N$8),$J$8,AND($D9&gt;=$M$9,$D9&lt;$N$9),$J$9,$D9&lt;$N$10,$J$10)</f>
        <v>Large Cap</v>
      </c>
      <c r="F9" s="18">
        <v>399.96</v>
      </c>
      <c r="G9" s="3" t="s">
        <v>31554</v>
      </c>
      <c r="H9" s="22">
        <f>ROUND(Table1[[#This Row],[Market Capitalisation]]/Table1[[#This Row],[Stock Price]],0)</f>
        <v>2567756776</v>
      </c>
      <c r="J9" s="7" t="s">
        <v>31527</v>
      </c>
      <c r="K9" s="85" t="s">
        <v>31529</v>
      </c>
      <c r="L9" s="86"/>
      <c r="M9" s="45">
        <v>250000000</v>
      </c>
      <c r="N9" s="11">
        <v>1000000000</v>
      </c>
      <c r="O9" s="12">
        <f>N9-O6</f>
        <v>999999999.99000001</v>
      </c>
    </row>
    <row r="10" spans="2:15" ht="16" thickBot="1" x14ac:dyDescent="0.4">
      <c r="B10" s="1" t="s">
        <v>46</v>
      </c>
      <c r="C10" s="3" t="s">
        <v>47</v>
      </c>
      <c r="D10" s="14">
        <v>826220000000</v>
      </c>
      <c r="E10" s="1" t="str" cm="1">
        <f t="array" ref="E10">_xlfn.IFS($D10&gt;=$N$7,$J$7,AND($D10&gt;=$M$8,$D10&lt;$N$8),$J$8,AND($D10&gt;=$M$9,$D10&lt;$N$9),$J$9,$D10&lt;$N$10,$J$10)</f>
        <v>Large Cap</v>
      </c>
      <c r="F10" s="18">
        <v>380.36</v>
      </c>
      <c r="G10" s="3" t="s">
        <v>31554</v>
      </c>
      <c r="H10" s="22">
        <f>ROUND(Table1[[#This Row],[Market Capitalisation]]/Table1[[#This Row],[Stock Price]],0)</f>
        <v>2172205279</v>
      </c>
      <c r="J10" s="8" t="s">
        <v>31528</v>
      </c>
      <c r="K10" s="87" t="s">
        <v>31530</v>
      </c>
      <c r="L10" s="88"/>
      <c r="M10" s="46"/>
      <c r="N10" s="44">
        <v>250000000</v>
      </c>
      <c r="O10" s="12">
        <f>N10-O6</f>
        <v>249999999.99000001</v>
      </c>
    </row>
    <row r="11" spans="2:15" x14ac:dyDescent="0.35">
      <c r="B11" s="1" t="s">
        <v>51</v>
      </c>
      <c r="C11" s="3" t="s">
        <v>52</v>
      </c>
      <c r="D11" s="14">
        <v>611430000000</v>
      </c>
      <c r="E11" s="1" t="str" cm="1">
        <f t="array" ref="E11">_xlfn.IFS($D11&gt;=$N$7,$J$7,AND($D11&gt;=$M$8,$D11&lt;$N$8),$J$8,AND($D11&gt;=$M$9,$D11&lt;$N$9),$J$9,$D11&lt;$N$10,$J$10)</f>
        <v>Large Cap</v>
      </c>
      <c r="F11" s="18">
        <v>644.09</v>
      </c>
      <c r="G11" s="3" t="s">
        <v>31554</v>
      </c>
      <c r="H11" s="22">
        <f>ROUND(Table1[[#This Row],[Market Capitalisation]]/Table1[[#This Row],[Stock Price]],0)</f>
        <v>949292801</v>
      </c>
    </row>
    <row r="12" spans="2:15" x14ac:dyDescent="0.35">
      <c r="B12" s="1" t="s">
        <v>56</v>
      </c>
      <c r="C12" s="3" t="s">
        <v>57</v>
      </c>
      <c r="D12" s="14">
        <v>602860000000</v>
      </c>
      <c r="E12" s="1" t="str" cm="1">
        <f t="array" ref="E12">_xlfn.IFS($D12&gt;=$N$7,$J$7,AND($D12&gt;=$M$8,$D12&lt;$N$8),$J$8,AND($D12&gt;=$M$9,$D12&lt;$N$9),$J$9,$D12&lt;$N$10,$J$10)</f>
        <v>Large Cap</v>
      </c>
      <c r="F12" s="18">
        <v>116.24</v>
      </c>
      <c r="G12" s="3" t="s">
        <v>62</v>
      </c>
      <c r="H12" s="22">
        <f>ROUND(Table1[[#This Row],[Market Capitalisation]]/Table1[[#This Row],[Stock Price]],0)</f>
        <v>5186338610</v>
      </c>
    </row>
    <row r="13" spans="2:15" x14ac:dyDescent="0.35">
      <c r="B13" s="1" t="s">
        <v>63</v>
      </c>
      <c r="C13" s="3" t="s">
        <v>64</v>
      </c>
      <c r="D13" s="14">
        <v>598970000000</v>
      </c>
      <c r="E13" s="1" t="str" cm="1">
        <f t="array" ref="E13">_xlfn.IFS($D13&gt;=$N$7,$J$7,AND($D13&gt;=$M$8,$D13&lt;$N$8),$J$8,AND($D13&gt;=$M$9,$D13&lt;$N$9),$J$9,$D13&lt;$N$10,$J$10)</f>
        <v>Large Cap</v>
      </c>
      <c r="F13" s="18">
        <v>188.42</v>
      </c>
      <c r="G13" s="3" t="s">
        <v>31554</v>
      </c>
      <c r="H13" s="22">
        <f>ROUND(Table1[[#This Row],[Market Capitalisation]]/Table1[[#This Row],[Stock Price]],0)</f>
        <v>3178908821</v>
      </c>
      <c r="J13" s="16" t="s">
        <v>31538</v>
      </c>
    </row>
    <row r="14" spans="2:15" x14ac:dyDescent="0.35">
      <c r="B14" s="1" t="s">
        <v>68</v>
      </c>
      <c r="C14" s="3" t="s">
        <v>69</v>
      </c>
      <c r="D14" s="14">
        <v>568870000000</v>
      </c>
      <c r="E14" s="1" t="str" cm="1">
        <f t="array" ref="E14">_xlfn.IFS($D14&gt;=$N$7,$J$7,AND($D14&gt;=$M$8,$D14&lt;$N$8),$J$8,AND($D14&gt;=$M$9,$D14&lt;$N$9),$J$9,$D14&lt;$N$10,$J$10)</f>
        <v>Large Cap</v>
      </c>
      <c r="F14" s="18">
        <v>1215</v>
      </c>
      <c r="G14" s="3" t="s">
        <v>31554</v>
      </c>
      <c r="H14" s="22">
        <f>ROUND(Table1[[#This Row],[Market Capitalisation]]/Table1[[#This Row],[Stock Price]],0)</f>
        <v>468205761</v>
      </c>
    </row>
    <row r="15" spans="2:15" ht="16" thickBot="1" x14ac:dyDescent="0.4">
      <c r="B15" s="1" t="s">
        <v>73</v>
      </c>
      <c r="C15" s="3" t="s">
        <v>74</v>
      </c>
      <c r="D15" s="14">
        <v>551510000000</v>
      </c>
      <c r="E15" s="1" t="str" cm="1">
        <f t="array" ref="E15">_xlfn.IFS($D15&gt;=$N$7,$J$7,AND($D15&gt;=$M$8,$D15&lt;$N$8),$J$8,AND($D15&gt;=$M$9,$D15&lt;$N$9),$J$9,$D15&lt;$N$10,$J$10)</f>
        <v>Large Cap</v>
      </c>
      <c r="F15" s="18">
        <v>272.39</v>
      </c>
      <c r="G15" s="3" t="s">
        <v>31554</v>
      </c>
      <c r="H15" s="22">
        <f>ROUND(Table1[[#This Row],[Market Capitalisation]]/Table1[[#This Row],[Stock Price]],0)</f>
        <v>2024707221</v>
      </c>
    </row>
    <row r="16" spans="2:15" ht="16" thickBot="1" x14ac:dyDescent="0.4">
      <c r="B16" s="1" t="s">
        <v>78</v>
      </c>
      <c r="C16" s="3" t="s">
        <v>79</v>
      </c>
      <c r="D16" s="14">
        <v>494100000000</v>
      </c>
      <c r="E16" s="1" t="str" cm="1">
        <f t="array" ref="E16">_xlfn.IFS($D16&gt;=$N$7,$J$7,AND($D16&gt;=$M$8,$D16&lt;$N$8),$J$8,AND($D16&gt;=$M$9,$D16&lt;$N$9),$J$9,$D16&lt;$N$10,$J$10)</f>
        <v>Large Cap</v>
      </c>
      <c r="F16" s="18">
        <v>171.76</v>
      </c>
      <c r="G16" s="3" t="s">
        <v>31554</v>
      </c>
      <c r="H16" s="22">
        <f>ROUND(Table1[[#This Row],[Market Capitalisation]]/Table1[[#This Row],[Stock Price]],0)</f>
        <v>2876688402</v>
      </c>
      <c r="J16" s="95" t="s">
        <v>31616</v>
      </c>
      <c r="K16" s="91"/>
      <c r="L16" s="91"/>
      <c r="M16" s="92"/>
      <c r="N16" s="21">
        <f>COUNT(market_cap)</f>
        <v>7920</v>
      </c>
    </row>
    <row r="17" spans="2:15" x14ac:dyDescent="0.35">
      <c r="B17" s="1" t="s">
        <v>83</v>
      </c>
      <c r="C17" s="3" t="s">
        <v>84</v>
      </c>
      <c r="D17" s="14">
        <v>481750000000</v>
      </c>
      <c r="E17" s="1" t="str" cm="1">
        <f t="array" ref="E17">_xlfn.IFS($D17&gt;=$N$7,$J$7,AND($D17&gt;=$M$8,$D17&lt;$N$8),$J$8,AND($D17&gt;=$M$9,$D17&lt;$N$9),$J$9,$D17&lt;$N$10,$J$10)</f>
        <v>Large Cap</v>
      </c>
      <c r="F17" s="18">
        <v>108.1</v>
      </c>
      <c r="G17" s="3" t="s">
        <v>89</v>
      </c>
      <c r="H17" s="22">
        <f>ROUND(Table1[[#This Row],[Market Capitalisation]]/Table1[[#This Row],[Stock Price]],0)</f>
        <v>4456521739</v>
      </c>
      <c r="J17" s="108"/>
      <c r="K17" s="108"/>
      <c r="L17" s="108"/>
      <c r="M17" s="108"/>
    </row>
    <row r="18" spans="2:15" x14ac:dyDescent="0.35">
      <c r="B18" s="1" t="s">
        <v>90</v>
      </c>
      <c r="C18" s="3" t="s">
        <v>91</v>
      </c>
      <c r="D18" s="14">
        <v>465740000000</v>
      </c>
      <c r="E18" s="1" t="str" cm="1">
        <f t="array" ref="E18">_xlfn.IFS($D18&gt;=$N$7,$J$7,AND($D18&gt;=$M$8,$D18&lt;$N$8),$J$8,AND($D18&gt;=$M$9,$D18&lt;$N$9),$J$9,$D18&lt;$N$10,$J$10)</f>
        <v>Large Cap</v>
      </c>
      <c r="F18" s="18">
        <v>503.55</v>
      </c>
      <c r="G18" s="3" t="s">
        <v>31554</v>
      </c>
      <c r="H18" s="22">
        <f>ROUND(Table1[[#This Row],[Market Capitalisation]]/Table1[[#This Row],[Stock Price]],0)</f>
        <v>924913117</v>
      </c>
      <c r="N18" s="47"/>
    </row>
    <row r="19" spans="2:15" ht="16" thickBot="1" x14ac:dyDescent="0.4">
      <c r="B19" s="1" t="s">
        <v>95</v>
      </c>
      <c r="C19" s="3" t="s">
        <v>96</v>
      </c>
      <c r="D19" s="14">
        <v>442170000000</v>
      </c>
      <c r="E19" s="1" t="str" cm="1">
        <f t="array" ref="E19">_xlfn.IFS($D19&gt;=$N$7,$J$7,AND($D19&gt;=$M$8,$D19&lt;$N$8),$J$8,AND($D19&gt;=$M$9,$D19&lt;$N$9),$J$9,$D19&lt;$N$10,$J$10)</f>
        <v>Large Cap</v>
      </c>
      <c r="F19" s="18">
        <v>164.24</v>
      </c>
      <c r="G19" s="3" t="s">
        <v>31554</v>
      </c>
      <c r="H19" s="22">
        <f>ROUND(Table1[[#This Row],[Market Capitalisation]]/Table1[[#This Row],[Stock Price]],0)</f>
        <v>2692218704</v>
      </c>
      <c r="J19" s="47"/>
      <c r="K19" s="47"/>
      <c r="L19" s="47"/>
      <c r="M19" s="47"/>
      <c r="N19" s="47"/>
    </row>
    <row r="20" spans="2:15" ht="19" thickBot="1" x14ac:dyDescent="0.4">
      <c r="B20" s="1" t="s">
        <v>101</v>
      </c>
      <c r="C20" s="3" t="s">
        <v>102</v>
      </c>
      <c r="D20" s="14">
        <v>418800000000</v>
      </c>
      <c r="E20" s="1" t="str" cm="1">
        <f t="array" ref="E20">_xlfn.IFS($D20&gt;=$N$7,$J$7,AND($D20&gt;=$M$8,$D20&lt;$N$8),$J$8,AND($D20&gt;=$M$9,$D20&lt;$N$9),$J$9,$D20&lt;$N$10,$J$10)</f>
        <v>Large Cap</v>
      </c>
      <c r="F20" s="18">
        <v>838.43</v>
      </c>
      <c r="G20" s="3" t="s">
        <v>107</v>
      </c>
      <c r="H20" s="22">
        <f>ROUND(Table1[[#This Row],[Market Capitalisation]]/Table1[[#This Row],[Stock Price]],0)</f>
        <v>499505027</v>
      </c>
      <c r="J20" s="89" t="s">
        <v>31631</v>
      </c>
      <c r="K20" s="90"/>
      <c r="L20" s="106"/>
      <c r="N20" s="50"/>
      <c r="O20" s="50"/>
    </row>
    <row r="21" spans="2:15" x14ac:dyDescent="0.35">
      <c r="B21" s="1" t="s">
        <v>108</v>
      </c>
      <c r="C21" s="3" t="s">
        <v>109</v>
      </c>
      <c r="D21" s="14">
        <v>410650000000</v>
      </c>
      <c r="E21" s="1" t="str" cm="1">
        <f t="array" ref="E21">_xlfn.IFS($D21&gt;=$N$7,$J$7,AND($D21&gt;=$M$8,$D21&lt;$N$8),$J$8,AND($D21&gt;=$M$9,$D21&lt;$N$9),$J$9,$D21&lt;$N$10,$J$10)</f>
        <v>Large Cap</v>
      </c>
      <c r="F21" s="18">
        <v>437.9</v>
      </c>
      <c r="G21" s="3" t="s">
        <v>31554</v>
      </c>
      <c r="H21" s="22">
        <f>ROUND(Table1[[#This Row],[Market Capitalisation]]/Table1[[#This Row],[Stock Price]],0)</f>
        <v>937771181</v>
      </c>
      <c r="J21" s="100" t="s">
        <v>31627</v>
      </c>
      <c r="K21" s="101"/>
      <c r="L21" s="66" cm="1">
        <f t="array" ref="L21">COUNTIF(category, "Large Cap")</f>
        <v>1571</v>
      </c>
    </row>
    <row r="22" spans="2:15" x14ac:dyDescent="0.35">
      <c r="B22" s="1" t="s">
        <v>113</v>
      </c>
      <c r="C22" s="3" t="s">
        <v>114</v>
      </c>
      <c r="D22" s="14">
        <v>409900000000</v>
      </c>
      <c r="E22" s="1" t="str" cm="1">
        <f t="array" ref="E22">_xlfn.IFS($D22&gt;=$N$7,$J$7,AND($D22&gt;=$M$8,$D22&lt;$N$8),$J$8,AND($D22&gt;=$M$9,$D22&lt;$N$9),$J$9,$D22&lt;$N$10,$J$10)</f>
        <v>Large Cap</v>
      </c>
      <c r="F22" s="18">
        <v>102.56</v>
      </c>
      <c r="G22" s="3" t="s">
        <v>31554</v>
      </c>
      <c r="H22" s="22">
        <f>ROUND(Table1[[#This Row],[Market Capitalisation]]/Table1[[#This Row],[Stock Price]],0)</f>
        <v>3996684867</v>
      </c>
      <c r="J22" s="65" t="s">
        <v>31628</v>
      </c>
      <c r="L22" s="3" cm="1">
        <f t="array" ref="L22">COUNTIF(category, "Mid Cap")</f>
        <v>3421</v>
      </c>
    </row>
    <row r="23" spans="2:15" x14ac:dyDescent="0.35">
      <c r="B23" s="1" t="s">
        <v>118</v>
      </c>
      <c r="C23" s="3" t="s">
        <v>119</v>
      </c>
      <c r="D23" s="14">
        <v>384200000000</v>
      </c>
      <c r="E23" s="1" t="str" cm="1">
        <f t="array" ref="E23">_xlfn.IFS($D23&gt;=$N$7,$J$7,AND($D23&gt;=$M$8,$D23&lt;$N$8),$J$8,AND($D23&gt;=$M$9,$D23&lt;$N$9),$J$9,$D23&lt;$N$10,$J$10)</f>
        <v>Large Cap</v>
      </c>
      <c r="F23" s="18">
        <v>159.6</v>
      </c>
      <c r="G23" s="3" t="s">
        <v>31554</v>
      </c>
      <c r="H23" s="22">
        <f>ROUND(Table1[[#This Row],[Market Capitalisation]]/Table1[[#This Row],[Stock Price]],0)</f>
        <v>2407268170</v>
      </c>
      <c r="J23" s="102" t="s">
        <v>31629</v>
      </c>
      <c r="K23" s="103"/>
      <c r="L23" s="3" cm="1">
        <f t="array" ref="L23">COUNTIF(category, "Small Cap")</f>
        <v>1432</v>
      </c>
    </row>
    <row r="24" spans="2:15" ht="16" thickBot="1" x14ac:dyDescent="0.4">
      <c r="B24" s="1" t="s">
        <v>123</v>
      </c>
      <c r="C24" s="3" t="s">
        <v>124</v>
      </c>
      <c r="D24" s="14">
        <v>370230000000</v>
      </c>
      <c r="E24" s="1" t="str" cm="1">
        <f t="array" ref="E24">_xlfn.IFS($D24&gt;=$N$7,$J$7,AND($D24&gt;=$M$8,$D24&lt;$N$8),$J$8,AND($D24&gt;=$M$9,$D24&lt;$N$9),$J$9,$D24&lt;$N$10,$J$10)</f>
        <v>Large Cap</v>
      </c>
      <c r="F24" s="18">
        <v>55.78</v>
      </c>
      <c r="G24" s="3" t="s">
        <v>31583</v>
      </c>
      <c r="H24" s="22">
        <f>ROUND(Table1[[#This Row],[Market Capitalisation]]/Table1[[#This Row],[Stock Price]],0)</f>
        <v>6637325206</v>
      </c>
      <c r="J24" s="104" t="s">
        <v>31630</v>
      </c>
      <c r="K24" s="105"/>
      <c r="L24" s="4" cm="1">
        <f t="array" ref="L24">COUNTIF(category, "Micro Cap")</f>
        <v>1496</v>
      </c>
    </row>
    <row r="25" spans="2:15" x14ac:dyDescent="0.35">
      <c r="B25" s="1" t="s">
        <v>130</v>
      </c>
      <c r="C25" s="3" t="s">
        <v>131</v>
      </c>
      <c r="D25" s="14">
        <v>366410000000</v>
      </c>
      <c r="E25" s="1" t="str" cm="1">
        <f t="array" ref="E25">_xlfn.IFS($D25&gt;=$N$7,$J$7,AND($D25&gt;=$M$8,$D25&lt;$N$8),$J$8,AND($D25&gt;=$M$9,$D25&lt;$N$9),$J$9,$D25&lt;$N$10,$J$10)</f>
        <v>Large Cap</v>
      </c>
      <c r="F25" s="18">
        <v>155.72</v>
      </c>
      <c r="G25" s="3" t="s">
        <v>31554</v>
      </c>
      <c r="H25" s="22">
        <f>ROUND(Table1[[#This Row],[Market Capitalisation]]/Table1[[#This Row],[Stock Price]],0)</f>
        <v>2353005394</v>
      </c>
    </row>
    <row r="26" spans="2:15" ht="16" thickBot="1" x14ac:dyDescent="0.4">
      <c r="B26" s="1" t="s">
        <v>135</v>
      </c>
      <c r="C26" s="3" t="s">
        <v>136</v>
      </c>
      <c r="D26" s="14">
        <v>351920000000</v>
      </c>
      <c r="E26" s="1" t="str" cm="1">
        <f t="array" ref="E26">_xlfn.IFS($D26&gt;=$N$7,$J$7,AND($D26&gt;=$M$8,$D26&lt;$N$8),$J$8,AND($D26&gt;=$M$9,$D26&lt;$N$9),$J$9,$D26&lt;$N$10,$J$10)</f>
        <v>Large Cap</v>
      </c>
      <c r="F26" s="18">
        <v>353.6</v>
      </c>
      <c r="G26" s="3" t="s">
        <v>31554</v>
      </c>
      <c r="H26" s="22">
        <f>ROUND(Table1[[#This Row],[Market Capitalisation]]/Table1[[#This Row],[Stock Price]],0)</f>
        <v>995248869</v>
      </c>
    </row>
    <row r="27" spans="2:15" ht="19" thickBot="1" x14ac:dyDescent="0.4">
      <c r="B27" s="1" t="s">
        <v>140</v>
      </c>
      <c r="C27" s="3" t="s">
        <v>141</v>
      </c>
      <c r="D27" s="14">
        <v>349280000000</v>
      </c>
      <c r="E27" s="1" t="str" cm="1">
        <f t="array" ref="E27">_xlfn.IFS($D27&gt;=$N$7,$J$7,AND($D27&gt;=$M$8,$D27&lt;$N$8),$J$8,AND($D27&gt;=$M$9,$D27&lt;$N$9),$J$9,$D27&lt;$N$10,$J$10)</f>
        <v>Large Cap</v>
      </c>
      <c r="F27" s="18">
        <v>869.98</v>
      </c>
      <c r="G27" s="3" t="s">
        <v>145</v>
      </c>
      <c r="H27" s="22">
        <f>ROUND(Table1[[#This Row],[Market Capitalisation]]/Table1[[#This Row],[Stock Price]],0)</f>
        <v>401480494</v>
      </c>
      <c r="J27" s="49"/>
      <c r="K27" s="109" t="s">
        <v>31626</v>
      </c>
      <c r="L27" s="110"/>
      <c r="M27" s="69" t="s">
        <v>31617</v>
      </c>
    </row>
    <row r="28" spans="2:15" x14ac:dyDescent="0.35">
      <c r="B28" s="1" t="s">
        <v>146</v>
      </c>
      <c r="C28" s="3" t="s">
        <v>147</v>
      </c>
      <c r="D28" s="14">
        <v>335480000000</v>
      </c>
      <c r="E28" s="1" t="str" cm="1">
        <f t="array" ref="E28">_xlfn.IFS($D28&gt;=$N$7,$J$7,AND($D28&gt;=$M$8,$D28&lt;$N$8),$J$8,AND($D28&gt;=$M$9,$D28&lt;$N$9),$J$9,$D28&lt;$N$10,$J$10)</f>
        <v>Large Cap</v>
      </c>
      <c r="F28" s="18">
        <v>35.57</v>
      </c>
      <c r="G28" s="3" t="s">
        <v>152</v>
      </c>
      <c r="H28" s="22">
        <f>ROUND(Table1[[#This Row],[Market Capitalisation]]/Table1[[#This Row],[Stock Price]],0)</f>
        <v>9431543435</v>
      </c>
      <c r="J28" s="63" t="s">
        <v>1459</v>
      </c>
      <c r="K28" s="111" cm="1">
        <f t="array" ref="K28">INDEX(market_cap, MATCH($J28, companies, 0), 0)</f>
        <v>61090000000</v>
      </c>
      <c r="L28" s="101"/>
      <c r="M28" s="61" t="str">
        <f t="shared" ref="M28:M33" si="0">_xlfn.XLOOKUP($J28, companies, country, , 0)</f>
        <v>Spain</v>
      </c>
    </row>
    <row r="29" spans="2:15" x14ac:dyDescent="0.35">
      <c r="B29" s="1" t="s">
        <v>153</v>
      </c>
      <c r="C29" s="3" t="s">
        <v>154</v>
      </c>
      <c r="D29" s="14">
        <v>312910000000</v>
      </c>
      <c r="E29" s="1" t="str" cm="1">
        <f t="array" ref="E29">_xlfn.IFS($D29&gt;=$N$7,$J$7,AND($D29&gt;=$M$8,$D29&lt;$N$8),$J$8,AND($D29&gt;=$M$9,$D29&lt;$N$9),$J$9,$D29&lt;$N$10,$J$10)</f>
        <v>Large Cap</v>
      </c>
      <c r="F29" s="18">
        <v>113.48</v>
      </c>
      <c r="G29" s="3" t="s">
        <v>31554</v>
      </c>
      <c r="H29" s="22">
        <f>ROUND(Table1[[#This Row],[Market Capitalisation]]/Table1[[#This Row],[Stock Price]],0)</f>
        <v>2757402185</v>
      </c>
      <c r="J29" s="62" t="s">
        <v>1027</v>
      </c>
      <c r="K29" s="96" cm="1">
        <f t="array" ref="K29">INDEX(market_cap, MATCH($J29, companies, 0), 0)</f>
        <v>76880000000</v>
      </c>
      <c r="L29" s="103"/>
      <c r="M29" s="22" t="str">
        <f t="shared" si="0"/>
        <v>France</v>
      </c>
    </row>
    <row r="30" spans="2:15" x14ac:dyDescent="0.35">
      <c r="B30" s="1" t="s">
        <v>158</v>
      </c>
      <c r="C30" s="3" t="s">
        <v>159</v>
      </c>
      <c r="D30" s="14">
        <v>307040000000</v>
      </c>
      <c r="E30" s="1" t="str" cm="1">
        <f t="array" ref="E30">_xlfn.IFS($D30&gt;=$N$7,$J$7,AND($D30&gt;=$M$8,$D30&lt;$N$8),$J$8,AND($D30&gt;=$M$9,$D30&lt;$N$9),$J$9,$D30&lt;$N$10,$J$10)</f>
        <v>Large Cap</v>
      </c>
      <c r="F30" s="18">
        <v>115.08</v>
      </c>
      <c r="G30" s="3" t="s">
        <v>164</v>
      </c>
      <c r="H30" s="22">
        <f>ROUND(Table1[[#This Row],[Market Capitalisation]]/Table1[[#This Row],[Stock Price]],0)</f>
        <v>2668057004</v>
      </c>
      <c r="J30" s="62" t="s">
        <v>3217</v>
      </c>
      <c r="K30" s="96" cm="1">
        <f t="array" ref="K30">INDEX(market_cap, MATCH($J30, companies, 0), 0)</f>
        <v>28710000000</v>
      </c>
      <c r="L30" s="97"/>
      <c r="M30" s="22" t="str">
        <f t="shared" si="0"/>
        <v>United Kingdom</v>
      </c>
    </row>
    <row r="31" spans="2:15" x14ac:dyDescent="0.35">
      <c r="B31" s="1" t="s">
        <v>165</v>
      </c>
      <c r="C31" s="3" t="s">
        <v>166</v>
      </c>
      <c r="D31" s="14">
        <v>306560000000</v>
      </c>
      <c r="E31" s="1" t="str" cm="1">
        <f t="array" ref="E31">_xlfn.IFS($D31&gt;=$N$7,$J$7,AND($D31&gt;=$M$8,$D31&lt;$N$8),$J$8,AND($D31&gt;=$M$9,$D31&lt;$N$9),$J$9,$D31&lt;$N$10,$J$10)</f>
        <v>Large Cap</v>
      </c>
      <c r="F31" s="18">
        <v>120.98</v>
      </c>
      <c r="G31" s="3" t="s">
        <v>31554</v>
      </c>
      <c r="H31" s="22">
        <f>ROUND(Table1[[#This Row],[Market Capitalisation]]/Table1[[#This Row],[Stock Price]],0)</f>
        <v>2533972557</v>
      </c>
      <c r="J31" s="65" t="s">
        <v>109</v>
      </c>
      <c r="K31" s="96" cm="1">
        <f t="array" ref="K31">INDEX(market_cap, MATCH($J31, companies, 0), 0)</f>
        <v>410650000000</v>
      </c>
      <c r="L31" s="97"/>
      <c r="M31" s="22" t="str">
        <f t="shared" si="0"/>
        <v>United States of America</v>
      </c>
    </row>
    <row r="32" spans="2:15" x14ac:dyDescent="0.35">
      <c r="B32" s="1" t="s">
        <v>170</v>
      </c>
      <c r="C32" s="3" t="s">
        <v>171</v>
      </c>
      <c r="D32" s="14">
        <v>305700000000</v>
      </c>
      <c r="E32" s="1" t="str" cm="1">
        <f t="array" ref="E32">_xlfn.IFS($D32&gt;=$N$7,$J$7,AND($D32&gt;=$M$8,$D32&lt;$N$8),$J$8,AND($D32&gt;=$M$9,$D32&lt;$N$9),$J$9,$D32&lt;$N$10,$J$10)</f>
        <v>Large Cap</v>
      </c>
      <c r="F32" s="18">
        <v>688.94</v>
      </c>
      <c r="G32" s="3" t="s">
        <v>31554</v>
      </c>
      <c r="H32" s="22">
        <f>ROUND(Table1[[#This Row],[Market Capitalisation]]/Table1[[#This Row],[Stock Price]],0)</f>
        <v>443725143</v>
      </c>
      <c r="J32" s="62" t="s">
        <v>3562</v>
      </c>
      <c r="K32" s="96" cm="1">
        <f t="array" ref="K32">INDEX(market_cap, MATCH($J32, companies, 0), 0)</f>
        <v>26030000000</v>
      </c>
      <c r="L32" s="97"/>
      <c r="M32" s="22" t="str">
        <f t="shared" si="0"/>
        <v>Germany</v>
      </c>
    </row>
    <row r="33" spans="2:14" ht="16" thickBot="1" x14ac:dyDescent="0.4">
      <c r="B33" s="1" t="s">
        <v>175</v>
      </c>
      <c r="C33" s="3" t="s">
        <v>176</v>
      </c>
      <c r="D33" s="14">
        <v>289630000000</v>
      </c>
      <c r="E33" s="1" t="str" cm="1">
        <f t="array" ref="E33">_xlfn.IFS($D33&gt;=$N$7,$J$7,AND($D33&gt;=$M$8,$D33&lt;$N$8),$J$8,AND($D33&gt;=$M$9,$D33&lt;$N$9),$J$9,$D33&lt;$N$10,$J$10)</f>
        <v>Large Cap</v>
      </c>
      <c r="F33" s="18">
        <v>164.05</v>
      </c>
      <c r="G33" s="3" t="s">
        <v>31554</v>
      </c>
      <c r="H33" s="22">
        <f>ROUND(Table1[[#This Row],[Market Capitalisation]]/Table1[[#This Row],[Stock Price]],0)</f>
        <v>1765498324</v>
      </c>
      <c r="J33" s="67" t="s">
        <v>410</v>
      </c>
      <c r="K33" s="98" cm="1">
        <f t="array" ref="K33">INDEX(market_cap, MATCH($J33, companies, 0), 0)</f>
        <v>157800000000</v>
      </c>
      <c r="L33" s="99"/>
      <c r="M33" s="68" t="str">
        <f t="shared" si="0"/>
        <v>China</v>
      </c>
    </row>
    <row r="34" spans="2:14" x14ac:dyDescent="0.35">
      <c r="B34" s="1" t="s">
        <v>180</v>
      </c>
      <c r="C34" s="3" t="s">
        <v>181</v>
      </c>
      <c r="D34" s="14">
        <v>288700000000</v>
      </c>
      <c r="E34" s="1" t="str" cm="1">
        <f t="array" ref="E34">_xlfn.IFS($D34&gt;=$N$7,$J$7,AND($D34&gt;=$M$8,$D34&lt;$N$8),$J$8,AND($D34&gt;=$M$9,$D34&lt;$N$9),$J$9,$D34&lt;$N$10,$J$10)</f>
        <v>Large Cap</v>
      </c>
      <c r="F34" s="18">
        <v>229.83</v>
      </c>
      <c r="G34" s="3" t="s">
        <v>152</v>
      </c>
      <c r="H34" s="22">
        <f>ROUND(Table1[[#This Row],[Market Capitalisation]]/Table1[[#This Row],[Stock Price]],0)</f>
        <v>1256145847</v>
      </c>
    </row>
    <row r="35" spans="2:14" x14ac:dyDescent="0.35">
      <c r="B35" s="1" t="s">
        <v>185</v>
      </c>
      <c r="C35" s="3" t="s">
        <v>186</v>
      </c>
      <c r="D35" s="14">
        <v>285430000000</v>
      </c>
      <c r="E35" s="1" t="str" cm="1">
        <f t="array" ref="E35">_xlfn.IFS($D35&gt;=$N$7,$J$7,AND($D35&gt;=$M$8,$D35&lt;$N$8),$J$8,AND($D35&gt;=$M$9,$D35&lt;$N$9),$J$9,$D35&lt;$N$10,$J$10)</f>
        <v>Large Cap</v>
      </c>
      <c r="F35" s="18">
        <v>176.68</v>
      </c>
      <c r="G35" s="3" t="s">
        <v>31554</v>
      </c>
      <c r="H35" s="22">
        <f>ROUND(Table1[[#This Row],[Market Capitalisation]]/Table1[[#This Row],[Stock Price]],0)</f>
        <v>1615519583</v>
      </c>
    </row>
    <row r="36" spans="2:14" x14ac:dyDescent="0.35">
      <c r="B36" s="1" t="s">
        <v>189</v>
      </c>
      <c r="C36" s="3" t="s">
        <v>190</v>
      </c>
      <c r="D36" s="14">
        <v>283320000000</v>
      </c>
      <c r="E36" s="1" t="str" cm="1">
        <f t="array" ref="E36">_xlfn.IFS($D36&gt;=$N$7,$J$7,AND($D36&gt;=$M$8,$D36&lt;$N$8),$J$8,AND($D36&gt;=$M$9,$D36&lt;$N$9),$J$9,$D36&lt;$N$10,$J$10)</f>
        <v>Large Cap</v>
      </c>
      <c r="F36" s="18">
        <v>626.83000000000004</v>
      </c>
      <c r="G36" s="3" t="s">
        <v>31554</v>
      </c>
      <c r="H36" s="22">
        <f>ROUND(Table1[[#This Row],[Market Capitalisation]]/Table1[[#This Row],[Stock Price]],0)</f>
        <v>451988577</v>
      </c>
    </row>
    <row r="37" spans="2:14" x14ac:dyDescent="0.35">
      <c r="B37" s="1" t="s">
        <v>194</v>
      </c>
      <c r="C37" s="3" t="s">
        <v>195</v>
      </c>
      <c r="D37" s="14">
        <v>278750000000</v>
      </c>
      <c r="E37" s="1" t="str" cm="1">
        <f t="array" ref="E37">_xlfn.IFS($D37&gt;=$N$7,$J$7,AND($D37&gt;=$M$8,$D37&lt;$N$8),$J$8,AND($D37&gt;=$M$9,$D37&lt;$N$9),$J$9,$D37&lt;$N$10,$J$10)</f>
        <v>Large Cap</v>
      </c>
      <c r="F37" s="18">
        <v>147.66</v>
      </c>
      <c r="G37" s="3" t="s">
        <v>31554</v>
      </c>
      <c r="H37" s="22">
        <f>ROUND(Table1[[#This Row],[Market Capitalisation]]/Table1[[#This Row],[Stock Price]],0)</f>
        <v>1887782744</v>
      </c>
    </row>
    <row r="38" spans="2:14" x14ac:dyDescent="0.35">
      <c r="B38" s="1" t="s">
        <v>199</v>
      </c>
      <c r="C38" s="3" t="s">
        <v>200</v>
      </c>
      <c r="D38" s="14">
        <v>275280000000</v>
      </c>
      <c r="E38" s="1" t="str" cm="1">
        <f t="array" ref="E38">_xlfn.IFS($D38&gt;=$N$7,$J$7,AND($D38&gt;=$M$8,$D38&lt;$N$8),$J$8,AND($D38&gt;=$M$9,$D38&lt;$N$9),$J$9,$D38&lt;$N$10,$J$10)</f>
        <v>Large Cap</v>
      </c>
      <c r="F38" s="18">
        <v>284.39</v>
      </c>
      <c r="G38" s="3" t="s">
        <v>31554</v>
      </c>
      <c r="H38" s="22">
        <f>ROUND(Table1[[#This Row],[Market Capitalisation]]/Table1[[#This Row],[Stock Price]],0)</f>
        <v>967966525</v>
      </c>
      <c r="J38" s="47"/>
      <c r="K38" s="107"/>
      <c r="L38" s="108"/>
      <c r="M38" s="47"/>
    </row>
    <row r="39" spans="2:14" x14ac:dyDescent="0.35">
      <c r="B39" s="1" t="s">
        <v>204</v>
      </c>
      <c r="C39" s="3" t="s">
        <v>205</v>
      </c>
      <c r="D39" s="14">
        <v>270920000000.00003</v>
      </c>
      <c r="E39" s="1" t="str" cm="1">
        <f t="array" ref="E39">_xlfn.IFS($D39&gt;=$N$7,$J$7,AND($D39&gt;=$M$8,$D39&lt;$N$8),$J$8,AND($D39&gt;=$M$9,$D39&lt;$N$9),$J$9,$D39&lt;$N$10,$J$10)</f>
        <v>Large Cap</v>
      </c>
      <c r="F39" s="18">
        <v>200.9</v>
      </c>
      <c r="G39" s="3" t="s">
        <v>210</v>
      </c>
      <c r="H39" s="22">
        <f>ROUND(Table1[[#This Row],[Market Capitalisation]]/Table1[[#This Row],[Stock Price]],0)</f>
        <v>1348531608</v>
      </c>
      <c r="J39" s="47"/>
      <c r="K39" s="47"/>
      <c r="L39" s="47"/>
      <c r="M39" s="47"/>
      <c r="N39" s="47"/>
    </row>
    <row r="40" spans="2:14" x14ac:dyDescent="0.35">
      <c r="B40" s="1" t="s">
        <v>211</v>
      </c>
      <c r="C40" s="3" t="s">
        <v>212</v>
      </c>
      <c r="D40" s="14">
        <v>263070000000</v>
      </c>
      <c r="E40" s="1" t="str" cm="1">
        <f t="array" ref="E40">_xlfn.IFS($D40&gt;=$N$7,$J$7,AND($D40&gt;=$M$8,$D40&lt;$N$8),$J$8,AND($D40&gt;=$M$9,$D40&lt;$N$9),$J$9,$D40&lt;$N$10,$J$10)</f>
        <v>Large Cap</v>
      </c>
      <c r="F40" s="18">
        <v>33.32</v>
      </c>
      <c r="G40" s="3" t="s">
        <v>31554</v>
      </c>
      <c r="H40" s="22">
        <f>ROUND(Table1[[#This Row],[Market Capitalisation]]/Table1[[#This Row],[Stock Price]],0)</f>
        <v>7895258103</v>
      </c>
      <c r="J40" s="47"/>
      <c r="K40" s="47"/>
      <c r="L40" s="47"/>
      <c r="M40" s="47"/>
      <c r="N40" s="47"/>
    </row>
    <row r="41" spans="2:14" x14ac:dyDescent="0.35">
      <c r="B41" s="1" t="s">
        <v>216</v>
      </c>
      <c r="C41" s="3" t="s">
        <v>217</v>
      </c>
      <c r="D41" s="14">
        <v>257220000000.00003</v>
      </c>
      <c r="E41" s="1" t="str" cm="1">
        <f t="array" ref="E41">_xlfn.IFS($D41&gt;=$N$7,$J$7,AND($D41&gt;=$M$8,$D41&lt;$N$8),$J$8,AND($D41&gt;=$M$9,$D41&lt;$N$9),$J$9,$D41&lt;$N$10,$J$10)</f>
        <v>Large Cap</v>
      </c>
      <c r="F41" s="18">
        <v>59.5</v>
      </c>
      <c r="G41" s="3" t="s">
        <v>31554</v>
      </c>
      <c r="H41" s="22">
        <f>ROUND(Table1[[#This Row],[Market Capitalisation]]/Table1[[#This Row],[Stock Price]],0)</f>
        <v>4323025210</v>
      </c>
      <c r="J41" s="47"/>
      <c r="K41" s="47"/>
      <c r="L41" s="47"/>
      <c r="M41" s="47"/>
      <c r="N41" s="47"/>
    </row>
    <row r="42" spans="2:14" x14ac:dyDescent="0.35">
      <c r="B42" s="1" t="s">
        <v>221</v>
      </c>
      <c r="C42" s="3" t="s">
        <v>222</v>
      </c>
      <c r="D42" s="14">
        <v>256790000000.00003</v>
      </c>
      <c r="E42" s="1" t="str" cm="1">
        <f t="array" ref="E42">_xlfn.IFS($D42&gt;=$N$7,$J$7,AND($D42&gt;=$M$8,$D42&lt;$N$8),$J$8,AND($D42&gt;=$M$9,$D42&lt;$N$9),$J$9,$D42&lt;$N$10,$J$10)</f>
        <v>Large Cap</v>
      </c>
      <c r="F42" s="18">
        <v>480.24</v>
      </c>
      <c r="G42" s="3" t="s">
        <v>107</v>
      </c>
      <c r="H42" s="22">
        <f>ROUND(Table1[[#This Row],[Market Capitalisation]]/Table1[[#This Row],[Stock Price]],0)</f>
        <v>534711811</v>
      </c>
      <c r="J42" s="47"/>
      <c r="K42" s="47"/>
      <c r="L42" s="47"/>
      <c r="M42" s="47"/>
      <c r="N42" s="47"/>
    </row>
    <row r="43" spans="2:14" x14ac:dyDescent="0.35">
      <c r="B43" s="1" t="s">
        <v>226</v>
      </c>
      <c r="C43" s="3" t="s">
        <v>227</v>
      </c>
      <c r="D43" s="14">
        <v>251120000000</v>
      </c>
      <c r="E43" s="1" t="str" cm="1">
        <f t="array" ref="E43">_xlfn.IFS($D43&gt;=$N$7,$J$7,AND($D43&gt;=$M$8,$D43&lt;$N$8),$J$8,AND($D43&gt;=$M$9,$D43&lt;$N$9),$J$9,$D43&lt;$N$10,$J$10)</f>
        <v>Large Cap</v>
      </c>
      <c r="F43" s="18">
        <v>573.77</v>
      </c>
      <c r="G43" s="3" t="s">
        <v>31554</v>
      </c>
      <c r="H43" s="22">
        <f>ROUND(Table1[[#This Row],[Market Capitalisation]]/Table1[[#This Row],[Stock Price]],0)</f>
        <v>437666661</v>
      </c>
      <c r="J43" s="47"/>
      <c r="K43" s="47"/>
      <c r="L43" s="47"/>
      <c r="M43" s="47"/>
      <c r="N43" s="47"/>
    </row>
    <row r="44" spans="2:14" x14ac:dyDescent="0.35">
      <c r="B44" s="1" t="s">
        <v>231</v>
      </c>
      <c r="C44" s="3" t="s">
        <v>232</v>
      </c>
      <c r="D44" s="14">
        <v>238620000000</v>
      </c>
      <c r="E44" s="1" t="str" cm="1">
        <f t="array" ref="E44">_xlfn.IFS($D44&gt;=$N$7,$J$7,AND($D44&gt;=$M$8,$D44&lt;$N$8),$J$8,AND($D44&gt;=$M$9,$D44&lt;$N$9),$J$9,$D44&lt;$N$10,$J$10)</f>
        <v>Large Cap</v>
      </c>
      <c r="F44" s="18">
        <v>108.78</v>
      </c>
      <c r="G44" s="3" t="s">
        <v>31565</v>
      </c>
      <c r="H44" s="22">
        <f>ROUND(Table1[[#This Row],[Market Capitalisation]]/Table1[[#This Row],[Stock Price]],0)</f>
        <v>2193601765</v>
      </c>
      <c r="J44" s="47"/>
      <c r="K44" s="47"/>
    </row>
    <row r="45" spans="2:14" x14ac:dyDescent="0.35">
      <c r="B45" s="1" t="s">
        <v>238</v>
      </c>
      <c r="C45" s="3" t="s">
        <v>239</v>
      </c>
      <c r="D45" s="14">
        <v>238260000000</v>
      </c>
      <c r="E45" s="1" t="str" cm="1">
        <f t="array" ref="E45">_xlfn.IFS($D45&gt;=$N$7,$J$7,AND($D45&gt;=$M$8,$D45&lt;$N$8),$J$8,AND($D45&gt;=$M$9,$D45&lt;$N$9),$J$9,$D45&lt;$N$10,$J$10)</f>
        <v>Large Cap</v>
      </c>
      <c r="F45" s="18">
        <v>0.49</v>
      </c>
      <c r="G45" s="3" t="s">
        <v>152</v>
      </c>
      <c r="H45" s="22">
        <f>ROUND(Table1[[#This Row],[Market Capitalisation]]/Table1[[#This Row],[Stock Price]],0)</f>
        <v>486244897959</v>
      </c>
      <c r="J45" s="47"/>
      <c r="K45" s="47"/>
    </row>
    <row r="46" spans="2:14" x14ac:dyDescent="0.35">
      <c r="B46" s="1" t="s">
        <v>243</v>
      </c>
      <c r="C46" s="3" t="s">
        <v>244</v>
      </c>
      <c r="D46" s="14">
        <v>235830000000</v>
      </c>
      <c r="E46" s="1" t="str" cm="1">
        <f t="array" ref="E46">_xlfn.IFS($D46&gt;=$N$7,$J$7,AND($D46&gt;=$M$8,$D46&lt;$N$8),$J$8,AND($D46&gt;=$M$9,$D46&lt;$N$9),$J$9,$D46&lt;$N$10,$J$10)</f>
        <v>Large Cap</v>
      </c>
      <c r="F46" s="18">
        <v>34.86</v>
      </c>
      <c r="G46" s="3" t="s">
        <v>249</v>
      </c>
      <c r="H46" s="22">
        <f>ROUND(Table1[[#This Row],[Market Capitalisation]]/Table1[[#This Row],[Stock Price]],0)</f>
        <v>6765060241</v>
      </c>
    </row>
    <row r="47" spans="2:14" x14ac:dyDescent="0.35">
      <c r="B47" s="1" t="s">
        <v>250</v>
      </c>
      <c r="C47" s="3" t="s">
        <v>251</v>
      </c>
      <c r="D47" s="14">
        <v>232940000000</v>
      </c>
      <c r="E47" s="1" t="str" cm="1">
        <f t="array" ref="E47">_xlfn.IFS($D47&gt;=$N$7,$J$7,AND($D47&gt;=$M$8,$D47&lt;$N$8),$J$8,AND($D47&gt;=$M$9,$D47&lt;$N$9),$J$9,$D47&lt;$N$10,$J$10)</f>
        <v>Large Cap</v>
      </c>
      <c r="F47" s="18">
        <v>371.53</v>
      </c>
      <c r="G47" s="3" t="s">
        <v>256</v>
      </c>
      <c r="H47" s="22">
        <f>ROUND(Table1[[#This Row],[Market Capitalisation]]/Table1[[#This Row],[Stock Price]],0)</f>
        <v>626974941</v>
      </c>
    </row>
    <row r="48" spans="2:14" x14ac:dyDescent="0.35">
      <c r="B48" s="1" t="s">
        <v>257</v>
      </c>
      <c r="C48" s="3" t="s">
        <v>258</v>
      </c>
      <c r="D48" s="14">
        <v>231180000000</v>
      </c>
      <c r="E48" s="1" t="str" cm="1">
        <f t="array" ref="E48">_xlfn.IFS($D48&gt;=$N$7,$J$7,AND($D48&gt;=$M$8,$D48&lt;$N$8),$J$8,AND($D48&gt;=$M$9,$D48&lt;$N$9),$J$9,$D48&lt;$N$10,$J$10)</f>
        <v>Large Cap</v>
      </c>
      <c r="F48" s="18">
        <v>168.15</v>
      </c>
      <c r="G48" s="3" t="s">
        <v>31554</v>
      </c>
      <c r="H48" s="22">
        <f>ROUND(Table1[[#This Row],[Market Capitalisation]]/Table1[[#This Row],[Stock Price]],0)</f>
        <v>1374843889</v>
      </c>
    </row>
    <row r="49" spans="2:8" x14ac:dyDescent="0.35">
      <c r="B49" s="1" t="s">
        <v>262</v>
      </c>
      <c r="C49" s="3" t="s">
        <v>263</v>
      </c>
      <c r="D49" s="14">
        <v>230160000000</v>
      </c>
      <c r="E49" s="1" t="str" cm="1">
        <f t="array" ref="E49">_xlfn.IFS($D49&gt;=$N$7,$J$7,AND($D49&gt;=$M$8,$D49&lt;$N$8),$J$8,AND($D49&gt;=$M$9,$D49&lt;$N$9),$J$9,$D49&lt;$N$10,$J$10)</f>
        <v>Large Cap</v>
      </c>
      <c r="F49" s="18">
        <v>285.7</v>
      </c>
      <c r="G49" s="3" t="s">
        <v>164</v>
      </c>
      <c r="H49" s="22">
        <f>ROUND(Table1[[#This Row],[Market Capitalisation]]/Table1[[#This Row],[Stock Price]],0)</f>
        <v>805600280</v>
      </c>
    </row>
    <row r="50" spans="2:8" x14ac:dyDescent="0.35">
      <c r="B50" s="1" t="s">
        <v>267</v>
      </c>
      <c r="C50" s="3" t="s">
        <v>268</v>
      </c>
      <c r="D50" s="14">
        <v>222440000000</v>
      </c>
      <c r="E50" s="1" t="str" cm="1">
        <f t="array" ref="E50">_xlfn.IFS($D50&gt;=$N$7,$J$7,AND($D50&gt;=$M$8,$D50&lt;$N$8),$J$8,AND($D50&gt;=$M$9,$D50&lt;$N$9),$J$9,$D50&lt;$N$10,$J$10)</f>
        <v>Large Cap</v>
      </c>
      <c r="F50" s="18">
        <v>2124</v>
      </c>
      <c r="G50" s="3" t="s">
        <v>107</v>
      </c>
      <c r="H50" s="22">
        <f>ROUND(Table1[[#This Row],[Market Capitalisation]]/Table1[[#This Row],[Stock Price]],0)</f>
        <v>104726930</v>
      </c>
    </row>
    <row r="51" spans="2:8" x14ac:dyDescent="0.35">
      <c r="B51" s="1" t="s">
        <v>272</v>
      </c>
      <c r="C51" s="3" t="s">
        <v>273</v>
      </c>
      <c r="D51" s="14">
        <v>220640000000</v>
      </c>
      <c r="E51" s="1" t="str" cm="1">
        <f t="array" ref="E51">_xlfn.IFS($D51&gt;=$N$7,$J$7,AND($D51&gt;=$M$8,$D51&lt;$N$8),$J$8,AND($D51&gt;=$M$9,$D51&lt;$N$9),$J$9,$D51&lt;$N$10,$J$10)</f>
        <v>Large Cap</v>
      </c>
      <c r="F51" s="18">
        <v>107.34</v>
      </c>
      <c r="G51" s="3" t="s">
        <v>164</v>
      </c>
      <c r="H51" s="22">
        <f>ROUND(Table1[[#This Row],[Market Capitalisation]]/Table1[[#This Row],[Stock Price]],0)</f>
        <v>2055524502</v>
      </c>
    </row>
    <row r="52" spans="2:8" x14ac:dyDescent="0.35">
      <c r="B52" s="1" t="s">
        <v>277</v>
      </c>
      <c r="C52" s="3" t="s">
        <v>278</v>
      </c>
      <c r="D52" s="14">
        <v>214450000000</v>
      </c>
      <c r="E52" s="1" t="str" cm="1">
        <f t="array" ref="E52">_xlfn.IFS($D52&gt;=$N$7,$J$7,AND($D52&gt;=$M$8,$D52&lt;$N$8),$J$8,AND($D52&gt;=$M$9,$D52&lt;$N$9),$J$9,$D52&lt;$N$10,$J$10)</f>
        <v>Large Cap</v>
      </c>
      <c r="F52" s="18">
        <v>555.05999999999995</v>
      </c>
      <c r="G52" s="3" t="s">
        <v>31554</v>
      </c>
      <c r="H52" s="22">
        <f>ROUND(Table1[[#This Row],[Market Capitalisation]]/Table1[[#This Row],[Stock Price]],0)</f>
        <v>386354628</v>
      </c>
    </row>
    <row r="53" spans="2:8" x14ac:dyDescent="0.35">
      <c r="B53" s="1" t="s">
        <v>282</v>
      </c>
      <c r="C53" s="3" t="s">
        <v>283</v>
      </c>
      <c r="D53" s="14">
        <v>213790000000</v>
      </c>
      <c r="E53" s="1" t="str" cm="1">
        <f t="array" ref="E53">_xlfn.IFS($D53&gt;=$N$7,$J$7,AND($D53&gt;=$M$8,$D53&lt;$N$8),$J$8,AND($D53&gt;=$M$9,$D53&lt;$N$9),$J$9,$D53&lt;$N$10,$J$10)</f>
        <v>Large Cap</v>
      </c>
      <c r="F53" s="18">
        <v>289.83999999999997</v>
      </c>
      <c r="G53" s="3" t="s">
        <v>31554</v>
      </c>
      <c r="H53" s="22">
        <f>ROUND(Table1[[#This Row],[Market Capitalisation]]/Table1[[#This Row],[Stock Price]],0)</f>
        <v>737613856</v>
      </c>
    </row>
    <row r="54" spans="2:8" x14ac:dyDescent="0.35">
      <c r="B54" s="1" t="s">
        <v>287</v>
      </c>
      <c r="C54" s="3" t="s">
        <v>288</v>
      </c>
      <c r="D54" s="14">
        <v>212030000000</v>
      </c>
      <c r="E54" s="1" t="str" cm="1">
        <f t="array" ref="E54">_xlfn.IFS($D54&gt;=$N$7,$J$7,AND($D54&gt;=$M$8,$D54&lt;$N$8),$J$8,AND($D54&gt;=$M$9,$D54&lt;$N$9),$J$9,$D54&lt;$N$10,$J$10)</f>
        <v>Large Cap</v>
      </c>
      <c r="F54" s="18">
        <v>52.18</v>
      </c>
      <c r="G54" s="3" t="s">
        <v>31554</v>
      </c>
      <c r="H54" s="22">
        <f>ROUND(Table1[[#This Row],[Market Capitalisation]]/Table1[[#This Row],[Stock Price]],0)</f>
        <v>4063434266</v>
      </c>
    </row>
    <row r="55" spans="2:8" x14ac:dyDescent="0.35">
      <c r="B55" s="1" t="s">
        <v>292</v>
      </c>
      <c r="C55" s="3" t="s">
        <v>293</v>
      </c>
      <c r="D55" s="14">
        <v>207860000000</v>
      </c>
      <c r="E55" s="1" t="str" cm="1">
        <f t="array" ref="E55">_xlfn.IFS($D55&gt;=$N$7,$J$7,AND($D55&gt;=$M$8,$D55&lt;$N$8),$J$8,AND($D55&gt;=$M$9,$D55&lt;$N$9),$J$9,$D55&lt;$N$10,$J$10)</f>
        <v>Large Cap</v>
      </c>
      <c r="F55" s="18">
        <v>67.040000000000006</v>
      </c>
      <c r="G55" s="3" t="s">
        <v>31567</v>
      </c>
      <c r="H55" s="22">
        <f>ROUND(Table1[[#This Row],[Market Capitalisation]]/Table1[[#This Row],[Stock Price]],0)</f>
        <v>3100536993</v>
      </c>
    </row>
    <row r="56" spans="2:8" x14ac:dyDescent="0.35">
      <c r="B56" s="1" t="s">
        <v>299</v>
      </c>
      <c r="C56" s="3" t="s">
        <v>300</v>
      </c>
      <c r="D56" s="14">
        <v>206320000000</v>
      </c>
      <c r="E56" s="1" t="str" cm="1">
        <f t="array" ref="E56">_xlfn.IFS($D56&gt;=$N$7,$J$7,AND($D56&gt;=$M$8,$D56&lt;$N$8),$J$8,AND($D56&gt;=$M$9,$D56&lt;$N$9),$J$9,$D56&lt;$N$10,$J$10)</f>
        <v>Large Cap</v>
      </c>
      <c r="F56" s="18">
        <v>175.14</v>
      </c>
      <c r="G56" s="3" t="s">
        <v>304</v>
      </c>
      <c r="H56" s="22">
        <f>ROUND(Table1[[#This Row],[Market Capitalisation]]/Table1[[#This Row],[Stock Price]],0)</f>
        <v>1178029005</v>
      </c>
    </row>
    <row r="57" spans="2:8" x14ac:dyDescent="0.35">
      <c r="B57" s="1" t="s">
        <v>305</v>
      </c>
      <c r="C57" s="3" t="s">
        <v>306</v>
      </c>
      <c r="D57" s="14">
        <v>205020000000</v>
      </c>
      <c r="E57" s="1" t="str" cm="1">
        <f t="array" ref="E57">_xlfn.IFS($D57&gt;=$N$7,$J$7,AND($D57&gt;=$M$8,$D57&lt;$N$8),$J$8,AND($D57&gt;=$M$9,$D57&lt;$N$9),$J$9,$D57&lt;$N$10,$J$10)</f>
        <v>Large Cap</v>
      </c>
      <c r="F57" s="18">
        <v>63.1</v>
      </c>
      <c r="G57" s="3" t="s">
        <v>31567</v>
      </c>
      <c r="H57" s="22">
        <f>ROUND(Table1[[#This Row],[Market Capitalisation]]/Table1[[#This Row],[Stock Price]],0)</f>
        <v>3249128368</v>
      </c>
    </row>
    <row r="58" spans="2:8" x14ac:dyDescent="0.35">
      <c r="B58" s="1" t="s">
        <v>310</v>
      </c>
      <c r="C58" s="3" t="s">
        <v>311</v>
      </c>
      <c r="D58" s="14">
        <v>204510000000</v>
      </c>
      <c r="E58" s="1" t="str" cm="1">
        <f t="array" ref="E58">_xlfn.IFS($D58&gt;=$N$7,$J$7,AND($D58&gt;=$M$8,$D58&lt;$N$8),$J$8,AND($D58&gt;=$M$9,$D58&lt;$N$9),$J$9,$D58&lt;$N$10,$J$10)</f>
        <v>Large Cap</v>
      </c>
      <c r="F58" s="18">
        <v>1.17</v>
      </c>
      <c r="G58" s="3" t="s">
        <v>152</v>
      </c>
      <c r="H58" s="22">
        <f>ROUND(Table1[[#This Row],[Market Capitalisation]]/Table1[[#This Row],[Stock Price]],0)</f>
        <v>174794871795</v>
      </c>
    </row>
    <row r="59" spans="2:8" x14ac:dyDescent="0.35">
      <c r="B59" s="1" t="s">
        <v>315</v>
      </c>
      <c r="C59" s="3" t="s">
        <v>316</v>
      </c>
      <c r="D59" s="14">
        <v>196150000000</v>
      </c>
      <c r="E59" s="1" t="str" cm="1">
        <f t="array" ref="E59">_xlfn.IFS($D59&gt;=$N$7,$J$7,AND($D59&gt;=$M$8,$D59&lt;$N$8),$J$8,AND($D59&gt;=$M$9,$D59&lt;$N$9),$J$9,$D59&lt;$N$10,$J$10)</f>
        <v>Large Cap</v>
      </c>
      <c r="F59" s="18">
        <v>112.99</v>
      </c>
      <c r="G59" s="3" t="s">
        <v>31554</v>
      </c>
      <c r="H59" s="22">
        <f>ROUND(Table1[[#This Row],[Market Capitalisation]]/Table1[[#This Row],[Stock Price]],0)</f>
        <v>1735994336</v>
      </c>
    </row>
    <row r="60" spans="2:8" x14ac:dyDescent="0.35">
      <c r="B60" s="1" t="s">
        <v>320</v>
      </c>
      <c r="C60" s="3" t="s">
        <v>321</v>
      </c>
      <c r="D60" s="14">
        <v>195810000000</v>
      </c>
      <c r="E60" s="1" t="str" cm="1">
        <f t="array" ref="E60">_xlfn.IFS($D60&gt;=$N$7,$J$7,AND($D60&gt;=$M$8,$D60&lt;$N$8),$J$8,AND($D60&gt;=$M$9,$D60&lt;$N$9),$J$9,$D60&lt;$N$10,$J$10)</f>
        <v>Large Cap</v>
      </c>
      <c r="F60" s="18">
        <v>403.84</v>
      </c>
      <c r="G60" s="3" t="s">
        <v>31567</v>
      </c>
      <c r="H60" s="22">
        <f>ROUND(Table1[[#This Row],[Market Capitalisation]]/Table1[[#This Row],[Stock Price]],0)</f>
        <v>484870246</v>
      </c>
    </row>
    <row r="61" spans="2:8" x14ac:dyDescent="0.35">
      <c r="B61" s="1" t="s">
        <v>325</v>
      </c>
      <c r="C61" s="3" t="s">
        <v>326</v>
      </c>
      <c r="D61" s="14">
        <v>193840000000</v>
      </c>
      <c r="E61" s="1" t="str" cm="1">
        <f t="array" ref="E61">_xlfn.IFS($D61&gt;=$N$7,$J$7,AND($D61&gt;=$M$8,$D61&lt;$N$8),$J$8,AND($D61&gt;=$M$9,$D61&lt;$N$9),$J$9,$D61&lt;$N$10,$J$10)</f>
        <v>Large Cap</v>
      </c>
      <c r="F61" s="18">
        <v>162.1</v>
      </c>
      <c r="G61" s="3" t="s">
        <v>31554</v>
      </c>
      <c r="H61" s="22">
        <f>ROUND(Table1[[#This Row],[Market Capitalisation]]/Table1[[#This Row],[Stock Price]],0)</f>
        <v>1195805059</v>
      </c>
    </row>
    <row r="62" spans="2:8" x14ac:dyDescent="0.35">
      <c r="B62" s="1" t="s">
        <v>330</v>
      </c>
      <c r="C62" s="3" t="s">
        <v>331</v>
      </c>
      <c r="D62" s="14">
        <v>190450000000</v>
      </c>
      <c r="E62" s="1" t="str" cm="1">
        <f t="array" ref="E62">_xlfn.IFS($D62&gt;=$N$7,$J$7,AND($D62&gt;=$M$8,$D62&lt;$N$8),$J$8,AND($D62&gt;=$M$9,$D62&lt;$N$9),$J$9,$D62&lt;$N$10,$J$10)</f>
        <v>Large Cap</v>
      </c>
      <c r="F62" s="18">
        <v>8.66</v>
      </c>
      <c r="G62" s="3" t="s">
        <v>152</v>
      </c>
      <c r="H62" s="22">
        <f>ROUND(Table1[[#This Row],[Market Capitalisation]]/Table1[[#This Row],[Stock Price]],0)</f>
        <v>21991916859</v>
      </c>
    </row>
    <row r="63" spans="2:8" x14ac:dyDescent="0.35">
      <c r="B63" s="1" t="s">
        <v>335</v>
      </c>
      <c r="C63" s="3" t="s">
        <v>336</v>
      </c>
      <c r="D63" s="14">
        <v>185760000000</v>
      </c>
      <c r="E63" s="1" t="str" cm="1">
        <f t="array" ref="E63">_xlfn.IFS($D63&gt;=$N$7,$J$7,AND($D63&gt;=$M$8,$D63&lt;$N$8),$J$8,AND($D63&gt;=$M$9,$D63&lt;$N$9),$J$9,$D63&lt;$N$10,$J$10)</f>
        <v>Large Cap</v>
      </c>
      <c r="F63" s="18">
        <v>0.54</v>
      </c>
      <c r="G63" s="3" t="s">
        <v>152</v>
      </c>
      <c r="H63" s="22">
        <f>ROUND(Table1[[#This Row],[Market Capitalisation]]/Table1[[#This Row],[Stock Price]],0)</f>
        <v>344000000000</v>
      </c>
    </row>
    <row r="64" spans="2:8" x14ac:dyDescent="0.35">
      <c r="B64" s="1" t="s">
        <v>340</v>
      </c>
      <c r="C64" s="3" t="s">
        <v>341</v>
      </c>
      <c r="D64" s="14">
        <v>185350000000</v>
      </c>
      <c r="E64" s="1" t="str" cm="1">
        <f t="array" ref="E64">_xlfn.IFS($D64&gt;=$N$7,$J$7,AND($D64&gt;=$M$8,$D64&lt;$N$8),$J$8,AND($D64&gt;=$M$9,$D64&lt;$N$9),$J$9,$D64&lt;$N$10,$J$10)</f>
        <v>Large Cap</v>
      </c>
      <c r="F64" s="18">
        <v>46.05</v>
      </c>
      <c r="G64" s="3" t="s">
        <v>31554</v>
      </c>
      <c r="H64" s="22">
        <f>ROUND(Table1[[#This Row],[Market Capitalisation]]/Table1[[#This Row],[Stock Price]],0)</f>
        <v>4024972856</v>
      </c>
    </row>
    <row r="65" spans="2:8" x14ac:dyDescent="0.35">
      <c r="B65" s="1" t="s">
        <v>345</v>
      </c>
      <c r="C65" s="3" t="s">
        <v>346</v>
      </c>
      <c r="D65" s="14">
        <v>183300000000</v>
      </c>
      <c r="E65" s="1" t="str" cm="1">
        <f t="array" ref="E65">_xlfn.IFS($D65&gt;=$N$7,$J$7,AND($D65&gt;=$M$8,$D65&lt;$N$8),$J$8,AND($D65&gt;=$M$9,$D65&lt;$N$9),$J$9,$D65&lt;$N$10,$J$10)</f>
        <v>Large Cap</v>
      </c>
      <c r="F65" s="18">
        <v>43.36</v>
      </c>
      <c r="G65" s="3" t="s">
        <v>31554</v>
      </c>
      <c r="H65" s="22">
        <f>ROUND(Table1[[#This Row],[Market Capitalisation]]/Table1[[#This Row],[Stock Price]],0)</f>
        <v>4227398524</v>
      </c>
    </row>
    <row r="66" spans="2:8" x14ac:dyDescent="0.35">
      <c r="B66" s="1" t="s">
        <v>350</v>
      </c>
      <c r="C66" s="3" t="s">
        <v>351</v>
      </c>
      <c r="D66" s="14">
        <v>183270000000</v>
      </c>
      <c r="E66" s="1" t="str" cm="1">
        <f t="array" ref="E66">_xlfn.IFS($D66&gt;=$N$7,$J$7,AND($D66&gt;=$M$8,$D66&lt;$N$8),$J$8,AND($D66&gt;=$M$9,$D66&lt;$N$9),$J$9,$D66&lt;$N$10,$J$10)</f>
        <v>Large Cap</v>
      </c>
      <c r="F66" s="18">
        <v>73.31</v>
      </c>
      <c r="G66" s="3" t="s">
        <v>152</v>
      </c>
      <c r="H66" s="22">
        <f>ROUND(Table1[[#This Row],[Market Capitalisation]]/Table1[[#This Row],[Stock Price]],0)</f>
        <v>2499931796</v>
      </c>
    </row>
    <row r="67" spans="2:8" x14ac:dyDescent="0.35">
      <c r="B67" s="1" t="s">
        <v>355</v>
      </c>
      <c r="C67" s="3" t="s">
        <v>356</v>
      </c>
      <c r="D67" s="14">
        <v>180980000000</v>
      </c>
      <c r="E67" s="1" t="str" cm="1">
        <f t="array" ref="E67">_xlfn.IFS($D67&gt;=$N$7,$J$7,AND($D67&gt;=$M$8,$D67&lt;$N$8),$J$8,AND($D67&gt;=$M$9,$D67&lt;$N$9),$J$9,$D67&lt;$N$10,$J$10)</f>
        <v>Large Cap</v>
      </c>
      <c r="F67" s="18">
        <v>50.29</v>
      </c>
      <c r="G67" s="3" t="s">
        <v>31554</v>
      </c>
      <c r="H67" s="22">
        <f>ROUND(Table1[[#This Row],[Market Capitalisation]]/Table1[[#This Row],[Stock Price]],0)</f>
        <v>3598727381</v>
      </c>
    </row>
    <row r="68" spans="2:8" x14ac:dyDescent="0.35">
      <c r="B68" s="1" t="s">
        <v>360</v>
      </c>
      <c r="C68" s="3" t="s">
        <v>361</v>
      </c>
      <c r="D68" s="14">
        <v>180960000000</v>
      </c>
      <c r="E68" s="1" t="str" cm="1">
        <f t="array" ref="E68">_xlfn.IFS($D68&gt;=$N$7,$J$7,AND($D68&gt;=$M$8,$D68&lt;$N$8),$J$8,AND($D68&gt;=$M$9,$D68&lt;$N$9),$J$9,$D68&lt;$N$10,$J$10)</f>
        <v>Large Cap</v>
      </c>
      <c r="F68" s="18">
        <v>646.44000000000005</v>
      </c>
      <c r="G68" s="3" t="s">
        <v>31554</v>
      </c>
      <c r="H68" s="22">
        <f>ROUND(Table1[[#This Row],[Market Capitalisation]]/Table1[[#This Row],[Stock Price]],0)</f>
        <v>279933172</v>
      </c>
    </row>
    <row r="69" spans="2:8" x14ac:dyDescent="0.35">
      <c r="B69" s="1" t="s">
        <v>365</v>
      </c>
      <c r="C69" s="3" t="s">
        <v>366</v>
      </c>
      <c r="D69" s="14">
        <v>176590000000</v>
      </c>
      <c r="E69" s="1" t="str" cm="1">
        <f t="array" ref="E69">_xlfn.IFS($D69&gt;=$N$7,$J$7,AND($D69&gt;=$M$8,$D69&lt;$N$8),$J$8,AND($D69&gt;=$M$9,$D69&lt;$N$9),$J$9,$D69&lt;$N$10,$J$10)</f>
        <v>Large Cap</v>
      </c>
      <c r="F69" s="18">
        <v>96.28</v>
      </c>
      <c r="G69" s="3" t="s">
        <v>31554</v>
      </c>
      <c r="H69" s="22">
        <f>ROUND(Table1[[#This Row],[Market Capitalisation]]/Table1[[#This Row],[Stock Price]],0)</f>
        <v>1834129622</v>
      </c>
    </row>
    <row r="70" spans="2:8" x14ac:dyDescent="0.35">
      <c r="B70" s="1" t="s">
        <v>370</v>
      </c>
      <c r="C70" s="3" t="s">
        <v>371</v>
      </c>
      <c r="D70" s="14">
        <v>176210000000</v>
      </c>
      <c r="E70" s="1" t="str" cm="1">
        <f t="array" ref="E70">_xlfn.IFS($D70&gt;=$N$7,$J$7,AND($D70&gt;=$M$8,$D70&lt;$N$8),$J$8,AND($D70&gt;=$M$9,$D70&lt;$N$9),$J$9,$D70&lt;$N$10,$J$10)</f>
        <v>Large Cap</v>
      </c>
      <c r="F70" s="18">
        <v>41.92</v>
      </c>
      <c r="G70" s="3" t="s">
        <v>31554</v>
      </c>
      <c r="H70" s="22">
        <f>ROUND(Table1[[#This Row],[Market Capitalisation]]/Table1[[#This Row],[Stock Price]],0)</f>
        <v>4203482824</v>
      </c>
    </row>
    <row r="71" spans="2:8" x14ac:dyDescent="0.35">
      <c r="B71" s="1" t="s">
        <v>375</v>
      </c>
      <c r="C71" s="3" t="s">
        <v>376</v>
      </c>
      <c r="D71" s="14">
        <v>173970000000</v>
      </c>
      <c r="E71" s="1" t="str" cm="1">
        <f t="array" ref="E71">_xlfn.IFS($D71&gt;=$N$7,$J$7,AND($D71&gt;=$M$8,$D71&lt;$N$8),$J$8,AND($D71&gt;=$M$9,$D71&lt;$N$9),$J$9,$D71&lt;$N$10,$J$10)</f>
        <v>Large Cap</v>
      </c>
      <c r="F71" s="18">
        <v>130.94999999999999</v>
      </c>
      <c r="G71" s="3" t="s">
        <v>152</v>
      </c>
      <c r="H71" s="22">
        <f>ROUND(Table1[[#This Row],[Market Capitalisation]]/Table1[[#This Row],[Stock Price]],0)</f>
        <v>1328522337</v>
      </c>
    </row>
    <row r="72" spans="2:8" x14ac:dyDescent="0.35">
      <c r="B72" s="1" t="s">
        <v>380</v>
      </c>
      <c r="C72" s="3" t="s">
        <v>381</v>
      </c>
      <c r="D72" s="14">
        <v>171220000000</v>
      </c>
      <c r="E72" s="1" t="str" cm="1">
        <f t="array" ref="E72">_xlfn.IFS($D72&gt;=$N$7,$J$7,AND($D72&gt;=$M$8,$D72&lt;$N$8),$J$8,AND($D72&gt;=$M$9,$D72&lt;$N$9),$J$9,$D72&lt;$N$10,$J$10)</f>
        <v>Large Cap</v>
      </c>
      <c r="F72" s="18">
        <v>231.72</v>
      </c>
      <c r="G72" s="3" t="s">
        <v>31554</v>
      </c>
      <c r="H72" s="22">
        <f>ROUND(Table1[[#This Row],[Market Capitalisation]]/Table1[[#This Row],[Stock Price]],0)</f>
        <v>738909028</v>
      </c>
    </row>
    <row r="73" spans="2:8" x14ac:dyDescent="0.35">
      <c r="B73" s="1" t="s">
        <v>385</v>
      </c>
      <c r="C73" s="3" t="s">
        <v>386</v>
      </c>
      <c r="D73" s="14">
        <v>170810000000</v>
      </c>
      <c r="E73" s="1" t="str" cm="1">
        <f t="array" ref="E73">_xlfn.IFS($D73&gt;=$N$7,$J$7,AND($D73&gt;=$M$8,$D73&lt;$N$8),$J$8,AND($D73&gt;=$M$9,$D73&lt;$N$9),$J$9,$D73&lt;$N$10,$J$10)</f>
        <v>Large Cap</v>
      </c>
      <c r="F73" s="18">
        <v>187.06</v>
      </c>
      <c r="G73" s="3" t="s">
        <v>31554</v>
      </c>
      <c r="H73" s="22">
        <f>ROUND(Table1[[#This Row],[Market Capitalisation]]/Table1[[#This Row],[Stock Price]],0)</f>
        <v>913129477</v>
      </c>
    </row>
    <row r="74" spans="2:8" x14ac:dyDescent="0.35">
      <c r="B74" s="1" t="s">
        <v>389</v>
      </c>
      <c r="C74" s="3" t="s">
        <v>390</v>
      </c>
      <c r="D74" s="14">
        <v>166730000000</v>
      </c>
      <c r="E74" s="1" t="str" cm="1">
        <f t="array" ref="E74">_xlfn.IFS($D74&gt;=$N$7,$J$7,AND($D74&gt;=$M$8,$D74&lt;$N$8),$J$8,AND($D74&gt;=$M$9,$D74&lt;$N$9),$J$9,$D74&lt;$N$10,$J$10)</f>
        <v>Large Cap</v>
      </c>
      <c r="F74" s="18">
        <v>149.29</v>
      </c>
      <c r="G74" s="3" t="s">
        <v>31554</v>
      </c>
      <c r="H74" s="22">
        <f>ROUND(Table1[[#This Row],[Market Capitalisation]]/Table1[[#This Row],[Stock Price]],0)</f>
        <v>1116819613</v>
      </c>
    </row>
    <row r="75" spans="2:8" x14ac:dyDescent="0.35">
      <c r="B75" s="1" t="s">
        <v>394</v>
      </c>
      <c r="C75" s="3" t="s">
        <v>395</v>
      </c>
      <c r="D75" s="14">
        <v>166330000000</v>
      </c>
      <c r="E75" s="1" t="str" cm="1">
        <f t="array" ref="E75">_xlfn.IFS($D75&gt;=$N$7,$J$7,AND($D75&gt;=$M$8,$D75&lt;$N$8),$J$8,AND($D75&gt;=$M$9,$D75&lt;$N$9),$J$9,$D75&lt;$N$10,$J$10)</f>
        <v>Large Cap</v>
      </c>
      <c r="F75" s="18">
        <v>310.8</v>
      </c>
      <c r="G75" s="3" t="s">
        <v>31554</v>
      </c>
      <c r="H75" s="22">
        <f>ROUND(Table1[[#This Row],[Market Capitalisation]]/Table1[[#This Row],[Stock Price]],0)</f>
        <v>535167310</v>
      </c>
    </row>
    <row r="76" spans="2:8" x14ac:dyDescent="0.35">
      <c r="B76" s="1" t="s">
        <v>399</v>
      </c>
      <c r="C76" s="3" t="s">
        <v>400</v>
      </c>
      <c r="D76" s="14">
        <v>165510000000</v>
      </c>
      <c r="E76" s="1" t="str" cm="1">
        <f t="array" ref="E76">_xlfn.IFS($D76&gt;=$N$7,$J$7,AND($D76&gt;=$M$8,$D76&lt;$N$8),$J$8,AND($D76&gt;=$M$9,$D76&lt;$N$9),$J$9,$D76&lt;$N$10,$J$10)</f>
        <v>Large Cap</v>
      </c>
      <c r="F76" s="18">
        <v>45.75</v>
      </c>
      <c r="G76" s="3" t="s">
        <v>249</v>
      </c>
      <c r="H76" s="22">
        <f>ROUND(Table1[[#This Row],[Market Capitalisation]]/Table1[[#This Row],[Stock Price]],0)</f>
        <v>3617704918</v>
      </c>
    </row>
    <row r="77" spans="2:8" x14ac:dyDescent="0.35">
      <c r="B77" s="1" t="s">
        <v>404</v>
      </c>
      <c r="C77" s="3" t="s">
        <v>405</v>
      </c>
      <c r="D77" s="14">
        <v>159280000000</v>
      </c>
      <c r="E77" s="1" t="str" cm="1">
        <f t="array" ref="E77">_xlfn.IFS($D77&gt;=$N$7,$J$7,AND($D77&gt;=$M$8,$D77&lt;$N$8),$J$8,AND($D77&gt;=$M$9,$D77&lt;$N$9),$J$9,$D77&lt;$N$10,$J$10)</f>
        <v>Large Cap</v>
      </c>
      <c r="F77" s="18">
        <v>777.02</v>
      </c>
      <c r="G77" s="3" t="s">
        <v>31554</v>
      </c>
      <c r="H77" s="22">
        <f>ROUND(Table1[[#This Row],[Market Capitalisation]]/Table1[[#This Row],[Stock Price]],0)</f>
        <v>204988289</v>
      </c>
    </row>
    <row r="78" spans="2:8" x14ac:dyDescent="0.35">
      <c r="B78" s="1" t="s">
        <v>409</v>
      </c>
      <c r="C78" s="3" t="s">
        <v>410</v>
      </c>
      <c r="D78" s="14">
        <v>157800000000</v>
      </c>
      <c r="E78" s="1" t="str" cm="1">
        <f t="array" ref="E78">_xlfn.IFS($D78&gt;=$N$7,$J$7,AND($D78&gt;=$M$8,$D78&lt;$N$8),$J$8,AND($D78&gt;=$M$9,$D78&lt;$N$9),$J$9,$D78&lt;$N$10,$J$10)</f>
        <v>Large Cap</v>
      </c>
      <c r="F78" s="18">
        <v>0.6</v>
      </c>
      <c r="G78" s="3" t="s">
        <v>152</v>
      </c>
      <c r="H78" s="22">
        <f>ROUND(Table1[[#This Row],[Market Capitalisation]]/Table1[[#This Row],[Stock Price]],0)</f>
        <v>263000000000</v>
      </c>
    </row>
    <row r="79" spans="2:8" x14ac:dyDescent="0.35">
      <c r="B79" s="1" t="s">
        <v>414</v>
      </c>
      <c r="C79" s="3" t="s">
        <v>415</v>
      </c>
      <c r="D79" s="14">
        <v>155910000000</v>
      </c>
      <c r="E79" s="1" t="str" cm="1">
        <f t="array" ref="E79">_xlfn.IFS($D79&gt;=$N$7,$J$7,AND($D79&gt;=$M$8,$D79&lt;$N$8),$J$8,AND($D79&gt;=$M$9,$D79&lt;$N$9),$J$9,$D79&lt;$N$10,$J$10)</f>
        <v>Large Cap</v>
      </c>
      <c r="F79" s="18">
        <v>61.62</v>
      </c>
      <c r="G79" s="3" t="s">
        <v>420</v>
      </c>
      <c r="H79" s="22">
        <f>ROUND(Table1[[#This Row],[Market Capitalisation]]/Table1[[#This Row],[Stock Price]],0)</f>
        <v>2530185005</v>
      </c>
    </row>
    <row r="80" spans="2:8" x14ac:dyDescent="0.35">
      <c r="B80" s="1" t="s">
        <v>421</v>
      </c>
      <c r="C80" s="3" t="s">
        <v>422</v>
      </c>
      <c r="D80" s="14">
        <v>155140000000</v>
      </c>
      <c r="E80" s="1" t="str" cm="1">
        <f t="array" ref="E80">_xlfn.IFS($D80&gt;=$N$7,$J$7,AND($D80&gt;=$M$8,$D80&lt;$N$8),$J$8,AND($D80&gt;=$M$9,$D80&lt;$N$9),$J$9,$D80&lt;$N$10,$J$10)</f>
        <v>Large Cap</v>
      </c>
      <c r="F80" s="18">
        <v>102.4</v>
      </c>
      <c r="G80" s="3" t="s">
        <v>31554</v>
      </c>
      <c r="H80" s="22">
        <f>ROUND(Table1[[#This Row],[Market Capitalisation]]/Table1[[#This Row],[Stock Price]],0)</f>
        <v>1515039063</v>
      </c>
    </row>
    <row r="81" spans="2:8" x14ac:dyDescent="0.35">
      <c r="B81" s="1" t="s">
        <v>426</v>
      </c>
      <c r="C81" s="3" t="s">
        <v>427</v>
      </c>
      <c r="D81" s="14">
        <v>154590000000</v>
      </c>
      <c r="E81" s="1" t="str" cm="1">
        <f t="array" ref="E81">_xlfn.IFS($D81&gt;=$N$7,$J$7,AND($D81&gt;=$M$8,$D81&lt;$N$8),$J$8,AND($D81&gt;=$M$9,$D81&lt;$N$9),$J$9,$D81&lt;$N$10,$J$10)</f>
        <v>Large Cap</v>
      </c>
      <c r="F81" s="18">
        <v>27.38</v>
      </c>
      <c r="G81" s="3" t="s">
        <v>31554</v>
      </c>
      <c r="H81" s="22">
        <f>ROUND(Table1[[#This Row],[Market Capitalisation]]/Table1[[#This Row],[Stock Price]],0)</f>
        <v>5646092038</v>
      </c>
    </row>
    <row r="82" spans="2:8" x14ac:dyDescent="0.35">
      <c r="B82" s="1" t="s">
        <v>431</v>
      </c>
      <c r="C82" s="3" t="s">
        <v>432</v>
      </c>
      <c r="D82" s="14">
        <v>152820000000</v>
      </c>
      <c r="E82" s="1" t="str" cm="1">
        <f t="array" ref="E82">_xlfn.IFS($D82&gt;=$N$7,$J$7,AND($D82&gt;=$M$8,$D82&lt;$N$8),$J$8,AND($D82&gt;=$M$9,$D82&lt;$N$9),$J$9,$D82&lt;$N$10,$J$10)</f>
        <v>Large Cap</v>
      </c>
      <c r="F82" s="18">
        <v>300.2</v>
      </c>
      <c r="G82" s="3" t="s">
        <v>31554</v>
      </c>
      <c r="H82" s="22">
        <f>ROUND(Table1[[#This Row],[Market Capitalisation]]/Table1[[#This Row],[Stock Price]],0)</f>
        <v>509060626</v>
      </c>
    </row>
    <row r="83" spans="2:8" x14ac:dyDescent="0.35">
      <c r="B83" s="1" t="s">
        <v>436</v>
      </c>
      <c r="C83" s="3" t="s">
        <v>437</v>
      </c>
      <c r="D83" s="14">
        <v>152660000000</v>
      </c>
      <c r="E83" s="1" t="str" cm="1">
        <f t="array" ref="E83">_xlfn.IFS($D83&gt;=$N$7,$J$7,AND($D83&gt;=$M$8,$D83&lt;$N$8),$J$8,AND($D83&gt;=$M$9,$D83&lt;$N$9),$J$9,$D83&lt;$N$10,$J$10)</f>
        <v>Large Cap</v>
      </c>
      <c r="F83" s="18">
        <v>65.11</v>
      </c>
      <c r="G83" s="3" t="s">
        <v>107</v>
      </c>
      <c r="H83" s="22">
        <f>ROUND(Table1[[#This Row],[Market Capitalisation]]/Table1[[#This Row],[Stock Price]],0)</f>
        <v>2344647520</v>
      </c>
    </row>
    <row r="84" spans="2:8" x14ac:dyDescent="0.35">
      <c r="B84" s="1" t="s">
        <v>441</v>
      </c>
      <c r="C84" s="3" t="s">
        <v>442</v>
      </c>
      <c r="D84" s="14">
        <v>152190000000</v>
      </c>
      <c r="E84" s="1" t="str" cm="1">
        <f t="array" ref="E84">_xlfn.IFS($D84&gt;=$N$7,$J$7,AND($D84&gt;=$M$8,$D84&lt;$N$8),$J$8,AND($D84&gt;=$M$9,$D84&lt;$N$9),$J$9,$D84&lt;$N$10,$J$10)</f>
        <v>Large Cap</v>
      </c>
      <c r="F84" s="18">
        <v>0.96</v>
      </c>
      <c r="G84" s="3" t="s">
        <v>152</v>
      </c>
      <c r="H84" s="22">
        <f>ROUND(Table1[[#This Row],[Market Capitalisation]]/Table1[[#This Row],[Stock Price]],0)</f>
        <v>158531250000</v>
      </c>
    </row>
    <row r="85" spans="2:8" x14ac:dyDescent="0.35">
      <c r="B85" s="1" t="s">
        <v>446</v>
      </c>
      <c r="C85" s="3" t="s">
        <v>447</v>
      </c>
      <c r="D85" s="14">
        <v>150680000000</v>
      </c>
      <c r="E85" s="1" t="str" cm="1">
        <f t="array" ref="E85">_xlfn.IFS($D85&gt;=$N$7,$J$7,AND($D85&gt;=$M$8,$D85&lt;$N$8),$J$8,AND($D85&gt;=$M$9,$D85&lt;$N$9),$J$9,$D85&lt;$N$10,$J$10)</f>
        <v>Large Cap</v>
      </c>
      <c r="F85" s="18">
        <v>39.36</v>
      </c>
      <c r="G85" s="3" t="s">
        <v>31567</v>
      </c>
      <c r="H85" s="22">
        <f>ROUND(Table1[[#This Row],[Market Capitalisation]]/Table1[[#This Row],[Stock Price]],0)</f>
        <v>3828252033</v>
      </c>
    </row>
    <row r="86" spans="2:8" x14ac:dyDescent="0.35">
      <c r="B86" s="1" t="s">
        <v>450</v>
      </c>
      <c r="C86" s="3" t="s">
        <v>451</v>
      </c>
      <c r="D86" s="14">
        <v>149940000000</v>
      </c>
      <c r="E86" s="1" t="str" cm="1">
        <f t="array" ref="E86">_xlfn.IFS($D86&gt;=$N$7,$J$7,AND($D86&gt;=$M$8,$D86&lt;$N$8),$J$8,AND($D86&gt;=$M$9,$D86&lt;$N$9),$J$9,$D86&lt;$N$10,$J$10)</f>
        <v>Large Cap</v>
      </c>
      <c r="F86" s="18">
        <v>164.96</v>
      </c>
      <c r="G86" s="3" t="s">
        <v>31554</v>
      </c>
      <c r="H86" s="22">
        <f>ROUND(Table1[[#This Row],[Market Capitalisation]]/Table1[[#This Row],[Stock Price]],0)</f>
        <v>908947624</v>
      </c>
    </row>
    <row r="87" spans="2:8" x14ac:dyDescent="0.35">
      <c r="B87" s="1" t="s">
        <v>455</v>
      </c>
      <c r="C87" s="3" t="s">
        <v>456</v>
      </c>
      <c r="D87" s="14">
        <v>147130000000</v>
      </c>
      <c r="E87" s="1" t="str" cm="1">
        <f t="array" ref="E87">_xlfn.IFS($D87&gt;=$N$7,$J$7,AND($D87&gt;=$M$8,$D87&lt;$N$8),$J$8,AND($D87&gt;=$M$9,$D87&lt;$N$9),$J$9,$D87&lt;$N$10,$J$10)</f>
        <v>Large Cap</v>
      </c>
      <c r="F87" s="18">
        <v>241.36</v>
      </c>
      <c r="G87" s="3" t="s">
        <v>31554</v>
      </c>
      <c r="H87" s="22">
        <f>ROUND(Table1[[#This Row],[Market Capitalisation]]/Table1[[#This Row],[Stock Price]],0)</f>
        <v>609587338</v>
      </c>
    </row>
    <row r="88" spans="2:8" x14ac:dyDescent="0.35">
      <c r="B88" s="1" t="s">
        <v>460</v>
      </c>
      <c r="C88" s="3" t="s">
        <v>461</v>
      </c>
      <c r="D88" s="14">
        <v>144170000000</v>
      </c>
      <c r="E88" s="1" t="str" cm="1">
        <f t="array" ref="E88">_xlfn.IFS($D88&gt;=$N$7,$J$7,AND($D88&gt;=$M$8,$D88&lt;$N$8),$J$8,AND($D88&gt;=$M$9,$D88&lt;$N$9),$J$9,$D88&lt;$N$10,$J$10)</f>
        <v>Large Cap</v>
      </c>
      <c r="F88" s="18">
        <v>199.41</v>
      </c>
      <c r="G88" s="3" t="s">
        <v>31554</v>
      </c>
      <c r="H88" s="22">
        <f>ROUND(Table1[[#This Row],[Market Capitalisation]]/Table1[[#This Row],[Stock Price]],0)</f>
        <v>722982799</v>
      </c>
    </row>
    <row r="89" spans="2:8" x14ac:dyDescent="0.35">
      <c r="B89" s="1" t="s">
        <v>465</v>
      </c>
      <c r="C89" s="3" t="s">
        <v>466</v>
      </c>
      <c r="D89" s="14">
        <v>143790000000</v>
      </c>
      <c r="E89" s="1" t="str" cm="1">
        <f t="array" ref="E89">_xlfn.IFS($D89&gt;=$N$7,$J$7,AND($D89&gt;=$M$8,$D89&lt;$N$8),$J$8,AND($D89&gt;=$M$9,$D89&lt;$N$9),$J$9,$D89&lt;$N$10,$J$10)</f>
        <v>Large Cap</v>
      </c>
      <c r="F89" s="18">
        <v>797.06</v>
      </c>
      <c r="G89" s="3" t="s">
        <v>107</v>
      </c>
      <c r="H89" s="22">
        <f>ROUND(Table1[[#This Row],[Market Capitalisation]]/Table1[[#This Row],[Stock Price]],0)</f>
        <v>180400472</v>
      </c>
    </row>
    <row r="90" spans="2:8" x14ac:dyDescent="0.35">
      <c r="B90" s="1" t="s">
        <v>470</v>
      </c>
      <c r="C90" s="3" t="s">
        <v>471</v>
      </c>
      <c r="D90" s="14">
        <v>142760000000</v>
      </c>
      <c r="E90" s="1" t="str" cm="1">
        <f t="array" ref="E90">_xlfn.IFS($D90&gt;=$N$7,$J$7,AND($D90&gt;=$M$8,$D90&lt;$N$8),$J$8,AND($D90&gt;=$M$9,$D90&lt;$N$9),$J$9,$D90&lt;$N$10,$J$10)</f>
        <v>Large Cap</v>
      </c>
      <c r="F90" s="18">
        <v>180.73</v>
      </c>
      <c r="G90" s="3" t="s">
        <v>304</v>
      </c>
      <c r="H90" s="22">
        <f>ROUND(Table1[[#This Row],[Market Capitalisation]]/Table1[[#This Row],[Stock Price]],0)</f>
        <v>789907597</v>
      </c>
    </row>
    <row r="91" spans="2:8" x14ac:dyDescent="0.35">
      <c r="B91" s="1" t="s">
        <v>475</v>
      </c>
      <c r="C91" s="3" t="s">
        <v>476</v>
      </c>
      <c r="D91" s="14">
        <v>142260000000</v>
      </c>
      <c r="E91" s="1" t="str" cm="1">
        <f t="array" ref="E91">_xlfn.IFS($D91&gt;=$N$7,$J$7,AND($D91&gt;=$M$8,$D91&lt;$N$8),$J$8,AND($D91&gt;=$M$9,$D91&lt;$N$9),$J$9,$D91&lt;$N$10,$J$10)</f>
        <v>Large Cap</v>
      </c>
      <c r="F91" s="18">
        <v>86.68</v>
      </c>
      <c r="G91" s="3" t="s">
        <v>31554</v>
      </c>
      <c r="H91" s="22">
        <f>ROUND(Table1[[#This Row],[Market Capitalisation]]/Table1[[#This Row],[Stock Price]],0)</f>
        <v>1641209045</v>
      </c>
    </row>
    <row r="92" spans="2:8" x14ac:dyDescent="0.35">
      <c r="B92" s="1" t="s">
        <v>480</v>
      </c>
      <c r="C92" s="3" t="s">
        <v>481</v>
      </c>
      <c r="D92" s="14">
        <v>142040000000</v>
      </c>
      <c r="E92" s="1" t="str" cm="1">
        <f t="array" ref="E92">_xlfn.IFS($D92&gt;=$N$7,$J$7,AND($D92&gt;=$M$8,$D92&lt;$N$8),$J$8,AND($D92&gt;=$M$9,$D92&lt;$N$9),$J$9,$D92&lt;$N$10,$J$10)</f>
        <v>Large Cap</v>
      </c>
      <c r="F92" s="18">
        <v>130.51</v>
      </c>
      <c r="G92" s="3" t="s">
        <v>31554</v>
      </c>
      <c r="H92" s="22">
        <f>ROUND(Table1[[#This Row],[Market Capitalisation]]/Table1[[#This Row],[Stock Price]],0)</f>
        <v>1088345721</v>
      </c>
    </row>
    <row r="93" spans="2:8" x14ac:dyDescent="0.35">
      <c r="B93" s="1" t="s">
        <v>485</v>
      </c>
      <c r="C93" s="3" t="s">
        <v>486</v>
      </c>
      <c r="D93" s="14">
        <v>141640000000</v>
      </c>
      <c r="E93" s="1" t="str" cm="1">
        <f t="array" ref="E93">_xlfn.IFS($D93&gt;=$N$7,$J$7,AND($D93&gt;=$M$8,$D93&lt;$N$8),$J$8,AND($D93&gt;=$M$9,$D93&lt;$N$9),$J$9,$D93&lt;$N$10,$J$10)</f>
        <v>Large Cap</v>
      </c>
      <c r="F93" s="18">
        <v>91.24</v>
      </c>
      <c r="G93" s="3" t="s">
        <v>31554</v>
      </c>
      <c r="H93" s="22">
        <f>ROUND(Table1[[#This Row],[Market Capitalisation]]/Table1[[#This Row],[Stock Price]],0)</f>
        <v>1552389303</v>
      </c>
    </row>
    <row r="94" spans="2:8" x14ac:dyDescent="0.35">
      <c r="B94" s="1" t="s">
        <v>490</v>
      </c>
      <c r="C94" s="3" t="s">
        <v>491</v>
      </c>
      <c r="D94" s="14">
        <v>141350000000</v>
      </c>
      <c r="E94" s="1" t="str" cm="1">
        <f t="array" ref="E94">_xlfn.IFS($D94&gt;=$N$7,$J$7,AND($D94&gt;=$M$8,$D94&lt;$N$8),$J$8,AND($D94&gt;=$M$9,$D94&lt;$N$9),$J$9,$D94&lt;$N$10,$J$10)</f>
        <v>Large Cap</v>
      </c>
      <c r="F94" s="18">
        <v>446.2</v>
      </c>
      <c r="G94" s="3" t="s">
        <v>31554</v>
      </c>
      <c r="H94" s="22">
        <f>ROUND(Table1[[#This Row],[Market Capitalisation]]/Table1[[#This Row],[Stock Price]],0)</f>
        <v>316786195</v>
      </c>
    </row>
    <row r="95" spans="2:8" x14ac:dyDescent="0.35">
      <c r="B95" s="1" t="s">
        <v>495</v>
      </c>
      <c r="C95" s="3" t="s">
        <v>496</v>
      </c>
      <c r="D95" s="14">
        <v>139450000000</v>
      </c>
      <c r="E95" s="1" t="str" cm="1">
        <f t="array" ref="E95">_xlfn.IFS($D95&gt;=$N$7,$J$7,AND($D95&gt;=$M$8,$D95&lt;$N$8),$J$8,AND($D95&gt;=$M$9,$D95&lt;$N$9),$J$9,$D95&lt;$N$10,$J$10)</f>
        <v>Large Cap</v>
      </c>
      <c r="F95" s="18">
        <v>55.09</v>
      </c>
      <c r="G95" s="3" t="s">
        <v>249</v>
      </c>
      <c r="H95" s="22">
        <f>ROUND(Table1[[#This Row],[Market Capitalisation]]/Table1[[#This Row],[Stock Price]],0)</f>
        <v>2531312398</v>
      </c>
    </row>
    <row r="96" spans="2:8" x14ac:dyDescent="0.35">
      <c r="B96" s="1" t="s">
        <v>500</v>
      </c>
      <c r="C96" s="3" t="s">
        <v>501</v>
      </c>
      <c r="D96" s="14">
        <v>139040000000</v>
      </c>
      <c r="E96" s="1" t="str" cm="1">
        <f t="array" ref="E96">_xlfn.IFS($D96&gt;=$N$7,$J$7,AND($D96&gt;=$M$8,$D96&lt;$N$8),$J$8,AND($D96&gt;=$M$9,$D96&lt;$N$9),$J$9,$D96&lt;$N$10,$J$10)</f>
        <v>Large Cap</v>
      </c>
      <c r="F96" s="18">
        <v>167.11</v>
      </c>
      <c r="G96" s="3" t="s">
        <v>31554</v>
      </c>
      <c r="H96" s="22">
        <f>ROUND(Table1[[#This Row],[Market Capitalisation]]/Table1[[#This Row],[Stock Price]],0)</f>
        <v>832026809</v>
      </c>
    </row>
    <row r="97" spans="2:8" x14ac:dyDescent="0.35">
      <c r="B97" s="1" t="s">
        <v>505</v>
      </c>
      <c r="C97" s="3" t="s">
        <v>506</v>
      </c>
      <c r="D97" s="14">
        <v>138120000000</v>
      </c>
      <c r="E97" s="1" t="str" cm="1">
        <f t="array" ref="E97">_xlfn.IFS($D97&gt;=$N$7,$J$7,AND($D97&gt;=$M$8,$D97&lt;$N$8),$J$8,AND($D97&gt;=$M$9,$D97&lt;$N$9),$J$9,$D97&lt;$N$10,$J$10)</f>
        <v>Large Cap</v>
      </c>
      <c r="F97" s="18">
        <v>98.2</v>
      </c>
      <c r="G97" s="3" t="s">
        <v>511</v>
      </c>
      <c r="H97" s="22">
        <f>ROUND(Table1[[#This Row],[Market Capitalisation]]/Table1[[#This Row],[Stock Price]],0)</f>
        <v>1406517312</v>
      </c>
    </row>
    <row r="98" spans="2:8" x14ac:dyDescent="0.35">
      <c r="B98" s="1" t="s">
        <v>512</v>
      </c>
      <c r="C98" s="3" t="s">
        <v>513</v>
      </c>
      <c r="D98" s="14">
        <v>136720000000</v>
      </c>
      <c r="E98" s="1" t="str" cm="1">
        <f t="array" ref="E98">_xlfn.IFS($D98&gt;=$N$7,$J$7,AND($D98&gt;=$M$8,$D98&lt;$N$8),$J$8,AND($D98&gt;=$M$9,$D98&lt;$N$9),$J$9,$D98&lt;$N$10,$J$10)</f>
        <v>Large Cap</v>
      </c>
      <c r="F98" s="18">
        <v>66.44</v>
      </c>
      <c r="G98" s="3" t="s">
        <v>31554</v>
      </c>
      <c r="H98" s="22">
        <f>ROUND(Table1[[#This Row],[Market Capitalisation]]/Table1[[#This Row],[Stock Price]],0)</f>
        <v>2057796508</v>
      </c>
    </row>
    <row r="99" spans="2:8" x14ac:dyDescent="0.35">
      <c r="B99" s="1" t="s">
        <v>517</v>
      </c>
      <c r="C99" s="3" t="s">
        <v>518</v>
      </c>
      <c r="D99" s="14">
        <v>133690000000</v>
      </c>
      <c r="E99" s="1" t="str" cm="1">
        <f t="array" ref="E99">_xlfn.IFS($D99&gt;=$N$7,$J$7,AND($D99&gt;=$M$8,$D99&lt;$N$8),$J$8,AND($D99&gt;=$M$9,$D99&lt;$N$9),$J$9,$D99&lt;$N$10,$J$10)</f>
        <v>Large Cap</v>
      </c>
      <c r="F99" s="18">
        <v>156.93</v>
      </c>
      <c r="G99" s="3" t="s">
        <v>31554</v>
      </c>
      <c r="H99" s="22">
        <f>ROUND(Table1[[#This Row],[Market Capitalisation]]/Table1[[#This Row],[Stock Price]],0)</f>
        <v>851908494</v>
      </c>
    </row>
    <row r="100" spans="2:8" x14ac:dyDescent="0.35">
      <c r="B100" s="1" t="s">
        <v>522</v>
      </c>
      <c r="C100" s="3" t="s">
        <v>523</v>
      </c>
      <c r="D100" s="14">
        <v>132660000000</v>
      </c>
      <c r="E100" s="1" t="str" cm="1">
        <f t="array" ref="E100">_xlfn.IFS($D100&gt;=$N$7,$J$7,AND($D100&gt;=$M$8,$D100&lt;$N$8),$J$8,AND($D100&gt;=$M$9,$D100&lt;$N$9),$J$9,$D100&lt;$N$10,$J$10)</f>
        <v>Large Cap</v>
      </c>
      <c r="F100" s="18">
        <v>201.23</v>
      </c>
      <c r="G100" s="3" t="s">
        <v>31554</v>
      </c>
      <c r="H100" s="22">
        <f>ROUND(Table1[[#This Row],[Market Capitalisation]]/Table1[[#This Row],[Stock Price]],0)</f>
        <v>659245639</v>
      </c>
    </row>
    <row r="101" spans="2:8" x14ac:dyDescent="0.35">
      <c r="B101" s="1" t="s">
        <v>527</v>
      </c>
      <c r="C101" s="3" t="s">
        <v>528</v>
      </c>
      <c r="D101" s="14">
        <v>132410000000</v>
      </c>
      <c r="E101" s="1" t="str" cm="1">
        <f t="array" ref="E101">_xlfn.IFS($D101&gt;=$N$7,$J$7,AND($D101&gt;=$M$8,$D101&lt;$N$8),$J$8,AND($D101&gt;=$M$9,$D101&lt;$N$9),$J$9,$D101&lt;$N$10,$J$10)</f>
        <v>Large Cap</v>
      </c>
      <c r="F101" s="18">
        <v>376.09</v>
      </c>
      <c r="G101" s="3" t="s">
        <v>31554</v>
      </c>
      <c r="H101" s="22">
        <f>ROUND(Table1[[#This Row],[Market Capitalisation]]/Table1[[#This Row],[Stock Price]],0)</f>
        <v>352069983</v>
      </c>
    </row>
    <row r="102" spans="2:8" x14ac:dyDescent="0.35">
      <c r="B102" s="1" t="s">
        <v>532</v>
      </c>
      <c r="C102" s="3" t="s">
        <v>533</v>
      </c>
      <c r="D102" s="14">
        <v>132300000000.00002</v>
      </c>
      <c r="E102" s="1" t="str" cm="1">
        <f t="array" ref="E102">_xlfn.IFS($D102&gt;=$N$7,$J$7,AND($D102&gt;=$M$8,$D102&lt;$N$8),$J$8,AND($D102&gt;=$M$9,$D102&lt;$N$9),$J$9,$D102&lt;$N$10,$J$10)</f>
        <v>Large Cap</v>
      </c>
      <c r="F102" s="18">
        <v>30.28</v>
      </c>
      <c r="G102" s="3" t="s">
        <v>145</v>
      </c>
      <c r="H102" s="22">
        <f>ROUND(Table1[[#This Row],[Market Capitalisation]]/Table1[[#This Row],[Stock Price]],0)</f>
        <v>4369220608</v>
      </c>
    </row>
    <row r="103" spans="2:8" x14ac:dyDescent="0.35">
      <c r="B103" s="1" t="s">
        <v>537</v>
      </c>
      <c r="C103" s="3" t="s">
        <v>538</v>
      </c>
      <c r="D103" s="14">
        <v>131930000000</v>
      </c>
      <c r="E103" s="1" t="str" cm="1">
        <f t="array" ref="E103">_xlfn.IFS($D103&gt;=$N$7,$J$7,AND($D103&gt;=$M$8,$D103&lt;$N$8),$J$8,AND($D103&gt;=$M$9,$D103&lt;$N$9),$J$9,$D103&lt;$N$10,$J$10)</f>
        <v>Large Cap</v>
      </c>
      <c r="F103" s="18">
        <v>111.11</v>
      </c>
      <c r="G103" s="3" t="s">
        <v>31554</v>
      </c>
      <c r="H103" s="22">
        <f>ROUND(Table1[[#This Row],[Market Capitalisation]]/Table1[[#This Row],[Stock Price]],0)</f>
        <v>1187381874</v>
      </c>
    </row>
    <row r="104" spans="2:8" x14ac:dyDescent="0.35">
      <c r="B104" s="1" t="s">
        <v>542</v>
      </c>
      <c r="C104" s="3" t="s">
        <v>543</v>
      </c>
      <c r="D104" s="14">
        <v>131180000000</v>
      </c>
      <c r="E104" s="1" t="str" cm="1">
        <f t="array" ref="E104">_xlfn.IFS($D104&gt;=$N$7,$J$7,AND($D104&gt;=$M$8,$D104&lt;$N$8),$J$8,AND($D104&gt;=$M$9,$D104&lt;$N$9),$J$9,$D104&lt;$N$10,$J$10)</f>
        <v>Large Cap</v>
      </c>
      <c r="F104" s="18">
        <v>21.07</v>
      </c>
      <c r="G104" s="3" t="s">
        <v>548</v>
      </c>
      <c r="H104" s="22">
        <f>ROUND(Table1[[#This Row],[Market Capitalisation]]/Table1[[#This Row],[Stock Price]],0)</f>
        <v>6225913621</v>
      </c>
    </row>
    <row r="105" spans="2:8" x14ac:dyDescent="0.35">
      <c r="B105" s="1" t="s">
        <v>549</v>
      </c>
      <c r="C105" s="3" t="s">
        <v>550</v>
      </c>
      <c r="D105" s="14">
        <v>129570000000</v>
      </c>
      <c r="E105" s="1" t="str" cm="1">
        <f t="array" ref="E105">_xlfn.IFS($D105&gt;=$N$7,$J$7,AND($D105&gt;=$M$8,$D105&lt;$N$8),$J$8,AND($D105&gt;=$M$9,$D105&lt;$N$9),$J$9,$D105&lt;$N$10,$J$10)</f>
        <v>Large Cap</v>
      </c>
      <c r="F105" s="18">
        <v>90.12</v>
      </c>
      <c r="G105" s="3" t="s">
        <v>31554</v>
      </c>
      <c r="H105" s="22">
        <f>ROUND(Table1[[#This Row],[Market Capitalisation]]/Table1[[#This Row],[Stock Price]],0)</f>
        <v>1437749667</v>
      </c>
    </row>
    <row r="106" spans="2:8" x14ac:dyDescent="0.35">
      <c r="B106" s="1" t="s">
        <v>554</v>
      </c>
      <c r="C106" s="3" t="s">
        <v>555</v>
      </c>
      <c r="D106" s="14">
        <v>127960000000</v>
      </c>
      <c r="E106" s="1" t="str" cm="1">
        <f t="array" ref="E106">_xlfn.IFS($D106&gt;=$N$7,$J$7,AND($D106&gt;=$M$8,$D106&lt;$N$8),$J$8,AND($D106&gt;=$M$9,$D106&lt;$N$9),$J$9,$D106&lt;$N$10,$J$10)</f>
        <v>Large Cap</v>
      </c>
      <c r="F106" s="18">
        <v>76.42</v>
      </c>
      <c r="G106" s="3" t="s">
        <v>420</v>
      </c>
      <c r="H106" s="22">
        <f>ROUND(Table1[[#This Row],[Market Capitalisation]]/Table1[[#This Row],[Stock Price]],0)</f>
        <v>1674430777</v>
      </c>
    </row>
    <row r="107" spans="2:8" x14ac:dyDescent="0.35">
      <c r="B107" s="1" t="s">
        <v>559</v>
      </c>
      <c r="C107" s="3" t="s">
        <v>560</v>
      </c>
      <c r="D107" s="14">
        <v>126780000000</v>
      </c>
      <c r="E107" s="1" t="str" cm="1">
        <f t="array" ref="E107">_xlfn.IFS($D107&gt;=$N$7,$J$7,AND($D107&gt;=$M$8,$D107&lt;$N$8),$J$8,AND($D107&gt;=$M$9,$D107&lt;$N$9),$J$9,$D107&lt;$N$10,$J$10)</f>
        <v>Large Cap</v>
      </c>
      <c r="F107" s="18">
        <v>161.01</v>
      </c>
      <c r="G107" s="3" t="s">
        <v>145</v>
      </c>
      <c r="H107" s="22">
        <f>ROUND(Table1[[#This Row],[Market Capitalisation]]/Table1[[#This Row],[Stock Price]],0)</f>
        <v>787404509</v>
      </c>
    </row>
    <row r="108" spans="2:8" x14ac:dyDescent="0.35">
      <c r="B108" s="1" t="s">
        <v>564</v>
      </c>
      <c r="C108" s="3" t="s">
        <v>565</v>
      </c>
      <c r="D108" s="14">
        <v>125630000000</v>
      </c>
      <c r="E108" s="1" t="str" cm="1">
        <f t="array" ref="E108">_xlfn.IFS($D108&gt;=$N$7,$J$7,AND($D108&gt;=$M$8,$D108&lt;$N$8),$J$8,AND($D108&gt;=$M$9,$D108&lt;$N$9),$J$9,$D108&lt;$N$10,$J$10)</f>
        <v>Large Cap</v>
      </c>
      <c r="F108" s="18">
        <v>50.2</v>
      </c>
      <c r="G108" s="3" t="s">
        <v>107</v>
      </c>
      <c r="H108" s="22">
        <f>ROUND(Table1[[#This Row],[Market Capitalisation]]/Table1[[#This Row],[Stock Price]],0)</f>
        <v>2502589641</v>
      </c>
    </row>
    <row r="109" spans="2:8" x14ac:dyDescent="0.35">
      <c r="B109" s="1" t="s">
        <v>569</v>
      </c>
      <c r="C109" s="3" t="s">
        <v>570</v>
      </c>
      <c r="D109" s="14">
        <v>123640000000</v>
      </c>
      <c r="E109" s="1" t="str" cm="1">
        <f t="array" ref="E109">_xlfn.IFS($D109&gt;=$N$7,$J$7,AND($D109&gt;=$M$8,$D109&lt;$N$8),$J$8,AND($D109&gt;=$M$9,$D109&lt;$N$9),$J$9,$D109&lt;$N$10,$J$10)</f>
        <v>Large Cap</v>
      </c>
      <c r="F109" s="18">
        <v>204.38</v>
      </c>
      <c r="G109" s="3" t="s">
        <v>31554</v>
      </c>
      <c r="H109" s="22">
        <f>ROUND(Table1[[#This Row],[Market Capitalisation]]/Table1[[#This Row],[Stock Price]],0)</f>
        <v>604951561</v>
      </c>
    </row>
    <row r="110" spans="2:8" x14ac:dyDescent="0.35">
      <c r="B110" s="1" t="s">
        <v>574</v>
      </c>
      <c r="C110" s="3" t="s">
        <v>575</v>
      </c>
      <c r="D110" s="14">
        <v>123570000000</v>
      </c>
      <c r="E110" s="1" t="str" cm="1">
        <f t="array" ref="E110">_xlfn.IFS($D110&gt;=$N$7,$J$7,AND($D110&gt;=$M$8,$D110&lt;$N$8),$J$8,AND($D110&gt;=$M$9,$D110&lt;$N$9),$J$9,$D110&lt;$N$10,$J$10)</f>
        <v>Large Cap</v>
      </c>
      <c r="F110" s="18">
        <v>24.85</v>
      </c>
      <c r="G110" s="3" t="s">
        <v>304</v>
      </c>
      <c r="H110" s="22">
        <f>ROUND(Table1[[#This Row],[Market Capitalisation]]/Table1[[#This Row],[Stock Price]],0)</f>
        <v>4972635815</v>
      </c>
    </row>
    <row r="111" spans="2:8" x14ac:dyDescent="0.35">
      <c r="B111" s="1" t="s">
        <v>579</v>
      </c>
      <c r="C111" s="3" t="s">
        <v>580</v>
      </c>
      <c r="D111" s="14">
        <v>123470000000</v>
      </c>
      <c r="E111" s="1" t="str" cm="1">
        <f t="array" ref="E111">_xlfn.IFS($D111&gt;=$N$7,$J$7,AND($D111&gt;=$M$8,$D111&lt;$N$8),$J$8,AND($D111&gt;=$M$9,$D111&lt;$N$9),$J$9,$D111&lt;$N$10,$J$10)</f>
        <v>Large Cap</v>
      </c>
      <c r="F111" s="18">
        <v>62.08</v>
      </c>
      <c r="G111" s="3" t="s">
        <v>585</v>
      </c>
      <c r="H111" s="22">
        <f>ROUND(Table1[[#This Row],[Market Capitalisation]]/Table1[[#This Row],[Stock Price]],0)</f>
        <v>1988885309</v>
      </c>
    </row>
    <row r="112" spans="2:8" x14ac:dyDescent="0.35">
      <c r="B112" s="1" t="s">
        <v>586</v>
      </c>
      <c r="C112" s="3" t="s">
        <v>587</v>
      </c>
      <c r="D112" s="14">
        <v>122870000000</v>
      </c>
      <c r="E112" s="1" t="str" cm="1">
        <f t="array" ref="E112">_xlfn.IFS($D112&gt;=$N$7,$J$7,AND($D112&gt;=$M$8,$D112&lt;$N$8),$J$8,AND($D112&gt;=$M$9,$D112&lt;$N$9),$J$9,$D112&lt;$N$10,$J$10)</f>
        <v>Large Cap</v>
      </c>
      <c r="F112" s="18">
        <v>376.8</v>
      </c>
      <c r="G112" s="3" t="s">
        <v>31554</v>
      </c>
      <c r="H112" s="22">
        <f>ROUND(Table1[[#This Row],[Market Capitalisation]]/Table1[[#This Row],[Stock Price]],0)</f>
        <v>326088110</v>
      </c>
    </row>
    <row r="113" spans="2:8" x14ac:dyDescent="0.35">
      <c r="B113" s="1" t="s">
        <v>591</v>
      </c>
      <c r="C113" s="3" t="s">
        <v>592</v>
      </c>
      <c r="D113" s="14">
        <v>122830000000</v>
      </c>
      <c r="E113" s="1" t="str" cm="1">
        <f t="array" ref="E113">_xlfn.IFS($D113&gt;=$N$7,$J$7,AND($D113&gt;=$M$8,$D113&lt;$N$8),$J$8,AND($D113&gt;=$M$9,$D113&lt;$N$9),$J$9,$D113&lt;$N$10,$J$10)</f>
        <v>Large Cap</v>
      </c>
      <c r="F113" s="18">
        <v>17.18</v>
      </c>
      <c r="G113" s="3" t="s">
        <v>31554</v>
      </c>
      <c r="H113" s="22">
        <f>ROUND(Table1[[#This Row],[Market Capitalisation]]/Table1[[#This Row],[Stock Price]],0)</f>
        <v>7149592549</v>
      </c>
    </row>
    <row r="114" spans="2:8" x14ac:dyDescent="0.35">
      <c r="B114" s="1" t="s">
        <v>596</v>
      </c>
      <c r="C114" s="3" t="s">
        <v>597</v>
      </c>
      <c r="D114" s="14">
        <v>122510000000</v>
      </c>
      <c r="E114" s="1" t="str" cm="1">
        <f t="array" ref="E114">_xlfn.IFS($D114&gt;=$N$7,$J$7,AND($D114&gt;=$M$8,$D114&lt;$N$8),$J$8,AND($D114&gt;=$M$9,$D114&lt;$N$9),$J$9,$D114&lt;$N$10,$J$10)</f>
        <v>Large Cap</v>
      </c>
      <c r="F114" s="18">
        <v>3511</v>
      </c>
      <c r="G114" s="3" t="s">
        <v>31554</v>
      </c>
      <c r="H114" s="22">
        <f>ROUND(Table1[[#This Row],[Market Capitalisation]]/Table1[[#This Row],[Stock Price]],0)</f>
        <v>34893193</v>
      </c>
    </row>
    <row r="115" spans="2:8" x14ac:dyDescent="0.35">
      <c r="B115" s="1" t="s">
        <v>601</v>
      </c>
      <c r="C115" s="3" t="s">
        <v>602</v>
      </c>
      <c r="D115" s="14">
        <v>121220000000</v>
      </c>
      <c r="E115" s="1" t="str" cm="1">
        <f t="array" ref="E115">_xlfn.IFS($D115&gt;=$N$7,$J$7,AND($D115&gt;=$M$8,$D115&lt;$N$8),$J$8,AND($D115&gt;=$M$9,$D115&lt;$N$9),$J$9,$D115&lt;$N$10,$J$10)</f>
        <v>Large Cap</v>
      </c>
      <c r="F115" s="18">
        <v>48.48</v>
      </c>
      <c r="G115" s="3" t="s">
        <v>31567</v>
      </c>
      <c r="H115" s="22">
        <f>ROUND(Table1[[#This Row],[Market Capitalisation]]/Table1[[#This Row],[Stock Price]],0)</f>
        <v>2500412541</v>
      </c>
    </row>
    <row r="116" spans="2:8" x14ac:dyDescent="0.35">
      <c r="B116" s="1" t="s">
        <v>606</v>
      </c>
      <c r="C116" s="3" t="s">
        <v>607</v>
      </c>
      <c r="D116" s="14">
        <v>121210000000</v>
      </c>
      <c r="E116" s="1" t="str" cm="1">
        <f t="array" ref="E116">_xlfn.IFS($D116&gt;=$N$7,$J$7,AND($D116&gt;=$M$8,$D116&lt;$N$8),$J$8,AND($D116&gt;=$M$9,$D116&lt;$N$9),$J$9,$D116&lt;$N$10,$J$10)</f>
        <v>Large Cap</v>
      </c>
      <c r="F116" s="18">
        <v>59.08</v>
      </c>
      <c r="G116" s="3" t="s">
        <v>31554</v>
      </c>
      <c r="H116" s="22">
        <f>ROUND(Table1[[#This Row],[Market Capitalisation]]/Table1[[#This Row],[Stock Price]],0)</f>
        <v>2051624915</v>
      </c>
    </row>
    <row r="117" spans="2:8" x14ac:dyDescent="0.35">
      <c r="B117" s="1" t="s">
        <v>611</v>
      </c>
      <c r="C117" s="3" t="s">
        <v>612</v>
      </c>
      <c r="D117" s="14">
        <v>120720000000</v>
      </c>
      <c r="E117" s="1" t="str" cm="1">
        <f t="array" ref="E117">_xlfn.IFS($D117&gt;=$N$7,$J$7,AND($D117&gt;=$M$8,$D117&lt;$N$8),$J$8,AND($D117&gt;=$M$9,$D117&lt;$N$9),$J$9,$D117&lt;$N$10,$J$10)</f>
        <v>Large Cap</v>
      </c>
      <c r="F117" s="18">
        <v>209.91</v>
      </c>
      <c r="G117" s="3" t="s">
        <v>31554</v>
      </c>
      <c r="H117" s="22">
        <f>ROUND(Table1[[#This Row],[Market Capitalisation]]/Table1[[#This Row],[Stock Price]],0)</f>
        <v>575103616</v>
      </c>
    </row>
    <row r="118" spans="2:8" x14ac:dyDescent="0.35">
      <c r="B118" s="1" t="s">
        <v>616</v>
      </c>
      <c r="C118" s="3" t="s">
        <v>617</v>
      </c>
      <c r="D118" s="14">
        <v>120530000000</v>
      </c>
      <c r="E118" s="1" t="str" cm="1">
        <f t="array" ref="E118">_xlfn.IFS($D118&gt;=$N$7,$J$7,AND($D118&gt;=$M$8,$D118&lt;$N$8),$J$8,AND($D118&gt;=$M$9,$D118&lt;$N$9),$J$9,$D118&lt;$N$10,$J$10)</f>
        <v>Large Cap</v>
      </c>
      <c r="F118" s="18">
        <v>127.24</v>
      </c>
      <c r="G118" s="3" t="s">
        <v>31554</v>
      </c>
      <c r="H118" s="22">
        <f>ROUND(Table1[[#This Row],[Market Capitalisation]]/Table1[[#This Row],[Stock Price]],0)</f>
        <v>947265011</v>
      </c>
    </row>
    <row r="119" spans="2:8" x14ac:dyDescent="0.35">
      <c r="B119" s="1" t="s">
        <v>621</v>
      </c>
      <c r="C119" s="3" t="s">
        <v>622</v>
      </c>
      <c r="D119" s="14">
        <v>119110000000</v>
      </c>
      <c r="E119" s="1" t="str" cm="1">
        <f t="array" ref="E119">_xlfn.IFS($D119&gt;=$N$7,$J$7,AND($D119&gt;=$M$8,$D119&lt;$N$8),$J$8,AND($D119&gt;=$M$9,$D119&lt;$N$9),$J$9,$D119&lt;$N$10,$J$10)</f>
        <v>Large Cap</v>
      </c>
      <c r="F119" s="18">
        <v>96.8</v>
      </c>
      <c r="G119" s="3" t="s">
        <v>210</v>
      </c>
      <c r="H119" s="22">
        <f>ROUND(Table1[[#This Row],[Market Capitalisation]]/Table1[[#This Row],[Stock Price]],0)</f>
        <v>1230475207</v>
      </c>
    </row>
    <row r="120" spans="2:8" x14ac:dyDescent="0.35">
      <c r="B120" s="1" t="s">
        <v>626</v>
      </c>
      <c r="C120" s="3" t="s">
        <v>627</v>
      </c>
      <c r="D120" s="14">
        <v>118590000000</v>
      </c>
      <c r="E120" s="1" t="str" cm="1">
        <f t="array" ref="E120">_xlfn.IFS($D120&gt;=$N$7,$J$7,AND($D120&gt;=$M$8,$D120&lt;$N$8),$J$8,AND($D120&gt;=$M$9,$D120&lt;$N$9),$J$9,$D120&lt;$N$10,$J$10)</f>
        <v>Large Cap</v>
      </c>
      <c r="F120" s="18">
        <v>312.14</v>
      </c>
      <c r="G120" s="3" t="s">
        <v>31554</v>
      </c>
      <c r="H120" s="22">
        <f>ROUND(Table1[[#This Row],[Market Capitalisation]]/Table1[[#This Row],[Stock Price]],0)</f>
        <v>379925674</v>
      </c>
    </row>
    <row r="121" spans="2:8" x14ac:dyDescent="0.35">
      <c r="B121" s="1" t="s">
        <v>631</v>
      </c>
      <c r="C121" s="3" t="s">
        <v>632</v>
      </c>
      <c r="D121" s="14">
        <v>116420000000</v>
      </c>
      <c r="E121" s="1" t="str" cm="1">
        <f t="array" ref="E121">_xlfn.IFS($D121&gt;=$N$7,$J$7,AND($D121&gt;=$M$8,$D121&lt;$N$8),$J$8,AND($D121&gt;=$M$9,$D121&lt;$N$9),$J$9,$D121&lt;$N$10,$J$10)</f>
        <v>Large Cap</v>
      </c>
      <c r="F121" s="18">
        <v>63.88</v>
      </c>
      <c r="G121" s="3" t="s">
        <v>31554</v>
      </c>
      <c r="H121" s="22">
        <f>ROUND(Table1[[#This Row],[Market Capitalisation]]/Table1[[#This Row],[Stock Price]],0)</f>
        <v>1822479649</v>
      </c>
    </row>
    <row r="122" spans="2:8" x14ac:dyDescent="0.35">
      <c r="B122" s="1" t="s">
        <v>636</v>
      </c>
      <c r="C122" s="3" t="s">
        <v>637</v>
      </c>
      <c r="D122" s="14">
        <v>116370000000</v>
      </c>
      <c r="E122" s="1" t="str" cm="1">
        <f t="array" ref="E122">_xlfn.IFS($D122&gt;=$N$7,$J$7,AND($D122&gt;=$M$8,$D122&lt;$N$8),$J$8,AND($D122&gt;=$M$9,$D122&lt;$N$9),$J$9,$D122&lt;$N$10,$J$10)</f>
        <v>Large Cap</v>
      </c>
      <c r="F122" s="18">
        <v>783.68</v>
      </c>
      <c r="G122" s="3" t="s">
        <v>31554</v>
      </c>
      <c r="H122" s="22">
        <f>ROUND(Table1[[#This Row],[Market Capitalisation]]/Table1[[#This Row],[Stock Price]],0)</f>
        <v>148491731</v>
      </c>
    </row>
    <row r="123" spans="2:8" x14ac:dyDescent="0.35">
      <c r="B123" s="1" t="s">
        <v>641</v>
      </c>
      <c r="C123" s="3" t="s">
        <v>642</v>
      </c>
      <c r="D123" s="14">
        <v>115130000000</v>
      </c>
      <c r="E123" s="1" t="str" cm="1">
        <f t="array" ref="E123">_xlfn.IFS($D123&gt;=$N$7,$J$7,AND($D123&gt;=$M$8,$D123&lt;$N$8),$J$8,AND($D123&gt;=$M$9,$D123&lt;$N$9),$J$9,$D123&lt;$N$10,$J$10)</f>
        <v>Large Cap</v>
      </c>
      <c r="F123" s="18">
        <v>86.59</v>
      </c>
      <c r="G123" s="3" t="s">
        <v>256</v>
      </c>
      <c r="H123" s="22">
        <f>ROUND(Table1[[#This Row],[Market Capitalisation]]/Table1[[#This Row],[Stock Price]],0)</f>
        <v>1329599261</v>
      </c>
    </row>
    <row r="124" spans="2:8" x14ac:dyDescent="0.35">
      <c r="B124" s="1" t="s">
        <v>646</v>
      </c>
      <c r="C124" s="3" t="s">
        <v>647</v>
      </c>
      <c r="D124" s="14">
        <v>114780000000</v>
      </c>
      <c r="E124" s="1" t="str" cm="1">
        <f t="array" ref="E124">_xlfn.IFS($D124&gt;=$N$7,$J$7,AND($D124&gt;=$M$8,$D124&lt;$N$8),$J$8,AND($D124&gt;=$M$9,$D124&lt;$N$9),$J$9,$D124&lt;$N$10,$J$10)</f>
        <v>Large Cap</v>
      </c>
      <c r="F124" s="18">
        <v>70.739999999999995</v>
      </c>
      <c r="G124" s="3" t="s">
        <v>31567</v>
      </c>
      <c r="H124" s="22">
        <f>ROUND(Table1[[#This Row],[Market Capitalisation]]/Table1[[#This Row],[Stock Price]],0)</f>
        <v>1622561493</v>
      </c>
    </row>
    <row r="125" spans="2:8" x14ac:dyDescent="0.35">
      <c r="B125" s="1" t="s">
        <v>651</v>
      </c>
      <c r="C125" s="3" t="s">
        <v>652</v>
      </c>
      <c r="D125" s="14">
        <v>113890000000</v>
      </c>
      <c r="E125" s="1" t="str" cm="1">
        <f t="array" ref="E125">_xlfn.IFS($D125&gt;=$N$7,$J$7,AND($D125&gt;=$M$8,$D125&lt;$N$8),$J$8,AND($D125&gt;=$M$9,$D125&lt;$N$9),$J$9,$D125&lt;$N$10,$J$10)</f>
        <v>Large Cap</v>
      </c>
      <c r="F125" s="18">
        <v>484.74</v>
      </c>
      <c r="G125" s="3" t="s">
        <v>31554</v>
      </c>
      <c r="H125" s="22">
        <f>ROUND(Table1[[#This Row],[Market Capitalisation]]/Table1[[#This Row],[Stock Price]],0)</f>
        <v>234950695</v>
      </c>
    </row>
    <row r="126" spans="2:8" x14ac:dyDescent="0.35">
      <c r="B126" s="1" t="s">
        <v>656</v>
      </c>
      <c r="C126" s="3" t="s">
        <v>657</v>
      </c>
      <c r="D126" s="14">
        <v>111200000000</v>
      </c>
      <c r="E126" s="1" t="str" cm="1">
        <f t="array" ref="E126">_xlfn.IFS($D126&gt;=$N$7,$J$7,AND($D126&gt;=$M$8,$D126&lt;$N$8),$J$8,AND($D126&gt;=$M$9,$D126&lt;$N$9),$J$9,$D126&lt;$N$10,$J$10)</f>
        <v>Large Cap</v>
      </c>
      <c r="F126" s="18">
        <v>431.55</v>
      </c>
      <c r="G126" s="3" t="s">
        <v>31554</v>
      </c>
      <c r="H126" s="22">
        <f>ROUND(Table1[[#This Row],[Market Capitalisation]]/Table1[[#This Row],[Stock Price]],0)</f>
        <v>257675820</v>
      </c>
    </row>
    <row r="127" spans="2:8" x14ac:dyDescent="0.35">
      <c r="B127" s="1" t="s">
        <v>661</v>
      </c>
      <c r="C127" s="3" t="s">
        <v>662</v>
      </c>
      <c r="D127" s="14">
        <v>110600000000</v>
      </c>
      <c r="E127" s="1" t="str" cm="1">
        <f t="array" ref="E127">_xlfn.IFS($D127&gt;=$N$7,$J$7,AND($D127&gt;=$M$8,$D127&lt;$N$8),$J$8,AND($D127&gt;=$M$9,$D127&lt;$N$9),$J$9,$D127&lt;$N$10,$J$10)</f>
        <v>Large Cap</v>
      </c>
      <c r="F127" s="18">
        <v>17.059999999999999</v>
      </c>
      <c r="G127" s="3" t="s">
        <v>667</v>
      </c>
      <c r="H127" s="22">
        <f>ROUND(Table1[[#This Row],[Market Capitalisation]]/Table1[[#This Row],[Stock Price]],0)</f>
        <v>6483001172</v>
      </c>
    </row>
    <row r="128" spans="2:8" x14ac:dyDescent="0.35">
      <c r="B128" s="1" t="s">
        <v>668</v>
      </c>
      <c r="C128" s="3" t="s">
        <v>669</v>
      </c>
      <c r="D128" s="14">
        <v>110410000000</v>
      </c>
      <c r="E128" s="1" t="str" cm="1">
        <f t="array" ref="E128">_xlfn.IFS($D128&gt;=$N$7,$J$7,AND($D128&gt;=$M$8,$D128&lt;$N$8),$J$8,AND($D128&gt;=$M$9,$D128&lt;$N$9),$J$9,$D128&lt;$N$10,$J$10)</f>
        <v>Large Cap</v>
      </c>
      <c r="F128" s="18">
        <v>394.34</v>
      </c>
      <c r="G128" s="3" t="s">
        <v>31554</v>
      </c>
      <c r="H128" s="22">
        <f>ROUND(Table1[[#This Row],[Market Capitalisation]]/Table1[[#This Row],[Stock Price]],0)</f>
        <v>279986813</v>
      </c>
    </row>
    <row r="129" spans="2:8" x14ac:dyDescent="0.35">
      <c r="B129" s="1" t="s">
        <v>673</v>
      </c>
      <c r="C129" s="3" t="s">
        <v>674</v>
      </c>
      <c r="D129" s="14">
        <v>110100000000</v>
      </c>
      <c r="E129" s="1" t="str" cm="1">
        <f t="array" ref="E129">_xlfn.IFS($D129&gt;=$N$7,$J$7,AND($D129&gt;=$M$8,$D129&lt;$N$8),$J$8,AND($D129&gt;=$M$9,$D129&lt;$N$9),$J$9,$D129&lt;$N$10,$J$10)</f>
        <v>Large Cap</v>
      </c>
      <c r="F129" s="18">
        <v>838.68</v>
      </c>
      <c r="G129" s="3" t="s">
        <v>31554</v>
      </c>
      <c r="H129" s="22">
        <f>ROUND(Table1[[#This Row],[Market Capitalisation]]/Table1[[#This Row],[Stock Price]],0)</f>
        <v>131277722</v>
      </c>
    </row>
    <row r="130" spans="2:8" x14ac:dyDescent="0.35">
      <c r="B130" s="1" t="s">
        <v>678</v>
      </c>
      <c r="C130" s="3" t="s">
        <v>679</v>
      </c>
      <c r="D130" s="14">
        <v>110050000000</v>
      </c>
      <c r="E130" s="1" t="str" cm="1">
        <f t="array" ref="E130">_xlfn.IFS($D130&gt;=$N$7,$J$7,AND($D130&gt;=$M$8,$D130&lt;$N$8),$J$8,AND($D130&gt;=$M$9,$D130&lt;$N$9),$J$9,$D130&lt;$N$10,$J$10)</f>
        <v>Large Cap</v>
      </c>
      <c r="F130" s="18">
        <v>197.13</v>
      </c>
      <c r="G130" s="3" t="s">
        <v>107</v>
      </c>
      <c r="H130" s="22">
        <f>ROUND(Table1[[#This Row],[Market Capitalisation]]/Table1[[#This Row],[Stock Price]],0)</f>
        <v>558261046</v>
      </c>
    </row>
    <row r="131" spans="2:8" x14ac:dyDescent="0.35">
      <c r="B131" s="1" t="s">
        <v>683</v>
      </c>
      <c r="C131" s="3" t="s">
        <v>684</v>
      </c>
      <c r="D131" s="14">
        <v>109920000000</v>
      </c>
      <c r="E131" s="1" t="str" cm="1">
        <f t="array" ref="E131">_xlfn.IFS($D131&gt;=$N$7,$J$7,AND($D131&gt;=$M$8,$D131&lt;$N$8),$J$8,AND($D131&gt;=$M$9,$D131&lt;$N$9),$J$9,$D131&lt;$N$10,$J$10)</f>
        <v>Large Cap</v>
      </c>
      <c r="F131" s="18">
        <v>1.29</v>
      </c>
      <c r="G131" s="3" t="s">
        <v>210</v>
      </c>
      <c r="H131" s="22">
        <f>ROUND(Table1[[#This Row],[Market Capitalisation]]/Table1[[#This Row],[Stock Price]],0)</f>
        <v>85209302326</v>
      </c>
    </row>
    <row r="132" spans="2:8" x14ac:dyDescent="0.35">
      <c r="B132" s="1" t="s">
        <v>688</v>
      </c>
      <c r="C132" s="3" t="s">
        <v>689</v>
      </c>
      <c r="D132" s="14">
        <v>109870000000</v>
      </c>
      <c r="E132" s="1" t="str" cm="1">
        <f t="array" ref="E132">_xlfn.IFS($D132&gt;=$N$7,$J$7,AND($D132&gt;=$M$8,$D132&lt;$N$8),$J$8,AND($D132&gt;=$M$9,$D132&lt;$N$9),$J$9,$D132&lt;$N$10,$J$10)</f>
        <v>Large Cap</v>
      </c>
      <c r="F132" s="18">
        <v>3.79</v>
      </c>
      <c r="G132" s="3" t="s">
        <v>152</v>
      </c>
      <c r="H132" s="22">
        <f>ROUND(Table1[[#This Row],[Market Capitalisation]]/Table1[[#This Row],[Stock Price]],0)</f>
        <v>28989445910</v>
      </c>
    </row>
    <row r="133" spans="2:8" x14ac:dyDescent="0.35">
      <c r="B133" s="1" t="s">
        <v>693</v>
      </c>
      <c r="C133" s="3" t="s">
        <v>694</v>
      </c>
      <c r="D133" s="14">
        <v>109610000000</v>
      </c>
      <c r="E133" s="1" t="str" cm="1">
        <f t="array" ref="E133">_xlfn.IFS($D133&gt;=$N$7,$J$7,AND($D133&gt;=$M$8,$D133&lt;$N$8),$J$8,AND($D133&gt;=$M$9,$D133&lt;$N$9),$J$9,$D133&lt;$N$10,$J$10)</f>
        <v>Large Cap</v>
      </c>
      <c r="F133" s="18">
        <v>9.1999999999999993</v>
      </c>
      <c r="G133" s="3" t="s">
        <v>210</v>
      </c>
      <c r="H133" s="22">
        <f>ROUND(Table1[[#This Row],[Market Capitalisation]]/Table1[[#This Row],[Stock Price]],0)</f>
        <v>11914130435</v>
      </c>
    </row>
    <row r="134" spans="2:8" x14ac:dyDescent="0.35">
      <c r="B134" s="1" t="s">
        <v>698</v>
      </c>
      <c r="C134" s="3" t="s">
        <v>699</v>
      </c>
      <c r="D134" s="14">
        <v>109570000000</v>
      </c>
      <c r="E134" s="1" t="str" cm="1">
        <f t="array" ref="E134">_xlfn.IFS($D134&gt;=$N$7,$J$7,AND($D134&gt;=$M$8,$D134&lt;$N$8),$J$8,AND($D134&gt;=$M$9,$D134&lt;$N$9),$J$9,$D134&lt;$N$10,$J$10)</f>
        <v>Large Cap</v>
      </c>
      <c r="F134" s="18">
        <v>61.19</v>
      </c>
      <c r="G134" s="3" t="s">
        <v>511</v>
      </c>
      <c r="H134" s="22">
        <f>ROUND(Table1[[#This Row],[Market Capitalisation]]/Table1[[#This Row],[Stock Price]],0)</f>
        <v>1790652067</v>
      </c>
    </row>
    <row r="135" spans="2:8" x14ac:dyDescent="0.35">
      <c r="B135" s="1" t="s">
        <v>703</v>
      </c>
      <c r="C135" s="3" t="s">
        <v>704</v>
      </c>
      <c r="D135" s="14">
        <v>109320000000</v>
      </c>
      <c r="E135" s="1" t="str" cm="1">
        <f t="array" ref="E135">_xlfn.IFS($D135&gt;=$N$7,$J$7,AND($D135&gt;=$M$8,$D135&lt;$N$8),$J$8,AND($D135&gt;=$M$9,$D135&lt;$N$9),$J$9,$D135&lt;$N$10,$J$10)</f>
        <v>Large Cap</v>
      </c>
      <c r="F135" s="18">
        <v>450.78</v>
      </c>
      <c r="G135" s="3" t="s">
        <v>210</v>
      </c>
      <c r="H135" s="22">
        <f>ROUND(Table1[[#This Row],[Market Capitalisation]]/Table1[[#This Row],[Stock Price]],0)</f>
        <v>242512978</v>
      </c>
    </row>
    <row r="136" spans="2:8" x14ac:dyDescent="0.35">
      <c r="B136" s="1" t="s">
        <v>708</v>
      </c>
      <c r="C136" s="3" t="s">
        <v>709</v>
      </c>
      <c r="D136" s="14">
        <v>109300000000</v>
      </c>
      <c r="E136" s="1" t="str" cm="1">
        <f t="array" ref="E136">_xlfn.IFS($D136&gt;=$N$7,$J$7,AND($D136&gt;=$M$8,$D136&lt;$N$8),$J$8,AND($D136&gt;=$M$9,$D136&lt;$N$9),$J$9,$D136&lt;$N$10,$J$10)</f>
        <v>Large Cap</v>
      </c>
      <c r="F136" s="18">
        <v>95.91</v>
      </c>
      <c r="G136" s="3" t="s">
        <v>31554</v>
      </c>
      <c r="H136" s="22">
        <f>ROUND(Table1[[#This Row],[Market Capitalisation]]/Table1[[#This Row],[Stock Price]],0)</f>
        <v>1139610051</v>
      </c>
    </row>
    <row r="137" spans="2:8" x14ac:dyDescent="0.35">
      <c r="B137" s="1" t="s">
        <v>713</v>
      </c>
      <c r="C137" s="3" t="s">
        <v>714</v>
      </c>
      <c r="D137" s="14">
        <v>108310000000</v>
      </c>
      <c r="E137" s="1" t="str" cm="1">
        <f t="array" ref="E137">_xlfn.IFS($D137&gt;=$N$7,$J$7,AND($D137&gt;=$M$8,$D137&lt;$N$8),$J$8,AND($D137&gt;=$M$9,$D137&lt;$N$9),$J$9,$D137&lt;$N$10,$J$10)</f>
        <v>Large Cap</v>
      </c>
      <c r="F137" s="18">
        <v>343.53</v>
      </c>
      <c r="G137" s="3" t="s">
        <v>31554</v>
      </c>
      <c r="H137" s="22">
        <f>ROUND(Table1[[#This Row],[Market Capitalisation]]/Table1[[#This Row],[Stock Price]],0)</f>
        <v>315285419</v>
      </c>
    </row>
    <row r="138" spans="2:8" x14ac:dyDescent="0.35">
      <c r="B138" s="1" t="s">
        <v>718</v>
      </c>
      <c r="C138" s="3" t="s">
        <v>719</v>
      </c>
      <c r="D138" s="14">
        <v>105410000000</v>
      </c>
      <c r="E138" s="1" t="str" cm="1">
        <f t="array" ref="E138">_xlfn.IFS($D138&gt;=$N$7,$J$7,AND($D138&gt;=$M$8,$D138&lt;$N$8),$J$8,AND($D138&gt;=$M$9,$D138&lt;$N$9),$J$9,$D138&lt;$N$10,$J$10)</f>
        <v>Large Cap</v>
      </c>
      <c r="F138" s="18">
        <v>82.08</v>
      </c>
      <c r="G138" s="3" t="s">
        <v>511</v>
      </c>
      <c r="H138" s="22">
        <f>ROUND(Table1[[#This Row],[Market Capitalisation]]/Table1[[#This Row],[Stock Price]],0)</f>
        <v>1284234893</v>
      </c>
    </row>
    <row r="139" spans="2:8" x14ac:dyDescent="0.35">
      <c r="B139" s="1" t="s">
        <v>723</v>
      </c>
      <c r="C139" s="3" t="s">
        <v>724</v>
      </c>
      <c r="D139" s="14">
        <v>105120000000</v>
      </c>
      <c r="E139" s="1" t="str" cm="1">
        <f t="array" ref="E139">_xlfn.IFS($D139&gt;=$N$7,$J$7,AND($D139&gt;=$M$8,$D139&lt;$N$8),$J$8,AND($D139&gt;=$M$9,$D139&lt;$N$9),$J$9,$D139&lt;$N$10,$J$10)</f>
        <v>Large Cap</v>
      </c>
      <c r="F139" s="18">
        <v>92.84</v>
      </c>
      <c r="G139" s="3" t="s">
        <v>31554</v>
      </c>
      <c r="H139" s="22">
        <f>ROUND(Table1[[#This Row],[Market Capitalisation]]/Table1[[#This Row],[Stock Price]],0)</f>
        <v>1132270573</v>
      </c>
    </row>
    <row r="140" spans="2:8" x14ac:dyDescent="0.35">
      <c r="B140" s="1" t="s">
        <v>728</v>
      </c>
      <c r="C140" s="3" t="s">
        <v>729</v>
      </c>
      <c r="D140" s="14">
        <v>104810000000</v>
      </c>
      <c r="E140" s="1" t="str" cm="1">
        <f t="array" ref="E140">_xlfn.IFS($D140&gt;=$N$7,$J$7,AND($D140&gt;=$M$8,$D140&lt;$N$8),$J$8,AND($D140&gt;=$M$9,$D140&lt;$N$9),$J$9,$D140&lt;$N$10,$J$10)</f>
        <v>Large Cap</v>
      </c>
      <c r="F140" s="18">
        <v>179.08</v>
      </c>
      <c r="G140" s="3" t="s">
        <v>31554</v>
      </c>
      <c r="H140" s="22">
        <f>ROUND(Table1[[#This Row],[Market Capitalisation]]/Table1[[#This Row],[Stock Price]],0)</f>
        <v>585269153</v>
      </c>
    </row>
    <row r="141" spans="2:8" x14ac:dyDescent="0.35">
      <c r="B141" s="1" t="s">
        <v>733</v>
      </c>
      <c r="C141" s="3" t="s">
        <v>734</v>
      </c>
      <c r="D141" s="14">
        <v>104300000000</v>
      </c>
      <c r="E141" s="1" t="str" cm="1">
        <f t="array" ref="E141">_xlfn.IFS($D141&gt;=$N$7,$J$7,AND($D141&gt;=$M$8,$D141&lt;$N$8),$J$8,AND($D141&gt;=$M$9,$D141&lt;$N$9),$J$9,$D141&lt;$N$10,$J$10)</f>
        <v>Large Cap</v>
      </c>
      <c r="F141" s="18">
        <v>266.27999999999997</v>
      </c>
      <c r="G141" s="3" t="s">
        <v>304</v>
      </c>
      <c r="H141" s="22">
        <f>ROUND(Table1[[#This Row],[Market Capitalisation]]/Table1[[#This Row],[Stock Price]],0)</f>
        <v>391692955</v>
      </c>
    </row>
    <row r="142" spans="2:8" x14ac:dyDescent="0.35">
      <c r="B142" s="1" t="s">
        <v>738</v>
      </c>
      <c r="C142" s="3" t="s">
        <v>739</v>
      </c>
      <c r="D142" s="14">
        <v>103740000000</v>
      </c>
      <c r="E142" s="1" t="str" cm="1">
        <f t="array" ref="E142">_xlfn.IFS($D142&gt;=$N$7,$J$7,AND($D142&gt;=$M$8,$D142&lt;$N$8),$J$8,AND($D142&gt;=$M$9,$D142&lt;$N$9),$J$9,$D142&lt;$N$10,$J$10)</f>
        <v>Large Cap</v>
      </c>
      <c r="F142" s="18">
        <v>429.34</v>
      </c>
      <c r="G142" s="3" t="s">
        <v>31554</v>
      </c>
      <c r="H142" s="22">
        <f>ROUND(Table1[[#This Row],[Market Capitalisation]]/Table1[[#This Row],[Stock Price]],0)</f>
        <v>241626683</v>
      </c>
    </row>
    <row r="143" spans="2:8" x14ac:dyDescent="0.35">
      <c r="B143" s="1" t="s">
        <v>743</v>
      </c>
      <c r="C143" s="3" t="s">
        <v>744</v>
      </c>
      <c r="D143" s="14">
        <v>103400000000</v>
      </c>
      <c r="E143" s="1" t="str" cm="1">
        <f t="array" ref="E143">_xlfn.IFS($D143&gt;=$N$7,$J$7,AND($D143&gt;=$M$8,$D143&lt;$N$8),$J$8,AND($D143&gt;=$M$9,$D143&lt;$N$9),$J$9,$D143&lt;$N$10,$J$10)</f>
        <v>Large Cap</v>
      </c>
      <c r="F143" s="18">
        <v>949.16</v>
      </c>
      <c r="G143" s="3" t="s">
        <v>31554</v>
      </c>
      <c r="H143" s="22">
        <f>ROUND(Table1[[#This Row],[Market Capitalisation]]/Table1[[#This Row],[Stock Price]],0)</f>
        <v>108938430</v>
      </c>
    </row>
    <row r="144" spans="2:8" x14ac:dyDescent="0.35">
      <c r="B144" s="1" t="s">
        <v>748</v>
      </c>
      <c r="C144" s="3" t="s">
        <v>749</v>
      </c>
      <c r="D144" s="14">
        <v>102530000000</v>
      </c>
      <c r="E144" s="1" t="str" cm="1">
        <f t="array" ref="E144">_xlfn.IFS($D144&gt;=$N$7,$J$7,AND($D144&gt;=$M$8,$D144&lt;$N$8),$J$8,AND($D144&gt;=$M$9,$D144&lt;$N$9),$J$9,$D144&lt;$N$10,$J$10)</f>
        <v>Large Cap</v>
      </c>
      <c r="F144" s="18">
        <v>75.34</v>
      </c>
      <c r="G144" s="3" t="s">
        <v>31554</v>
      </c>
      <c r="H144" s="22">
        <f>ROUND(Table1[[#This Row],[Market Capitalisation]]/Table1[[#This Row],[Stock Price]],0)</f>
        <v>1360897266</v>
      </c>
    </row>
    <row r="145" spans="2:8" x14ac:dyDescent="0.35">
      <c r="B145" s="1" t="s">
        <v>753</v>
      </c>
      <c r="C145" s="3" t="s">
        <v>754</v>
      </c>
      <c r="D145" s="14">
        <v>102450000000</v>
      </c>
      <c r="E145" s="1" t="str" cm="1">
        <f t="array" ref="E145">_xlfn.IFS($D145&gt;=$N$7,$J$7,AND($D145&gt;=$M$8,$D145&lt;$N$8),$J$8,AND($D145&gt;=$M$9,$D145&lt;$N$9),$J$9,$D145&lt;$N$10,$J$10)</f>
        <v>Large Cap</v>
      </c>
      <c r="F145" s="18">
        <v>53.84</v>
      </c>
      <c r="G145" s="3" t="s">
        <v>31554</v>
      </c>
      <c r="H145" s="22">
        <f>ROUND(Table1[[#This Row],[Market Capitalisation]]/Table1[[#This Row],[Stock Price]],0)</f>
        <v>1902860327</v>
      </c>
    </row>
    <row r="146" spans="2:8" x14ac:dyDescent="0.35">
      <c r="B146" s="1" t="s">
        <v>758</v>
      </c>
      <c r="C146" s="3" t="s">
        <v>759</v>
      </c>
      <c r="D146" s="14">
        <v>100740000000</v>
      </c>
      <c r="E146" s="1" t="str" cm="1">
        <f t="array" ref="E146">_xlfn.IFS($D146&gt;=$N$7,$J$7,AND($D146&gt;=$M$8,$D146&lt;$N$8),$J$8,AND($D146&gt;=$M$9,$D146&lt;$N$9),$J$9,$D146&lt;$N$10,$J$10)</f>
        <v>Large Cap</v>
      </c>
      <c r="F146" s="18">
        <v>49.51</v>
      </c>
      <c r="G146" s="3" t="s">
        <v>31554</v>
      </c>
      <c r="H146" s="22">
        <f>ROUND(Table1[[#This Row],[Market Capitalisation]]/Table1[[#This Row],[Stock Price]],0)</f>
        <v>2034740456</v>
      </c>
    </row>
    <row r="147" spans="2:8" x14ac:dyDescent="0.35">
      <c r="B147" s="1" t="s">
        <v>763</v>
      </c>
      <c r="C147" s="3" t="s">
        <v>764</v>
      </c>
      <c r="D147" s="14">
        <v>100660000000</v>
      </c>
      <c r="E147" s="1" t="str" cm="1">
        <f t="array" ref="E147">_xlfn.IFS($D147&gt;=$N$7,$J$7,AND($D147&gt;=$M$8,$D147&lt;$N$8),$J$8,AND($D147&gt;=$M$9,$D147&lt;$N$9),$J$9,$D147&lt;$N$10,$J$10)</f>
        <v>Large Cap</v>
      </c>
      <c r="F147" s="18">
        <v>35.36</v>
      </c>
      <c r="G147" s="3" t="s">
        <v>31567</v>
      </c>
      <c r="H147" s="22">
        <f>ROUND(Table1[[#This Row],[Market Capitalisation]]/Table1[[#This Row],[Stock Price]],0)</f>
        <v>2846719457</v>
      </c>
    </row>
    <row r="148" spans="2:8" x14ac:dyDescent="0.35">
      <c r="B148" s="1" t="s">
        <v>767</v>
      </c>
      <c r="C148" s="3" t="s">
        <v>768</v>
      </c>
      <c r="D148" s="14">
        <v>99070000000</v>
      </c>
      <c r="E148" s="1" t="str" cm="1">
        <f t="array" ref="E148">_xlfn.IFS($D148&gt;=$N$7,$J$7,AND($D148&gt;=$M$8,$D148&lt;$N$8),$J$8,AND($D148&gt;=$M$9,$D148&lt;$N$9),$J$9,$D148&lt;$N$10,$J$10)</f>
        <v>Large Cap</v>
      </c>
      <c r="F148" s="18">
        <v>88.59</v>
      </c>
      <c r="G148" s="3" t="s">
        <v>31554</v>
      </c>
      <c r="H148" s="22">
        <f>ROUND(Table1[[#This Row],[Market Capitalisation]]/Table1[[#This Row],[Stock Price]],0)</f>
        <v>1118297776</v>
      </c>
    </row>
    <row r="149" spans="2:8" x14ac:dyDescent="0.35">
      <c r="B149" s="1" t="s">
        <v>772</v>
      </c>
      <c r="C149" s="3" t="s">
        <v>773</v>
      </c>
      <c r="D149" s="14">
        <v>98880000000</v>
      </c>
      <c r="E149" s="1" t="str" cm="1">
        <f t="array" ref="E149">_xlfn.IFS($D149&gt;=$N$7,$J$7,AND($D149&gt;=$M$8,$D149&lt;$N$8),$J$8,AND($D149&gt;=$M$9,$D149&lt;$N$9),$J$9,$D149&lt;$N$10,$J$10)</f>
        <v>Large Cap</v>
      </c>
      <c r="F149" s="18">
        <v>79.36</v>
      </c>
      <c r="G149" s="3" t="s">
        <v>31554</v>
      </c>
      <c r="H149" s="22">
        <f>ROUND(Table1[[#This Row],[Market Capitalisation]]/Table1[[#This Row],[Stock Price]],0)</f>
        <v>1245967742</v>
      </c>
    </row>
    <row r="150" spans="2:8" x14ac:dyDescent="0.35">
      <c r="B150" s="1" t="s">
        <v>777</v>
      </c>
      <c r="C150" s="3" t="s">
        <v>778</v>
      </c>
      <c r="D150" s="14">
        <v>98320000000</v>
      </c>
      <c r="E150" s="1" t="str" cm="1">
        <f t="array" ref="E150">_xlfn.IFS($D150&gt;=$N$7,$J$7,AND($D150&gt;=$M$8,$D150&lt;$N$8),$J$8,AND($D150&gt;=$M$9,$D150&lt;$N$9),$J$9,$D150&lt;$N$10,$J$10)</f>
        <v>Large Cap</v>
      </c>
      <c r="F150" s="18">
        <v>241.01</v>
      </c>
      <c r="G150" s="3" t="s">
        <v>164</v>
      </c>
      <c r="H150" s="22">
        <f>ROUND(Table1[[#This Row],[Market Capitalisation]]/Table1[[#This Row],[Stock Price]],0)</f>
        <v>407949878</v>
      </c>
    </row>
    <row r="151" spans="2:8" x14ac:dyDescent="0.35">
      <c r="B151" s="1" t="s">
        <v>782</v>
      </c>
      <c r="C151" s="3" t="s">
        <v>783</v>
      </c>
      <c r="D151" s="14">
        <v>98120000000</v>
      </c>
      <c r="E151" s="1" t="str" cm="1">
        <f t="array" ref="E151">_xlfn.IFS($D151&gt;=$N$7,$J$7,AND($D151&gt;=$M$8,$D151&lt;$N$8),$J$8,AND($D151&gt;=$M$9,$D151&lt;$N$9),$J$9,$D151&lt;$N$10,$J$10)</f>
        <v>Large Cap</v>
      </c>
      <c r="F151" s="18">
        <v>245.74</v>
      </c>
      <c r="G151" s="3" t="s">
        <v>256</v>
      </c>
      <c r="H151" s="22">
        <f>ROUND(Table1[[#This Row],[Market Capitalisation]]/Table1[[#This Row],[Stock Price]],0)</f>
        <v>399283796</v>
      </c>
    </row>
    <row r="152" spans="2:8" x14ac:dyDescent="0.35">
      <c r="B152" s="1" t="s">
        <v>787</v>
      </c>
      <c r="C152" s="3" t="s">
        <v>788</v>
      </c>
      <c r="D152" s="14">
        <v>97540000000</v>
      </c>
      <c r="E152" s="1" t="str" cm="1">
        <f t="array" ref="E152">_xlfn.IFS($D152&gt;=$N$7,$J$7,AND($D152&gt;=$M$8,$D152&lt;$N$8),$J$8,AND($D152&gt;=$M$9,$D152&lt;$N$9),$J$9,$D152&lt;$N$10,$J$10)</f>
        <v>Large Cap</v>
      </c>
      <c r="F152" s="18">
        <v>186.07</v>
      </c>
      <c r="G152" s="3" t="s">
        <v>107</v>
      </c>
      <c r="H152" s="22">
        <f>ROUND(Table1[[#This Row],[Market Capitalisation]]/Table1[[#This Row],[Stock Price]],0)</f>
        <v>524211318</v>
      </c>
    </row>
    <row r="153" spans="2:8" x14ac:dyDescent="0.35">
      <c r="B153" s="1" t="s">
        <v>792</v>
      </c>
      <c r="C153" s="3" t="s">
        <v>793</v>
      </c>
      <c r="D153" s="14">
        <v>97050000000</v>
      </c>
      <c r="E153" s="1" t="str" cm="1">
        <f t="array" ref="E153">_xlfn.IFS($D153&gt;=$N$7,$J$7,AND($D153&gt;=$M$8,$D153&lt;$N$8),$J$8,AND($D153&gt;=$M$9,$D153&lt;$N$9),$J$9,$D153&lt;$N$10,$J$10)</f>
        <v>Large Cap</v>
      </c>
      <c r="F153" s="18">
        <v>0.86</v>
      </c>
      <c r="G153" s="3" t="s">
        <v>31565</v>
      </c>
      <c r="H153" s="22">
        <f>ROUND(Table1[[#This Row],[Market Capitalisation]]/Table1[[#This Row],[Stock Price]],0)</f>
        <v>112848837209</v>
      </c>
    </row>
    <row r="154" spans="2:8" x14ac:dyDescent="0.35">
      <c r="B154" s="1" t="s">
        <v>797</v>
      </c>
      <c r="C154" s="3" t="s">
        <v>798</v>
      </c>
      <c r="D154" s="14">
        <v>96960000000</v>
      </c>
      <c r="E154" s="1" t="str" cm="1">
        <f t="array" ref="E154">_xlfn.IFS($D154&gt;=$N$7,$J$7,AND($D154&gt;=$M$8,$D154&lt;$N$8),$J$8,AND($D154&gt;=$M$9,$D154&lt;$N$9),$J$9,$D154&lt;$N$10,$J$10)</f>
        <v>Large Cap</v>
      </c>
      <c r="F154" s="18">
        <v>235.75</v>
      </c>
      <c r="G154" s="3" t="s">
        <v>31554</v>
      </c>
      <c r="H154" s="22">
        <f>ROUND(Table1[[#This Row],[Market Capitalisation]]/Table1[[#This Row],[Stock Price]],0)</f>
        <v>411283139</v>
      </c>
    </row>
    <row r="155" spans="2:8" x14ac:dyDescent="0.35">
      <c r="B155" s="1" t="s">
        <v>802</v>
      </c>
      <c r="C155" s="3" t="s">
        <v>803</v>
      </c>
      <c r="D155" s="14">
        <v>96740000000</v>
      </c>
      <c r="E155" s="1" t="str" cm="1">
        <f t="array" ref="E155">_xlfn.IFS($D155&gt;=$N$7,$J$7,AND($D155&gt;=$M$8,$D155&lt;$N$8),$J$8,AND($D155&gt;=$M$9,$D155&lt;$N$9),$J$9,$D155&lt;$N$10,$J$10)</f>
        <v>Large Cap</v>
      </c>
      <c r="F155" s="18">
        <v>150.94999999999999</v>
      </c>
      <c r="G155" s="3" t="s">
        <v>31554</v>
      </c>
      <c r="H155" s="22">
        <f>ROUND(Table1[[#This Row],[Market Capitalisation]]/Table1[[#This Row],[Stock Price]],0)</f>
        <v>640874462</v>
      </c>
    </row>
    <row r="156" spans="2:8" x14ac:dyDescent="0.35">
      <c r="B156" s="1" t="s">
        <v>807</v>
      </c>
      <c r="C156" s="3" t="s">
        <v>808</v>
      </c>
      <c r="D156" s="14">
        <v>96680000000</v>
      </c>
      <c r="E156" s="1" t="str" cm="1">
        <f t="array" ref="E156">_xlfn.IFS($D156&gt;=$N$7,$J$7,AND($D156&gt;=$M$8,$D156&lt;$N$8),$J$8,AND($D156&gt;=$M$9,$D156&lt;$N$9),$J$9,$D156&lt;$N$10,$J$10)</f>
        <v>Large Cap</v>
      </c>
      <c r="F156" s="18">
        <v>194.99</v>
      </c>
      <c r="G156" s="3" t="s">
        <v>31554</v>
      </c>
      <c r="H156" s="22">
        <f>ROUND(Table1[[#This Row],[Market Capitalisation]]/Table1[[#This Row],[Stock Price]],0)</f>
        <v>495820298</v>
      </c>
    </row>
    <row r="157" spans="2:8" x14ac:dyDescent="0.35">
      <c r="B157" s="1" t="s">
        <v>812</v>
      </c>
      <c r="C157" s="3" t="s">
        <v>813</v>
      </c>
      <c r="D157" s="14">
        <v>96580000000</v>
      </c>
      <c r="E157" s="1" t="str" cm="1">
        <f t="array" ref="E157">_xlfn.IFS($D157&gt;=$N$7,$J$7,AND($D157&gt;=$M$8,$D157&lt;$N$8),$J$8,AND($D157&gt;=$M$9,$D157&lt;$N$9),$J$9,$D157&lt;$N$10,$J$10)</f>
        <v>Large Cap</v>
      </c>
      <c r="F157" s="18">
        <v>24.15</v>
      </c>
      <c r="G157" s="3" t="s">
        <v>31564</v>
      </c>
      <c r="H157" s="22">
        <f>ROUND(Table1[[#This Row],[Market Capitalisation]]/Table1[[#This Row],[Stock Price]],0)</f>
        <v>3999171843</v>
      </c>
    </row>
    <row r="158" spans="2:8" x14ac:dyDescent="0.35">
      <c r="B158" s="1" t="s">
        <v>817</v>
      </c>
      <c r="C158" s="3" t="s">
        <v>818</v>
      </c>
      <c r="D158" s="14">
        <v>96100000000</v>
      </c>
      <c r="E158" s="1" t="str" cm="1">
        <f t="array" ref="E158">_xlfn.IFS($D158&gt;=$N$7,$J$7,AND($D158&gt;=$M$8,$D158&lt;$N$8),$J$8,AND($D158&gt;=$M$9,$D158&lt;$N$9),$J$9,$D158&lt;$N$10,$J$10)</f>
        <v>Large Cap</v>
      </c>
      <c r="F158" s="18">
        <v>29.72</v>
      </c>
      <c r="G158" s="3" t="s">
        <v>164</v>
      </c>
      <c r="H158" s="22">
        <f>ROUND(Table1[[#This Row],[Market Capitalisation]]/Table1[[#This Row],[Stock Price]],0)</f>
        <v>3233512786</v>
      </c>
    </row>
    <row r="159" spans="2:8" x14ac:dyDescent="0.35">
      <c r="B159" s="1" t="s">
        <v>821</v>
      </c>
      <c r="C159" s="3" t="s">
        <v>822</v>
      </c>
      <c r="D159" s="14">
        <v>94500000000</v>
      </c>
      <c r="E159" s="1" t="str" cm="1">
        <f t="array" ref="E159">_xlfn.IFS($D159&gt;=$N$7,$J$7,AND($D159&gt;=$M$8,$D159&lt;$N$8),$J$8,AND($D159&gt;=$M$9,$D159&lt;$N$9),$J$9,$D159&lt;$N$10,$J$10)</f>
        <v>Large Cap</v>
      </c>
      <c r="F159" s="18">
        <v>4.97</v>
      </c>
      <c r="G159" s="3" t="s">
        <v>152</v>
      </c>
      <c r="H159" s="22">
        <f>ROUND(Table1[[#This Row],[Market Capitalisation]]/Table1[[#This Row],[Stock Price]],0)</f>
        <v>19014084507</v>
      </c>
    </row>
    <row r="160" spans="2:8" x14ac:dyDescent="0.35">
      <c r="B160" s="1" t="s">
        <v>826</v>
      </c>
      <c r="C160" s="3" t="s">
        <v>827</v>
      </c>
      <c r="D160" s="14">
        <v>94100000000</v>
      </c>
      <c r="E160" s="1" t="str" cm="1">
        <f t="array" ref="E160">_xlfn.IFS($D160&gt;=$N$7,$J$7,AND($D160&gt;=$M$8,$D160&lt;$N$8),$J$8,AND($D160&gt;=$M$9,$D160&lt;$N$9),$J$9,$D160&lt;$N$10,$J$10)</f>
        <v>Large Cap</v>
      </c>
      <c r="F160" s="18">
        <v>73.12</v>
      </c>
      <c r="G160" s="3" t="s">
        <v>31554</v>
      </c>
      <c r="H160" s="22">
        <f>ROUND(Table1[[#This Row],[Market Capitalisation]]/Table1[[#This Row],[Stock Price]],0)</f>
        <v>1286925602</v>
      </c>
    </row>
    <row r="161" spans="2:8" x14ac:dyDescent="0.35">
      <c r="B161" s="1" t="s">
        <v>831</v>
      </c>
      <c r="C161" s="3" t="s">
        <v>832</v>
      </c>
      <c r="D161" s="14">
        <v>93930000000</v>
      </c>
      <c r="E161" s="1" t="str" cm="1">
        <f t="array" ref="E161">_xlfn.IFS($D161&gt;=$N$7,$J$7,AND($D161&gt;=$M$8,$D161&lt;$N$8),$J$8,AND($D161&gt;=$M$9,$D161&lt;$N$9),$J$9,$D161&lt;$N$10,$J$10)</f>
        <v>Large Cap</v>
      </c>
      <c r="F161" s="18">
        <v>8.2899999999999991</v>
      </c>
      <c r="G161" s="3" t="s">
        <v>31544</v>
      </c>
      <c r="H161" s="22">
        <f>ROUND(Table1[[#This Row],[Market Capitalisation]]/Table1[[#This Row],[Stock Price]],0)</f>
        <v>11330518697</v>
      </c>
    </row>
    <row r="162" spans="2:8" x14ac:dyDescent="0.35">
      <c r="B162" s="1" t="s">
        <v>838</v>
      </c>
      <c r="C162" s="3" t="s">
        <v>839</v>
      </c>
      <c r="D162" s="14">
        <v>93860000000</v>
      </c>
      <c r="E162" s="1" t="str" cm="1">
        <f t="array" ref="E162">_xlfn.IFS($D162&gt;=$N$7,$J$7,AND($D162&gt;=$M$8,$D162&lt;$N$8),$J$8,AND($D162&gt;=$M$9,$D162&lt;$N$9),$J$9,$D162&lt;$N$10,$J$10)</f>
        <v>Large Cap</v>
      </c>
      <c r="F162" s="18">
        <v>190.78</v>
      </c>
      <c r="G162" s="3" t="s">
        <v>31554</v>
      </c>
      <c r="H162" s="22">
        <f>ROUND(Table1[[#This Row],[Market Capitalisation]]/Table1[[#This Row],[Stock Price]],0)</f>
        <v>491980291</v>
      </c>
    </row>
    <row r="163" spans="2:8" x14ac:dyDescent="0.35">
      <c r="B163" s="1" t="s">
        <v>843</v>
      </c>
      <c r="C163" s="3" t="s">
        <v>844</v>
      </c>
      <c r="D163" s="14">
        <v>93570000000</v>
      </c>
      <c r="E163" s="1" t="str" cm="1">
        <f t="array" ref="E163">_xlfn.IFS($D163&gt;=$N$7,$J$7,AND($D163&gt;=$M$8,$D163&lt;$N$8),$J$8,AND($D163&gt;=$M$9,$D163&lt;$N$9),$J$9,$D163&lt;$N$10,$J$10)</f>
        <v>Large Cap</v>
      </c>
      <c r="F163" s="18">
        <v>1.88</v>
      </c>
      <c r="G163" s="3" t="s">
        <v>152</v>
      </c>
      <c r="H163" s="22">
        <f>ROUND(Table1[[#This Row],[Market Capitalisation]]/Table1[[#This Row],[Stock Price]],0)</f>
        <v>49771276596</v>
      </c>
    </row>
    <row r="164" spans="2:8" x14ac:dyDescent="0.35">
      <c r="B164" s="1" t="s">
        <v>848</v>
      </c>
      <c r="C164" s="3" t="s">
        <v>849</v>
      </c>
      <c r="D164" s="14">
        <v>93390000000</v>
      </c>
      <c r="E164" s="1" t="str" cm="1">
        <f t="array" ref="E164">_xlfn.IFS($D164&gt;=$N$7,$J$7,AND($D164&gt;=$M$8,$D164&lt;$N$8),$J$8,AND($D164&gt;=$M$9,$D164&lt;$N$9),$J$9,$D164&lt;$N$10,$J$10)</f>
        <v>Large Cap</v>
      </c>
      <c r="F164" s="18">
        <v>193.32</v>
      </c>
      <c r="G164" s="3" t="s">
        <v>420</v>
      </c>
      <c r="H164" s="22">
        <f>ROUND(Table1[[#This Row],[Market Capitalisation]]/Table1[[#This Row],[Stock Price]],0)</f>
        <v>483085040</v>
      </c>
    </row>
    <row r="165" spans="2:8" x14ac:dyDescent="0.35">
      <c r="B165" s="1" t="s">
        <v>853</v>
      </c>
      <c r="C165" s="3" t="s">
        <v>854</v>
      </c>
      <c r="D165" s="14">
        <v>93210000000</v>
      </c>
      <c r="E165" s="1" t="str" cm="1">
        <f t="array" ref="E165">_xlfn.IFS($D165&gt;=$N$7,$J$7,AND($D165&gt;=$M$8,$D165&lt;$N$8),$J$8,AND($D165&gt;=$M$9,$D165&lt;$N$9),$J$9,$D165&lt;$N$10,$J$10)</f>
        <v>Large Cap</v>
      </c>
      <c r="F165" s="18">
        <v>4.04</v>
      </c>
      <c r="G165" s="3" t="s">
        <v>152</v>
      </c>
      <c r="H165" s="22">
        <f>ROUND(Table1[[#This Row],[Market Capitalisation]]/Table1[[#This Row],[Stock Price]],0)</f>
        <v>23071782178</v>
      </c>
    </row>
    <row r="166" spans="2:8" x14ac:dyDescent="0.35">
      <c r="B166" s="1" t="s">
        <v>858</v>
      </c>
      <c r="C166" s="3" t="s">
        <v>859</v>
      </c>
      <c r="D166" s="14">
        <v>93020000000</v>
      </c>
      <c r="E166" s="1" t="str" cm="1">
        <f t="array" ref="E166">_xlfn.IFS($D166&gt;=$N$7,$J$7,AND($D166&gt;=$M$8,$D166&lt;$N$8),$J$8,AND($D166&gt;=$M$9,$D166&lt;$N$9),$J$9,$D166&lt;$N$10,$J$10)</f>
        <v>Large Cap</v>
      </c>
      <c r="F166" s="18">
        <v>5.71</v>
      </c>
      <c r="G166" s="3" t="s">
        <v>152</v>
      </c>
      <c r="H166" s="22">
        <f>ROUND(Table1[[#This Row],[Market Capitalisation]]/Table1[[#This Row],[Stock Price]],0)</f>
        <v>16290718039</v>
      </c>
    </row>
    <row r="167" spans="2:8" x14ac:dyDescent="0.35">
      <c r="B167" s="1" t="s">
        <v>863</v>
      </c>
      <c r="C167" s="3" t="s">
        <v>864</v>
      </c>
      <c r="D167" s="14">
        <v>91780000000</v>
      </c>
      <c r="E167" s="1" t="str" cm="1">
        <f t="array" ref="E167">_xlfn.IFS($D167&gt;=$N$7,$J$7,AND($D167&gt;=$M$8,$D167&lt;$N$8),$J$8,AND($D167&gt;=$M$9,$D167&lt;$N$9),$J$9,$D167&lt;$N$10,$J$10)</f>
        <v>Large Cap</v>
      </c>
      <c r="F167" s="18">
        <v>196.9</v>
      </c>
      <c r="G167" s="3" t="s">
        <v>31554</v>
      </c>
      <c r="H167" s="22">
        <f>ROUND(Table1[[#This Row],[Market Capitalisation]]/Table1[[#This Row],[Stock Price]],0)</f>
        <v>466124937</v>
      </c>
    </row>
    <row r="168" spans="2:8" x14ac:dyDescent="0.35">
      <c r="B168" s="1" t="s">
        <v>868</v>
      </c>
      <c r="C168" s="3" t="s">
        <v>869</v>
      </c>
      <c r="D168" s="14">
        <v>91370000000</v>
      </c>
      <c r="E168" s="1" t="str" cm="1">
        <f t="array" ref="E168">_xlfn.IFS($D168&gt;=$N$7,$J$7,AND($D168&gt;=$M$8,$D168&lt;$N$8),$J$8,AND($D168&gt;=$M$9,$D168&lt;$N$9),$J$9,$D168&lt;$N$10,$J$10)</f>
        <v>Large Cap</v>
      </c>
      <c r="F168" s="18">
        <v>126.56</v>
      </c>
      <c r="G168" s="3" t="s">
        <v>31554</v>
      </c>
      <c r="H168" s="22">
        <f>ROUND(Table1[[#This Row],[Market Capitalisation]]/Table1[[#This Row],[Stock Price]],0)</f>
        <v>721950063</v>
      </c>
    </row>
    <row r="169" spans="2:8" x14ac:dyDescent="0.35">
      <c r="B169" s="1" t="s">
        <v>873</v>
      </c>
      <c r="C169" s="3" t="s">
        <v>874</v>
      </c>
      <c r="D169" s="14">
        <v>91200000000</v>
      </c>
      <c r="E169" s="1" t="str" cm="1">
        <f t="array" ref="E169">_xlfn.IFS($D169&gt;=$N$7,$J$7,AND($D169&gt;=$M$8,$D169&lt;$N$8),$J$8,AND($D169&gt;=$M$9,$D169&lt;$N$9),$J$9,$D169&lt;$N$10,$J$10)</f>
        <v>Large Cap</v>
      </c>
      <c r="F169" s="18">
        <v>0.83</v>
      </c>
      <c r="G169" s="3" t="s">
        <v>152</v>
      </c>
      <c r="H169" s="22">
        <f>ROUND(Table1[[#This Row],[Market Capitalisation]]/Table1[[#This Row],[Stock Price]],0)</f>
        <v>109879518072</v>
      </c>
    </row>
    <row r="170" spans="2:8" x14ac:dyDescent="0.35">
      <c r="B170" s="1" t="s">
        <v>878</v>
      </c>
      <c r="C170" s="3" t="s">
        <v>879</v>
      </c>
      <c r="D170" s="14">
        <v>90080000000</v>
      </c>
      <c r="E170" s="1" t="str" cm="1">
        <f t="array" ref="E170">_xlfn.IFS($D170&gt;=$N$7,$J$7,AND($D170&gt;=$M$8,$D170&lt;$N$8),$J$8,AND($D170&gt;=$M$9,$D170&lt;$N$9),$J$9,$D170&lt;$N$10,$J$10)</f>
        <v>Large Cap</v>
      </c>
      <c r="F170" s="18">
        <v>20.48</v>
      </c>
      <c r="G170" s="3" t="s">
        <v>152</v>
      </c>
      <c r="H170" s="22">
        <f>ROUND(Table1[[#This Row],[Market Capitalisation]]/Table1[[#This Row],[Stock Price]],0)</f>
        <v>4398437500</v>
      </c>
    </row>
    <row r="171" spans="2:8" x14ac:dyDescent="0.35">
      <c r="B171" s="1" t="s">
        <v>883</v>
      </c>
      <c r="C171" s="3" t="s">
        <v>884</v>
      </c>
      <c r="D171" s="14">
        <v>89930000000</v>
      </c>
      <c r="E171" s="1" t="str" cm="1">
        <f t="array" ref="E171">_xlfn.IFS($D171&gt;=$N$7,$J$7,AND($D171&gt;=$M$8,$D171&lt;$N$8),$J$8,AND($D171&gt;=$M$9,$D171&lt;$N$9),$J$9,$D171&lt;$N$10,$J$10)</f>
        <v>Large Cap</v>
      </c>
      <c r="F171" s="18">
        <v>189.64</v>
      </c>
      <c r="G171" s="3" t="s">
        <v>210</v>
      </c>
      <c r="H171" s="22">
        <f>ROUND(Table1[[#This Row],[Market Capitalisation]]/Table1[[#This Row],[Stock Price]],0)</f>
        <v>474214301</v>
      </c>
    </row>
    <row r="172" spans="2:8" x14ac:dyDescent="0.35">
      <c r="B172" s="1" t="s">
        <v>888</v>
      </c>
      <c r="C172" s="3" t="s">
        <v>889</v>
      </c>
      <c r="D172" s="14">
        <v>89590000000</v>
      </c>
      <c r="E172" s="1" t="str" cm="1">
        <f t="array" ref="E172">_xlfn.IFS($D172&gt;=$N$7,$J$7,AND($D172&gt;=$M$8,$D172&lt;$N$8),$J$8,AND($D172&gt;=$M$9,$D172&lt;$N$9),$J$9,$D172&lt;$N$10,$J$10)</f>
        <v>Large Cap</v>
      </c>
      <c r="F172" s="18">
        <v>1772</v>
      </c>
      <c r="G172" s="3" t="s">
        <v>894</v>
      </c>
      <c r="H172" s="22">
        <f>ROUND(Table1[[#This Row],[Market Capitalisation]]/Table1[[#This Row],[Stock Price]],0)</f>
        <v>50558691</v>
      </c>
    </row>
    <row r="173" spans="2:8" x14ac:dyDescent="0.35">
      <c r="B173" s="1" t="s">
        <v>895</v>
      </c>
      <c r="C173" s="3" t="s">
        <v>896</v>
      </c>
      <c r="D173" s="14">
        <v>89420000000</v>
      </c>
      <c r="E173" s="1" t="str" cm="1">
        <f t="array" ref="E173">_xlfn.IFS($D173&gt;=$N$7,$J$7,AND($D173&gt;=$M$8,$D173&lt;$N$8),$J$8,AND($D173&gt;=$M$9,$D173&lt;$N$9),$J$9,$D173&lt;$N$10,$J$10)</f>
        <v>Large Cap</v>
      </c>
      <c r="F173" s="18">
        <v>61.04</v>
      </c>
      <c r="G173" s="3" t="s">
        <v>31554</v>
      </c>
      <c r="H173" s="22">
        <f>ROUND(Table1[[#This Row],[Market Capitalisation]]/Table1[[#This Row],[Stock Price]],0)</f>
        <v>1464941022</v>
      </c>
    </row>
    <row r="174" spans="2:8" x14ac:dyDescent="0.35">
      <c r="B174" s="1" t="s">
        <v>900</v>
      </c>
      <c r="C174" s="3" t="s">
        <v>901</v>
      </c>
      <c r="D174" s="14">
        <v>88950000000</v>
      </c>
      <c r="E174" s="1" t="str" cm="1">
        <f t="array" ref="E174">_xlfn.IFS($D174&gt;=$N$7,$J$7,AND($D174&gt;=$M$8,$D174&lt;$N$8),$J$8,AND($D174&gt;=$M$9,$D174&lt;$N$9),$J$9,$D174&lt;$N$10,$J$10)</f>
        <v>Large Cap</v>
      </c>
      <c r="F174" s="18">
        <v>196.78</v>
      </c>
      <c r="G174" s="3" t="s">
        <v>107</v>
      </c>
      <c r="H174" s="22">
        <f>ROUND(Table1[[#This Row],[Market Capitalisation]]/Table1[[#This Row],[Stock Price]],0)</f>
        <v>452027645</v>
      </c>
    </row>
    <row r="175" spans="2:8" x14ac:dyDescent="0.35">
      <c r="B175" s="1" t="s">
        <v>905</v>
      </c>
      <c r="C175" s="3" t="s">
        <v>906</v>
      </c>
      <c r="D175" s="14">
        <v>87920000000</v>
      </c>
      <c r="E175" s="1" t="str" cm="1">
        <f t="array" ref="E175">_xlfn.IFS($D175&gt;=$N$7,$J$7,AND($D175&gt;=$M$8,$D175&lt;$N$8),$J$8,AND($D175&gt;=$M$9,$D175&lt;$N$9),$J$9,$D175&lt;$N$10,$J$10)</f>
        <v>Large Cap</v>
      </c>
      <c r="F175" s="18">
        <v>191.52</v>
      </c>
      <c r="G175" s="3" t="s">
        <v>31554</v>
      </c>
      <c r="H175" s="22">
        <f>ROUND(Table1[[#This Row],[Market Capitalisation]]/Table1[[#This Row],[Stock Price]],0)</f>
        <v>459064327</v>
      </c>
    </row>
    <row r="176" spans="2:8" x14ac:dyDescent="0.35">
      <c r="B176" s="1" t="s">
        <v>910</v>
      </c>
      <c r="C176" s="3" t="s">
        <v>911</v>
      </c>
      <c r="D176" s="14">
        <v>87550000000</v>
      </c>
      <c r="E176" s="1" t="str" cm="1">
        <f t="array" ref="E176">_xlfn.IFS($D176&gt;=$N$7,$J$7,AND($D176&gt;=$M$8,$D176&lt;$N$8),$J$8,AND($D176&gt;=$M$9,$D176&lt;$N$9),$J$9,$D176&lt;$N$10,$J$10)</f>
        <v>Large Cap</v>
      </c>
      <c r="F176" s="18">
        <v>149.07</v>
      </c>
      <c r="G176" s="3" t="s">
        <v>164</v>
      </c>
      <c r="H176" s="22">
        <f>ROUND(Table1[[#This Row],[Market Capitalisation]]/Table1[[#This Row],[Stock Price]],0)</f>
        <v>587307976</v>
      </c>
    </row>
    <row r="177" spans="2:8" x14ac:dyDescent="0.35">
      <c r="B177" s="1" t="s">
        <v>915</v>
      </c>
      <c r="C177" s="3" t="s">
        <v>916</v>
      </c>
      <c r="D177" s="14">
        <v>87070000000</v>
      </c>
      <c r="E177" s="1" t="str" cm="1">
        <f t="array" ref="E177">_xlfn.IFS($D177&gt;=$N$7,$J$7,AND($D177&gt;=$M$8,$D177&lt;$N$8),$J$8,AND($D177&gt;=$M$9,$D177&lt;$N$9),$J$9,$D177&lt;$N$10,$J$10)</f>
        <v>Large Cap</v>
      </c>
      <c r="F177" s="18">
        <v>297.57</v>
      </c>
      <c r="G177" s="3" t="s">
        <v>31554</v>
      </c>
      <c r="H177" s="22">
        <f>ROUND(Table1[[#This Row],[Market Capitalisation]]/Table1[[#This Row],[Stock Price]],0)</f>
        <v>292603421</v>
      </c>
    </row>
    <row r="178" spans="2:8" x14ac:dyDescent="0.35">
      <c r="B178" s="1" t="s">
        <v>920</v>
      </c>
      <c r="C178" s="3" t="s">
        <v>921</v>
      </c>
      <c r="D178" s="14">
        <v>85680000000</v>
      </c>
      <c r="E178" s="1" t="str" cm="1">
        <f t="array" ref="E178">_xlfn.IFS($D178&gt;=$N$7,$J$7,AND($D178&gt;=$M$8,$D178&lt;$N$8),$J$8,AND($D178&gt;=$M$9,$D178&lt;$N$9),$J$9,$D178&lt;$N$10,$J$10)</f>
        <v>Large Cap</v>
      </c>
      <c r="F178" s="18">
        <v>24.26</v>
      </c>
      <c r="G178" s="3" t="s">
        <v>249</v>
      </c>
      <c r="H178" s="22">
        <f>ROUND(Table1[[#This Row],[Market Capitalisation]]/Table1[[#This Row],[Stock Price]],0)</f>
        <v>3531739489</v>
      </c>
    </row>
    <row r="179" spans="2:8" x14ac:dyDescent="0.35">
      <c r="B179" s="1" t="s">
        <v>925</v>
      </c>
      <c r="C179" s="3" t="s">
        <v>926</v>
      </c>
      <c r="D179" s="14">
        <v>85280000000</v>
      </c>
      <c r="E179" s="1" t="str" cm="1">
        <f t="array" ref="E179">_xlfn.IFS($D179&gt;=$N$7,$J$7,AND($D179&gt;=$M$8,$D179&lt;$N$8),$J$8,AND($D179&gt;=$M$9,$D179&lt;$N$9),$J$9,$D179&lt;$N$10,$J$10)</f>
        <v>Large Cap</v>
      </c>
      <c r="F179" s="18">
        <v>142.1</v>
      </c>
      <c r="G179" s="3" t="s">
        <v>31554</v>
      </c>
      <c r="H179" s="22">
        <f>ROUND(Table1[[#This Row],[Market Capitalisation]]/Table1[[#This Row],[Stock Price]],0)</f>
        <v>600140746</v>
      </c>
    </row>
    <row r="180" spans="2:8" x14ac:dyDescent="0.35">
      <c r="B180" s="1" t="s">
        <v>930</v>
      </c>
      <c r="C180" s="3" t="s">
        <v>931</v>
      </c>
      <c r="D180" s="14">
        <v>85090000000</v>
      </c>
      <c r="E180" s="1" t="str" cm="1">
        <f t="array" ref="E180">_xlfn.IFS($D180&gt;=$N$7,$J$7,AND($D180&gt;=$M$8,$D180&lt;$N$8),$J$8,AND($D180&gt;=$M$9,$D180&lt;$N$9),$J$9,$D180&lt;$N$10,$J$10)</f>
        <v>Large Cap</v>
      </c>
      <c r="F180" s="18">
        <v>28.92</v>
      </c>
      <c r="G180" s="3" t="s">
        <v>936</v>
      </c>
      <c r="H180" s="22">
        <f>ROUND(Table1[[#This Row],[Market Capitalisation]]/Table1[[#This Row],[Stock Price]],0)</f>
        <v>2942254495</v>
      </c>
    </row>
    <row r="181" spans="2:8" x14ac:dyDescent="0.35">
      <c r="B181" s="1" t="s">
        <v>937</v>
      </c>
      <c r="C181" s="3" t="s">
        <v>938</v>
      </c>
      <c r="D181" s="14">
        <v>83230000000</v>
      </c>
      <c r="E181" s="1" t="str" cm="1">
        <f t="array" ref="E181">_xlfn.IFS($D181&gt;=$N$7,$J$7,AND($D181&gt;=$M$8,$D181&lt;$N$8),$J$8,AND($D181&gt;=$M$9,$D181&lt;$N$9),$J$9,$D181&lt;$N$10,$J$10)</f>
        <v>Large Cap</v>
      </c>
      <c r="F181" s="18">
        <v>20.11</v>
      </c>
      <c r="G181" s="3" t="s">
        <v>249</v>
      </c>
      <c r="H181" s="22">
        <f>ROUND(Table1[[#This Row],[Market Capitalisation]]/Table1[[#This Row],[Stock Price]],0)</f>
        <v>4138736947</v>
      </c>
    </row>
    <row r="182" spans="2:8" x14ac:dyDescent="0.35">
      <c r="B182" s="1" t="s">
        <v>942</v>
      </c>
      <c r="C182" s="3" t="s">
        <v>943</v>
      </c>
      <c r="D182" s="14">
        <v>83140000000</v>
      </c>
      <c r="E182" s="1" t="str" cm="1">
        <f t="array" ref="E182">_xlfn.IFS($D182&gt;=$N$7,$J$7,AND($D182&gt;=$M$8,$D182&lt;$N$8),$J$8,AND($D182&gt;=$M$9,$D182&lt;$N$9),$J$9,$D182&lt;$N$10,$J$10)</f>
        <v>Large Cap</v>
      </c>
      <c r="F182" s="18">
        <v>267.26</v>
      </c>
      <c r="G182" s="3" t="s">
        <v>31554</v>
      </c>
      <c r="H182" s="22">
        <f>ROUND(Table1[[#This Row],[Market Capitalisation]]/Table1[[#This Row],[Stock Price]],0)</f>
        <v>311082841</v>
      </c>
    </row>
    <row r="183" spans="2:8" x14ac:dyDescent="0.35">
      <c r="B183" s="1" t="s">
        <v>947</v>
      </c>
      <c r="C183" s="3" t="s">
        <v>948</v>
      </c>
      <c r="D183" s="14">
        <v>82710000000</v>
      </c>
      <c r="E183" s="1" t="str" cm="1">
        <f t="array" ref="E183">_xlfn.IFS($D183&gt;=$N$7,$J$7,AND($D183&gt;=$M$8,$D183&lt;$N$8),$J$8,AND($D183&gt;=$M$9,$D183&lt;$N$9),$J$9,$D183&lt;$N$10,$J$10)</f>
        <v>Large Cap</v>
      </c>
      <c r="F183" s="18">
        <v>3.38</v>
      </c>
      <c r="G183" s="3" t="s">
        <v>152</v>
      </c>
      <c r="H183" s="22">
        <f>ROUND(Table1[[#This Row],[Market Capitalisation]]/Table1[[#This Row],[Stock Price]],0)</f>
        <v>24470414201</v>
      </c>
    </row>
    <row r="184" spans="2:8" x14ac:dyDescent="0.35">
      <c r="B184" s="1" t="s">
        <v>952</v>
      </c>
      <c r="C184" s="3" t="s">
        <v>953</v>
      </c>
      <c r="D184" s="14">
        <v>82220000000</v>
      </c>
      <c r="E184" s="1" t="str" cm="1">
        <f t="array" ref="E184">_xlfn.IFS($D184&gt;=$N$7,$J$7,AND($D184&gt;=$M$8,$D184&lt;$N$8),$J$8,AND($D184&gt;=$M$9,$D184&lt;$N$9),$J$9,$D184&lt;$N$10,$J$10)</f>
        <v>Large Cap</v>
      </c>
      <c r="F184" s="18">
        <v>13.99</v>
      </c>
      <c r="G184" s="3" t="s">
        <v>249</v>
      </c>
      <c r="H184" s="22">
        <f>ROUND(Table1[[#This Row],[Market Capitalisation]]/Table1[[#This Row],[Stock Price]],0)</f>
        <v>5877055039</v>
      </c>
    </row>
    <row r="185" spans="2:8" x14ac:dyDescent="0.35">
      <c r="B185" s="1" t="s">
        <v>957</v>
      </c>
      <c r="C185" s="3" t="s">
        <v>958</v>
      </c>
      <c r="D185" s="14">
        <v>81190000000</v>
      </c>
      <c r="E185" s="1" t="str" cm="1">
        <f t="array" ref="E185">_xlfn.IFS($D185&gt;=$N$7,$J$7,AND($D185&gt;=$M$8,$D185&lt;$N$8),$J$8,AND($D185&gt;=$M$9,$D185&lt;$N$9),$J$9,$D185&lt;$N$10,$J$10)</f>
        <v>Large Cap</v>
      </c>
      <c r="F185" s="18">
        <v>264.73</v>
      </c>
      <c r="G185" s="3" t="s">
        <v>210</v>
      </c>
      <c r="H185" s="22">
        <f>ROUND(Table1[[#This Row],[Market Capitalisation]]/Table1[[#This Row],[Stock Price]],0)</f>
        <v>306689835</v>
      </c>
    </row>
    <row r="186" spans="2:8" x14ac:dyDescent="0.35">
      <c r="B186" s="1" t="s">
        <v>962</v>
      </c>
      <c r="C186" s="3" t="s">
        <v>963</v>
      </c>
      <c r="D186" s="14">
        <v>81180000000</v>
      </c>
      <c r="E186" s="1" t="str" cm="1">
        <f t="array" ref="E186">_xlfn.IFS($D186&gt;=$N$7,$J$7,AND($D186&gt;=$M$8,$D186&lt;$N$8),$J$8,AND($D186&gt;=$M$9,$D186&lt;$N$9),$J$9,$D186&lt;$N$10,$J$10)</f>
        <v>Large Cap</v>
      </c>
      <c r="F186" s="18">
        <v>532.29</v>
      </c>
      <c r="G186" s="3" t="s">
        <v>31554</v>
      </c>
      <c r="H186" s="22">
        <f>ROUND(Table1[[#This Row],[Market Capitalisation]]/Table1[[#This Row],[Stock Price]],0)</f>
        <v>152510849</v>
      </c>
    </row>
    <row r="187" spans="2:8" x14ac:dyDescent="0.35">
      <c r="B187" s="1" t="s">
        <v>967</v>
      </c>
      <c r="C187" s="3" t="s">
        <v>968</v>
      </c>
      <c r="D187" s="14">
        <v>81140000000</v>
      </c>
      <c r="E187" s="1" t="str" cm="1">
        <f t="array" ref="E187">_xlfn.IFS($D187&gt;=$N$7,$J$7,AND($D187&gt;=$M$8,$D187&lt;$N$8),$J$8,AND($D187&gt;=$M$9,$D187&lt;$N$9),$J$9,$D187&lt;$N$10,$J$10)</f>
        <v>Large Cap</v>
      </c>
      <c r="F187" s="18">
        <v>596.97</v>
      </c>
      <c r="G187" s="3" t="s">
        <v>31554</v>
      </c>
      <c r="H187" s="22">
        <f>ROUND(Table1[[#This Row],[Market Capitalisation]]/Table1[[#This Row],[Stock Price]],0)</f>
        <v>135919728</v>
      </c>
    </row>
    <row r="188" spans="2:8" x14ac:dyDescent="0.35">
      <c r="B188" s="1" t="s">
        <v>972</v>
      </c>
      <c r="C188" s="3" t="s">
        <v>973</v>
      </c>
      <c r="D188" s="14">
        <v>80560000000</v>
      </c>
      <c r="E188" s="1" t="str" cm="1">
        <f t="array" ref="E188">_xlfn.IFS($D188&gt;=$N$7,$J$7,AND($D188&gt;=$M$8,$D188&lt;$N$8),$J$8,AND($D188&gt;=$M$9,$D188&lt;$N$9),$J$9,$D188&lt;$N$10,$J$10)</f>
        <v>Large Cap</v>
      </c>
      <c r="F188" s="18">
        <v>144.24</v>
      </c>
      <c r="G188" s="3" t="s">
        <v>31567</v>
      </c>
      <c r="H188" s="22">
        <f>ROUND(Table1[[#This Row],[Market Capitalisation]]/Table1[[#This Row],[Stock Price]],0)</f>
        <v>558513588</v>
      </c>
    </row>
    <row r="189" spans="2:8" x14ac:dyDescent="0.35">
      <c r="B189" s="1" t="s">
        <v>977</v>
      </c>
      <c r="C189" s="3" t="s">
        <v>978</v>
      </c>
      <c r="D189" s="14">
        <v>80010000000</v>
      </c>
      <c r="E189" s="1" t="str" cm="1">
        <f t="array" ref="E189">_xlfn.IFS($D189&gt;=$N$7,$J$7,AND($D189&gt;=$M$8,$D189&lt;$N$8),$J$8,AND($D189&gt;=$M$9,$D189&lt;$N$9),$J$9,$D189&lt;$N$10,$J$10)</f>
        <v>Large Cap</v>
      </c>
      <c r="F189" s="18">
        <v>38.89</v>
      </c>
      <c r="G189" s="3" t="s">
        <v>31567</v>
      </c>
      <c r="H189" s="22">
        <f>ROUND(Table1[[#This Row],[Market Capitalisation]]/Table1[[#This Row],[Stock Price]],0)</f>
        <v>2057341219</v>
      </c>
    </row>
    <row r="190" spans="2:8" x14ac:dyDescent="0.35">
      <c r="B190" s="1" t="s">
        <v>982</v>
      </c>
      <c r="C190" s="3" t="s">
        <v>983</v>
      </c>
      <c r="D190" s="14">
        <v>79610000000</v>
      </c>
      <c r="E190" s="1" t="str" cm="1">
        <f t="array" ref="E190">_xlfn.IFS($D190&gt;=$N$7,$J$7,AND($D190&gt;=$M$8,$D190&lt;$N$8),$J$8,AND($D190&gt;=$M$9,$D190&lt;$N$9),$J$9,$D190&lt;$N$10,$J$10)</f>
        <v>Large Cap</v>
      </c>
      <c r="F190" s="18">
        <v>292.62</v>
      </c>
      <c r="G190" s="3" t="s">
        <v>31554</v>
      </c>
      <c r="H190" s="22">
        <f>ROUND(Table1[[#This Row],[Market Capitalisation]]/Table1[[#This Row],[Stock Price]],0)</f>
        <v>272059326</v>
      </c>
    </row>
    <row r="191" spans="2:8" x14ac:dyDescent="0.35">
      <c r="B191" s="1" t="s">
        <v>987</v>
      </c>
      <c r="C191" s="3" t="s">
        <v>988</v>
      </c>
      <c r="D191" s="14">
        <v>79140000000</v>
      </c>
      <c r="E191" s="1" t="str" cm="1">
        <f t="array" ref="E191">_xlfn.IFS($D191&gt;=$N$7,$J$7,AND($D191&gt;=$M$8,$D191&lt;$N$8),$J$8,AND($D191&gt;=$M$9,$D191&lt;$N$9),$J$9,$D191&lt;$N$10,$J$10)</f>
        <v>Large Cap</v>
      </c>
      <c r="F191" s="18">
        <v>123.12</v>
      </c>
      <c r="G191" s="3" t="s">
        <v>511</v>
      </c>
      <c r="H191" s="22">
        <f>ROUND(Table1[[#This Row],[Market Capitalisation]]/Table1[[#This Row],[Stock Price]],0)</f>
        <v>642787524</v>
      </c>
    </row>
    <row r="192" spans="2:8" x14ac:dyDescent="0.35">
      <c r="B192" s="1" t="s">
        <v>992</v>
      </c>
      <c r="C192" s="3" t="s">
        <v>993</v>
      </c>
      <c r="D192" s="14">
        <v>78840000000</v>
      </c>
      <c r="E192" s="1" t="str" cm="1">
        <f t="array" ref="E192">_xlfn.IFS($D192&gt;=$N$7,$J$7,AND($D192&gt;=$M$8,$D192&lt;$N$8),$J$8,AND($D192&gt;=$M$9,$D192&lt;$N$9),$J$9,$D192&lt;$N$10,$J$10)</f>
        <v>Large Cap</v>
      </c>
      <c r="F192" s="18">
        <v>262.04000000000002</v>
      </c>
      <c r="G192" s="3" t="s">
        <v>31554</v>
      </c>
      <c r="H192" s="22">
        <f>ROUND(Table1[[#This Row],[Market Capitalisation]]/Table1[[#This Row],[Stock Price]],0)</f>
        <v>300870096</v>
      </c>
    </row>
    <row r="193" spans="2:8" x14ac:dyDescent="0.35">
      <c r="B193" s="1" t="s">
        <v>997</v>
      </c>
      <c r="C193" s="3" t="s">
        <v>998</v>
      </c>
      <c r="D193" s="14">
        <v>78740000000</v>
      </c>
      <c r="E193" s="1" t="str" cm="1">
        <f t="array" ref="E193">_xlfn.IFS($D193&gt;=$N$7,$J$7,AND($D193&gt;=$M$8,$D193&lt;$N$8),$J$8,AND($D193&gt;=$M$9,$D193&lt;$N$9),$J$9,$D193&lt;$N$10,$J$10)</f>
        <v>Large Cap</v>
      </c>
      <c r="F193" s="18">
        <v>42.78</v>
      </c>
      <c r="G193" s="3" t="s">
        <v>164</v>
      </c>
      <c r="H193" s="22">
        <f>ROUND(Table1[[#This Row],[Market Capitalisation]]/Table1[[#This Row],[Stock Price]],0)</f>
        <v>1840579710</v>
      </c>
    </row>
    <row r="194" spans="2:8" x14ac:dyDescent="0.35">
      <c r="B194" s="1" t="s">
        <v>1002</v>
      </c>
      <c r="C194" s="3" t="s">
        <v>1003</v>
      </c>
      <c r="D194" s="14">
        <v>78060000000</v>
      </c>
      <c r="E194" s="1" t="str" cm="1">
        <f t="array" ref="E194">_xlfn.IFS($D194&gt;=$N$7,$J$7,AND($D194&gt;=$M$8,$D194&lt;$N$8),$J$8,AND($D194&gt;=$M$9,$D194&lt;$N$9),$J$9,$D194&lt;$N$10,$J$10)</f>
        <v>Large Cap</v>
      </c>
      <c r="F194" s="18">
        <v>41.42</v>
      </c>
      <c r="G194" s="3" t="s">
        <v>31567</v>
      </c>
      <c r="H194" s="22">
        <f>ROUND(Table1[[#This Row],[Market Capitalisation]]/Table1[[#This Row],[Stock Price]],0)</f>
        <v>1884596813</v>
      </c>
    </row>
    <row r="195" spans="2:8" x14ac:dyDescent="0.35">
      <c r="B195" s="1" t="s">
        <v>1006</v>
      </c>
      <c r="C195" s="3" t="s">
        <v>1007</v>
      </c>
      <c r="D195" s="14">
        <v>77880000000</v>
      </c>
      <c r="E195" s="1" t="str" cm="1">
        <f t="array" ref="E195">_xlfn.IFS($D195&gt;=$N$7,$J$7,AND($D195&gt;=$M$8,$D195&lt;$N$8),$J$8,AND($D195&gt;=$M$9,$D195&lt;$N$9),$J$9,$D195&lt;$N$10,$J$10)</f>
        <v>Large Cap</v>
      </c>
      <c r="F195" s="18">
        <v>188.47</v>
      </c>
      <c r="G195" s="3" t="s">
        <v>107</v>
      </c>
      <c r="H195" s="22">
        <f>ROUND(Table1[[#This Row],[Market Capitalisation]]/Table1[[#This Row],[Stock Price]],0)</f>
        <v>413222263</v>
      </c>
    </row>
    <row r="196" spans="2:8" x14ac:dyDescent="0.35">
      <c r="B196" s="1" t="s">
        <v>1011</v>
      </c>
      <c r="C196" s="3" t="s">
        <v>1012</v>
      </c>
      <c r="D196" s="14">
        <v>77600000000</v>
      </c>
      <c r="E196" s="1" t="str" cm="1">
        <f t="array" ref="E196">_xlfn.IFS($D196&gt;=$N$7,$J$7,AND($D196&gt;=$M$8,$D196&lt;$N$8),$J$8,AND($D196&gt;=$M$9,$D196&lt;$N$9),$J$9,$D196&lt;$N$10,$J$10)</f>
        <v>Large Cap</v>
      </c>
      <c r="F196" s="18">
        <v>303.17</v>
      </c>
      <c r="G196" s="3" t="s">
        <v>31554</v>
      </c>
      <c r="H196" s="22">
        <f>ROUND(Table1[[#This Row],[Market Capitalisation]]/Table1[[#This Row],[Stock Price]],0)</f>
        <v>255962002</v>
      </c>
    </row>
    <row r="197" spans="2:8" x14ac:dyDescent="0.35">
      <c r="B197" s="1" t="s">
        <v>1016</v>
      </c>
      <c r="C197" s="3" t="s">
        <v>1017</v>
      </c>
      <c r="D197" s="14">
        <v>77370000000</v>
      </c>
      <c r="E197" s="1" t="str" cm="1">
        <f t="array" ref="E197">_xlfn.IFS($D197&gt;=$N$7,$J$7,AND($D197&gt;=$M$8,$D197&lt;$N$8),$J$8,AND($D197&gt;=$M$9,$D197&lt;$N$9),$J$9,$D197&lt;$N$10,$J$10)</f>
        <v>Large Cap</v>
      </c>
      <c r="F197" s="18">
        <v>824.18</v>
      </c>
      <c r="G197" s="3" t="s">
        <v>31554</v>
      </c>
      <c r="H197" s="22">
        <f>ROUND(Table1[[#This Row],[Market Capitalisation]]/Table1[[#This Row],[Stock Price]],0)</f>
        <v>93875124</v>
      </c>
    </row>
    <row r="198" spans="2:8" x14ac:dyDescent="0.35">
      <c r="B198" s="1" t="s">
        <v>1021</v>
      </c>
      <c r="C198" s="3" t="s">
        <v>1022</v>
      </c>
      <c r="D198" s="14">
        <v>77110000000</v>
      </c>
      <c r="E198" s="1" t="str" cm="1">
        <f t="array" ref="E198">_xlfn.IFS($D198&gt;=$N$7,$J$7,AND($D198&gt;=$M$8,$D198&lt;$N$8),$J$8,AND($D198&gt;=$M$9,$D198&lt;$N$9),$J$9,$D198&lt;$N$10,$J$10)</f>
        <v>Large Cap</v>
      </c>
      <c r="F198" s="18">
        <v>293.20999999999998</v>
      </c>
      <c r="G198" s="3" t="s">
        <v>31554</v>
      </c>
      <c r="H198" s="22">
        <f>ROUND(Table1[[#This Row],[Market Capitalisation]]/Table1[[#This Row],[Stock Price]],0)</f>
        <v>262985573</v>
      </c>
    </row>
    <row r="199" spans="2:8" x14ac:dyDescent="0.35">
      <c r="B199" s="1" t="s">
        <v>1026</v>
      </c>
      <c r="C199" s="3" t="s">
        <v>1027</v>
      </c>
      <c r="D199" s="14">
        <v>76880000000</v>
      </c>
      <c r="E199" s="1" t="str" cm="1">
        <f t="array" ref="E199">_xlfn.IFS($D199&gt;=$N$7,$J$7,AND($D199&gt;=$M$8,$D199&lt;$N$8),$J$8,AND($D199&gt;=$M$9,$D199&lt;$N$9),$J$9,$D199&lt;$N$10,$J$10)</f>
        <v>Large Cap</v>
      </c>
      <c r="F199" s="18">
        <v>67.010000000000005</v>
      </c>
      <c r="G199" s="3" t="s">
        <v>107</v>
      </c>
      <c r="H199" s="22">
        <f>ROUND(Table1[[#This Row],[Market Capitalisation]]/Table1[[#This Row],[Stock Price]],0)</f>
        <v>1147291449</v>
      </c>
    </row>
    <row r="200" spans="2:8" x14ac:dyDescent="0.35">
      <c r="B200" s="1" t="s">
        <v>1031</v>
      </c>
      <c r="C200" s="3" t="s">
        <v>1032</v>
      </c>
      <c r="D200" s="14">
        <v>76790000000</v>
      </c>
      <c r="E200" s="1" t="str" cm="1">
        <f t="array" ref="E200">_xlfn.IFS($D200&gt;=$N$7,$J$7,AND($D200&gt;=$M$8,$D200&lt;$N$8),$J$8,AND($D200&gt;=$M$9,$D200&lt;$N$9),$J$9,$D200&lt;$N$10,$J$10)</f>
        <v>Large Cap</v>
      </c>
      <c r="F200" s="18">
        <v>86.39</v>
      </c>
      <c r="G200" s="3" t="s">
        <v>31554</v>
      </c>
      <c r="H200" s="22">
        <f>ROUND(Table1[[#This Row],[Market Capitalisation]]/Table1[[#This Row],[Stock Price]],0)</f>
        <v>888876027</v>
      </c>
    </row>
    <row r="201" spans="2:8" x14ac:dyDescent="0.35">
      <c r="B201" s="1" t="s">
        <v>1036</v>
      </c>
      <c r="C201" s="3" t="s">
        <v>1037</v>
      </c>
      <c r="D201" s="14">
        <v>76340000000</v>
      </c>
      <c r="E201" s="1" t="str" cm="1">
        <f t="array" ref="E201">_xlfn.IFS($D201&gt;=$N$7,$J$7,AND($D201&gt;=$M$8,$D201&lt;$N$8),$J$8,AND($D201&gt;=$M$9,$D201&lt;$N$9),$J$9,$D201&lt;$N$10,$J$10)</f>
        <v>Large Cap</v>
      </c>
      <c r="F201" s="18">
        <v>38.26</v>
      </c>
      <c r="G201" s="3" t="s">
        <v>210</v>
      </c>
      <c r="H201" s="22">
        <f>ROUND(Table1[[#This Row],[Market Capitalisation]]/Table1[[#This Row],[Stock Price]],0)</f>
        <v>1995295348</v>
      </c>
    </row>
    <row r="202" spans="2:8" x14ac:dyDescent="0.35">
      <c r="B202" s="1" t="s">
        <v>1041</v>
      </c>
      <c r="C202" s="3" t="s">
        <v>1042</v>
      </c>
      <c r="D202" s="14">
        <v>76130000000</v>
      </c>
      <c r="E202" s="1" t="str" cm="1">
        <f t="array" ref="E202">_xlfn.IFS($D202&gt;=$N$7,$J$7,AND($D202&gt;=$M$8,$D202&lt;$N$8),$J$8,AND($D202&gt;=$M$9,$D202&lt;$N$9),$J$9,$D202&lt;$N$10,$J$10)</f>
        <v>Large Cap</v>
      </c>
      <c r="F202" s="18">
        <v>35.82</v>
      </c>
      <c r="G202" s="3" t="s">
        <v>511</v>
      </c>
      <c r="H202" s="22">
        <f>ROUND(Table1[[#This Row],[Market Capitalisation]]/Table1[[#This Row],[Stock Price]],0)</f>
        <v>2125348967</v>
      </c>
    </row>
    <row r="203" spans="2:8" x14ac:dyDescent="0.35">
      <c r="B203" s="1" t="s">
        <v>1046</v>
      </c>
      <c r="C203" s="3" t="s">
        <v>1047</v>
      </c>
      <c r="D203" s="14">
        <v>75760000000</v>
      </c>
      <c r="E203" s="1" t="str" cm="1">
        <f t="array" ref="E203">_xlfn.IFS($D203&gt;=$N$7,$J$7,AND($D203&gt;=$M$8,$D203&lt;$N$8),$J$8,AND($D203&gt;=$M$9,$D203&lt;$N$9),$J$9,$D203&lt;$N$10,$J$10)</f>
        <v>Large Cap</v>
      </c>
      <c r="F203" s="18">
        <v>283.05</v>
      </c>
      <c r="G203" s="3" t="s">
        <v>31554</v>
      </c>
      <c r="H203" s="22">
        <f>ROUND(Table1[[#This Row],[Market Capitalisation]]/Table1[[#This Row],[Stock Price]],0)</f>
        <v>267655891</v>
      </c>
    </row>
    <row r="204" spans="2:8" x14ac:dyDescent="0.35">
      <c r="B204" s="1" t="s">
        <v>1051</v>
      </c>
      <c r="C204" s="3" t="s">
        <v>1052</v>
      </c>
      <c r="D204" s="14">
        <v>75500000000</v>
      </c>
      <c r="E204" s="1" t="str" cm="1">
        <f t="array" ref="E204">_xlfn.IFS($D204&gt;=$N$7,$J$7,AND($D204&gt;=$M$8,$D204&lt;$N$8),$J$8,AND($D204&gt;=$M$9,$D204&lt;$N$9),$J$9,$D204&lt;$N$10,$J$10)</f>
        <v>Large Cap</v>
      </c>
      <c r="F204" s="18">
        <v>82.88</v>
      </c>
      <c r="G204" s="3" t="s">
        <v>304</v>
      </c>
      <c r="H204" s="22">
        <f>ROUND(Table1[[#This Row],[Market Capitalisation]]/Table1[[#This Row],[Stock Price]],0)</f>
        <v>910955598</v>
      </c>
    </row>
    <row r="205" spans="2:8" x14ac:dyDescent="0.35">
      <c r="B205" s="1" t="s">
        <v>1056</v>
      </c>
      <c r="C205" s="3" t="s">
        <v>1057</v>
      </c>
      <c r="D205" s="14">
        <v>75470000000</v>
      </c>
      <c r="E205" s="1" t="str" cm="1">
        <f t="array" ref="E205">_xlfn.IFS($D205&gt;=$N$7,$J$7,AND($D205&gt;=$M$8,$D205&lt;$N$8),$J$8,AND($D205&gt;=$M$9,$D205&lt;$N$9),$J$9,$D205&lt;$N$10,$J$10)</f>
        <v>Large Cap</v>
      </c>
      <c r="F205" s="18">
        <v>33.51</v>
      </c>
      <c r="G205" s="3" t="s">
        <v>107</v>
      </c>
      <c r="H205" s="22">
        <f>ROUND(Table1[[#This Row],[Market Capitalisation]]/Table1[[#This Row],[Stock Price]],0)</f>
        <v>2252163533</v>
      </c>
    </row>
    <row r="206" spans="2:8" x14ac:dyDescent="0.35">
      <c r="B206" s="1" t="s">
        <v>1061</v>
      </c>
      <c r="C206" s="3" t="s">
        <v>1062</v>
      </c>
      <c r="D206" s="14">
        <v>75330000000</v>
      </c>
      <c r="E206" s="1" t="str" cm="1">
        <f t="array" ref="E206">_xlfn.IFS($D206&gt;=$N$7,$J$7,AND($D206&gt;=$M$8,$D206&lt;$N$8),$J$8,AND($D206&gt;=$M$9,$D206&lt;$N$9),$J$9,$D206&lt;$N$10,$J$10)</f>
        <v>Large Cap</v>
      </c>
      <c r="F206" s="18">
        <v>52.8</v>
      </c>
      <c r="G206" s="3" t="s">
        <v>31554</v>
      </c>
      <c r="H206" s="22">
        <f>ROUND(Table1[[#This Row],[Market Capitalisation]]/Table1[[#This Row],[Stock Price]],0)</f>
        <v>1426704545</v>
      </c>
    </row>
    <row r="207" spans="2:8" x14ac:dyDescent="0.35">
      <c r="B207" s="1" t="s">
        <v>1066</v>
      </c>
      <c r="C207" s="3" t="s">
        <v>1067</v>
      </c>
      <c r="D207" s="14">
        <v>75310000000</v>
      </c>
      <c r="E207" s="1" t="str" cm="1">
        <f t="array" ref="E207">_xlfn.IFS($D207&gt;=$N$7,$J$7,AND($D207&gt;=$M$8,$D207&lt;$N$8),$J$8,AND($D207&gt;=$M$9,$D207&lt;$N$9),$J$9,$D207&lt;$N$10,$J$10)</f>
        <v>Large Cap</v>
      </c>
      <c r="F207" s="18">
        <v>69.06</v>
      </c>
      <c r="G207" s="3" t="s">
        <v>31554</v>
      </c>
      <c r="H207" s="22">
        <f>ROUND(Table1[[#This Row],[Market Capitalisation]]/Table1[[#This Row],[Stock Price]],0)</f>
        <v>1090501014</v>
      </c>
    </row>
    <row r="208" spans="2:8" x14ac:dyDescent="0.35">
      <c r="B208" s="1" t="s">
        <v>1071</v>
      </c>
      <c r="C208" s="3" t="s">
        <v>1072</v>
      </c>
      <c r="D208" s="14">
        <v>75240000000</v>
      </c>
      <c r="E208" s="1" t="str" cm="1">
        <f t="array" ref="E208">_xlfn.IFS($D208&gt;=$N$7,$J$7,AND($D208&gt;=$M$8,$D208&lt;$N$8),$J$8,AND($D208&gt;=$M$9,$D208&lt;$N$9),$J$9,$D208&lt;$N$10,$J$10)</f>
        <v>Large Cap</v>
      </c>
      <c r="F208" s="18">
        <v>514.09</v>
      </c>
      <c r="G208" s="3" t="s">
        <v>164</v>
      </c>
      <c r="H208" s="22">
        <f>ROUND(Table1[[#This Row],[Market Capitalisation]]/Table1[[#This Row],[Stock Price]],0)</f>
        <v>146355696</v>
      </c>
    </row>
    <row r="209" spans="2:8" x14ac:dyDescent="0.35">
      <c r="B209" s="1" t="s">
        <v>1076</v>
      </c>
      <c r="C209" s="3" t="s">
        <v>1077</v>
      </c>
      <c r="D209" s="14">
        <v>74860000000</v>
      </c>
      <c r="E209" s="1" t="str" cm="1">
        <f t="array" ref="E209">_xlfn.IFS($D209&gt;=$N$7,$J$7,AND($D209&gt;=$M$8,$D209&lt;$N$8),$J$8,AND($D209&gt;=$M$9,$D209&lt;$N$9),$J$9,$D209&lt;$N$10,$J$10)</f>
        <v>Large Cap</v>
      </c>
      <c r="F209" s="18">
        <v>185.86</v>
      </c>
      <c r="G209" s="3" t="s">
        <v>31554</v>
      </c>
      <c r="H209" s="22">
        <f>ROUND(Table1[[#This Row],[Market Capitalisation]]/Table1[[#This Row],[Stock Price]],0)</f>
        <v>402776283</v>
      </c>
    </row>
    <row r="210" spans="2:8" x14ac:dyDescent="0.35">
      <c r="B210" s="1" t="s">
        <v>1081</v>
      </c>
      <c r="C210" s="3" t="s">
        <v>1082</v>
      </c>
      <c r="D210" s="14">
        <v>74490000000</v>
      </c>
      <c r="E210" s="1" t="str" cm="1">
        <f t="array" ref="E210">_xlfn.IFS($D210&gt;=$N$7,$J$7,AND($D210&gt;=$M$8,$D210&lt;$N$8),$J$8,AND($D210&gt;=$M$9,$D210&lt;$N$9),$J$9,$D210&lt;$N$10,$J$10)</f>
        <v>Large Cap</v>
      </c>
      <c r="F210" s="18">
        <v>0.6</v>
      </c>
      <c r="G210" s="3" t="s">
        <v>1086</v>
      </c>
      <c r="H210" s="22">
        <f>ROUND(Table1[[#This Row],[Market Capitalisation]]/Table1[[#This Row],[Stock Price]],0)</f>
        <v>124150000000</v>
      </c>
    </row>
    <row r="211" spans="2:8" x14ac:dyDescent="0.35">
      <c r="B211" s="1" t="s">
        <v>1087</v>
      </c>
      <c r="C211" s="3" t="s">
        <v>1088</v>
      </c>
      <c r="D211" s="14">
        <v>73990000000</v>
      </c>
      <c r="E211" s="1" t="str" cm="1">
        <f t="array" ref="E211">_xlfn.IFS($D211&gt;=$N$7,$J$7,AND($D211&gt;=$M$8,$D211&lt;$N$8),$J$8,AND($D211&gt;=$M$9,$D211&lt;$N$9),$J$9,$D211&lt;$N$10,$J$10)</f>
        <v>Large Cap</v>
      </c>
      <c r="F211" s="18">
        <v>205.56</v>
      </c>
      <c r="G211" s="3" t="s">
        <v>31554</v>
      </c>
      <c r="H211" s="22">
        <f>ROUND(Table1[[#This Row],[Market Capitalisation]]/Table1[[#This Row],[Stock Price]],0)</f>
        <v>359943569</v>
      </c>
    </row>
    <row r="212" spans="2:8" x14ac:dyDescent="0.35">
      <c r="B212" s="1" t="s">
        <v>1092</v>
      </c>
      <c r="C212" s="3" t="s">
        <v>1093</v>
      </c>
      <c r="D212" s="14">
        <v>73890000000</v>
      </c>
      <c r="E212" s="1" t="str" cm="1">
        <f t="array" ref="E212">_xlfn.IFS($D212&gt;=$N$7,$J$7,AND($D212&gt;=$M$8,$D212&lt;$N$8),$J$8,AND($D212&gt;=$M$9,$D212&lt;$N$9),$J$9,$D212&lt;$N$10,$J$10)</f>
        <v>Large Cap</v>
      </c>
      <c r="F212" s="18">
        <v>95.88</v>
      </c>
      <c r="G212" s="3" t="s">
        <v>31554</v>
      </c>
      <c r="H212" s="22">
        <f>ROUND(Table1[[#This Row],[Market Capitalisation]]/Table1[[#This Row],[Stock Price]],0)</f>
        <v>770650814</v>
      </c>
    </row>
    <row r="213" spans="2:8" x14ac:dyDescent="0.35">
      <c r="B213" s="1" t="s">
        <v>1097</v>
      </c>
      <c r="C213" s="3" t="s">
        <v>1098</v>
      </c>
      <c r="D213" s="14">
        <v>73690000000</v>
      </c>
      <c r="E213" s="1" t="str" cm="1">
        <f t="array" ref="E213">_xlfn.IFS($D213&gt;=$N$7,$J$7,AND($D213&gt;=$M$8,$D213&lt;$N$8),$J$8,AND($D213&gt;=$M$9,$D213&lt;$N$9),$J$9,$D213&lt;$N$10,$J$10)</f>
        <v>Large Cap</v>
      </c>
      <c r="F213" s="18">
        <v>13.72</v>
      </c>
      <c r="G213" s="3" t="s">
        <v>1103</v>
      </c>
      <c r="H213" s="22">
        <f>ROUND(Table1[[#This Row],[Market Capitalisation]]/Table1[[#This Row],[Stock Price]],0)</f>
        <v>5370991254</v>
      </c>
    </row>
    <row r="214" spans="2:8" x14ac:dyDescent="0.35">
      <c r="B214" s="1" t="s">
        <v>1104</v>
      </c>
      <c r="C214" s="3" t="s">
        <v>1105</v>
      </c>
      <c r="D214" s="14">
        <v>73680000000</v>
      </c>
      <c r="E214" s="1" t="str" cm="1">
        <f t="array" ref="E214">_xlfn.IFS($D214&gt;=$N$7,$J$7,AND($D214&gt;=$M$8,$D214&lt;$N$8),$J$8,AND($D214&gt;=$M$9,$D214&lt;$N$9),$J$9,$D214&lt;$N$10,$J$10)</f>
        <v>Large Cap</v>
      </c>
      <c r="F214" s="18">
        <v>71.87</v>
      </c>
      <c r="G214" s="3" t="s">
        <v>31567</v>
      </c>
      <c r="H214" s="22">
        <f>ROUND(Table1[[#This Row],[Market Capitalisation]]/Table1[[#This Row],[Stock Price]],0)</f>
        <v>1025184361</v>
      </c>
    </row>
    <row r="215" spans="2:8" x14ac:dyDescent="0.35">
      <c r="B215" s="1" t="s">
        <v>1109</v>
      </c>
      <c r="C215" s="3" t="s">
        <v>1110</v>
      </c>
      <c r="D215" s="14">
        <v>73430000000</v>
      </c>
      <c r="E215" s="1" t="str" cm="1">
        <f t="array" ref="E215">_xlfn.IFS($D215&gt;=$N$7,$J$7,AND($D215&gt;=$M$8,$D215&lt;$N$8),$J$8,AND($D215&gt;=$M$9,$D215&lt;$N$9),$J$9,$D215&lt;$N$10,$J$10)</f>
        <v>Large Cap</v>
      </c>
      <c r="F215" s="18">
        <v>11.9</v>
      </c>
      <c r="G215" s="3" t="s">
        <v>548</v>
      </c>
      <c r="H215" s="22">
        <f>ROUND(Table1[[#This Row],[Market Capitalisation]]/Table1[[#This Row],[Stock Price]],0)</f>
        <v>6170588235</v>
      </c>
    </row>
    <row r="216" spans="2:8" x14ac:dyDescent="0.35">
      <c r="B216" s="1" t="s">
        <v>1114</v>
      </c>
      <c r="C216" s="3" t="s">
        <v>1115</v>
      </c>
      <c r="D216" s="14">
        <v>73330000000</v>
      </c>
      <c r="E216" s="1" t="str" cm="1">
        <f t="array" ref="E216">_xlfn.IFS($D216&gt;=$N$7,$J$7,AND($D216&gt;=$M$8,$D216&lt;$N$8),$J$8,AND($D216&gt;=$M$9,$D216&lt;$N$9),$J$9,$D216&lt;$N$10,$J$10)</f>
        <v>Large Cap</v>
      </c>
      <c r="F216" s="18">
        <v>78.7</v>
      </c>
      <c r="G216" s="3" t="s">
        <v>511</v>
      </c>
      <c r="H216" s="22">
        <f>ROUND(Table1[[#This Row],[Market Capitalisation]]/Table1[[#This Row],[Stock Price]],0)</f>
        <v>931766201</v>
      </c>
    </row>
    <row r="217" spans="2:8" x14ac:dyDescent="0.35">
      <c r="B217" s="1" t="s">
        <v>1119</v>
      </c>
      <c r="C217" s="3" t="s">
        <v>1120</v>
      </c>
      <c r="D217" s="14">
        <v>72920000000</v>
      </c>
      <c r="E217" s="1" t="str" cm="1">
        <f t="array" ref="E217">_xlfn.IFS($D217&gt;=$N$7,$J$7,AND($D217&gt;=$M$8,$D217&lt;$N$8),$J$8,AND($D217&gt;=$M$9,$D217&lt;$N$9),$J$9,$D217&lt;$N$10,$J$10)</f>
        <v>Large Cap</v>
      </c>
      <c r="F217" s="18">
        <v>127.41</v>
      </c>
      <c r="G217" s="3" t="s">
        <v>31554</v>
      </c>
      <c r="H217" s="22">
        <f>ROUND(Table1[[#This Row],[Market Capitalisation]]/Table1[[#This Row],[Stock Price]],0)</f>
        <v>572325563</v>
      </c>
    </row>
    <row r="218" spans="2:8" x14ac:dyDescent="0.35">
      <c r="B218" s="1" t="s">
        <v>1124</v>
      </c>
      <c r="C218" s="3" t="s">
        <v>1125</v>
      </c>
      <c r="D218" s="14">
        <v>72800000000</v>
      </c>
      <c r="E218" s="1" t="str" cm="1">
        <f t="array" ref="E218">_xlfn.IFS($D218&gt;=$N$7,$J$7,AND($D218&gt;=$M$8,$D218&lt;$N$8),$J$8,AND($D218&gt;=$M$9,$D218&lt;$N$9),$J$9,$D218&lt;$N$10,$J$10)</f>
        <v>Large Cap</v>
      </c>
      <c r="F218" s="18">
        <v>17.21</v>
      </c>
      <c r="G218" s="3" t="s">
        <v>210</v>
      </c>
      <c r="H218" s="22">
        <f>ROUND(Table1[[#This Row],[Market Capitalisation]]/Table1[[#This Row],[Stock Price]],0)</f>
        <v>4230098780</v>
      </c>
    </row>
    <row r="219" spans="2:8" x14ac:dyDescent="0.35">
      <c r="B219" s="1" t="s">
        <v>1129</v>
      </c>
      <c r="C219" s="3" t="s">
        <v>1130</v>
      </c>
      <c r="D219" s="14">
        <v>72170000000</v>
      </c>
      <c r="E219" s="1" t="str" cm="1">
        <f t="array" ref="E219">_xlfn.IFS($D219&gt;=$N$7,$J$7,AND($D219&gt;=$M$8,$D219&lt;$N$8),$J$8,AND($D219&gt;=$M$9,$D219&lt;$N$9),$J$9,$D219&lt;$N$10,$J$10)</f>
        <v>Large Cap</v>
      </c>
      <c r="F219" s="18">
        <v>166</v>
      </c>
      <c r="G219" s="3" t="s">
        <v>304</v>
      </c>
      <c r="H219" s="22">
        <f>ROUND(Table1[[#This Row],[Market Capitalisation]]/Table1[[#This Row],[Stock Price]],0)</f>
        <v>434759036</v>
      </c>
    </row>
    <row r="220" spans="2:8" x14ac:dyDescent="0.35">
      <c r="B220" s="1" t="s">
        <v>1134</v>
      </c>
      <c r="C220" s="3" t="s">
        <v>1135</v>
      </c>
      <c r="D220" s="14">
        <v>72100000000</v>
      </c>
      <c r="E220" s="1" t="str" cm="1">
        <f t="array" ref="E220">_xlfn.IFS($D220&gt;=$N$7,$J$7,AND($D220&gt;=$M$8,$D220&lt;$N$8),$J$8,AND($D220&gt;=$M$9,$D220&lt;$N$9),$J$9,$D220&lt;$N$10,$J$10)</f>
        <v>Large Cap</v>
      </c>
      <c r="F220" s="18">
        <v>264.23</v>
      </c>
      <c r="G220" s="3" t="s">
        <v>31554</v>
      </c>
      <c r="H220" s="22">
        <f>ROUND(Table1[[#This Row],[Market Capitalisation]]/Table1[[#This Row],[Stock Price]],0)</f>
        <v>272868334</v>
      </c>
    </row>
    <row r="221" spans="2:8" x14ac:dyDescent="0.35">
      <c r="B221" s="1" t="s">
        <v>1139</v>
      </c>
      <c r="C221" s="3" t="s">
        <v>1140</v>
      </c>
      <c r="D221" s="14">
        <v>72030000000</v>
      </c>
      <c r="E221" s="1" t="str" cm="1">
        <f t="array" ref="E221">_xlfn.IFS($D221&gt;=$N$7,$J$7,AND($D221&gt;=$M$8,$D221&lt;$N$8),$J$8,AND($D221&gt;=$M$9,$D221&lt;$N$9),$J$9,$D221&lt;$N$10,$J$10)</f>
        <v>Large Cap</v>
      </c>
      <c r="F221" s="18">
        <v>126.26</v>
      </c>
      <c r="G221" s="3" t="s">
        <v>107</v>
      </c>
      <c r="H221" s="22">
        <f>ROUND(Table1[[#This Row],[Market Capitalisation]]/Table1[[#This Row],[Stock Price]],0)</f>
        <v>570489466</v>
      </c>
    </row>
    <row r="222" spans="2:8" x14ac:dyDescent="0.35">
      <c r="B222" s="1" t="s">
        <v>1144</v>
      </c>
      <c r="C222" s="3" t="s">
        <v>1145</v>
      </c>
      <c r="D222" s="14">
        <v>71490000000</v>
      </c>
      <c r="E222" s="1" t="str" cm="1">
        <f t="array" ref="E222">_xlfn.IFS($D222&gt;=$N$7,$J$7,AND($D222&gt;=$M$8,$D222&lt;$N$8),$J$8,AND($D222&gt;=$M$9,$D222&lt;$N$9),$J$9,$D222&lt;$N$10,$J$10)</f>
        <v>Large Cap</v>
      </c>
      <c r="F222" s="18">
        <v>66.83</v>
      </c>
      <c r="G222" s="3" t="s">
        <v>304</v>
      </c>
      <c r="H222" s="22">
        <f>ROUND(Table1[[#This Row],[Market Capitalisation]]/Table1[[#This Row],[Stock Price]],0)</f>
        <v>1069729164</v>
      </c>
    </row>
    <row r="223" spans="2:8" x14ac:dyDescent="0.35">
      <c r="B223" s="1" t="s">
        <v>1149</v>
      </c>
      <c r="C223" s="3" t="s">
        <v>1150</v>
      </c>
      <c r="D223" s="14">
        <v>71420000000</v>
      </c>
      <c r="E223" s="1" t="str" cm="1">
        <f t="array" ref="E223">_xlfn.IFS($D223&gt;=$N$7,$J$7,AND($D223&gt;=$M$8,$D223&lt;$N$8),$J$8,AND($D223&gt;=$M$9,$D223&lt;$N$9),$J$9,$D223&lt;$N$10,$J$10)</f>
        <v>Large Cap</v>
      </c>
      <c r="F223" s="18">
        <v>77.08</v>
      </c>
      <c r="G223" s="3" t="s">
        <v>210</v>
      </c>
      <c r="H223" s="22">
        <f>ROUND(Table1[[#This Row],[Market Capitalisation]]/Table1[[#This Row],[Stock Price]],0)</f>
        <v>926569798</v>
      </c>
    </row>
    <row r="224" spans="2:8" x14ac:dyDescent="0.35">
      <c r="B224" s="1" t="s">
        <v>1154</v>
      </c>
      <c r="C224" s="3" t="s">
        <v>1155</v>
      </c>
      <c r="D224" s="14">
        <v>71300000000</v>
      </c>
      <c r="E224" s="1" t="str" cm="1">
        <f t="array" ref="E224">_xlfn.IFS($D224&gt;=$N$7,$J$7,AND($D224&gt;=$M$8,$D224&lt;$N$8),$J$8,AND($D224&gt;=$M$9,$D224&lt;$N$9),$J$9,$D224&lt;$N$10,$J$10)</f>
        <v>Large Cap</v>
      </c>
      <c r="F224" s="18">
        <v>296.93</v>
      </c>
      <c r="G224" s="3" t="s">
        <v>31554</v>
      </c>
      <c r="H224" s="22">
        <f>ROUND(Table1[[#This Row],[Market Capitalisation]]/Table1[[#This Row],[Stock Price]],0)</f>
        <v>240123935</v>
      </c>
    </row>
    <row r="225" spans="2:8" x14ac:dyDescent="0.35">
      <c r="B225" s="1" t="s">
        <v>1159</v>
      </c>
      <c r="C225" s="3" t="s">
        <v>1160</v>
      </c>
      <c r="D225" s="14">
        <v>71260000000</v>
      </c>
      <c r="E225" s="1" t="str" cm="1">
        <f t="array" ref="E225">_xlfn.IFS($D225&gt;=$N$7,$J$7,AND($D225&gt;=$M$8,$D225&lt;$N$8),$J$8,AND($D225&gt;=$M$9,$D225&lt;$N$9),$J$9,$D225&lt;$N$10,$J$10)</f>
        <v>Large Cap</v>
      </c>
      <c r="F225" s="18">
        <v>23.33</v>
      </c>
      <c r="G225" s="3" t="s">
        <v>1103</v>
      </c>
      <c r="H225" s="22">
        <f>ROUND(Table1[[#This Row],[Market Capitalisation]]/Table1[[#This Row],[Stock Price]],0)</f>
        <v>3054436348</v>
      </c>
    </row>
    <row r="226" spans="2:8" x14ac:dyDescent="0.35">
      <c r="B226" s="1" t="s">
        <v>1164</v>
      </c>
      <c r="C226" s="3" t="s">
        <v>1165</v>
      </c>
      <c r="D226" s="14">
        <v>71240000000</v>
      </c>
      <c r="E226" s="1" t="str" cm="1">
        <f t="array" ref="E226">_xlfn.IFS($D226&gt;=$N$7,$J$7,AND($D226&gt;=$M$8,$D226&lt;$N$8),$J$8,AND($D226&gt;=$M$9,$D226&lt;$N$9),$J$9,$D226&lt;$N$10,$J$10)</f>
        <v>Large Cap</v>
      </c>
      <c r="F226" s="18">
        <v>18.36</v>
      </c>
      <c r="G226" s="3" t="s">
        <v>152</v>
      </c>
      <c r="H226" s="22">
        <f>ROUND(Table1[[#This Row],[Market Capitalisation]]/Table1[[#This Row],[Stock Price]],0)</f>
        <v>3880174292</v>
      </c>
    </row>
    <row r="227" spans="2:8" x14ac:dyDescent="0.35">
      <c r="B227" s="1" t="s">
        <v>1169</v>
      </c>
      <c r="C227" s="3" t="s">
        <v>1170</v>
      </c>
      <c r="D227" s="14">
        <v>71240000000</v>
      </c>
      <c r="E227" s="1" t="str" cm="1">
        <f t="array" ref="E227">_xlfn.IFS($D227&gt;=$N$7,$J$7,AND($D227&gt;=$M$8,$D227&lt;$N$8),$J$8,AND($D227&gt;=$M$9,$D227&lt;$N$9),$J$9,$D227&lt;$N$10,$J$10)</f>
        <v>Large Cap</v>
      </c>
      <c r="F227" s="18">
        <v>40.28</v>
      </c>
      <c r="G227" s="3" t="s">
        <v>31554</v>
      </c>
      <c r="H227" s="22">
        <f>ROUND(Table1[[#This Row],[Market Capitalisation]]/Table1[[#This Row],[Stock Price]],0)</f>
        <v>1768619662</v>
      </c>
    </row>
    <row r="228" spans="2:8" x14ac:dyDescent="0.35">
      <c r="B228" s="1" t="s">
        <v>1173</v>
      </c>
      <c r="C228" s="3" t="s">
        <v>1174</v>
      </c>
      <c r="D228" s="14">
        <v>70810000000</v>
      </c>
      <c r="E228" s="1" t="str" cm="1">
        <f t="array" ref="E228">_xlfn.IFS($D228&gt;=$N$7,$J$7,AND($D228&gt;=$M$8,$D228&lt;$N$8),$J$8,AND($D228&gt;=$M$9,$D228&lt;$N$9),$J$9,$D228&lt;$N$10,$J$10)</f>
        <v>Large Cap</v>
      </c>
      <c r="F228" s="18">
        <v>386.96</v>
      </c>
      <c r="G228" s="3" t="s">
        <v>31554</v>
      </c>
      <c r="H228" s="22">
        <f>ROUND(Table1[[#This Row],[Market Capitalisation]]/Table1[[#This Row],[Stock Price]],0)</f>
        <v>182990490</v>
      </c>
    </row>
    <row r="229" spans="2:8" x14ac:dyDescent="0.35">
      <c r="B229" s="1" t="s">
        <v>1178</v>
      </c>
      <c r="C229" s="3" t="s">
        <v>1179</v>
      </c>
      <c r="D229" s="14">
        <v>70650000000</v>
      </c>
      <c r="E229" s="1" t="str" cm="1">
        <f t="array" ref="E229">_xlfn.IFS($D229&gt;=$N$7,$J$7,AND($D229&gt;=$M$8,$D229&lt;$N$8),$J$8,AND($D229&gt;=$M$9,$D229&lt;$N$9),$J$9,$D229&lt;$N$10,$J$10)</f>
        <v>Large Cap</v>
      </c>
      <c r="F229" s="18">
        <v>240.57</v>
      </c>
      <c r="G229" s="3" t="s">
        <v>31554</v>
      </c>
      <c r="H229" s="22">
        <f>ROUND(Table1[[#This Row],[Market Capitalisation]]/Table1[[#This Row],[Stock Price]],0)</f>
        <v>293677516</v>
      </c>
    </row>
    <row r="230" spans="2:8" x14ac:dyDescent="0.35">
      <c r="B230" s="1" t="s">
        <v>1183</v>
      </c>
      <c r="C230" s="3" t="s">
        <v>1184</v>
      </c>
      <c r="D230" s="14">
        <v>70540000000</v>
      </c>
      <c r="E230" s="1" t="str" cm="1">
        <f t="array" ref="E230">_xlfn.IFS($D230&gt;=$N$7,$J$7,AND($D230&gt;=$M$8,$D230&lt;$N$8),$J$8,AND($D230&gt;=$M$9,$D230&lt;$N$9),$J$9,$D230&lt;$N$10,$J$10)</f>
        <v>Large Cap</v>
      </c>
      <c r="F230" s="18">
        <v>4.04</v>
      </c>
      <c r="G230" s="3" t="s">
        <v>1188</v>
      </c>
      <c r="H230" s="22">
        <f>ROUND(Table1[[#This Row],[Market Capitalisation]]/Table1[[#This Row],[Stock Price]],0)</f>
        <v>17460396040</v>
      </c>
    </row>
    <row r="231" spans="2:8" x14ac:dyDescent="0.35">
      <c r="B231" s="1" t="s">
        <v>1189</v>
      </c>
      <c r="C231" s="3" t="s">
        <v>1190</v>
      </c>
      <c r="D231" s="14">
        <v>70430000000</v>
      </c>
      <c r="E231" s="1" t="str" cm="1">
        <f t="array" ref="E231">_xlfn.IFS($D231&gt;=$N$7,$J$7,AND($D231&gt;=$M$8,$D231&lt;$N$8),$J$8,AND($D231&gt;=$M$9,$D231&lt;$N$9),$J$9,$D231&lt;$N$10,$J$10)</f>
        <v>Large Cap</v>
      </c>
      <c r="F231" s="18">
        <v>24.85</v>
      </c>
      <c r="G231" s="3" t="s">
        <v>152</v>
      </c>
      <c r="H231" s="22">
        <f>ROUND(Table1[[#This Row],[Market Capitalisation]]/Table1[[#This Row],[Stock Price]],0)</f>
        <v>2834205231</v>
      </c>
    </row>
    <row r="232" spans="2:8" x14ac:dyDescent="0.35">
      <c r="B232" s="1" t="s">
        <v>1193</v>
      </c>
      <c r="C232" s="3" t="s">
        <v>1194</v>
      </c>
      <c r="D232" s="14">
        <v>70170000000</v>
      </c>
      <c r="E232" s="1" t="str" cm="1">
        <f t="array" ref="E232">_xlfn.IFS($D232&gt;=$N$7,$J$7,AND($D232&gt;=$M$8,$D232&lt;$N$8),$J$8,AND($D232&gt;=$M$9,$D232&lt;$N$9),$J$9,$D232&lt;$N$10,$J$10)</f>
        <v>Large Cap</v>
      </c>
      <c r="F232" s="18">
        <v>0.51</v>
      </c>
      <c r="G232" s="3" t="s">
        <v>152</v>
      </c>
      <c r="H232" s="22">
        <f>ROUND(Table1[[#This Row],[Market Capitalisation]]/Table1[[#This Row],[Stock Price]],0)</f>
        <v>137588235294</v>
      </c>
    </row>
    <row r="233" spans="2:8" x14ac:dyDescent="0.35">
      <c r="B233" s="1" t="s">
        <v>1198</v>
      </c>
      <c r="C233" s="3" t="s">
        <v>1199</v>
      </c>
      <c r="D233" s="14">
        <v>69960000000</v>
      </c>
      <c r="E233" s="1" t="str" cm="1">
        <f t="array" ref="E233">_xlfn.IFS($D233&gt;=$N$7,$J$7,AND($D233&gt;=$M$8,$D233&lt;$N$8),$J$8,AND($D233&gt;=$M$9,$D233&lt;$N$9),$J$9,$D233&lt;$N$10,$J$10)</f>
        <v>Large Cap</v>
      </c>
      <c r="F233" s="18">
        <v>35.4</v>
      </c>
      <c r="G233" s="3" t="s">
        <v>31554</v>
      </c>
      <c r="H233" s="22">
        <f>ROUND(Table1[[#This Row],[Market Capitalisation]]/Table1[[#This Row],[Stock Price]],0)</f>
        <v>1976271186</v>
      </c>
    </row>
    <row r="234" spans="2:8" x14ac:dyDescent="0.35">
      <c r="B234" s="1" t="s">
        <v>1203</v>
      </c>
      <c r="C234" s="3" t="s">
        <v>1204</v>
      </c>
      <c r="D234" s="14">
        <v>69750000000</v>
      </c>
      <c r="E234" s="1" t="str" cm="1">
        <f t="array" ref="E234">_xlfn.IFS($D234&gt;=$N$7,$J$7,AND($D234&gt;=$M$8,$D234&lt;$N$8),$J$8,AND($D234&gt;=$M$9,$D234&lt;$N$9),$J$9,$D234&lt;$N$10,$J$10)</f>
        <v>Large Cap</v>
      </c>
      <c r="F234" s="18">
        <v>64.150000000000006</v>
      </c>
      <c r="G234" s="3" t="s">
        <v>511</v>
      </c>
      <c r="H234" s="22">
        <f>ROUND(Table1[[#This Row],[Market Capitalisation]]/Table1[[#This Row],[Stock Price]],0)</f>
        <v>1087295401</v>
      </c>
    </row>
    <row r="235" spans="2:8" x14ac:dyDescent="0.35">
      <c r="B235" s="1" t="s">
        <v>1208</v>
      </c>
      <c r="C235" s="3" t="s">
        <v>1209</v>
      </c>
      <c r="D235" s="14">
        <v>69700000000</v>
      </c>
      <c r="E235" s="1" t="str" cm="1">
        <f t="array" ref="E235">_xlfn.IFS($D235&gt;=$N$7,$J$7,AND($D235&gt;=$M$8,$D235&lt;$N$8),$J$8,AND($D235&gt;=$M$9,$D235&lt;$N$9),$J$9,$D235&lt;$N$10,$J$10)</f>
        <v>Large Cap</v>
      </c>
      <c r="F235" s="18">
        <v>11.02</v>
      </c>
      <c r="G235" s="3" t="s">
        <v>249</v>
      </c>
      <c r="H235" s="22">
        <f>ROUND(Table1[[#This Row],[Market Capitalisation]]/Table1[[#This Row],[Stock Price]],0)</f>
        <v>6324863884</v>
      </c>
    </row>
    <row r="236" spans="2:8" x14ac:dyDescent="0.35">
      <c r="B236" s="1" t="s">
        <v>1213</v>
      </c>
      <c r="C236" s="3" t="s">
        <v>1214</v>
      </c>
      <c r="D236" s="14">
        <v>69650000000</v>
      </c>
      <c r="E236" s="1" t="str" cm="1">
        <f t="array" ref="E236">_xlfn.IFS($D236&gt;=$N$7,$J$7,AND($D236&gt;=$M$8,$D236&lt;$N$8),$J$8,AND($D236&gt;=$M$9,$D236&lt;$N$9),$J$9,$D236&lt;$N$10,$J$10)</f>
        <v>Large Cap</v>
      </c>
      <c r="F236" s="18">
        <v>101.22</v>
      </c>
      <c r="G236" s="3" t="s">
        <v>31583</v>
      </c>
      <c r="H236" s="22">
        <f>ROUND(Table1[[#This Row],[Market Capitalisation]]/Table1[[#This Row],[Stock Price]],0)</f>
        <v>688105118</v>
      </c>
    </row>
    <row r="237" spans="2:8" x14ac:dyDescent="0.35">
      <c r="B237" s="1" t="s">
        <v>1218</v>
      </c>
      <c r="C237" s="3" t="s">
        <v>1219</v>
      </c>
      <c r="D237" s="14">
        <v>69290000000</v>
      </c>
      <c r="E237" s="1" t="str" cm="1">
        <f t="array" ref="E237">_xlfn.IFS($D237&gt;=$N$7,$J$7,AND($D237&gt;=$M$8,$D237&lt;$N$8),$J$8,AND($D237&gt;=$M$9,$D237&lt;$N$9),$J$9,$D237&lt;$N$10,$J$10)</f>
        <v>Large Cap</v>
      </c>
      <c r="F237" s="18">
        <v>33.17</v>
      </c>
      <c r="G237" s="3" t="s">
        <v>210</v>
      </c>
      <c r="H237" s="22">
        <f>ROUND(Table1[[#This Row],[Market Capitalisation]]/Table1[[#This Row],[Stock Price]],0)</f>
        <v>2088935785</v>
      </c>
    </row>
    <row r="238" spans="2:8" x14ac:dyDescent="0.35">
      <c r="B238" s="1" t="s">
        <v>1223</v>
      </c>
      <c r="C238" s="3" t="s">
        <v>1224</v>
      </c>
      <c r="D238" s="14">
        <v>69220000000</v>
      </c>
      <c r="E238" s="1" t="str" cm="1">
        <f t="array" ref="E238">_xlfn.IFS($D238&gt;=$N$7,$J$7,AND($D238&gt;=$M$8,$D238&lt;$N$8),$J$8,AND($D238&gt;=$M$9,$D238&lt;$N$9),$J$9,$D238&lt;$N$10,$J$10)</f>
        <v>Large Cap</v>
      </c>
      <c r="F238" s="18">
        <v>51.74</v>
      </c>
      <c r="G238" s="3" t="s">
        <v>107</v>
      </c>
      <c r="H238" s="22">
        <f>ROUND(Table1[[#This Row],[Market Capitalisation]]/Table1[[#This Row],[Stock Price]],0)</f>
        <v>1337843061</v>
      </c>
    </row>
    <row r="239" spans="2:8" x14ac:dyDescent="0.35">
      <c r="B239" s="1" t="s">
        <v>1228</v>
      </c>
      <c r="C239" s="3" t="s">
        <v>1229</v>
      </c>
      <c r="D239" s="14">
        <v>69170000000</v>
      </c>
      <c r="E239" s="1" t="str" cm="1">
        <f t="array" ref="E239">_xlfn.IFS($D239&gt;=$N$7,$J$7,AND($D239&gt;=$M$8,$D239&lt;$N$8),$J$8,AND($D239&gt;=$M$9,$D239&lt;$N$9),$J$9,$D239&lt;$N$10,$J$10)</f>
        <v>Large Cap</v>
      </c>
      <c r="F239" s="18">
        <v>29.42</v>
      </c>
      <c r="G239" s="3" t="s">
        <v>249</v>
      </c>
      <c r="H239" s="22">
        <f>ROUND(Table1[[#This Row],[Market Capitalisation]]/Table1[[#This Row],[Stock Price]],0)</f>
        <v>2351121686</v>
      </c>
    </row>
    <row r="240" spans="2:8" x14ac:dyDescent="0.35">
      <c r="B240" s="1" t="s">
        <v>1233</v>
      </c>
      <c r="C240" s="3" t="s">
        <v>1234</v>
      </c>
      <c r="D240" s="14">
        <v>68930000000</v>
      </c>
      <c r="E240" s="1" t="str" cm="1">
        <f t="array" ref="E240">_xlfn.IFS($D240&gt;=$N$7,$J$7,AND($D240&gt;=$M$8,$D240&lt;$N$8),$J$8,AND($D240&gt;=$M$9,$D240&lt;$N$9),$J$9,$D240&lt;$N$10,$J$10)</f>
        <v>Large Cap</v>
      </c>
      <c r="F240" s="18">
        <v>83.72</v>
      </c>
      <c r="G240" s="3" t="s">
        <v>31554</v>
      </c>
      <c r="H240" s="22">
        <f>ROUND(Table1[[#This Row],[Market Capitalisation]]/Table1[[#This Row],[Stock Price]],0)</f>
        <v>823339704</v>
      </c>
    </row>
    <row r="241" spans="2:8" x14ac:dyDescent="0.35">
      <c r="B241" s="1" t="s">
        <v>1238</v>
      </c>
      <c r="C241" s="3" t="s">
        <v>1239</v>
      </c>
      <c r="D241" s="14">
        <v>68910000000</v>
      </c>
      <c r="E241" s="1" t="str" cm="1">
        <f t="array" ref="E241">_xlfn.IFS($D241&gt;=$N$7,$J$7,AND($D241&gt;=$M$8,$D241&lt;$N$8),$J$8,AND($D241&gt;=$M$9,$D241&lt;$N$9),$J$9,$D241&lt;$N$10,$J$10)</f>
        <v>Large Cap</v>
      </c>
      <c r="F241" s="18">
        <v>237.3</v>
      </c>
      <c r="G241" s="3" t="s">
        <v>31554</v>
      </c>
      <c r="H241" s="22">
        <f>ROUND(Table1[[#This Row],[Market Capitalisation]]/Table1[[#This Row],[Stock Price]],0)</f>
        <v>290391909</v>
      </c>
    </row>
    <row r="242" spans="2:8" x14ac:dyDescent="0.35">
      <c r="B242" s="1" t="s">
        <v>1243</v>
      </c>
      <c r="C242" s="3" t="s">
        <v>1244</v>
      </c>
      <c r="D242" s="14">
        <v>68650000000.000008</v>
      </c>
      <c r="E242" s="1" t="str" cm="1">
        <f t="array" ref="E242">_xlfn.IFS($D242&gt;=$N$7,$J$7,AND($D242&gt;=$M$8,$D242&lt;$N$8),$J$8,AND($D242&gt;=$M$9,$D242&lt;$N$9),$J$9,$D242&lt;$N$10,$J$10)</f>
        <v>Large Cap</v>
      </c>
      <c r="F242" s="18">
        <v>95.24</v>
      </c>
      <c r="G242" s="3" t="s">
        <v>511</v>
      </c>
      <c r="H242" s="22">
        <f>ROUND(Table1[[#This Row],[Market Capitalisation]]/Table1[[#This Row],[Stock Price]],0)</f>
        <v>720810584</v>
      </c>
    </row>
    <row r="243" spans="2:8" x14ac:dyDescent="0.35">
      <c r="B243" s="1" t="s">
        <v>1248</v>
      </c>
      <c r="C243" s="3" t="s">
        <v>1249</v>
      </c>
      <c r="D243" s="14">
        <v>68530000000</v>
      </c>
      <c r="E243" s="1" t="str" cm="1">
        <f t="array" ref="E243">_xlfn.IFS($D243&gt;=$N$7,$J$7,AND($D243&gt;=$M$8,$D243&lt;$N$8),$J$8,AND($D243&gt;=$M$9,$D243&lt;$N$9),$J$9,$D243&lt;$N$10,$J$10)</f>
        <v>Large Cap</v>
      </c>
      <c r="F243" s="18">
        <v>6.72</v>
      </c>
      <c r="G243" s="3" t="s">
        <v>1254</v>
      </c>
      <c r="H243" s="22">
        <f>ROUND(Table1[[#This Row],[Market Capitalisation]]/Table1[[#This Row],[Stock Price]],0)</f>
        <v>10197916667</v>
      </c>
    </row>
    <row r="244" spans="2:8" x14ac:dyDescent="0.35">
      <c r="B244" s="1" t="s">
        <v>1255</v>
      </c>
      <c r="C244" s="3" t="s">
        <v>31572</v>
      </c>
      <c r="D244" s="14">
        <v>68030000000</v>
      </c>
      <c r="E244" s="1" t="str" cm="1">
        <f t="array" ref="E244">_xlfn.IFS($D244&gt;=$N$7,$J$7,AND($D244&gt;=$M$8,$D244&lt;$N$8),$J$8,AND($D244&gt;=$M$9,$D244&lt;$N$9),$J$9,$D244&lt;$N$10,$J$10)</f>
        <v>Large Cap</v>
      </c>
      <c r="F244" s="18">
        <v>11.45</v>
      </c>
      <c r="G244" s="3" t="s">
        <v>31564</v>
      </c>
      <c r="H244" s="22">
        <f>ROUND(Table1[[#This Row],[Market Capitalisation]]/Table1[[#This Row],[Stock Price]],0)</f>
        <v>5941484716</v>
      </c>
    </row>
    <row r="245" spans="2:8" x14ac:dyDescent="0.35">
      <c r="B245" s="1" t="s">
        <v>1260</v>
      </c>
      <c r="C245" s="3" t="s">
        <v>1261</v>
      </c>
      <c r="D245" s="14">
        <v>68010000000.000008</v>
      </c>
      <c r="E245" s="1" t="str" cm="1">
        <f t="array" ref="E245">_xlfn.IFS($D245&gt;=$N$7,$J$7,AND($D245&gt;=$M$8,$D245&lt;$N$8),$J$8,AND($D245&gt;=$M$9,$D245&lt;$N$9),$J$9,$D245&lt;$N$10,$J$10)</f>
        <v>Large Cap</v>
      </c>
      <c r="F245" s="18">
        <v>6.41</v>
      </c>
      <c r="G245" s="3" t="s">
        <v>1266</v>
      </c>
      <c r="H245" s="22">
        <f>ROUND(Table1[[#This Row],[Market Capitalisation]]/Table1[[#This Row],[Stock Price]],0)</f>
        <v>10609984399</v>
      </c>
    </row>
    <row r="246" spans="2:8" x14ac:dyDescent="0.35">
      <c r="B246" s="1" t="s">
        <v>1267</v>
      </c>
      <c r="C246" s="3" t="s">
        <v>1268</v>
      </c>
      <c r="D246" s="14">
        <v>67980000000.000008</v>
      </c>
      <c r="E246" s="1" t="str" cm="1">
        <f t="array" ref="E246">_xlfn.IFS($D246&gt;=$N$7,$J$7,AND($D246&gt;=$M$8,$D246&lt;$N$8),$J$8,AND($D246&gt;=$M$9,$D246&lt;$N$9),$J$9,$D246&lt;$N$10,$J$10)</f>
        <v>Large Cap</v>
      </c>
      <c r="F246" s="18">
        <v>149.25</v>
      </c>
      <c r="G246" s="3" t="s">
        <v>511</v>
      </c>
      <c r="H246" s="22">
        <f>ROUND(Table1[[#This Row],[Market Capitalisation]]/Table1[[#This Row],[Stock Price]],0)</f>
        <v>455477387</v>
      </c>
    </row>
    <row r="247" spans="2:8" x14ac:dyDescent="0.35">
      <c r="B247" s="1" t="s">
        <v>1272</v>
      </c>
      <c r="C247" s="3" t="s">
        <v>1273</v>
      </c>
      <c r="D247" s="14">
        <v>67920000000</v>
      </c>
      <c r="E247" s="1" t="str" cm="1">
        <f t="array" ref="E247">_xlfn.IFS($D247&gt;=$N$7,$J$7,AND($D247&gt;=$M$8,$D247&lt;$N$8),$J$8,AND($D247&gt;=$M$9,$D247&lt;$N$9),$J$9,$D247&lt;$N$10,$J$10)</f>
        <v>Large Cap</v>
      </c>
      <c r="F247" s="18">
        <v>206.59</v>
      </c>
      <c r="G247" s="3" t="s">
        <v>31554</v>
      </c>
      <c r="H247" s="22">
        <f>ROUND(Table1[[#This Row],[Market Capitalisation]]/Table1[[#This Row],[Stock Price]],0)</f>
        <v>328767123</v>
      </c>
    </row>
    <row r="248" spans="2:8" x14ac:dyDescent="0.35">
      <c r="B248" s="1" t="s">
        <v>1277</v>
      </c>
      <c r="C248" s="3" t="s">
        <v>1278</v>
      </c>
      <c r="D248" s="14">
        <v>67879999999.999992</v>
      </c>
      <c r="E248" s="1" t="str" cm="1">
        <f t="array" ref="E248">_xlfn.IFS($D248&gt;=$N$7,$J$7,AND($D248&gt;=$M$8,$D248&lt;$N$8),$J$8,AND($D248&gt;=$M$9,$D248&lt;$N$9),$J$9,$D248&lt;$N$10,$J$10)</f>
        <v>Large Cap</v>
      </c>
      <c r="F248" s="18">
        <v>62.96</v>
      </c>
      <c r="G248" s="3" t="s">
        <v>31554</v>
      </c>
      <c r="H248" s="22">
        <f>ROUND(Table1[[#This Row],[Market Capitalisation]]/Table1[[#This Row],[Stock Price]],0)</f>
        <v>1078144854</v>
      </c>
    </row>
    <row r="249" spans="2:8" x14ac:dyDescent="0.35">
      <c r="B249" s="1" t="s">
        <v>1282</v>
      </c>
      <c r="C249" s="3" t="s">
        <v>1283</v>
      </c>
      <c r="D249" s="14">
        <v>67550000000</v>
      </c>
      <c r="E249" s="1" t="str" cm="1">
        <f t="array" ref="E249">_xlfn.IFS($D249&gt;=$N$7,$J$7,AND($D249&gt;=$M$8,$D249&lt;$N$8),$J$8,AND($D249&gt;=$M$9,$D249&lt;$N$9),$J$9,$D249&lt;$N$10,$J$10)</f>
        <v>Large Cap</v>
      </c>
      <c r="F249" s="18">
        <v>5.41</v>
      </c>
      <c r="G249" s="3" t="s">
        <v>249</v>
      </c>
      <c r="H249" s="22">
        <f>ROUND(Table1[[#This Row],[Market Capitalisation]]/Table1[[#This Row],[Stock Price]],0)</f>
        <v>12486136784</v>
      </c>
    </row>
    <row r="250" spans="2:8" x14ac:dyDescent="0.35">
      <c r="B250" s="1" t="s">
        <v>1287</v>
      </c>
      <c r="C250" s="3" t="s">
        <v>1288</v>
      </c>
      <c r="D250" s="14">
        <v>67540000000.000008</v>
      </c>
      <c r="E250" s="1" t="str" cm="1">
        <f t="array" ref="E250">_xlfn.IFS($D250&gt;=$N$7,$J$7,AND($D250&gt;=$M$8,$D250&lt;$N$8),$J$8,AND($D250&gt;=$M$9,$D250&lt;$N$9),$J$9,$D250&lt;$N$10,$J$10)</f>
        <v>Large Cap</v>
      </c>
      <c r="F250" s="18">
        <v>102.51</v>
      </c>
      <c r="G250" s="3" t="s">
        <v>304</v>
      </c>
      <c r="H250" s="22">
        <f>ROUND(Table1[[#This Row],[Market Capitalisation]]/Table1[[#This Row],[Stock Price]],0)</f>
        <v>658862550</v>
      </c>
    </row>
    <row r="251" spans="2:8" x14ac:dyDescent="0.35">
      <c r="B251" s="1" t="s">
        <v>1292</v>
      </c>
      <c r="C251" s="3" t="s">
        <v>1293</v>
      </c>
      <c r="D251" s="14">
        <v>67110000000</v>
      </c>
      <c r="E251" s="1" t="str" cm="1">
        <f t="array" ref="E251">_xlfn.IFS($D251&gt;=$N$7,$J$7,AND($D251&gt;=$M$8,$D251&lt;$N$8),$J$8,AND($D251&gt;=$M$9,$D251&lt;$N$9),$J$9,$D251&lt;$N$10,$J$10)</f>
        <v>Large Cap</v>
      </c>
      <c r="F251" s="18">
        <v>10.14</v>
      </c>
      <c r="G251" s="3" t="s">
        <v>210</v>
      </c>
      <c r="H251" s="22">
        <f>ROUND(Table1[[#This Row],[Market Capitalisation]]/Table1[[#This Row],[Stock Price]],0)</f>
        <v>6618343195</v>
      </c>
    </row>
    <row r="252" spans="2:8" x14ac:dyDescent="0.35">
      <c r="B252" s="1" t="s">
        <v>1297</v>
      </c>
      <c r="C252" s="3" t="s">
        <v>1298</v>
      </c>
      <c r="D252" s="14">
        <v>67080000000</v>
      </c>
      <c r="E252" s="1" t="str" cm="1">
        <f t="array" ref="E252">_xlfn.IFS($D252&gt;=$N$7,$J$7,AND($D252&gt;=$M$8,$D252&lt;$N$8),$J$8,AND($D252&gt;=$M$9,$D252&lt;$N$9),$J$9,$D252&lt;$N$10,$J$10)</f>
        <v>Large Cap</v>
      </c>
      <c r="F252" s="18">
        <v>0.87</v>
      </c>
      <c r="G252" s="3" t="s">
        <v>31565</v>
      </c>
      <c r="H252" s="22">
        <f>ROUND(Table1[[#This Row],[Market Capitalisation]]/Table1[[#This Row],[Stock Price]],0)</f>
        <v>77103448276</v>
      </c>
    </row>
    <row r="253" spans="2:8" x14ac:dyDescent="0.35">
      <c r="B253" s="1" t="s">
        <v>1302</v>
      </c>
      <c r="C253" s="3" t="s">
        <v>1303</v>
      </c>
      <c r="D253" s="14">
        <v>66910000000</v>
      </c>
      <c r="E253" s="1" t="str" cm="1">
        <f t="array" ref="E253">_xlfn.IFS($D253&gt;=$N$7,$J$7,AND($D253&gt;=$M$8,$D253&lt;$N$8),$J$8,AND($D253&gt;=$M$9,$D253&lt;$N$9),$J$9,$D253&lt;$N$10,$J$10)</f>
        <v>Large Cap</v>
      </c>
      <c r="F253" s="18">
        <v>7.5</v>
      </c>
      <c r="G253" s="3" t="s">
        <v>249</v>
      </c>
      <c r="H253" s="22">
        <f>ROUND(Table1[[#This Row],[Market Capitalisation]]/Table1[[#This Row],[Stock Price]],0)</f>
        <v>8921333333</v>
      </c>
    </row>
    <row r="254" spans="2:8" x14ac:dyDescent="0.35">
      <c r="B254" s="1" t="s">
        <v>1307</v>
      </c>
      <c r="C254" s="3" t="s">
        <v>1308</v>
      </c>
      <c r="D254" s="14">
        <v>66849999999.999992</v>
      </c>
      <c r="E254" s="1" t="str" cm="1">
        <f t="array" ref="E254">_xlfn.IFS($D254&gt;=$N$7,$J$7,AND($D254&gt;=$M$8,$D254&lt;$N$8),$J$8,AND($D254&gt;=$M$9,$D254&lt;$N$9),$J$9,$D254&lt;$N$10,$J$10)</f>
        <v>Large Cap</v>
      </c>
      <c r="F254" s="18">
        <v>114.65</v>
      </c>
      <c r="G254" s="3" t="s">
        <v>31554</v>
      </c>
      <c r="H254" s="22">
        <f>ROUND(Table1[[#This Row],[Market Capitalisation]]/Table1[[#This Row],[Stock Price]],0)</f>
        <v>583078936</v>
      </c>
    </row>
    <row r="255" spans="2:8" x14ac:dyDescent="0.35">
      <c r="B255" s="1" t="s">
        <v>1312</v>
      </c>
      <c r="C255" s="3" t="s">
        <v>1313</v>
      </c>
      <c r="D255" s="14">
        <v>66730000000.000008</v>
      </c>
      <c r="E255" s="1" t="str" cm="1">
        <f t="array" ref="E255">_xlfn.IFS($D255&gt;=$N$7,$J$7,AND($D255&gt;=$M$8,$D255&lt;$N$8),$J$8,AND($D255&gt;=$M$9,$D255&lt;$N$9),$J$9,$D255&lt;$N$10,$J$10)</f>
        <v>Large Cap</v>
      </c>
      <c r="F255" s="18">
        <v>29.84</v>
      </c>
      <c r="G255" s="3" t="s">
        <v>31567</v>
      </c>
      <c r="H255" s="22">
        <f>ROUND(Table1[[#This Row],[Market Capitalisation]]/Table1[[#This Row],[Stock Price]],0)</f>
        <v>2236260054</v>
      </c>
    </row>
    <row r="256" spans="2:8" x14ac:dyDescent="0.35">
      <c r="B256" s="1" t="s">
        <v>1317</v>
      </c>
      <c r="C256" s="3" t="s">
        <v>1318</v>
      </c>
      <c r="D256" s="14">
        <v>66660000000</v>
      </c>
      <c r="E256" s="1" t="str" cm="1">
        <f t="array" ref="E256">_xlfn.IFS($D256&gt;=$N$7,$J$7,AND($D256&gt;=$M$8,$D256&lt;$N$8),$J$8,AND($D256&gt;=$M$9,$D256&lt;$N$9),$J$9,$D256&lt;$N$10,$J$10)</f>
        <v>Large Cap</v>
      </c>
      <c r="F256" s="18">
        <v>45.18</v>
      </c>
      <c r="G256" s="3" t="s">
        <v>210</v>
      </c>
      <c r="H256" s="22">
        <f>ROUND(Table1[[#This Row],[Market Capitalisation]]/Table1[[#This Row],[Stock Price]],0)</f>
        <v>1475431607</v>
      </c>
    </row>
    <row r="257" spans="2:8" x14ac:dyDescent="0.35">
      <c r="B257" s="1" t="s">
        <v>1322</v>
      </c>
      <c r="C257" s="3" t="s">
        <v>1323</v>
      </c>
      <c r="D257" s="14">
        <v>66230000000.000008</v>
      </c>
      <c r="E257" s="1" t="str" cm="1">
        <f t="array" ref="E257">_xlfn.IFS($D257&gt;=$N$7,$J$7,AND($D257&gt;=$M$8,$D257&lt;$N$8),$J$8,AND($D257&gt;=$M$9,$D257&lt;$N$9),$J$9,$D257&lt;$N$10,$J$10)</f>
        <v>Large Cap</v>
      </c>
      <c r="F257" s="18">
        <v>283.05</v>
      </c>
      <c r="G257" s="3" t="s">
        <v>31583</v>
      </c>
      <c r="H257" s="22">
        <f>ROUND(Table1[[#This Row],[Market Capitalisation]]/Table1[[#This Row],[Stock Price]],0)</f>
        <v>233986928</v>
      </c>
    </row>
    <row r="258" spans="2:8" x14ac:dyDescent="0.35">
      <c r="B258" s="1" t="s">
        <v>1326</v>
      </c>
      <c r="C258" s="3" t="s">
        <v>1327</v>
      </c>
      <c r="D258" s="14">
        <v>66120000000.000008</v>
      </c>
      <c r="E258" s="1" t="str" cm="1">
        <f t="array" ref="E258">_xlfn.IFS($D258&gt;=$N$7,$J$7,AND($D258&gt;=$M$8,$D258&lt;$N$8),$J$8,AND($D258&gt;=$M$9,$D258&lt;$N$9),$J$9,$D258&lt;$N$10,$J$10)</f>
        <v>Large Cap</v>
      </c>
      <c r="F258" s="18">
        <v>21.19</v>
      </c>
      <c r="G258" s="3" t="s">
        <v>420</v>
      </c>
      <c r="H258" s="22">
        <f>ROUND(Table1[[#This Row],[Market Capitalisation]]/Table1[[#This Row],[Stock Price]],0)</f>
        <v>3120339783</v>
      </c>
    </row>
    <row r="259" spans="2:8" x14ac:dyDescent="0.35">
      <c r="B259" s="1" t="s">
        <v>1331</v>
      </c>
      <c r="C259" s="3" t="s">
        <v>1332</v>
      </c>
      <c r="D259" s="14">
        <v>66110000000</v>
      </c>
      <c r="E259" s="1" t="str" cm="1">
        <f t="array" ref="E259">_xlfn.IFS($D259&gt;=$N$7,$J$7,AND($D259&gt;=$M$8,$D259&lt;$N$8),$J$8,AND($D259&gt;=$M$9,$D259&lt;$N$9),$J$9,$D259&lt;$N$10,$J$10)</f>
        <v>Large Cap</v>
      </c>
      <c r="F259" s="18">
        <v>42.44</v>
      </c>
      <c r="G259" s="3" t="s">
        <v>31554</v>
      </c>
      <c r="H259" s="22">
        <f>ROUND(Table1[[#This Row],[Market Capitalisation]]/Table1[[#This Row],[Stock Price]],0)</f>
        <v>1557728558</v>
      </c>
    </row>
    <row r="260" spans="2:8" x14ac:dyDescent="0.35">
      <c r="B260" s="1" t="s">
        <v>1336</v>
      </c>
      <c r="C260" s="3" t="s">
        <v>1337</v>
      </c>
      <c r="D260" s="14">
        <v>65950000000</v>
      </c>
      <c r="E260" s="1" t="str" cm="1">
        <f t="array" ref="E260">_xlfn.IFS($D260&gt;=$N$7,$J$7,AND($D260&gt;=$M$8,$D260&lt;$N$8),$J$8,AND($D260&gt;=$M$9,$D260&lt;$N$9),$J$9,$D260&lt;$N$10,$J$10)</f>
        <v>Large Cap</v>
      </c>
      <c r="F260" s="18">
        <v>3.05</v>
      </c>
      <c r="G260" s="3" t="s">
        <v>1266</v>
      </c>
      <c r="H260" s="22">
        <f>ROUND(Table1[[#This Row],[Market Capitalisation]]/Table1[[#This Row],[Stock Price]],0)</f>
        <v>21622950820</v>
      </c>
    </row>
    <row r="261" spans="2:8" x14ac:dyDescent="0.35">
      <c r="B261" s="1" t="s">
        <v>1341</v>
      </c>
      <c r="C261" s="3" t="s">
        <v>1342</v>
      </c>
      <c r="D261" s="14">
        <v>65840000000</v>
      </c>
      <c r="E261" s="1" t="str" cm="1">
        <f t="array" ref="E261">_xlfn.IFS($D261&gt;=$N$7,$J$7,AND($D261&gt;=$M$8,$D261&lt;$N$8),$J$8,AND($D261&gt;=$M$9,$D261&lt;$N$9),$J$9,$D261&lt;$N$10,$J$10)</f>
        <v>Large Cap</v>
      </c>
      <c r="F261" s="18">
        <v>125.24</v>
      </c>
      <c r="G261" s="3" t="s">
        <v>304</v>
      </c>
      <c r="H261" s="22">
        <f>ROUND(Table1[[#This Row],[Market Capitalisation]]/Table1[[#This Row],[Stock Price]],0)</f>
        <v>525710636</v>
      </c>
    </row>
    <row r="262" spans="2:8" x14ac:dyDescent="0.35">
      <c r="B262" s="1" t="s">
        <v>1346</v>
      </c>
      <c r="C262" s="3" t="s">
        <v>1347</v>
      </c>
      <c r="D262" s="14">
        <v>65510000000.000008</v>
      </c>
      <c r="E262" s="1" t="str" cm="1">
        <f t="array" ref="E262">_xlfn.IFS($D262&gt;=$N$7,$J$7,AND($D262&gt;=$M$8,$D262&lt;$N$8),$J$8,AND($D262&gt;=$M$9,$D262&lt;$N$9),$J$9,$D262&lt;$N$10,$J$10)</f>
        <v>Large Cap</v>
      </c>
      <c r="F262" s="18">
        <v>5.37</v>
      </c>
      <c r="G262" s="3" t="s">
        <v>164</v>
      </c>
      <c r="H262" s="22">
        <f>ROUND(Table1[[#This Row],[Market Capitalisation]]/Table1[[#This Row],[Stock Price]],0)</f>
        <v>12199255121</v>
      </c>
    </row>
    <row r="263" spans="2:8" x14ac:dyDescent="0.35">
      <c r="B263" s="1" t="s">
        <v>1351</v>
      </c>
      <c r="C263" s="3" t="s">
        <v>1352</v>
      </c>
      <c r="D263" s="14">
        <v>65430000000.000008</v>
      </c>
      <c r="E263" s="1" t="str" cm="1">
        <f t="array" ref="E263">_xlfn.IFS($D263&gt;=$N$7,$J$7,AND($D263&gt;=$M$8,$D263&lt;$N$8),$J$8,AND($D263&gt;=$M$9,$D263&lt;$N$9),$J$9,$D263&lt;$N$10,$J$10)</f>
        <v>Large Cap</v>
      </c>
      <c r="F263" s="18">
        <v>436.1</v>
      </c>
      <c r="G263" s="3" t="s">
        <v>31554</v>
      </c>
      <c r="H263" s="22">
        <f>ROUND(Table1[[#This Row],[Market Capitalisation]]/Table1[[#This Row],[Stock Price]],0)</f>
        <v>150034396</v>
      </c>
    </row>
    <row r="264" spans="2:8" x14ac:dyDescent="0.35">
      <c r="B264" s="1" t="s">
        <v>1356</v>
      </c>
      <c r="C264" s="3" t="s">
        <v>1357</v>
      </c>
      <c r="D264" s="14">
        <v>65280000000</v>
      </c>
      <c r="E264" s="1" t="str" cm="1">
        <f t="array" ref="E264">_xlfn.IFS($D264&gt;=$N$7,$J$7,AND($D264&gt;=$M$8,$D264&lt;$N$8),$J$8,AND($D264&gt;=$M$9,$D264&lt;$N$9),$J$9,$D264&lt;$N$10,$J$10)</f>
        <v>Large Cap</v>
      </c>
      <c r="F264" s="18">
        <v>253</v>
      </c>
      <c r="G264" s="3" t="s">
        <v>420</v>
      </c>
      <c r="H264" s="22">
        <f>ROUND(Table1[[#This Row],[Market Capitalisation]]/Table1[[#This Row],[Stock Price]],0)</f>
        <v>258023715</v>
      </c>
    </row>
    <row r="265" spans="2:8" x14ac:dyDescent="0.35">
      <c r="B265" s="1" t="s">
        <v>1361</v>
      </c>
      <c r="C265" s="3" t="s">
        <v>1362</v>
      </c>
      <c r="D265" s="14">
        <v>65180000000.000008</v>
      </c>
      <c r="E265" s="1" t="str" cm="1">
        <f t="array" ref="E265">_xlfn.IFS($D265&gt;=$N$7,$J$7,AND($D265&gt;=$M$8,$D265&lt;$N$8),$J$8,AND($D265&gt;=$M$9,$D265&lt;$N$9),$J$9,$D265&lt;$N$10,$J$10)</f>
        <v>Large Cap</v>
      </c>
      <c r="F265" s="18">
        <v>2375</v>
      </c>
      <c r="G265" s="3" t="s">
        <v>31554</v>
      </c>
      <c r="H265" s="22">
        <f>ROUND(Table1[[#This Row],[Market Capitalisation]]/Table1[[#This Row],[Stock Price]],0)</f>
        <v>27444211</v>
      </c>
    </row>
    <row r="266" spans="2:8" x14ac:dyDescent="0.35">
      <c r="B266" s="1" t="s">
        <v>1366</v>
      </c>
      <c r="C266" s="3" t="s">
        <v>1367</v>
      </c>
      <c r="D266" s="14">
        <v>64940000000</v>
      </c>
      <c r="E266" s="1" t="str" cm="1">
        <f t="array" ref="E266">_xlfn.IFS($D266&gt;=$N$7,$J$7,AND($D266&gt;=$M$8,$D266&lt;$N$8),$J$8,AND($D266&gt;=$M$9,$D266&lt;$N$9),$J$9,$D266&lt;$N$10,$J$10)</f>
        <v>Large Cap</v>
      </c>
      <c r="F266" s="18">
        <v>44.31</v>
      </c>
      <c r="G266" s="3" t="s">
        <v>210</v>
      </c>
      <c r="H266" s="22">
        <f>ROUND(Table1[[#This Row],[Market Capitalisation]]/Table1[[#This Row],[Stock Price]],0)</f>
        <v>1465583390</v>
      </c>
    </row>
    <row r="267" spans="2:8" x14ac:dyDescent="0.35">
      <c r="B267" s="1" t="s">
        <v>1371</v>
      </c>
      <c r="C267" s="3" t="s">
        <v>1372</v>
      </c>
      <c r="D267" s="14">
        <v>64650000000.000008</v>
      </c>
      <c r="E267" s="1" t="str" cm="1">
        <f t="array" ref="E267">_xlfn.IFS($D267&gt;=$N$7,$J$7,AND($D267&gt;=$M$8,$D267&lt;$N$8),$J$8,AND($D267&gt;=$M$9,$D267&lt;$N$9),$J$9,$D267&lt;$N$10,$J$10)</f>
        <v>Large Cap</v>
      </c>
      <c r="F267" s="18">
        <v>485.94</v>
      </c>
      <c r="G267" s="3" t="s">
        <v>31554</v>
      </c>
      <c r="H267" s="22">
        <f>ROUND(Table1[[#This Row],[Market Capitalisation]]/Table1[[#This Row],[Stock Price]],0)</f>
        <v>133041116</v>
      </c>
    </row>
    <row r="268" spans="2:8" x14ac:dyDescent="0.35">
      <c r="B268" s="1" t="s">
        <v>1376</v>
      </c>
      <c r="C268" s="3" t="s">
        <v>1377</v>
      </c>
      <c r="D268" s="14">
        <v>64239999999.999992</v>
      </c>
      <c r="E268" s="1" t="str" cm="1">
        <f t="array" ref="E268">_xlfn.IFS($D268&gt;=$N$7,$J$7,AND($D268&gt;=$M$8,$D268&lt;$N$8),$J$8,AND($D268&gt;=$M$9,$D268&lt;$N$9),$J$9,$D268&lt;$N$10,$J$10)</f>
        <v>Large Cap</v>
      </c>
      <c r="F268" s="18">
        <v>83.1</v>
      </c>
      <c r="G268" s="3" t="s">
        <v>31554</v>
      </c>
      <c r="H268" s="22">
        <f>ROUND(Table1[[#This Row],[Market Capitalisation]]/Table1[[#This Row],[Stock Price]],0)</f>
        <v>773044525</v>
      </c>
    </row>
    <row r="269" spans="2:8" x14ac:dyDescent="0.35">
      <c r="B269" s="1" t="s">
        <v>1381</v>
      </c>
      <c r="C269" s="3" t="s">
        <v>1382</v>
      </c>
      <c r="D269" s="14">
        <v>64140000000</v>
      </c>
      <c r="E269" s="1" t="str" cm="1">
        <f t="array" ref="E269">_xlfn.IFS($D269&gt;=$N$7,$J$7,AND($D269&gt;=$M$8,$D269&lt;$N$8),$J$8,AND($D269&gt;=$M$9,$D269&lt;$N$9),$J$9,$D269&lt;$N$10,$J$10)</f>
        <v>Large Cap</v>
      </c>
      <c r="F269" s="18">
        <v>6.54</v>
      </c>
      <c r="G269" s="3" t="s">
        <v>667</v>
      </c>
      <c r="H269" s="22">
        <f>ROUND(Table1[[#This Row],[Market Capitalisation]]/Table1[[#This Row],[Stock Price]],0)</f>
        <v>9807339450</v>
      </c>
    </row>
    <row r="270" spans="2:8" x14ac:dyDescent="0.35">
      <c r="B270" s="1" t="s">
        <v>1386</v>
      </c>
      <c r="C270" s="3" t="s">
        <v>1387</v>
      </c>
      <c r="D270" s="14">
        <v>64050000000</v>
      </c>
      <c r="E270" s="1" t="str" cm="1">
        <f t="array" ref="E270">_xlfn.IFS($D270&gt;=$N$7,$J$7,AND($D270&gt;=$M$8,$D270&lt;$N$8),$J$8,AND($D270&gt;=$M$9,$D270&lt;$N$9),$J$9,$D270&lt;$N$10,$J$10)</f>
        <v>Large Cap</v>
      </c>
      <c r="F270" s="18">
        <v>138.75</v>
      </c>
      <c r="G270" s="3" t="s">
        <v>31554</v>
      </c>
      <c r="H270" s="22">
        <f>ROUND(Table1[[#This Row],[Market Capitalisation]]/Table1[[#This Row],[Stock Price]],0)</f>
        <v>461621622</v>
      </c>
    </row>
    <row r="271" spans="2:8" x14ac:dyDescent="0.35">
      <c r="B271" s="1" t="s">
        <v>1391</v>
      </c>
      <c r="C271" s="3" t="s">
        <v>1392</v>
      </c>
      <c r="D271" s="14">
        <v>63990000000</v>
      </c>
      <c r="E271" s="1" t="str" cm="1">
        <f t="array" ref="E271">_xlfn.IFS($D271&gt;=$N$7,$J$7,AND($D271&gt;=$M$8,$D271&lt;$N$8),$J$8,AND($D271&gt;=$M$9,$D271&lt;$N$9),$J$9,$D271&lt;$N$10,$J$10)</f>
        <v>Large Cap</v>
      </c>
      <c r="F271" s="18">
        <v>54.78</v>
      </c>
      <c r="G271" s="3" t="s">
        <v>210</v>
      </c>
      <c r="H271" s="22">
        <f>ROUND(Table1[[#This Row],[Market Capitalisation]]/Table1[[#This Row],[Stock Price]],0)</f>
        <v>1168127054</v>
      </c>
    </row>
    <row r="272" spans="2:8" x14ac:dyDescent="0.35">
      <c r="B272" s="1" t="s">
        <v>1396</v>
      </c>
      <c r="C272" s="3" t="s">
        <v>1397</v>
      </c>
      <c r="D272" s="14">
        <v>63840000000</v>
      </c>
      <c r="E272" s="1" t="str" cm="1">
        <f t="array" ref="E272">_xlfn.IFS($D272&gt;=$N$7,$J$7,AND($D272&gt;=$M$8,$D272&lt;$N$8),$J$8,AND($D272&gt;=$M$9,$D272&lt;$N$9),$J$9,$D272&lt;$N$10,$J$10)</f>
        <v>Large Cap</v>
      </c>
      <c r="F272" s="18">
        <v>98.99</v>
      </c>
      <c r="G272" s="3" t="s">
        <v>152</v>
      </c>
      <c r="H272" s="22">
        <f>ROUND(Table1[[#This Row],[Market Capitalisation]]/Table1[[#This Row],[Stock Price]],0)</f>
        <v>644913628</v>
      </c>
    </row>
    <row r="273" spans="2:8" x14ac:dyDescent="0.35">
      <c r="B273" s="1" t="s">
        <v>1401</v>
      </c>
      <c r="C273" s="3" t="s">
        <v>1402</v>
      </c>
      <c r="D273" s="14">
        <v>63790000000</v>
      </c>
      <c r="E273" s="1" t="str" cm="1">
        <f t="array" ref="E273">_xlfn.IFS($D273&gt;=$N$7,$J$7,AND($D273&gt;=$M$8,$D273&lt;$N$8),$J$8,AND($D273&gt;=$M$9,$D273&lt;$N$9),$J$9,$D273&lt;$N$10,$J$10)</f>
        <v>Large Cap</v>
      </c>
      <c r="F273" s="18">
        <v>21.26</v>
      </c>
      <c r="G273" s="3" t="s">
        <v>31564</v>
      </c>
      <c r="H273" s="22">
        <f>ROUND(Table1[[#This Row],[Market Capitalisation]]/Table1[[#This Row],[Stock Price]],0)</f>
        <v>3000470367</v>
      </c>
    </row>
    <row r="274" spans="2:8" x14ac:dyDescent="0.35">
      <c r="B274" s="1" t="s">
        <v>1406</v>
      </c>
      <c r="C274" s="3" t="s">
        <v>1407</v>
      </c>
      <c r="D274" s="14">
        <v>63600000000</v>
      </c>
      <c r="E274" s="1" t="str" cm="1">
        <f t="array" ref="E274">_xlfn.IFS($D274&gt;=$N$7,$J$7,AND($D274&gt;=$M$8,$D274&lt;$N$8),$J$8,AND($D274&gt;=$M$9,$D274&lt;$N$9),$J$9,$D274&lt;$N$10,$J$10)</f>
        <v>Large Cap</v>
      </c>
      <c r="F274" s="18">
        <v>56.44</v>
      </c>
      <c r="G274" s="3" t="s">
        <v>304</v>
      </c>
      <c r="H274" s="22">
        <f>ROUND(Table1[[#This Row],[Market Capitalisation]]/Table1[[#This Row],[Stock Price]],0)</f>
        <v>1126860383</v>
      </c>
    </row>
    <row r="275" spans="2:8" x14ac:dyDescent="0.35">
      <c r="B275" s="1" t="s">
        <v>1411</v>
      </c>
      <c r="C275" s="3" t="s">
        <v>1412</v>
      </c>
      <c r="D275" s="14">
        <v>63520000000</v>
      </c>
      <c r="E275" s="1" t="str" cm="1">
        <f t="array" ref="E275">_xlfn.IFS($D275&gt;=$N$7,$J$7,AND($D275&gt;=$M$8,$D275&lt;$N$8),$J$8,AND($D275&gt;=$M$9,$D275&lt;$N$9),$J$9,$D275&lt;$N$10,$J$10)</f>
        <v>Large Cap</v>
      </c>
      <c r="F275" s="18">
        <v>21.04</v>
      </c>
      <c r="G275" s="3" t="s">
        <v>145</v>
      </c>
      <c r="H275" s="22">
        <f>ROUND(Table1[[#This Row],[Market Capitalisation]]/Table1[[#This Row],[Stock Price]],0)</f>
        <v>3019011407</v>
      </c>
    </row>
    <row r="276" spans="2:8" x14ac:dyDescent="0.35">
      <c r="B276" s="1" t="s">
        <v>1416</v>
      </c>
      <c r="C276" s="3" t="s">
        <v>1417</v>
      </c>
      <c r="D276" s="14">
        <v>63220000000</v>
      </c>
      <c r="E276" s="1" t="str" cm="1">
        <f t="array" ref="E276">_xlfn.IFS($D276&gt;=$N$7,$J$7,AND($D276&gt;=$M$8,$D276&lt;$N$8),$J$8,AND($D276&gt;=$M$9,$D276&lt;$N$9),$J$9,$D276&lt;$N$10,$J$10)</f>
        <v>Large Cap</v>
      </c>
      <c r="F276" s="18">
        <v>40.5</v>
      </c>
      <c r="G276" s="3" t="s">
        <v>511</v>
      </c>
      <c r="H276" s="22">
        <f>ROUND(Table1[[#This Row],[Market Capitalisation]]/Table1[[#This Row],[Stock Price]],0)</f>
        <v>1560987654</v>
      </c>
    </row>
    <row r="277" spans="2:8" x14ac:dyDescent="0.35">
      <c r="B277" s="1" t="s">
        <v>1421</v>
      </c>
      <c r="C277" s="3" t="s">
        <v>1422</v>
      </c>
      <c r="D277" s="14">
        <v>62800000000</v>
      </c>
      <c r="E277" s="1" t="str" cm="1">
        <f t="array" ref="E277">_xlfn.IFS($D277&gt;=$N$7,$J$7,AND($D277&gt;=$M$8,$D277&lt;$N$8),$J$8,AND($D277&gt;=$M$9,$D277&lt;$N$9),$J$9,$D277&lt;$N$10,$J$10)</f>
        <v>Large Cap</v>
      </c>
      <c r="F277" s="18">
        <v>40.31</v>
      </c>
      <c r="G277" s="3" t="s">
        <v>210</v>
      </c>
      <c r="H277" s="22">
        <f>ROUND(Table1[[#This Row],[Market Capitalisation]]/Table1[[#This Row],[Stock Price]],0)</f>
        <v>1557926073</v>
      </c>
    </row>
    <row r="278" spans="2:8" x14ac:dyDescent="0.35">
      <c r="B278" s="1" t="s">
        <v>1426</v>
      </c>
      <c r="C278" s="3" t="s">
        <v>1427</v>
      </c>
      <c r="D278" s="14">
        <v>62070000000</v>
      </c>
      <c r="E278" s="1" t="str" cm="1">
        <f t="array" ref="E278">_xlfn.IFS($D278&gt;=$N$7,$J$7,AND($D278&gt;=$M$8,$D278&lt;$N$8),$J$8,AND($D278&gt;=$M$9,$D278&lt;$N$9),$J$9,$D278&lt;$N$10,$J$10)</f>
        <v>Large Cap</v>
      </c>
      <c r="F278" s="18">
        <v>0.66</v>
      </c>
      <c r="G278" s="3" t="s">
        <v>152</v>
      </c>
      <c r="H278" s="22">
        <f>ROUND(Table1[[#This Row],[Market Capitalisation]]/Table1[[#This Row],[Stock Price]],0)</f>
        <v>94045454545</v>
      </c>
    </row>
    <row r="279" spans="2:8" x14ac:dyDescent="0.35">
      <c r="B279" s="1" t="s">
        <v>1431</v>
      </c>
      <c r="C279" s="3" t="s">
        <v>1432</v>
      </c>
      <c r="D279" s="14">
        <v>61940000000</v>
      </c>
      <c r="E279" s="1" t="str" cm="1">
        <f t="array" ref="E279">_xlfn.IFS($D279&gt;=$N$7,$J$7,AND($D279&gt;=$M$8,$D279&lt;$N$8),$J$8,AND($D279&gt;=$M$9,$D279&lt;$N$9),$J$9,$D279&lt;$N$10,$J$10)</f>
        <v>Large Cap</v>
      </c>
      <c r="F279" s="18">
        <v>247.9</v>
      </c>
      <c r="G279" s="3" t="s">
        <v>31554</v>
      </c>
      <c r="H279" s="22">
        <f>ROUND(Table1[[#This Row],[Market Capitalisation]]/Table1[[#This Row],[Stock Price]],0)</f>
        <v>249858814</v>
      </c>
    </row>
    <row r="280" spans="2:8" x14ac:dyDescent="0.35">
      <c r="B280" s="1" t="s">
        <v>1436</v>
      </c>
      <c r="C280" s="3" t="s">
        <v>1437</v>
      </c>
      <c r="D280" s="14">
        <v>61790000000</v>
      </c>
      <c r="E280" s="1" t="str" cm="1">
        <f t="array" ref="E280">_xlfn.IFS($D280&gt;=$N$7,$J$7,AND($D280&gt;=$M$8,$D280&lt;$N$8),$J$8,AND($D280&gt;=$M$9,$D280&lt;$N$9),$J$9,$D280&lt;$N$10,$J$10)</f>
        <v>Large Cap</v>
      </c>
      <c r="F280" s="18">
        <v>342.65</v>
      </c>
      <c r="G280" s="3" t="s">
        <v>1254</v>
      </c>
      <c r="H280" s="22">
        <f>ROUND(Table1[[#This Row],[Market Capitalisation]]/Table1[[#This Row],[Stock Price]],0)</f>
        <v>180329783</v>
      </c>
    </row>
    <row r="281" spans="2:8" x14ac:dyDescent="0.35">
      <c r="B281" s="1" t="s">
        <v>1441</v>
      </c>
      <c r="C281" s="3" t="s">
        <v>1442</v>
      </c>
      <c r="D281" s="14">
        <v>61620000000</v>
      </c>
      <c r="E281" s="1" t="str" cm="1">
        <f t="array" ref="E281">_xlfn.IFS($D281&gt;=$N$7,$J$7,AND($D281&gt;=$M$8,$D281&lt;$N$8),$J$8,AND($D281&gt;=$M$9,$D281&lt;$N$9),$J$9,$D281&lt;$N$10,$J$10)</f>
        <v>Large Cap</v>
      </c>
      <c r="F281" s="18">
        <v>113.03</v>
      </c>
      <c r="G281" s="3" t="s">
        <v>31567</v>
      </c>
      <c r="H281" s="22">
        <f>ROUND(Table1[[#This Row],[Market Capitalisation]]/Table1[[#This Row],[Stock Price]],0)</f>
        <v>545165000</v>
      </c>
    </row>
    <row r="282" spans="2:8" x14ac:dyDescent="0.35">
      <c r="B282" s="1" t="s">
        <v>1446</v>
      </c>
      <c r="C282" s="3" t="s">
        <v>1447</v>
      </c>
      <c r="D282" s="14">
        <v>61350000000</v>
      </c>
      <c r="E282" s="1" t="str" cm="1">
        <f t="array" ref="E282">_xlfn.IFS($D282&gt;=$N$7,$J$7,AND($D282&gt;=$M$8,$D282&lt;$N$8),$J$8,AND($D282&gt;=$M$9,$D282&lt;$N$9),$J$9,$D282&lt;$N$10,$J$10)</f>
        <v>Large Cap</v>
      </c>
      <c r="F282" s="18">
        <v>23.79</v>
      </c>
      <c r="G282" s="3" t="s">
        <v>1452</v>
      </c>
      <c r="H282" s="22">
        <f>ROUND(Table1[[#This Row],[Market Capitalisation]]/Table1[[#This Row],[Stock Price]],0)</f>
        <v>2578814628</v>
      </c>
    </row>
    <row r="283" spans="2:8" x14ac:dyDescent="0.35">
      <c r="B283" s="1" t="s">
        <v>1453</v>
      </c>
      <c r="C283" s="3" t="s">
        <v>1454</v>
      </c>
      <c r="D283" s="14">
        <v>61340000000</v>
      </c>
      <c r="E283" s="1" t="str" cm="1">
        <f t="array" ref="E283">_xlfn.IFS($D283&gt;=$N$7,$J$7,AND($D283&gt;=$M$8,$D283&lt;$N$8),$J$8,AND($D283&gt;=$M$9,$D283&lt;$N$9),$J$9,$D283&lt;$N$10,$J$10)</f>
        <v>Large Cap</v>
      </c>
      <c r="F283" s="18">
        <v>44.63</v>
      </c>
      <c r="G283" s="3" t="s">
        <v>249</v>
      </c>
      <c r="H283" s="22">
        <f>ROUND(Table1[[#This Row],[Market Capitalisation]]/Table1[[#This Row],[Stock Price]],0)</f>
        <v>1374411831</v>
      </c>
    </row>
    <row r="284" spans="2:8" x14ac:dyDescent="0.35">
      <c r="B284" s="1" t="s">
        <v>1458</v>
      </c>
      <c r="C284" s="3" t="s">
        <v>1459</v>
      </c>
      <c r="D284" s="14">
        <v>61090000000</v>
      </c>
      <c r="E284" s="1" t="str" cm="1">
        <f t="array" ref="E284">_xlfn.IFS($D284&gt;=$N$7,$J$7,AND($D284&gt;=$M$8,$D284&lt;$N$8),$J$8,AND($D284&gt;=$M$9,$D284&lt;$N$9),$J$9,$D284&lt;$N$10,$J$10)</f>
        <v>Large Cap</v>
      </c>
      <c r="F284" s="18">
        <v>3.84</v>
      </c>
      <c r="G284" s="3" t="s">
        <v>548</v>
      </c>
      <c r="H284" s="22">
        <f>ROUND(Table1[[#This Row],[Market Capitalisation]]/Table1[[#This Row],[Stock Price]],0)</f>
        <v>15908854167</v>
      </c>
    </row>
    <row r="285" spans="2:8" x14ac:dyDescent="0.35">
      <c r="B285" s="1" t="s">
        <v>1463</v>
      </c>
      <c r="C285" s="3" t="s">
        <v>1464</v>
      </c>
      <c r="D285" s="14">
        <v>60980000000</v>
      </c>
      <c r="E285" s="1" t="str" cm="1">
        <f t="array" ref="E285">_xlfn.IFS($D285&gt;=$N$7,$J$7,AND($D285&gt;=$M$8,$D285&lt;$N$8),$J$8,AND($D285&gt;=$M$9,$D285&lt;$N$9),$J$9,$D285&lt;$N$10,$J$10)</f>
        <v>Large Cap</v>
      </c>
      <c r="F285" s="18">
        <v>138.62</v>
      </c>
      <c r="G285" s="3" t="s">
        <v>31554</v>
      </c>
      <c r="H285" s="22">
        <f>ROUND(Table1[[#This Row],[Market Capitalisation]]/Table1[[#This Row],[Stock Price]],0)</f>
        <v>439907661</v>
      </c>
    </row>
    <row r="286" spans="2:8" x14ac:dyDescent="0.35">
      <c r="B286" s="1" t="s">
        <v>1468</v>
      </c>
      <c r="C286" s="3" t="s">
        <v>1469</v>
      </c>
      <c r="D286" s="14">
        <v>60960000000</v>
      </c>
      <c r="E286" s="1" t="str" cm="1">
        <f t="array" ref="E286">_xlfn.IFS($D286&gt;=$N$7,$J$7,AND($D286&gt;=$M$8,$D286&lt;$N$8),$J$8,AND($D286&gt;=$M$9,$D286&lt;$N$9),$J$9,$D286&lt;$N$10,$J$10)</f>
        <v>Large Cap</v>
      </c>
      <c r="F286" s="18">
        <v>37.22</v>
      </c>
      <c r="G286" s="3" t="s">
        <v>210</v>
      </c>
      <c r="H286" s="22">
        <f>ROUND(Table1[[#This Row],[Market Capitalisation]]/Table1[[#This Row],[Stock Price]],0)</f>
        <v>1637829124</v>
      </c>
    </row>
    <row r="287" spans="2:8" x14ac:dyDescent="0.35">
      <c r="B287" s="1" t="s">
        <v>1473</v>
      </c>
      <c r="C287" s="3" t="s">
        <v>1474</v>
      </c>
      <c r="D287" s="14">
        <v>60950000000</v>
      </c>
      <c r="E287" s="1" t="str" cm="1">
        <f t="array" ref="E287">_xlfn.IFS($D287&gt;=$N$7,$J$7,AND($D287&gt;=$M$8,$D287&lt;$N$8),$J$8,AND($D287&gt;=$M$9,$D287&lt;$N$9),$J$9,$D287&lt;$N$10,$J$10)</f>
        <v>Large Cap</v>
      </c>
      <c r="F287" s="18">
        <v>5.42</v>
      </c>
      <c r="G287" s="3" t="s">
        <v>152</v>
      </c>
      <c r="H287" s="22">
        <f>ROUND(Table1[[#This Row],[Market Capitalisation]]/Table1[[#This Row],[Stock Price]],0)</f>
        <v>11245387454</v>
      </c>
    </row>
    <row r="288" spans="2:8" x14ac:dyDescent="0.35">
      <c r="B288" s="1" t="s">
        <v>1478</v>
      </c>
      <c r="C288" s="3" t="s">
        <v>1479</v>
      </c>
      <c r="D288" s="14">
        <v>60870000000</v>
      </c>
      <c r="E288" s="1" t="str" cm="1">
        <f t="array" ref="E288">_xlfn.IFS($D288&gt;=$N$7,$J$7,AND($D288&gt;=$M$8,$D288&lt;$N$8),$J$8,AND($D288&gt;=$M$9,$D288&lt;$N$9),$J$9,$D288&lt;$N$10,$J$10)</f>
        <v>Large Cap</v>
      </c>
      <c r="F288" s="18">
        <v>32.880000000000003</v>
      </c>
      <c r="G288" s="3" t="s">
        <v>249</v>
      </c>
      <c r="H288" s="22">
        <f>ROUND(Table1[[#This Row],[Market Capitalisation]]/Table1[[#This Row],[Stock Price]],0)</f>
        <v>1851277372</v>
      </c>
    </row>
    <row r="289" spans="2:8" x14ac:dyDescent="0.35">
      <c r="B289" s="1" t="s">
        <v>1483</v>
      </c>
      <c r="C289" s="3" t="s">
        <v>1484</v>
      </c>
      <c r="D289" s="14">
        <v>60710000000</v>
      </c>
      <c r="E289" s="1" t="str" cm="1">
        <f t="array" ref="E289">_xlfn.IFS($D289&gt;=$N$7,$J$7,AND($D289&gt;=$M$8,$D289&lt;$N$8),$J$8,AND($D289&gt;=$M$9,$D289&lt;$N$9),$J$9,$D289&lt;$N$10,$J$10)</f>
        <v>Large Cap</v>
      </c>
      <c r="F289" s="18">
        <v>1026</v>
      </c>
      <c r="G289" s="3" t="s">
        <v>31554</v>
      </c>
      <c r="H289" s="22">
        <f>ROUND(Table1[[#This Row],[Market Capitalisation]]/Table1[[#This Row],[Stock Price]],0)</f>
        <v>59171540</v>
      </c>
    </row>
    <row r="290" spans="2:8" x14ac:dyDescent="0.35">
      <c r="B290" s="1" t="s">
        <v>1488</v>
      </c>
      <c r="C290" s="3" t="s">
        <v>1489</v>
      </c>
      <c r="D290" s="14">
        <v>60670000000</v>
      </c>
      <c r="E290" s="1" t="str" cm="1">
        <f t="array" ref="E290">_xlfn.IFS($D290&gt;=$N$7,$J$7,AND($D290&gt;=$M$8,$D290&lt;$N$8),$J$8,AND($D290&gt;=$M$9,$D290&lt;$N$9),$J$9,$D290&lt;$N$10,$J$10)</f>
        <v>Large Cap</v>
      </c>
      <c r="F290" s="18">
        <v>36.9</v>
      </c>
      <c r="G290" s="3" t="s">
        <v>210</v>
      </c>
      <c r="H290" s="22">
        <f>ROUND(Table1[[#This Row],[Market Capitalisation]]/Table1[[#This Row],[Stock Price]],0)</f>
        <v>1644173442</v>
      </c>
    </row>
    <row r="291" spans="2:8" x14ac:dyDescent="0.35">
      <c r="B291" s="1" t="s">
        <v>1493</v>
      </c>
      <c r="C291" s="3" t="s">
        <v>1494</v>
      </c>
      <c r="D291" s="14">
        <v>60670000000</v>
      </c>
      <c r="E291" s="1" t="str" cm="1">
        <f t="array" ref="E291">_xlfn.IFS($D291&gt;=$N$7,$J$7,AND($D291&gt;=$M$8,$D291&lt;$N$8),$J$8,AND($D291&gt;=$M$9,$D291&lt;$N$9),$J$9,$D291&lt;$N$10,$J$10)</f>
        <v>Large Cap</v>
      </c>
      <c r="F291" s="18">
        <v>598.5</v>
      </c>
      <c r="G291" s="3" t="s">
        <v>31554</v>
      </c>
      <c r="H291" s="22">
        <f>ROUND(Table1[[#This Row],[Market Capitalisation]]/Table1[[#This Row],[Stock Price]],0)</f>
        <v>101370092</v>
      </c>
    </row>
    <row r="292" spans="2:8" x14ac:dyDescent="0.35">
      <c r="B292" s="1" t="s">
        <v>1497</v>
      </c>
      <c r="C292" s="3" t="s">
        <v>1498</v>
      </c>
      <c r="D292" s="14">
        <v>60580000000</v>
      </c>
      <c r="E292" s="1" t="str" cm="1">
        <f t="array" ref="E292">_xlfn.IFS($D292&gt;=$N$7,$J$7,AND($D292&gt;=$M$8,$D292&lt;$N$8),$J$8,AND($D292&gt;=$M$9,$D292&lt;$N$9),$J$9,$D292&lt;$N$10,$J$10)</f>
        <v>Large Cap</v>
      </c>
      <c r="F292" s="18">
        <v>159.55000000000001</v>
      </c>
      <c r="G292" s="3" t="s">
        <v>31554</v>
      </c>
      <c r="H292" s="22">
        <f>ROUND(Table1[[#This Row],[Market Capitalisation]]/Table1[[#This Row],[Stock Price]],0)</f>
        <v>379692886</v>
      </c>
    </row>
    <row r="293" spans="2:8" x14ac:dyDescent="0.35">
      <c r="B293" s="1" t="s">
        <v>1502</v>
      </c>
      <c r="C293" s="3" t="s">
        <v>1503</v>
      </c>
      <c r="D293" s="14">
        <v>60550000000</v>
      </c>
      <c r="E293" s="1" t="str" cm="1">
        <f t="array" ref="E293">_xlfn.IFS($D293&gt;=$N$7,$J$7,AND($D293&gt;=$M$8,$D293&lt;$N$8),$J$8,AND($D293&gt;=$M$9,$D293&lt;$N$9),$J$9,$D293&lt;$N$10,$J$10)</f>
        <v>Large Cap</v>
      </c>
      <c r="F293" s="18">
        <v>479.89</v>
      </c>
      <c r="G293" s="3" t="s">
        <v>511</v>
      </c>
      <c r="H293" s="22">
        <f>ROUND(Table1[[#This Row],[Market Capitalisation]]/Table1[[#This Row],[Stock Price]],0)</f>
        <v>126174748</v>
      </c>
    </row>
    <row r="294" spans="2:8" x14ac:dyDescent="0.35">
      <c r="B294" s="1" t="s">
        <v>1507</v>
      </c>
      <c r="C294" s="3" t="s">
        <v>1508</v>
      </c>
      <c r="D294" s="14">
        <v>60360000000</v>
      </c>
      <c r="E294" s="1" t="str" cm="1">
        <f t="array" ref="E294">_xlfn.IFS($D294&gt;=$N$7,$J$7,AND($D294&gt;=$M$8,$D294&lt;$N$8),$J$8,AND($D294&gt;=$M$9,$D294&lt;$N$9),$J$9,$D294&lt;$N$10,$J$10)</f>
        <v>Large Cap</v>
      </c>
      <c r="F294" s="18">
        <v>469.89</v>
      </c>
      <c r="G294" s="3" t="s">
        <v>31554</v>
      </c>
      <c r="H294" s="22">
        <f>ROUND(Table1[[#This Row],[Market Capitalisation]]/Table1[[#This Row],[Stock Price]],0)</f>
        <v>128455596</v>
      </c>
    </row>
    <row r="295" spans="2:8" x14ac:dyDescent="0.35">
      <c r="B295" s="1" t="s">
        <v>1512</v>
      </c>
      <c r="C295" s="3" t="s">
        <v>1513</v>
      </c>
      <c r="D295" s="14">
        <v>60330000000</v>
      </c>
      <c r="E295" s="1" t="str" cm="1">
        <f t="array" ref="E295">_xlfn.IFS($D295&gt;=$N$7,$J$7,AND($D295&gt;=$M$8,$D295&lt;$N$8),$J$8,AND($D295&gt;=$M$9,$D295&lt;$N$9),$J$9,$D295&lt;$N$10,$J$10)</f>
        <v>Large Cap</v>
      </c>
      <c r="F295" s="18">
        <v>151.58000000000001</v>
      </c>
      <c r="G295" s="3" t="s">
        <v>31554</v>
      </c>
      <c r="H295" s="22">
        <f>ROUND(Table1[[#This Row],[Market Capitalisation]]/Table1[[#This Row],[Stock Price]],0)</f>
        <v>398007653</v>
      </c>
    </row>
    <row r="296" spans="2:8" x14ac:dyDescent="0.35">
      <c r="B296" s="1" t="s">
        <v>1517</v>
      </c>
      <c r="C296" s="3" t="s">
        <v>1518</v>
      </c>
      <c r="D296" s="14">
        <v>60310000000</v>
      </c>
      <c r="E296" s="1" t="str" cm="1">
        <f t="array" ref="E296">_xlfn.IFS($D296&gt;=$N$7,$J$7,AND($D296&gt;=$M$8,$D296&lt;$N$8),$J$8,AND($D296&gt;=$M$9,$D296&lt;$N$9),$J$9,$D296&lt;$N$10,$J$10)</f>
        <v>Large Cap</v>
      </c>
      <c r="F296" s="18">
        <v>40.01</v>
      </c>
      <c r="G296" s="3" t="s">
        <v>210</v>
      </c>
      <c r="H296" s="22">
        <f>ROUND(Table1[[#This Row],[Market Capitalisation]]/Table1[[#This Row],[Stock Price]],0)</f>
        <v>1507373157</v>
      </c>
    </row>
    <row r="297" spans="2:8" x14ac:dyDescent="0.35">
      <c r="B297" s="1" t="s">
        <v>1522</v>
      </c>
      <c r="C297" s="3" t="s">
        <v>1523</v>
      </c>
      <c r="D297" s="14">
        <v>60160000000</v>
      </c>
      <c r="E297" s="1" t="str" cm="1">
        <f t="array" ref="E297">_xlfn.IFS($D297&gt;=$N$7,$J$7,AND($D297&gt;=$M$8,$D297&lt;$N$8),$J$8,AND($D297&gt;=$M$9,$D297&lt;$N$9),$J$9,$D297&lt;$N$10,$J$10)</f>
        <v>Large Cap</v>
      </c>
      <c r="F297" s="18">
        <v>100.55</v>
      </c>
      <c r="G297" s="3" t="s">
        <v>31554</v>
      </c>
      <c r="H297" s="22">
        <f>ROUND(Table1[[#This Row],[Market Capitalisation]]/Table1[[#This Row],[Stock Price]],0)</f>
        <v>598309299</v>
      </c>
    </row>
    <row r="298" spans="2:8" x14ac:dyDescent="0.35">
      <c r="B298" s="1" t="s">
        <v>1527</v>
      </c>
      <c r="C298" s="3" t="s">
        <v>1528</v>
      </c>
      <c r="D298" s="14">
        <v>59780000000</v>
      </c>
      <c r="E298" s="1" t="str" cm="1">
        <f t="array" ref="E298">_xlfn.IFS($D298&gt;=$N$7,$J$7,AND($D298&gt;=$M$8,$D298&lt;$N$8),$J$8,AND($D298&gt;=$M$9,$D298&lt;$N$9),$J$9,$D298&lt;$N$10,$J$10)</f>
        <v>Large Cap</v>
      </c>
      <c r="F298" s="18">
        <v>69.16</v>
      </c>
      <c r="G298" s="3" t="s">
        <v>31554</v>
      </c>
      <c r="H298" s="22">
        <f>ROUND(Table1[[#This Row],[Market Capitalisation]]/Table1[[#This Row],[Stock Price]],0)</f>
        <v>864372470</v>
      </c>
    </row>
    <row r="299" spans="2:8" x14ac:dyDescent="0.35">
      <c r="B299" s="1" t="s">
        <v>1532</v>
      </c>
      <c r="C299" s="3" t="s">
        <v>1533</v>
      </c>
      <c r="D299" s="14">
        <v>59650000000</v>
      </c>
      <c r="E299" s="1" t="str" cm="1">
        <f t="array" ref="E299">_xlfn.IFS($D299&gt;=$N$7,$J$7,AND($D299&gt;=$M$8,$D299&lt;$N$8),$J$8,AND($D299&gt;=$M$9,$D299&lt;$N$9),$J$9,$D299&lt;$N$10,$J$10)</f>
        <v>Large Cap</v>
      </c>
      <c r="F299" s="18">
        <v>13.87</v>
      </c>
      <c r="G299" s="3" t="s">
        <v>667</v>
      </c>
      <c r="H299" s="22">
        <f>ROUND(Table1[[#This Row],[Market Capitalisation]]/Table1[[#This Row],[Stock Price]],0)</f>
        <v>4300648882</v>
      </c>
    </row>
    <row r="300" spans="2:8" x14ac:dyDescent="0.35">
      <c r="B300" s="1" t="s">
        <v>1537</v>
      </c>
      <c r="C300" s="3" t="s">
        <v>1538</v>
      </c>
      <c r="D300" s="14">
        <v>59600000000</v>
      </c>
      <c r="E300" s="1" t="str" cm="1">
        <f t="array" ref="E300">_xlfn.IFS($D300&gt;=$N$7,$J$7,AND($D300&gt;=$M$8,$D300&lt;$N$8),$J$8,AND($D300&gt;=$M$9,$D300&lt;$N$9),$J$9,$D300&lt;$N$10,$J$10)</f>
        <v>Large Cap</v>
      </c>
      <c r="F300" s="18">
        <v>297.69</v>
      </c>
      <c r="G300" s="3" t="s">
        <v>31567</v>
      </c>
      <c r="H300" s="22">
        <f>ROUND(Table1[[#This Row],[Market Capitalisation]]/Table1[[#This Row],[Stock Price]],0)</f>
        <v>200208270</v>
      </c>
    </row>
    <row r="301" spans="2:8" x14ac:dyDescent="0.35">
      <c r="B301" s="1" t="s">
        <v>1542</v>
      </c>
      <c r="C301" s="3" t="s">
        <v>1543</v>
      </c>
      <c r="D301" s="14">
        <v>59540000000</v>
      </c>
      <c r="E301" s="1" t="str" cm="1">
        <f t="array" ref="E301">_xlfn.IFS($D301&gt;=$N$7,$J$7,AND($D301&gt;=$M$8,$D301&lt;$N$8),$J$8,AND($D301&gt;=$M$9,$D301&lt;$N$9),$J$9,$D301&lt;$N$10,$J$10)</f>
        <v>Large Cap</v>
      </c>
      <c r="F301" s="18">
        <v>1071</v>
      </c>
      <c r="G301" s="3" t="s">
        <v>31554</v>
      </c>
      <c r="H301" s="22">
        <f>ROUND(Table1[[#This Row],[Market Capitalisation]]/Table1[[#This Row],[Stock Price]],0)</f>
        <v>55592904</v>
      </c>
    </row>
    <row r="302" spans="2:8" x14ac:dyDescent="0.35">
      <c r="B302" s="1" t="s">
        <v>1547</v>
      </c>
      <c r="C302" s="3" t="s">
        <v>1548</v>
      </c>
      <c r="D302" s="14">
        <v>59370000000</v>
      </c>
      <c r="E302" s="1" t="str" cm="1">
        <f t="array" ref="E302">_xlfn.IFS($D302&gt;=$N$7,$J$7,AND($D302&gt;=$M$8,$D302&lt;$N$8),$J$8,AND($D302&gt;=$M$9,$D302&lt;$N$9),$J$9,$D302&lt;$N$10,$J$10)</f>
        <v>Large Cap</v>
      </c>
      <c r="F302" s="18">
        <v>84.06</v>
      </c>
      <c r="G302" s="3" t="s">
        <v>31554</v>
      </c>
      <c r="H302" s="22">
        <f>ROUND(Table1[[#This Row],[Market Capitalisation]]/Table1[[#This Row],[Stock Price]],0)</f>
        <v>706281228</v>
      </c>
    </row>
    <row r="303" spans="2:8" x14ac:dyDescent="0.35">
      <c r="B303" s="1" t="s">
        <v>1552</v>
      </c>
      <c r="C303" s="3" t="s">
        <v>1553</v>
      </c>
      <c r="D303" s="14">
        <v>59360000000</v>
      </c>
      <c r="E303" s="1" t="str" cm="1">
        <f t="array" ref="E303">_xlfn.IFS($D303&gt;=$N$7,$J$7,AND($D303&gt;=$M$8,$D303&lt;$N$8),$J$8,AND($D303&gt;=$M$9,$D303&lt;$N$9),$J$9,$D303&lt;$N$10,$J$10)</f>
        <v>Large Cap</v>
      </c>
      <c r="F303" s="18">
        <v>19.28</v>
      </c>
      <c r="G303" s="3" t="s">
        <v>420</v>
      </c>
      <c r="H303" s="22">
        <f>ROUND(Table1[[#This Row],[Market Capitalisation]]/Table1[[#This Row],[Stock Price]],0)</f>
        <v>3078838174</v>
      </c>
    </row>
    <row r="304" spans="2:8" x14ac:dyDescent="0.35">
      <c r="B304" s="1" t="s">
        <v>1557</v>
      </c>
      <c r="C304" s="3" t="s">
        <v>1558</v>
      </c>
      <c r="D304" s="14">
        <v>59300000000</v>
      </c>
      <c r="E304" s="1" t="str" cm="1">
        <f t="array" ref="E304">_xlfn.IFS($D304&gt;=$N$7,$J$7,AND($D304&gt;=$M$8,$D304&lt;$N$8),$J$8,AND($D304&gt;=$M$9,$D304&lt;$N$9),$J$9,$D304&lt;$N$10,$J$10)</f>
        <v>Large Cap</v>
      </c>
      <c r="F304" s="18">
        <v>555.16</v>
      </c>
      <c r="G304" s="3" t="s">
        <v>31554</v>
      </c>
      <c r="H304" s="22">
        <f>ROUND(Table1[[#This Row],[Market Capitalisation]]/Table1[[#This Row],[Stock Price]],0)</f>
        <v>106816053</v>
      </c>
    </row>
    <row r="305" spans="2:8" x14ac:dyDescent="0.35">
      <c r="B305" s="1" t="s">
        <v>1562</v>
      </c>
      <c r="C305" s="3" t="s">
        <v>1563</v>
      </c>
      <c r="D305" s="14">
        <v>59140000000</v>
      </c>
      <c r="E305" s="1" t="str" cm="1">
        <f t="array" ref="E305">_xlfn.IFS($D305&gt;=$N$7,$J$7,AND($D305&gt;=$M$8,$D305&lt;$N$8),$J$8,AND($D305&gt;=$M$9,$D305&lt;$N$9),$J$9,$D305&lt;$N$10,$J$10)</f>
        <v>Large Cap</v>
      </c>
      <c r="F305" s="18">
        <v>27.23</v>
      </c>
      <c r="G305" s="3" t="s">
        <v>31554</v>
      </c>
      <c r="H305" s="22">
        <f>ROUND(Table1[[#This Row],[Market Capitalisation]]/Table1[[#This Row],[Stock Price]],0)</f>
        <v>2171869262</v>
      </c>
    </row>
    <row r="306" spans="2:8" x14ac:dyDescent="0.35">
      <c r="B306" s="1" t="s">
        <v>1567</v>
      </c>
      <c r="C306" s="3" t="s">
        <v>1568</v>
      </c>
      <c r="D306" s="14">
        <v>58580000000</v>
      </c>
      <c r="E306" s="1" t="str" cm="1">
        <f t="array" ref="E306">_xlfn.IFS($D306&gt;=$N$7,$J$7,AND($D306&gt;=$M$8,$D306&lt;$N$8),$J$8,AND($D306&gt;=$M$9,$D306&lt;$N$9),$J$9,$D306&lt;$N$10,$J$10)</f>
        <v>Large Cap</v>
      </c>
      <c r="F306" s="18">
        <v>2765</v>
      </c>
      <c r="G306" s="3" t="s">
        <v>511</v>
      </c>
      <c r="H306" s="22">
        <f>ROUND(Table1[[#This Row],[Market Capitalisation]]/Table1[[#This Row],[Stock Price]],0)</f>
        <v>21186257</v>
      </c>
    </row>
    <row r="307" spans="2:8" x14ac:dyDescent="0.35">
      <c r="B307" s="1" t="s">
        <v>1572</v>
      </c>
      <c r="C307" s="3" t="s">
        <v>1573</v>
      </c>
      <c r="D307" s="14">
        <v>58150000000</v>
      </c>
      <c r="E307" s="1" t="str" cm="1">
        <f t="array" ref="E307">_xlfn.IFS($D307&gt;=$N$7,$J$7,AND($D307&gt;=$M$8,$D307&lt;$N$8),$J$8,AND($D307&gt;=$M$9,$D307&lt;$N$9),$J$9,$D307&lt;$N$10,$J$10)</f>
        <v>Large Cap</v>
      </c>
      <c r="F307" s="18">
        <v>427.15</v>
      </c>
      <c r="G307" s="3" t="s">
        <v>304</v>
      </c>
      <c r="H307" s="22">
        <f>ROUND(Table1[[#This Row],[Market Capitalisation]]/Table1[[#This Row],[Stock Price]],0)</f>
        <v>136134847</v>
      </c>
    </row>
    <row r="308" spans="2:8" x14ac:dyDescent="0.35">
      <c r="B308" s="1" t="s">
        <v>1577</v>
      </c>
      <c r="C308" s="3" t="s">
        <v>1578</v>
      </c>
      <c r="D308" s="14">
        <v>57920000000</v>
      </c>
      <c r="E308" s="1" t="str" cm="1">
        <f t="array" ref="E308">_xlfn.IFS($D308&gt;=$N$7,$J$7,AND($D308&gt;=$M$8,$D308&lt;$N$8),$J$8,AND($D308&gt;=$M$9,$D308&lt;$N$9),$J$9,$D308&lt;$N$10,$J$10)</f>
        <v>Large Cap</v>
      </c>
      <c r="F308" s="18">
        <v>55.68</v>
      </c>
      <c r="G308" s="3" t="s">
        <v>31554</v>
      </c>
      <c r="H308" s="22">
        <f>ROUND(Table1[[#This Row],[Market Capitalisation]]/Table1[[#This Row],[Stock Price]],0)</f>
        <v>1040229885</v>
      </c>
    </row>
    <row r="309" spans="2:8" x14ac:dyDescent="0.35">
      <c r="B309" s="1" t="s">
        <v>1582</v>
      </c>
      <c r="C309" s="3" t="s">
        <v>1583</v>
      </c>
      <c r="D309" s="14">
        <v>57920000000</v>
      </c>
      <c r="E309" s="1" t="str" cm="1">
        <f t="array" ref="E309">_xlfn.IFS($D309&gt;=$N$7,$J$7,AND($D309&gt;=$M$8,$D309&lt;$N$8),$J$8,AND($D309&gt;=$M$9,$D309&lt;$N$9),$J$9,$D309&lt;$N$10,$J$10)</f>
        <v>Large Cap</v>
      </c>
      <c r="F309" s="18">
        <v>260.64</v>
      </c>
      <c r="G309" s="3" t="s">
        <v>31554</v>
      </c>
      <c r="H309" s="22">
        <f>ROUND(Table1[[#This Row],[Market Capitalisation]]/Table1[[#This Row],[Stock Price]],0)</f>
        <v>222222222</v>
      </c>
    </row>
    <row r="310" spans="2:8" x14ac:dyDescent="0.35">
      <c r="B310" s="1" t="s">
        <v>1586</v>
      </c>
      <c r="C310" s="3" t="s">
        <v>1587</v>
      </c>
      <c r="D310" s="14">
        <v>57670000000</v>
      </c>
      <c r="E310" s="1" t="str" cm="1">
        <f t="array" ref="E310">_xlfn.IFS($D310&gt;=$N$7,$J$7,AND($D310&gt;=$M$8,$D310&lt;$N$8),$J$8,AND($D310&gt;=$M$9,$D310&lt;$N$9),$J$9,$D310&lt;$N$10,$J$10)</f>
        <v>Large Cap</v>
      </c>
      <c r="F310" s="18">
        <v>48.41</v>
      </c>
      <c r="G310" s="3" t="s">
        <v>304</v>
      </c>
      <c r="H310" s="22">
        <f>ROUND(Table1[[#This Row],[Market Capitalisation]]/Table1[[#This Row],[Stock Price]],0)</f>
        <v>1191282793</v>
      </c>
    </row>
    <row r="311" spans="2:8" x14ac:dyDescent="0.35">
      <c r="B311" s="1" t="s">
        <v>1591</v>
      </c>
      <c r="C311" s="3" t="s">
        <v>1592</v>
      </c>
      <c r="D311" s="14">
        <v>57440000000</v>
      </c>
      <c r="E311" s="1" t="str" cm="1">
        <f t="array" ref="E311">_xlfn.IFS($D311&gt;=$N$7,$J$7,AND($D311&gt;=$M$8,$D311&lt;$N$8),$J$8,AND($D311&gt;=$M$9,$D311&lt;$N$9),$J$9,$D311&lt;$N$10,$J$10)</f>
        <v>Large Cap</v>
      </c>
      <c r="F311" s="18">
        <v>8.17</v>
      </c>
      <c r="G311" s="3" t="s">
        <v>152</v>
      </c>
      <c r="H311" s="22">
        <f>ROUND(Table1[[#This Row],[Market Capitalisation]]/Table1[[#This Row],[Stock Price]],0)</f>
        <v>7030599755</v>
      </c>
    </row>
    <row r="312" spans="2:8" x14ac:dyDescent="0.35">
      <c r="B312" s="1" t="s">
        <v>1596</v>
      </c>
      <c r="C312" s="3" t="s">
        <v>1597</v>
      </c>
      <c r="D312" s="14">
        <v>57430000000</v>
      </c>
      <c r="E312" s="1" t="str" cm="1">
        <f t="array" ref="E312">_xlfn.IFS($D312&gt;=$N$7,$J$7,AND($D312&gt;=$M$8,$D312&lt;$N$8),$J$8,AND($D312&gt;=$M$9,$D312&lt;$N$9),$J$9,$D312&lt;$N$10,$J$10)</f>
        <v>Large Cap</v>
      </c>
      <c r="F312" s="18">
        <v>252.4</v>
      </c>
      <c r="G312" s="3" t="s">
        <v>256</v>
      </c>
      <c r="H312" s="22">
        <f>ROUND(Table1[[#This Row],[Market Capitalisation]]/Table1[[#This Row],[Stock Price]],0)</f>
        <v>227535658</v>
      </c>
    </row>
    <row r="313" spans="2:8" x14ac:dyDescent="0.35">
      <c r="B313" s="1" t="s">
        <v>1601</v>
      </c>
      <c r="C313" s="3" t="s">
        <v>1602</v>
      </c>
      <c r="D313" s="14">
        <v>57350000000</v>
      </c>
      <c r="E313" s="1" t="str" cm="1">
        <f t="array" ref="E313">_xlfn.IFS($D313&gt;=$N$7,$J$7,AND($D313&gt;=$M$8,$D313&lt;$N$8),$J$8,AND($D313&gt;=$M$9,$D313&lt;$N$9),$J$9,$D313&lt;$N$10,$J$10)</f>
        <v>Large Cap</v>
      </c>
      <c r="F313" s="18">
        <v>59.52</v>
      </c>
      <c r="G313" s="3" t="s">
        <v>511</v>
      </c>
      <c r="H313" s="22">
        <f>ROUND(Table1[[#This Row],[Market Capitalisation]]/Table1[[#This Row],[Stock Price]],0)</f>
        <v>963541667</v>
      </c>
    </row>
    <row r="314" spans="2:8" x14ac:dyDescent="0.35">
      <c r="B314" s="1" t="s">
        <v>1606</v>
      </c>
      <c r="C314" s="3" t="s">
        <v>1607</v>
      </c>
      <c r="D314" s="14">
        <v>57250000000</v>
      </c>
      <c r="E314" s="1" t="str" cm="1">
        <f t="array" ref="E314">_xlfn.IFS($D314&gt;=$N$7,$J$7,AND($D314&gt;=$M$8,$D314&lt;$N$8),$J$8,AND($D314&gt;=$M$9,$D314&lt;$N$9),$J$9,$D314&lt;$N$10,$J$10)</f>
        <v>Large Cap</v>
      </c>
      <c r="F314" s="18">
        <v>100.51</v>
      </c>
      <c r="G314" s="3" t="s">
        <v>145</v>
      </c>
      <c r="H314" s="22">
        <f>ROUND(Table1[[#This Row],[Market Capitalisation]]/Table1[[#This Row],[Stock Price]],0)</f>
        <v>569595065</v>
      </c>
    </row>
    <row r="315" spans="2:8" x14ac:dyDescent="0.35">
      <c r="B315" s="1" t="s">
        <v>1611</v>
      </c>
      <c r="C315" s="3" t="s">
        <v>1612</v>
      </c>
      <c r="D315" s="14">
        <v>57090000000</v>
      </c>
      <c r="E315" s="1" t="str" cm="1">
        <f t="array" ref="E315">_xlfn.IFS($D315&gt;=$N$7,$J$7,AND($D315&gt;=$M$8,$D315&lt;$N$8),$J$8,AND($D315&gt;=$M$9,$D315&lt;$N$9),$J$9,$D315&lt;$N$10,$J$10)</f>
        <v>Large Cap</v>
      </c>
      <c r="F315" s="18">
        <v>100.59</v>
      </c>
      <c r="G315" s="3" t="s">
        <v>31554</v>
      </c>
      <c r="H315" s="22">
        <f>ROUND(Table1[[#This Row],[Market Capitalisation]]/Table1[[#This Row],[Stock Price]],0)</f>
        <v>567551446</v>
      </c>
    </row>
    <row r="316" spans="2:8" x14ac:dyDescent="0.35">
      <c r="B316" s="1" t="s">
        <v>1616</v>
      </c>
      <c r="C316" s="3" t="s">
        <v>1617</v>
      </c>
      <c r="D316" s="14">
        <v>57050000000</v>
      </c>
      <c r="E316" s="1" t="str" cm="1">
        <f t="array" ref="E316">_xlfn.IFS($D316&gt;=$N$7,$J$7,AND($D316&gt;=$M$8,$D316&lt;$N$8),$J$8,AND($D316&gt;=$M$9,$D316&lt;$N$9),$J$9,$D316&lt;$N$10,$J$10)</f>
        <v>Large Cap</v>
      </c>
      <c r="F316" s="18">
        <v>39.79</v>
      </c>
      <c r="G316" s="3" t="s">
        <v>31554</v>
      </c>
      <c r="H316" s="22">
        <f>ROUND(Table1[[#This Row],[Market Capitalisation]]/Table1[[#This Row],[Stock Price]],0)</f>
        <v>1433777331</v>
      </c>
    </row>
    <row r="317" spans="2:8" x14ac:dyDescent="0.35">
      <c r="B317" s="1" t="s">
        <v>1621</v>
      </c>
      <c r="C317" s="3" t="s">
        <v>1622</v>
      </c>
      <c r="D317" s="14">
        <v>56400000000</v>
      </c>
      <c r="E317" s="1" t="str" cm="1">
        <f t="array" ref="E317">_xlfn.IFS($D317&gt;=$N$7,$J$7,AND($D317&gt;=$M$8,$D317&lt;$N$8),$J$8,AND($D317&gt;=$M$9,$D317&lt;$N$9),$J$9,$D317&lt;$N$10,$J$10)</f>
        <v>Large Cap</v>
      </c>
      <c r="F317" s="18">
        <v>29.42</v>
      </c>
      <c r="G317" s="3" t="s">
        <v>210</v>
      </c>
      <c r="H317" s="22">
        <f>ROUND(Table1[[#This Row],[Market Capitalisation]]/Table1[[#This Row],[Stock Price]],0)</f>
        <v>1917063222</v>
      </c>
    </row>
    <row r="318" spans="2:8" x14ac:dyDescent="0.35">
      <c r="B318" s="1" t="s">
        <v>1625</v>
      </c>
      <c r="C318" s="3" t="s">
        <v>1626</v>
      </c>
      <c r="D318" s="14">
        <v>56300000000</v>
      </c>
      <c r="E318" s="1" t="str" cm="1">
        <f t="array" ref="E318">_xlfn.IFS($D318&gt;=$N$7,$J$7,AND($D318&gt;=$M$8,$D318&lt;$N$8),$J$8,AND($D318&gt;=$M$9,$D318&lt;$N$9),$J$9,$D318&lt;$N$10,$J$10)</f>
        <v>Large Cap</v>
      </c>
      <c r="F318" s="18">
        <v>197.48</v>
      </c>
      <c r="G318" s="3" t="s">
        <v>31554</v>
      </c>
      <c r="H318" s="22">
        <f>ROUND(Table1[[#This Row],[Market Capitalisation]]/Table1[[#This Row],[Stock Price]],0)</f>
        <v>285092161</v>
      </c>
    </row>
    <row r="319" spans="2:8" x14ac:dyDescent="0.35">
      <c r="B319" s="1" t="s">
        <v>1630</v>
      </c>
      <c r="C319" s="3" t="s">
        <v>31573</v>
      </c>
      <c r="D319" s="14">
        <v>56180000000</v>
      </c>
      <c r="E319" s="1" t="str" cm="1">
        <f t="array" ref="E319">_xlfn.IFS($D319&gt;=$N$7,$J$7,AND($D319&gt;=$M$8,$D319&lt;$N$8),$J$8,AND($D319&gt;=$M$9,$D319&lt;$N$9),$J$9,$D319&lt;$N$10,$J$10)</f>
        <v>Large Cap</v>
      </c>
      <c r="F319" s="18">
        <v>11.15</v>
      </c>
      <c r="G319" s="3" t="s">
        <v>31564</v>
      </c>
      <c r="H319" s="22">
        <f>ROUND(Table1[[#This Row],[Market Capitalisation]]/Table1[[#This Row],[Stock Price]],0)</f>
        <v>5038565022</v>
      </c>
    </row>
    <row r="320" spans="2:8" x14ac:dyDescent="0.35">
      <c r="B320" s="1" t="s">
        <v>1635</v>
      </c>
      <c r="C320" s="3" t="s">
        <v>1636</v>
      </c>
      <c r="D320" s="14">
        <v>56000000000</v>
      </c>
      <c r="E320" s="1" t="str" cm="1">
        <f t="array" ref="E320">_xlfn.IFS($D320&gt;=$N$7,$J$7,AND($D320&gt;=$M$8,$D320&lt;$N$8),$J$8,AND($D320&gt;=$M$9,$D320&lt;$N$9),$J$9,$D320&lt;$N$10,$J$10)</f>
        <v>Large Cap</v>
      </c>
      <c r="F320" s="18">
        <v>46.14</v>
      </c>
      <c r="G320" s="3" t="s">
        <v>511</v>
      </c>
      <c r="H320" s="22">
        <f>ROUND(Table1[[#This Row],[Market Capitalisation]]/Table1[[#This Row],[Stock Price]],0)</f>
        <v>1213697443</v>
      </c>
    </row>
    <row r="321" spans="2:8" x14ac:dyDescent="0.35">
      <c r="B321" s="1" t="s">
        <v>1640</v>
      </c>
      <c r="C321" s="3" t="s">
        <v>1641</v>
      </c>
      <c r="D321" s="14">
        <v>55800000000</v>
      </c>
      <c r="E321" s="1" t="str" cm="1">
        <f t="array" ref="E321">_xlfn.IFS($D321&gt;=$N$7,$J$7,AND($D321&gt;=$M$8,$D321&lt;$N$8),$J$8,AND($D321&gt;=$M$9,$D321&lt;$N$9),$J$9,$D321&lt;$N$10,$J$10)</f>
        <v>Large Cap</v>
      </c>
      <c r="F321" s="18">
        <v>377.24</v>
      </c>
      <c r="G321" s="3" t="s">
        <v>31554</v>
      </c>
      <c r="H321" s="22">
        <f>ROUND(Table1[[#This Row],[Market Capitalisation]]/Table1[[#This Row],[Stock Price]],0)</f>
        <v>147916446</v>
      </c>
    </row>
    <row r="322" spans="2:8" x14ac:dyDescent="0.35">
      <c r="B322" s="1" t="s">
        <v>1645</v>
      </c>
      <c r="C322" s="3" t="s">
        <v>1646</v>
      </c>
      <c r="D322" s="14">
        <v>55660000000</v>
      </c>
      <c r="E322" s="1" t="str" cm="1">
        <f t="array" ref="E322">_xlfn.IFS($D322&gt;=$N$7,$J$7,AND($D322&gt;=$M$8,$D322&lt;$N$8),$J$8,AND($D322&gt;=$M$9,$D322&lt;$N$9),$J$9,$D322&lt;$N$10,$J$10)</f>
        <v>Large Cap</v>
      </c>
      <c r="F322" s="18">
        <v>17.850000000000001</v>
      </c>
      <c r="G322" s="3" t="s">
        <v>1188</v>
      </c>
      <c r="H322" s="22">
        <f>ROUND(Table1[[#This Row],[Market Capitalisation]]/Table1[[#This Row],[Stock Price]],0)</f>
        <v>3118207283</v>
      </c>
    </row>
    <row r="323" spans="2:8" x14ac:dyDescent="0.35">
      <c r="B323" s="1" t="s">
        <v>1650</v>
      </c>
      <c r="C323" s="3" t="s">
        <v>1651</v>
      </c>
      <c r="D323" s="14">
        <v>55510000000</v>
      </c>
      <c r="E323" s="1" t="str" cm="1">
        <f t="array" ref="E323">_xlfn.IFS($D323&gt;=$N$7,$J$7,AND($D323&gt;=$M$8,$D323&lt;$N$8),$J$8,AND($D323&gt;=$M$9,$D323&lt;$N$9),$J$9,$D323&lt;$N$10,$J$10)</f>
        <v>Large Cap</v>
      </c>
      <c r="F323" s="18">
        <v>215.37</v>
      </c>
      <c r="G323" s="3" t="s">
        <v>145</v>
      </c>
      <c r="H323" s="22">
        <f>ROUND(Table1[[#This Row],[Market Capitalisation]]/Table1[[#This Row],[Stock Price]],0)</f>
        <v>257742490</v>
      </c>
    </row>
    <row r="324" spans="2:8" x14ac:dyDescent="0.35">
      <c r="B324" s="1" t="s">
        <v>1655</v>
      </c>
      <c r="C324" s="3" t="s">
        <v>1656</v>
      </c>
      <c r="D324" s="14">
        <v>55270000000</v>
      </c>
      <c r="E324" s="1" t="str" cm="1">
        <f t="array" ref="E324">_xlfn.IFS($D324&gt;=$N$7,$J$7,AND($D324&gt;=$M$8,$D324&lt;$N$8),$J$8,AND($D324&gt;=$M$9,$D324&lt;$N$9),$J$9,$D324&lt;$N$10,$J$10)</f>
        <v>Large Cap</v>
      </c>
      <c r="F324" s="18">
        <v>15.78</v>
      </c>
      <c r="G324" s="3" t="s">
        <v>420</v>
      </c>
      <c r="H324" s="22">
        <f>ROUND(Table1[[#This Row],[Market Capitalisation]]/Table1[[#This Row],[Stock Price]],0)</f>
        <v>3502534854</v>
      </c>
    </row>
    <row r="325" spans="2:8" x14ac:dyDescent="0.35">
      <c r="B325" s="1" t="s">
        <v>1660</v>
      </c>
      <c r="C325" s="3" t="s">
        <v>1661</v>
      </c>
      <c r="D325" s="14">
        <v>54800000000</v>
      </c>
      <c r="E325" s="1" t="str" cm="1">
        <f t="array" ref="E325">_xlfn.IFS($D325&gt;=$N$7,$J$7,AND($D325&gt;=$M$8,$D325&lt;$N$8),$J$8,AND($D325&gt;=$M$9,$D325&lt;$N$9),$J$9,$D325&lt;$N$10,$J$10)</f>
        <v>Large Cap</v>
      </c>
      <c r="F325" s="18">
        <v>3</v>
      </c>
      <c r="G325" s="3" t="s">
        <v>1254</v>
      </c>
      <c r="H325" s="22">
        <f>ROUND(Table1[[#This Row],[Market Capitalisation]]/Table1[[#This Row],[Stock Price]],0)</f>
        <v>18266666667</v>
      </c>
    </row>
    <row r="326" spans="2:8" x14ac:dyDescent="0.35">
      <c r="B326" s="1" t="s">
        <v>1665</v>
      </c>
      <c r="C326" s="3" t="s">
        <v>1666</v>
      </c>
      <c r="D326" s="14">
        <v>54730000000</v>
      </c>
      <c r="E326" s="1" t="str" cm="1">
        <f t="array" ref="E326">_xlfn.IFS($D326&gt;=$N$7,$J$7,AND($D326&gt;=$M$8,$D326&lt;$N$8),$J$8,AND($D326&gt;=$M$9,$D326&lt;$N$9),$J$9,$D326&lt;$N$10,$J$10)</f>
        <v>Large Cap</v>
      </c>
      <c r="F326" s="18">
        <v>327.32</v>
      </c>
      <c r="G326" s="3" t="s">
        <v>31554</v>
      </c>
      <c r="H326" s="22">
        <f>ROUND(Table1[[#This Row],[Market Capitalisation]]/Table1[[#This Row],[Stock Price]],0)</f>
        <v>167206404</v>
      </c>
    </row>
    <row r="327" spans="2:8" x14ac:dyDescent="0.35">
      <c r="B327" s="1" t="s">
        <v>1670</v>
      </c>
      <c r="C327" s="3" t="s">
        <v>1671</v>
      </c>
      <c r="D327" s="14">
        <v>54390000000</v>
      </c>
      <c r="E327" s="1" t="str" cm="1">
        <f t="array" ref="E327">_xlfn.IFS($D327&gt;=$N$7,$J$7,AND($D327&gt;=$M$8,$D327&lt;$N$8),$J$8,AND($D327&gt;=$M$9,$D327&lt;$N$9),$J$9,$D327&lt;$N$10,$J$10)</f>
        <v>Large Cap</v>
      </c>
      <c r="F327" s="18">
        <v>254.26</v>
      </c>
      <c r="G327" s="3" t="s">
        <v>31554</v>
      </c>
      <c r="H327" s="22">
        <f>ROUND(Table1[[#This Row],[Market Capitalisation]]/Table1[[#This Row],[Stock Price]],0)</f>
        <v>213914890</v>
      </c>
    </row>
    <row r="328" spans="2:8" x14ac:dyDescent="0.35">
      <c r="B328" s="1" t="s">
        <v>1675</v>
      </c>
      <c r="C328" s="3" t="s">
        <v>1676</v>
      </c>
      <c r="D328" s="14">
        <v>54190000000</v>
      </c>
      <c r="E328" s="1" t="str" cm="1">
        <f t="array" ref="E328">_xlfn.IFS($D328&gt;=$N$7,$J$7,AND($D328&gt;=$M$8,$D328&lt;$N$8),$J$8,AND($D328&gt;=$M$9,$D328&lt;$N$9),$J$9,$D328&lt;$N$10,$J$10)</f>
        <v>Large Cap</v>
      </c>
      <c r="F328" s="18">
        <v>0.35</v>
      </c>
      <c r="G328" s="3" t="s">
        <v>1086</v>
      </c>
      <c r="H328" s="22">
        <f>ROUND(Table1[[#This Row],[Market Capitalisation]]/Table1[[#This Row],[Stock Price]],0)</f>
        <v>154828571429</v>
      </c>
    </row>
    <row r="329" spans="2:8" x14ac:dyDescent="0.35">
      <c r="B329" s="1" t="s">
        <v>1680</v>
      </c>
      <c r="C329" s="3" t="s">
        <v>1681</v>
      </c>
      <c r="D329" s="14">
        <v>54160000000</v>
      </c>
      <c r="E329" s="1" t="str" cm="1">
        <f t="array" ref="E329">_xlfn.IFS($D329&gt;=$N$7,$J$7,AND($D329&gt;=$M$8,$D329&lt;$N$8),$J$8,AND($D329&gt;=$M$9,$D329&lt;$N$9),$J$9,$D329&lt;$N$10,$J$10)</f>
        <v>Large Cap</v>
      </c>
      <c r="F329" s="18">
        <v>29.7</v>
      </c>
      <c r="G329" s="3" t="s">
        <v>145</v>
      </c>
      <c r="H329" s="22">
        <f>ROUND(Table1[[#This Row],[Market Capitalisation]]/Table1[[#This Row],[Stock Price]],0)</f>
        <v>1823569024</v>
      </c>
    </row>
    <row r="330" spans="2:8" x14ac:dyDescent="0.35">
      <c r="B330" s="1" t="s">
        <v>1685</v>
      </c>
      <c r="C330" s="3" t="s">
        <v>1686</v>
      </c>
      <c r="D330" s="14">
        <v>53980000000</v>
      </c>
      <c r="E330" s="1" t="str" cm="1">
        <f t="array" ref="E330">_xlfn.IFS($D330&gt;=$N$7,$J$7,AND($D330&gt;=$M$8,$D330&lt;$N$8),$J$8,AND($D330&gt;=$M$9,$D330&lt;$N$9),$J$9,$D330&lt;$N$10,$J$10)</f>
        <v>Large Cap</v>
      </c>
      <c r="F330" s="18">
        <v>171.57</v>
      </c>
      <c r="G330" s="3" t="s">
        <v>31554</v>
      </c>
      <c r="H330" s="22">
        <f>ROUND(Table1[[#This Row],[Market Capitalisation]]/Table1[[#This Row],[Stock Price]],0)</f>
        <v>314623769</v>
      </c>
    </row>
    <row r="331" spans="2:8" x14ac:dyDescent="0.35">
      <c r="B331" s="1" t="s">
        <v>1690</v>
      </c>
      <c r="C331" s="3" t="s">
        <v>1691</v>
      </c>
      <c r="D331" s="14">
        <v>53970000000</v>
      </c>
      <c r="E331" s="1" t="str" cm="1">
        <f t="array" ref="E331">_xlfn.IFS($D331&gt;=$N$7,$J$7,AND($D331&gt;=$M$8,$D331&lt;$N$8),$J$8,AND($D331&gt;=$M$9,$D331&lt;$N$9),$J$9,$D331&lt;$N$10,$J$10)</f>
        <v>Large Cap</v>
      </c>
      <c r="F331" s="18">
        <v>235.08</v>
      </c>
      <c r="G331" s="3" t="s">
        <v>31554</v>
      </c>
      <c r="H331" s="22">
        <f>ROUND(Table1[[#This Row],[Market Capitalisation]]/Table1[[#This Row],[Stock Price]],0)</f>
        <v>229581419</v>
      </c>
    </row>
    <row r="332" spans="2:8" x14ac:dyDescent="0.35">
      <c r="B332" s="1" t="s">
        <v>1695</v>
      </c>
      <c r="C332" s="3" t="s">
        <v>1696</v>
      </c>
      <c r="D332" s="14">
        <v>53940000000</v>
      </c>
      <c r="E332" s="1" t="str" cm="1">
        <f t="array" ref="E332">_xlfn.IFS($D332&gt;=$N$7,$J$7,AND($D332&gt;=$M$8,$D332&lt;$N$8),$J$8,AND($D332&gt;=$M$9,$D332&lt;$N$9),$J$9,$D332&lt;$N$10,$J$10)</f>
        <v>Large Cap</v>
      </c>
      <c r="F332" s="18">
        <v>0.84</v>
      </c>
      <c r="G332" s="3" t="s">
        <v>152</v>
      </c>
      <c r="H332" s="22">
        <f>ROUND(Table1[[#This Row],[Market Capitalisation]]/Table1[[#This Row],[Stock Price]],0)</f>
        <v>64214285714</v>
      </c>
    </row>
    <row r="333" spans="2:8" x14ac:dyDescent="0.35">
      <c r="B333" s="1" t="s">
        <v>1700</v>
      </c>
      <c r="C333" s="3" t="s">
        <v>1701</v>
      </c>
      <c r="D333" s="14">
        <v>53760000000</v>
      </c>
      <c r="E333" s="1" t="str" cm="1">
        <f t="array" ref="E333">_xlfn.IFS($D333&gt;=$N$7,$J$7,AND($D333&gt;=$M$8,$D333&lt;$N$8),$J$8,AND($D333&gt;=$M$9,$D333&lt;$N$9),$J$9,$D333&lt;$N$10,$J$10)</f>
        <v>Large Cap</v>
      </c>
      <c r="F333" s="18">
        <v>94.08</v>
      </c>
      <c r="G333" s="3" t="s">
        <v>31554</v>
      </c>
      <c r="H333" s="22">
        <f>ROUND(Table1[[#This Row],[Market Capitalisation]]/Table1[[#This Row],[Stock Price]],0)</f>
        <v>571428571</v>
      </c>
    </row>
    <row r="334" spans="2:8" x14ac:dyDescent="0.35">
      <c r="B334" s="1" t="s">
        <v>1705</v>
      </c>
      <c r="C334" s="3" t="s">
        <v>1706</v>
      </c>
      <c r="D334" s="14">
        <v>53670000000</v>
      </c>
      <c r="E334" s="1" t="str" cm="1">
        <f t="array" ref="E334">_xlfn.IFS($D334&gt;=$N$7,$J$7,AND($D334&gt;=$M$8,$D334&lt;$N$8),$J$8,AND($D334&gt;=$M$9,$D334&lt;$N$9),$J$9,$D334&lt;$N$10,$J$10)</f>
        <v>Large Cap</v>
      </c>
      <c r="F334" s="18">
        <v>76.53</v>
      </c>
      <c r="G334" s="3" t="s">
        <v>1266</v>
      </c>
      <c r="H334" s="22">
        <f>ROUND(Table1[[#This Row],[Market Capitalisation]]/Table1[[#This Row],[Stock Price]],0)</f>
        <v>701293610</v>
      </c>
    </row>
    <row r="335" spans="2:8" x14ac:dyDescent="0.35">
      <c r="B335" s="1" t="s">
        <v>1710</v>
      </c>
      <c r="C335" s="3" t="s">
        <v>1711</v>
      </c>
      <c r="D335" s="14">
        <v>53670000000</v>
      </c>
      <c r="E335" s="1" t="str" cm="1">
        <f t="array" ref="E335">_xlfn.IFS($D335&gt;=$N$7,$J$7,AND($D335&gt;=$M$8,$D335&lt;$N$8),$J$8,AND($D335&gt;=$M$9,$D335&lt;$N$9),$J$9,$D335&lt;$N$10,$J$10)</f>
        <v>Large Cap</v>
      </c>
      <c r="F335" s="18">
        <v>33.200000000000003</v>
      </c>
      <c r="G335" s="3" t="s">
        <v>210</v>
      </c>
      <c r="H335" s="22">
        <f>ROUND(Table1[[#This Row],[Market Capitalisation]]/Table1[[#This Row],[Stock Price]],0)</f>
        <v>1616566265</v>
      </c>
    </row>
    <row r="336" spans="2:8" x14ac:dyDescent="0.35">
      <c r="B336" s="1" t="s">
        <v>1714</v>
      </c>
      <c r="C336" s="3" t="s">
        <v>1715</v>
      </c>
      <c r="D336" s="14">
        <v>53600000000</v>
      </c>
      <c r="E336" s="1" t="str" cm="1">
        <f t="array" ref="E336">_xlfn.IFS($D336&gt;=$N$7,$J$7,AND($D336&gt;=$M$8,$D336&lt;$N$8),$J$8,AND($D336&gt;=$M$9,$D336&lt;$N$9),$J$9,$D336&lt;$N$10,$J$10)</f>
        <v>Large Cap</v>
      </c>
      <c r="F336" s="18">
        <v>229.45</v>
      </c>
      <c r="G336" s="3" t="s">
        <v>31554</v>
      </c>
      <c r="H336" s="22">
        <f>ROUND(Table1[[#This Row],[Market Capitalisation]]/Table1[[#This Row],[Stock Price]],0)</f>
        <v>233602092</v>
      </c>
    </row>
    <row r="337" spans="2:8" x14ac:dyDescent="0.35">
      <c r="B337" s="1" t="s">
        <v>1719</v>
      </c>
      <c r="C337" s="3" t="s">
        <v>1720</v>
      </c>
      <c r="D337" s="14">
        <v>53460000000</v>
      </c>
      <c r="E337" s="1" t="str" cm="1">
        <f t="array" ref="E337">_xlfn.IFS($D337&gt;=$N$7,$J$7,AND($D337&gt;=$M$8,$D337&lt;$N$8),$J$8,AND($D337&gt;=$M$9,$D337&lt;$N$9),$J$9,$D337&lt;$N$10,$J$10)</f>
        <v>Large Cap</v>
      </c>
      <c r="F337" s="18">
        <v>86.55</v>
      </c>
      <c r="G337" s="3" t="s">
        <v>249</v>
      </c>
      <c r="H337" s="22">
        <f>ROUND(Table1[[#This Row],[Market Capitalisation]]/Table1[[#This Row],[Stock Price]],0)</f>
        <v>617677643</v>
      </c>
    </row>
    <row r="338" spans="2:8" x14ac:dyDescent="0.35">
      <c r="B338" s="1" t="s">
        <v>1724</v>
      </c>
      <c r="C338" s="3" t="s">
        <v>1725</v>
      </c>
      <c r="D338" s="14">
        <v>53400000000</v>
      </c>
      <c r="E338" s="1" t="str" cm="1">
        <f t="array" ref="E338">_xlfn.IFS($D338&gt;=$N$7,$J$7,AND($D338&gt;=$M$8,$D338&lt;$N$8),$J$8,AND($D338&gt;=$M$9,$D338&lt;$N$9),$J$9,$D338&lt;$N$10,$J$10)</f>
        <v>Large Cap</v>
      </c>
      <c r="F338" s="18">
        <v>8.61</v>
      </c>
      <c r="G338" s="3" t="s">
        <v>152</v>
      </c>
      <c r="H338" s="22">
        <f>ROUND(Table1[[#This Row],[Market Capitalisation]]/Table1[[#This Row],[Stock Price]],0)</f>
        <v>6202090592</v>
      </c>
    </row>
    <row r="339" spans="2:8" x14ac:dyDescent="0.35">
      <c r="B339" s="1" t="s">
        <v>1729</v>
      </c>
      <c r="C339" s="3" t="s">
        <v>1730</v>
      </c>
      <c r="D339" s="14">
        <v>53120000000</v>
      </c>
      <c r="E339" s="1" t="str" cm="1">
        <f t="array" ref="E339">_xlfn.IFS($D339&gt;=$N$7,$J$7,AND($D339&gt;=$M$8,$D339&lt;$N$8),$J$8,AND($D339&gt;=$M$9,$D339&lt;$N$9),$J$9,$D339&lt;$N$10,$J$10)</f>
        <v>Large Cap</v>
      </c>
      <c r="F339" s="18">
        <v>17.7</v>
      </c>
      <c r="G339" s="3" t="s">
        <v>420</v>
      </c>
      <c r="H339" s="22">
        <f>ROUND(Table1[[#This Row],[Market Capitalisation]]/Table1[[#This Row],[Stock Price]],0)</f>
        <v>3001129944</v>
      </c>
    </row>
    <row r="340" spans="2:8" x14ac:dyDescent="0.35">
      <c r="B340" s="1" t="s">
        <v>1734</v>
      </c>
      <c r="C340" s="3" t="s">
        <v>1735</v>
      </c>
      <c r="D340" s="14">
        <v>52940000000</v>
      </c>
      <c r="E340" s="1" t="str" cm="1">
        <f t="array" ref="E340">_xlfn.IFS($D340&gt;=$N$7,$J$7,AND($D340&gt;=$M$8,$D340&lt;$N$8),$J$8,AND($D340&gt;=$M$9,$D340&lt;$N$9),$J$9,$D340&lt;$N$10,$J$10)</f>
        <v>Large Cap</v>
      </c>
      <c r="F340" s="18">
        <v>95.82</v>
      </c>
      <c r="G340" s="3" t="s">
        <v>31554</v>
      </c>
      <c r="H340" s="22">
        <f>ROUND(Table1[[#This Row],[Market Capitalisation]]/Table1[[#This Row],[Stock Price]],0)</f>
        <v>552494260</v>
      </c>
    </row>
    <row r="341" spans="2:8" x14ac:dyDescent="0.35">
      <c r="B341" s="1" t="s">
        <v>1739</v>
      </c>
      <c r="C341" s="3" t="s">
        <v>1740</v>
      </c>
      <c r="D341" s="14">
        <v>52840000000</v>
      </c>
      <c r="E341" s="1" t="str" cm="1">
        <f t="array" ref="E341">_xlfn.IFS($D341&gt;=$N$7,$J$7,AND($D341&gt;=$M$8,$D341&lt;$N$8),$J$8,AND($D341&gt;=$M$9,$D341&lt;$N$9),$J$9,$D341&lt;$N$10,$J$10)</f>
        <v>Large Cap</v>
      </c>
      <c r="F341" s="18">
        <v>140.84</v>
      </c>
      <c r="G341" s="3" t="s">
        <v>31554</v>
      </c>
      <c r="H341" s="22">
        <f>ROUND(Table1[[#This Row],[Market Capitalisation]]/Table1[[#This Row],[Stock Price]],0)</f>
        <v>375177506</v>
      </c>
    </row>
    <row r="342" spans="2:8" x14ac:dyDescent="0.35">
      <c r="B342" s="1" t="s">
        <v>1744</v>
      </c>
      <c r="C342" s="3" t="s">
        <v>1745</v>
      </c>
      <c r="D342" s="14">
        <v>52790000000</v>
      </c>
      <c r="E342" s="1" t="str" cm="1">
        <f t="array" ref="E342">_xlfn.IFS($D342&gt;=$N$7,$J$7,AND($D342&gt;=$M$8,$D342&lt;$N$8),$J$8,AND($D342&gt;=$M$9,$D342&lt;$N$9),$J$9,$D342&lt;$N$10,$J$10)</f>
        <v>Large Cap</v>
      </c>
      <c r="F342" s="18">
        <v>100.89</v>
      </c>
      <c r="G342" s="3" t="s">
        <v>31554</v>
      </c>
      <c r="H342" s="22">
        <f>ROUND(Table1[[#This Row],[Market Capitalisation]]/Table1[[#This Row],[Stock Price]],0)</f>
        <v>523243136</v>
      </c>
    </row>
    <row r="343" spans="2:8" x14ac:dyDescent="0.35">
      <c r="B343" s="1" t="s">
        <v>1749</v>
      </c>
      <c r="C343" s="3" t="s">
        <v>1750</v>
      </c>
      <c r="D343" s="14">
        <v>52440000000</v>
      </c>
      <c r="E343" s="1" t="str" cm="1">
        <f t="array" ref="E343">_xlfn.IFS($D343&gt;=$N$7,$J$7,AND($D343&gt;=$M$8,$D343&lt;$N$8),$J$8,AND($D343&gt;=$M$9,$D343&lt;$N$9),$J$9,$D343&lt;$N$10,$J$10)</f>
        <v>Large Cap</v>
      </c>
      <c r="F343" s="18">
        <v>137.87</v>
      </c>
      <c r="G343" s="3" t="s">
        <v>31554</v>
      </c>
      <c r="H343" s="22">
        <f>ROUND(Table1[[#This Row],[Market Capitalisation]]/Table1[[#This Row],[Stock Price]],0)</f>
        <v>380358309</v>
      </c>
    </row>
    <row r="344" spans="2:8" x14ac:dyDescent="0.35">
      <c r="B344" s="1" t="s">
        <v>1754</v>
      </c>
      <c r="C344" s="3" t="s">
        <v>1755</v>
      </c>
      <c r="D344" s="14">
        <v>51980000000</v>
      </c>
      <c r="E344" s="1" t="str" cm="1">
        <f t="array" ref="E344">_xlfn.IFS($D344&gt;=$N$7,$J$7,AND($D344&gt;=$M$8,$D344&lt;$N$8),$J$8,AND($D344&gt;=$M$9,$D344&lt;$N$9),$J$9,$D344&lt;$N$10,$J$10)</f>
        <v>Large Cap</v>
      </c>
      <c r="F344" s="18">
        <v>70.23</v>
      </c>
      <c r="G344" s="3" t="s">
        <v>31554</v>
      </c>
      <c r="H344" s="22">
        <f>ROUND(Table1[[#This Row],[Market Capitalisation]]/Table1[[#This Row],[Stock Price]],0)</f>
        <v>740139542</v>
      </c>
    </row>
    <row r="345" spans="2:8" x14ac:dyDescent="0.35">
      <c r="B345" s="1" t="s">
        <v>1759</v>
      </c>
      <c r="C345" s="3" t="s">
        <v>1760</v>
      </c>
      <c r="D345" s="14">
        <v>51670000000</v>
      </c>
      <c r="E345" s="1" t="str" cm="1">
        <f t="array" ref="E345">_xlfn.IFS($D345&gt;=$N$7,$J$7,AND($D345&gt;=$M$8,$D345&lt;$N$8),$J$8,AND($D345&gt;=$M$9,$D345&lt;$N$9),$J$9,$D345&lt;$N$10,$J$10)</f>
        <v>Large Cap</v>
      </c>
      <c r="F345" s="18">
        <v>32.22</v>
      </c>
      <c r="G345" s="3" t="s">
        <v>1254</v>
      </c>
      <c r="H345" s="22">
        <f>ROUND(Table1[[#This Row],[Market Capitalisation]]/Table1[[#This Row],[Stock Price]],0)</f>
        <v>1603662322</v>
      </c>
    </row>
    <row r="346" spans="2:8" x14ac:dyDescent="0.35">
      <c r="B346" s="1" t="s">
        <v>1764</v>
      </c>
      <c r="C346" s="3" t="s">
        <v>1765</v>
      </c>
      <c r="D346" s="14">
        <v>51310000000</v>
      </c>
      <c r="E346" s="1" t="str" cm="1">
        <f t="array" ref="E346">_xlfn.IFS($D346&gt;=$N$7,$J$7,AND($D346&gt;=$M$8,$D346&lt;$N$8),$J$8,AND($D346&gt;=$M$9,$D346&lt;$N$9),$J$9,$D346&lt;$N$10,$J$10)</f>
        <v>Large Cap</v>
      </c>
      <c r="F346" s="18">
        <v>18.95</v>
      </c>
      <c r="G346" s="3" t="s">
        <v>249</v>
      </c>
      <c r="H346" s="22">
        <f>ROUND(Table1[[#This Row],[Market Capitalisation]]/Table1[[#This Row],[Stock Price]],0)</f>
        <v>2707651715</v>
      </c>
    </row>
    <row r="347" spans="2:8" x14ac:dyDescent="0.35">
      <c r="B347" s="1" t="s">
        <v>1769</v>
      </c>
      <c r="C347" s="3" t="s">
        <v>1770</v>
      </c>
      <c r="D347" s="14">
        <v>51280000000</v>
      </c>
      <c r="E347" s="1" t="str" cm="1">
        <f t="array" ref="E347">_xlfn.IFS($D347&gt;=$N$7,$J$7,AND($D347&gt;=$M$8,$D347&lt;$N$8),$J$8,AND($D347&gt;=$M$9,$D347&lt;$N$9),$J$9,$D347&lt;$N$10,$J$10)</f>
        <v>Large Cap</v>
      </c>
      <c r="F347" s="18">
        <v>71.900000000000006</v>
      </c>
      <c r="G347" s="3" t="s">
        <v>31567</v>
      </c>
      <c r="H347" s="22">
        <f>ROUND(Table1[[#This Row],[Market Capitalisation]]/Table1[[#This Row],[Stock Price]],0)</f>
        <v>713212796</v>
      </c>
    </row>
    <row r="348" spans="2:8" x14ac:dyDescent="0.35">
      <c r="B348" s="1" t="s">
        <v>1774</v>
      </c>
      <c r="C348" s="3" t="s">
        <v>1775</v>
      </c>
      <c r="D348" s="14">
        <v>51040000000</v>
      </c>
      <c r="E348" s="1" t="str" cm="1">
        <f t="array" ref="E348">_xlfn.IFS($D348&gt;=$N$7,$J$7,AND($D348&gt;=$M$8,$D348&lt;$N$8),$J$8,AND($D348&gt;=$M$9,$D348&lt;$N$9),$J$9,$D348&lt;$N$10,$J$10)</f>
        <v>Large Cap</v>
      </c>
      <c r="F348" s="18">
        <v>66.48</v>
      </c>
      <c r="G348" s="3" t="s">
        <v>31554</v>
      </c>
      <c r="H348" s="22">
        <f>ROUND(Table1[[#This Row],[Market Capitalisation]]/Table1[[#This Row],[Stock Price]],0)</f>
        <v>767749699</v>
      </c>
    </row>
    <row r="349" spans="2:8" x14ac:dyDescent="0.35">
      <c r="B349" s="1" t="s">
        <v>1779</v>
      </c>
      <c r="C349" s="3" t="s">
        <v>1780</v>
      </c>
      <c r="D349" s="14">
        <v>50990000000</v>
      </c>
      <c r="E349" s="1" t="str" cm="1">
        <f t="array" ref="E349">_xlfn.IFS($D349&gt;=$N$7,$J$7,AND($D349&gt;=$M$8,$D349&lt;$N$8),$J$8,AND($D349&gt;=$M$9,$D349&lt;$N$9),$J$9,$D349&lt;$N$10,$J$10)</f>
        <v>Large Cap</v>
      </c>
      <c r="F349" s="18">
        <v>8.74</v>
      </c>
      <c r="G349" s="3" t="s">
        <v>548</v>
      </c>
      <c r="H349" s="22">
        <f>ROUND(Table1[[#This Row],[Market Capitalisation]]/Table1[[#This Row],[Stock Price]],0)</f>
        <v>5834096110</v>
      </c>
    </row>
    <row r="350" spans="2:8" x14ac:dyDescent="0.35">
      <c r="B350" s="1" t="s">
        <v>1784</v>
      </c>
      <c r="C350" s="3" t="s">
        <v>1785</v>
      </c>
      <c r="D350" s="14">
        <v>50940000000</v>
      </c>
      <c r="E350" s="1" t="str" cm="1">
        <f t="array" ref="E350">_xlfn.IFS($D350&gt;=$N$7,$J$7,AND($D350&gt;=$M$8,$D350&lt;$N$8),$J$8,AND($D350&gt;=$M$9,$D350&lt;$N$9),$J$9,$D350&lt;$N$10,$J$10)</f>
        <v>Large Cap</v>
      </c>
      <c r="F350" s="18">
        <v>415.65</v>
      </c>
      <c r="G350" s="3" t="s">
        <v>107</v>
      </c>
      <c r="H350" s="22">
        <f>ROUND(Table1[[#This Row],[Market Capitalisation]]/Table1[[#This Row],[Stock Price]],0)</f>
        <v>122555034</v>
      </c>
    </row>
    <row r="351" spans="2:8" x14ac:dyDescent="0.35">
      <c r="B351" s="1" t="s">
        <v>1789</v>
      </c>
      <c r="C351" s="3" t="s">
        <v>1790</v>
      </c>
      <c r="D351" s="14">
        <v>50890000000</v>
      </c>
      <c r="E351" s="1" t="str" cm="1">
        <f t="array" ref="E351">_xlfn.IFS($D351&gt;=$N$7,$J$7,AND($D351&gt;=$M$8,$D351&lt;$N$8),$J$8,AND($D351&gt;=$M$9,$D351&lt;$N$9),$J$9,$D351&lt;$N$10,$J$10)</f>
        <v>Large Cap</v>
      </c>
      <c r="F351" s="18">
        <v>288.66000000000003</v>
      </c>
      <c r="G351" s="3" t="s">
        <v>31554</v>
      </c>
      <c r="H351" s="22">
        <f>ROUND(Table1[[#This Row],[Market Capitalisation]]/Table1[[#This Row],[Stock Price]],0)</f>
        <v>176297374</v>
      </c>
    </row>
    <row r="352" spans="2:8" x14ac:dyDescent="0.35">
      <c r="B352" s="1" t="s">
        <v>1794</v>
      </c>
      <c r="C352" s="3" t="s">
        <v>1795</v>
      </c>
      <c r="D352" s="14">
        <v>50870000000</v>
      </c>
      <c r="E352" s="1" t="str" cm="1">
        <f t="array" ref="E352">_xlfn.IFS($D352&gt;=$N$7,$J$7,AND($D352&gt;=$M$8,$D352&lt;$N$8),$J$8,AND($D352&gt;=$M$9,$D352&lt;$N$9),$J$9,$D352&lt;$N$10,$J$10)</f>
        <v>Large Cap</v>
      </c>
      <c r="F352" s="18">
        <v>25.73</v>
      </c>
      <c r="G352" s="3" t="s">
        <v>210</v>
      </c>
      <c r="H352" s="22">
        <f>ROUND(Table1[[#This Row],[Market Capitalisation]]/Table1[[#This Row],[Stock Price]],0)</f>
        <v>1977069569</v>
      </c>
    </row>
    <row r="353" spans="2:8" x14ac:dyDescent="0.35">
      <c r="B353" s="1" t="s">
        <v>1799</v>
      </c>
      <c r="C353" s="3" t="s">
        <v>1800</v>
      </c>
      <c r="D353" s="14">
        <v>50860000000</v>
      </c>
      <c r="E353" s="1" t="str" cm="1">
        <f t="array" ref="E353">_xlfn.IFS($D353&gt;=$N$7,$J$7,AND($D353&gt;=$M$8,$D353&lt;$N$8),$J$8,AND($D353&gt;=$M$9,$D353&lt;$N$9),$J$9,$D353&lt;$N$10,$J$10)</f>
        <v>Large Cap</v>
      </c>
      <c r="F353" s="18">
        <v>57.96</v>
      </c>
      <c r="G353" s="3" t="s">
        <v>31554</v>
      </c>
      <c r="H353" s="22">
        <f>ROUND(Table1[[#This Row],[Market Capitalisation]]/Table1[[#This Row],[Stock Price]],0)</f>
        <v>877501725</v>
      </c>
    </row>
    <row r="354" spans="2:8" x14ac:dyDescent="0.35">
      <c r="B354" s="1" t="s">
        <v>1804</v>
      </c>
      <c r="C354" s="3" t="s">
        <v>1805</v>
      </c>
      <c r="D354" s="14">
        <v>50190000000</v>
      </c>
      <c r="E354" s="1" t="str" cm="1">
        <f t="array" ref="E354">_xlfn.IFS($D354&gt;=$N$7,$J$7,AND($D354&gt;=$M$8,$D354&lt;$N$8),$J$8,AND($D354&gt;=$M$9,$D354&lt;$N$9),$J$9,$D354&lt;$N$10,$J$10)</f>
        <v>Large Cap</v>
      </c>
      <c r="F354" s="18">
        <v>37.64</v>
      </c>
      <c r="G354" s="3" t="s">
        <v>31554</v>
      </c>
      <c r="H354" s="22">
        <f>ROUND(Table1[[#This Row],[Market Capitalisation]]/Table1[[#This Row],[Stock Price]],0)</f>
        <v>1333421892</v>
      </c>
    </row>
    <row r="355" spans="2:8" x14ac:dyDescent="0.35">
      <c r="B355" s="1" t="s">
        <v>1809</v>
      </c>
      <c r="C355" s="3" t="s">
        <v>1810</v>
      </c>
      <c r="D355" s="14">
        <v>50050000000</v>
      </c>
      <c r="E355" s="1" t="str" cm="1">
        <f t="array" ref="E355">_xlfn.IFS($D355&gt;=$N$7,$J$7,AND($D355&gt;=$M$8,$D355&lt;$N$8),$J$8,AND($D355&gt;=$M$9,$D355&lt;$N$9),$J$9,$D355&lt;$N$10,$J$10)</f>
        <v>Large Cap</v>
      </c>
      <c r="F355" s="18">
        <v>231</v>
      </c>
      <c r="G355" s="3" t="s">
        <v>31554</v>
      </c>
      <c r="H355" s="22">
        <f>ROUND(Table1[[#This Row],[Market Capitalisation]]/Table1[[#This Row],[Stock Price]],0)</f>
        <v>216666667</v>
      </c>
    </row>
    <row r="356" spans="2:8" x14ac:dyDescent="0.35">
      <c r="B356" s="1" t="s">
        <v>1814</v>
      </c>
      <c r="C356" s="3" t="s">
        <v>1815</v>
      </c>
      <c r="D356" s="14">
        <v>50010000000</v>
      </c>
      <c r="E356" s="1" t="str" cm="1">
        <f t="array" ref="E356">_xlfn.IFS($D356&gt;=$N$7,$J$7,AND($D356&gt;=$M$8,$D356&lt;$N$8),$J$8,AND($D356&gt;=$M$9,$D356&lt;$N$9),$J$9,$D356&lt;$N$10,$J$10)</f>
        <v>Large Cap</v>
      </c>
      <c r="F356" s="18">
        <v>67.23</v>
      </c>
      <c r="G356" s="3" t="s">
        <v>31567</v>
      </c>
      <c r="H356" s="22">
        <f>ROUND(Table1[[#This Row],[Market Capitalisation]]/Table1[[#This Row],[Stock Price]],0)</f>
        <v>743864346</v>
      </c>
    </row>
    <row r="357" spans="2:8" x14ac:dyDescent="0.35">
      <c r="B357" s="1" t="s">
        <v>1819</v>
      </c>
      <c r="C357" s="3" t="s">
        <v>1820</v>
      </c>
      <c r="D357" s="14">
        <v>49920000000</v>
      </c>
      <c r="E357" s="1" t="str" cm="1">
        <f t="array" ref="E357">_xlfn.IFS($D357&gt;=$N$7,$J$7,AND($D357&gt;=$M$8,$D357&lt;$N$8),$J$8,AND($D357&gt;=$M$9,$D357&lt;$N$9),$J$9,$D357&lt;$N$10,$J$10)</f>
        <v>Large Cap</v>
      </c>
      <c r="F357" s="18">
        <v>55.58</v>
      </c>
      <c r="G357" s="3" t="s">
        <v>31554</v>
      </c>
      <c r="H357" s="22">
        <f>ROUND(Table1[[#This Row],[Market Capitalisation]]/Table1[[#This Row],[Stock Price]],0)</f>
        <v>898164807</v>
      </c>
    </row>
    <row r="358" spans="2:8" x14ac:dyDescent="0.35">
      <c r="B358" s="1" t="s">
        <v>1824</v>
      </c>
      <c r="C358" s="3" t="s">
        <v>1825</v>
      </c>
      <c r="D358" s="14">
        <v>49660000000</v>
      </c>
      <c r="E358" s="1" t="str" cm="1">
        <f t="array" ref="E358">_xlfn.IFS($D358&gt;=$N$7,$J$7,AND($D358&gt;=$M$8,$D358&lt;$N$8),$J$8,AND($D358&gt;=$M$9,$D358&lt;$N$9),$J$9,$D358&lt;$N$10,$J$10)</f>
        <v>Large Cap</v>
      </c>
      <c r="F358" s="18">
        <v>70.19</v>
      </c>
      <c r="G358" s="3" t="s">
        <v>256</v>
      </c>
      <c r="H358" s="22">
        <f>ROUND(Table1[[#This Row],[Market Capitalisation]]/Table1[[#This Row],[Stock Price]],0)</f>
        <v>707508192</v>
      </c>
    </row>
    <row r="359" spans="2:8" x14ac:dyDescent="0.35">
      <c r="B359" s="1" t="s">
        <v>1829</v>
      </c>
      <c r="C359" s="3" t="s">
        <v>1830</v>
      </c>
      <c r="D359" s="14">
        <v>49350000000</v>
      </c>
      <c r="E359" s="1" t="str" cm="1">
        <f t="array" ref="E359">_xlfn.IFS($D359&gt;=$N$7,$J$7,AND($D359&gt;=$M$8,$D359&lt;$N$8),$J$8,AND($D359&gt;=$M$9,$D359&lt;$N$9),$J$9,$D359&lt;$N$10,$J$10)</f>
        <v>Large Cap</v>
      </c>
      <c r="F359" s="18">
        <v>84.46</v>
      </c>
      <c r="G359" s="3" t="s">
        <v>31554</v>
      </c>
      <c r="H359" s="22">
        <f>ROUND(Table1[[#This Row],[Market Capitalisation]]/Table1[[#This Row],[Stock Price]],0)</f>
        <v>584300260</v>
      </c>
    </row>
    <row r="360" spans="2:8" x14ac:dyDescent="0.35">
      <c r="B360" s="1" t="s">
        <v>1834</v>
      </c>
      <c r="C360" s="3" t="s">
        <v>1835</v>
      </c>
      <c r="D360" s="14">
        <v>49180000000</v>
      </c>
      <c r="E360" s="1" t="str" cm="1">
        <f t="array" ref="E360">_xlfn.IFS($D360&gt;=$N$7,$J$7,AND($D360&gt;=$M$8,$D360&lt;$N$8),$J$8,AND($D360&gt;=$M$9,$D360&lt;$N$9),$J$9,$D360&lt;$N$10,$J$10)</f>
        <v>Large Cap</v>
      </c>
      <c r="F360" s="18">
        <v>191.78</v>
      </c>
      <c r="G360" s="3" t="s">
        <v>31554</v>
      </c>
      <c r="H360" s="22">
        <f>ROUND(Table1[[#This Row],[Market Capitalisation]]/Table1[[#This Row],[Stock Price]],0)</f>
        <v>256439670</v>
      </c>
    </row>
    <row r="361" spans="2:8" x14ac:dyDescent="0.35">
      <c r="B361" s="1" t="s">
        <v>1839</v>
      </c>
      <c r="C361" s="3" t="s">
        <v>1840</v>
      </c>
      <c r="D361" s="14">
        <v>48660000000</v>
      </c>
      <c r="E361" s="1" t="str" cm="1">
        <f t="array" ref="E361">_xlfn.IFS($D361&gt;=$N$7,$J$7,AND($D361&gt;=$M$8,$D361&lt;$N$8),$J$8,AND($D361&gt;=$M$9,$D361&lt;$N$9),$J$9,$D361&lt;$N$10,$J$10)</f>
        <v>Large Cap</v>
      </c>
      <c r="F361" s="18">
        <v>69.319999999999993</v>
      </c>
      <c r="G361" s="3" t="s">
        <v>31554</v>
      </c>
      <c r="H361" s="22">
        <f>ROUND(Table1[[#This Row],[Market Capitalisation]]/Table1[[#This Row],[Stock Price]],0)</f>
        <v>701961916</v>
      </c>
    </row>
    <row r="362" spans="2:8" x14ac:dyDescent="0.35">
      <c r="B362" s="1" t="s">
        <v>1844</v>
      </c>
      <c r="C362" s="3" t="s">
        <v>1845</v>
      </c>
      <c r="D362" s="14">
        <v>48620000000</v>
      </c>
      <c r="E362" s="1" t="str" cm="1">
        <f t="array" ref="E362">_xlfn.IFS($D362&gt;=$N$7,$J$7,AND($D362&gt;=$M$8,$D362&lt;$N$8),$J$8,AND($D362&gt;=$M$9,$D362&lt;$N$9),$J$9,$D362&lt;$N$10,$J$10)</f>
        <v>Large Cap</v>
      </c>
      <c r="F362" s="18">
        <v>15.99</v>
      </c>
      <c r="G362" s="3" t="s">
        <v>1266</v>
      </c>
      <c r="H362" s="22">
        <f>ROUND(Table1[[#This Row],[Market Capitalisation]]/Table1[[#This Row],[Stock Price]],0)</f>
        <v>3040650407</v>
      </c>
    </row>
    <row r="363" spans="2:8" x14ac:dyDescent="0.35">
      <c r="B363" s="1" t="s">
        <v>1849</v>
      </c>
      <c r="C363" s="3" t="s">
        <v>1850</v>
      </c>
      <c r="D363" s="14">
        <v>48530000000</v>
      </c>
      <c r="E363" s="1" t="str" cm="1">
        <f t="array" ref="E363">_xlfn.IFS($D363&gt;=$N$7,$J$7,AND($D363&gt;=$M$8,$D363&lt;$N$8),$J$8,AND($D363&gt;=$M$9,$D363&lt;$N$9),$J$9,$D363&lt;$N$10,$J$10)</f>
        <v>Large Cap</v>
      </c>
      <c r="F363" s="18">
        <v>135.65</v>
      </c>
      <c r="G363" s="3" t="s">
        <v>1188</v>
      </c>
      <c r="H363" s="22">
        <f>ROUND(Table1[[#This Row],[Market Capitalisation]]/Table1[[#This Row],[Stock Price]],0)</f>
        <v>357758938</v>
      </c>
    </row>
    <row r="364" spans="2:8" x14ac:dyDescent="0.35">
      <c r="B364" s="1" t="s">
        <v>1854</v>
      </c>
      <c r="C364" s="3" t="s">
        <v>1855</v>
      </c>
      <c r="D364" s="14">
        <v>48460000000</v>
      </c>
      <c r="E364" s="1" t="str" cm="1">
        <f t="array" ref="E364">_xlfn.IFS($D364&gt;=$N$7,$J$7,AND($D364&gt;=$M$8,$D364&lt;$N$8),$J$8,AND($D364&gt;=$M$9,$D364&lt;$N$9),$J$9,$D364&lt;$N$10,$J$10)</f>
        <v>Large Cap</v>
      </c>
      <c r="F364" s="18">
        <v>4.8499999999999996</v>
      </c>
      <c r="G364" s="3" t="s">
        <v>31565</v>
      </c>
      <c r="H364" s="22">
        <f>ROUND(Table1[[#This Row],[Market Capitalisation]]/Table1[[#This Row],[Stock Price]],0)</f>
        <v>9991752577</v>
      </c>
    </row>
    <row r="365" spans="2:8" x14ac:dyDescent="0.35">
      <c r="B365" s="1" t="s">
        <v>1859</v>
      </c>
      <c r="C365" s="3" t="s">
        <v>1860</v>
      </c>
      <c r="D365" s="14">
        <v>48450000000</v>
      </c>
      <c r="E365" s="1" t="str" cm="1">
        <f t="array" ref="E365">_xlfn.IFS($D365&gt;=$N$7,$J$7,AND($D365&gt;=$M$8,$D365&lt;$N$8),$J$8,AND($D365&gt;=$M$9,$D365&lt;$N$9),$J$9,$D365&lt;$N$10,$J$10)</f>
        <v>Large Cap</v>
      </c>
      <c r="F365" s="18">
        <v>28.81</v>
      </c>
      <c r="G365" s="3" t="s">
        <v>1254</v>
      </c>
      <c r="H365" s="22">
        <f>ROUND(Table1[[#This Row],[Market Capitalisation]]/Table1[[#This Row],[Stock Price]],0)</f>
        <v>1681707740</v>
      </c>
    </row>
    <row r="366" spans="2:8" x14ac:dyDescent="0.35">
      <c r="B366" s="1" t="s">
        <v>1864</v>
      </c>
      <c r="C366" s="3" t="s">
        <v>1865</v>
      </c>
      <c r="D366" s="14">
        <v>48390000000</v>
      </c>
      <c r="E366" s="1" t="str" cm="1">
        <f t="array" ref="E366">_xlfn.IFS($D366&gt;=$N$7,$J$7,AND($D366&gt;=$M$8,$D366&lt;$N$8),$J$8,AND($D366&gt;=$M$9,$D366&lt;$N$9),$J$9,$D366&lt;$N$10,$J$10)</f>
        <v>Large Cap</v>
      </c>
      <c r="F366" s="18">
        <v>2799</v>
      </c>
      <c r="G366" s="3" t="s">
        <v>31554</v>
      </c>
      <c r="H366" s="22">
        <f>ROUND(Table1[[#This Row],[Market Capitalisation]]/Table1[[#This Row],[Stock Price]],0)</f>
        <v>17288317</v>
      </c>
    </row>
    <row r="367" spans="2:8" x14ac:dyDescent="0.35">
      <c r="B367" s="1" t="s">
        <v>1869</v>
      </c>
      <c r="C367" s="3" t="s">
        <v>1870</v>
      </c>
      <c r="D367" s="14">
        <v>48320000000</v>
      </c>
      <c r="E367" s="1" t="str" cm="1">
        <f t="array" ref="E367">_xlfn.IFS($D367&gt;=$N$7,$J$7,AND($D367&gt;=$M$8,$D367&lt;$N$8),$J$8,AND($D367&gt;=$M$9,$D367&lt;$N$9),$J$9,$D367&lt;$N$10,$J$10)</f>
        <v>Large Cap</v>
      </c>
      <c r="F367" s="18">
        <v>14.37</v>
      </c>
      <c r="G367" s="3" t="s">
        <v>31554</v>
      </c>
      <c r="H367" s="22">
        <f>ROUND(Table1[[#This Row],[Market Capitalisation]]/Table1[[#This Row],[Stock Price]],0)</f>
        <v>3362560891</v>
      </c>
    </row>
    <row r="368" spans="2:8" x14ac:dyDescent="0.35">
      <c r="B368" s="1" t="s">
        <v>1874</v>
      </c>
      <c r="C368" s="3" t="s">
        <v>1875</v>
      </c>
      <c r="D368" s="14">
        <v>48280000000</v>
      </c>
      <c r="E368" s="1" t="str" cm="1">
        <f t="array" ref="E368">_xlfn.IFS($D368&gt;=$N$7,$J$7,AND($D368&gt;=$M$8,$D368&lt;$N$8),$J$8,AND($D368&gt;=$M$9,$D368&lt;$N$9),$J$9,$D368&lt;$N$10,$J$10)</f>
        <v>Large Cap</v>
      </c>
      <c r="F368" s="18">
        <v>35.26</v>
      </c>
      <c r="G368" s="3" t="s">
        <v>31554</v>
      </c>
      <c r="H368" s="22">
        <f>ROUND(Table1[[#This Row],[Market Capitalisation]]/Table1[[#This Row],[Stock Price]],0)</f>
        <v>1369256948</v>
      </c>
    </row>
    <row r="369" spans="2:8" x14ac:dyDescent="0.35">
      <c r="B369" s="1" t="s">
        <v>1879</v>
      </c>
      <c r="C369" s="3" t="s">
        <v>1880</v>
      </c>
      <c r="D369" s="14">
        <v>48160000000</v>
      </c>
      <c r="E369" s="1" t="str" cm="1">
        <f t="array" ref="E369">_xlfn.IFS($D369&gt;=$N$7,$J$7,AND($D369&gt;=$M$8,$D369&lt;$N$8),$J$8,AND($D369&gt;=$M$9,$D369&lt;$N$9),$J$9,$D369&lt;$N$10,$J$10)</f>
        <v>Large Cap</v>
      </c>
      <c r="F369" s="18">
        <v>87.03</v>
      </c>
      <c r="G369" s="3" t="s">
        <v>31554</v>
      </c>
      <c r="H369" s="22">
        <f>ROUND(Table1[[#This Row],[Market Capitalisation]]/Table1[[#This Row],[Stock Price]],0)</f>
        <v>553372400</v>
      </c>
    </row>
    <row r="370" spans="2:8" x14ac:dyDescent="0.35">
      <c r="B370" s="1" t="s">
        <v>1884</v>
      </c>
      <c r="C370" s="3" t="s">
        <v>1885</v>
      </c>
      <c r="D370" s="14">
        <v>48060000000</v>
      </c>
      <c r="E370" s="1" t="str" cm="1">
        <f t="array" ref="E370">_xlfn.IFS($D370&gt;=$N$7,$J$7,AND($D370&gt;=$M$8,$D370&lt;$N$8),$J$8,AND($D370&gt;=$M$9,$D370&lt;$N$9),$J$9,$D370&lt;$N$10,$J$10)</f>
        <v>Large Cap</v>
      </c>
      <c r="F370" s="18">
        <v>86.13</v>
      </c>
      <c r="G370" s="3" t="s">
        <v>31554</v>
      </c>
      <c r="H370" s="22">
        <f>ROUND(Table1[[#This Row],[Market Capitalisation]]/Table1[[#This Row],[Stock Price]],0)</f>
        <v>557993730</v>
      </c>
    </row>
    <row r="371" spans="2:8" x14ac:dyDescent="0.35">
      <c r="B371" s="1" t="s">
        <v>1889</v>
      </c>
      <c r="C371" s="3" t="s">
        <v>1890</v>
      </c>
      <c r="D371" s="14">
        <v>48010000000</v>
      </c>
      <c r="E371" s="1" t="str" cm="1">
        <f t="array" ref="E371">_xlfn.IFS($D371&gt;=$N$7,$J$7,AND($D371&gt;=$M$8,$D371&lt;$N$8),$J$8,AND($D371&gt;=$M$9,$D371&lt;$N$9),$J$9,$D371&lt;$N$10,$J$10)</f>
        <v>Large Cap</v>
      </c>
      <c r="F371" s="18">
        <v>23.82</v>
      </c>
      <c r="G371" s="3" t="s">
        <v>1103</v>
      </c>
      <c r="H371" s="22">
        <f>ROUND(Table1[[#This Row],[Market Capitalisation]]/Table1[[#This Row],[Stock Price]],0)</f>
        <v>2015533165</v>
      </c>
    </row>
    <row r="372" spans="2:8" x14ac:dyDescent="0.35">
      <c r="B372" s="1" t="s">
        <v>1894</v>
      </c>
      <c r="C372" s="3" t="s">
        <v>1895</v>
      </c>
      <c r="D372" s="14">
        <v>48010000000</v>
      </c>
      <c r="E372" s="1" t="str" cm="1">
        <f t="array" ref="E372">_xlfn.IFS($D372&gt;=$N$7,$J$7,AND($D372&gt;=$M$8,$D372&lt;$N$8),$J$8,AND($D372&gt;=$M$9,$D372&lt;$N$9),$J$9,$D372&lt;$N$10,$J$10)</f>
        <v>Large Cap</v>
      </c>
      <c r="F372" s="18">
        <v>210.4</v>
      </c>
      <c r="G372" s="3" t="s">
        <v>31554</v>
      </c>
      <c r="H372" s="22">
        <f>ROUND(Table1[[#This Row],[Market Capitalisation]]/Table1[[#This Row],[Stock Price]],0)</f>
        <v>228184411</v>
      </c>
    </row>
    <row r="373" spans="2:8" x14ac:dyDescent="0.35">
      <c r="B373" s="1" t="s">
        <v>1898</v>
      </c>
      <c r="C373" s="3" t="s">
        <v>1899</v>
      </c>
      <c r="D373" s="14">
        <v>47810000000</v>
      </c>
      <c r="E373" s="1" t="str" cm="1">
        <f t="array" ref="E373">_xlfn.IFS($D373&gt;=$N$7,$J$7,AND($D373&gt;=$M$8,$D373&lt;$N$8),$J$8,AND($D373&gt;=$M$9,$D373&lt;$N$9),$J$9,$D373&lt;$N$10,$J$10)</f>
        <v>Large Cap</v>
      </c>
      <c r="F373" s="18">
        <v>30.04</v>
      </c>
      <c r="G373" s="3" t="s">
        <v>62</v>
      </c>
      <c r="H373" s="22">
        <f>ROUND(Table1[[#This Row],[Market Capitalisation]]/Table1[[#This Row],[Stock Price]],0)</f>
        <v>1591544607</v>
      </c>
    </row>
    <row r="374" spans="2:8" x14ac:dyDescent="0.35">
      <c r="B374" s="1" t="s">
        <v>1903</v>
      </c>
      <c r="C374" s="3" t="s">
        <v>1904</v>
      </c>
      <c r="D374" s="14">
        <v>47730000000</v>
      </c>
      <c r="E374" s="1" t="str" cm="1">
        <f t="array" ref="E374">_xlfn.IFS($D374&gt;=$N$7,$J$7,AND($D374&gt;=$M$8,$D374&lt;$N$8),$J$8,AND($D374&gt;=$M$9,$D374&lt;$N$9),$J$9,$D374&lt;$N$10,$J$10)</f>
        <v>Large Cap</v>
      </c>
      <c r="F374" s="18">
        <v>107.88</v>
      </c>
      <c r="G374" s="3" t="s">
        <v>31554</v>
      </c>
      <c r="H374" s="22">
        <f>ROUND(Table1[[#This Row],[Market Capitalisation]]/Table1[[#This Row],[Stock Price]],0)</f>
        <v>442436040</v>
      </c>
    </row>
    <row r="375" spans="2:8" x14ac:dyDescent="0.35">
      <c r="B375" s="1" t="s">
        <v>1908</v>
      </c>
      <c r="C375" s="3" t="s">
        <v>1909</v>
      </c>
      <c r="D375" s="14">
        <v>47700000000</v>
      </c>
      <c r="E375" s="1" t="str" cm="1">
        <f t="array" ref="E375">_xlfn.IFS($D375&gt;=$N$7,$J$7,AND($D375&gt;=$M$8,$D375&lt;$N$8),$J$8,AND($D375&gt;=$M$9,$D375&lt;$N$9),$J$9,$D375&lt;$N$10,$J$10)</f>
        <v>Large Cap</v>
      </c>
      <c r="F375" s="18">
        <v>141.71</v>
      </c>
      <c r="G375" s="3" t="s">
        <v>31554</v>
      </c>
      <c r="H375" s="22">
        <f>ROUND(Table1[[#This Row],[Market Capitalisation]]/Table1[[#This Row],[Stock Price]],0)</f>
        <v>336602921</v>
      </c>
    </row>
    <row r="376" spans="2:8" x14ac:dyDescent="0.35">
      <c r="B376" s="1" t="s">
        <v>1913</v>
      </c>
      <c r="C376" s="3" t="s">
        <v>1914</v>
      </c>
      <c r="D376" s="14">
        <v>47670000000</v>
      </c>
      <c r="E376" s="1" t="str" cm="1">
        <f t="array" ref="E376">_xlfn.IFS($D376&gt;=$N$7,$J$7,AND($D376&gt;=$M$8,$D376&lt;$N$8),$J$8,AND($D376&gt;=$M$9,$D376&lt;$N$9),$J$9,$D376&lt;$N$10,$J$10)</f>
        <v>Large Cap</v>
      </c>
      <c r="F376" s="18">
        <v>133.22</v>
      </c>
      <c r="G376" s="3" t="s">
        <v>31554</v>
      </c>
      <c r="H376" s="22">
        <f>ROUND(Table1[[#This Row],[Market Capitalisation]]/Table1[[#This Row],[Stock Price]],0)</f>
        <v>357829155</v>
      </c>
    </row>
    <row r="377" spans="2:8" x14ac:dyDescent="0.35">
      <c r="B377" s="1" t="s">
        <v>1918</v>
      </c>
      <c r="C377" s="3" t="s">
        <v>1919</v>
      </c>
      <c r="D377" s="14">
        <v>47630000000</v>
      </c>
      <c r="E377" s="1" t="str" cm="1">
        <f t="array" ref="E377">_xlfn.IFS($D377&gt;=$N$7,$J$7,AND($D377&gt;=$M$8,$D377&lt;$N$8),$J$8,AND($D377&gt;=$M$9,$D377&lt;$N$9),$J$9,$D377&lt;$N$10,$J$10)</f>
        <v>Large Cap</v>
      </c>
      <c r="F377" s="18">
        <v>123.68</v>
      </c>
      <c r="G377" s="3" t="s">
        <v>420</v>
      </c>
      <c r="H377" s="22">
        <f>ROUND(Table1[[#This Row],[Market Capitalisation]]/Table1[[#This Row],[Stock Price]],0)</f>
        <v>385106727</v>
      </c>
    </row>
    <row r="378" spans="2:8" x14ac:dyDescent="0.35">
      <c r="B378" s="1" t="s">
        <v>1923</v>
      </c>
      <c r="C378" s="3" t="s">
        <v>1924</v>
      </c>
      <c r="D378" s="14">
        <v>47440000000</v>
      </c>
      <c r="E378" s="1" t="str" cm="1">
        <f t="array" ref="E378">_xlfn.IFS($D378&gt;=$N$7,$J$7,AND($D378&gt;=$M$8,$D378&lt;$N$8),$J$8,AND($D378&gt;=$M$9,$D378&lt;$N$9),$J$9,$D378&lt;$N$10,$J$10)</f>
        <v>Large Cap</v>
      </c>
      <c r="F378" s="18">
        <v>162.09</v>
      </c>
      <c r="G378" s="3" t="s">
        <v>210</v>
      </c>
      <c r="H378" s="22">
        <f>ROUND(Table1[[#This Row],[Market Capitalisation]]/Table1[[#This Row],[Stock Price]],0)</f>
        <v>292676908</v>
      </c>
    </row>
    <row r="379" spans="2:8" x14ac:dyDescent="0.35">
      <c r="B379" s="1" t="s">
        <v>1928</v>
      </c>
      <c r="C379" s="3" t="s">
        <v>1929</v>
      </c>
      <c r="D379" s="14">
        <v>47190000000</v>
      </c>
      <c r="E379" s="1" t="str" cm="1">
        <f t="array" ref="E379">_xlfn.IFS($D379&gt;=$N$7,$J$7,AND($D379&gt;=$M$8,$D379&lt;$N$8),$J$8,AND($D379&gt;=$M$9,$D379&lt;$N$9),$J$9,$D379&lt;$N$10,$J$10)</f>
        <v>Large Cap</v>
      </c>
      <c r="F379" s="18">
        <v>36.200000000000003</v>
      </c>
      <c r="G379" s="3" t="s">
        <v>304</v>
      </c>
      <c r="H379" s="22">
        <f>ROUND(Table1[[#This Row],[Market Capitalisation]]/Table1[[#This Row],[Stock Price]],0)</f>
        <v>1303591160</v>
      </c>
    </row>
    <row r="380" spans="2:8" x14ac:dyDescent="0.35">
      <c r="B380" s="1" t="s">
        <v>1933</v>
      </c>
      <c r="C380" s="3" t="s">
        <v>1934</v>
      </c>
      <c r="D380" s="14">
        <v>47120000000</v>
      </c>
      <c r="E380" s="1" t="str" cm="1">
        <f t="array" ref="E380">_xlfn.IFS($D380&gt;=$N$7,$J$7,AND($D380&gt;=$M$8,$D380&lt;$N$8),$J$8,AND($D380&gt;=$M$9,$D380&lt;$N$9),$J$9,$D380&lt;$N$10,$J$10)</f>
        <v>Large Cap</v>
      </c>
      <c r="F380" s="18">
        <v>15.78</v>
      </c>
      <c r="G380" s="3" t="s">
        <v>210</v>
      </c>
      <c r="H380" s="22">
        <f>ROUND(Table1[[#This Row],[Market Capitalisation]]/Table1[[#This Row],[Stock Price]],0)</f>
        <v>2986058302</v>
      </c>
    </row>
    <row r="381" spans="2:8" x14ac:dyDescent="0.35">
      <c r="B381" s="1" t="s">
        <v>1937</v>
      </c>
      <c r="C381" s="3" t="s">
        <v>1938</v>
      </c>
      <c r="D381" s="14">
        <v>47100000000</v>
      </c>
      <c r="E381" s="1" t="str" cm="1">
        <f t="array" ref="E381">_xlfn.IFS($D381&gt;=$N$7,$J$7,AND($D381&gt;=$M$8,$D381&lt;$N$8),$J$8,AND($D381&gt;=$M$9,$D381&lt;$N$9),$J$9,$D381&lt;$N$10,$J$10)</f>
        <v>Large Cap</v>
      </c>
      <c r="F381" s="18">
        <v>138.35</v>
      </c>
      <c r="G381" s="3" t="s">
        <v>31554</v>
      </c>
      <c r="H381" s="22">
        <f>ROUND(Table1[[#This Row],[Market Capitalisation]]/Table1[[#This Row],[Stock Price]],0)</f>
        <v>340440911</v>
      </c>
    </row>
    <row r="382" spans="2:8" x14ac:dyDescent="0.35">
      <c r="B382" s="1" t="s">
        <v>1942</v>
      </c>
      <c r="C382" s="3" t="s">
        <v>1943</v>
      </c>
      <c r="D382" s="14">
        <v>46980000000</v>
      </c>
      <c r="E382" s="1" t="str" cm="1">
        <f t="array" ref="E382">_xlfn.IFS($D382&gt;=$N$7,$J$7,AND($D382&gt;=$M$8,$D382&lt;$N$8),$J$8,AND($D382&gt;=$M$9,$D382&lt;$N$9),$J$9,$D382&lt;$N$10,$J$10)</f>
        <v>Large Cap</v>
      </c>
      <c r="F382" s="18">
        <v>12.73</v>
      </c>
      <c r="G382" s="3" t="s">
        <v>31564</v>
      </c>
      <c r="H382" s="22">
        <f>ROUND(Table1[[#This Row],[Market Capitalisation]]/Table1[[#This Row],[Stock Price]],0)</f>
        <v>3690494894</v>
      </c>
    </row>
    <row r="383" spans="2:8" x14ac:dyDescent="0.35">
      <c r="B383" s="1" t="s">
        <v>1947</v>
      </c>
      <c r="C383" s="3" t="s">
        <v>1948</v>
      </c>
      <c r="D383" s="14">
        <v>46880000000</v>
      </c>
      <c r="E383" s="1" t="str" cm="1">
        <f t="array" ref="E383">_xlfn.IFS($D383&gt;=$N$7,$J$7,AND($D383&gt;=$M$8,$D383&lt;$N$8),$J$8,AND($D383&gt;=$M$9,$D383&lt;$N$9),$J$9,$D383&lt;$N$10,$J$10)</f>
        <v>Large Cap</v>
      </c>
      <c r="F383" s="18">
        <v>14.11</v>
      </c>
      <c r="G383" s="3" t="s">
        <v>145</v>
      </c>
      <c r="H383" s="22">
        <f>ROUND(Table1[[#This Row],[Market Capitalisation]]/Table1[[#This Row],[Stock Price]],0)</f>
        <v>3322466336</v>
      </c>
    </row>
    <row r="384" spans="2:8" x14ac:dyDescent="0.35">
      <c r="B384" s="1" t="s">
        <v>1951</v>
      </c>
      <c r="C384" s="3" t="s">
        <v>1952</v>
      </c>
      <c r="D384" s="14">
        <v>46880000000</v>
      </c>
      <c r="E384" s="1" t="str" cm="1">
        <f t="array" ref="E384">_xlfn.IFS($D384&gt;=$N$7,$J$7,AND($D384&gt;=$M$8,$D384&lt;$N$8),$J$8,AND($D384&gt;=$M$9,$D384&lt;$N$9),$J$9,$D384&lt;$N$10,$J$10)</f>
        <v>Large Cap</v>
      </c>
      <c r="F384" s="18">
        <v>5.39</v>
      </c>
      <c r="G384" s="3" t="s">
        <v>31565</v>
      </c>
      <c r="H384" s="22">
        <f>ROUND(Table1[[#This Row],[Market Capitalisation]]/Table1[[#This Row],[Stock Price]],0)</f>
        <v>8697588126</v>
      </c>
    </row>
    <row r="385" spans="2:8" x14ac:dyDescent="0.35">
      <c r="B385" s="1" t="s">
        <v>1955</v>
      </c>
      <c r="C385" s="3" t="s">
        <v>1956</v>
      </c>
      <c r="D385" s="14">
        <v>46570000000</v>
      </c>
      <c r="E385" s="1" t="str" cm="1">
        <f t="array" ref="E385">_xlfn.IFS($D385&gt;=$N$7,$J$7,AND($D385&gt;=$M$8,$D385&lt;$N$8),$J$8,AND($D385&gt;=$M$9,$D385&lt;$N$9),$J$9,$D385&lt;$N$10,$J$10)</f>
        <v>Large Cap</v>
      </c>
      <c r="F385" s="18">
        <v>140.38</v>
      </c>
      <c r="G385" s="3" t="s">
        <v>31554</v>
      </c>
      <c r="H385" s="22">
        <f>ROUND(Table1[[#This Row],[Market Capitalisation]]/Table1[[#This Row],[Stock Price]],0)</f>
        <v>331742413</v>
      </c>
    </row>
    <row r="386" spans="2:8" x14ac:dyDescent="0.35">
      <c r="B386" s="1" t="s">
        <v>1960</v>
      </c>
      <c r="C386" s="3" t="s">
        <v>1961</v>
      </c>
      <c r="D386" s="14">
        <v>46570000000</v>
      </c>
      <c r="E386" s="1" t="str" cm="1">
        <f t="array" ref="E386">_xlfn.IFS($D386&gt;=$N$7,$J$7,AND($D386&gt;=$M$8,$D386&lt;$N$8),$J$8,AND($D386&gt;=$M$9,$D386&lt;$N$9),$J$9,$D386&lt;$N$10,$J$10)</f>
        <v>Large Cap</v>
      </c>
      <c r="F386" s="18">
        <v>27.26</v>
      </c>
      <c r="G386" s="3" t="s">
        <v>31567</v>
      </c>
      <c r="H386" s="22">
        <f>ROUND(Table1[[#This Row],[Market Capitalisation]]/Table1[[#This Row],[Stock Price]],0)</f>
        <v>1708363903</v>
      </c>
    </row>
    <row r="387" spans="2:8" x14ac:dyDescent="0.35">
      <c r="B387" s="1" t="s">
        <v>1964</v>
      </c>
      <c r="C387" s="3" t="s">
        <v>1965</v>
      </c>
      <c r="D387" s="14">
        <v>46450000000</v>
      </c>
      <c r="E387" s="1" t="str" cm="1">
        <f t="array" ref="E387">_xlfn.IFS($D387&gt;=$N$7,$J$7,AND($D387&gt;=$M$8,$D387&lt;$N$8),$J$8,AND($D387&gt;=$M$9,$D387&lt;$N$9),$J$9,$D387&lt;$N$10,$J$10)</f>
        <v>Large Cap</v>
      </c>
      <c r="F387" s="18">
        <v>14.7</v>
      </c>
      <c r="G387" s="3" t="s">
        <v>210</v>
      </c>
      <c r="H387" s="22">
        <f>ROUND(Table1[[#This Row],[Market Capitalisation]]/Table1[[#This Row],[Stock Price]],0)</f>
        <v>3159863946</v>
      </c>
    </row>
    <row r="388" spans="2:8" x14ac:dyDescent="0.35">
      <c r="B388" s="1" t="s">
        <v>1969</v>
      </c>
      <c r="C388" s="3" t="s">
        <v>1970</v>
      </c>
      <c r="D388" s="14">
        <v>46420000000</v>
      </c>
      <c r="E388" s="1" t="str" cm="1">
        <f t="array" ref="E388">_xlfn.IFS($D388&gt;=$N$7,$J$7,AND($D388&gt;=$M$8,$D388&lt;$N$8),$J$8,AND($D388&gt;=$M$9,$D388&lt;$N$9),$J$9,$D388&lt;$N$10,$J$10)</f>
        <v>Large Cap</v>
      </c>
      <c r="F388" s="18">
        <v>121.63</v>
      </c>
      <c r="G388" s="3" t="s">
        <v>31554</v>
      </c>
      <c r="H388" s="22">
        <f>ROUND(Table1[[#This Row],[Market Capitalisation]]/Table1[[#This Row],[Stock Price]],0)</f>
        <v>381649264</v>
      </c>
    </row>
    <row r="389" spans="2:8" x14ac:dyDescent="0.35">
      <c r="B389" s="1" t="s">
        <v>1974</v>
      </c>
      <c r="C389" s="3" t="s">
        <v>1975</v>
      </c>
      <c r="D389" s="14">
        <v>46420000000</v>
      </c>
      <c r="E389" s="1" t="str" cm="1">
        <f t="array" ref="E389">_xlfn.IFS($D389&gt;=$N$7,$J$7,AND($D389&gt;=$M$8,$D389&lt;$N$8),$J$8,AND($D389&gt;=$M$9,$D389&lt;$N$9),$J$9,$D389&lt;$N$10,$J$10)</f>
        <v>Large Cap</v>
      </c>
      <c r="F389" s="18">
        <v>48.34</v>
      </c>
      <c r="G389" s="3" t="s">
        <v>31554</v>
      </c>
      <c r="H389" s="22">
        <f>ROUND(Table1[[#This Row],[Market Capitalisation]]/Table1[[#This Row],[Stock Price]],0)</f>
        <v>960281341</v>
      </c>
    </row>
    <row r="390" spans="2:8" x14ac:dyDescent="0.35">
      <c r="B390" s="1" t="s">
        <v>1978</v>
      </c>
      <c r="C390" s="3" t="s">
        <v>1979</v>
      </c>
      <c r="D390" s="14">
        <v>45820000000</v>
      </c>
      <c r="E390" s="1" t="str" cm="1">
        <f t="array" ref="E390">_xlfn.IFS($D390&gt;=$N$7,$J$7,AND($D390&gt;=$M$8,$D390&lt;$N$8),$J$8,AND($D390&gt;=$M$9,$D390&lt;$N$9),$J$9,$D390&lt;$N$10,$J$10)</f>
        <v>Large Cap</v>
      </c>
      <c r="F390" s="18">
        <v>11.45</v>
      </c>
      <c r="G390" s="3" t="s">
        <v>31554</v>
      </c>
      <c r="H390" s="22">
        <f>ROUND(Table1[[#This Row],[Market Capitalisation]]/Table1[[#This Row],[Stock Price]],0)</f>
        <v>4001746725</v>
      </c>
    </row>
    <row r="391" spans="2:8" x14ac:dyDescent="0.35">
      <c r="B391" s="1" t="s">
        <v>1982</v>
      </c>
      <c r="C391" s="3" t="s">
        <v>1983</v>
      </c>
      <c r="D391" s="14">
        <v>45780000000</v>
      </c>
      <c r="E391" s="1" t="str" cm="1">
        <f t="array" ref="E391">_xlfn.IFS($D391&gt;=$N$7,$J$7,AND($D391&gt;=$M$8,$D391&lt;$N$8),$J$8,AND($D391&gt;=$M$9,$D391&lt;$N$9),$J$9,$D391&lt;$N$10,$J$10)</f>
        <v>Large Cap</v>
      </c>
      <c r="F391" s="18">
        <v>25.8</v>
      </c>
      <c r="G391" s="3" t="s">
        <v>210</v>
      </c>
      <c r="H391" s="22">
        <f>ROUND(Table1[[#This Row],[Market Capitalisation]]/Table1[[#This Row],[Stock Price]],0)</f>
        <v>1774418605</v>
      </c>
    </row>
    <row r="392" spans="2:8" x14ac:dyDescent="0.35">
      <c r="B392" s="1" t="s">
        <v>1987</v>
      </c>
      <c r="C392" s="3" t="s">
        <v>1988</v>
      </c>
      <c r="D392" s="14">
        <v>45650000000</v>
      </c>
      <c r="E392" s="1" t="str" cm="1">
        <f t="array" ref="E392">_xlfn.IFS($D392&gt;=$N$7,$J$7,AND($D392&gt;=$M$8,$D392&lt;$N$8),$J$8,AND($D392&gt;=$M$9,$D392&lt;$N$9),$J$9,$D392&lt;$N$10,$J$10)</f>
        <v>Large Cap</v>
      </c>
      <c r="F392" s="18">
        <v>37.22</v>
      </c>
      <c r="G392" s="3" t="s">
        <v>31554</v>
      </c>
      <c r="H392" s="22">
        <f>ROUND(Table1[[#This Row],[Market Capitalisation]]/Table1[[#This Row],[Stock Price]],0)</f>
        <v>1226491134</v>
      </c>
    </row>
    <row r="393" spans="2:8" x14ac:dyDescent="0.35">
      <c r="B393" s="1" t="s">
        <v>1991</v>
      </c>
      <c r="C393" s="3" t="s">
        <v>1992</v>
      </c>
      <c r="D393" s="14">
        <v>45620000000</v>
      </c>
      <c r="E393" s="1" t="str" cm="1">
        <f t="array" ref="E393">_xlfn.IFS($D393&gt;=$N$7,$J$7,AND($D393&gt;=$M$8,$D393&lt;$N$8),$J$8,AND($D393&gt;=$M$9,$D393&lt;$N$9),$J$9,$D393&lt;$N$10,$J$10)</f>
        <v>Large Cap</v>
      </c>
      <c r="F393" s="18">
        <v>54.84</v>
      </c>
      <c r="G393" s="3" t="s">
        <v>31554</v>
      </c>
      <c r="H393" s="22">
        <f>ROUND(Table1[[#This Row],[Market Capitalisation]]/Table1[[#This Row],[Stock Price]],0)</f>
        <v>831874544</v>
      </c>
    </row>
    <row r="394" spans="2:8" x14ac:dyDescent="0.35">
      <c r="B394" s="1" t="s">
        <v>1996</v>
      </c>
      <c r="C394" s="3" t="s">
        <v>1997</v>
      </c>
      <c r="D394" s="14">
        <v>45620000000</v>
      </c>
      <c r="E394" s="1" t="str" cm="1">
        <f t="array" ref="E394">_xlfn.IFS($D394&gt;=$N$7,$J$7,AND($D394&gt;=$M$8,$D394&lt;$N$8),$J$8,AND($D394&gt;=$M$9,$D394&lt;$N$9),$J$9,$D394&lt;$N$10,$J$10)</f>
        <v>Large Cap</v>
      </c>
      <c r="F394" s="18">
        <v>3.6</v>
      </c>
      <c r="G394" s="3" t="s">
        <v>210</v>
      </c>
      <c r="H394" s="22">
        <f>ROUND(Table1[[#This Row],[Market Capitalisation]]/Table1[[#This Row],[Stock Price]],0)</f>
        <v>12672222222</v>
      </c>
    </row>
    <row r="395" spans="2:8" x14ac:dyDescent="0.35">
      <c r="B395" s="1" t="s">
        <v>2000</v>
      </c>
      <c r="C395" s="3" t="s">
        <v>2001</v>
      </c>
      <c r="D395" s="14">
        <v>45500000000</v>
      </c>
      <c r="E395" s="1" t="str" cm="1">
        <f t="array" ref="E395">_xlfn.IFS($D395&gt;=$N$7,$J$7,AND($D395&gt;=$M$8,$D395&lt;$N$8),$J$8,AND($D395&gt;=$M$9,$D395&lt;$N$9),$J$9,$D395&lt;$N$10,$J$10)</f>
        <v>Large Cap</v>
      </c>
      <c r="F395" s="18">
        <v>3.28</v>
      </c>
      <c r="G395" s="3" t="s">
        <v>62</v>
      </c>
      <c r="H395" s="22">
        <f>ROUND(Table1[[#This Row],[Market Capitalisation]]/Table1[[#This Row],[Stock Price]],0)</f>
        <v>13871951220</v>
      </c>
    </row>
    <row r="396" spans="2:8" x14ac:dyDescent="0.35">
      <c r="B396" s="1" t="s">
        <v>2005</v>
      </c>
      <c r="C396" s="3" t="s">
        <v>2006</v>
      </c>
      <c r="D396" s="14">
        <v>45480000000</v>
      </c>
      <c r="E396" s="1" t="str" cm="1">
        <f t="array" ref="E396">_xlfn.IFS($D396&gt;=$N$7,$J$7,AND($D396&gt;=$M$8,$D396&lt;$N$8),$J$8,AND($D396&gt;=$M$9,$D396&lt;$N$9),$J$9,$D396&lt;$N$10,$J$10)</f>
        <v>Large Cap</v>
      </c>
      <c r="F396" s="18">
        <v>2.19</v>
      </c>
      <c r="G396" s="3" t="s">
        <v>152</v>
      </c>
      <c r="H396" s="22">
        <f>ROUND(Table1[[#This Row],[Market Capitalisation]]/Table1[[#This Row],[Stock Price]],0)</f>
        <v>20767123288</v>
      </c>
    </row>
    <row r="397" spans="2:8" x14ac:dyDescent="0.35">
      <c r="B397" s="1" t="s">
        <v>2010</v>
      </c>
      <c r="C397" s="3" t="s">
        <v>2011</v>
      </c>
      <c r="D397" s="14">
        <v>45450000000</v>
      </c>
      <c r="E397" s="1" t="str" cm="1">
        <f t="array" ref="E397">_xlfn.IFS($D397&gt;=$N$7,$J$7,AND($D397&gt;=$M$8,$D397&lt;$N$8),$J$8,AND($D397&gt;=$M$9,$D397&lt;$N$9),$J$9,$D397&lt;$N$10,$J$10)</f>
        <v>Large Cap</v>
      </c>
      <c r="F397" s="18">
        <v>14.99</v>
      </c>
      <c r="G397" s="3" t="s">
        <v>31567</v>
      </c>
      <c r="H397" s="22">
        <f>ROUND(Table1[[#This Row],[Market Capitalisation]]/Table1[[#This Row],[Stock Price]],0)</f>
        <v>3032021348</v>
      </c>
    </row>
    <row r="398" spans="2:8" x14ac:dyDescent="0.35">
      <c r="B398" s="1" t="s">
        <v>2015</v>
      </c>
      <c r="C398" s="3" t="s">
        <v>2016</v>
      </c>
      <c r="D398" s="14">
        <v>45420000000</v>
      </c>
      <c r="E398" s="1" t="str" cm="1">
        <f t="array" ref="E398">_xlfn.IFS($D398&gt;=$N$7,$J$7,AND($D398&gt;=$M$8,$D398&lt;$N$8),$J$8,AND($D398&gt;=$M$9,$D398&lt;$N$9),$J$9,$D398&lt;$N$10,$J$10)</f>
        <v>Large Cap</v>
      </c>
      <c r="F398" s="18">
        <v>37.47</v>
      </c>
      <c r="G398" s="3" t="s">
        <v>152</v>
      </c>
      <c r="H398" s="22">
        <f>ROUND(Table1[[#This Row],[Market Capitalisation]]/Table1[[#This Row],[Stock Price]],0)</f>
        <v>1212169736</v>
      </c>
    </row>
    <row r="399" spans="2:8" x14ac:dyDescent="0.35">
      <c r="B399" s="1" t="s">
        <v>2020</v>
      </c>
      <c r="C399" s="3" t="s">
        <v>2021</v>
      </c>
      <c r="D399" s="14">
        <v>45310000000</v>
      </c>
      <c r="E399" s="1" t="str" cm="1">
        <f t="array" ref="E399">_xlfn.IFS($D399&gt;=$N$7,$J$7,AND($D399&gt;=$M$8,$D399&lt;$N$8),$J$8,AND($D399&gt;=$M$9,$D399&lt;$N$9),$J$9,$D399&lt;$N$10,$J$10)</f>
        <v>Large Cap</v>
      </c>
      <c r="F399" s="18">
        <v>247.89</v>
      </c>
      <c r="G399" s="3" t="s">
        <v>31554</v>
      </c>
      <c r="H399" s="22">
        <f>ROUND(Table1[[#This Row],[Market Capitalisation]]/Table1[[#This Row],[Stock Price]],0)</f>
        <v>182782686</v>
      </c>
    </row>
    <row r="400" spans="2:8" x14ac:dyDescent="0.35">
      <c r="B400" s="1" t="s">
        <v>2025</v>
      </c>
      <c r="C400" s="3" t="s">
        <v>2026</v>
      </c>
      <c r="D400" s="14">
        <v>45070000000</v>
      </c>
      <c r="E400" s="1" t="str" cm="1">
        <f t="array" ref="E400">_xlfn.IFS($D400&gt;=$N$7,$J$7,AND($D400&gt;=$M$8,$D400&lt;$N$8),$J$8,AND($D400&gt;=$M$9,$D400&lt;$N$9),$J$9,$D400&lt;$N$10,$J$10)</f>
        <v>Large Cap</v>
      </c>
      <c r="F400" s="18">
        <v>9.48</v>
      </c>
      <c r="G400" s="3" t="s">
        <v>667</v>
      </c>
      <c r="H400" s="22">
        <f>ROUND(Table1[[#This Row],[Market Capitalisation]]/Table1[[#This Row],[Stock Price]],0)</f>
        <v>4754219409</v>
      </c>
    </row>
    <row r="401" spans="2:8" x14ac:dyDescent="0.35">
      <c r="B401" s="1" t="s">
        <v>2030</v>
      </c>
      <c r="C401" s="3" t="s">
        <v>2031</v>
      </c>
      <c r="D401" s="14">
        <v>44950000000</v>
      </c>
      <c r="E401" s="1" t="str" cm="1">
        <f t="array" ref="E401">_xlfn.IFS($D401&gt;=$N$7,$J$7,AND($D401&gt;=$M$8,$D401&lt;$N$8),$J$8,AND($D401&gt;=$M$9,$D401&lt;$N$9),$J$9,$D401&lt;$N$10,$J$10)</f>
        <v>Large Cap</v>
      </c>
      <c r="F401" s="18">
        <v>145.32</v>
      </c>
      <c r="G401" s="3" t="s">
        <v>31554</v>
      </c>
      <c r="H401" s="22">
        <f>ROUND(Table1[[#This Row],[Market Capitalisation]]/Table1[[#This Row],[Stock Price]],0)</f>
        <v>309317369</v>
      </c>
    </row>
    <row r="402" spans="2:8" x14ac:dyDescent="0.35">
      <c r="B402" s="1" t="s">
        <v>2035</v>
      </c>
      <c r="C402" s="3" t="s">
        <v>2036</v>
      </c>
      <c r="D402" s="14">
        <v>44840000000</v>
      </c>
      <c r="E402" s="1" t="str" cm="1">
        <f t="array" ref="E402">_xlfn.IFS($D402&gt;=$N$7,$J$7,AND($D402&gt;=$M$8,$D402&lt;$N$8),$J$8,AND($D402&gt;=$M$9,$D402&lt;$N$9),$J$9,$D402&lt;$N$10,$J$10)</f>
        <v>Large Cap</v>
      </c>
      <c r="F402" s="18">
        <v>73.94</v>
      </c>
      <c r="G402" s="3" t="s">
        <v>31554</v>
      </c>
      <c r="H402" s="22">
        <f>ROUND(Table1[[#This Row],[Market Capitalisation]]/Table1[[#This Row],[Stock Price]],0)</f>
        <v>606437652</v>
      </c>
    </row>
    <row r="403" spans="2:8" x14ac:dyDescent="0.35">
      <c r="B403" s="1" t="s">
        <v>2040</v>
      </c>
      <c r="C403" s="3" t="s">
        <v>2041</v>
      </c>
      <c r="D403" s="14">
        <v>44800000000</v>
      </c>
      <c r="E403" s="1" t="str" cm="1">
        <f t="array" ref="E403">_xlfn.IFS($D403&gt;=$N$7,$J$7,AND($D403&gt;=$M$8,$D403&lt;$N$8),$J$8,AND($D403&gt;=$M$9,$D403&lt;$N$9),$J$9,$D403&lt;$N$10,$J$10)</f>
        <v>Large Cap</v>
      </c>
      <c r="F403" s="18">
        <v>144.82</v>
      </c>
      <c r="G403" s="3" t="s">
        <v>164</v>
      </c>
      <c r="H403" s="22">
        <f>ROUND(Table1[[#This Row],[Market Capitalisation]]/Table1[[#This Row],[Stock Price]],0)</f>
        <v>309349537</v>
      </c>
    </row>
    <row r="404" spans="2:8" x14ac:dyDescent="0.35">
      <c r="B404" s="1" t="s">
        <v>2045</v>
      </c>
      <c r="C404" s="3" t="s">
        <v>2046</v>
      </c>
      <c r="D404" s="14">
        <v>44780000000</v>
      </c>
      <c r="E404" s="1" t="str" cm="1">
        <f t="array" ref="E404">_xlfn.IFS($D404&gt;=$N$7,$J$7,AND($D404&gt;=$M$8,$D404&lt;$N$8),$J$8,AND($D404&gt;=$M$9,$D404&lt;$N$9),$J$9,$D404&lt;$N$10,$J$10)</f>
        <v>Large Cap</v>
      </c>
      <c r="F404" s="18">
        <v>71.17</v>
      </c>
      <c r="G404" s="3" t="s">
        <v>31554</v>
      </c>
      <c r="H404" s="22">
        <f>ROUND(Table1[[#This Row],[Market Capitalisation]]/Table1[[#This Row],[Stock Price]],0)</f>
        <v>629197696</v>
      </c>
    </row>
    <row r="405" spans="2:8" x14ac:dyDescent="0.35">
      <c r="B405" s="1" t="s">
        <v>2050</v>
      </c>
      <c r="C405" s="3" t="s">
        <v>2051</v>
      </c>
      <c r="D405" s="14">
        <v>44700000000</v>
      </c>
      <c r="E405" s="1" t="str" cm="1">
        <f t="array" ref="E405">_xlfn.IFS($D405&gt;=$N$7,$J$7,AND($D405&gt;=$M$8,$D405&lt;$N$8),$J$8,AND($D405&gt;=$M$9,$D405&lt;$N$9),$J$9,$D405&lt;$N$10,$J$10)</f>
        <v>Large Cap</v>
      </c>
      <c r="F405" s="18">
        <v>31.97</v>
      </c>
      <c r="G405" s="3" t="s">
        <v>31554</v>
      </c>
      <c r="H405" s="22">
        <f>ROUND(Table1[[#This Row],[Market Capitalisation]]/Table1[[#This Row],[Stock Price]],0)</f>
        <v>1398185799</v>
      </c>
    </row>
    <row r="406" spans="2:8" x14ac:dyDescent="0.35">
      <c r="B406" s="1" t="s">
        <v>2055</v>
      </c>
      <c r="C406" s="3" t="s">
        <v>2056</v>
      </c>
      <c r="D406" s="14">
        <v>44650000000</v>
      </c>
      <c r="E406" s="1" t="str" cm="1">
        <f t="array" ref="E406">_xlfn.IFS($D406&gt;=$N$7,$J$7,AND($D406&gt;=$M$8,$D406&lt;$N$8),$J$8,AND($D406&gt;=$M$9,$D406&lt;$N$9),$J$9,$D406&lt;$N$10,$J$10)</f>
        <v>Large Cap</v>
      </c>
      <c r="F406" s="18">
        <v>278.35000000000002</v>
      </c>
      <c r="G406" s="3" t="s">
        <v>164</v>
      </c>
      <c r="H406" s="22">
        <f>ROUND(Table1[[#This Row],[Market Capitalisation]]/Table1[[#This Row],[Stock Price]],0)</f>
        <v>160409556</v>
      </c>
    </row>
    <row r="407" spans="2:8" x14ac:dyDescent="0.35">
      <c r="B407" s="1" t="s">
        <v>2060</v>
      </c>
      <c r="C407" s="3" t="s">
        <v>2061</v>
      </c>
      <c r="D407" s="14">
        <v>44450000000</v>
      </c>
      <c r="E407" s="1" t="str" cm="1">
        <f t="array" ref="E407">_xlfn.IFS($D407&gt;=$N$7,$J$7,AND($D407&gt;=$M$8,$D407&lt;$N$8),$J$8,AND($D407&gt;=$M$9,$D407&lt;$N$9),$J$9,$D407&lt;$N$10,$J$10)</f>
        <v>Large Cap</v>
      </c>
      <c r="F407" s="18">
        <v>77.83</v>
      </c>
      <c r="G407" s="3" t="s">
        <v>164</v>
      </c>
      <c r="H407" s="22">
        <f>ROUND(Table1[[#This Row],[Market Capitalisation]]/Table1[[#This Row],[Stock Price]],0)</f>
        <v>571116536</v>
      </c>
    </row>
    <row r="408" spans="2:8" x14ac:dyDescent="0.35">
      <c r="B408" s="1" t="s">
        <v>2065</v>
      </c>
      <c r="C408" s="3" t="s">
        <v>2066</v>
      </c>
      <c r="D408" s="14">
        <v>44100000000</v>
      </c>
      <c r="E408" s="1" t="str" cm="1">
        <f t="array" ref="E408">_xlfn.IFS($D408&gt;=$N$7,$J$7,AND($D408&gt;=$M$8,$D408&lt;$N$8),$J$8,AND($D408&gt;=$M$9,$D408&lt;$N$9),$J$9,$D408&lt;$N$10,$J$10)</f>
        <v>Large Cap</v>
      </c>
      <c r="F408" s="18">
        <v>360.82</v>
      </c>
      <c r="G408" s="3" t="s">
        <v>31554</v>
      </c>
      <c r="H408" s="22">
        <f>ROUND(Table1[[#This Row],[Market Capitalisation]]/Table1[[#This Row],[Stock Price]],0)</f>
        <v>122221606</v>
      </c>
    </row>
    <row r="409" spans="2:8" x14ac:dyDescent="0.35">
      <c r="B409" s="1" t="s">
        <v>2070</v>
      </c>
      <c r="C409" s="3" t="s">
        <v>2071</v>
      </c>
      <c r="D409" s="14">
        <v>44000000000</v>
      </c>
      <c r="E409" s="1" t="str" cm="1">
        <f t="array" ref="E409">_xlfn.IFS($D409&gt;=$N$7,$J$7,AND($D409&gt;=$M$8,$D409&lt;$N$8),$J$8,AND($D409&gt;=$M$9,$D409&lt;$N$9),$J$9,$D409&lt;$N$10,$J$10)</f>
        <v>Large Cap</v>
      </c>
      <c r="F409" s="18">
        <v>886.62</v>
      </c>
      <c r="G409" s="3" t="s">
        <v>31554</v>
      </c>
      <c r="H409" s="22">
        <f>ROUND(Table1[[#This Row],[Market Capitalisation]]/Table1[[#This Row],[Stock Price]],0)</f>
        <v>49626672</v>
      </c>
    </row>
    <row r="410" spans="2:8" x14ac:dyDescent="0.35">
      <c r="B410" s="1" t="s">
        <v>2075</v>
      </c>
      <c r="C410" s="3" t="s">
        <v>2076</v>
      </c>
      <c r="D410" s="14">
        <v>43920000000</v>
      </c>
      <c r="E410" s="1" t="str" cm="1">
        <f t="array" ref="E410">_xlfn.IFS($D410&gt;=$N$7,$J$7,AND($D410&gt;=$M$8,$D410&lt;$N$8),$J$8,AND($D410&gt;=$M$9,$D410&lt;$N$9),$J$9,$D410&lt;$N$10,$J$10)</f>
        <v>Large Cap</v>
      </c>
      <c r="F410" s="18">
        <v>3.98</v>
      </c>
      <c r="G410" s="3" t="s">
        <v>31565</v>
      </c>
      <c r="H410" s="22">
        <f>ROUND(Table1[[#This Row],[Market Capitalisation]]/Table1[[#This Row],[Stock Price]],0)</f>
        <v>11035175879</v>
      </c>
    </row>
    <row r="411" spans="2:8" x14ac:dyDescent="0.35">
      <c r="B411" s="1" t="s">
        <v>2080</v>
      </c>
      <c r="C411" s="3" t="s">
        <v>2081</v>
      </c>
      <c r="D411" s="14">
        <v>43860000000</v>
      </c>
      <c r="E411" s="1" t="str" cm="1">
        <f t="array" ref="E411">_xlfn.IFS($D411&gt;=$N$7,$J$7,AND($D411&gt;=$M$8,$D411&lt;$N$8),$J$8,AND($D411&gt;=$M$9,$D411&lt;$N$9),$J$9,$D411&lt;$N$10,$J$10)</f>
        <v>Large Cap</v>
      </c>
      <c r="F411" s="18">
        <v>528.20000000000005</v>
      </c>
      <c r="G411" s="3" t="s">
        <v>31554</v>
      </c>
      <c r="H411" s="22">
        <f>ROUND(Table1[[#This Row],[Market Capitalisation]]/Table1[[#This Row],[Stock Price]],0)</f>
        <v>83036729</v>
      </c>
    </row>
    <row r="412" spans="2:8" x14ac:dyDescent="0.35">
      <c r="B412" s="1" t="s">
        <v>2085</v>
      </c>
      <c r="C412" s="3" t="s">
        <v>2086</v>
      </c>
      <c r="D412" s="14">
        <v>43840000000</v>
      </c>
      <c r="E412" s="1" t="str" cm="1">
        <f t="array" ref="E412">_xlfn.IFS($D412&gt;=$N$7,$J$7,AND($D412&gt;=$M$8,$D412&lt;$N$8),$J$8,AND($D412&gt;=$M$9,$D412&lt;$N$9),$J$9,$D412&lt;$N$10,$J$10)</f>
        <v>Large Cap</v>
      </c>
      <c r="F412" s="18">
        <v>1.7</v>
      </c>
      <c r="G412" s="3" t="s">
        <v>152</v>
      </c>
      <c r="H412" s="22">
        <f>ROUND(Table1[[#This Row],[Market Capitalisation]]/Table1[[#This Row],[Stock Price]],0)</f>
        <v>25788235294</v>
      </c>
    </row>
    <row r="413" spans="2:8" x14ac:dyDescent="0.35">
      <c r="B413" s="1" t="s">
        <v>2090</v>
      </c>
      <c r="C413" s="3" t="s">
        <v>2091</v>
      </c>
      <c r="D413" s="14">
        <v>43810000000</v>
      </c>
      <c r="E413" s="1" t="str" cm="1">
        <f t="array" ref="E413">_xlfn.IFS($D413&gt;=$N$7,$J$7,AND($D413&gt;=$M$8,$D413&lt;$N$8),$J$8,AND($D413&gt;=$M$9,$D413&lt;$N$9),$J$9,$D413&lt;$N$10,$J$10)</f>
        <v>Large Cap</v>
      </c>
      <c r="F413" s="18">
        <v>142.65</v>
      </c>
      <c r="G413" s="3" t="s">
        <v>31554</v>
      </c>
      <c r="H413" s="22">
        <f>ROUND(Table1[[#This Row],[Market Capitalisation]]/Table1[[#This Row],[Stock Price]],0)</f>
        <v>307115317</v>
      </c>
    </row>
    <row r="414" spans="2:8" x14ac:dyDescent="0.35">
      <c r="B414" s="1" t="s">
        <v>2095</v>
      </c>
      <c r="C414" s="3" t="s">
        <v>2096</v>
      </c>
      <c r="D414" s="14">
        <v>43690000000</v>
      </c>
      <c r="E414" s="1" t="str" cm="1">
        <f t="array" ref="E414">_xlfn.IFS($D414&gt;=$N$7,$J$7,AND($D414&gt;=$M$8,$D414&lt;$N$8),$J$8,AND($D414&gt;=$M$9,$D414&lt;$N$9),$J$9,$D414&lt;$N$10,$J$10)</f>
        <v>Large Cap</v>
      </c>
      <c r="F414" s="18">
        <v>217.54</v>
      </c>
      <c r="G414" s="3" t="s">
        <v>31554</v>
      </c>
      <c r="H414" s="22">
        <f>ROUND(Table1[[#This Row],[Market Capitalisation]]/Table1[[#This Row],[Stock Price]],0)</f>
        <v>200836628</v>
      </c>
    </row>
    <row r="415" spans="2:8" x14ac:dyDescent="0.35">
      <c r="B415" s="1" t="s">
        <v>2100</v>
      </c>
      <c r="C415" s="3" t="s">
        <v>2101</v>
      </c>
      <c r="D415" s="14">
        <v>43640000000</v>
      </c>
      <c r="E415" s="1" t="str" cm="1">
        <f t="array" ref="E415">_xlfn.IFS($D415&gt;=$N$7,$J$7,AND($D415&gt;=$M$8,$D415&lt;$N$8),$J$8,AND($D415&gt;=$M$9,$D415&lt;$N$9),$J$9,$D415&lt;$N$10,$J$10)</f>
        <v>Large Cap</v>
      </c>
      <c r="F415" s="18">
        <v>124.51</v>
      </c>
      <c r="G415" s="3" t="s">
        <v>210</v>
      </c>
      <c r="H415" s="22">
        <f>ROUND(Table1[[#This Row],[Market Capitalisation]]/Table1[[#This Row],[Stock Price]],0)</f>
        <v>350493936</v>
      </c>
    </row>
    <row r="416" spans="2:8" x14ac:dyDescent="0.35">
      <c r="B416" s="1" t="s">
        <v>2105</v>
      </c>
      <c r="C416" s="3" t="s">
        <v>2106</v>
      </c>
      <c r="D416" s="14">
        <v>43600000000</v>
      </c>
      <c r="E416" s="1" t="str" cm="1">
        <f t="array" ref="E416">_xlfn.IFS($D416&gt;=$N$7,$J$7,AND($D416&gt;=$M$8,$D416&lt;$N$8),$J$8,AND($D416&gt;=$M$9,$D416&lt;$N$9),$J$9,$D416&lt;$N$10,$J$10)</f>
        <v>Large Cap</v>
      </c>
      <c r="F416" s="18">
        <v>21.94</v>
      </c>
      <c r="G416" s="3" t="s">
        <v>249</v>
      </c>
      <c r="H416" s="22">
        <f>ROUND(Table1[[#This Row],[Market Capitalisation]]/Table1[[#This Row],[Stock Price]],0)</f>
        <v>1987237922</v>
      </c>
    </row>
    <row r="417" spans="2:8" x14ac:dyDescent="0.35">
      <c r="B417" s="1" t="s">
        <v>2110</v>
      </c>
      <c r="C417" s="3" t="s">
        <v>2111</v>
      </c>
      <c r="D417" s="14">
        <v>43570000000</v>
      </c>
      <c r="E417" s="1" t="str" cm="1">
        <f t="array" ref="E417">_xlfn.IFS($D417&gt;=$N$7,$J$7,AND($D417&gt;=$M$8,$D417&lt;$N$8),$J$8,AND($D417&gt;=$M$9,$D417&lt;$N$9),$J$9,$D417&lt;$N$10,$J$10)</f>
        <v>Large Cap</v>
      </c>
      <c r="F417" s="18">
        <v>12.41</v>
      </c>
      <c r="G417" s="3" t="s">
        <v>2116</v>
      </c>
      <c r="H417" s="22">
        <f>ROUND(Table1[[#This Row],[Market Capitalisation]]/Table1[[#This Row],[Stock Price]],0)</f>
        <v>3510878324</v>
      </c>
    </row>
    <row r="418" spans="2:8" x14ac:dyDescent="0.35">
      <c r="B418" s="1" t="s">
        <v>2117</v>
      </c>
      <c r="C418" s="3" t="s">
        <v>2118</v>
      </c>
      <c r="D418" s="14">
        <v>43530000000</v>
      </c>
      <c r="E418" s="1" t="str" cm="1">
        <f t="array" ref="E418">_xlfn.IFS($D418&gt;=$N$7,$J$7,AND($D418&gt;=$M$8,$D418&lt;$N$8),$J$8,AND($D418&gt;=$M$9,$D418&lt;$N$9),$J$9,$D418&lt;$N$10,$J$10)</f>
        <v>Large Cap</v>
      </c>
      <c r="F418" s="18">
        <v>5.84</v>
      </c>
      <c r="G418" s="3" t="s">
        <v>667</v>
      </c>
      <c r="H418" s="22">
        <f>ROUND(Table1[[#This Row],[Market Capitalisation]]/Table1[[#This Row],[Stock Price]],0)</f>
        <v>7453767123</v>
      </c>
    </row>
    <row r="419" spans="2:8" x14ac:dyDescent="0.35">
      <c r="B419" s="1" t="s">
        <v>2122</v>
      </c>
      <c r="C419" s="3" t="s">
        <v>2123</v>
      </c>
      <c r="D419" s="14">
        <v>43430000000</v>
      </c>
      <c r="E419" s="1" t="str" cm="1">
        <f t="array" ref="E419">_xlfn.IFS($D419&gt;=$N$7,$J$7,AND($D419&gt;=$M$8,$D419&lt;$N$8),$J$8,AND($D419&gt;=$M$9,$D419&lt;$N$9),$J$9,$D419&lt;$N$10,$J$10)</f>
        <v>Large Cap</v>
      </c>
      <c r="F419" s="18">
        <v>48.67</v>
      </c>
      <c r="G419" s="3" t="s">
        <v>304</v>
      </c>
      <c r="H419" s="22">
        <f>ROUND(Table1[[#This Row],[Market Capitalisation]]/Table1[[#This Row],[Stock Price]],0)</f>
        <v>892336141</v>
      </c>
    </row>
    <row r="420" spans="2:8" x14ac:dyDescent="0.35">
      <c r="B420" s="1" t="s">
        <v>2127</v>
      </c>
      <c r="C420" s="3" t="s">
        <v>2128</v>
      </c>
      <c r="D420" s="14">
        <v>43430000000</v>
      </c>
      <c r="E420" s="1" t="str" cm="1">
        <f t="array" ref="E420">_xlfn.IFS($D420&gt;=$N$7,$J$7,AND($D420&gt;=$M$8,$D420&lt;$N$8),$J$8,AND($D420&gt;=$M$9,$D420&lt;$N$9),$J$9,$D420&lt;$N$10,$J$10)</f>
        <v>Large Cap</v>
      </c>
      <c r="F420" s="18">
        <v>395.26</v>
      </c>
      <c r="G420" s="3" t="s">
        <v>31554</v>
      </c>
      <c r="H420" s="22">
        <f>ROUND(Table1[[#This Row],[Market Capitalisation]]/Table1[[#This Row],[Stock Price]],0)</f>
        <v>109877043</v>
      </c>
    </row>
    <row r="421" spans="2:8" x14ac:dyDescent="0.35">
      <c r="B421" s="1" t="s">
        <v>2131</v>
      </c>
      <c r="C421" s="3" t="s">
        <v>2132</v>
      </c>
      <c r="D421" s="14">
        <v>43400000000</v>
      </c>
      <c r="E421" s="1" t="str" cm="1">
        <f t="array" ref="E421">_xlfn.IFS($D421&gt;=$N$7,$J$7,AND($D421&gt;=$M$8,$D421&lt;$N$8),$J$8,AND($D421&gt;=$M$9,$D421&lt;$N$9),$J$9,$D421&lt;$N$10,$J$10)</f>
        <v>Large Cap</v>
      </c>
      <c r="F421" s="18">
        <v>120.64</v>
      </c>
      <c r="G421" s="3" t="s">
        <v>31554</v>
      </c>
      <c r="H421" s="22">
        <f>ROUND(Table1[[#This Row],[Market Capitalisation]]/Table1[[#This Row],[Stock Price]],0)</f>
        <v>359748011</v>
      </c>
    </row>
    <row r="422" spans="2:8" x14ac:dyDescent="0.35">
      <c r="B422" s="1" t="s">
        <v>2136</v>
      </c>
      <c r="C422" s="3" t="s">
        <v>2137</v>
      </c>
      <c r="D422" s="14">
        <v>43300000000</v>
      </c>
      <c r="E422" s="1" t="str" cm="1">
        <f t="array" ref="E422">_xlfn.IFS($D422&gt;=$N$7,$J$7,AND($D422&gt;=$M$8,$D422&lt;$N$8),$J$8,AND($D422&gt;=$M$9,$D422&lt;$N$9),$J$9,$D422&lt;$N$10,$J$10)</f>
        <v>Large Cap</v>
      </c>
      <c r="F422" s="18">
        <v>14.31</v>
      </c>
      <c r="G422" s="3" t="s">
        <v>107</v>
      </c>
      <c r="H422" s="22">
        <f>ROUND(Table1[[#This Row],[Market Capitalisation]]/Table1[[#This Row],[Stock Price]],0)</f>
        <v>3025856045</v>
      </c>
    </row>
    <row r="423" spans="2:8" x14ac:dyDescent="0.35">
      <c r="B423" s="1" t="s">
        <v>2141</v>
      </c>
      <c r="C423" s="3" t="s">
        <v>2142</v>
      </c>
      <c r="D423" s="14">
        <v>43300000000</v>
      </c>
      <c r="E423" s="1" t="str" cm="1">
        <f t="array" ref="E423">_xlfn.IFS($D423&gt;=$N$7,$J$7,AND($D423&gt;=$M$8,$D423&lt;$N$8),$J$8,AND($D423&gt;=$M$9,$D423&lt;$N$9),$J$9,$D423&lt;$N$10,$J$10)</f>
        <v>Large Cap</v>
      </c>
      <c r="F423" s="18">
        <v>38.159999999999997</v>
      </c>
      <c r="G423" s="3" t="s">
        <v>420</v>
      </c>
      <c r="H423" s="22">
        <f>ROUND(Table1[[#This Row],[Market Capitalisation]]/Table1[[#This Row],[Stock Price]],0)</f>
        <v>1134696017</v>
      </c>
    </row>
    <row r="424" spans="2:8" x14ac:dyDescent="0.35">
      <c r="B424" s="1" t="s">
        <v>2145</v>
      </c>
      <c r="C424" s="3" t="s">
        <v>2146</v>
      </c>
      <c r="D424" s="14">
        <v>43220000000</v>
      </c>
      <c r="E424" s="1" t="str" cm="1">
        <f t="array" ref="E424">_xlfn.IFS($D424&gt;=$N$7,$J$7,AND($D424&gt;=$M$8,$D424&lt;$N$8),$J$8,AND($D424&gt;=$M$9,$D424&lt;$N$9),$J$9,$D424&lt;$N$10,$J$10)</f>
        <v>Large Cap</v>
      </c>
      <c r="F424" s="18">
        <v>17</v>
      </c>
      <c r="G424" s="3" t="s">
        <v>31554</v>
      </c>
      <c r="H424" s="22">
        <f>ROUND(Table1[[#This Row],[Market Capitalisation]]/Table1[[#This Row],[Stock Price]],0)</f>
        <v>2542352941</v>
      </c>
    </row>
    <row r="425" spans="2:8" x14ac:dyDescent="0.35">
      <c r="B425" s="1" t="s">
        <v>2150</v>
      </c>
      <c r="C425" s="3" t="s">
        <v>2151</v>
      </c>
      <c r="D425" s="14">
        <v>43180000000</v>
      </c>
      <c r="E425" s="1" t="str" cm="1">
        <f t="array" ref="E425">_xlfn.IFS($D425&gt;=$N$7,$J$7,AND($D425&gt;=$M$8,$D425&lt;$N$8),$J$8,AND($D425&gt;=$M$9,$D425&lt;$N$9),$J$9,$D425&lt;$N$10,$J$10)</f>
        <v>Large Cap</v>
      </c>
      <c r="F425" s="18">
        <v>9.61</v>
      </c>
      <c r="G425" s="3" t="s">
        <v>1452</v>
      </c>
      <c r="H425" s="22">
        <f>ROUND(Table1[[#This Row],[Market Capitalisation]]/Table1[[#This Row],[Stock Price]],0)</f>
        <v>4493236212</v>
      </c>
    </row>
    <row r="426" spans="2:8" x14ac:dyDescent="0.35">
      <c r="B426" s="1" t="s">
        <v>2155</v>
      </c>
      <c r="C426" s="3" t="s">
        <v>2156</v>
      </c>
      <c r="D426" s="14">
        <v>43160000000</v>
      </c>
      <c r="E426" s="1" t="str" cm="1">
        <f t="array" ref="E426">_xlfn.IFS($D426&gt;=$N$7,$J$7,AND($D426&gt;=$M$8,$D426&lt;$N$8),$J$8,AND($D426&gt;=$M$9,$D426&lt;$N$9),$J$9,$D426&lt;$N$10,$J$10)</f>
        <v>Large Cap</v>
      </c>
      <c r="F426" s="18">
        <v>1.84</v>
      </c>
      <c r="G426" s="3" t="s">
        <v>1266</v>
      </c>
      <c r="H426" s="22">
        <f>ROUND(Table1[[#This Row],[Market Capitalisation]]/Table1[[#This Row],[Stock Price]],0)</f>
        <v>23456521739</v>
      </c>
    </row>
    <row r="427" spans="2:8" x14ac:dyDescent="0.35">
      <c r="B427" s="1" t="s">
        <v>2160</v>
      </c>
      <c r="C427" s="3" t="s">
        <v>2161</v>
      </c>
      <c r="D427" s="14">
        <v>43150000000</v>
      </c>
      <c r="E427" s="1" t="str" cm="1">
        <f t="array" ref="E427">_xlfn.IFS($D427&gt;=$N$7,$J$7,AND($D427&gt;=$M$8,$D427&lt;$N$8),$J$8,AND($D427&gt;=$M$9,$D427&lt;$N$9),$J$9,$D427&lt;$N$10,$J$10)</f>
        <v>Large Cap</v>
      </c>
      <c r="F427" s="18">
        <v>228.74</v>
      </c>
      <c r="G427" s="3" t="s">
        <v>31554</v>
      </c>
      <c r="H427" s="22">
        <f>ROUND(Table1[[#This Row],[Market Capitalisation]]/Table1[[#This Row],[Stock Price]],0)</f>
        <v>188642126</v>
      </c>
    </row>
    <row r="428" spans="2:8" x14ac:dyDescent="0.35">
      <c r="B428" s="1" t="s">
        <v>2165</v>
      </c>
      <c r="C428" s="3" t="s">
        <v>2166</v>
      </c>
      <c r="D428" s="14">
        <v>43140000000</v>
      </c>
      <c r="E428" s="1" t="str" cm="1">
        <f t="array" ref="E428">_xlfn.IFS($D428&gt;=$N$7,$J$7,AND($D428&gt;=$M$8,$D428&lt;$N$8),$J$8,AND($D428&gt;=$M$9,$D428&lt;$N$9),$J$9,$D428&lt;$N$10,$J$10)</f>
        <v>Large Cap</v>
      </c>
      <c r="F428" s="18">
        <v>67.22</v>
      </c>
      <c r="G428" s="3" t="s">
        <v>107</v>
      </c>
      <c r="H428" s="22">
        <f>ROUND(Table1[[#This Row],[Market Capitalisation]]/Table1[[#This Row],[Stock Price]],0)</f>
        <v>641773282</v>
      </c>
    </row>
    <row r="429" spans="2:8" x14ac:dyDescent="0.35">
      <c r="B429" s="1" t="s">
        <v>2170</v>
      </c>
      <c r="C429" s="3" t="s">
        <v>2171</v>
      </c>
      <c r="D429" s="14">
        <v>43080000000</v>
      </c>
      <c r="E429" s="1" t="str" cm="1">
        <f t="array" ref="E429">_xlfn.IFS($D429&gt;=$N$7,$J$7,AND($D429&gt;=$M$8,$D429&lt;$N$8),$J$8,AND($D429&gt;=$M$9,$D429&lt;$N$9),$J$9,$D429&lt;$N$10,$J$10)</f>
        <v>Large Cap</v>
      </c>
      <c r="F429" s="18">
        <v>175.27</v>
      </c>
      <c r="G429" s="3" t="s">
        <v>31554</v>
      </c>
      <c r="H429" s="22">
        <f>ROUND(Table1[[#This Row],[Market Capitalisation]]/Table1[[#This Row],[Stock Price]],0)</f>
        <v>245792206</v>
      </c>
    </row>
    <row r="430" spans="2:8" x14ac:dyDescent="0.35">
      <c r="B430" s="1" t="s">
        <v>2175</v>
      </c>
      <c r="C430" s="3" t="s">
        <v>2176</v>
      </c>
      <c r="D430" s="14">
        <v>43080000000</v>
      </c>
      <c r="E430" s="1" t="str" cm="1">
        <f t="array" ref="E430">_xlfn.IFS($D430&gt;=$N$7,$J$7,AND($D430&gt;=$M$8,$D430&lt;$N$8),$J$8,AND($D430&gt;=$M$9,$D430&lt;$N$9),$J$9,$D430&lt;$N$10,$J$10)</f>
        <v>Large Cap</v>
      </c>
      <c r="F430" s="18">
        <v>544.71</v>
      </c>
      <c r="G430" s="3" t="s">
        <v>31554</v>
      </c>
      <c r="H430" s="22">
        <f>ROUND(Table1[[#This Row],[Market Capitalisation]]/Table1[[#This Row],[Stock Price]],0)</f>
        <v>79087955</v>
      </c>
    </row>
    <row r="431" spans="2:8" x14ac:dyDescent="0.35">
      <c r="B431" s="1" t="s">
        <v>2178</v>
      </c>
      <c r="C431" s="3" t="s">
        <v>2179</v>
      </c>
      <c r="D431" s="14">
        <v>43010000000</v>
      </c>
      <c r="E431" s="1" t="str" cm="1">
        <f t="array" ref="E431">_xlfn.IFS($D431&gt;=$N$7,$J$7,AND($D431&gt;=$M$8,$D431&lt;$N$8),$J$8,AND($D431&gt;=$M$9,$D431&lt;$N$9),$J$9,$D431&lt;$N$10,$J$10)</f>
        <v>Large Cap</v>
      </c>
      <c r="F431" s="18">
        <v>640.16999999999996</v>
      </c>
      <c r="G431" s="3" t="s">
        <v>31554</v>
      </c>
      <c r="H431" s="22">
        <f>ROUND(Table1[[#This Row],[Market Capitalisation]]/Table1[[#This Row],[Stock Price]],0)</f>
        <v>67185279</v>
      </c>
    </row>
    <row r="432" spans="2:8" x14ac:dyDescent="0.35">
      <c r="B432" s="1" t="s">
        <v>2183</v>
      </c>
      <c r="C432" s="3" t="s">
        <v>2184</v>
      </c>
      <c r="D432" s="14">
        <v>42980000000</v>
      </c>
      <c r="E432" s="1" t="str" cm="1">
        <f t="array" ref="E432">_xlfn.IFS($D432&gt;=$N$7,$J$7,AND($D432&gt;=$M$8,$D432&lt;$N$8),$J$8,AND($D432&gt;=$M$9,$D432&lt;$N$9),$J$9,$D432&lt;$N$10,$J$10)</f>
        <v>Large Cap</v>
      </c>
      <c r="F432" s="18">
        <v>107.94</v>
      </c>
      <c r="G432" s="3" t="s">
        <v>31554</v>
      </c>
      <c r="H432" s="22">
        <f>ROUND(Table1[[#This Row],[Market Capitalisation]]/Table1[[#This Row],[Stock Price]],0)</f>
        <v>398184176</v>
      </c>
    </row>
    <row r="433" spans="2:8" x14ac:dyDescent="0.35">
      <c r="B433" s="1" t="s">
        <v>2188</v>
      </c>
      <c r="C433" s="3" t="s">
        <v>2189</v>
      </c>
      <c r="D433" s="14">
        <v>42690000000</v>
      </c>
      <c r="E433" s="1" t="str" cm="1">
        <f t="array" ref="E433">_xlfn.IFS($D433&gt;=$N$7,$J$7,AND($D433&gt;=$M$8,$D433&lt;$N$8),$J$8,AND($D433&gt;=$M$9,$D433&lt;$N$9),$J$9,$D433&lt;$N$10,$J$10)</f>
        <v>Large Cap</v>
      </c>
      <c r="F433" s="18">
        <v>599.84</v>
      </c>
      <c r="G433" s="3" t="s">
        <v>31583</v>
      </c>
      <c r="H433" s="22">
        <f>ROUND(Table1[[#This Row],[Market Capitalisation]]/Table1[[#This Row],[Stock Price]],0)</f>
        <v>71168978</v>
      </c>
    </row>
    <row r="434" spans="2:8" x14ac:dyDescent="0.35">
      <c r="B434" s="1" t="s">
        <v>2193</v>
      </c>
      <c r="C434" s="3" t="s">
        <v>2194</v>
      </c>
      <c r="D434" s="14">
        <v>42580000000</v>
      </c>
      <c r="E434" s="1" t="str" cm="1">
        <f t="array" ref="E434">_xlfn.IFS($D434&gt;=$N$7,$J$7,AND($D434&gt;=$M$8,$D434&lt;$N$8),$J$8,AND($D434&gt;=$M$9,$D434&lt;$N$9),$J$9,$D434&lt;$N$10,$J$10)</f>
        <v>Large Cap</v>
      </c>
      <c r="F434" s="18">
        <v>45.73</v>
      </c>
      <c r="G434" s="3" t="s">
        <v>511</v>
      </c>
      <c r="H434" s="22">
        <f>ROUND(Table1[[#This Row],[Market Capitalisation]]/Table1[[#This Row],[Stock Price]],0)</f>
        <v>931117428</v>
      </c>
    </row>
    <row r="435" spans="2:8" x14ac:dyDescent="0.35">
      <c r="B435" s="1" t="s">
        <v>2198</v>
      </c>
      <c r="C435" s="3" t="s">
        <v>2199</v>
      </c>
      <c r="D435" s="14">
        <v>42250000000</v>
      </c>
      <c r="E435" s="1" t="str" cm="1">
        <f t="array" ref="E435">_xlfn.IFS($D435&gt;=$N$7,$J$7,AND($D435&gt;=$M$8,$D435&lt;$N$8),$J$8,AND($D435&gt;=$M$9,$D435&lt;$N$9),$J$9,$D435&lt;$N$10,$J$10)</f>
        <v>Large Cap</v>
      </c>
      <c r="F435" s="18">
        <v>32.619999999999997</v>
      </c>
      <c r="G435" s="3" t="s">
        <v>511</v>
      </c>
      <c r="H435" s="22">
        <f>ROUND(Table1[[#This Row],[Market Capitalisation]]/Table1[[#This Row],[Stock Price]],0)</f>
        <v>1295217658</v>
      </c>
    </row>
    <row r="436" spans="2:8" x14ac:dyDescent="0.35">
      <c r="B436" s="1" t="s">
        <v>2203</v>
      </c>
      <c r="C436" s="3" t="s">
        <v>2204</v>
      </c>
      <c r="D436" s="14">
        <v>42180000000</v>
      </c>
      <c r="E436" s="1" t="str" cm="1">
        <f t="array" ref="E436">_xlfn.IFS($D436&gt;=$N$7,$J$7,AND($D436&gt;=$M$8,$D436&lt;$N$8),$J$8,AND($D436&gt;=$M$9,$D436&lt;$N$9),$J$9,$D436&lt;$N$10,$J$10)</f>
        <v>Large Cap</v>
      </c>
      <c r="F436" s="18">
        <v>216.16</v>
      </c>
      <c r="G436" s="3" t="s">
        <v>1103</v>
      </c>
      <c r="H436" s="22">
        <f>ROUND(Table1[[#This Row],[Market Capitalisation]]/Table1[[#This Row],[Stock Price]],0)</f>
        <v>195133235</v>
      </c>
    </row>
    <row r="437" spans="2:8" x14ac:dyDescent="0.35">
      <c r="B437" s="1" t="s">
        <v>2208</v>
      </c>
      <c r="C437" s="3" t="s">
        <v>2209</v>
      </c>
      <c r="D437" s="14">
        <v>42090000000</v>
      </c>
      <c r="E437" s="1" t="str" cm="1">
        <f t="array" ref="E437">_xlfn.IFS($D437&gt;=$N$7,$J$7,AND($D437&gt;=$M$8,$D437&lt;$N$8),$J$8,AND($D437&gt;=$M$9,$D437&lt;$N$9),$J$9,$D437&lt;$N$10,$J$10)</f>
        <v>Large Cap</v>
      </c>
      <c r="F437" s="18">
        <v>34.6</v>
      </c>
      <c r="G437" s="3" t="s">
        <v>31554</v>
      </c>
      <c r="H437" s="22">
        <f>ROUND(Table1[[#This Row],[Market Capitalisation]]/Table1[[#This Row],[Stock Price]],0)</f>
        <v>1216473988</v>
      </c>
    </row>
    <row r="438" spans="2:8" x14ac:dyDescent="0.35">
      <c r="B438" s="1" t="s">
        <v>2213</v>
      </c>
      <c r="C438" s="3" t="s">
        <v>2214</v>
      </c>
      <c r="D438" s="14">
        <v>42080000000</v>
      </c>
      <c r="E438" s="1" t="str" cm="1">
        <f t="array" ref="E438">_xlfn.IFS($D438&gt;=$N$7,$J$7,AND($D438&gt;=$M$8,$D438&lt;$N$8),$J$8,AND($D438&gt;=$M$9,$D438&lt;$N$9),$J$9,$D438&lt;$N$10,$J$10)</f>
        <v>Large Cap</v>
      </c>
      <c r="F438" s="18">
        <v>166.76</v>
      </c>
      <c r="G438" s="3" t="s">
        <v>107</v>
      </c>
      <c r="H438" s="22">
        <f>ROUND(Table1[[#This Row],[Market Capitalisation]]/Table1[[#This Row],[Stock Price]],0)</f>
        <v>252338690</v>
      </c>
    </row>
    <row r="439" spans="2:8" x14ac:dyDescent="0.35">
      <c r="B439" s="1" t="s">
        <v>2218</v>
      </c>
      <c r="C439" s="3" t="s">
        <v>2219</v>
      </c>
      <c r="D439" s="14">
        <v>42070000000</v>
      </c>
      <c r="E439" s="1" t="str" cm="1">
        <f t="array" ref="E439">_xlfn.IFS($D439&gt;=$N$7,$J$7,AND($D439&gt;=$M$8,$D439&lt;$N$8),$J$8,AND($D439&gt;=$M$9,$D439&lt;$N$9),$J$9,$D439&lt;$N$10,$J$10)</f>
        <v>Large Cap</v>
      </c>
      <c r="F439" s="18">
        <v>55.42</v>
      </c>
      <c r="G439" s="3" t="s">
        <v>31554</v>
      </c>
      <c r="H439" s="22">
        <f>ROUND(Table1[[#This Row],[Market Capitalisation]]/Table1[[#This Row],[Stock Price]],0)</f>
        <v>759112234</v>
      </c>
    </row>
    <row r="440" spans="2:8" x14ac:dyDescent="0.35">
      <c r="B440" s="1" t="s">
        <v>2223</v>
      </c>
      <c r="C440" s="3" t="s">
        <v>2224</v>
      </c>
      <c r="D440" s="14">
        <v>42060000000</v>
      </c>
      <c r="E440" s="1" t="str" cm="1">
        <f t="array" ref="E440">_xlfn.IFS($D440&gt;=$N$7,$J$7,AND($D440&gt;=$M$8,$D440&lt;$N$8),$J$8,AND($D440&gt;=$M$9,$D440&lt;$N$9),$J$9,$D440&lt;$N$10,$J$10)</f>
        <v>Large Cap</v>
      </c>
      <c r="F440" s="18">
        <v>36.880000000000003</v>
      </c>
      <c r="G440" s="3" t="s">
        <v>249</v>
      </c>
      <c r="H440" s="22">
        <f>ROUND(Table1[[#This Row],[Market Capitalisation]]/Table1[[#This Row],[Stock Price]],0)</f>
        <v>1140455531</v>
      </c>
    </row>
    <row r="441" spans="2:8" x14ac:dyDescent="0.35">
      <c r="B441" s="1" t="s">
        <v>2228</v>
      </c>
      <c r="C441" s="3" t="s">
        <v>2229</v>
      </c>
      <c r="D441" s="14">
        <v>41670000000</v>
      </c>
      <c r="E441" s="1" t="str" cm="1">
        <f t="array" ref="E441">_xlfn.IFS($D441&gt;=$N$7,$J$7,AND($D441&gt;=$M$8,$D441&lt;$N$8),$J$8,AND($D441&gt;=$M$9,$D441&lt;$N$9),$J$9,$D441&lt;$N$10,$J$10)</f>
        <v>Large Cap</v>
      </c>
      <c r="F441" s="18">
        <v>148.05000000000001</v>
      </c>
      <c r="G441" s="3" t="s">
        <v>31554</v>
      </c>
      <c r="H441" s="22">
        <f>ROUND(Table1[[#This Row],[Market Capitalisation]]/Table1[[#This Row],[Stock Price]],0)</f>
        <v>281458967</v>
      </c>
    </row>
    <row r="442" spans="2:8" x14ac:dyDescent="0.35">
      <c r="B442" s="1" t="s">
        <v>2233</v>
      </c>
      <c r="C442" s="3" t="s">
        <v>2234</v>
      </c>
      <c r="D442" s="14">
        <v>41660000000</v>
      </c>
      <c r="E442" s="1" t="str" cm="1">
        <f t="array" ref="E442">_xlfn.IFS($D442&gt;=$N$7,$J$7,AND($D442&gt;=$M$8,$D442&lt;$N$8),$J$8,AND($D442&gt;=$M$9,$D442&lt;$N$9),$J$9,$D442&lt;$N$10,$J$10)</f>
        <v>Large Cap</v>
      </c>
      <c r="F442" s="18">
        <v>1.25</v>
      </c>
      <c r="G442" s="3" t="s">
        <v>1086</v>
      </c>
      <c r="H442" s="22">
        <f>ROUND(Table1[[#This Row],[Market Capitalisation]]/Table1[[#This Row],[Stock Price]],0)</f>
        <v>33328000000</v>
      </c>
    </row>
    <row r="443" spans="2:8" x14ac:dyDescent="0.35">
      <c r="B443" s="1" t="s">
        <v>2238</v>
      </c>
      <c r="C443" s="3" t="s">
        <v>2239</v>
      </c>
      <c r="D443" s="14">
        <v>41650000000</v>
      </c>
      <c r="E443" s="1" t="str" cm="1">
        <f t="array" ref="E443">_xlfn.IFS($D443&gt;=$N$7,$J$7,AND($D443&gt;=$M$8,$D443&lt;$N$8),$J$8,AND($D443&gt;=$M$9,$D443&lt;$N$9),$J$9,$D443&lt;$N$10,$J$10)</f>
        <v>Large Cap</v>
      </c>
      <c r="F443" s="18">
        <v>2.64</v>
      </c>
      <c r="G443" s="3" t="s">
        <v>667</v>
      </c>
      <c r="H443" s="22">
        <f>ROUND(Table1[[#This Row],[Market Capitalisation]]/Table1[[#This Row],[Stock Price]],0)</f>
        <v>15776515152</v>
      </c>
    </row>
    <row r="444" spans="2:8" x14ac:dyDescent="0.35">
      <c r="B444" s="1" t="s">
        <v>2243</v>
      </c>
      <c r="C444" s="3" t="s">
        <v>2244</v>
      </c>
      <c r="D444" s="14">
        <v>41460000000</v>
      </c>
      <c r="E444" s="1" t="str" cm="1">
        <f t="array" ref="E444">_xlfn.IFS($D444&gt;=$N$7,$J$7,AND($D444&gt;=$M$8,$D444&lt;$N$8),$J$8,AND($D444&gt;=$M$9,$D444&lt;$N$9),$J$9,$D444&lt;$N$10,$J$10)</f>
        <v>Large Cap</v>
      </c>
      <c r="F444" s="18">
        <v>126.22</v>
      </c>
      <c r="G444" s="3" t="s">
        <v>31554</v>
      </c>
      <c r="H444" s="22">
        <f>ROUND(Table1[[#This Row],[Market Capitalisation]]/Table1[[#This Row],[Stock Price]],0)</f>
        <v>328474093</v>
      </c>
    </row>
    <row r="445" spans="2:8" x14ac:dyDescent="0.35">
      <c r="B445" s="1" t="s">
        <v>2248</v>
      </c>
      <c r="C445" s="3" t="s">
        <v>2249</v>
      </c>
      <c r="D445" s="14">
        <v>41350000000</v>
      </c>
      <c r="E445" s="1" t="str" cm="1">
        <f t="array" ref="E445">_xlfn.IFS($D445&gt;=$N$7,$J$7,AND($D445&gt;=$M$8,$D445&lt;$N$8),$J$8,AND($D445&gt;=$M$9,$D445&lt;$N$9),$J$9,$D445&lt;$N$10,$J$10)</f>
        <v>Large Cap</v>
      </c>
      <c r="F445" s="18">
        <v>67.34</v>
      </c>
      <c r="G445" s="3" t="s">
        <v>31554</v>
      </c>
      <c r="H445" s="22">
        <f>ROUND(Table1[[#This Row],[Market Capitalisation]]/Table1[[#This Row],[Stock Price]],0)</f>
        <v>614048114</v>
      </c>
    </row>
    <row r="446" spans="2:8" x14ac:dyDescent="0.35">
      <c r="B446" s="1" t="s">
        <v>2253</v>
      </c>
      <c r="C446" s="3" t="s">
        <v>2254</v>
      </c>
      <c r="D446" s="14">
        <v>41310000000</v>
      </c>
      <c r="E446" s="1" t="str" cm="1">
        <f t="array" ref="E446">_xlfn.IFS($D446&gt;=$N$7,$J$7,AND($D446&gt;=$M$8,$D446&lt;$N$8),$J$8,AND($D446&gt;=$M$9,$D446&lt;$N$9),$J$9,$D446&lt;$N$10,$J$10)</f>
        <v>Large Cap</v>
      </c>
      <c r="F446" s="18">
        <v>44.28</v>
      </c>
      <c r="G446" s="3" t="s">
        <v>164</v>
      </c>
      <c r="H446" s="22">
        <f>ROUND(Table1[[#This Row],[Market Capitalisation]]/Table1[[#This Row],[Stock Price]],0)</f>
        <v>932926829</v>
      </c>
    </row>
    <row r="447" spans="2:8" x14ac:dyDescent="0.35">
      <c r="B447" s="1" t="s">
        <v>2258</v>
      </c>
      <c r="C447" s="3" t="s">
        <v>2259</v>
      </c>
      <c r="D447" s="14">
        <v>41310000000</v>
      </c>
      <c r="E447" s="1" t="str" cm="1">
        <f t="array" ref="E447">_xlfn.IFS($D447&gt;=$N$7,$J$7,AND($D447&gt;=$M$8,$D447&lt;$N$8),$J$8,AND($D447&gt;=$M$9,$D447&lt;$N$9),$J$9,$D447&lt;$N$10,$J$10)</f>
        <v>Large Cap</v>
      </c>
      <c r="F447" s="18">
        <v>46.54</v>
      </c>
      <c r="G447" s="3" t="s">
        <v>249</v>
      </c>
      <c r="H447" s="22">
        <f>ROUND(Table1[[#This Row],[Market Capitalisation]]/Table1[[#This Row],[Stock Price]],0)</f>
        <v>887623550</v>
      </c>
    </row>
    <row r="448" spans="2:8" x14ac:dyDescent="0.35">
      <c r="B448" s="1" t="s">
        <v>2262</v>
      </c>
      <c r="C448" s="3" t="s">
        <v>2263</v>
      </c>
      <c r="D448" s="14">
        <v>41170000000</v>
      </c>
      <c r="E448" s="1" t="str" cm="1">
        <f t="array" ref="E448">_xlfn.IFS($D448&gt;=$N$7,$J$7,AND($D448&gt;=$M$8,$D448&lt;$N$8),$J$8,AND($D448&gt;=$M$9,$D448&lt;$N$9),$J$9,$D448&lt;$N$10,$J$10)</f>
        <v>Large Cap</v>
      </c>
      <c r="F448" s="18">
        <v>157.36000000000001</v>
      </c>
      <c r="G448" s="3" t="s">
        <v>31554</v>
      </c>
      <c r="H448" s="22">
        <f>ROUND(Table1[[#This Row],[Market Capitalisation]]/Table1[[#This Row],[Stock Price]],0)</f>
        <v>261629385</v>
      </c>
    </row>
    <row r="449" spans="2:8" x14ac:dyDescent="0.35">
      <c r="B449" s="1" t="s">
        <v>2267</v>
      </c>
      <c r="C449" s="3" t="s">
        <v>2268</v>
      </c>
      <c r="D449" s="14">
        <v>40960000000</v>
      </c>
      <c r="E449" s="1" t="str" cm="1">
        <f t="array" ref="E449">_xlfn.IFS($D449&gt;=$N$7,$J$7,AND($D449&gt;=$M$8,$D449&lt;$N$8),$J$8,AND($D449&gt;=$M$9,$D449&lt;$N$9),$J$9,$D449&lt;$N$10,$J$10)</f>
        <v>Large Cap</v>
      </c>
      <c r="F449" s="18">
        <v>77.900000000000006</v>
      </c>
      <c r="G449" s="3" t="s">
        <v>31554</v>
      </c>
      <c r="H449" s="22">
        <f>ROUND(Table1[[#This Row],[Market Capitalisation]]/Table1[[#This Row],[Stock Price]],0)</f>
        <v>525802311</v>
      </c>
    </row>
    <row r="450" spans="2:8" x14ac:dyDescent="0.35">
      <c r="B450" s="1" t="s">
        <v>2272</v>
      </c>
      <c r="C450" s="3" t="s">
        <v>2273</v>
      </c>
      <c r="D450" s="14">
        <v>40930000000</v>
      </c>
      <c r="E450" s="1" t="str" cm="1">
        <f t="array" ref="E450">_xlfn.IFS($D450&gt;=$N$7,$J$7,AND($D450&gt;=$M$8,$D450&lt;$N$8),$J$8,AND($D450&gt;=$M$9,$D450&lt;$N$9),$J$9,$D450&lt;$N$10,$J$10)</f>
        <v>Large Cap</v>
      </c>
      <c r="F450" s="18">
        <v>4.3899999999999997</v>
      </c>
      <c r="G450" s="3" t="s">
        <v>152</v>
      </c>
      <c r="H450" s="22">
        <f>ROUND(Table1[[#This Row],[Market Capitalisation]]/Table1[[#This Row],[Stock Price]],0)</f>
        <v>9323462415</v>
      </c>
    </row>
    <row r="451" spans="2:8" x14ac:dyDescent="0.35">
      <c r="B451" s="1" t="s">
        <v>2277</v>
      </c>
      <c r="C451" s="3" t="s">
        <v>2278</v>
      </c>
      <c r="D451" s="14">
        <v>40810000000</v>
      </c>
      <c r="E451" s="1" t="str" cm="1">
        <f t="array" ref="E451">_xlfn.IFS($D451&gt;=$N$7,$J$7,AND($D451&gt;=$M$8,$D451&lt;$N$8),$J$8,AND($D451&gt;=$M$9,$D451&lt;$N$9),$J$9,$D451&lt;$N$10,$J$10)</f>
        <v>Large Cap</v>
      </c>
      <c r="F451" s="18">
        <v>120.78</v>
      </c>
      <c r="G451" s="3" t="s">
        <v>31554</v>
      </c>
      <c r="H451" s="22">
        <f>ROUND(Table1[[#This Row],[Market Capitalisation]]/Table1[[#This Row],[Stock Price]],0)</f>
        <v>337887067</v>
      </c>
    </row>
    <row r="452" spans="2:8" x14ac:dyDescent="0.35">
      <c r="B452" s="1" t="s">
        <v>2282</v>
      </c>
      <c r="C452" s="3" t="s">
        <v>2283</v>
      </c>
      <c r="D452" s="14">
        <v>40760000000</v>
      </c>
      <c r="E452" s="1" t="str" cm="1">
        <f t="array" ref="E452">_xlfn.IFS($D452&gt;=$N$7,$J$7,AND($D452&gt;=$M$8,$D452&lt;$N$8),$J$8,AND($D452&gt;=$M$9,$D452&lt;$N$9),$J$9,$D452&lt;$N$10,$J$10)</f>
        <v>Large Cap</v>
      </c>
      <c r="F452" s="18">
        <v>39.32</v>
      </c>
      <c r="G452" s="3" t="s">
        <v>511</v>
      </c>
      <c r="H452" s="22">
        <f>ROUND(Table1[[#This Row],[Market Capitalisation]]/Table1[[#This Row],[Stock Price]],0)</f>
        <v>1036622584</v>
      </c>
    </row>
    <row r="453" spans="2:8" x14ac:dyDescent="0.35">
      <c r="B453" s="1" t="s">
        <v>2287</v>
      </c>
      <c r="C453" s="3" t="s">
        <v>2288</v>
      </c>
      <c r="D453" s="14">
        <v>40630000000</v>
      </c>
      <c r="E453" s="1" t="str" cm="1">
        <f t="array" ref="E453">_xlfn.IFS($D453&gt;=$N$7,$J$7,AND($D453&gt;=$M$8,$D453&lt;$N$8),$J$8,AND($D453&gt;=$M$9,$D453&lt;$N$9),$J$9,$D453&lt;$N$10,$J$10)</f>
        <v>Large Cap</v>
      </c>
      <c r="F453" s="18">
        <v>339.72</v>
      </c>
      <c r="G453" s="3" t="s">
        <v>164</v>
      </c>
      <c r="H453" s="22">
        <f>ROUND(Table1[[#This Row],[Market Capitalisation]]/Table1[[#This Row],[Stock Price]],0)</f>
        <v>119598493</v>
      </c>
    </row>
    <row r="454" spans="2:8" x14ac:dyDescent="0.35">
      <c r="B454" s="1" t="s">
        <v>2292</v>
      </c>
      <c r="C454" s="3" t="s">
        <v>2293</v>
      </c>
      <c r="D454" s="14">
        <v>40450000000</v>
      </c>
      <c r="E454" s="1" t="str" cm="1">
        <f t="array" ref="E454">_xlfn.IFS($D454&gt;=$N$7,$J$7,AND($D454&gt;=$M$8,$D454&lt;$N$8),$J$8,AND($D454&gt;=$M$9,$D454&lt;$N$9),$J$9,$D454&lt;$N$10,$J$10)</f>
        <v>Large Cap</v>
      </c>
      <c r="F454" s="18">
        <v>16.86</v>
      </c>
      <c r="G454" s="3" t="s">
        <v>249</v>
      </c>
      <c r="H454" s="22">
        <f>ROUND(Table1[[#This Row],[Market Capitalisation]]/Table1[[#This Row],[Stock Price]],0)</f>
        <v>2399169632</v>
      </c>
    </row>
    <row r="455" spans="2:8" x14ac:dyDescent="0.35">
      <c r="B455" s="1" t="s">
        <v>2297</v>
      </c>
      <c r="C455" s="3" t="s">
        <v>2298</v>
      </c>
      <c r="D455" s="14">
        <v>40440000000</v>
      </c>
      <c r="E455" s="1" t="str" cm="1">
        <f t="array" ref="E455">_xlfn.IFS($D455&gt;=$N$7,$J$7,AND($D455&gt;=$M$8,$D455&lt;$N$8),$J$8,AND($D455&gt;=$M$9,$D455&lt;$N$9),$J$9,$D455&lt;$N$10,$J$10)</f>
        <v>Large Cap</v>
      </c>
      <c r="F455" s="18">
        <v>1.66</v>
      </c>
      <c r="G455" s="3" t="s">
        <v>152</v>
      </c>
      <c r="H455" s="22">
        <f>ROUND(Table1[[#This Row],[Market Capitalisation]]/Table1[[#This Row],[Stock Price]],0)</f>
        <v>24361445783</v>
      </c>
    </row>
    <row r="456" spans="2:8" x14ac:dyDescent="0.35">
      <c r="B456" s="1" t="s">
        <v>2302</v>
      </c>
      <c r="C456" s="3" t="s">
        <v>2303</v>
      </c>
      <c r="D456" s="14">
        <v>40210000000</v>
      </c>
      <c r="E456" s="1" t="str" cm="1">
        <f t="array" ref="E456">_xlfn.IFS($D456&gt;=$N$7,$J$7,AND($D456&gt;=$M$8,$D456&lt;$N$8),$J$8,AND($D456&gt;=$M$9,$D456&lt;$N$9),$J$9,$D456&lt;$N$10,$J$10)</f>
        <v>Large Cap</v>
      </c>
      <c r="F456" s="18">
        <v>21</v>
      </c>
      <c r="G456" s="3" t="s">
        <v>31554</v>
      </c>
      <c r="H456" s="22">
        <f>ROUND(Table1[[#This Row],[Market Capitalisation]]/Table1[[#This Row],[Stock Price]],0)</f>
        <v>1914761905</v>
      </c>
    </row>
    <row r="457" spans="2:8" x14ac:dyDescent="0.35">
      <c r="B457" s="1" t="s">
        <v>2307</v>
      </c>
      <c r="C457" s="3" t="s">
        <v>2308</v>
      </c>
      <c r="D457" s="14">
        <v>40200000000</v>
      </c>
      <c r="E457" s="1" t="str" cm="1">
        <f t="array" ref="E457">_xlfn.IFS($D457&gt;=$N$7,$J$7,AND($D457&gt;=$M$8,$D457&lt;$N$8),$J$8,AND($D457&gt;=$M$9,$D457&lt;$N$9),$J$9,$D457&lt;$N$10,$J$10)</f>
        <v>Large Cap</v>
      </c>
      <c r="F457" s="18">
        <v>2.87</v>
      </c>
      <c r="G457" s="3" t="s">
        <v>152</v>
      </c>
      <c r="H457" s="22">
        <f>ROUND(Table1[[#This Row],[Market Capitalisation]]/Table1[[#This Row],[Stock Price]],0)</f>
        <v>14006968641</v>
      </c>
    </row>
    <row r="458" spans="2:8" x14ac:dyDescent="0.35">
      <c r="B458" s="1" t="s">
        <v>2312</v>
      </c>
      <c r="C458" s="3" t="s">
        <v>2313</v>
      </c>
      <c r="D458" s="14">
        <v>40130000000</v>
      </c>
      <c r="E458" s="1" t="str" cm="1">
        <f t="array" ref="E458">_xlfn.IFS($D458&gt;=$N$7,$J$7,AND($D458&gt;=$M$8,$D458&lt;$N$8),$J$8,AND($D458&gt;=$M$9,$D458&lt;$N$9),$J$9,$D458&lt;$N$10,$J$10)</f>
        <v>Large Cap</v>
      </c>
      <c r="F458" s="18">
        <v>68.89</v>
      </c>
      <c r="G458" s="3" t="s">
        <v>31554</v>
      </c>
      <c r="H458" s="22">
        <f>ROUND(Table1[[#This Row],[Market Capitalisation]]/Table1[[#This Row],[Stock Price]],0)</f>
        <v>582522863</v>
      </c>
    </row>
    <row r="459" spans="2:8" x14ac:dyDescent="0.35">
      <c r="B459" s="1" t="s">
        <v>2317</v>
      </c>
      <c r="C459" s="3" t="s">
        <v>2318</v>
      </c>
      <c r="D459" s="14">
        <v>40010000000</v>
      </c>
      <c r="E459" s="1" t="str" cm="1">
        <f t="array" ref="E459">_xlfn.IFS($D459&gt;=$N$7,$J$7,AND($D459&gt;=$M$8,$D459&lt;$N$8),$J$8,AND($D459&gt;=$M$9,$D459&lt;$N$9),$J$9,$D459&lt;$N$10,$J$10)</f>
        <v>Large Cap</v>
      </c>
      <c r="F459" s="18">
        <v>4.33</v>
      </c>
      <c r="G459" s="3" t="s">
        <v>2323</v>
      </c>
      <c r="H459" s="22">
        <f>ROUND(Table1[[#This Row],[Market Capitalisation]]/Table1[[#This Row],[Stock Price]],0)</f>
        <v>9240184758</v>
      </c>
    </row>
    <row r="460" spans="2:8" x14ac:dyDescent="0.35">
      <c r="B460" s="1" t="s">
        <v>2324</v>
      </c>
      <c r="C460" s="3" t="s">
        <v>2325</v>
      </c>
      <c r="D460" s="14">
        <v>40010000000</v>
      </c>
      <c r="E460" s="1" t="str" cm="1">
        <f t="array" ref="E460">_xlfn.IFS($D460&gt;=$N$7,$J$7,AND($D460&gt;=$M$8,$D460&lt;$N$8),$J$8,AND($D460&gt;=$M$9,$D460&lt;$N$9),$J$9,$D460&lt;$N$10,$J$10)</f>
        <v>Large Cap</v>
      </c>
      <c r="F460" s="18">
        <v>155.30000000000001</v>
      </c>
      <c r="G460" s="3" t="s">
        <v>31554</v>
      </c>
      <c r="H460" s="22">
        <f>ROUND(Table1[[#This Row],[Market Capitalisation]]/Table1[[#This Row],[Stock Price]],0)</f>
        <v>257630393</v>
      </c>
    </row>
    <row r="461" spans="2:8" x14ac:dyDescent="0.35">
      <c r="B461" s="1" t="s">
        <v>2328</v>
      </c>
      <c r="C461" s="3" t="s">
        <v>2329</v>
      </c>
      <c r="D461" s="14">
        <v>39930000000</v>
      </c>
      <c r="E461" s="1" t="str" cm="1">
        <f t="array" ref="E461">_xlfn.IFS($D461&gt;=$N$7,$J$7,AND($D461&gt;=$M$8,$D461&lt;$N$8),$J$8,AND($D461&gt;=$M$9,$D461&lt;$N$9),$J$9,$D461&lt;$N$10,$J$10)</f>
        <v>Large Cap</v>
      </c>
      <c r="F461" s="18">
        <v>5.13</v>
      </c>
      <c r="G461" s="3" t="s">
        <v>1188</v>
      </c>
      <c r="H461" s="22">
        <f>ROUND(Table1[[#This Row],[Market Capitalisation]]/Table1[[#This Row],[Stock Price]],0)</f>
        <v>7783625731</v>
      </c>
    </row>
    <row r="462" spans="2:8" x14ac:dyDescent="0.35">
      <c r="B462" s="1" t="s">
        <v>2333</v>
      </c>
      <c r="C462" s="3" t="s">
        <v>2334</v>
      </c>
      <c r="D462" s="14">
        <v>39910000000</v>
      </c>
      <c r="E462" s="1" t="str" cm="1">
        <f t="array" ref="E462">_xlfn.IFS($D462&gt;=$N$7,$J$7,AND($D462&gt;=$M$8,$D462&lt;$N$8),$J$8,AND($D462&gt;=$M$9,$D462&lt;$N$9),$J$9,$D462&lt;$N$10,$J$10)</f>
        <v>Large Cap</v>
      </c>
      <c r="F462" s="18">
        <v>31.48</v>
      </c>
      <c r="G462" s="3" t="s">
        <v>31544</v>
      </c>
      <c r="H462" s="22">
        <f>ROUND(Table1[[#This Row],[Market Capitalisation]]/Table1[[#This Row],[Stock Price]],0)</f>
        <v>1267789072</v>
      </c>
    </row>
    <row r="463" spans="2:8" x14ac:dyDescent="0.35">
      <c r="B463" s="1" t="s">
        <v>2338</v>
      </c>
      <c r="C463" s="3" t="s">
        <v>2339</v>
      </c>
      <c r="D463" s="14">
        <v>39830000000</v>
      </c>
      <c r="E463" s="1" t="str" cm="1">
        <f t="array" ref="E463">_xlfn.IFS($D463&gt;=$N$7,$J$7,AND($D463&gt;=$M$8,$D463&lt;$N$8),$J$8,AND($D463&gt;=$M$9,$D463&lt;$N$9),$J$9,$D463&lt;$N$10,$J$10)</f>
        <v>Large Cap</v>
      </c>
      <c r="F463" s="18">
        <v>210.14</v>
      </c>
      <c r="G463" s="3" t="s">
        <v>31554</v>
      </c>
      <c r="H463" s="22">
        <f>ROUND(Table1[[#This Row],[Market Capitalisation]]/Table1[[#This Row],[Stock Price]],0)</f>
        <v>189540306</v>
      </c>
    </row>
    <row r="464" spans="2:8" x14ac:dyDescent="0.35">
      <c r="B464" s="1" t="s">
        <v>2343</v>
      </c>
      <c r="C464" s="3" t="s">
        <v>2344</v>
      </c>
      <c r="D464" s="14">
        <v>39770000000</v>
      </c>
      <c r="E464" s="1" t="str" cm="1">
        <f t="array" ref="E464">_xlfn.IFS($D464&gt;=$N$7,$J$7,AND($D464&gt;=$M$8,$D464&lt;$N$8),$J$8,AND($D464&gt;=$M$9,$D464&lt;$N$9),$J$9,$D464&lt;$N$10,$J$10)</f>
        <v>Large Cap</v>
      </c>
      <c r="F464" s="18">
        <v>15.88</v>
      </c>
      <c r="G464" s="3" t="s">
        <v>107</v>
      </c>
      <c r="H464" s="22">
        <f>ROUND(Table1[[#This Row],[Market Capitalisation]]/Table1[[#This Row],[Stock Price]],0)</f>
        <v>2504408060</v>
      </c>
    </row>
    <row r="465" spans="2:8" x14ac:dyDescent="0.35">
      <c r="B465" s="1" t="s">
        <v>2348</v>
      </c>
      <c r="C465" s="3" t="s">
        <v>2349</v>
      </c>
      <c r="D465" s="14">
        <v>39690000000</v>
      </c>
      <c r="E465" s="1" t="str" cm="1">
        <f t="array" ref="E465">_xlfn.IFS($D465&gt;=$N$7,$J$7,AND($D465&gt;=$M$8,$D465&lt;$N$8),$J$8,AND($D465&gt;=$M$9,$D465&lt;$N$9),$J$9,$D465&lt;$N$10,$J$10)</f>
        <v>Large Cap</v>
      </c>
      <c r="F465" s="18">
        <v>166.6</v>
      </c>
      <c r="G465" s="3" t="s">
        <v>31554</v>
      </c>
      <c r="H465" s="22">
        <f>ROUND(Table1[[#This Row],[Market Capitalisation]]/Table1[[#This Row],[Stock Price]],0)</f>
        <v>238235294</v>
      </c>
    </row>
    <row r="466" spans="2:8" x14ac:dyDescent="0.35">
      <c r="B466" s="1" t="s">
        <v>2353</v>
      </c>
      <c r="C466" s="3" t="s">
        <v>2354</v>
      </c>
      <c r="D466" s="14">
        <v>39530000000</v>
      </c>
      <c r="E466" s="1" t="str" cm="1">
        <f t="array" ref="E466">_xlfn.IFS($D466&gt;=$N$7,$J$7,AND($D466&gt;=$M$8,$D466&lt;$N$8),$J$8,AND($D466&gt;=$M$9,$D466&lt;$N$9),$J$9,$D466&lt;$N$10,$J$10)</f>
        <v>Large Cap</v>
      </c>
      <c r="F466" s="18">
        <v>20.82</v>
      </c>
      <c r="G466" s="3" t="s">
        <v>420</v>
      </c>
      <c r="H466" s="22">
        <f>ROUND(Table1[[#This Row],[Market Capitalisation]]/Table1[[#This Row],[Stock Price]],0)</f>
        <v>1898655139</v>
      </c>
    </row>
    <row r="467" spans="2:8" x14ac:dyDescent="0.35">
      <c r="B467" s="1" t="s">
        <v>2358</v>
      </c>
      <c r="C467" s="3" t="s">
        <v>2359</v>
      </c>
      <c r="D467" s="14">
        <v>39470000000</v>
      </c>
      <c r="E467" s="1" t="str" cm="1">
        <f t="array" ref="E467">_xlfn.IFS($D467&gt;=$N$7,$J$7,AND($D467&gt;=$M$8,$D467&lt;$N$8),$J$8,AND($D467&gt;=$M$9,$D467&lt;$N$9),$J$9,$D467&lt;$N$10,$J$10)</f>
        <v>Large Cap</v>
      </c>
      <c r="F467" s="18">
        <v>34.26</v>
      </c>
      <c r="G467" s="3" t="s">
        <v>31554</v>
      </c>
      <c r="H467" s="22">
        <f>ROUND(Table1[[#This Row],[Market Capitalisation]]/Table1[[#This Row],[Stock Price]],0)</f>
        <v>1152072388</v>
      </c>
    </row>
    <row r="468" spans="2:8" x14ac:dyDescent="0.35">
      <c r="B468" s="1" t="s">
        <v>2363</v>
      </c>
      <c r="C468" s="3" t="s">
        <v>2364</v>
      </c>
      <c r="D468" s="14">
        <v>39450000000</v>
      </c>
      <c r="E468" s="1" t="str" cm="1">
        <f t="array" ref="E468">_xlfn.IFS($D468&gt;=$N$7,$J$7,AND($D468&gt;=$M$8,$D468&lt;$N$8),$J$8,AND($D468&gt;=$M$9,$D468&lt;$N$9),$J$9,$D468&lt;$N$10,$J$10)</f>
        <v>Large Cap</v>
      </c>
      <c r="F468" s="18">
        <v>73.86</v>
      </c>
      <c r="G468" s="3" t="s">
        <v>31554</v>
      </c>
      <c r="H468" s="22">
        <f>ROUND(Table1[[#This Row],[Market Capitalisation]]/Table1[[#This Row],[Stock Price]],0)</f>
        <v>534118603</v>
      </c>
    </row>
    <row r="469" spans="2:8" x14ac:dyDescent="0.35">
      <c r="B469" s="1" t="s">
        <v>2368</v>
      </c>
      <c r="C469" s="3" t="s">
        <v>2369</v>
      </c>
      <c r="D469" s="14">
        <v>39450000000</v>
      </c>
      <c r="E469" s="1" t="str" cm="1">
        <f t="array" ref="E469">_xlfn.IFS($D469&gt;=$N$7,$J$7,AND($D469&gt;=$M$8,$D469&lt;$N$8),$J$8,AND($D469&gt;=$M$9,$D469&lt;$N$9),$J$9,$D469&lt;$N$10,$J$10)</f>
        <v>Large Cap</v>
      </c>
      <c r="F469" s="18">
        <v>216.17</v>
      </c>
      <c r="G469" s="3" t="s">
        <v>31554</v>
      </c>
      <c r="H469" s="22">
        <f>ROUND(Table1[[#This Row],[Market Capitalisation]]/Table1[[#This Row],[Stock Price]],0)</f>
        <v>182495258</v>
      </c>
    </row>
    <row r="470" spans="2:8" x14ac:dyDescent="0.35">
      <c r="B470" s="1" t="s">
        <v>2372</v>
      </c>
      <c r="C470" s="3" t="s">
        <v>2373</v>
      </c>
      <c r="D470" s="14">
        <v>39400000000</v>
      </c>
      <c r="E470" s="1" t="str" cm="1">
        <f t="array" ref="E470">_xlfn.IFS($D470&gt;=$N$7,$J$7,AND($D470&gt;=$M$8,$D470&lt;$N$8),$J$8,AND($D470&gt;=$M$9,$D470&lt;$N$9),$J$9,$D470&lt;$N$10,$J$10)</f>
        <v>Large Cap</v>
      </c>
      <c r="F470" s="18">
        <v>12.78</v>
      </c>
      <c r="G470" s="3" t="s">
        <v>249</v>
      </c>
      <c r="H470" s="22">
        <f>ROUND(Table1[[#This Row],[Market Capitalisation]]/Table1[[#This Row],[Stock Price]],0)</f>
        <v>3082942097</v>
      </c>
    </row>
    <row r="471" spans="2:8" x14ac:dyDescent="0.35">
      <c r="B471" s="1" t="s">
        <v>2377</v>
      </c>
      <c r="C471" s="3" t="s">
        <v>2378</v>
      </c>
      <c r="D471" s="14">
        <v>39370000000</v>
      </c>
      <c r="E471" s="1" t="str" cm="1">
        <f t="array" ref="E471">_xlfn.IFS($D471&gt;=$N$7,$J$7,AND($D471&gt;=$M$8,$D471&lt;$N$8),$J$8,AND($D471&gt;=$M$9,$D471&lt;$N$9),$J$9,$D471&lt;$N$10,$J$10)</f>
        <v>Large Cap</v>
      </c>
      <c r="F471" s="18">
        <v>4267</v>
      </c>
      <c r="G471" s="3" t="s">
        <v>164</v>
      </c>
      <c r="H471" s="22">
        <f>ROUND(Table1[[#This Row],[Market Capitalisation]]/Table1[[#This Row],[Stock Price]],0)</f>
        <v>9226623</v>
      </c>
    </row>
    <row r="472" spans="2:8" x14ac:dyDescent="0.35">
      <c r="B472" s="1" t="s">
        <v>2382</v>
      </c>
      <c r="C472" s="3" t="s">
        <v>2383</v>
      </c>
      <c r="D472" s="14">
        <v>39270000000</v>
      </c>
      <c r="E472" s="1" t="str" cm="1">
        <f t="array" ref="E472">_xlfn.IFS($D472&gt;=$N$7,$J$7,AND($D472&gt;=$M$8,$D472&lt;$N$8),$J$8,AND($D472&gt;=$M$9,$D472&lt;$N$9),$J$9,$D472&lt;$N$10,$J$10)</f>
        <v>Large Cap</v>
      </c>
      <c r="F472" s="18">
        <v>21.74</v>
      </c>
      <c r="G472" s="3" t="s">
        <v>511</v>
      </c>
      <c r="H472" s="22">
        <f>ROUND(Table1[[#This Row],[Market Capitalisation]]/Table1[[#This Row],[Stock Price]],0)</f>
        <v>1806347746</v>
      </c>
    </row>
    <row r="473" spans="2:8" x14ac:dyDescent="0.35">
      <c r="B473" s="1" t="s">
        <v>2387</v>
      </c>
      <c r="C473" s="3" t="s">
        <v>2388</v>
      </c>
      <c r="D473" s="14">
        <v>39210000000</v>
      </c>
      <c r="E473" s="1" t="str" cm="1">
        <f t="array" ref="E473">_xlfn.IFS($D473&gt;=$N$7,$J$7,AND($D473&gt;=$M$8,$D473&lt;$N$8),$J$8,AND($D473&gt;=$M$9,$D473&lt;$N$9),$J$9,$D473&lt;$N$10,$J$10)</f>
        <v>Large Cap</v>
      </c>
      <c r="F473" s="18">
        <v>191.77</v>
      </c>
      <c r="G473" s="3" t="s">
        <v>31554</v>
      </c>
      <c r="H473" s="22">
        <f>ROUND(Table1[[#This Row],[Market Capitalisation]]/Table1[[#This Row],[Stock Price]],0)</f>
        <v>204463680</v>
      </c>
    </row>
    <row r="474" spans="2:8" x14ac:dyDescent="0.35">
      <c r="B474" s="1" t="s">
        <v>2392</v>
      </c>
      <c r="C474" s="3" t="s">
        <v>2393</v>
      </c>
      <c r="D474" s="14">
        <v>39180000000</v>
      </c>
      <c r="E474" s="1" t="str" cm="1">
        <f t="array" ref="E474">_xlfn.IFS($D474&gt;=$N$7,$J$7,AND($D474&gt;=$M$8,$D474&lt;$N$8),$J$8,AND($D474&gt;=$M$9,$D474&lt;$N$9),$J$9,$D474&lt;$N$10,$J$10)</f>
        <v>Large Cap</v>
      </c>
      <c r="F474" s="18">
        <v>1263</v>
      </c>
      <c r="G474" s="3" t="s">
        <v>145</v>
      </c>
      <c r="H474" s="22">
        <f>ROUND(Table1[[#This Row],[Market Capitalisation]]/Table1[[#This Row],[Stock Price]],0)</f>
        <v>31021378</v>
      </c>
    </row>
    <row r="475" spans="2:8" x14ac:dyDescent="0.35">
      <c r="B475" s="1" t="s">
        <v>2397</v>
      </c>
      <c r="C475" s="3" t="s">
        <v>2398</v>
      </c>
      <c r="D475" s="14">
        <v>39130000000</v>
      </c>
      <c r="E475" s="1" t="str" cm="1">
        <f t="array" ref="E475">_xlfn.IFS($D475&gt;=$N$7,$J$7,AND($D475&gt;=$M$8,$D475&lt;$N$8),$J$8,AND($D475&gt;=$M$9,$D475&lt;$N$9),$J$9,$D475&lt;$N$10,$J$10)</f>
        <v>Large Cap</v>
      </c>
      <c r="F475" s="18">
        <v>390.61</v>
      </c>
      <c r="G475" s="3" t="s">
        <v>31554</v>
      </c>
      <c r="H475" s="22">
        <f>ROUND(Table1[[#This Row],[Market Capitalisation]]/Table1[[#This Row],[Stock Price]],0)</f>
        <v>100176647</v>
      </c>
    </row>
    <row r="476" spans="2:8" x14ac:dyDescent="0.35">
      <c r="B476" s="1" t="s">
        <v>2402</v>
      </c>
      <c r="C476" s="3" t="s">
        <v>2403</v>
      </c>
      <c r="D476" s="14">
        <v>39120000000</v>
      </c>
      <c r="E476" s="1" t="str" cm="1">
        <f t="array" ref="E476">_xlfn.IFS($D476&gt;=$N$7,$J$7,AND($D476&gt;=$M$8,$D476&lt;$N$8),$J$8,AND($D476&gt;=$M$9,$D476&lt;$N$9),$J$9,$D476&lt;$N$10,$J$10)</f>
        <v>Large Cap</v>
      </c>
      <c r="F476" s="18">
        <v>102.61</v>
      </c>
      <c r="G476" s="3" t="s">
        <v>31554</v>
      </c>
      <c r="H476" s="22">
        <f>ROUND(Table1[[#This Row],[Market Capitalisation]]/Table1[[#This Row],[Stock Price]],0)</f>
        <v>381249391</v>
      </c>
    </row>
    <row r="477" spans="2:8" x14ac:dyDescent="0.35">
      <c r="B477" s="1" t="s">
        <v>2407</v>
      </c>
      <c r="C477" s="3" t="s">
        <v>2408</v>
      </c>
      <c r="D477" s="14">
        <v>38810000000</v>
      </c>
      <c r="E477" s="1" t="str" cm="1">
        <f t="array" ref="E477">_xlfn.IFS($D477&gt;=$N$7,$J$7,AND($D477&gt;=$M$8,$D477&lt;$N$8),$J$8,AND($D477&gt;=$M$9,$D477&lt;$N$9),$J$9,$D477&lt;$N$10,$J$10)</f>
        <v>Large Cap</v>
      </c>
      <c r="F477" s="18">
        <v>121.52</v>
      </c>
      <c r="G477" s="3" t="s">
        <v>31554</v>
      </c>
      <c r="H477" s="22">
        <f>ROUND(Table1[[#This Row],[Market Capitalisation]]/Table1[[#This Row],[Stock Price]],0)</f>
        <v>319371297</v>
      </c>
    </row>
    <row r="478" spans="2:8" x14ac:dyDescent="0.35">
      <c r="B478" s="1" t="s">
        <v>2412</v>
      </c>
      <c r="C478" s="3" t="s">
        <v>2413</v>
      </c>
      <c r="D478" s="14">
        <v>38800000000</v>
      </c>
      <c r="E478" s="1" t="str" cm="1">
        <f t="array" ref="E478">_xlfn.IFS($D478&gt;=$N$7,$J$7,AND($D478&gt;=$M$8,$D478&lt;$N$8),$J$8,AND($D478&gt;=$M$9,$D478&lt;$N$9),$J$9,$D478&lt;$N$10,$J$10)</f>
        <v>Large Cap</v>
      </c>
      <c r="F478" s="18">
        <v>67.84</v>
      </c>
      <c r="G478" s="3" t="s">
        <v>31554</v>
      </c>
      <c r="H478" s="22">
        <f>ROUND(Table1[[#This Row],[Market Capitalisation]]/Table1[[#This Row],[Stock Price]],0)</f>
        <v>571933962</v>
      </c>
    </row>
    <row r="479" spans="2:8" x14ac:dyDescent="0.35">
      <c r="B479" s="1" t="s">
        <v>2417</v>
      </c>
      <c r="C479" s="3" t="s">
        <v>2418</v>
      </c>
      <c r="D479" s="14">
        <v>38770000000</v>
      </c>
      <c r="E479" s="1" t="str" cm="1">
        <f t="array" ref="E479">_xlfn.IFS($D479&gt;=$N$7,$J$7,AND($D479&gt;=$M$8,$D479&lt;$N$8),$J$8,AND($D479&gt;=$M$9,$D479&lt;$N$9),$J$9,$D479&lt;$N$10,$J$10)</f>
        <v>Large Cap</v>
      </c>
      <c r="F479" s="18">
        <v>77.33</v>
      </c>
      <c r="G479" s="3" t="s">
        <v>31554</v>
      </c>
      <c r="H479" s="22">
        <f>ROUND(Table1[[#This Row],[Market Capitalisation]]/Table1[[#This Row],[Stock Price]],0)</f>
        <v>501357817</v>
      </c>
    </row>
    <row r="480" spans="2:8" x14ac:dyDescent="0.35">
      <c r="B480" s="1" t="s">
        <v>2422</v>
      </c>
      <c r="C480" s="3" t="s">
        <v>2423</v>
      </c>
      <c r="D480" s="14">
        <v>38690000000</v>
      </c>
      <c r="E480" s="1" t="str" cm="1">
        <f t="array" ref="E480">_xlfn.IFS($D480&gt;=$N$7,$J$7,AND($D480&gt;=$M$8,$D480&lt;$N$8),$J$8,AND($D480&gt;=$M$9,$D480&lt;$N$9),$J$9,$D480&lt;$N$10,$J$10)</f>
        <v>Large Cap</v>
      </c>
      <c r="F480" s="18">
        <v>132.08000000000001</v>
      </c>
      <c r="G480" s="3" t="s">
        <v>31554</v>
      </c>
      <c r="H480" s="22">
        <f>ROUND(Table1[[#This Row],[Market Capitalisation]]/Table1[[#This Row],[Stock Price]],0)</f>
        <v>292928528</v>
      </c>
    </row>
    <row r="481" spans="2:8" x14ac:dyDescent="0.35">
      <c r="B481" s="1" t="s">
        <v>2427</v>
      </c>
      <c r="C481" s="3" t="s">
        <v>2428</v>
      </c>
      <c r="D481" s="14">
        <v>38680000000</v>
      </c>
      <c r="E481" s="1" t="str" cm="1">
        <f t="array" ref="E481">_xlfn.IFS($D481&gt;=$N$7,$J$7,AND($D481&gt;=$M$8,$D481&lt;$N$8),$J$8,AND($D481&gt;=$M$9,$D481&lt;$N$9),$J$9,$D481&lt;$N$10,$J$10)</f>
        <v>Large Cap</v>
      </c>
      <c r="F481" s="18">
        <v>20.47</v>
      </c>
      <c r="G481" s="3" t="s">
        <v>210</v>
      </c>
      <c r="H481" s="22">
        <f>ROUND(Table1[[#This Row],[Market Capitalisation]]/Table1[[#This Row],[Stock Price]],0)</f>
        <v>1889594529</v>
      </c>
    </row>
    <row r="482" spans="2:8" x14ac:dyDescent="0.35">
      <c r="B482" s="1" t="s">
        <v>2432</v>
      </c>
      <c r="C482" s="3" t="s">
        <v>2433</v>
      </c>
      <c r="D482" s="14">
        <v>38500000000</v>
      </c>
      <c r="E482" s="1" t="str" cm="1">
        <f t="array" ref="E482">_xlfn.IFS($D482&gt;=$N$7,$J$7,AND($D482&gt;=$M$8,$D482&lt;$N$8),$J$8,AND($D482&gt;=$M$9,$D482&lt;$N$9),$J$9,$D482&lt;$N$10,$J$10)</f>
        <v>Large Cap</v>
      </c>
      <c r="F482" s="18">
        <v>17.32</v>
      </c>
      <c r="G482" s="3" t="s">
        <v>31554</v>
      </c>
      <c r="H482" s="22">
        <f>ROUND(Table1[[#This Row],[Market Capitalisation]]/Table1[[#This Row],[Stock Price]],0)</f>
        <v>2222863741</v>
      </c>
    </row>
    <row r="483" spans="2:8" x14ac:dyDescent="0.35">
      <c r="B483" s="1" t="s">
        <v>2437</v>
      </c>
      <c r="C483" s="3" t="s">
        <v>2438</v>
      </c>
      <c r="D483" s="14">
        <v>38290000000</v>
      </c>
      <c r="E483" s="1" t="str" cm="1">
        <f t="array" ref="E483">_xlfn.IFS($D483&gt;=$N$7,$J$7,AND($D483&gt;=$M$8,$D483&lt;$N$8),$J$8,AND($D483&gt;=$M$9,$D483&lt;$N$9),$J$9,$D483&lt;$N$10,$J$10)</f>
        <v>Large Cap</v>
      </c>
      <c r="F483" s="18">
        <v>56.19</v>
      </c>
      <c r="G483" s="3" t="s">
        <v>256</v>
      </c>
      <c r="H483" s="22">
        <f>ROUND(Table1[[#This Row],[Market Capitalisation]]/Table1[[#This Row],[Stock Price]],0)</f>
        <v>681437978</v>
      </c>
    </row>
    <row r="484" spans="2:8" x14ac:dyDescent="0.35">
      <c r="B484" s="1" t="s">
        <v>2442</v>
      </c>
      <c r="C484" s="3" t="s">
        <v>2443</v>
      </c>
      <c r="D484" s="14">
        <v>38230000000</v>
      </c>
      <c r="E484" s="1" t="str" cm="1">
        <f t="array" ref="E484">_xlfn.IFS($D484&gt;=$N$7,$J$7,AND($D484&gt;=$M$8,$D484&lt;$N$8),$J$8,AND($D484&gt;=$M$9,$D484&lt;$N$9),$J$9,$D484&lt;$N$10,$J$10)</f>
        <v>Large Cap</v>
      </c>
      <c r="F484" s="18">
        <v>0.41</v>
      </c>
      <c r="G484" s="3" t="s">
        <v>1086</v>
      </c>
      <c r="H484" s="22">
        <f>ROUND(Table1[[#This Row],[Market Capitalisation]]/Table1[[#This Row],[Stock Price]],0)</f>
        <v>93243902439</v>
      </c>
    </row>
    <row r="485" spans="2:8" x14ac:dyDescent="0.35">
      <c r="B485" s="1" t="s">
        <v>2447</v>
      </c>
      <c r="C485" s="3" t="s">
        <v>2448</v>
      </c>
      <c r="D485" s="14">
        <v>38230000000</v>
      </c>
      <c r="E485" s="1" t="str" cm="1">
        <f t="array" ref="E485">_xlfn.IFS($D485&gt;=$N$7,$J$7,AND($D485&gt;=$M$8,$D485&lt;$N$8),$J$8,AND($D485&gt;=$M$9,$D485&lt;$N$9),$J$9,$D485&lt;$N$10,$J$10)</f>
        <v>Large Cap</v>
      </c>
      <c r="F485" s="18">
        <v>3.04</v>
      </c>
      <c r="G485" s="3" t="s">
        <v>249</v>
      </c>
      <c r="H485" s="22">
        <f>ROUND(Table1[[#This Row],[Market Capitalisation]]/Table1[[#This Row],[Stock Price]],0)</f>
        <v>12575657895</v>
      </c>
    </row>
    <row r="486" spans="2:8" x14ac:dyDescent="0.35">
      <c r="B486" s="1" t="s">
        <v>2451</v>
      </c>
      <c r="C486" s="3" t="s">
        <v>2452</v>
      </c>
      <c r="D486" s="14">
        <v>38210000000</v>
      </c>
      <c r="E486" s="1" t="str" cm="1">
        <f t="array" ref="E486">_xlfn.IFS($D486&gt;=$N$7,$J$7,AND($D486&gt;=$M$8,$D486&lt;$N$8),$J$8,AND($D486&gt;=$M$9,$D486&lt;$N$9),$J$9,$D486&lt;$N$10,$J$10)</f>
        <v>Large Cap</v>
      </c>
      <c r="F486" s="18">
        <v>188.14</v>
      </c>
      <c r="G486" s="3" t="s">
        <v>31567</v>
      </c>
      <c r="H486" s="22">
        <f>ROUND(Table1[[#This Row],[Market Capitalisation]]/Table1[[#This Row],[Stock Price]],0)</f>
        <v>203093441</v>
      </c>
    </row>
    <row r="487" spans="2:8" x14ac:dyDescent="0.35">
      <c r="B487" s="1" t="s">
        <v>2456</v>
      </c>
      <c r="C487" s="3" t="s">
        <v>2457</v>
      </c>
      <c r="D487" s="14">
        <v>38120000000</v>
      </c>
      <c r="E487" s="1" t="str" cm="1">
        <f t="array" ref="E487">_xlfn.IFS($D487&gt;=$N$7,$J$7,AND($D487&gt;=$M$8,$D487&lt;$N$8),$J$8,AND($D487&gt;=$M$9,$D487&lt;$N$9),$J$9,$D487&lt;$N$10,$J$10)</f>
        <v>Large Cap</v>
      </c>
      <c r="F487" s="18">
        <v>38.08</v>
      </c>
      <c r="G487" s="3" t="s">
        <v>31554</v>
      </c>
      <c r="H487" s="22">
        <f>ROUND(Table1[[#This Row],[Market Capitalisation]]/Table1[[#This Row],[Stock Price]],0)</f>
        <v>1001050420</v>
      </c>
    </row>
    <row r="488" spans="2:8" x14ac:dyDescent="0.35">
      <c r="B488" s="1" t="s">
        <v>2460</v>
      </c>
      <c r="C488" s="3" t="s">
        <v>2461</v>
      </c>
      <c r="D488" s="14">
        <v>38110000000</v>
      </c>
      <c r="E488" s="1" t="str" cm="1">
        <f t="array" ref="E488">_xlfn.IFS($D488&gt;=$N$7,$J$7,AND($D488&gt;=$M$8,$D488&lt;$N$8),$J$8,AND($D488&gt;=$M$9,$D488&lt;$N$9),$J$9,$D488&lt;$N$10,$J$10)</f>
        <v>Large Cap</v>
      </c>
      <c r="F488" s="18">
        <v>45.55</v>
      </c>
      <c r="G488" s="3" t="s">
        <v>31554</v>
      </c>
      <c r="H488" s="22">
        <f>ROUND(Table1[[#This Row],[Market Capitalisation]]/Table1[[#This Row],[Stock Price]],0)</f>
        <v>836663008</v>
      </c>
    </row>
    <row r="489" spans="2:8" x14ac:dyDescent="0.35">
      <c r="B489" s="1" t="s">
        <v>2465</v>
      </c>
      <c r="C489" s="3" t="s">
        <v>2466</v>
      </c>
      <c r="D489" s="14">
        <v>38090000000</v>
      </c>
      <c r="E489" s="1" t="str" cm="1">
        <f t="array" ref="E489">_xlfn.IFS($D489&gt;=$N$7,$J$7,AND($D489&gt;=$M$8,$D489&lt;$N$8),$J$8,AND($D489&gt;=$M$9,$D489&lt;$N$9),$J$9,$D489&lt;$N$10,$J$10)</f>
        <v>Large Cap</v>
      </c>
      <c r="F489" s="18">
        <v>41.46</v>
      </c>
      <c r="G489" s="3" t="s">
        <v>256</v>
      </c>
      <c r="H489" s="22">
        <f>ROUND(Table1[[#This Row],[Market Capitalisation]]/Table1[[#This Row],[Stock Price]],0)</f>
        <v>918716836</v>
      </c>
    </row>
    <row r="490" spans="2:8" x14ac:dyDescent="0.35">
      <c r="B490" s="1" t="s">
        <v>2470</v>
      </c>
      <c r="C490" s="3" t="s">
        <v>2471</v>
      </c>
      <c r="D490" s="14">
        <v>38020000000</v>
      </c>
      <c r="E490" s="1" t="str" cm="1">
        <f t="array" ref="E490">_xlfn.IFS($D490&gt;=$N$7,$J$7,AND($D490&gt;=$M$8,$D490&lt;$N$8),$J$8,AND($D490&gt;=$M$9,$D490&lt;$N$9),$J$9,$D490&lt;$N$10,$J$10)</f>
        <v>Large Cap</v>
      </c>
      <c r="F490" s="18">
        <v>105.33</v>
      </c>
      <c r="G490" s="3" t="s">
        <v>31554</v>
      </c>
      <c r="H490" s="22">
        <f>ROUND(Table1[[#This Row],[Market Capitalisation]]/Table1[[#This Row],[Stock Price]],0)</f>
        <v>360960790</v>
      </c>
    </row>
    <row r="491" spans="2:8" x14ac:dyDescent="0.35">
      <c r="B491" s="1" t="s">
        <v>2475</v>
      </c>
      <c r="C491" s="3" t="s">
        <v>2476</v>
      </c>
      <c r="D491" s="14">
        <v>37890000000</v>
      </c>
      <c r="E491" s="1" t="str" cm="1">
        <f t="array" ref="E491">_xlfn.IFS($D491&gt;=$N$7,$J$7,AND($D491&gt;=$M$8,$D491&lt;$N$8),$J$8,AND($D491&gt;=$M$9,$D491&lt;$N$9),$J$9,$D491&lt;$N$10,$J$10)</f>
        <v>Large Cap</v>
      </c>
      <c r="F491" s="18">
        <v>75.14</v>
      </c>
      <c r="G491" s="3" t="s">
        <v>31554</v>
      </c>
      <c r="H491" s="22">
        <f>ROUND(Table1[[#This Row],[Market Capitalisation]]/Table1[[#This Row],[Stock Price]],0)</f>
        <v>504258717</v>
      </c>
    </row>
    <row r="492" spans="2:8" x14ac:dyDescent="0.35">
      <c r="B492" s="1" t="s">
        <v>2480</v>
      </c>
      <c r="C492" s="3" t="s">
        <v>2481</v>
      </c>
      <c r="D492" s="14">
        <v>37880000000</v>
      </c>
      <c r="E492" s="1" t="str" cm="1">
        <f t="array" ref="E492">_xlfn.IFS($D492&gt;=$N$7,$J$7,AND($D492&gt;=$M$8,$D492&lt;$N$8),$J$8,AND($D492&gt;=$M$9,$D492&lt;$N$9),$J$9,$D492&lt;$N$10,$J$10)</f>
        <v>Large Cap</v>
      </c>
      <c r="F492" s="18">
        <v>3.91</v>
      </c>
      <c r="G492" s="3" t="s">
        <v>249</v>
      </c>
      <c r="H492" s="22">
        <f>ROUND(Table1[[#This Row],[Market Capitalisation]]/Table1[[#This Row],[Stock Price]],0)</f>
        <v>9687979540</v>
      </c>
    </row>
    <row r="493" spans="2:8" x14ac:dyDescent="0.35">
      <c r="B493" s="1" t="s">
        <v>2485</v>
      </c>
      <c r="C493" s="3" t="s">
        <v>2486</v>
      </c>
      <c r="D493" s="14">
        <v>37880000000</v>
      </c>
      <c r="E493" s="1" t="str" cm="1">
        <f t="array" ref="E493">_xlfn.IFS($D493&gt;=$N$7,$J$7,AND($D493&gt;=$M$8,$D493&lt;$N$8),$J$8,AND($D493&gt;=$M$9,$D493&lt;$N$9),$J$9,$D493&lt;$N$10,$J$10)</f>
        <v>Large Cap</v>
      </c>
      <c r="F493" s="18">
        <v>8.1999999999999993</v>
      </c>
      <c r="G493" s="3" t="s">
        <v>31567</v>
      </c>
      <c r="H493" s="22">
        <f>ROUND(Table1[[#This Row],[Market Capitalisation]]/Table1[[#This Row],[Stock Price]],0)</f>
        <v>4619512195</v>
      </c>
    </row>
    <row r="494" spans="2:8" x14ac:dyDescent="0.35">
      <c r="B494" s="1" t="s">
        <v>2489</v>
      </c>
      <c r="C494" s="3" t="s">
        <v>2490</v>
      </c>
      <c r="D494" s="14">
        <v>37840000000</v>
      </c>
      <c r="E494" s="1" t="str" cm="1">
        <f t="array" ref="E494">_xlfn.IFS($D494&gt;=$N$7,$J$7,AND($D494&gt;=$M$8,$D494&lt;$N$8),$J$8,AND($D494&gt;=$M$9,$D494&lt;$N$9),$J$9,$D494&lt;$N$10,$J$10)</f>
        <v>Large Cap</v>
      </c>
      <c r="F494" s="18">
        <v>90.79</v>
      </c>
      <c r="G494" s="3" t="s">
        <v>31554</v>
      </c>
      <c r="H494" s="22">
        <f>ROUND(Table1[[#This Row],[Market Capitalisation]]/Table1[[#This Row],[Stock Price]],0)</f>
        <v>416785990</v>
      </c>
    </row>
    <row r="495" spans="2:8" x14ac:dyDescent="0.35">
      <c r="B495" s="1" t="s">
        <v>2494</v>
      </c>
      <c r="C495" s="3" t="s">
        <v>2495</v>
      </c>
      <c r="D495" s="14">
        <v>37800000000</v>
      </c>
      <c r="E495" s="1" t="str" cm="1">
        <f t="array" ref="E495">_xlfn.IFS($D495&gt;=$N$7,$J$7,AND($D495&gt;=$M$8,$D495&lt;$N$8),$J$8,AND($D495&gt;=$M$9,$D495&lt;$N$9),$J$9,$D495&lt;$N$10,$J$10)</f>
        <v>Large Cap</v>
      </c>
      <c r="F495" s="18">
        <v>163.81</v>
      </c>
      <c r="G495" s="3" t="s">
        <v>31554</v>
      </c>
      <c r="H495" s="22">
        <f>ROUND(Table1[[#This Row],[Market Capitalisation]]/Table1[[#This Row],[Stock Price]],0)</f>
        <v>230755143</v>
      </c>
    </row>
    <row r="496" spans="2:8" x14ac:dyDescent="0.35">
      <c r="B496" s="1" t="s">
        <v>2499</v>
      </c>
      <c r="C496" s="3" t="s">
        <v>2500</v>
      </c>
      <c r="D496" s="14">
        <v>37800000000</v>
      </c>
      <c r="E496" s="1" t="str" cm="1">
        <f t="array" ref="E496">_xlfn.IFS($D496&gt;=$N$7,$J$7,AND($D496&gt;=$M$8,$D496&lt;$N$8),$J$8,AND($D496&gt;=$M$9,$D496&lt;$N$9),$J$9,$D496&lt;$N$10,$J$10)</f>
        <v>Large Cap</v>
      </c>
      <c r="F496" s="18">
        <v>120.25</v>
      </c>
      <c r="G496" s="3" t="s">
        <v>249</v>
      </c>
      <c r="H496" s="22">
        <f>ROUND(Table1[[#This Row],[Market Capitalisation]]/Table1[[#This Row],[Stock Price]],0)</f>
        <v>314345114</v>
      </c>
    </row>
    <row r="497" spans="2:8" x14ac:dyDescent="0.35">
      <c r="B497" s="1" t="s">
        <v>2503</v>
      </c>
      <c r="C497" s="3" t="s">
        <v>2504</v>
      </c>
      <c r="D497" s="14">
        <v>37680000000</v>
      </c>
      <c r="E497" s="1" t="str" cm="1">
        <f t="array" ref="E497">_xlfn.IFS($D497&gt;=$N$7,$J$7,AND($D497&gt;=$M$8,$D497&lt;$N$8),$J$8,AND($D497&gt;=$M$9,$D497&lt;$N$9),$J$9,$D497&lt;$N$10,$J$10)</f>
        <v>Large Cap</v>
      </c>
      <c r="F497" s="18">
        <v>180.2</v>
      </c>
      <c r="G497" s="3" t="s">
        <v>89</v>
      </c>
      <c r="H497" s="22">
        <f>ROUND(Table1[[#This Row],[Market Capitalisation]]/Table1[[#This Row],[Stock Price]],0)</f>
        <v>209100999</v>
      </c>
    </row>
    <row r="498" spans="2:8" x14ac:dyDescent="0.35">
      <c r="B498" s="1" t="s">
        <v>2508</v>
      </c>
      <c r="C498" s="3" t="s">
        <v>2509</v>
      </c>
      <c r="D498" s="14">
        <v>37670000000</v>
      </c>
      <c r="E498" s="1" t="str" cm="1">
        <f t="array" ref="E498">_xlfn.IFS($D498&gt;=$N$7,$J$7,AND($D498&gt;=$M$8,$D498&lt;$N$8),$J$8,AND($D498&gt;=$M$9,$D498&lt;$N$9),$J$9,$D498&lt;$N$10,$J$10)</f>
        <v>Large Cap</v>
      </c>
      <c r="F498" s="18">
        <v>53.65</v>
      </c>
      <c r="G498" s="3" t="s">
        <v>31554</v>
      </c>
      <c r="H498" s="22">
        <f>ROUND(Table1[[#This Row],[Market Capitalisation]]/Table1[[#This Row],[Stock Price]],0)</f>
        <v>702143523</v>
      </c>
    </row>
    <row r="499" spans="2:8" x14ac:dyDescent="0.35">
      <c r="B499" s="1" t="s">
        <v>2513</v>
      </c>
      <c r="C499" s="3" t="s">
        <v>2514</v>
      </c>
      <c r="D499" s="14">
        <v>37600000000</v>
      </c>
      <c r="E499" s="1" t="str" cm="1">
        <f t="array" ref="E499">_xlfn.IFS($D499&gt;=$N$7,$J$7,AND($D499&gt;=$M$8,$D499&lt;$N$8),$J$8,AND($D499&gt;=$M$9,$D499&lt;$N$9),$J$9,$D499&lt;$N$10,$J$10)</f>
        <v>Large Cap</v>
      </c>
      <c r="F499" s="18">
        <v>63.47</v>
      </c>
      <c r="G499" s="3" t="s">
        <v>31554</v>
      </c>
      <c r="H499" s="22">
        <f>ROUND(Table1[[#This Row],[Market Capitalisation]]/Table1[[#This Row],[Stock Price]],0)</f>
        <v>592405861</v>
      </c>
    </row>
    <row r="500" spans="2:8" x14ac:dyDescent="0.35">
      <c r="B500" s="1" t="s">
        <v>2518</v>
      </c>
      <c r="C500" s="3" t="s">
        <v>2519</v>
      </c>
      <c r="D500" s="14">
        <v>37600000000</v>
      </c>
      <c r="E500" s="1" t="str" cm="1">
        <f t="array" ref="E500">_xlfn.IFS($D500&gt;=$N$7,$J$7,AND($D500&gt;=$M$8,$D500&lt;$N$8),$J$8,AND($D500&gt;=$M$9,$D500&lt;$N$9),$J$9,$D500&lt;$N$10,$J$10)</f>
        <v>Large Cap</v>
      </c>
      <c r="F500" s="18">
        <v>1.89</v>
      </c>
      <c r="G500" s="3" t="s">
        <v>152</v>
      </c>
      <c r="H500" s="22">
        <f>ROUND(Table1[[#This Row],[Market Capitalisation]]/Table1[[#This Row],[Stock Price]],0)</f>
        <v>19894179894</v>
      </c>
    </row>
    <row r="501" spans="2:8" x14ac:dyDescent="0.35">
      <c r="B501" s="1" t="s">
        <v>2522</v>
      </c>
      <c r="C501" s="3" t="s">
        <v>2523</v>
      </c>
      <c r="D501" s="14">
        <v>37590000000</v>
      </c>
      <c r="E501" s="1" t="str" cm="1">
        <f t="array" ref="E501">_xlfn.IFS($D501&gt;=$N$7,$J$7,AND($D501&gt;=$M$8,$D501&lt;$N$8),$J$8,AND($D501&gt;=$M$9,$D501&lt;$N$9),$J$9,$D501&lt;$N$10,$J$10)</f>
        <v>Large Cap</v>
      </c>
      <c r="F501" s="18">
        <v>10.39</v>
      </c>
      <c r="G501" s="3" t="s">
        <v>210</v>
      </c>
      <c r="H501" s="22">
        <f>ROUND(Table1[[#This Row],[Market Capitalisation]]/Table1[[#This Row],[Stock Price]],0)</f>
        <v>3617901829</v>
      </c>
    </row>
    <row r="502" spans="2:8" x14ac:dyDescent="0.35">
      <c r="B502" s="1" t="s">
        <v>2527</v>
      </c>
      <c r="C502" s="3" t="s">
        <v>2528</v>
      </c>
      <c r="D502" s="14">
        <v>37570000000</v>
      </c>
      <c r="E502" s="1" t="str" cm="1">
        <f t="array" ref="E502">_xlfn.IFS($D502&gt;=$N$7,$J$7,AND($D502&gt;=$M$8,$D502&lt;$N$8),$J$8,AND($D502&gt;=$M$9,$D502&lt;$N$9),$J$9,$D502&lt;$N$10,$J$10)</f>
        <v>Large Cap</v>
      </c>
      <c r="F502" s="18">
        <v>49.87</v>
      </c>
      <c r="G502" s="3" t="s">
        <v>31554</v>
      </c>
      <c r="H502" s="22">
        <f>ROUND(Table1[[#This Row],[Market Capitalisation]]/Table1[[#This Row],[Stock Price]],0)</f>
        <v>753358733</v>
      </c>
    </row>
    <row r="503" spans="2:8" x14ac:dyDescent="0.35">
      <c r="B503" s="1" t="s">
        <v>2532</v>
      </c>
      <c r="C503" s="3" t="s">
        <v>2533</v>
      </c>
      <c r="D503" s="14">
        <v>37430000000</v>
      </c>
      <c r="E503" s="1" t="str" cm="1">
        <f t="array" ref="E503">_xlfn.IFS($D503&gt;=$N$7,$J$7,AND($D503&gt;=$M$8,$D503&lt;$N$8),$J$8,AND($D503&gt;=$M$9,$D503&lt;$N$9),$J$9,$D503&lt;$N$10,$J$10)</f>
        <v>Large Cap</v>
      </c>
      <c r="F503" s="18">
        <v>107.08</v>
      </c>
      <c r="G503" s="3" t="s">
        <v>152</v>
      </c>
      <c r="H503" s="22">
        <f>ROUND(Table1[[#This Row],[Market Capitalisation]]/Table1[[#This Row],[Stock Price]],0)</f>
        <v>349551737</v>
      </c>
    </row>
    <row r="504" spans="2:8" x14ac:dyDescent="0.35">
      <c r="B504" s="1" t="s">
        <v>2537</v>
      </c>
      <c r="C504" s="3" t="s">
        <v>2538</v>
      </c>
      <c r="D504" s="14">
        <v>37370000000</v>
      </c>
      <c r="E504" s="1" t="str" cm="1">
        <f t="array" ref="E504">_xlfn.IFS($D504&gt;=$N$7,$J$7,AND($D504&gt;=$M$8,$D504&lt;$N$8),$J$8,AND($D504&gt;=$M$9,$D504&lt;$N$9),$J$9,$D504&lt;$N$10,$J$10)</f>
        <v>Large Cap</v>
      </c>
      <c r="F504" s="18">
        <v>503.21</v>
      </c>
      <c r="G504" s="3" t="s">
        <v>164</v>
      </c>
      <c r="H504" s="22">
        <f>ROUND(Table1[[#This Row],[Market Capitalisation]]/Table1[[#This Row],[Stock Price]],0)</f>
        <v>74263230</v>
      </c>
    </row>
    <row r="505" spans="2:8" x14ac:dyDescent="0.35">
      <c r="B505" s="1" t="s">
        <v>2542</v>
      </c>
      <c r="C505" s="3" t="s">
        <v>2543</v>
      </c>
      <c r="D505" s="14">
        <v>37280000000</v>
      </c>
      <c r="E505" s="1" t="str" cm="1">
        <f t="array" ref="E505">_xlfn.IFS($D505&gt;=$N$7,$J$7,AND($D505&gt;=$M$8,$D505&lt;$N$8),$J$8,AND($D505&gt;=$M$9,$D505&lt;$N$9),$J$9,$D505&lt;$N$10,$J$10)</f>
        <v>Large Cap</v>
      </c>
      <c r="F505" s="18">
        <v>121.38</v>
      </c>
      <c r="G505" s="3" t="s">
        <v>31554</v>
      </c>
      <c r="H505" s="22">
        <f>ROUND(Table1[[#This Row],[Market Capitalisation]]/Table1[[#This Row],[Stock Price]],0)</f>
        <v>307134619</v>
      </c>
    </row>
    <row r="506" spans="2:8" x14ac:dyDescent="0.35">
      <c r="B506" s="1" t="s">
        <v>2547</v>
      </c>
      <c r="C506" s="3" t="s">
        <v>2548</v>
      </c>
      <c r="D506" s="14">
        <v>37270000000</v>
      </c>
      <c r="E506" s="1" t="str" cm="1">
        <f t="array" ref="E506">_xlfn.IFS($D506&gt;=$N$7,$J$7,AND($D506&gt;=$M$8,$D506&lt;$N$8),$J$8,AND($D506&gt;=$M$9,$D506&lt;$N$9),$J$9,$D506&lt;$N$10,$J$10)</f>
        <v>Large Cap</v>
      </c>
      <c r="F506" s="18">
        <v>40.85</v>
      </c>
      <c r="G506" s="3" t="s">
        <v>511</v>
      </c>
      <c r="H506" s="22">
        <f>ROUND(Table1[[#This Row],[Market Capitalisation]]/Table1[[#This Row],[Stock Price]],0)</f>
        <v>912362301</v>
      </c>
    </row>
    <row r="507" spans="2:8" x14ac:dyDescent="0.35">
      <c r="B507" s="1" t="s">
        <v>2551</v>
      </c>
      <c r="C507" s="3" t="s">
        <v>2552</v>
      </c>
      <c r="D507" s="14">
        <v>37230000000</v>
      </c>
      <c r="E507" s="1" t="str" cm="1">
        <f t="array" ref="E507">_xlfn.IFS($D507&gt;=$N$7,$J$7,AND($D507&gt;=$M$8,$D507&lt;$N$8),$J$8,AND($D507&gt;=$M$9,$D507&lt;$N$9),$J$9,$D507&lt;$N$10,$J$10)</f>
        <v>Large Cap</v>
      </c>
      <c r="F507" s="18">
        <v>138.44</v>
      </c>
      <c r="G507" s="3" t="s">
        <v>31554</v>
      </c>
      <c r="H507" s="22">
        <f>ROUND(Table1[[#This Row],[Market Capitalisation]]/Table1[[#This Row],[Stock Price]],0)</f>
        <v>268925166</v>
      </c>
    </row>
    <row r="508" spans="2:8" x14ac:dyDescent="0.35">
      <c r="B508" s="1" t="s">
        <v>2556</v>
      </c>
      <c r="C508" s="3" t="s">
        <v>2557</v>
      </c>
      <c r="D508" s="14">
        <v>37190000000</v>
      </c>
      <c r="E508" s="1" t="str" cm="1">
        <f t="array" ref="E508">_xlfn.IFS($D508&gt;=$N$7,$J$7,AND($D508&gt;=$M$8,$D508&lt;$N$8),$J$8,AND($D508&gt;=$M$9,$D508&lt;$N$9),$J$9,$D508&lt;$N$10,$J$10)</f>
        <v>Large Cap</v>
      </c>
      <c r="F508" s="18">
        <v>75.14</v>
      </c>
      <c r="G508" s="3" t="s">
        <v>164</v>
      </c>
      <c r="H508" s="22">
        <f>ROUND(Table1[[#This Row],[Market Capitalisation]]/Table1[[#This Row],[Stock Price]],0)</f>
        <v>494942773</v>
      </c>
    </row>
    <row r="509" spans="2:8" x14ac:dyDescent="0.35">
      <c r="B509" s="1" t="s">
        <v>2560</v>
      </c>
      <c r="C509" s="3" t="s">
        <v>2561</v>
      </c>
      <c r="D509" s="14">
        <v>37160000000</v>
      </c>
      <c r="E509" s="1" t="str" cm="1">
        <f t="array" ref="E509">_xlfn.IFS($D509&gt;=$N$7,$J$7,AND($D509&gt;=$M$8,$D509&lt;$N$8),$J$8,AND($D509&gt;=$M$9,$D509&lt;$N$9),$J$9,$D509&lt;$N$10,$J$10)</f>
        <v>Large Cap</v>
      </c>
      <c r="F509" s="18">
        <v>222.92</v>
      </c>
      <c r="G509" s="3" t="s">
        <v>107</v>
      </c>
      <c r="H509" s="22">
        <f>ROUND(Table1[[#This Row],[Market Capitalisation]]/Table1[[#This Row],[Stock Price]],0)</f>
        <v>166696573</v>
      </c>
    </row>
    <row r="510" spans="2:8" x14ac:dyDescent="0.35">
      <c r="B510" s="1" t="s">
        <v>2565</v>
      </c>
      <c r="C510" s="3" t="s">
        <v>2566</v>
      </c>
      <c r="D510" s="14">
        <v>37120000000</v>
      </c>
      <c r="E510" s="1" t="str" cm="1">
        <f t="array" ref="E510">_xlfn.IFS($D510&gt;=$N$7,$J$7,AND($D510&gt;=$M$8,$D510&lt;$N$8),$J$8,AND($D510&gt;=$M$9,$D510&lt;$N$9),$J$9,$D510&lt;$N$10,$J$10)</f>
        <v>Large Cap</v>
      </c>
      <c r="F510" s="18">
        <v>0.88</v>
      </c>
      <c r="G510" s="3" t="s">
        <v>152</v>
      </c>
      <c r="H510" s="22">
        <f>ROUND(Table1[[#This Row],[Market Capitalisation]]/Table1[[#This Row],[Stock Price]],0)</f>
        <v>42181818182</v>
      </c>
    </row>
    <row r="511" spans="2:8" x14ac:dyDescent="0.35">
      <c r="B511" s="1" t="s">
        <v>2570</v>
      </c>
      <c r="C511" s="3" t="s">
        <v>2571</v>
      </c>
      <c r="D511" s="14">
        <v>37120000000</v>
      </c>
      <c r="E511" s="1" t="str" cm="1">
        <f t="array" ref="E511">_xlfn.IFS($D511&gt;=$N$7,$J$7,AND($D511&gt;=$M$8,$D511&lt;$N$8),$J$8,AND($D511&gt;=$M$9,$D511&lt;$N$9),$J$9,$D511&lt;$N$10,$J$10)</f>
        <v>Large Cap</v>
      </c>
      <c r="F511" s="18">
        <v>2538</v>
      </c>
      <c r="G511" s="3" t="s">
        <v>2575</v>
      </c>
      <c r="H511" s="22">
        <f>ROUND(Table1[[#This Row],[Market Capitalisation]]/Table1[[#This Row],[Stock Price]],0)</f>
        <v>14625690</v>
      </c>
    </row>
    <row r="512" spans="2:8" x14ac:dyDescent="0.35">
      <c r="B512" s="1" t="s">
        <v>2576</v>
      </c>
      <c r="C512" s="3" t="s">
        <v>2577</v>
      </c>
      <c r="D512" s="14">
        <v>37040000000</v>
      </c>
      <c r="E512" s="1" t="str" cm="1">
        <f t="array" ref="E512">_xlfn.IFS($D512&gt;=$N$7,$J$7,AND($D512&gt;=$M$8,$D512&lt;$N$8),$J$8,AND($D512&gt;=$M$9,$D512&lt;$N$9),$J$9,$D512&lt;$N$10,$J$10)</f>
        <v>Large Cap</v>
      </c>
      <c r="F512" s="18">
        <v>10.119999999999999</v>
      </c>
      <c r="G512" s="3" t="s">
        <v>249</v>
      </c>
      <c r="H512" s="22">
        <f>ROUND(Table1[[#This Row],[Market Capitalisation]]/Table1[[#This Row],[Stock Price]],0)</f>
        <v>3660079051</v>
      </c>
    </row>
    <row r="513" spans="2:8" x14ac:dyDescent="0.35">
      <c r="B513" s="1" t="s">
        <v>2581</v>
      </c>
      <c r="C513" s="3" t="s">
        <v>2582</v>
      </c>
      <c r="D513" s="14">
        <v>36720000000</v>
      </c>
      <c r="E513" s="1" t="str" cm="1">
        <f t="array" ref="E513">_xlfn.IFS($D513&gt;=$N$7,$J$7,AND($D513&gt;=$M$8,$D513&lt;$N$8),$J$8,AND($D513&gt;=$M$9,$D513&lt;$N$9),$J$9,$D513&lt;$N$10,$J$10)</f>
        <v>Large Cap</v>
      </c>
      <c r="F513" s="18">
        <v>84.67</v>
      </c>
      <c r="G513" s="3" t="s">
        <v>304</v>
      </c>
      <c r="H513" s="22">
        <f>ROUND(Table1[[#This Row],[Market Capitalisation]]/Table1[[#This Row],[Stock Price]],0)</f>
        <v>433683713</v>
      </c>
    </row>
    <row r="514" spans="2:8" x14ac:dyDescent="0.35">
      <c r="B514" s="1" t="s">
        <v>2586</v>
      </c>
      <c r="C514" s="3" t="s">
        <v>2587</v>
      </c>
      <c r="D514" s="14">
        <v>36550000000</v>
      </c>
      <c r="E514" s="1" t="str" cm="1">
        <f t="array" ref="E514">_xlfn.IFS($D514&gt;=$N$7,$J$7,AND($D514&gt;=$M$8,$D514&lt;$N$8),$J$8,AND($D514&gt;=$M$9,$D514&lt;$N$9),$J$9,$D514&lt;$N$10,$J$10)</f>
        <v>Large Cap</v>
      </c>
      <c r="F514" s="18">
        <v>64.37</v>
      </c>
      <c r="G514" s="3" t="s">
        <v>31554</v>
      </c>
      <c r="H514" s="22">
        <f>ROUND(Table1[[#This Row],[Market Capitalisation]]/Table1[[#This Row],[Stock Price]],0)</f>
        <v>567811092</v>
      </c>
    </row>
    <row r="515" spans="2:8" x14ac:dyDescent="0.35">
      <c r="B515" s="1" t="s">
        <v>2591</v>
      </c>
      <c r="C515" s="3" t="s">
        <v>2592</v>
      </c>
      <c r="D515" s="14">
        <v>36520000000</v>
      </c>
      <c r="E515" s="1" t="str" cm="1">
        <f t="array" ref="E515">_xlfn.IFS($D515&gt;=$N$7,$J$7,AND($D515&gt;=$M$8,$D515&lt;$N$8),$J$8,AND($D515&gt;=$M$9,$D515&lt;$N$9),$J$9,$D515&lt;$N$10,$J$10)</f>
        <v>Large Cap</v>
      </c>
      <c r="F515" s="18">
        <v>198.78</v>
      </c>
      <c r="G515" s="3" t="s">
        <v>304</v>
      </c>
      <c r="H515" s="22">
        <f>ROUND(Table1[[#This Row],[Market Capitalisation]]/Table1[[#This Row],[Stock Price]],0)</f>
        <v>183720696</v>
      </c>
    </row>
    <row r="516" spans="2:8" x14ac:dyDescent="0.35">
      <c r="B516" s="1" t="s">
        <v>2596</v>
      </c>
      <c r="C516" s="3" t="s">
        <v>2597</v>
      </c>
      <c r="D516" s="14">
        <v>36440000000</v>
      </c>
      <c r="E516" s="1" t="str" cm="1">
        <f t="array" ref="E516">_xlfn.IFS($D516&gt;=$N$7,$J$7,AND($D516&gt;=$M$8,$D516&lt;$N$8),$J$8,AND($D516&gt;=$M$9,$D516&lt;$N$9),$J$9,$D516&lt;$N$10,$J$10)</f>
        <v>Large Cap</v>
      </c>
      <c r="F516" s="18">
        <v>3.6</v>
      </c>
      <c r="G516" s="3" t="s">
        <v>667</v>
      </c>
      <c r="H516" s="22">
        <f>ROUND(Table1[[#This Row],[Market Capitalisation]]/Table1[[#This Row],[Stock Price]],0)</f>
        <v>10122222222</v>
      </c>
    </row>
    <row r="517" spans="2:8" x14ac:dyDescent="0.35">
      <c r="B517" s="1" t="s">
        <v>2600</v>
      </c>
      <c r="C517" s="3" t="s">
        <v>2601</v>
      </c>
      <c r="D517" s="14">
        <v>36360000000</v>
      </c>
      <c r="E517" s="1" t="str" cm="1">
        <f t="array" ref="E517">_xlfn.IFS($D517&gt;=$N$7,$J$7,AND($D517&gt;=$M$8,$D517&lt;$N$8),$J$8,AND($D517&gt;=$M$9,$D517&lt;$N$9),$J$9,$D517&lt;$N$10,$J$10)</f>
        <v>Large Cap</v>
      </c>
      <c r="F517" s="18">
        <v>23.11</v>
      </c>
      <c r="G517" s="3" t="s">
        <v>152</v>
      </c>
      <c r="H517" s="22">
        <f>ROUND(Table1[[#This Row],[Market Capitalisation]]/Table1[[#This Row],[Stock Price]],0)</f>
        <v>1573344872</v>
      </c>
    </row>
    <row r="518" spans="2:8" x14ac:dyDescent="0.35">
      <c r="B518" s="1" t="s">
        <v>2605</v>
      </c>
      <c r="C518" s="3" t="s">
        <v>2606</v>
      </c>
      <c r="D518" s="14">
        <v>36320000000</v>
      </c>
      <c r="E518" s="1" t="str" cm="1">
        <f t="array" ref="E518">_xlfn.IFS($D518&gt;=$N$7,$J$7,AND($D518&gt;=$M$8,$D518&lt;$N$8),$J$8,AND($D518&gt;=$M$9,$D518&lt;$N$9),$J$9,$D518&lt;$N$10,$J$10)</f>
        <v>Large Cap</v>
      </c>
      <c r="F518" s="18">
        <v>460.98</v>
      </c>
      <c r="G518" s="3" t="s">
        <v>31554</v>
      </c>
      <c r="H518" s="22">
        <f>ROUND(Table1[[#This Row],[Market Capitalisation]]/Table1[[#This Row],[Stock Price]],0)</f>
        <v>78788668</v>
      </c>
    </row>
    <row r="519" spans="2:8" x14ac:dyDescent="0.35">
      <c r="B519" s="1" t="s">
        <v>2610</v>
      </c>
      <c r="C519" s="3" t="s">
        <v>2611</v>
      </c>
      <c r="D519" s="14">
        <v>36270000000</v>
      </c>
      <c r="E519" s="1" t="str" cm="1">
        <f t="array" ref="E519">_xlfn.IFS($D519&gt;=$N$7,$J$7,AND($D519&gt;=$M$8,$D519&lt;$N$8),$J$8,AND($D519&gt;=$M$9,$D519&lt;$N$9),$J$9,$D519&lt;$N$10,$J$10)</f>
        <v>Large Cap</v>
      </c>
      <c r="F519" s="18">
        <v>88.63</v>
      </c>
      <c r="G519" s="3" t="s">
        <v>31554</v>
      </c>
      <c r="H519" s="22">
        <f>ROUND(Table1[[#This Row],[Market Capitalisation]]/Table1[[#This Row],[Stock Price]],0)</f>
        <v>409229381</v>
      </c>
    </row>
    <row r="520" spans="2:8" x14ac:dyDescent="0.35">
      <c r="B520" s="1" t="s">
        <v>2615</v>
      </c>
      <c r="C520" s="3" t="s">
        <v>2616</v>
      </c>
      <c r="D520" s="14">
        <v>36240000000</v>
      </c>
      <c r="E520" s="1" t="str" cm="1">
        <f t="array" ref="E520">_xlfn.IFS($D520&gt;=$N$7,$J$7,AND($D520&gt;=$M$8,$D520&lt;$N$8),$J$8,AND($D520&gt;=$M$9,$D520&lt;$N$9),$J$9,$D520&lt;$N$10,$J$10)</f>
        <v>Large Cap</v>
      </c>
      <c r="F520" s="18">
        <v>129.32</v>
      </c>
      <c r="G520" s="3" t="s">
        <v>31554</v>
      </c>
      <c r="H520" s="22">
        <f>ROUND(Table1[[#This Row],[Market Capitalisation]]/Table1[[#This Row],[Stock Price]],0)</f>
        <v>280235076</v>
      </c>
    </row>
    <row r="521" spans="2:8" x14ac:dyDescent="0.35">
      <c r="B521" s="1" t="s">
        <v>2620</v>
      </c>
      <c r="C521" s="3" t="s">
        <v>2621</v>
      </c>
      <c r="D521" s="14">
        <v>36190000000</v>
      </c>
      <c r="E521" s="1" t="str" cm="1">
        <f t="array" ref="E521">_xlfn.IFS($D521&gt;=$N$7,$J$7,AND($D521&gt;=$M$8,$D521&lt;$N$8),$J$8,AND($D521&gt;=$M$9,$D521&lt;$N$9),$J$9,$D521&lt;$N$10,$J$10)</f>
        <v>Large Cap</v>
      </c>
      <c r="F521" s="18">
        <v>16.64</v>
      </c>
      <c r="G521" s="3" t="s">
        <v>31554</v>
      </c>
      <c r="H521" s="22">
        <f>ROUND(Table1[[#This Row],[Market Capitalisation]]/Table1[[#This Row],[Stock Price]],0)</f>
        <v>2174879808</v>
      </c>
    </row>
    <row r="522" spans="2:8" x14ac:dyDescent="0.35">
      <c r="B522" s="1" t="s">
        <v>2625</v>
      </c>
      <c r="C522" s="3" t="s">
        <v>2626</v>
      </c>
      <c r="D522" s="14">
        <v>36170000000</v>
      </c>
      <c r="E522" s="1" t="str" cm="1">
        <f t="array" ref="E522">_xlfn.IFS($D522&gt;=$N$7,$J$7,AND($D522&gt;=$M$8,$D522&lt;$N$8),$J$8,AND($D522&gt;=$M$9,$D522&lt;$N$9),$J$9,$D522&lt;$N$10,$J$10)</f>
        <v>Large Cap</v>
      </c>
      <c r="F522" s="18">
        <v>149.41999999999999</v>
      </c>
      <c r="G522" s="3" t="s">
        <v>145</v>
      </c>
      <c r="H522" s="22">
        <f>ROUND(Table1[[#This Row],[Market Capitalisation]]/Table1[[#This Row],[Stock Price]],0)</f>
        <v>242069335</v>
      </c>
    </row>
    <row r="523" spans="2:8" x14ac:dyDescent="0.35">
      <c r="B523" s="1" t="s">
        <v>2630</v>
      </c>
      <c r="C523" s="3" t="s">
        <v>2631</v>
      </c>
      <c r="D523" s="14">
        <v>36130000000</v>
      </c>
      <c r="E523" s="1" t="str" cm="1">
        <f t="array" ref="E523">_xlfn.IFS($D523&gt;=$N$7,$J$7,AND($D523&gt;=$M$8,$D523&lt;$N$8),$J$8,AND($D523&gt;=$M$9,$D523&lt;$N$9),$J$9,$D523&lt;$N$10,$J$10)</f>
        <v>Large Cap</v>
      </c>
      <c r="F523" s="18">
        <v>560.6</v>
      </c>
      <c r="G523" s="3" t="s">
        <v>210</v>
      </c>
      <c r="H523" s="22">
        <f>ROUND(Table1[[#This Row],[Market Capitalisation]]/Table1[[#This Row],[Stock Price]],0)</f>
        <v>64448805</v>
      </c>
    </row>
    <row r="524" spans="2:8" x14ac:dyDescent="0.35">
      <c r="B524" s="1" t="s">
        <v>2635</v>
      </c>
      <c r="C524" s="3" t="s">
        <v>2636</v>
      </c>
      <c r="D524" s="14">
        <v>36030000000</v>
      </c>
      <c r="E524" s="1" t="str" cm="1">
        <f t="array" ref="E524">_xlfn.IFS($D524&gt;=$N$7,$J$7,AND($D524&gt;=$M$8,$D524&lt;$N$8),$J$8,AND($D524&gt;=$M$9,$D524&lt;$N$9),$J$9,$D524&lt;$N$10,$J$10)</f>
        <v>Large Cap</v>
      </c>
      <c r="F524" s="18">
        <v>242.95</v>
      </c>
      <c r="G524" s="3" t="s">
        <v>31554</v>
      </c>
      <c r="H524" s="22">
        <f>ROUND(Table1[[#This Row],[Market Capitalisation]]/Table1[[#This Row],[Stock Price]],0)</f>
        <v>148302120</v>
      </c>
    </row>
    <row r="525" spans="2:8" x14ac:dyDescent="0.35">
      <c r="B525" s="1" t="s">
        <v>2640</v>
      </c>
      <c r="C525" s="3" t="s">
        <v>2641</v>
      </c>
      <c r="D525" s="14">
        <v>35630000000</v>
      </c>
      <c r="E525" s="1" t="str" cm="1">
        <f t="array" ref="E525">_xlfn.IFS($D525&gt;=$N$7,$J$7,AND($D525&gt;=$M$8,$D525&lt;$N$8),$J$8,AND($D525&gt;=$M$9,$D525&lt;$N$9),$J$9,$D525&lt;$N$10,$J$10)</f>
        <v>Large Cap</v>
      </c>
      <c r="F525" s="18">
        <v>123.65</v>
      </c>
      <c r="G525" s="3" t="s">
        <v>249</v>
      </c>
      <c r="H525" s="22">
        <f>ROUND(Table1[[#This Row],[Market Capitalisation]]/Table1[[#This Row],[Stock Price]],0)</f>
        <v>288152042</v>
      </c>
    </row>
    <row r="526" spans="2:8" x14ac:dyDescent="0.35">
      <c r="B526" s="1" t="s">
        <v>2645</v>
      </c>
      <c r="C526" s="3" t="s">
        <v>2646</v>
      </c>
      <c r="D526" s="14">
        <v>35620000000</v>
      </c>
      <c r="E526" s="1" t="str" cm="1">
        <f t="array" ref="E526">_xlfn.IFS($D526&gt;=$N$7,$J$7,AND($D526&gt;=$M$8,$D526&lt;$N$8),$J$8,AND($D526&gt;=$M$9,$D526&lt;$N$9),$J$9,$D526&lt;$N$10,$J$10)</f>
        <v>Large Cap</v>
      </c>
      <c r="F526" s="18">
        <v>245.89</v>
      </c>
      <c r="G526" s="3" t="s">
        <v>31554</v>
      </c>
      <c r="H526" s="22">
        <f>ROUND(Table1[[#This Row],[Market Capitalisation]]/Table1[[#This Row],[Stock Price]],0)</f>
        <v>144861523</v>
      </c>
    </row>
    <row r="527" spans="2:8" x14ac:dyDescent="0.35">
      <c r="B527" s="1" t="s">
        <v>2650</v>
      </c>
      <c r="C527" s="3" t="s">
        <v>2651</v>
      </c>
      <c r="D527" s="14">
        <v>35500000000</v>
      </c>
      <c r="E527" s="1" t="str" cm="1">
        <f t="array" ref="E527">_xlfn.IFS($D527&gt;=$N$7,$J$7,AND($D527&gt;=$M$8,$D527&lt;$N$8),$J$8,AND($D527&gt;=$M$9,$D527&lt;$N$9),$J$9,$D527&lt;$N$10,$J$10)</f>
        <v>Large Cap</v>
      </c>
      <c r="F527" s="18">
        <v>75.599999999999994</v>
      </c>
      <c r="G527" s="3" t="s">
        <v>256</v>
      </c>
      <c r="H527" s="22">
        <f>ROUND(Table1[[#This Row],[Market Capitalisation]]/Table1[[#This Row],[Stock Price]],0)</f>
        <v>469576720</v>
      </c>
    </row>
    <row r="528" spans="2:8" x14ac:dyDescent="0.35">
      <c r="B528" s="1" t="s">
        <v>2655</v>
      </c>
      <c r="C528" s="3" t="s">
        <v>2656</v>
      </c>
      <c r="D528" s="14">
        <v>35430000000</v>
      </c>
      <c r="E528" s="1" t="str" cm="1">
        <f t="array" ref="E528">_xlfn.IFS($D528&gt;=$N$7,$J$7,AND($D528&gt;=$M$8,$D528&lt;$N$8),$J$8,AND($D528&gt;=$M$9,$D528&lt;$N$9),$J$9,$D528&lt;$N$10,$J$10)</f>
        <v>Large Cap</v>
      </c>
      <c r="F528" s="18">
        <v>244.41</v>
      </c>
      <c r="G528" s="3" t="s">
        <v>31554</v>
      </c>
      <c r="H528" s="22">
        <f>ROUND(Table1[[#This Row],[Market Capitalisation]]/Table1[[#This Row],[Stock Price]],0)</f>
        <v>144961335</v>
      </c>
    </row>
    <row r="529" spans="2:8" x14ac:dyDescent="0.35">
      <c r="B529" s="1" t="s">
        <v>2660</v>
      </c>
      <c r="C529" s="3" t="s">
        <v>2661</v>
      </c>
      <c r="D529" s="14">
        <v>35330000000</v>
      </c>
      <c r="E529" s="1" t="str" cm="1">
        <f t="array" ref="E529">_xlfn.IFS($D529&gt;=$N$7,$J$7,AND($D529&gt;=$M$8,$D529&lt;$N$8),$J$8,AND($D529&gt;=$M$9,$D529&lt;$N$9),$J$9,$D529&lt;$N$10,$J$10)</f>
        <v>Large Cap</v>
      </c>
      <c r="F529" s="18">
        <v>21.12</v>
      </c>
      <c r="G529" s="3" t="s">
        <v>1452</v>
      </c>
      <c r="H529" s="22">
        <f>ROUND(Table1[[#This Row],[Market Capitalisation]]/Table1[[#This Row],[Stock Price]],0)</f>
        <v>1672821970</v>
      </c>
    </row>
    <row r="530" spans="2:8" x14ac:dyDescent="0.35">
      <c r="B530" s="1" t="s">
        <v>2665</v>
      </c>
      <c r="C530" s="3" t="s">
        <v>2666</v>
      </c>
      <c r="D530" s="14">
        <v>35070000000</v>
      </c>
      <c r="E530" s="1" t="str" cm="1">
        <f t="array" ref="E530">_xlfn.IFS($D530&gt;=$N$7,$J$7,AND($D530&gt;=$M$8,$D530&lt;$N$8),$J$8,AND($D530&gt;=$M$9,$D530&lt;$N$9),$J$9,$D530&lt;$N$10,$J$10)</f>
        <v>Large Cap</v>
      </c>
      <c r="F530" s="18">
        <v>13.44</v>
      </c>
      <c r="G530" s="3" t="s">
        <v>304</v>
      </c>
      <c r="H530" s="22">
        <f>ROUND(Table1[[#This Row],[Market Capitalisation]]/Table1[[#This Row],[Stock Price]],0)</f>
        <v>2609375000</v>
      </c>
    </row>
    <row r="531" spans="2:8" x14ac:dyDescent="0.35">
      <c r="B531" s="1" t="s">
        <v>2670</v>
      </c>
      <c r="C531" s="3" t="s">
        <v>2671</v>
      </c>
      <c r="D531" s="14">
        <v>35020000000</v>
      </c>
      <c r="E531" s="1" t="str" cm="1">
        <f t="array" ref="E531">_xlfn.IFS($D531&gt;=$N$7,$J$7,AND($D531&gt;=$M$8,$D531&lt;$N$8),$J$8,AND($D531&gt;=$M$9,$D531&lt;$N$9),$J$9,$D531&lt;$N$10,$J$10)</f>
        <v>Large Cap</v>
      </c>
      <c r="F531" s="18">
        <v>134.52000000000001</v>
      </c>
      <c r="G531" s="3" t="s">
        <v>31554</v>
      </c>
      <c r="H531" s="22">
        <f>ROUND(Table1[[#This Row],[Market Capitalisation]]/Table1[[#This Row],[Stock Price]],0)</f>
        <v>260333036</v>
      </c>
    </row>
    <row r="532" spans="2:8" x14ac:dyDescent="0.35">
      <c r="B532" s="1" t="s">
        <v>2675</v>
      </c>
      <c r="C532" s="3" t="s">
        <v>2676</v>
      </c>
      <c r="D532" s="14">
        <v>34990000000</v>
      </c>
      <c r="E532" s="1" t="str" cm="1">
        <f t="array" ref="E532">_xlfn.IFS($D532&gt;=$N$7,$J$7,AND($D532&gt;=$M$8,$D532&lt;$N$8),$J$8,AND($D532&gt;=$M$9,$D532&lt;$N$9),$J$9,$D532&lt;$N$10,$J$10)</f>
        <v>Large Cap</v>
      </c>
      <c r="F532" s="18">
        <v>39.75</v>
      </c>
      <c r="G532" s="3" t="s">
        <v>210</v>
      </c>
      <c r="H532" s="22">
        <f>ROUND(Table1[[#This Row],[Market Capitalisation]]/Table1[[#This Row],[Stock Price]],0)</f>
        <v>880251572</v>
      </c>
    </row>
    <row r="533" spans="2:8" x14ac:dyDescent="0.35">
      <c r="B533" s="1" t="s">
        <v>2680</v>
      </c>
      <c r="C533" s="3" t="s">
        <v>2681</v>
      </c>
      <c r="D533" s="14">
        <v>34930000000</v>
      </c>
      <c r="E533" s="1" t="str" cm="1">
        <f t="array" ref="E533">_xlfn.IFS($D533&gt;=$N$7,$J$7,AND($D533&gt;=$M$8,$D533&lt;$N$8),$J$8,AND($D533&gt;=$M$9,$D533&lt;$N$9),$J$9,$D533&lt;$N$10,$J$10)</f>
        <v>Large Cap</v>
      </c>
      <c r="F533" s="18">
        <v>69.45</v>
      </c>
      <c r="G533" s="3" t="s">
        <v>107</v>
      </c>
      <c r="H533" s="22">
        <f>ROUND(Table1[[#This Row],[Market Capitalisation]]/Table1[[#This Row],[Stock Price]],0)</f>
        <v>502951764</v>
      </c>
    </row>
    <row r="534" spans="2:8" x14ac:dyDescent="0.35">
      <c r="B534" s="1" t="s">
        <v>2685</v>
      </c>
      <c r="C534" s="3" t="s">
        <v>2686</v>
      </c>
      <c r="D534" s="14">
        <v>34870000000</v>
      </c>
      <c r="E534" s="1" t="str" cm="1">
        <f t="array" ref="E534">_xlfn.IFS($D534&gt;=$N$7,$J$7,AND($D534&gt;=$M$8,$D534&lt;$N$8),$J$8,AND($D534&gt;=$M$9,$D534&lt;$N$9),$J$9,$D534&lt;$N$10,$J$10)</f>
        <v>Large Cap</v>
      </c>
      <c r="F534" s="18">
        <v>5.47</v>
      </c>
      <c r="G534" s="3" t="s">
        <v>152</v>
      </c>
      <c r="H534" s="22">
        <f>ROUND(Table1[[#This Row],[Market Capitalisation]]/Table1[[#This Row],[Stock Price]],0)</f>
        <v>6374771481</v>
      </c>
    </row>
    <row r="535" spans="2:8" x14ac:dyDescent="0.35">
      <c r="B535" s="1" t="s">
        <v>2690</v>
      </c>
      <c r="C535" s="3" t="s">
        <v>2691</v>
      </c>
      <c r="D535" s="14">
        <v>34850000000</v>
      </c>
      <c r="E535" s="1" t="str" cm="1">
        <f t="array" ref="E535">_xlfn.IFS($D535&gt;=$N$7,$J$7,AND($D535&gt;=$M$8,$D535&lt;$N$8),$J$8,AND($D535&gt;=$M$9,$D535&lt;$N$9),$J$9,$D535&lt;$N$10,$J$10)</f>
        <v>Large Cap</v>
      </c>
      <c r="F535" s="18">
        <v>85.36</v>
      </c>
      <c r="G535" s="3" t="s">
        <v>31554</v>
      </c>
      <c r="H535" s="22">
        <f>ROUND(Table1[[#This Row],[Market Capitalisation]]/Table1[[#This Row],[Stock Price]],0)</f>
        <v>408270853</v>
      </c>
    </row>
    <row r="536" spans="2:8" x14ac:dyDescent="0.35">
      <c r="B536" s="1" t="s">
        <v>2695</v>
      </c>
      <c r="C536" s="3" t="s">
        <v>2696</v>
      </c>
      <c r="D536" s="14">
        <v>34740000000</v>
      </c>
      <c r="E536" s="1" t="str" cm="1">
        <f t="array" ref="E536">_xlfn.IFS($D536&gt;=$N$7,$J$7,AND($D536&gt;=$M$8,$D536&lt;$N$8),$J$8,AND($D536&gt;=$M$9,$D536&lt;$N$9),$J$9,$D536&lt;$N$10,$J$10)</f>
        <v>Large Cap</v>
      </c>
      <c r="F536" s="18">
        <v>34.9</v>
      </c>
      <c r="G536" s="3" t="s">
        <v>31554</v>
      </c>
      <c r="H536" s="22">
        <f>ROUND(Table1[[#This Row],[Market Capitalisation]]/Table1[[#This Row],[Stock Price]],0)</f>
        <v>995415473</v>
      </c>
    </row>
    <row r="537" spans="2:8" x14ac:dyDescent="0.35">
      <c r="B537" s="1" t="s">
        <v>2700</v>
      </c>
      <c r="C537" s="3" t="s">
        <v>2701</v>
      </c>
      <c r="D537" s="14">
        <v>34630000000</v>
      </c>
      <c r="E537" s="1" t="str" cm="1">
        <f t="array" ref="E537">_xlfn.IFS($D537&gt;=$N$7,$J$7,AND($D537&gt;=$M$8,$D537&lt;$N$8),$J$8,AND($D537&gt;=$M$9,$D537&lt;$N$9),$J$9,$D537&lt;$N$10,$J$10)</f>
        <v>Large Cap</v>
      </c>
      <c r="F537" s="18">
        <v>302.27</v>
      </c>
      <c r="G537" s="3" t="s">
        <v>31554</v>
      </c>
      <c r="H537" s="22">
        <f>ROUND(Table1[[#This Row],[Market Capitalisation]]/Table1[[#This Row],[Stock Price]],0)</f>
        <v>114566447</v>
      </c>
    </row>
    <row r="538" spans="2:8" x14ac:dyDescent="0.35">
      <c r="B538" s="1" t="s">
        <v>2705</v>
      </c>
      <c r="C538" s="3" t="s">
        <v>2706</v>
      </c>
      <c r="D538" s="14">
        <v>34560000000</v>
      </c>
      <c r="E538" s="1" t="str" cm="1">
        <f t="array" ref="E538">_xlfn.IFS($D538&gt;=$N$7,$J$7,AND($D538&gt;=$M$8,$D538&lt;$N$8),$J$8,AND($D538&gt;=$M$9,$D538&lt;$N$9),$J$9,$D538&lt;$N$10,$J$10)</f>
        <v>Large Cap</v>
      </c>
      <c r="F538" s="18">
        <v>77.760000000000005</v>
      </c>
      <c r="G538" s="3" t="s">
        <v>511</v>
      </c>
      <c r="H538" s="22">
        <f>ROUND(Table1[[#This Row],[Market Capitalisation]]/Table1[[#This Row],[Stock Price]],0)</f>
        <v>444444444</v>
      </c>
    </row>
    <row r="539" spans="2:8" x14ac:dyDescent="0.35">
      <c r="B539" s="1" t="s">
        <v>2710</v>
      </c>
      <c r="C539" s="3" t="s">
        <v>2711</v>
      </c>
      <c r="D539" s="14">
        <v>34400000000</v>
      </c>
      <c r="E539" s="1" t="str" cm="1">
        <f t="array" ref="E539">_xlfn.IFS($D539&gt;=$N$7,$J$7,AND($D539&gt;=$M$8,$D539&lt;$N$8),$J$8,AND($D539&gt;=$M$9,$D539&lt;$N$9),$J$9,$D539&lt;$N$10,$J$10)</f>
        <v>Large Cap</v>
      </c>
      <c r="F539" s="18">
        <v>70.17</v>
      </c>
      <c r="G539" s="3" t="s">
        <v>31554</v>
      </c>
      <c r="H539" s="22">
        <f>ROUND(Table1[[#This Row],[Market Capitalisation]]/Table1[[#This Row],[Stock Price]],0)</f>
        <v>490237993</v>
      </c>
    </row>
    <row r="540" spans="2:8" x14ac:dyDescent="0.35">
      <c r="B540" s="1" t="s">
        <v>2715</v>
      </c>
      <c r="C540" s="3" t="s">
        <v>2716</v>
      </c>
      <c r="D540" s="14">
        <v>34340000000.000004</v>
      </c>
      <c r="E540" s="1" t="str" cm="1">
        <f t="array" ref="E540">_xlfn.IFS($D540&gt;=$N$7,$J$7,AND($D540&gt;=$M$8,$D540&lt;$N$8),$J$8,AND($D540&gt;=$M$9,$D540&lt;$N$9),$J$9,$D540&lt;$N$10,$J$10)</f>
        <v>Large Cap</v>
      </c>
      <c r="F540" s="18">
        <v>35.82</v>
      </c>
      <c r="G540" s="3" t="s">
        <v>249</v>
      </c>
      <c r="H540" s="22">
        <f>ROUND(Table1[[#This Row],[Market Capitalisation]]/Table1[[#This Row],[Stock Price]],0)</f>
        <v>958682300</v>
      </c>
    </row>
    <row r="541" spans="2:8" x14ac:dyDescent="0.35">
      <c r="B541" s="1" t="s">
        <v>2719</v>
      </c>
      <c r="C541" s="3" t="s">
        <v>2720</v>
      </c>
      <c r="D541" s="14">
        <v>34320000000</v>
      </c>
      <c r="E541" s="1" t="str" cm="1">
        <f t="array" ref="E541">_xlfn.IFS($D541&gt;=$N$7,$J$7,AND($D541&gt;=$M$8,$D541&lt;$N$8),$J$8,AND($D541&gt;=$M$9,$D541&lt;$N$9),$J$9,$D541&lt;$N$10,$J$10)</f>
        <v>Large Cap</v>
      </c>
      <c r="F541" s="18">
        <v>192.25</v>
      </c>
      <c r="G541" s="3" t="s">
        <v>304</v>
      </c>
      <c r="H541" s="22">
        <f>ROUND(Table1[[#This Row],[Market Capitalisation]]/Table1[[#This Row],[Stock Price]],0)</f>
        <v>178517555</v>
      </c>
    </row>
    <row r="542" spans="2:8" x14ac:dyDescent="0.35">
      <c r="B542" s="1" t="s">
        <v>2724</v>
      </c>
      <c r="C542" s="3" t="s">
        <v>2725</v>
      </c>
      <c r="D542" s="14">
        <v>34240000000.000004</v>
      </c>
      <c r="E542" s="1" t="str" cm="1">
        <f t="array" ref="E542">_xlfn.IFS($D542&gt;=$N$7,$J$7,AND($D542&gt;=$M$8,$D542&lt;$N$8),$J$8,AND($D542&gt;=$M$9,$D542&lt;$N$9),$J$9,$D542&lt;$N$10,$J$10)</f>
        <v>Large Cap</v>
      </c>
      <c r="F542" s="18">
        <v>1321</v>
      </c>
      <c r="G542" s="3" t="s">
        <v>164</v>
      </c>
      <c r="H542" s="22">
        <f>ROUND(Table1[[#This Row],[Market Capitalisation]]/Table1[[#This Row],[Stock Price]],0)</f>
        <v>25919758</v>
      </c>
    </row>
    <row r="543" spans="2:8" x14ac:dyDescent="0.35">
      <c r="B543" s="1" t="s">
        <v>2729</v>
      </c>
      <c r="C543" s="3" t="s">
        <v>2730</v>
      </c>
      <c r="D543" s="14">
        <v>34180000000</v>
      </c>
      <c r="E543" s="1" t="str" cm="1">
        <f t="array" ref="E543">_xlfn.IFS($D543&gt;=$N$7,$J$7,AND($D543&gt;=$M$8,$D543&lt;$N$8),$J$8,AND($D543&gt;=$M$9,$D543&lt;$N$9),$J$9,$D543&lt;$N$10,$J$10)</f>
        <v>Large Cap</v>
      </c>
      <c r="F543" s="18">
        <v>22.16</v>
      </c>
      <c r="G543" s="3" t="s">
        <v>1254</v>
      </c>
      <c r="H543" s="22">
        <f>ROUND(Table1[[#This Row],[Market Capitalisation]]/Table1[[#This Row],[Stock Price]],0)</f>
        <v>1542418773</v>
      </c>
    </row>
    <row r="544" spans="2:8" x14ac:dyDescent="0.35">
      <c r="B544" s="1" t="s">
        <v>2734</v>
      </c>
      <c r="C544" s="3" t="s">
        <v>2735</v>
      </c>
      <c r="D544" s="14">
        <v>33860000000</v>
      </c>
      <c r="E544" s="1" t="str" cm="1">
        <f t="array" ref="E544">_xlfn.IFS($D544&gt;=$N$7,$J$7,AND($D544&gt;=$M$8,$D544&lt;$N$8),$J$8,AND($D544&gt;=$M$9,$D544&lt;$N$9),$J$9,$D544&lt;$N$10,$J$10)</f>
        <v>Large Cap</v>
      </c>
      <c r="F544" s="18">
        <v>238.92</v>
      </c>
      <c r="G544" s="3" t="s">
        <v>31554</v>
      </c>
      <c r="H544" s="22">
        <f>ROUND(Table1[[#This Row],[Market Capitalisation]]/Table1[[#This Row],[Stock Price]],0)</f>
        <v>141721078</v>
      </c>
    </row>
    <row r="545" spans="2:8" x14ac:dyDescent="0.35">
      <c r="B545" s="1" t="s">
        <v>2739</v>
      </c>
      <c r="C545" s="3" t="s">
        <v>2740</v>
      </c>
      <c r="D545" s="14">
        <v>33680000000</v>
      </c>
      <c r="E545" s="1" t="str" cm="1">
        <f t="array" ref="E545">_xlfn.IFS($D545&gt;=$N$7,$J$7,AND($D545&gt;=$M$8,$D545&lt;$N$8),$J$8,AND($D545&gt;=$M$9,$D545&lt;$N$9),$J$9,$D545&lt;$N$10,$J$10)</f>
        <v>Large Cap</v>
      </c>
      <c r="F545" s="18">
        <v>209.22</v>
      </c>
      <c r="G545" s="3" t="s">
        <v>31554</v>
      </c>
      <c r="H545" s="22">
        <f>ROUND(Table1[[#This Row],[Market Capitalisation]]/Table1[[#This Row],[Stock Price]],0)</f>
        <v>160978874</v>
      </c>
    </row>
    <row r="546" spans="2:8" x14ac:dyDescent="0.35">
      <c r="B546" s="1" t="s">
        <v>2744</v>
      </c>
      <c r="C546" s="3" t="s">
        <v>2745</v>
      </c>
      <c r="D546" s="14">
        <v>33610000000</v>
      </c>
      <c r="E546" s="1" t="str" cm="1">
        <f t="array" ref="E546">_xlfn.IFS($D546&gt;=$N$7,$J$7,AND($D546&gt;=$M$8,$D546&lt;$N$8),$J$8,AND($D546&gt;=$M$9,$D546&lt;$N$9),$J$9,$D546&lt;$N$10,$J$10)</f>
        <v>Large Cap</v>
      </c>
      <c r="F546" s="18">
        <v>2.12</v>
      </c>
      <c r="G546" s="3" t="s">
        <v>31567</v>
      </c>
      <c r="H546" s="22">
        <f>ROUND(Table1[[#This Row],[Market Capitalisation]]/Table1[[#This Row],[Stock Price]],0)</f>
        <v>15853773585</v>
      </c>
    </row>
    <row r="547" spans="2:8" x14ac:dyDescent="0.35">
      <c r="B547" s="1" t="s">
        <v>2749</v>
      </c>
      <c r="C547" s="3" t="s">
        <v>2750</v>
      </c>
      <c r="D547" s="14">
        <v>33479999999.999996</v>
      </c>
      <c r="E547" s="1" t="str" cm="1">
        <f t="array" ref="E547">_xlfn.IFS($D547&gt;=$N$7,$J$7,AND($D547&gt;=$M$8,$D547&lt;$N$8),$J$8,AND($D547&gt;=$M$9,$D547&lt;$N$9),$J$9,$D547&lt;$N$10,$J$10)</f>
        <v>Large Cap</v>
      </c>
      <c r="F547" s="18">
        <v>73.56</v>
      </c>
      <c r="G547" s="3" t="s">
        <v>31554</v>
      </c>
      <c r="H547" s="22">
        <f>ROUND(Table1[[#This Row],[Market Capitalisation]]/Table1[[#This Row],[Stock Price]],0)</f>
        <v>455138662</v>
      </c>
    </row>
    <row r="548" spans="2:8" x14ac:dyDescent="0.35">
      <c r="B548" s="1" t="s">
        <v>2754</v>
      </c>
      <c r="C548" s="3" t="s">
        <v>2755</v>
      </c>
      <c r="D548" s="14">
        <v>33439999999.999996</v>
      </c>
      <c r="E548" s="1" t="str" cm="1">
        <f t="array" ref="E548">_xlfn.IFS($D548&gt;=$N$7,$J$7,AND($D548&gt;=$M$8,$D548&lt;$N$8),$J$8,AND($D548&gt;=$M$9,$D548&lt;$N$9),$J$9,$D548&lt;$N$10,$J$10)</f>
        <v>Large Cap</v>
      </c>
      <c r="F548" s="18">
        <v>141.84</v>
      </c>
      <c r="G548" s="3" t="s">
        <v>31554</v>
      </c>
      <c r="H548" s="22">
        <f>ROUND(Table1[[#This Row],[Market Capitalisation]]/Table1[[#This Row],[Stock Price]],0)</f>
        <v>235758601</v>
      </c>
    </row>
    <row r="549" spans="2:8" x14ac:dyDescent="0.35">
      <c r="B549" s="1" t="s">
        <v>2759</v>
      </c>
      <c r="C549" s="3" t="s">
        <v>2760</v>
      </c>
      <c r="D549" s="14">
        <v>33390000000</v>
      </c>
      <c r="E549" s="1" t="str" cm="1">
        <f t="array" ref="E549">_xlfn.IFS($D549&gt;=$N$7,$J$7,AND($D549&gt;=$M$8,$D549&lt;$N$8),$J$8,AND($D549&gt;=$M$9,$D549&lt;$N$9),$J$9,$D549&lt;$N$10,$J$10)</f>
        <v>Large Cap</v>
      </c>
      <c r="F549" s="18">
        <v>46.42</v>
      </c>
      <c r="G549" s="3" t="s">
        <v>31554</v>
      </c>
      <c r="H549" s="22">
        <f>ROUND(Table1[[#This Row],[Market Capitalisation]]/Table1[[#This Row],[Stock Price]],0)</f>
        <v>719302025</v>
      </c>
    </row>
    <row r="550" spans="2:8" x14ac:dyDescent="0.35">
      <c r="B550" s="1" t="s">
        <v>2764</v>
      </c>
      <c r="C550" s="3" t="s">
        <v>2765</v>
      </c>
      <c r="D550" s="14">
        <v>33360000000</v>
      </c>
      <c r="E550" s="1" t="str" cm="1">
        <f t="array" ref="E550">_xlfn.IFS($D550&gt;=$N$7,$J$7,AND($D550&gt;=$M$8,$D550&lt;$N$8),$J$8,AND($D550&gt;=$M$9,$D550&lt;$N$9),$J$9,$D550&lt;$N$10,$J$10)</f>
        <v>Large Cap</v>
      </c>
      <c r="F550" s="18">
        <v>57.84</v>
      </c>
      <c r="G550" s="3" t="s">
        <v>31554</v>
      </c>
      <c r="H550" s="22">
        <f>ROUND(Table1[[#This Row],[Market Capitalisation]]/Table1[[#This Row],[Stock Price]],0)</f>
        <v>576763485</v>
      </c>
    </row>
    <row r="551" spans="2:8" x14ac:dyDescent="0.35">
      <c r="B551" s="1" t="s">
        <v>2769</v>
      </c>
      <c r="C551" s="3" t="s">
        <v>2770</v>
      </c>
      <c r="D551" s="14">
        <v>33210000000</v>
      </c>
      <c r="E551" s="1" t="str" cm="1">
        <f t="array" ref="E551">_xlfn.IFS($D551&gt;=$N$7,$J$7,AND($D551&gt;=$M$8,$D551&lt;$N$8),$J$8,AND($D551&gt;=$M$9,$D551&lt;$N$9),$J$9,$D551&lt;$N$10,$J$10)</f>
        <v>Large Cap</v>
      </c>
      <c r="F551" s="18">
        <v>114.95</v>
      </c>
      <c r="G551" s="3" t="s">
        <v>164</v>
      </c>
      <c r="H551" s="22">
        <f>ROUND(Table1[[#This Row],[Market Capitalisation]]/Table1[[#This Row],[Stock Price]],0)</f>
        <v>288908221</v>
      </c>
    </row>
    <row r="552" spans="2:8" x14ac:dyDescent="0.35">
      <c r="B552" s="1" t="s">
        <v>2774</v>
      </c>
      <c r="C552" s="3" t="s">
        <v>2775</v>
      </c>
      <c r="D552" s="14">
        <v>33210000000</v>
      </c>
      <c r="E552" s="1" t="str" cm="1">
        <f t="array" ref="E552">_xlfn.IFS($D552&gt;=$N$7,$J$7,AND($D552&gt;=$M$8,$D552&lt;$N$8),$J$8,AND($D552&gt;=$M$9,$D552&lt;$N$9),$J$9,$D552&lt;$N$10,$J$10)</f>
        <v>Large Cap</v>
      </c>
      <c r="F552" s="18">
        <v>146.44999999999999</v>
      </c>
      <c r="G552" s="3" t="s">
        <v>304</v>
      </c>
      <c r="H552" s="22">
        <f>ROUND(Table1[[#This Row],[Market Capitalisation]]/Table1[[#This Row],[Stock Price]],0)</f>
        <v>226766815</v>
      </c>
    </row>
    <row r="553" spans="2:8" x14ac:dyDescent="0.35">
      <c r="B553" s="1" t="s">
        <v>2778</v>
      </c>
      <c r="C553" s="3" t="s">
        <v>2779</v>
      </c>
      <c r="D553" s="14">
        <v>33200000000.000004</v>
      </c>
      <c r="E553" s="1" t="str" cm="1">
        <f t="array" ref="E553">_xlfn.IFS($D553&gt;=$N$7,$J$7,AND($D553&gt;=$M$8,$D553&lt;$N$8),$J$8,AND($D553&gt;=$M$9,$D553&lt;$N$9),$J$9,$D553&lt;$N$10,$J$10)</f>
        <v>Large Cap</v>
      </c>
      <c r="F553" s="18">
        <v>37.1</v>
      </c>
      <c r="G553" s="3" t="s">
        <v>31554</v>
      </c>
      <c r="H553" s="22">
        <f>ROUND(Table1[[#This Row],[Market Capitalisation]]/Table1[[#This Row],[Stock Price]],0)</f>
        <v>894878706</v>
      </c>
    </row>
    <row r="554" spans="2:8" x14ac:dyDescent="0.35">
      <c r="B554" s="1" t="s">
        <v>2783</v>
      </c>
      <c r="C554" s="3" t="s">
        <v>2784</v>
      </c>
      <c r="D554" s="14">
        <v>33090000000.000004</v>
      </c>
      <c r="E554" s="1" t="str" cm="1">
        <f t="array" ref="E554">_xlfn.IFS($D554&gt;=$N$7,$J$7,AND($D554&gt;=$M$8,$D554&lt;$N$8),$J$8,AND($D554&gt;=$M$9,$D554&lt;$N$9),$J$9,$D554&lt;$N$10,$J$10)</f>
        <v>Large Cap</v>
      </c>
      <c r="F554" s="18">
        <v>3.11</v>
      </c>
      <c r="G554" s="3" t="s">
        <v>667</v>
      </c>
      <c r="H554" s="22">
        <f>ROUND(Table1[[#This Row],[Market Capitalisation]]/Table1[[#This Row],[Stock Price]],0)</f>
        <v>10639871383</v>
      </c>
    </row>
    <row r="555" spans="2:8" x14ac:dyDescent="0.35">
      <c r="B555" s="1" t="s">
        <v>2788</v>
      </c>
      <c r="C555" s="3" t="s">
        <v>2789</v>
      </c>
      <c r="D555" s="14">
        <v>32890000000</v>
      </c>
      <c r="E555" s="1" t="str" cm="1">
        <f t="array" ref="E555">_xlfn.IFS($D555&gt;=$N$7,$J$7,AND($D555&gt;=$M$8,$D555&lt;$N$8),$J$8,AND($D555&gt;=$M$9,$D555&lt;$N$9),$J$9,$D555&lt;$N$10,$J$10)</f>
        <v>Large Cap</v>
      </c>
      <c r="F555" s="18">
        <v>59.61</v>
      </c>
      <c r="G555" s="3" t="s">
        <v>31554</v>
      </c>
      <c r="H555" s="22">
        <f>ROUND(Table1[[#This Row],[Market Capitalisation]]/Table1[[#This Row],[Stock Price]],0)</f>
        <v>551753062</v>
      </c>
    </row>
    <row r="556" spans="2:8" x14ac:dyDescent="0.35">
      <c r="B556" s="1" t="s">
        <v>2793</v>
      </c>
      <c r="C556" s="3" t="s">
        <v>2794</v>
      </c>
      <c r="D556" s="14">
        <v>32700000000.000004</v>
      </c>
      <c r="E556" s="1" t="str" cm="1">
        <f t="array" ref="E556">_xlfn.IFS($D556&gt;=$N$7,$J$7,AND($D556&gt;=$M$8,$D556&lt;$N$8),$J$8,AND($D556&gt;=$M$9,$D556&lt;$N$9),$J$9,$D556&lt;$N$10,$J$10)</f>
        <v>Large Cap</v>
      </c>
      <c r="F556" s="18">
        <v>20.65</v>
      </c>
      <c r="G556" s="3" t="s">
        <v>249</v>
      </c>
      <c r="H556" s="22">
        <f>ROUND(Table1[[#This Row],[Market Capitalisation]]/Table1[[#This Row],[Stock Price]],0)</f>
        <v>1583535109</v>
      </c>
    </row>
    <row r="557" spans="2:8" x14ac:dyDescent="0.35">
      <c r="B557" s="1" t="s">
        <v>2798</v>
      </c>
      <c r="C557" s="3" t="s">
        <v>2799</v>
      </c>
      <c r="D557" s="14">
        <v>32619999999.999996</v>
      </c>
      <c r="E557" s="1" t="str" cm="1">
        <f t="array" ref="E557">_xlfn.IFS($D557&gt;=$N$7,$J$7,AND($D557&gt;=$M$8,$D557&lt;$N$8),$J$8,AND($D557&gt;=$M$9,$D557&lt;$N$9),$J$9,$D557&lt;$N$10,$J$10)</f>
        <v>Large Cap</v>
      </c>
      <c r="F557" s="18">
        <v>3.85</v>
      </c>
      <c r="G557" s="3" t="s">
        <v>31567</v>
      </c>
      <c r="H557" s="22">
        <f>ROUND(Table1[[#This Row],[Market Capitalisation]]/Table1[[#This Row],[Stock Price]],0)</f>
        <v>8472727273</v>
      </c>
    </row>
    <row r="558" spans="2:8" x14ac:dyDescent="0.35">
      <c r="B558" s="1" t="s">
        <v>2803</v>
      </c>
      <c r="C558" s="3" t="s">
        <v>2804</v>
      </c>
      <c r="D558" s="14">
        <v>32619999999.999996</v>
      </c>
      <c r="E558" s="1" t="str" cm="1">
        <f t="array" ref="E558">_xlfn.IFS($D558&gt;=$N$7,$J$7,AND($D558&gt;=$M$8,$D558&lt;$N$8),$J$8,AND($D558&gt;=$M$9,$D558&lt;$N$9),$J$9,$D558&lt;$N$10,$J$10)</f>
        <v>Large Cap</v>
      </c>
      <c r="F558" s="18">
        <v>33.21</v>
      </c>
      <c r="G558" s="3" t="s">
        <v>304</v>
      </c>
      <c r="H558" s="22">
        <f>ROUND(Table1[[#This Row],[Market Capitalisation]]/Table1[[#This Row],[Stock Price]],0)</f>
        <v>982234267</v>
      </c>
    </row>
    <row r="559" spans="2:8" x14ac:dyDescent="0.35">
      <c r="B559" s="1" t="s">
        <v>2807</v>
      </c>
      <c r="C559" s="3" t="s">
        <v>2808</v>
      </c>
      <c r="D559" s="14">
        <v>32509999999.999996</v>
      </c>
      <c r="E559" s="1" t="str" cm="1">
        <f t="array" ref="E559">_xlfn.IFS($D559&gt;=$N$7,$J$7,AND($D559&gt;=$M$8,$D559&lt;$N$8),$J$8,AND($D559&gt;=$M$9,$D559&lt;$N$9),$J$9,$D559&lt;$N$10,$J$10)</f>
        <v>Large Cap</v>
      </c>
      <c r="F559" s="18">
        <v>93.29</v>
      </c>
      <c r="G559" s="3" t="s">
        <v>145</v>
      </c>
      <c r="H559" s="22">
        <f>ROUND(Table1[[#This Row],[Market Capitalisation]]/Table1[[#This Row],[Stock Price]],0)</f>
        <v>348483224</v>
      </c>
    </row>
    <row r="560" spans="2:8" x14ac:dyDescent="0.35">
      <c r="B560" s="1" t="s">
        <v>2812</v>
      </c>
      <c r="C560" s="3" t="s">
        <v>2813</v>
      </c>
      <c r="D560" s="14">
        <v>32479999999.999996</v>
      </c>
      <c r="E560" s="1" t="str" cm="1">
        <f t="array" ref="E560">_xlfn.IFS($D560&gt;=$N$7,$J$7,AND($D560&gt;=$M$8,$D560&lt;$N$8),$J$8,AND($D560&gt;=$M$9,$D560&lt;$N$9),$J$9,$D560&lt;$N$10,$J$10)</f>
        <v>Large Cap</v>
      </c>
      <c r="F560" s="18">
        <v>11.38</v>
      </c>
      <c r="G560" s="3" t="s">
        <v>667</v>
      </c>
      <c r="H560" s="22">
        <f>ROUND(Table1[[#This Row],[Market Capitalisation]]/Table1[[#This Row],[Stock Price]],0)</f>
        <v>2854130053</v>
      </c>
    </row>
    <row r="561" spans="2:8" x14ac:dyDescent="0.35">
      <c r="B561" s="1" t="s">
        <v>2817</v>
      </c>
      <c r="C561" s="3" t="s">
        <v>2818</v>
      </c>
      <c r="D561" s="14">
        <v>32390000000</v>
      </c>
      <c r="E561" s="1" t="str" cm="1">
        <f t="array" ref="E561">_xlfn.IFS($D561&gt;=$N$7,$J$7,AND($D561&gt;=$M$8,$D561&lt;$N$8),$J$8,AND($D561&gt;=$M$9,$D561&lt;$N$9),$J$9,$D561&lt;$N$10,$J$10)</f>
        <v>Large Cap</v>
      </c>
      <c r="F561" s="18">
        <v>43.68</v>
      </c>
      <c r="G561" s="3" t="s">
        <v>31583</v>
      </c>
      <c r="H561" s="22">
        <f>ROUND(Table1[[#This Row],[Market Capitalisation]]/Table1[[#This Row],[Stock Price]],0)</f>
        <v>741529304</v>
      </c>
    </row>
    <row r="562" spans="2:8" x14ac:dyDescent="0.35">
      <c r="B562" s="1" t="s">
        <v>2822</v>
      </c>
      <c r="C562" s="3" t="s">
        <v>2823</v>
      </c>
      <c r="D562" s="14">
        <v>32150000000</v>
      </c>
      <c r="E562" s="1" t="str" cm="1">
        <f t="array" ref="E562">_xlfn.IFS($D562&gt;=$N$7,$J$7,AND($D562&gt;=$M$8,$D562&lt;$N$8),$J$8,AND($D562&gt;=$M$9,$D562&lt;$N$9),$J$9,$D562&lt;$N$10,$J$10)</f>
        <v>Large Cap</v>
      </c>
      <c r="F562" s="18">
        <v>21.85</v>
      </c>
      <c r="G562" s="3" t="s">
        <v>152</v>
      </c>
      <c r="H562" s="22">
        <f>ROUND(Table1[[#This Row],[Market Capitalisation]]/Table1[[#This Row],[Stock Price]],0)</f>
        <v>1471395881</v>
      </c>
    </row>
    <row r="563" spans="2:8" x14ac:dyDescent="0.35">
      <c r="B563" s="1" t="s">
        <v>2827</v>
      </c>
      <c r="C563" s="3" t="s">
        <v>2828</v>
      </c>
      <c r="D563" s="14">
        <v>32140000000</v>
      </c>
      <c r="E563" s="1" t="str" cm="1">
        <f t="array" ref="E563">_xlfn.IFS($D563&gt;=$N$7,$J$7,AND($D563&gt;=$M$8,$D563&lt;$N$8),$J$8,AND($D563&gt;=$M$9,$D563&lt;$N$9),$J$9,$D563&lt;$N$10,$J$10)</f>
        <v>Large Cap</v>
      </c>
      <c r="F563" s="18">
        <v>125.46</v>
      </c>
      <c r="G563" s="3" t="s">
        <v>31554</v>
      </c>
      <c r="H563" s="22">
        <f>ROUND(Table1[[#This Row],[Market Capitalisation]]/Table1[[#This Row],[Stock Price]],0)</f>
        <v>256177268</v>
      </c>
    </row>
    <row r="564" spans="2:8" x14ac:dyDescent="0.35">
      <c r="B564" s="1" t="s">
        <v>2832</v>
      </c>
      <c r="C564" s="3" t="s">
        <v>2833</v>
      </c>
      <c r="D564" s="14">
        <v>32140000000</v>
      </c>
      <c r="E564" s="1" t="str" cm="1">
        <f t="array" ref="E564">_xlfn.IFS($D564&gt;=$N$7,$J$7,AND($D564&gt;=$M$8,$D564&lt;$N$8),$J$8,AND($D564&gt;=$M$9,$D564&lt;$N$9),$J$9,$D564&lt;$N$10,$J$10)</f>
        <v>Large Cap</v>
      </c>
      <c r="F564" s="18">
        <v>24.03</v>
      </c>
      <c r="G564" s="3" t="s">
        <v>31567</v>
      </c>
      <c r="H564" s="22">
        <f>ROUND(Table1[[#This Row],[Market Capitalisation]]/Table1[[#This Row],[Stock Price]],0)</f>
        <v>1337494798</v>
      </c>
    </row>
    <row r="565" spans="2:8" x14ac:dyDescent="0.35">
      <c r="B565" s="1" t="s">
        <v>2836</v>
      </c>
      <c r="C565" s="3" t="s">
        <v>2837</v>
      </c>
      <c r="D565" s="14">
        <v>32130000000.000004</v>
      </c>
      <c r="E565" s="1" t="str" cm="1">
        <f t="array" ref="E565">_xlfn.IFS($D565&gt;=$N$7,$J$7,AND($D565&gt;=$M$8,$D565&lt;$N$8),$J$8,AND($D565&gt;=$M$9,$D565&lt;$N$9),$J$9,$D565&lt;$N$10,$J$10)</f>
        <v>Large Cap</v>
      </c>
      <c r="F565" s="18">
        <v>79.39</v>
      </c>
      <c r="G565" s="3" t="s">
        <v>256</v>
      </c>
      <c r="H565" s="22">
        <f>ROUND(Table1[[#This Row],[Market Capitalisation]]/Table1[[#This Row],[Stock Price]],0)</f>
        <v>404710921</v>
      </c>
    </row>
    <row r="566" spans="2:8" x14ac:dyDescent="0.35">
      <c r="B566" s="1" t="s">
        <v>2841</v>
      </c>
      <c r="C566" s="3" t="s">
        <v>2842</v>
      </c>
      <c r="D566" s="14">
        <v>32100000000</v>
      </c>
      <c r="E566" s="1" t="str" cm="1">
        <f t="array" ref="E566">_xlfn.IFS($D566&gt;=$N$7,$J$7,AND($D566&gt;=$M$8,$D566&lt;$N$8),$J$8,AND($D566&gt;=$M$9,$D566&lt;$N$9),$J$9,$D566&lt;$N$10,$J$10)</f>
        <v>Large Cap</v>
      </c>
      <c r="F566" s="18">
        <v>146.94</v>
      </c>
      <c r="G566" s="3" t="s">
        <v>31554</v>
      </c>
      <c r="H566" s="22">
        <f>ROUND(Table1[[#This Row],[Market Capitalisation]]/Table1[[#This Row],[Stock Price]],0)</f>
        <v>218456513</v>
      </c>
    </row>
    <row r="567" spans="2:8" x14ac:dyDescent="0.35">
      <c r="B567" s="1" t="s">
        <v>2846</v>
      </c>
      <c r="C567" s="3" t="s">
        <v>2847</v>
      </c>
      <c r="D567" s="14">
        <v>32070000000</v>
      </c>
      <c r="E567" s="1" t="str" cm="1">
        <f t="array" ref="E567">_xlfn.IFS($D567&gt;=$N$7,$J$7,AND($D567&gt;=$M$8,$D567&lt;$N$8),$J$8,AND($D567&gt;=$M$9,$D567&lt;$N$9),$J$9,$D567&lt;$N$10,$J$10)</f>
        <v>Large Cap</v>
      </c>
      <c r="F567" s="18">
        <v>45.51</v>
      </c>
      <c r="G567" s="3" t="s">
        <v>31554</v>
      </c>
      <c r="H567" s="22">
        <f>ROUND(Table1[[#This Row],[Market Capitalisation]]/Table1[[#This Row],[Stock Price]],0)</f>
        <v>704680290</v>
      </c>
    </row>
    <row r="568" spans="2:8" x14ac:dyDescent="0.35">
      <c r="B568" s="1" t="s">
        <v>2851</v>
      </c>
      <c r="C568" s="3" t="s">
        <v>2852</v>
      </c>
      <c r="D568" s="14">
        <v>31840000000</v>
      </c>
      <c r="E568" s="1" t="str" cm="1">
        <f t="array" ref="E568">_xlfn.IFS($D568&gt;=$N$7,$J$7,AND($D568&gt;=$M$8,$D568&lt;$N$8),$J$8,AND($D568&gt;=$M$9,$D568&lt;$N$9),$J$9,$D568&lt;$N$10,$J$10)</f>
        <v>Large Cap</v>
      </c>
      <c r="F568" s="18">
        <v>11.95</v>
      </c>
      <c r="G568" s="3" t="s">
        <v>107</v>
      </c>
      <c r="H568" s="22">
        <f>ROUND(Table1[[#This Row],[Market Capitalisation]]/Table1[[#This Row],[Stock Price]],0)</f>
        <v>2664435146</v>
      </c>
    </row>
    <row r="569" spans="2:8" x14ac:dyDescent="0.35">
      <c r="B569" s="1" t="s">
        <v>2856</v>
      </c>
      <c r="C569" s="3" t="s">
        <v>2857</v>
      </c>
      <c r="D569" s="14">
        <v>31790000000</v>
      </c>
      <c r="E569" s="1" t="str" cm="1">
        <f t="array" ref="E569">_xlfn.IFS($D569&gt;=$N$7,$J$7,AND($D569&gt;=$M$8,$D569&lt;$N$8),$J$8,AND($D569&gt;=$M$9,$D569&lt;$N$9),$J$9,$D569&lt;$N$10,$J$10)</f>
        <v>Large Cap</v>
      </c>
      <c r="F569" s="18">
        <v>10.130000000000001</v>
      </c>
      <c r="G569" s="3" t="s">
        <v>152</v>
      </c>
      <c r="H569" s="22">
        <f>ROUND(Table1[[#This Row],[Market Capitalisation]]/Table1[[#This Row],[Stock Price]],0)</f>
        <v>3138203356</v>
      </c>
    </row>
    <row r="570" spans="2:8" x14ac:dyDescent="0.35">
      <c r="B570" s="1" t="s">
        <v>2861</v>
      </c>
      <c r="C570" s="3" t="s">
        <v>2862</v>
      </c>
      <c r="D570" s="14">
        <v>31770000000</v>
      </c>
      <c r="E570" s="1" t="str" cm="1">
        <f t="array" ref="E570">_xlfn.IFS($D570&gt;=$N$7,$J$7,AND($D570&gt;=$M$8,$D570&lt;$N$8),$J$8,AND($D570&gt;=$M$9,$D570&lt;$N$9),$J$9,$D570&lt;$N$10,$J$10)</f>
        <v>Large Cap</v>
      </c>
      <c r="F570" s="18">
        <v>132.82</v>
      </c>
      <c r="G570" s="3" t="s">
        <v>31554</v>
      </c>
      <c r="H570" s="22">
        <f>ROUND(Table1[[#This Row],[Market Capitalisation]]/Table1[[#This Row],[Stock Price]],0)</f>
        <v>239195904</v>
      </c>
    </row>
    <row r="571" spans="2:8" x14ac:dyDescent="0.35">
      <c r="B571" s="1" t="s">
        <v>2866</v>
      </c>
      <c r="C571" s="3" t="s">
        <v>2867</v>
      </c>
      <c r="D571" s="14">
        <v>31630000000</v>
      </c>
      <c r="E571" s="1" t="str" cm="1">
        <f t="array" ref="E571">_xlfn.IFS($D571&gt;=$N$7,$J$7,AND($D571&gt;=$M$8,$D571&lt;$N$8),$J$8,AND($D571&gt;=$M$9,$D571&lt;$N$9),$J$9,$D571&lt;$N$10,$J$10)</f>
        <v>Large Cap</v>
      </c>
      <c r="F571" s="18">
        <v>100.01</v>
      </c>
      <c r="G571" s="3" t="s">
        <v>511</v>
      </c>
      <c r="H571" s="22">
        <f>ROUND(Table1[[#This Row],[Market Capitalisation]]/Table1[[#This Row],[Stock Price]],0)</f>
        <v>316268373</v>
      </c>
    </row>
    <row r="572" spans="2:8" x14ac:dyDescent="0.35">
      <c r="B572" s="1" t="s">
        <v>2871</v>
      </c>
      <c r="C572" s="3" t="s">
        <v>2872</v>
      </c>
      <c r="D572" s="14">
        <v>31520000000</v>
      </c>
      <c r="E572" s="1" t="str" cm="1">
        <f t="array" ref="E572">_xlfn.IFS($D572&gt;=$N$7,$J$7,AND($D572&gt;=$M$8,$D572&lt;$N$8),$J$8,AND($D572&gt;=$M$9,$D572&lt;$N$9),$J$9,$D572&lt;$N$10,$J$10)</f>
        <v>Large Cap</v>
      </c>
      <c r="F572" s="18">
        <v>68.64</v>
      </c>
      <c r="G572" s="3" t="s">
        <v>31567</v>
      </c>
      <c r="H572" s="22">
        <f>ROUND(Table1[[#This Row],[Market Capitalisation]]/Table1[[#This Row],[Stock Price]],0)</f>
        <v>459207459</v>
      </c>
    </row>
    <row r="573" spans="2:8" x14ac:dyDescent="0.35">
      <c r="B573" s="1" t="s">
        <v>2876</v>
      </c>
      <c r="C573" s="3" t="s">
        <v>2877</v>
      </c>
      <c r="D573" s="14">
        <v>31490000000</v>
      </c>
      <c r="E573" s="1" t="str" cm="1">
        <f t="array" ref="E573">_xlfn.IFS($D573&gt;=$N$7,$J$7,AND($D573&gt;=$M$8,$D573&lt;$N$8),$J$8,AND($D573&gt;=$M$9,$D573&lt;$N$9),$J$9,$D573&lt;$N$10,$J$10)</f>
        <v>Large Cap</v>
      </c>
      <c r="F573" s="18">
        <v>26.61</v>
      </c>
      <c r="G573" s="3" t="s">
        <v>1103</v>
      </c>
      <c r="H573" s="22">
        <f>ROUND(Table1[[#This Row],[Market Capitalisation]]/Table1[[#This Row],[Stock Price]],0)</f>
        <v>1183389703</v>
      </c>
    </row>
    <row r="574" spans="2:8" x14ac:dyDescent="0.35">
      <c r="B574" s="1" t="s">
        <v>2881</v>
      </c>
      <c r="C574" s="3" t="s">
        <v>2882</v>
      </c>
      <c r="D574" s="14">
        <v>31440000000</v>
      </c>
      <c r="E574" s="1" t="str" cm="1">
        <f t="array" ref="E574">_xlfn.IFS($D574&gt;=$N$7,$J$7,AND($D574&gt;=$M$8,$D574&lt;$N$8),$J$8,AND($D574&gt;=$M$9,$D574&lt;$N$9),$J$9,$D574&lt;$N$10,$J$10)</f>
        <v>Large Cap</v>
      </c>
      <c r="F574" s="18">
        <v>56.84</v>
      </c>
      <c r="G574" s="3" t="s">
        <v>31554</v>
      </c>
      <c r="H574" s="22">
        <f>ROUND(Table1[[#This Row],[Market Capitalisation]]/Table1[[#This Row],[Stock Price]],0)</f>
        <v>553131597</v>
      </c>
    </row>
    <row r="575" spans="2:8" x14ac:dyDescent="0.35">
      <c r="B575" s="1" t="s">
        <v>2886</v>
      </c>
      <c r="C575" s="3" t="s">
        <v>2887</v>
      </c>
      <c r="D575" s="14">
        <v>31360000000</v>
      </c>
      <c r="E575" s="1" t="str" cm="1">
        <f t="array" ref="E575">_xlfn.IFS($D575&gt;=$N$7,$J$7,AND($D575&gt;=$M$8,$D575&lt;$N$8),$J$8,AND($D575&gt;=$M$9,$D575&lt;$N$9),$J$9,$D575&lt;$N$10,$J$10)</f>
        <v>Large Cap</v>
      </c>
      <c r="F575" s="18">
        <v>19.7</v>
      </c>
      <c r="G575" s="3" t="s">
        <v>249</v>
      </c>
      <c r="H575" s="22">
        <f>ROUND(Table1[[#This Row],[Market Capitalisation]]/Table1[[#This Row],[Stock Price]],0)</f>
        <v>1591878173</v>
      </c>
    </row>
    <row r="576" spans="2:8" x14ac:dyDescent="0.35">
      <c r="B576" s="1" t="s">
        <v>2891</v>
      </c>
      <c r="C576" s="3" t="s">
        <v>2892</v>
      </c>
      <c r="D576" s="14">
        <v>31330000000</v>
      </c>
      <c r="E576" s="1" t="str" cm="1">
        <f t="array" ref="E576">_xlfn.IFS($D576&gt;=$N$7,$J$7,AND($D576&gt;=$M$8,$D576&lt;$N$8),$J$8,AND($D576&gt;=$M$9,$D576&lt;$N$9),$J$9,$D576&lt;$N$10,$J$10)</f>
        <v>Large Cap</v>
      </c>
      <c r="F576" s="18">
        <v>16.5</v>
      </c>
      <c r="G576" s="3" t="s">
        <v>420</v>
      </c>
      <c r="H576" s="22">
        <f>ROUND(Table1[[#This Row],[Market Capitalisation]]/Table1[[#This Row],[Stock Price]],0)</f>
        <v>1898787879</v>
      </c>
    </row>
    <row r="577" spans="2:8" x14ac:dyDescent="0.35">
      <c r="B577" s="1" t="s">
        <v>2896</v>
      </c>
      <c r="C577" s="3" t="s">
        <v>2897</v>
      </c>
      <c r="D577" s="14">
        <v>31320000000</v>
      </c>
      <c r="E577" s="1" t="str" cm="1">
        <f t="array" ref="E577">_xlfn.IFS($D577&gt;=$N$7,$J$7,AND($D577&gt;=$M$8,$D577&lt;$N$8),$J$8,AND($D577&gt;=$M$9,$D577&lt;$N$9),$J$9,$D577&lt;$N$10,$J$10)</f>
        <v>Large Cap</v>
      </c>
      <c r="F577" s="18">
        <v>72.73</v>
      </c>
      <c r="G577" s="3" t="s">
        <v>31554</v>
      </c>
      <c r="H577" s="22">
        <f>ROUND(Table1[[#This Row],[Market Capitalisation]]/Table1[[#This Row],[Stock Price]],0)</f>
        <v>430633851</v>
      </c>
    </row>
    <row r="578" spans="2:8" x14ac:dyDescent="0.35">
      <c r="B578" s="1" t="s">
        <v>2901</v>
      </c>
      <c r="C578" s="3" t="s">
        <v>2902</v>
      </c>
      <c r="D578" s="14">
        <v>31290000000</v>
      </c>
      <c r="E578" s="1" t="str" cm="1">
        <f t="array" ref="E578">_xlfn.IFS($D578&gt;=$N$7,$J$7,AND($D578&gt;=$M$8,$D578&lt;$N$8),$J$8,AND($D578&gt;=$M$9,$D578&lt;$N$9),$J$9,$D578&lt;$N$10,$J$10)</f>
        <v>Large Cap</v>
      </c>
      <c r="F578" s="18">
        <v>30.25</v>
      </c>
      <c r="G578" s="3" t="s">
        <v>31554</v>
      </c>
      <c r="H578" s="22">
        <f>ROUND(Table1[[#This Row],[Market Capitalisation]]/Table1[[#This Row],[Stock Price]],0)</f>
        <v>1034380165</v>
      </c>
    </row>
    <row r="579" spans="2:8" x14ac:dyDescent="0.35">
      <c r="B579" s="1" t="s">
        <v>2906</v>
      </c>
      <c r="C579" s="3" t="s">
        <v>2907</v>
      </c>
      <c r="D579" s="14">
        <v>31230000000</v>
      </c>
      <c r="E579" s="1" t="str" cm="1">
        <f t="array" ref="E579">_xlfn.IFS($D579&gt;=$N$7,$J$7,AND($D579&gt;=$M$8,$D579&lt;$N$8),$J$8,AND($D579&gt;=$M$9,$D579&lt;$N$9),$J$9,$D579&lt;$N$10,$J$10)</f>
        <v>Large Cap</v>
      </c>
      <c r="F579" s="18">
        <v>90.49</v>
      </c>
      <c r="G579" s="3" t="s">
        <v>31554</v>
      </c>
      <c r="H579" s="22">
        <f>ROUND(Table1[[#This Row],[Market Capitalisation]]/Table1[[#This Row],[Stock Price]],0)</f>
        <v>345121008</v>
      </c>
    </row>
    <row r="580" spans="2:8" x14ac:dyDescent="0.35">
      <c r="B580" s="1" t="s">
        <v>2911</v>
      </c>
      <c r="C580" s="3" t="s">
        <v>2912</v>
      </c>
      <c r="D580" s="14">
        <v>31230000000</v>
      </c>
      <c r="E580" s="1" t="str" cm="1">
        <f t="array" ref="E580">_xlfn.IFS($D580&gt;=$N$7,$J$7,AND($D580&gt;=$M$8,$D580&lt;$N$8),$J$8,AND($D580&gt;=$M$9,$D580&lt;$N$9),$J$9,$D580&lt;$N$10,$J$10)</f>
        <v>Large Cap</v>
      </c>
      <c r="F580" s="18">
        <v>505.35</v>
      </c>
      <c r="G580" s="3" t="s">
        <v>31554</v>
      </c>
      <c r="H580" s="22">
        <f>ROUND(Table1[[#This Row],[Market Capitalisation]]/Table1[[#This Row],[Stock Price]],0)</f>
        <v>61798753</v>
      </c>
    </row>
    <row r="581" spans="2:8" x14ac:dyDescent="0.35">
      <c r="B581" s="1" t="s">
        <v>2915</v>
      </c>
      <c r="C581" s="3" t="s">
        <v>2916</v>
      </c>
      <c r="D581" s="14">
        <v>31180000000</v>
      </c>
      <c r="E581" s="1" t="str" cm="1">
        <f t="array" ref="E581">_xlfn.IFS($D581&gt;=$N$7,$J$7,AND($D581&gt;=$M$8,$D581&lt;$N$8),$J$8,AND($D581&gt;=$M$9,$D581&lt;$N$9),$J$9,$D581&lt;$N$10,$J$10)</f>
        <v>Large Cap</v>
      </c>
      <c r="F581" s="18">
        <v>14.9</v>
      </c>
      <c r="G581" s="3" t="s">
        <v>210</v>
      </c>
      <c r="H581" s="22">
        <f>ROUND(Table1[[#This Row],[Market Capitalisation]]/Table1[[#This Row],[Stock Price]],0)</f>
        <v>2092617450</v>
      </c>
    </row>
    <row r="582" spans="2:8" x14ac:dyDescent="0.35">
      <c r="B582" s="1" t="s">
        <v>2920</v>
      </c>
      <c r="C582" s="3" t="s">
        <v>2921</v>
      </c>
      <c r="D582" s="14">
        <v>31110000000</v>
      </c>
      <c r="E582" s="1" t="str" cm="1">
        <f t="array" ref="E582">_xlfn.IFS($D582&gt;=$N$7,$J$7,AND($D582&gt;=$M$8,$D582&lt;$N$8),$J$8,AND($D582&gt;=$M$9,$D582&lt;$N$9),$J$9,$D582&lt;$N$10,$J$10)</f>
        <v>Large Cap</v>
      </c>
      <c r="F582" s="18">
        <v>14.4</v>
      </c>
      <c r="G582" s="3" t="s">
        <v>249</v>
      </c>
      <c r="H582" s="22">
        <f>ROUND(Table1[[#This Row],[Market Capitalisation]]/Table1[[#This Row],[Stock Price]],0)</f>
        <v>2160416667</v>
      </c>
    </row>
    <row r="583" spans="2:8" x14ac:dyDescent="0.35">
      <c r="B583" s="1" t="s">
        <v>2925</v>
      </c>
      <c r="C583" s="3" t="s">
        <v>2926</v>
      </c>
      <c r="D583" s="14">
        <v>31090000000</v>
      </c>
      <c r="E583" s="1" t="str" cm="1">
        <f t="array" ref="E583">_xlfn.IFS($D583&gt;=$N$7,$J$7,AND($D583&gt;=$M$8,$D583&lt;$N$8),$J$8,AND($D583&gt;=$M$9,$D583&lt;$N$9),$J$9,$D583&lt;$N$10,$J$10)</f>
        <v>Large Cap</v>
      </c>
      <c r="F583" s="18">
        <v>70.83</v>
      </c>
      <c r="G583" s="3" t="s">
        <v>548</v>
      </c>
      <c r="H583" s="22">
        <f>ROUND(Table1[[#This Row],[Market Capitalisation]]/Table1[[#This Row],[Stock Price]],0)</f>
        <v>438938303</v>
      </c>
    </row>
    <row r="584" spans="2:8" x14ac:dyDescent="0.35">
      <c r="B584" s="1" t="s">
        <v>2930</v>
      </c>
      <c r="C584" s="3" t="s">
        <v>2931</v>
      </c>
      <c r="D584" s="14">
        <v>31050000000</v>
      </c>
      <c r="E584" s="1" t="str" cm="1">
        <f t="array" ref="E584">_xlfn.IFS($D584&gt;=$N$7,$J$7,AND($D584&gt;=$M$8,$D584&lt;$N$8),$J$8,AND($D584&gt;=$M$9,$D584&lt;$N$9),$J$9,$D584&lt;$N$10,$J$10)</f>
        <v>Large Cap</v>
      </c>
      <c r="F584" s="18">
        <v>599.54</v>
      </c>
      <c r="G584" s="3" t="s">
        <v>164</v>
      </c>
      <c r="H584" s="22">
        <f>ROUND(Table1[[#This Row],[Market Capitalisation]]/Table1[[#This Row],[Stock Price]],0)</f>
        <v>51789705</v>
      </c>
    </row>
    <row r="585" spans="2:8" x14ac:dyDescent="0.35">
      <c r="B585" s="1" t="s">
        <v>2935</v>
      </c>
      <c r="C585" s="3" t="s">
        <v>2936</v>
      </c>
      <c r="D585" s="14">
        <v>31040000000</v>
      </c>
      <c r="E585" s="1" t="str" cm="1">
        <f t="array" ref="E585">_xlfn.IFS($D585&gt;=$N$7,$J$7,AND($D585&gt;=$M$8,$D585&lt;$N$8),$J$8,AND($D585&gt;=$M$9,$D585&lt;$N$9),$J$9,$D585&lt;$N$10,$J$10)</f>
        <v>Large Cap</v>
      </c>
      <c r="F585" s="18">
        <v>33.65</v>
      </c>
      <c r="G585" s="3" t="s">
        <v>31583</v>
      </c>
      <c r="H585" s="22">
        <f>ROUND(Table1[[#This Row],[Market Capitalisation]]/Table1[[#This Row],[Stock Price]],0)</f>
        <v>922436850</v>
      </c>
    </row>
    <row r="586" spans="2:8" x14ac:dyDescent="0.35">
      <c r="B586" s="1" t="s">
        <v>2942</v>
      </c>
      <c r="C586" s="3" t="s">
        <v>2943</v>
      </c>
      <c r="D586" s="14">
        <v>31020000000</v>
      </c>
      <c r="E586" s="1" t="str" cm="1">
        <f t="array" ref="E586">_xlfn.IFS($D586&gt;=$N$7,$J$7,AND($D586&gt;=$M$8,$D586&lt;$N$8),$J$8,AND($D586&gt;=$M$9,$D586&lt;$N$9),$J$9,$D586&lt;$N$10,$J$10)</f>
        <v>Large Cap</v>
      </c>
      <c r="F586" s="18">
        <v>9.57</v>
      </c>
      <c r="G586" s="3" t="s">
        <v>210</v>
      </c>
      <c r="H586" s="22">
        <f>ROUND(Table1[[#This Row],[Market Capitalisation]]/Table1[[#This Row],[Stock Price]],0)</f>
        <v>3241379310</v>
      </c>
    </row>
    <row r="587" spans="2:8" x14ac:dyDescent="0.35">
      <c r="B587" s="1" t="s">
        <v>2947</v>
      </c>
      <c r="C587" s="3" t="s">
        <v>2948</v>
      </c>
      <c r="D587" s="14">
        <v>30950000000</v>
      </c>
      <c r="E587" s="1" t="str" cm="1">
        <f t="array" ref="E587">_xlfn.IFS($D587&gt;=$N$7,$J$7,AND($D587&gt;=$M$8,$D587&lt;$N$8),$J$8,AND($D587&gt;=$M$9,$D587&lt;$N$9),$J$9,$D587&lt;$N$10,$J$10)</f>
        <v>Large Cap</v>
      </c>
      <c r="F587" s="18">
        <v>166.97</v>
      </c>
      <c r="G587" s="3" t="s">
        <v>304</v>
      </c>
      <c r="H587" s="22">
        <f>ROUND(Table1[[#This Row],[Market Capitalisation]]/Table1[[#This Row],[Stock Price]],0)</f>
        <v>185362640</v>
      </c>
    </row>
    <row r="588" spans="2:8" x14ac:dyDescent="0.35">
      <c r="B588" s="1" t="s">
        <v>2952</v>
      </c>
      <c r="C588" s="3" t="s">
        <v>2953</v>
      </c>
      <c r="D588" s="14">
        <v>30750000000</v>
      </c>
      <c r="E588" s="1" t="str" cm="1">
        <f t="array" ref="E588">_xlfn.IFS($D588&gt;=$N$7,$J$7,AND($D588&gt;=$M$8,$D588&lt;$N$8),$J$8,AND($D588&gt;=$M$9,$D588&lt;$N$9),$J$9,$D588&lt;$N$10,$J$10)</f>
        <v>Large Cap</v>
      </c>
      <c r="F588" s="18">
        <v>4.17</v>
      </c>
      <c r="G588" s="3" t="s">
        <v>548</v>
      </c>
      <c r="H588" s="22">
        <f>ROUND(Table1[[#This Row],[Market Capitalisation]]/Table1[[#This Row],[Stock Price]],0)</f>
        <v>7374100719</v>
      </c>
    </row>
    <row r="589" spans="2:8" x14ac:dyDescent="0.35">
      <c r="B589" s="1" t="s">
        <v>2957</v>
      </c>
      <c r="C589" s="3" t="s">
        <v>2958</v>
      </c>
      <c r="D589" s="14">
        <v>30730000000</v>
      </c>
      <c r="E589" s="1" t="str" cm="1">
        <f t="array" ref="E589">_xlfn.IFS($D589&gt;=$N$7,$J$7,AND($D589&gt;=$M$8,$D589&lt;$N$8),$J$8,AND($D589&gt;=$M$9,$D589&lt;$N$9),$J$9,$D589&lt;$N$10,$J$10)</f>
        <v>Large Cap</v>
      </c>
      <c r="F589" s="18">
        <v>94.75</v>
      </c>
      <c r="G589" s="3" t="s">
        <v>31554</v>
      </c>
      <c r="H589" s="22">
        <f>ROUND(Table1[[#This Row],[Market Capitalisation]]/Table1[[#This Row],[Stock Price]],0)</f>
        <v>324327177</v>
      </c>
    </row>
    <row r="590" spans="2:8" x14ac:dyDescent="0.35">
      <c r="B590" s="1" t="s">
        <v>2962</v>
      </c>
      <c r="C590" s="3" t="s">
        <v>2963</v>
      </c>
      <c r="D590" s="14">
        <v>30660000000</v>
      </c>
      <c r="E590" s="1" t="str" cm="1">
        <f t="array" ref="E590">_xlfn.IFS($D590&gt;=$N$7,$J$7,AND($D590&gt;=$M$8,$D590&lt;$N$8),$J$8,AND($D590&gt;=$M$9,$D590&lt;$N$9),$J$9,$D590&lt;$N$10,$J$10)</f>
        <v>Large Cap</v>
      </c>
      <c r="F590" s="18">
        <v>148.18</v>
      </c>
      <c r="G590" s="3" t="s">
        <v>107</v>
      </c>
      <c r="H590" s="22">
        <f>ROUND(Table1[[#This Row],[Market Capitalisation]]/Table1[[#This Row],[Stock Price]],0)</f>
        <v>206910514</v>
      </c>
    </row>
    <row r="591" spans="2:8" x14ac:dyDescent="0.35">
      <c r="B591" s="1" t="s">
        <v>2967</v>
      </c>
      <c r="C591" s="3" t="s">
        <v>2968</v>
      </c>
      <c r="D591" s="14">
        <v>30660000000</v>
      </c>
      <c r="E591" s="1" t="str" cm="1">
        <f t="array" ref="E591">_xlfn.IFS($D591&gt;=$N$7,$J$7,AND($D591&gt;=$M$8,$D591&lt;$N$8),$J$8,AND($D591&gt;=$M$9,$D591&lt;$N$9),$J$9,$D591&lt;$N$10,$J$10)</f>
        <v>Large Cap</v>
      </c>
      <c r="F591" s="18">
        <v>20.25</v>
      </c>
      <c r="G591" s="3" t="s">
        <v>936</v>
      </c>
      <c r="H591" s="22">
        <f>ROUND(Table1[[#This Row],[Market Capitalisation]]/Table1[[#This Row],[Stock Price]],0)</f>
        <v>1514074074</v>
      </c>
    </row>
    <row r="592" spans="2:8" x14ac:dyDescent="0.35">
      <c r="B592" s="1" t="s">
        <v>2971</v>
      </c>
      <c r="C592" s="3" t="s">
        <v>2972</v>
      </c>
      <c r="D592" s="14">
        <v>30650000000</v>
      </c>
      <c r="E592" s="1" t="str" cm="1">
        <f t="array" ref="E592">_xlfn.IFS($D592&gt;=$N$7,$J$7,AND($D592&gt;=$M$8,$D592&lt;$N$8),$J$8,AND($D592&gt;=$M$9,$D592&lt;$N$9),$J$9,$D592&lt;$N$10,$J$10)</f>
        <v>Large Cap</v>
      </c>
      <c r="F592" s="18">
        <v>77.63</v>
      </c>
      <c r="G592" s="3" t="s">
        <v>304</v>
      </c>
      <c r="H592" s="22">
        <f>ROUND(Table1[[#This Row],[Market Capitalisation]]/Table1[[#This Row],[Stock Price]],0)</f>
        <v>394821590</v>
      </c>
    </row>
    <row r="593" spans="2:8" x14ac:dyDescent="0.35">
      <c r="B593" s="1" t="s">
        <v>2976</v>
      </c>
      <c r="C593" s="3" t="s">
        <v>2977</v>
      </c>
      <c r="D593" s="14">
        <v>30610000000</v>
      </c>
      <c r="E593" s="1" t="str" cm="1">
        <f t="array" ref="E593">_xlfn.IFS($D593&gt;=$N$7,$J$7,AND($D593&gt;=$M$8,$D593&lt;$N$8),$J$8,AND($D593&gt;=$M$9,$D593&lt;$N$9),$J$9,$D593&lt;$N$10,$J$10)</f>
        <v>Large Cap</v>
      </c>
      <c r="F593" s="18">
        <v>4.97</v>
      </c>
      <c r="G593" s="3" t="s">
        <v>249</v>
      </c>
      <c r="H593" s="22">
        <f>ROUND(Table1[[#This Row],[Market Capitalisation]]/Table1[[#This Row],[Stock Price]],0)</f>
        <v>6158953722</v>
      </c>
    </row>
    <row r="594" spans="2:8" x14ac:dyDescent="0.35">
      <c r="B594" s="1" t="s">
        <v>2980</v>
      </c>
      <c r="C594" s="3" t="s">
        <v>2981</v>
      </c>
      <c r="D594" s="14">
        <v>30600000000</v>
      </c>
      <c r="E594" s="1" t="str" cm="1">
        <f t="array" ref="E594">_xlfn.IFS($D594&gt;=$N$7,$J$7,AND($D594&gt;=$M$8,$D594&lt;$N$8),$J$8,AND($D594&gt;=$M$9,$D594&lt;$N$9),$J$9,$D594&lt;$N$10,$J$10)</f>
        <v>Large Cap</v>
      </c>
      <c r="F594" s="18">
        <v>32.83</v>
      </c>
      <c r="G594" s="3" t="s">
        <v>511</v>
      </c>
      <c r="H594" s="22">
        <f>ROUND(Table1[[#This Row],[Market Capitalisation]]/Table1[[#This Row],[Stock Price]],0)</f>
        <v>932074322</v>
      </c>
    </row>
    <row r="595" spans="2:8" x14ac:dyDescent="0.35">
      <c r="B595" s="1" t="s">
        <v>2985</v>
      </c>
      <c r="C595" s="3" t="s">
        <v>2986</v>
      </c>
      <c r="D595" s="14">
        <v>30480000000</v>
      </c>
      <c r="E595" s="1" t="str" cm="1">
        <f t="array" ref="E595">_xlfn.IFS($D595&gt;=$N$7,$J$7,AND($D595&gt;=$M$8,$D595&lt;$N$8),$J$8,AND($D595&gt;=$M$9,$D595&lt;$N$9),$J$9,$D595&lt;$N$10,$J$10)</f>
        <v>Large Cap</v>
      </c>
      <c r="F595" s="18">
        <v>27.03</v>
      </c>
      <c r="G595" s="3" t="s">
        <v>1103</v>
      </c>
      <c r="H595" s="22">
        <f>ROUND(Table1[[#This Row],[Market Capitalisation]]/Table1[[#This Row],[Stock Price]],0)</f>
        <v>1127635960</v>
      </c>
    </row>
    <row r="596" spans="2:8" x14ac:dyDescent="0.35">
      <c r="B596" s="1" t="s">
        <v>2990</v>
      </c>
      <c r="C596" s="3" t="s">
        <v>2991</v>
      </c>
      <c r="D596" s="14">
        <v>30480000000</v>
      </c>
      <c r="E596" s="1" t="str" cm="1">
        <f t="array" ref="E596">_xlfn.IFS($D596&gt;=$N$7,$J$7,AND($D596&gt;=$M$8,$D596&lt;$N$8),$J$8,AND($D596&gt;=$M$9,$D596&lt;$N$9),$J$9,$D596&lt;$N$10,$J$10)</f>
        <v>Large Cap</v>
      </c>
      <c r="F596" s="18">
        <v>56.9</v>
      </c>
      <c r="G596" s="3" t="s">
        <v>511</v>
      </c>
      <c r="H596" s="22">
        <f>ROUND(Table1[[#This Row],[Market Capitalisation]]/Table1[[#This Row],[Stock Price]],0)</f>
        <v>535676626</v>
      </c>
    </row>
    <row r="597" spans="2:8" x14ac:dyDescent="0.35">
      <c r="B597" s="1" t="s">
        <v>2994</v>
      </c>
      <c r="C597" s="3" t="s">
        <v>2995</v>
      </c>
      <c r="D597" s="14">
        <v>30460000000</v>
      </c>
      <c r="E597" s="1" t="str" cm="1">
        <f t="array" ref="E597">_xlfn.IFS($D597&gt;=$N$7,$J$7,AND($D597&gt;=$M$8,$D597&lt;$N$8),$J$8,AND($D597&gt;=$M$9,$D597&lt;$N$9),$J$9,$D597&lt;$N$10,$J$10)</f>
        <v>Large Cap</v>
      </c>
      <c r="F597" s="18">
        <v>2.64</v>
      </c>
      <c r="G597" s="3" t="s">
        <v>420</v>
      </c>
      <c r="H597" s="22">
        <f>ROUND(Table1[[#This Row],[Market Capitalisation]]/Table1[[#This Row],[Stock Price]],0)</f>
        <v>11537878788</v>
      </c>
    </row>
    <row r="598" spans="2:8" x14ac:dyDescent="0.35">
      <c r="B598" s="1" t="s">
        <v>2998</v>
      </c>
      <c r="C598" s="3" t="s">
        <v>2999</v>
      </c>
      <c r="D598" s="14">
        <v>30440000000</v>
      </c>
      <c r="E598" s="1" t="str" cm="1">
        <f t="array" ref="E598">_xlfn.IFS($D598&gt;=$N$7,$J$7,AND($D598&gt;=$M$8,$D598&lt;$N$8),$J$8,AND($D598&gt;=$M$9,$D598&lt;$N$9),$J$9,$D598&lt;$N$10,$J$10)</f>
        <v>Large Cap</v>
      </c>
      <c r="F598" s="18">
        <v>227.26</v>
      </c>
      <c r="G598" s="3" t="s">
        <v>31554</v>
      </c>
      <c r="H598" s="22">
        <f>ROUND(Table1[[#This Row],[Market Capitalisation]]/Table1[[#This Row],[Stock Price]],0)</f>
        <v>133943501</v>
      </c>
    </row>
    <row r="599" spans="2:8" x14ac:dyDescent="0.35">
      <c r="B599" s="1" t="s">
        <v>3003</v>
      </c>
      <c r="C599" s="3" t="s">
        <v>3004</v>
      </c>
      <c r="D599" s="14">
        <v>30390000000</v>
      </c>
      <c r="E599" s="1" t="str" cm="1">
        <f t="array" ref="E599">_xlfn.IFS($D599&gt;=$N$7,$J$7,AND($D599&gt;=$M$8,$D599&lt;$N$8),$J$8,AND($D599&gt;=$M$9,$D599&lt;$N$9),$J$9,$D599&lt;$N$10,$J$10)</f>
        <v>Large Cap</v>
      </c>
      <c r="F599" s="18">
        <v>246.66</v>
      </c>
      <c r="G599" s="3" t="s">
        <v>31554</v>
      </c>
      <c r="H599" s="22">
        <f>ROUND(Table1[[#This Row],[Market Capitalisation]]/Table1[[#This Row],[Stock Price]],0)</f>
        <v>123206033</v>
      </c>
    </row>
    <row r="600" spans="2:8" x14ac:dyDescent="0.35">
      <c r="B600" s="1" t="s">
        <v>3008</v>
      </c>
      <c r="C600" s="3" t="s">
        <v>3009</v>
      </c>
      <c r="D600" s="14">
        <v>30360000000</v>
      </c>
      <c r="E600" s="1" t="str" cm="1">
        <f t="array" ref="E600">_xlfn.IFS($D600&gt;=$N$7,$J$7,AND($D600&gt;=$M$8,$D600&lt;$N$8),$J$8,AND($D600&gt;=$M$9,$D600&lt;$N$9),$J$9,$D600&lt;$N$10,$J$10)</f>
        <v>Large Cap</v>
      </c>
      <c r="F600" s="18">
        <v>0.72</v>
      </c>
      <c r="G600" s="3" t="s">
        <v>152</v>
      </c>
      <c r="H600" s="22">
        <f>ROUND(Table1[[#This Row],[Market Capitalisation]]/Table1[[#This Row],[Stock Price]],0)</f>
        <v>42166666667</v>
      </c>
    </row>
    <row r="601" spans="2:8" x14ac:dyDescent="0.35">
      <c r="B601" s="1" t="s">
        <v>3013</v>
      </c>
      <c r="C601" s="3" t="s">
        <v>3014</v>
      </c>
      <c r="D601" s="14">
        <v>30300000000</v>
      </c>
      <c r="E601" s="1" t="str" cm="1">
        <f t="array" ref="E601">_xlfn.IFS($D601&gt;=$N$7,$J$7,AND($D601&gt;=$M$8,$D601&lt;$N$8),$J$8,AND($D601&gt;=$M$9,$D601&lt;$N$9),$J$9,$D601&lt;$N$10,$J$10)</f>
        <v>Large Cap</v>
      </c>
      <c r="F601" s="18">
        <v>7.86</v>
      </c>
      <c r="G601" s="3" t="s">
        <v>62</v>
      </c>
      <c r="H601" s="22">
        <f>ROUND(Table1[[#This Row],[Market Capitalisation]]/Table1[[#This Row],[Stock Price]],0)</f>
        <v>3854961832</v>
      </c>
    </row>
    <row r="602" spans="2:8" x14ac:dyDescent="0.35">
      <c r="B602" s="1" t="s">
        <v>3018</v>
      </c>
      <c r="C602" s="3" t="s">
        <v>3019</v>
      </c>
      <c r="D602" s="14">
        <v>30280000000</v>
      </c>
      <c r="E602" s="1" t="str" cm="1">
        <f t="array" ref="E602">_xlfn.IFS($D602&gt;=$N$7,$J$7,AND($D602&gt;=$M$8,$D602&lt;$N$8),$J$8,AND($D602&gt;=$M$9,$D602&lt;$N$9),$J$9,$D602&lt;$N$10,$J$10)</f>
        <v>Large Cap</v>
      </c>
      <c r="F602" s="18">
        <v>132.84</v>
      </c>
      <c r="G602" s="3" t="s">
        <v>256</v>
      </c>
      <c r="H602" s="22">
        <f>ROUND(Table1[[#This Row],[Market Capitalisation]]/Table1[[#This Row],[Stock Price]],0)</f>
        <v>227943391</v>
      </c>
    </row>
    <row r="603" spans="2:8" x14ac:dyDescent="0.35">
      <c r="B603" s="1" t="s">
        <v>3023</v>
      </c>
      <c r="C603" s="3" t="s">
        <v>3024</v>
      </c>
      <c r="D603" s="14">
        <v>30240000000</v>
      </c>
      <c r="E603" s="1" t="str" cm="1">
        <f t="array" ref="E603">_xlfn.IFS($D603&gt;=$N$7,$J$7,AND($D603&gt;=$M$8,$D603&lt;$N$8),$J$8,AND($D603&gt;=$M$9,$D603&lt;$N$9),$J$9,$D603&lt;$N$10,$J$10)</f>
        <v>Large Cap</v>
      </c>
      <c r="F603" s="18">
        <v>16.059999999999999</v>
      </c>
      <c r="G603" s="3" t="s">
        <v>511</v>
      </c>
      <c r="H603" s="22">
        <f>ROUND(Table1[[#This Row],[Market Capitalisation]]/Table1[[#This Row],[Stock Price]],0)</f>
        <v>1882938979</v>
      </c>
    </row>
    <row r="604" spans="2:8" x14ac:dyDescent="0.35">
      <c r="B604" s="1" t="s">
        <v>3028</v>
      </c>
      <c r="C604" s="3" t="s">
        <v>3029</v>
      </c>
      <c r="D604" s="14">
        <v>30220000000</v>
      </c>
      <c r="E604" s="1" t="str" cm="1">
        <f t="array" ref="E604">_xlfn.IFS($D604&gt;=$N$7,$J$7,AND($D604&gt;=$M$8,$D604&lt;$N$8),$J$8,AND($D604&gt;=$M$9,$D604&lt;$N$9),$J$9,$D604&lt;$N$10,$J$10)</f>
        <v>Large Cap</v>
      </c>
      <c r="F604" s="18">
        <v>35.840000000000003</v>
      </c>
      <c r="G604" s="3" t="s">
        <v>304</v>
      </c>
      <c r="H604" s="22">
        <f>ROUND(Table1[[#This Row],[Market Capitalisation]]/Table1[[#This Row],[Stock Price]],0)</f>
        <v>843191964</v>
      </c>
    </row>
    <row r="605" spans="2:8" x14ac:dyDescent="0.35">
      <c r="B605" s="1" t="s">
        <v>3033</v>
      </c>
      <c r="C605" s="3" t="s">
        <v>3034</v>
      </c>
      <c r="D605" s="14">
        <v>30100000000</v>
      </c>
      <c r="E605" s="1" t="str" cm="1">
        <f t="array" ref="E605">_xlfn.IFS($D605&gt;=$N$7,$J$7,AND($D605&gt;=$M$8,$D605&lt;$N$8),$J$8,AND($D605&gt;=$M$9,$D605&lt;$N$9),$J$9,$D605&lt;$N$10,$J$10)</f>
        <v>Large Cap</v>
      </c>
      <c r="F605" s="18">
        <v>0.35</v>
      </c>
      <c r="G605" s="3" t="s">
        <v>1086</v>
      </c>
      <c r="H605" s="22">
        <f>ROUND(Table1[[#This Row],[Market Capitalisation]]/Table1[[#This Row],[Stock Price]],0)</f>
        <v>86000000000</v>
      </c>
    </row>
    <row r="606" spans="2:8" x14ac:dyDescent="0.35">
      <c r="B606" s="1" t="s">
        <v>3037</v>
      </c>
      <c r="C606" s="3" t="s">
        <v>3038</v>
      </c>
      <c r="D606" s="14">
        <v>30100000000</v>
      </c>
      <c r="E606" s="1" t="str" cm="1">
        <f t="array" ref="E606">_xlfn.IFS($D606&gt;=$N$7,$J$7,AND($D606&gt;=$M$8,$D606&lt;$N$8),$J$8,AND($D606&gt;=$M$9,$D606&lt;$N$9),$J$9,$D606&lt;$N$10,$J$10)</f>
        <v>Large Cap</v>
      </c>
      <c r="F606" s="18">
        <v>29.96</v>
      </c>
      <c r="G606" s="3" t="s">
        <v>31554</v>
      </c>
      <c r="H606" s="22">
        <f>ROUND(Table1[[#This Row],[Market Capitalisation]]/Table1[[#This Row],[Stock Price]],0)</f>
        <v>1004672897</v>
      </c>
    </row>
    <row r="607" spans="2:8" x14ac:dyDescent="0.35">
      <c r="B607" s="1" t="s">
        <v>3041</v>
      </c>
      <c r="C607" s="3" t="s">
        <v>3042</v>
      </c>
      <c r="D607" s="14">
        <v>30060000000</v>
      </c>
      <c r="E607" s="1" t="str" cm="1">
        <f t="array" ref="E607">_xlfn.IFS($D607&gt;=$N$7,$J$7,AND($D607&gt;=$M$8,$D607&lt;$N$8),$J$8,AND($D607&gt;=$M$9,$D607&lt;$N$9),$J$9,$D607&lt;$N$10,$J$10)</f>
        <v>Large Cap</v>
      </c>
      <c r="F607" s="18">
        <v>12829</v>
      </c>
      <c r="G607" s="3" t="s">
        <v>164</v>
      </c>
      <c r="H607" s="22">
        <f>ROUND(Table1[[#This Row],[Market Capitalisation]]/Table1[[#This Row],[Stock Price]],0)</f>
        <v>2343129</v>
      </c>
    </row>
    <row r="608" spans="2:8" x14ac:dyDescent="0.35">
      <c r="B608" s="1" t="s">
        <v>3046</v>
      </c>
      <c r="C608" s="3" t="s">
        <v>3047</v>
      </c>
      <c r="D608" s="14">
        <v>30030000000</v>
      </c>
      <c r="E608" s="1" t="str" cm="1">
        <f t="array" ref="E608">_xlfn.IFS($D608&gt;=$N$7,$J$7,AND($D608&gt;=$M$8,$D608&lt;$N$8),$J$8,AND($D608&gt;=$M$9,$D608&lt;$N$9),$J$9,$D608&lt;$N$10,$J$10)</f>
        <v>Large Cap</v>
      </c>
      <c r="F608" s="18">
        <v>1208</v>
      </c>
      <c r="G608" s="3" t="s">
        <v>31554</v>
      </c>
      <c r="H608" s="22">
        <f>ROUND(Table1[[#This Row],[Market Capitalisation]]/Table1[[#This Row],[Stock Price]],0)</f>
        <v>24859272</v>
      </c>
    </row>
    <row r="609" spans="2:8" x14ac:dyDescent="0.35">
      <c r="B609" s="1" t="s">
        <v>3050</v>
      </c>
      <c r="C609" s="3" t="s">
        <v>3051</v>
      </c>
      <c r="D609" s="14">
        <v>30020000000</v>
      </c>
      <c r="E609" s="1" t="str" cm="1">
        <f t="array" ref="E609">_xlfn.IFS($D609&gt;=$N$7,$J$7,AND($D609&gt;=$M$8,$D609&lt;$N$8),$J$8,AND($D609&gt;=$M$9,$D609&lt;$N$9),$J$9,$D609&lt;$N$10,$J$10)</f>
        <v>Large Cap</v>
      </c>
      <c r="F609" s="18">
        <v>30.85</v>
      </c>
      <c r="G609" s="3" t="s">
        <v>31567</v>
      </c>
      <c r="H609" s="22">
        <f>ROUND(Table1[[#This Row],[Market Capitalisation]]/Table1[[#This Row],[Stock Price]],0)</f>
        <v>973095624</v>
      </c>
    </row>
    <row r="610" spans="2:8" x14ac:dyDescent="0.35">
      <c r="B610" s="1" t="s">
        <v>3055</v>
      </c>
      <c r="C610" s="3" t="s">
        <v>3056</v>
      </c>
      <c r="D610" s="14">
        <v>29980000000</v>
      </c>
      <c r="E610" s="1" t="str" cm="1">
        <f t="array" ref="E610">_xlfn.IFS($D610&gt;=$N$7,$J$7,AND($D610&gt;=$M$8,$D610&lt;$N$8),$J$8,AND($D610&gt;=$M$9,$D610&lt;$N$9),$J$9,$D610&lt;$N$10,$J$10)</f>
        <v>Large Cap</v>
      </c>
      <c r="F610" s="18">
        <v>51.29</v>
      </c>
      <c r="G610" s="3" t="s">
        <v>511</v>
      </c>
      <c r="H610" s="22">
        <f>ROUND(Table1[[#This Row],[Market Capitalisation]]/Table1[[#This Row],[Stock Price]],0)</f>
        <v>584519399</v>
      </c>
    </row>
    <row r="611" spans="2:8" x14ac:dyDescent="0.35">
      <c r="B611" s="1" t="s">
        <v>3060</v>
      </c>
      <c r="C611" s="3" t="s">
        <v>3061</v>
      </c>
      <c r="D611" s="14">
        <v>29930000000</v>
      </c>
      <c r="E611" s="1" t="str" cm="1">
        <f t="array" ref="E611">_xlfn.IFS($D611&gt;=$N$7,$J$7,AND($D611&gt;=$M$8,$D611&lt;$N$8),$J$8,AND($D611&gt;=$M$9,$D611&lt;$N$9),$J$9,$D611&lt;$N$10,$J$10)</f>
        <v>Large Cap</v>
      </c>
      <c r="F611" s="18">
        <v>594.75</v>
      </c>
      <c r="G611" s="3" t="s">
        <v>31554</v>
      </c>
      <c r="H611" s="22">
        <f>ROUND(Table1[[#This Row],[Market Capitalisation]]/Table1[[#This Row],[Stock Price]],0)</f>
        <v>50323665</v>
      </c>
    </row>
    <row r="612" spans="2:8" x14ac:dyDescent="0.35">
      <c r="B612" s="1" t="s">
        <v>3065</v>
      </c>
      <c r="C612" s="3" t="s">
        <v>3066</v>
      </c>
      <c r="D612" s="14">
        <v>29900000000</v>
      </c>
      <c r="E612" s="1" t="str" cm="1">
        <f t="array" ref="E612">_xlfn.IFS($D612&gt;=$N$7,$J$7,AND($D612&gt;=$M$8,$D612&lt;$N$8),$J$8,AND($D612&gt;=$M$9,$D612&lt;$N$9),$J$9,$D612&lt;$N$10,$J$10)</f>
        <v>Large Cap</v>
      </c>
      <c r="F612" s="18">
        <v>14.26</v>
      </c>
      <c r="G612" s="3" t="s">
        <v>1103</v>
      </c>
      <c r="H612" s="22">
        <f>ROUND(Table1[[#This Row],[Market Capitalisation]]/Table1[[#This Row],[Stock Price]],0)</f>
        <v>2096774194</v>
      </c>
    </row>
    <row r="613" spans="2:8" x14ac:dyDescent="0.35">
      <c r="B613" s="1" t="s">
        <v>3070</v>
      </c>
      <c r="C613" s="3" t="s">
        <v>3071</v>
      </c>
      <c r="D613" s="14">
        <v>29880000000</v>
      </c>
      <c r="E613" s="1" t="str" cm="1">
        <f t="array" ref="E613">_xlfn.IFS($D613&gt;=$N$7,$J$7,AND($D613&gt;=$M$8,$D613&lt;$N$8),$J$8,AND($D613&gt;=$M$9,$D613&lt;$N$9),$J$9,$D613&lt;$N$10,$J$10)</f>
        <v>Large Cap</v>
      </c>
      <c r="F613" s="18">
        <v>224.94</v>
      </c>
      <c r="G613" s="3" t="s">
        <v>31554</v>
      </c>
      <c r="H613" s="22">
        <f>ROUND(Table1[[#This Row],[Market Capitalisation]]/Table1[[#This Row],[Stock Price]],0)</f>
        <v>132835423</v>
      </c>
    </row>
    <row r="614" spans="2:8" x14ac:dyDescent="0.35">
      <c r="B614" s="1" t="s">
        <v>3075</v>
      </c>
      <c r="C614" s="3" t="s">
        <v>3076</v>
      </c>
      <c r="D614" s="14">
        <v>29740000000</v>
      </c>
      <c r="E614" s="1" t="str" cm="1">
        <f t="array" ref="E614">_xlfn.IFS($D614&gt;=$N$7,$J$7,AND($D614&gt;=$M$8,$D614&lt;$N$8),$J$8,AND($D614&gt;=$M$9,$D614&lt;$N$9),$J$9,$D614&lt;$N$10,$J$10)</f>
        <v>Large Cap</v>
      </c>
      <c r="F614" s="18">
        <v>274.61</v>
      </c>
      <c r="G614" s="3" t="s">
        <v>210</v>
      </c>
      <c r="H614" s="22">
        <f>ROUND(Table1[[#This Row],[Market Capitalisation]]/Table1[[#This Row],[Stock Price]],0)</f>
        <v>108299042</v>
      </c>
    </row>
    <row r="615" spans="2:8" x14ac:dyDescent="0.35">
      <c r="B615" s="1" t="s">
        <v>3080</v>
      </c>
      <c r="C615" s="3" t="s">
        <v>3081</v>
      </c>
      <c r="D615" s="14">
        <v>29740000000</v>
      </c>
      <c r="E615" s="1" t="str" cm="1">
        <f t="array" ref="E615">_xlfn.IFS($D615&gt;=$N$7,$J$7,AND($D615&gt;=$M$8,$D615&lt;$N$8),$J$8,AND($D615&gt;=$M$9,$D615&lt;$N$9),$J$9,$D615&lt;$N$10,$J$10)</f>
        <v>Large Cap</v>
      </c>
      <c r="F615" s="18">
        <v>5.7</v>
      </c>
      <c r="G615" s="3" t="s">
        <v>249</v>
      </c>
      <c r="H615" s="22">
        <f>ROUND(Table1[[#This Row],[Market Capitalisation]]/Table1[[#This Row],[Stock Price]],0)</f>
        <v>5217543860</v>
      </c>
    </row>
    <row r="616" spans="2:8" x14ac:dyDescent="0.35">
      <c r="B616" s="1" t="s">
        <v>3084</v>
      </c>
      <c r="C616" s="3" t="s">
        <v>3085</v>
      </c>
      <c r="D616" s="14">
        <v>29730000000</v>
      </c>
      <c r="E616" s="1" t="str" cm="1">
        <f t="array" ref="E616">_xlfn.IFS($D616&gt;=$N$7,$J$7,AND($D616&gt;=$M$8,$D616&lt;$N$8),$J$8,AND($D616&gt;=$M$9,$D616&lt;$N$9),$J$9,$D616&lt;$N$10,$J$10)</f>
        <v>Large Cap</v>
      </c>
      <c r="F616" s="18">
        <v>43.45</v>
      </c>
      <c r="G616" s="3" t="s">
        <v>210</v>
      </c>
      <c r="H616" s="22">
        <f>ROUND(Table1[[#This Row],[Market Capitalisation]]/Table1[[#This Row],[Stock Price]],0)</f>
        <v>684234753</v>
      </c>
    </row>
    <row r="617" spans="2:8" x14ac:dyDescent="0.35">
      <c r="B617" s="1" t="s">
        <v>3089</v>
      </c>
      <c r="C617" s="3" t="s">
        <v>3090</v>
      </c>
      <c r="D617" s="14">
        <v>29720000000</v>
      </c>
      <c r="E617" s="1" t="str" cm="1">
        <f t="array" ref="E617">_xlfn.IFS($D617&gt;=$N$7,$J$7,AND($D617&gt;=$M$8,$D617&lt;$N$8),$J$8,AND($D617&gt;=$M$9,$D617&lt;$N$9),$J$9,$D617&lt;$N$10,$J$10)</f>
        <v>Large Cap</v>
      </c>
      <c r="F617" s="18">
        <v>38.32</v>
      </c>
      <c r="G617" s="3" t="s">
        <v>62</v>
      </c>
      <c r="H617" s="22">
        <f>ROUND(Table1[[#This Row],[Market Capitalisation]]/Table1[[#This Row],[Stock Price]],0)</f>
        <v>775574113</v>
      </c>
    </row>
    <row r="618" spans="2:8" x14ac:dyDescent="0.35">
      <c r="B618" s="1" t="s">
        <v>3094</v>
      </c>
      <c r="C618" s="3" t="s">
        <v>3095</v>
      </c>
      <c r="D618" s="14">
        <v>29670000000</v>
      </c>
      <c r="E618" s="1" t="str" cm="1">
        <f t="array" ref="E618">_xlfn.IFS($D618&gt;=$N$7,$J$7,AND($D618&gt;=$M$8,$D618&lt;$N$8),$J$8,AND($D618&gt;=$M$9,$D618&lt;$N$9),$J$9,$D618&lt;$N$10,$J$10)</f>
        <v>Large Cap</v>
      </c>
      <c r="F618" s="18">
        <v>74.900000000000006</v>
      </c>
      <c r="G618" s="3" t="s">
        <v>31583</v>
      </c>
      <c r="H618" s="22">
        <f>ROUND(Table1[[#This Row],[Market Capitalisation]]/Table1[[#This Row],[Stock Price]],0)</f>
        <v>396128171</v>
      </c>
    </row>
    <row r="619" spans="2:8" x14ac:dyDescent="0.35">
      <c r="B619" s="1" t="s">
        <v>3099</v>
      </c>
      <c r="C619" s="3" t="s">
        <v>3100</v>
      </c>
      <c r="D619" s="14">
        <v>29540000000</v>
      </c>
      <c r="E619" s="1" t="str" cm="1">
        <f t="array" ref="E619">_xlfn.IFS($D619&gt;=$N$7,$J$7,AND($D619&gt;=$M$8,$D619&lt;$N$8),$J$8,AND($D619&gt;=$M$9,$D619&lt;$N$9),$J$9,$D619&lt;$N$10,$J$10)</f>
        <v>Large Cap</v>
      </c>
      <c r="F619" s="18">
        <v>1.79</v>
      </c>
      <c r="G619" s="3" t="s">
        <v>1452</v>
      </c>
      <c r="H619" s="22">
        <f>ROUND(Table1[[#This Row],[Market Capitalisation]]/Table1[[#This Row],[Stock Price]],0)</f>
        <v>16502793296</v>
      </c>
    </row>
    <row r="620" spans="2:8" x14ac:dyDescent="0.35">
      <c r="B620" s="1" t="s">
        <v>3104</v>
      </c>
      <c r="C620" s="3" t="s">
        <v>3105</v>
      </c>
      <c r="D620" s="14">
        <v>29540000000</v>
      </c>
      <c r="E620" s="1" t="str" cm="1">
        <f t="array" ref="E620">_xlfn.IFS($D620&gt;=$N$7,$J$7,AND($D620&gt;=$M$8,$D620&lt;$N$8),$J$8,AND($D620&gt;=$M$9,$D620&lt;$N$9),$J$9,$D620&lt;$N$10,$J$10)</f>
        <v>Large Cap</v>
      </c>
      <c r="F620" s="18">
        <v>79.17</v>
      </c>
      <c r="G620" s="3" t="s">
        <v>3109</v>
      </c>
      <c r="H620" s="22">
        <f>ROUND(Table1[[#This Row],[Market Capitalisation]]/Table1[[#This Row],[Stock Price]],0)</f>
        <v>373121132</v>
      </c>
    </row>
    <row r="621" spans="2:8" x14ac:dyDescent="0.35">
      <c r="B621" s="1" t="s">
        <v>3110</v>
      </c>
      <c r="C621" s="3" t="s">
        <v>3111</v>
      </c>
      <c r="D621" s="14">
        <v>29500000000</v>
      </c>
      <c r="E621" s="1" t="str" cm="1">
        <f t="array" ref="E621">_xlfn.IFS($D621&gt;=$N$7,$J$7,AND($D621&gt;=$M$8,$D621&lt;$N$8),$J$8,AND($D621&gt;=$M$9,$D621&lt;$N$9),$J$9,$D621&lt;$N$10,$J$10)</f>
        <v>Large Cap</v>
      </c>
      <c r="F621" s="18">
        <v>1815</v>
      </c>
      <c r="G621" s="3" t="s">
        <v>89</v>
      </c>
      <c r="H621" s="22">
        <f>ROUND(Table1[[#This Row],[Market Capitalisation]]/Table1[[#This Row],[Stock Price]],0)</f>
        <v>16253444</v>
      </c>
    </row>
    <row r="622" spans="2:8" x14ac:dyDescent="0.35">
      <c r="B622" s="1" t="s">
        <v>3115</v>
      </c>
      <c r="C622" s="3" t="s">
        <v>3116</v>
      </c>
      <c r="D622" s="14">
        <v>29430000000</v>
      </c>
      <c r="E622" s="1" t="str" cm="1">
        <f t="array" ref="E622">_xlfn.IFS($D622&gt;=$N$7,$J$7,AND($D622&gt;=$M$8,$D622&lt;$N$8),$J$8,AND($D622&gt;=$M$9,$D622&lt;$N$9),$J$9,$D622&lt;$N$10,$J$10)</f>
        <v>Large Cap</v>
      </c>
      <c r="F622" s="18">
        <v>11.09</v>
      </c>
      <c r="G622" s="3" t="s">
        <v>1103</v>
      </c>
      <c r="H622" s="22">
        <f>ROUND(Table1[[#This Row],[Market Capitalisation]]/Table1[[#This Row],[Stock Price]],0)</f>
        <v>2653742110</v>
      </c>
    </row>
    <row r="623" spans="2:8" x14ac:dyDescent="0.35">
      <c r="B623" s="1" t="s">
        <v>3120</v>
      </c>
      <c r="C623" s="3" t="s">
        <v>3121</v>
      </c>
      <c r="D623" s="14">
        <v>29360000000</v>
      </c>
      <c r="E623" s="1" t="str" cm="1">
        <f t="array" ref="E623">_xlfn.IFS($D623&gt;=$N$7,$J$7,AND($D623&gt;=$M$8,$D623&lt;$N$8),$J$8,AND($D623&gt;=$M$9,$D623&lt;$N$9),$J$9,$D623&lt;$N$10,$J$10)</f>
        <v>Large Cap</v>
      </c>
      <c r="F623" s="18">
        <v>45.13</v>
      </c>
      <c r="G623" s="3" t="s">
        <v>249</v>
      </c>
      <c r="H623" s="22">
        <f>ROUND(Table1[[#This Row],[Market Capitalisation]]/Table1[[#This Row],[Stock Price]],0)</f>
        <v>650565034</v>
      </c>
    </row>
    <row r="624" spans="2:8" x14ac:dyDescent="0.35">
      <c r="B624" s="1" t="s">
        <v>3125</v>
      </c>
      <c r="C624" s="3" t="s">
        <v>3126</v>
      </c>
      <c r="D624" s="14">
        <v>29320000000</v>
      </c>
      <c r="E624" s="1" t="str" cm="1">
        <f t="array" ref="E624">_xlfn.IFS($D624&gt;=$N$7,$J$7,AND($D624&gt;=$M$8,$D624&lt;$N$8),$J$8,AND($D624&gt;=$M$9,$D624&lt;$N$9),$J$9,$D624&lt;$N$10,$J$10)</f>
        <v>Large Cap</v>
      </c>
      <c r="F624" s="18">
        <v>3.51</v>
      </c>
      <c r="G624" s="3" t="s">
        <v>152</v>
      </c>
      <c r="H624" s="22">
        <f>ROUND(Table1[[#This Row],[Market Capitalisation]]/Table1[[#This Row],[Stock Price]],0)</f>
        <v>8353276353</v>
      </c>
    </row>
    <row r="625" spans="2:8" x14ac:dyDescent="0.35">
      <c r="B625" s="1" t="s">
        <v>3130</v>
      </c>
      <c r="C625" s="3" t="s">
        <v>3131</v>
      </c>
      <c r="D625" s="14">
        <v>29310000000</v>
      </c>
      <c r="E625" s="1" t="str" cm="1">
        <f t="array" ref="E625">_xlfn.IFS($D625&gt;=$N$7,$J$7,AND($D625&gt;=$M$8,$D625&lt;$N$8),$J$8,AND($D625&gt;=$M$9,$D625&lt;$N$9),$J$9,$D625&lt;$N$10,$J$10)</f>
        <v>Large Cap</v>
      </c>
      <c r="F625" s="18">
        <v>16.5</v>
      </c>
      <c r="G625" s="3" t="s">
        <v>210</v>
      </c>
      <c r="H625" s="22">
        <f>ROUND(Table1[[#This Row],[Market Capitalisation]]/Table1[[#This Row],[Stock Price]],0)</f>
        <v>1776363636</v>
      </c>
    </row>
    <row r="626" spans="2:8" x14ac:dyDescent="0.35">
      <c r="B626" s="1" t="s">
        <v>3134</v>
      </c>
      <c r="C626" s="3" t="s">
        <v>3135</v>
      </c>
      <c r="D626" s="14">
        <v>29250000000</v>
      </c>
      <c r="E626" s="1" t="str" cm="1">
        <f t="array" ref="E626">_xlfn.IFS($D626&gt;=$N$7,$J$7,AND($D626&gt;=$M$8,$D626&lt;$N$8),$J$8,AND($D626&gt;=$M$9,$D626&lt;$N$9),$J$9,$D626&lt;$N$10,$J$10)</f>
        <v>Large Cap</v>
      </c>
      <c r="F626" s="18">
        <v>405.32</v>
      </c>
      <c r="G626" s="3" t="s">
        <v>31554</v>
      </c>
      <c r="H626" s="22">
        <f>ROUND(Table1[[#This Row],[Market Capitalisation]]/Table1[[#This Row],[Stock Price]],0)</f>
        <v>72165203</v>
      </c>
    </row>
    <row r="627" spans="2:8" x14ac:dyDescent="0.35">
      <c r="B627" s="1" t="s">
        <v>3139</v>
      </c>
      <c r="C627" s="3" t="s">
        <v>3140</v>
      </c>
      <c r="D627" s="14">
        <v>29240000000</v>
      </c>
      <c r="E627" s="1" t="str" cm="1">
        <f t="array" ref="E627">_xlfn.IFS($D627&gt;=$N$7,$J$7,AND($D627&gt;=$M$8,$D627&lt;$N$8),$J$8,AND($D627&gt;=$M$9,$D627&lt;$N$9),$J$9,$D627&lt;$N$10,$J$10)</f>
        <v>Large Cap</v>
      </c>
      <c r="F627" s="18">
        <v>21.28</v>
      </c>
      <c r="G627" s="3" t="s">
        <v>31567</v>
      </c>
      <c r="H627" s="22">
        <f>ROUND(Table1[[#This Row],[Market Capitalisation]]/Table1[[#This Row],[Stock Price]],0)</f>
        <v>1374060150</v>
      </c>
    </row>
    <row r="628" spans="2:8" x14ac:dyDescent="0.35">
      <c r="B628" s="1" t="s">
        <v>3144</v>
      </c>
      <c r="C628" s="3" t="s">
        <v>3145</v>
      </c>
      <c r="D628" s="14">
        <v>29210000000</v>
      </c>
      <c r="E628" s="1" t="str" cm="1">
        <f t="array" ref="E628">_xlfn.IFS($D628&gt;=$N$7,$J$7,AND($D628&gt;=$M$8,$D628&lt;$N$8),$J$8,AND($D628&gt;=$M$9,$D628&lt;$N$9),$J$9,$D628&lt;$N$10,$J$10)</f>
        <v>Large Cap</v>
      </c>
      <c r="F628" s="18">
        <v>242.25</v>
      </c>
      <c r="G628" s="3" t="s">
        <v>304</v>
      </c>
      <c r="H628" s="22">
        <f>ROUND(Table1[[#This Row],[Market Capitalisation]]/Table1[[#This Row],[Stock Price]],0)</f>
        <v>120577915</v>
      </c>
    </row>
    <row r="629" spans="2:8" x14ac:dyDescent="0.35">
      <c r="B629" s="1" t="s">
        <v>3149</v>
      </c>
      <c r="C629" s="3" t="s">
        <v>3150</v>
      </c>
      <c r="D629" s="14">
        <v>29190000000</v>
      </c>
      <c r="E629" s="1" t="str" cm="1">
        <f t="array" ref="E629">_xlfn.IFS($D629&gt;=$N$7,$J$7,AND($D629&gt;=$M$8,$D629&lt;$N$8),$J$8,AND($D629&gt;=$M$9,$D629&lt;$N$9),$J$9,$D629&lt;$N$10,$J$10)</f>
        <v>Large Cap</v>
      </c>
      <c r="F629" s="18">
        <v>133.97999999999999</v>
      </c>
      <c r="G629" s="3" t="s">
        <v>31554</v>
      </c>
      <c r="H629" s="22">
        <f>ROUND(Table1[[#This Row],[Market Capitalisation]]/Table1[[#This Row],[Stock Price]],0)</f>
        <v>217868339</v>
      </c>
    </row>
    <row r="630" spans="2:8" x14ac:dyDescent="0.35">
      <c r="B630" s="1" t="s">
        <v>3154</v>
      </c>
      <c r="C630" s="3" t="s">
        <v>3155</v>
      </c>
      <c r="D630" s="14">
        <v>29160000000</v>
      </c>
      <c r="E630" s="1" t="str" cm="1">
        <f t="array" ref="E630">_xlfn.IFS($D630&gt;=$N$7,$J$7,AND($D630&gt;=$M$8,$D630&lt;$N$8),$J$8,AND($D630&gt;=$M$9,$D630&lt;$N$9),$J$9,$D630&lt;$N$10,$J$10)</f>
        <v>Large Cap</v>
      </c>
      <c r="F630" s="18">
        <v>40.450000000000003</v>
      </c>
      <c r="G630" s="3" t="s">
        <v>31544</v>
      </c>
      <c r="H630" s="22">
        <f>ROUND(Table1[[#This Row],[Market Capitalisation]]/Table1[[#This Row],[Stock Price]],0)</f>
        <v>720889988</v>
      </c>
    </row>
    <row r="631" spans="2:8" x14ac:dyDescent="0.35">
      <c r="B631" s="1" t="s">
        <v>3159</v>
      </c>
      <c r="C631" s="3" t="s">
        <v>3160</v>
      </c>
      <c r="D631" s="14">
        <v>29150000000</v>
      </c>
      <c r="E631" s="1" t="str" cm="1">
        <f t="array" ref="E631">_xlfn.IFS($D631&gt;=$N$7,$J$7,AND($D631&gt;=$M$8,$D631&lt;$N$8),$J$8,AND($D631&gt;=$M$9,$D631&lt;$N$9),$J$9,$D631&lt;$N$10,$J$10)</f>
        <v>Large Cap</v>
      </c>
      <c r="F631" s="18">
        <v>23.86</v>
      </c>
      <c r="G631" s="3" t="s">
        <v>420</v>
      </c>
      <c r="H631" s="22">
        <f>ROUND(Table1[[#This Row],[Market Capitalisation]]/Table1[[#This Row],[Stock Price]],0)</f>
        <v>1221709975</v>
      </c>
    </row>
    <row r="632" spans="2:8" x14ac:dyDescent="0.35">
      <c r="B632" s="1" t="s">
        <v>3164</v>
      </c>
      <c r="C632" s="3" t="s">
        <v>3165</v>
      </c>
      <c r="D632" s="14">
        <v>29130000000</v>
      </c>
      <c r="E632" s="1" t="str" cm="1">
        <f t="array" ref="E632">_xlfn.IFS($D632&gt;=$N$7,$J$7,AND($D632&gt;=$M$8,$D632&lt;$N$8),$J$8,AND($D632&gt;=$M$9,$D632&lt;$N$9),$J$9,$D632&lt;$N$10,$J$10)</f>
        <v>Large Cap</v>
      </c>
      <c r="F632" s="18">
        <v>29.4</v>
      </c>
      <c r="G632" s="3" t="s">
        <v>31554</v>
      </c>
      <c r="H632" s="22">
        <f>ROUND(Table1[[#This Row],[Market Capitalisation]]/Table1[[#This Row],[Stock Price]],0)</f>
        <v>990816327</v>
      </c>
    </row>
    <row r="633" spans="2:8" x14ac:dyDescent="0.35">
      <c r="B633" s="1" t="s">
        <v>3169</v>
      </c>
      <c r="C633" s="3" t="s">
        <v>3170</v>
      </c>
      <c r="D633" s="14">
        <v>29090000000</v>
      </c>
      <c r="E633" s="1" t="str" cm="1">
        <f t="array" ref="E633">_xlfn.IFS($D633&gt;=$N$7,$J$7,AND($D633&gt;=$M$8,$D633&lt;$N$8),$J$8,AND($D633&gt;=$M$9,$D633&lt;$N$9),$J$9,$D633&lt;$N$10,$J$10)</f>
        <v>Large Cap</v>
      </c>
      <c r="F633" s="18">
        <v>132.57</v>
      </c>
      <c r="G633" s="3" t="s">
        <v>31554</v>
      </c>
      <c r="H633" s="22">
        <f>ROUND(Table1[[#This Row],[Market Capitalisation]]/Table1[[#This Row],[Stock Price]],0)</f>
        <v>219431244</v>
      </c>
    </row>
    <row r="634" spans="2:8" x14ac:dyDescent="0.35">
      <c r="B634" s="1" t="s">
        <v>3174</v>
      </c>
      <c r="C634" s="3" t="s">
        <v>3175</v>
      </c>
      <c r="D634" s="14">
        <v>29080000000</v>
      </c>
      <c r="E634" s="1" t="str" cm="1">
        <f t="array" ref="E634">_xlfn.IFS($D634&gt;=$N$7,$J$7,AND($D634&gt;=$M$8,$D634&lt;$N$8),$J$8,AND($D634&gt;=$M$9,$D634&lt;$N$9),$J$9,$D634&lt;$N$10,$J$10)</f>
        <v>Large Cap</v>
      </c>
      <c r="F634" s="18">
        <v>607.09</v>
      </c>
      <c r="G634" s="3" t="s">
        <v>31554</v>
      </c>
      <c r="H634" s="22">
        <f>ROUND(Table1[[#This Row],[Market Capitalisation]]/Table1[[#This Row],[Stock Price]],0)</f>
        <v>47900641</v>
      </c>
    </row>
    <row r="635" spans="2:8" x14ac:dyDescent="0.35">
      <c r="B635" s="1" t="s">
        <v>3179</v>
      </c>
      <c r="C635" s="3" t="s">
        <v>3180</v>
      </c>
      <c r="D635" s="14">
        <v>29000000000</v>
      </c>
      <c r="E635" s="1" t="str" cm="1">
        <f t="array" ref="E635">_xlfn.IFS($D635&gt;=$N$7,$J$7,AND($D635&gt;=$M$8,$D635&lt;$N$8),$J$8,AND($D635&gt;=$M$9,$D635&lt;$N$9),$J$9,$D635&lt;$N$10,$J$10)</f>
        <v>Large Cap</v>
      </c>
      <c r="F635" s="18">
        <v>54.38</v>
      </c>
      <c r="G635" s="3" t="s">
        <v>31554</v>
      </c>
      <c r="H635" s="22">
        <f>ROUND(Table1[[#This Row],[Market Capitalisation]]/Table1[[#This Row],[Stock Price]],0)</f>
        <v>533284296</v>
      </c>
    </row>
    <row r="636" spans="2:8" x14ac:dyDescent="0.35">
      <c r="B636" s="1" t="s">
        <v>3184</v>
      </c>
      <c r="C636" s="3" t="s">
        <v>3185</v>
      </c>
      <c r="D636" s="14">
        <v>28990000000</v>
      </c>
      <c r="E636" s="1" t="str" cm="1">
        <f t="array" ref="E636">_xlfn.IFS($D636&gt;=$N$7,$J$7,AND($D636&gt;=$M$8,$D636&lt;$N$8),$J$8,AND($D636&gt;=$M$9,$D636&lt;$N$9),$J$9,$D636&lt;$N$10,$J$10)</f>
        <v>Large Cap</v>
      </c>
      <c r="F636" s="18">
        <v>30.07</v>
      </c>
      <c r="G636" s="3" t="s">
        <v>249</v>
      </c>
      <c r="H636" s="22">
        <f>ROUND(Table1[[#This Row],[Market Capitalisation]]/Table1[[#This Row],[Stock Price]],0)</f>
        <v>964083804</v>
      </c>
    </row>
    <row r="637" spans="2:8" x14ac:dyDescent="0.35">
      <c r="B637" s="1" t="s">
        <v>3189</v>
      </c>
      <c r="C637" s="3" t="s">
        <v>3190</v>
      </c>
      <c r="D637" s="14">
        <v>28930000000</v>
      </c>
      <c r="E637" s="1" t="str" cm="1">
        <f t="array" ref="E637">_xlfn.IFS($D637&gt;=$N$7,$J$7,AND($D637&gt;=$M$8,$D637&lt;$N$8),$J$8,AND($D637&gt;=$M$9,$D637&lt;$N$9),$J$9,$D637&lt;$N$10,$J$10)</f>
        <v>Large Cap</v>
      </c>
      <c r="F637" s="18">
        <v>66.12</v>
      </c>
      <c r="G637" s="3" t="s">
        <v>31567</v>
      </c>
      <c r="H637" s="22">
        <f>ROUND(Table1[[#This Row],[Market Capitalisation]]/Table1[[#This Row],[Stock Price]],0)</f>
        <v>437537810</v>
      </c>
    </row>
    <row r="638" spans="2:8" x14ac:dyDescent="0.35">
      <c r="B638" s="1" t="s">
        <v>3194</v>
      </c>
      <c r="C638" s="3" t="s">
        <v>3195</v>
      </c>
      <c r="D638" s="14">
        <v>28870000000</v>
      </c>
      <c r="E638" s="1" t="str" cm="1">
        <f t="array" ref="E638">_xlfn.IFS($D638&gt;=$N$7,$J$7,AND($D638&gt;=$M$8,$D638&lt;$N$8),$J$8,AND($D638&gt;=$M$9,$D638&lt;$N$9),$J$9,$D638&lt;$N$10,$J$10)</f>
        <v>Large Cap</v>
      </c>
      <c r="F638" s="18">
        <v>17</v>
      </c>
      <c r="G638" s="3" t="s">
        <v>210</v>
      </c>
      <c r="H638" s="22">
        <f>ROUND(Table1[[#This Row],[Market Capitalisation]]/Table1[[#This Row],[Stock Price]],0)</f>
        <v>1698235294</v>
      </c>
    </row>
    <row r="639" spans="2:8" x14ac:dyDescent="0.35">
      <c r="B639" s="1" t="s">
        <v>3198</v>
      </c>
      <c r="C639" s="3" t="s">
        <v>3199</v>
      </c>
      <c r="D639" s="14">
        <v>28810000000</v>
      </c>
      <c r="E639" s="1" t="str" cm="1">
        <f t="array" ref="E639">_xlfn.IFS($D639&gt;=$N$7,$J$7,AND($D639&gt;=$M$8,$D639&lt;$N$8),$J$8,AND($D639&gt;=$M$9,$D639&lt;$N$9),$J$9,$D639&lt;$N$10,$J$10)</f>
        <v>Large Cap</v>
      </c>
      <c r="F639" s="18">
        <v>57.84</v>
      </c>
      <c r="G639" s="3" t="s">
        <v>31554</v>
      </c>
      <c r="H639" s="22">
        <f>ROUND(Table1[[#This Row],[Market Capitalisation]]/Table1[[#This Row],[Stock Price]],0)</f>
        <v>498098202</v>
      </c>
    </row>
    <row r="640" spans="2:8" x14ac:dyDescent="0.35">
      <c r="B640" s="1" t="s">
        <v>3202</v>
      </c>
      <c r="C640" s="3" t="s">
        <v>3203</v>
      </c>
      <c r="D640" s="14">
        <v>28810000000</v>
      </c>
      <c r="E640" s="1" t="str" cm="1">
        <f t="array" ref="E640">_xlfn.IFS($D640&gt;=$N$7,$J$7,AND($D640&gt;=$M$8,$D640&lt;$N$8),$J$8,AND($D640&gt;=$M$9,$D640&lt;$N$9),$J$9,$D640&lt;$N$10,$J$10)</f>
        <v>Large Cap</v>
      </c>
      <c r="F640" s="18">
        <v>28.55</v>
      </c>
      <c r="G640" s="3" t="s">
        <v>89</v>
      </c>
      <c r="H640" s="22">
        <f>ROUND(Table1[[#This Row],[Market Capitalisation]]/Table1[[#This Row],[Stock Price]],0)</f>
        <v>1009106830</v>
      </c>
    </row>
    <row r="641" spans="2:8" x14ac:dyDescent="0.35">
      <c r="B641" s="1" t="s">
        <v>3206</v>
      </c>
      <c r="C641" s="3" t="s">
        <v>3207</v>
      </c>
      <c r="D641" s="14">
        <v>28790000000</v>
      </c>
      <c r="E641" s="1" t="str" cm="1">
        <f t="array" ref="E641">_xlfn.IFS($D641&gt;=$N$7,$J$7,AND($D641&gt;=$M$8,$D641&lt;$N$8),$J$8,AND($D641&gt;=$M$9,$D641&lt;$N$9),$J$9,$D641&lt;$N$10,$J$10)</f>
        <v>Large Cap</v>
      </c>
      <c r="F641" s="18">
        <v>331.33</v>
      </c>
      <c r="G641" s="3" t="s">
        <v>31554</v>
      </c>
      <c r="H641" s="22">
        <f>ROUND(Table1[[#This Row],[Market Capitalisation]]/Table1[[#This Row],[Stock Price]],0)</f>
        <v>86892222</v>
      </c>
    </row>
    <row r="642" spans="2:8" x14ac:dyDescent="0.35">
      <c r="B642" s="1" t="s">
        <v>3211</v>
      </c>
      <c r="C642" s="3" t="s">
        <v>3212</v>
      </c>
      <c r="D642" s="14">
        <v>28740000000</v>
      </c>
      <c r="E642" s="1" t="str" cm="1">
        <f t="array" ref="E642">_xlfn.IFS($D642&gt;=$N$7,$J$7,AND($D642&gt;=$M$8,$D642&lt;$N$8),$J$8,AND($D642&gt;=$M$9,$D642&lt;$N$9),$J$9,$D642&lt;$N$10,$J$10)</f>
        <v>Large Cap</v>
      </c>
      <c r="F642" s="18">
        <v>0.99</v>
      </c>
      <c r="G642" s="3" t="s">
        <v>152</v>
      </c>
      <c r="H642" s="22">
        <f>ROUND(Table1[[#This Row],[Market Capitalisation]]/Table1[[#This Row],[Stock Price]],0)</f>
        <v>29030303030</v>
      </c>
    </row>
    <row r="643" spans="2:8" x14ac:dyDescent="0.35">
      <c r="B643" s="1" t="s">
        <v>3216</v>
      </c>
      <c r="C643" s="3" t="s">
        <v>3217</v>
      </c>
      <c r="D643" s="14">
        <v>28710000000</v>
      </c>
      <c r="E643" s="1" t="str" cm="1">
        <f t="array" ref="E643">_xlfn.IFS($D643&gt;=$N$7,$J$7,AND($D643&gt;=$M$8,$D643&lt;$N$8),$J$8,AND($D643&gt;=$M$9,$D643&lt;$N$9),$J$9,$D643&lt;$N$10,$J$10)</f>
        <v>Large Cap</v>
      </c>
      <c r="F643" s="18">
        <v>7.58</v>
      </c>
      <c r="G643" s="3" t="s">
        <v>31567</v>
      </c>
      <c r="H643" s="22">
        <f>ROUND(Table1[[#This Row],[Market Capitalisation]]/Table1[[#This Row],[Stock Price]],0)</f>
        <v>3787598945</v>
      </c>
    </row>
    <row r="644" spans="2:8" x14ac:dyDescent="0.35">
      <c r="B644" s="1" t="s">
        <v>3221</v>
      </c>
      <c r="C644" s="3" t="s">
        <v>3222</v>
      </c>
      <c r="D644" s="14">
        <v>28700000000</v>
      </c>
      <c r="E644" s="1" t="str" cm="1">
        <f t="array" ref="E644">_xlfn.IFS($D644&gt;=$N$7,$J$7,AND($D644&gt;=$M$8,$D644&lt;$N$8),$J$8,AND($D644&gt;=$M$9,$D644&lt;$N$9),$J$9,$D644&lt;$N$10,$J$10)</f>
        <v>Large Cap</v>
      </c>
      <c r="F644" s="18">
        <v>8.57</v>
      </c>
      <c r="G644" s="3" t="s">
        <v>3227</v>
      </c>
      <c r="H644" s="22">
        <f>ROUND(Table1[[#This Row],[Market Capitalisation]]/Table1[[#This Row],[Stock Price]],0)</f>
        <v>3348891482</v>
      </c>
    </row>
    <row r="645" spans="2:8" x14ac:dyDescent="0.35">
      <c r="B645" s="1" t="s">
        <v>3228</v>
      </c>
      <c r="C645" s="3" t="s">
        <v>3229</v>
      </c>
      <c r="D645" s="14">
        <v>28690000000</v>
      </c>
      <c r="E645" s="1" t="str" cm="1">
        <f t="array" ref="E645">_xlfn.IFS($D645&gt;=$N$7,$J$7,AND($D645&gt;=$M$8,$D645&lt;$N$8),$J$8,AND($D645&gt;=$M$9,$D645&lt;$N$9),$J$9,$D645&lt;$N$10,$J$10)</f>
        <v>Large Cap</v>
      </c>
      <c r="F645" s="18">
        <v>38.950000000000003</v>
      </c>
      <c r="G645" s="3" t="s">
        <v>210</v>
      </c>
      <c r="H645" s="22">
        <f>ROUND(Table1[[#This Row],[Market Capitalisation]]/Table1[[#This Row],[Stock Price]],0)</f>
        <v>736585366</v>
      </c>
    </row>
    <row r="646" spans="2:8" x14ac:dyDescent="0.35">
      <c r="B646" s="1" t="s">
        <v>3233</v>
      </c>
      <c r="C646" s="3" t="s">
        <v>3234</v>
      </c>
      <c r="D646" s="14">
        <v>28670000000</v>
      </c>
      <c r="E646" s="1" t="str" cm="1">
        <f t="array" ref="E646">_xlfn.IFS($D646&gt;=$N$7,$J$7,AND($D646&gt;=$M$8,$D646&lt;$N$8),$J$8,AND($D646&gt;=$M$9,$D646&lt;$N$9),$J$9,$D646&lt;$N$10,$J$10)</f>
        <v>Large Cap</v>
      </c>
      <c r="F646" s="18">
        <v>197.37</v>
      </c>
      <c r="G646" s="3" t="s">
        <v>31554</v>
      </c>
      <c r="H646" s="22">
        <f>ROUND(Table1[[#This Row],[Market Capitalisation]]/Table1[[#This Row],[Stock Price]],0)</f>
        <v>145260171</v>
      </c>
    </row>
    <row r="647" spans="2:8" x14ac:dyDescent="0.35">
      <c r="B647" s="1" t="s">
        <v>3238</v>
      </c>
      <c r="C647" s="3" t="s">
        <v>3239</v>
      </c>
      <c r="D647" s="14">
        <v>28660000000</v>
      </c>
      <c r="E647" s="1" t="str" cm="1">
        <f t="array" ref="E647">_xlfn.IFS($D647&gt;=$N$7,$J$7,AND($D647&gt;=$M$8,$D647&lt;$N$8),$J$8,AND($D647&gt;=$M$9,$D647&lt;$N$9),$J$9,$D647&lt;$N$10,$J$10)</f>
        <v>Large Cap</v>
      </c>
      <c r="F647" s="18">
        <v>9.94</v>
      </c>
      <c r="G647" s="3" t="s">
        <v>1188</v>
      </c>
      <c r="H647" s="22">
        <f>ROUND(Table1[[#This Row],[Market Capitalisation]]/Table1[[#This Row],[Stock Price]],0)</f>
        <v>2883299799</v>
      </c>
    </row>
    <row r="648" spans="2:8" x14ac:dyDescent="0.35">
      <c r="B648" s="1" t="s">
        <v>3243</v>
      </c>
      <c r="C648" s="3" t="s">
        <v>3244</v>
      </c>
      <c r="D648" s="14">
        <v>28440000000</v>
      </c>
      <c r="E648" s="1" t="str" cm="1">
        <f t="array" ref="E648">_xlfn.IFS($D648&gt;=$N$7,$J$7,AND($D648&gt;=$M$8,$D648&lt;$N$8),$J$8,AND($D648&gt;=$M$9,$D648&lt;$N$9),$J$9,$D648&lt;$N$10,$J$10)</f>
        <v>Large Cap</v>
      </c>
      <c r="F648" s="18">
        <v>6.78</v>
      </c>
      <c r="G648" s="3" t="s">
        <v>667</v>
      </c>
      <c r="H648" s="22">
        <f>ROUND(Table1[[#This Row],[Market Capitalisation]]/Table1[[#This Row],[Stock Price]],0)</f>
        <v>4194690265</v>
      </c>
    </row>
    <row r="649" spans="2:8" x14ac:dyDescent="0.35">
      <c r="B649" s="1" t="s">
        <v>3248</v>
      </c>
      <c r="C649" s="3" t="s">
        <v>3249</v>
      </c>
      <c r="D649" s="14">
        <v>28420000000</v>
      </c>
      <c r="E649" s="1" t="str" cm="1">
        <f t="array" ref="E649">_xlfn.IFS($D649&gt;=$N$7,$J$7,AND($D649&gt;=$M$8,$D649&lt;$N$8),$J$8,AND($D649&gt;=$M$9,$D649&lt;$N$9),$J$9,$D649&lt;$N$10,$J$10)</f>
        <v>Large Cap</v>
      </c>
      <c r="F649" s="18">
        <v>3.06</v>
      </c>
      <c r="G649" s="3" t="s">
        <v>249</v>
      </c>
      <c r="H649" s="22">
        <f>ROUND(Table1[[#This Row],[Market Capitalisation]]/Table1[[#This Row],[Stock Price]],0)</f>
        <v>9287581699</v>
      </c>
    </row>
    <row r="650" spans="2:8" x14ac:dyDescent="0.35">
      <c r="B650" s="1" t="s">
        <v>3253</v>
      </c>
      <c r="C650" s="3" t="s">
        <v>3254</v>
      </c>
      <c r="D650" s="14">
        <v>28400000000</v>
      </c>
      <c r="E650" s="1" t="str" cm="1">
        <f t="array" ref="E650">_xlfn.IFS($D650&gt;=$N$7,$J$7,AND($D650&gt;=$M$8,$D650&lt;$N$8),$J$8,AND($D650&gt;=$M$9,$D650&lt;$N$9),$J$9,$D650&lt;$N$10,$J$10)</f>
        <v>Large Cap</v>
      </c>
      <c r="F650" s="18">
        <v>193.14</v>
      </c>
      <c r="G650" s="3" t="s">
        <v>31554</v>
      </c>
      <c r="H650" s="22">
        <f>ROUND(Table1[[#This Row],[Market Capitalisation]]/Table1[[#This Row],[Stock Price]],0)</f>
        <v>147043595</v>
      </c>
    </row>
    <row r="651" spans="2:8" x14ac:dyDescent="0.35">
      <c r="B651" s="1" t="s">
        <v>3258</v>
      </c>
      <c r="C651" s="3" t="s">
        <v>3259</v>
      </c>
      <c r="D651" s="14">
        <v>28370000000</v>
      </c>
      <c r="E651" s="1" t="str" cm="1">
        <f t="array" ref="E651">_xlfn.IFS($D651&gt;=$N$7,$J$7,AND($D651&gt;=$M$8,$D651&lt;$N$8),$J$8,AND($D651&gt;=$M$9,$D651&lt;$N$9),$J$9,$D651&lt;$N$10,$J$10)</f>
        <v>Large Cap</v>
      </c>
      <c r="F651" s="18">
        <v>9.7899999999999991</v>
      </c>
      <c r="G651" s="3" t="s">
        <v>31544</v>
      </c>
      <c r="H651" s="22">
        <f>ROUND(Table1[[#This Row],[Market Capitalisation]]/Table1[[#This Row],[Stock Price]],0)</f>
        <v>2897854954</v>
      </c>
    </row>
    <row r="652" spans="2:8" x14ac:dyDescent="0.35">
      <c r="B652" s="1" t="s">
        <v>3263</v>
      </c>
      <c r="C652" s="3" t="s">
        <v>3264</v>
      </c>
      <c r="D652" s="14">
        <v>28320000000</v>
      </c>
      <c r="E652" s="1" t="str" cm="1">
        <f t="array" ref="E652">_xlfn.IFS($D652&gt;=$N$7,$J$7,AND($D652&gt;=$M$8,$D652&lt;$N$8),$J$8,AND($D652&gt;=$M$9,$D652&lt;$N$9),$J$9,$D652&lt;$N$10,$J$10)</f>
        <v>Large Cap</v>
      </c>
      <c r="F652" s="18">
        <v>166.53</v>
      </c>
      <c r="G652" s="3" t="s">
        <v>31554</v>
      </c>
      <c r="H652" s="22">
        <f>ROUND(Table1[[#This Row],[Market Capitalisation]]/Table1[[#This Row],[Stock Price]],0)</f>
        <v>170059449</v>
      </c>
    </row>
    <row r="653" spans="2:8" x14ac:dyDescent="0.35">
      <c r="B653" s="1" t="s">
        <v>3268</v>
      </c>
      <c r="C653" s="3" t="s">
        <v>3269</v>
      </c>
      <c r="D653" s="14">
        <v>28310000000</v>
      </c>
      <c r="E653" s="1" t="str" cm="1">
        <f t="array" ref="E653">_xlfn.IFS($D653&gt;=$N$7,$J$7,AND($D653&gt;=$M$8,$D653&lt;$N$8),$J$8,AND($D653&gt;=$M$9,$D653&lt;$N$9),$J$9,$D653&lt;$N$10,$J$10)</f>
        <v>Large Cap</v>
      </c>
      <c r="F653" s="18">
        <v>1.79</v>
      </c>
      <c r="G653" s="3" t="s">
        <v>152</v>
      </c>
      <c r="H653" s="22">
        <f>ROUND(Table1[[#This Row],[Market Capitalisation]]/Table1[[#This Row],[Stock Price]],0)</f>
        <v>15815642458</v>
      </c>
    </row>
    <row r="654" spans="2:8" x14ac:dyDescent="0.35">
      <c r="B654" s="1" t="s">
        <v>3272</v>
      </c>
      <c r="C654" s="3" t="s">
        <v>3273</v>
      </c>
      <c r="D654" s="14">
        <v>28240000000</v>
      </c>
      <c r="E654" s="1" t="str" cm="1">
        <f t="array" ref="E654">_xlfn.IFS($D654&gt;=$N$7,$J$7,AND($D654&gt;=$M$8,$D654&lt;$N$8),$J$8,AND($D654&gt;=$M$9,$D654&lt;$N$9),$J$9,$D654&lt;$N$10,$J$10)</f>
        <v>Large Cap</v>
      </c>
      <c r="F654" s="18">
        <v>0.72</v>
      </c>
      <c r="G654" s="3" t="s">
        <v>152</v>
      </c>
      <c r="H654" s="22">
        <f>ROUND(Table1[[#This Row],[Market Capitalisation]]/Table1[[#This Row],[Stock Price]],0)</f>
        <v>39222222222</v>
      </c>
    </row>
    <row r="655" spans="2:8" x14ac:dyDescent="0.35">
      <c r="B655" s="1" t="s">
        <v>3276</v>
      </c>
      <c r="C655" s="3" t="s">
        <v>3277</v>
      </c>
      <c r="D655" s="14">
        <v>28240000000</v>
      </c>
      <c r="E655" s="1" t="str" cm="1">
        <f t="array" ref="E655">_xlfn.IFS($D655&gt;=$N$7,$J$7,AND($D655&gt;=$M$8,$D655&lt;$N$8),$J$8,AND($D655&gt;=$M$9,$D655&lt;$N$9),$J$9,$D655&lt;$N$10,$J$10)</f>
        <v>Large Cap</v>
      </c>
      <c r="F655" s="18">
        <v>136.24</v>
      </c>
      <c r="G655" s="3" t="s">
        <v>31583</v>
      </c>
      <c r="H655" s="22">
        <f>ROUND(Table1[[#This Row],[Market Capitalisation]]/Table1[[#This Row],[Stock Price]],0)</f>
        <v>207281268</v>
      </c>
    </row>
    <row r="656" spans="2:8" x14ac:dyDescent="0.35">
      <c r="B656" s="1" t="s">
        <v>3280</v>
      </c>
      <c r="C656" s="3" t="s">
        <v>3281</v>
      </c>
      <c r="D656" s="14">
        <v>28210000000</v>
      </c>
      <c r="E656" s="1" t="str" cm="1">
        <f t="array" ref="E656">_xlfn.IFS($D656&gt;=$N$7,$J$7,AND($D656&gt;=$M$8,$D656&lt;$N$8),$J$8,AND($D656&gt;=$M$9,$D656&lt;$N$9),$J$9,$D656&lt;$N$10,$J$10)</f>
        <v>Large Cap</v>
      </c>
      <c r="F656" s="18">
        <v>0.96</v>
      </c>
      <c r="G656" s="3" t="s">
        <v>152</v>
      </c>
      <c r="H656" s="22">
        <f>ROUND(Table1[[#This Row],[Market Capitalisation]]/Table1[[#This Row],[Stock Price]],0)</f>
        <v>29385416667</v>
      </c>
    </row>
    <row r="657" spans="2:8" x14ac:dyDescent="0.35">
      <c r="B657" s="1" t="s">
        <v>3284</v>
      </c>
      <c r="C657" s="3" t="s">
        <v>3285</v>
      </c>
      <c r="D657" s="14">
        <v>28200000000</v>
      </c>
      <c r="E657" s="1" t="str" cm="1">
        <f t="array" ref="E657">_xlfn.IFS($D657&gt;=$N$7,$J$7,AND($D657&gt;=$M$8,$D657&lt;$N$8),$J$8,AND($D657&gt;=$M$9,$D657&lt;$N$9),$J$9,$D657&lt;$N$10,$J$10)</f>
        <v>Large Cap</v>
      </c>
      <c r="F657" s="18">
        <v>3.16</v>
      </c>
      <c r="G657" s="3" t="s">
        <v>152</v>
      </c>
      <c r="H657" s="22">
        <f>ROUND(Table1[[#This Row],[Market Capitalisation]]/Table1[[#This Row],[Stock Price]],0)</f>
        <v>8924050633</v>
      </c>
    </row>
    <row r="658" spans="2:8" x14ac:dyDescent="0.35">
      <c r="B658" s="1" t="s">
        <v>3289</v>
      </c>
      <c r="C658" s="3" t="s">
        <v>3290</v>
      </c>
      <c r="D658" s="14">
        <v>28080000000</v>
      </c>
      <c r="E658" s="1" t="str" cm="1">
        <f t="array" ref="E658">_xlfn.IFS($D658&gt;=$N$7,$J$7,AND($D658&gt;=$M$8,$D658&lt;$N$8),$J$8,AND($D658&gt;=$M$9,$D658&lt;$N$9),$J$9,$D658&lt;$N$10,$J$10)</f>
        <v>Large Cap</v>
      </c>
      <c r="F658" s="18">
        <v>80.52</v>
      </c>
      <c r="G658" s="3" t="s">
        <v>3295</v>
      </c>
      <c r="H658" s="22">
        <f>ROUND(Table1[[#This Row],[Market Capitalisation]]/Table1[[#This Row],[Stock Price]],0)</f>
        <v>348733234</v>
      </c>
    </row>
    <row r="659" spans="2:8" x14ac:dyDescent="0.35">
      <c r="B659" s="1" t="s">
        <v>3296</v>
      </c>
      <c r="C659" s="3" t="s">
        <v>3297</v>
      </c>
      <c r="D659" s="14">
        <v>27990000000</v>
      </c>
      <c r="E659" s="1" t="str" cm="1">
        <f t="array" ref="E659">_xlfn.IFS($D659&gt;=$N$7,$J$7,AND($D659&gt;=$M$8,$D659&lt;$N$8),$J$8,AND($D659&gt;=$M$9,$D659&lt;$N$9),$J$9,$D659&lt;$N$10,$J$10)</f>
        <v>Large Cap</v>
      </c>
      <c r="F659" s="18">
        <v>22.91</v>
      </c>
      <c r="G659" s="3" t="s">
        <v>210</v>
      </c>
      <c r="H659" s="22">
        <f>ROUND(Table1[[#This Row],[Market Capitalisation]]/Table1[[#This Row],[Stock Price]],0)</f>
        <v>1221737233</v>
      </c>
    </row>
    <row r="660" spans="2:8" x14ac:dyDescent="0.35">
      <c r="B660" s="1" t="s">
        <v>3301</v>
      </c>
      <c r="C660" s="3" t="s">
        <v>3302</v>
      </c>
      <c r="D660" s="14">
        <v>27950000000</v>
      </c>
      <c r="E660" s="1" t="str" cm="1">
        <f t="array" ref="E660">_xlfn.IFS($D660&gt;=$N$7,$J$7,AND($D660&gt;=$M$8,$D660&lt;$N$8),$J$8,AND($D660&gt;=$M$9,$D660&lt;$N$9),$J$9,$D660&lt;$N$10,$J$10)</f>
        <v>Large Cap</v>
      </c>
      <c r="F660" s="18">
        <v>38.11</v>
      </c>
      <c r="G660" s="3" t="s">
        <v>548</v>
      </c>
      <c r="H660" s="22">
        <f>ROUND(Table1[[#This Row],[Market Capitalisation]]/Table1[[#This Row],[Stock Price]],0)</f>
        <v>733403306</v>
      </c>
    </row>
    <row r="661" spans="2:8" x14ac:dyDescent="0.35">
      <c r="B661" s="1" t="s">
        <v>3306</v>
      </c>
      <c r="C661" s="3" t="s">
        <v>3307</v>
      </c>
      <c r="D661" s="14">
        <v>27870000000</v>
      </c>
      <c r="E661" s="1" t="str" cm="1">
        <f t="array" ref="E661">_xlfn.IFS($D661&gt;=$N$7,$J$7,AND($D661&gt;=$M$8,$D661&lt;$N$8),$J$8,AND($D661&gt;=$M$9,$D661&lt;$N$9),$J$9,$D661&lt;$N$10,$J$10)</f>
        <v>Large Cap</v>
      </c>
      <c r="F661" s="18">
        <v>104.9</v>
      </c>
      <c r="G661" s="3" t="s">
        <v>164</v>
      </c>
      <c r="H661" s="22">
        <f>ROUND(Table1[[#This Row],[Market Capitalisation]]/Table1[[#This Row],[Stock Price]],0)</f>
        <v>265681602</v>
      </c>
    </row>
    <row r="662" spans="2:8" x14ac:dyDescent="0.35">
      <c r="B662" s="1" t="s">
        <v>3311</v>
      </c>
      <c r="C662" s="3" t="s">
        <v>3312</v>
      </c>
      <c r="D662" s="14">
        <v>27850000000</v>
      </c>
      <c r="E662" s="1" t="str" cm="1">
        <f t="array" ref="E662">_xlfn.IFS($D662&gt;=$N$7,$J$7,AND($D662&gt;=$M$8,$D662&lt;$N$8),$J$8,AND($D662&gt;=$M$9,$D662&lt;$N$9),$J$9,$D662&lt;$N$10,$J$10)</f>
        <v>Large Cap</v>
      </c>
      <c r="F662" s="18">
        <v>563.13</v>
      </c>
      <c r="G662" s="3" t="s">
        <v>145</v>
      </c>
      <c r="H662" s="22">
        <f>ROUND(Table1[[#This Row],[Market Capitalisation]]/Table1[[#This Row],[Stock Price]],0)</f>
        <v>49455721</v>
      </c>
    </row>
    <row r="663" spans="2:8" x14ac:dyDescent="0.35">
      <c r="B663" s="1" t="s">
        <v>3316</v>
      </c>
      <c r="C663" s="3" t="s">
        <v>3317</v>
      </c>
      <c r="D663" s="14">
        <v>27780000000</v>
      </c>
      <c r="E663" s="1" t="str" cm="1">
        <f t="array" ref="E663">_xlfn.IFS($D663&gt;=$N$7,$J$7,AND($D663&gt;=$M$8,$D663&lt;$N$8),$J$8,AND($D663&gt;=$M$9,$D663&lt;$N$9),$J$9,$D663&lt;$N$10,$J$10)</f>
        <v>Large Cap</v>
      </c>
      <c r="F663" s="18">
        <v>2.23</v>
      </c>
      <c r="G663" s="3" t="s">
        <v>3322</v>
      </c>
      <c r="H663" s="22">
        <f>ROUND(Table1[[#This Row],[Market Capitalisation]]/Table1[[#This Row],[Stock Price]],0)</f>
        <v>12457399103</v>
      </c>
    </row>
    <row r="664" spans="2:8" x14ac:dyDescent="0.35">
      <c r="B664" s="1" t="s">
        <v>3323</v>
      </c>
      <c r="C664" s="3" t="s">
        <v>3324</v>
      </c>
      <c r="D664" s="14">
        <v>27780000000</v>
      </c>
      <c r="E664" s="1" t="str" cm="1">
        <f t="array" ref="E664">_xlfn.IFS($D664&gt;=$N$7,$J$7,AND($D664&gt;=$M$8,$D664&lt;$N$8),$J$8,AND($D664&gt;=$M$9,$D664&lt;$N$9),$J$9,$D664&lt;$N$10,$J$10)</f>
        <v>Large Cap</v>
      </c>
      <c r="F664" s="18">
        <v>0.97</v>
      </c>
      <c r="G664" s="3" t="s">
        <v>3322</v>
      </c>
      <c r="H664" s="22">
        <f>ROUND(Table1[[#This Row],[Market Capitalisation]]/Table1[[#This Row],[Stock Price]],0)</f>
        <v>28639175258</v>
      </c>
    </row>
    <row r="665" spans="2:8" x14ac:dyDescent="0.35">
      <c r="B665" s="1" t="s">
        <v>3327</v>
      </c>
      <c r="C665" s="3" t="s">
        <v>3328</v>
      </c>
      <c r="D665" s="14">
        <v>27730000000</v>
      </c>
      <c r="E665" s="1" t="str" cm="1">
        <f t="array" ref="E665">_xlfn.IFS($D665&gt;=$N$7,$J$7,AND($D665&gt;=$M$8,$D665&lt;$N$8),$J$8,AND($D665&gt;=$M$9,$D665&lt;$N$9),$J$9,$D665&lt;$N$10,$J$10)</f>
        <v>Large Cap</v>
      </c>
      <c r="F665" s="18">
        <v>27.68</v>
      </c>
      <c r="G665" s="3" t="s">
        <v>152</v>
      </c>
      <c r="H665" s="22">
        <f>ROUND(Table1[[#This Row],[Market Capitalisation]]/Table1[[#This Row],[Stock Price]],0)</f>
        <v>1001806358</v>
      </c>
    </row>
    <row r="666" spans="2:8" x14ac:dyDescent="0.35">
      <c r="B666" s="1" t="s">
        <v>3332</v>
      </c>
      <c r="C666" s="3" t="s">
        <v>3333</v>
      </c>
      <c r="D666" s="14">
        <v>27700000000</v>
      </c>
      <c r="E666" s="1" t="str" cm="1">
        <f t="array" ref="E666">_xlfn.IFS($D666&gt;=$N$7,$J$7,AND($D666&gt;=$M$8,$D666&lt;$N$8),$J$8,AND($D666&gt;=$M$9,$D666&lt;$N$9),$J$9,$D666&lt;$N$10,$J$10)</f>
        <v>Large Cap</v>
      </c>
      <c r="F666" s="18">
        <v>154.77000000000001</v>
      </c>
      <c r="G666" s="3" t="s">
        <v>31554</v>
      </c>
      <c r="H666" s="22">
        <f>ROUND(Table1[[#This Row],[Market Capitalisation]]/Table1[[#This Row],[Stock Price]],0)</f>
        <v>178975254</v>
      </c>
    </row>
    <row r="667" spans="2:8" x14ac:dyDescent="0.35">
      <c r="B667" s="1" t="s">
        <v>3337</v>
      </c>
      <c r="C667" s="3" t="s">
        <v>3338</v>
      </c>
      <c r="D667" s="14">
        <v>27690000000</v>
      </c>
      <c r="E667" s="1" t="str" cm="1">
        <f t="array" ref="E667">_xlfn.IFS($D667&gt;=$N$7,$J$7,AND($D667&gt;=$M$8,$D667&lt;$N$8),$J$8,AND($D667&gt;=$M$9,$D667&lt;$N$9),$J$9,$D667&lt;$N$10,$J$10)</f>
        <v>Large Cap</v>
      </c>
      <c r="F667" s="18">
        <v>155.34</v>
      </c>
      <c r="G667" s="3" t="s">
        <v>511</v>
      </c>
      <c r="H667" s="22">
        <f>ROUND(Table1[[#This Row],[Market Capitalisation]]/Table1[[#This Row],[Stock Price]],0)</f>
        <v>178254152</v>
      </c>
    </row>
    <row r="668" spans="2:8" x14ac:dyDescent="0.35">
      <c r="B668" s="1" t="s">
        <v>3342</v>
      </c>
      <c r="C668" s="3" t="s">
        <v>3343</v>
      </c>
      <c r="D668" s="14">
        <v>27660000000</v>
      </c>
      <c r="E668" s="1" t="str" cm="1">
        <f t="array" ref="E668">_xlfn.IFS($D668&gt;=$N$7,$J$7,AND($D668&gt;=$M$8,$D668&lt;$N$8),$J$8,AND($D668&gt;=$M$9,$D668&lt;$N$9),$J$9,$D668&lt;$N$10,$J$10)</f>
        <v>Large Cap</v>
      </c>
      <c r="F668" s="18">
        <v>82.39</v>
      </c>
      <c r="G668" s="3" t="s">
        <v>31554</v>
      </c>
      <c r="H668" s="22">
        <f>ROUND(Table1[[#This Row],[Market Capitalisation]]/Table1[[#This Row],[Stock Price]],0)</f>
        <v>335720354</v>
      </c>
    </row>
    <row r="669" spans="2:8" x14ac:dyDescent="0.35">
      <c r="B669" s="1" t="s">
        <v>3347</v>
      </c>
      <c r="C669" s="3" t="s">
        <v>3348</v>
      </c>
      <c r="D669" s="14">
        <v>27610000000</v>
      </c>
      <c r="E669" s="1" t="str" cm="1">
        <f t="array" ref="E669">_xlfn.IFS($D669&gt;=$N$7,$J$7,AND($D669&gt;=$M$8,$D669&lt;$N$8),$J$8,AND($D669&gt;=$M$9,$D669&lt;$N$9),$J$9,$D669&lt;$N$10,$J$10)</f>
        <v>Large Cap</v>
      </c>
      <c r="F669" s="18">
        <v>157.75</v>
      </c>
      <c r="G669" s="3" t="s">
        <v>31554</v>
      </c>
      <c r="H669" s="22">
        <f>ROUND(Table1[[#This Row],[Market Capitalisation]]/Table1[[#This Row],[Stock Price]],0)</f>
        <v>175023772</v>
      </c>
    </row>
    <row r="670" spans="2:8" x14ac:dyDescent="0.35">
      <c r="B670" s="1" t="s">
        <v>3352</v>
      </c>
      <c r="C670" s="3" t="s">
        <v>3353</v>
      </c>
      <c r="D670" s="14">
        <v>27530000000</v>
      </c>
      <c r="E670" s="1" t="str" cm="1">
        <f t="array" ref="E670">_xlfn.IFS($D670&gt;=$N$7,$J$7,AND($D670&gt;=$M$8,$D670&lt;$N$8),$J$8,AND($D670&gt;=$M$9,$D670&lt;$N$9),$J$9,$D670&lt;$N$10,$J$10)</f>
        <v>Large Cap</v>
      </c>
      <c r="F670" s="18">
        <v>37.020000000000003</v>
      </c>
      <c r="G670" s="3" t="s">
        <v>304</v>
      </c>
      <c r="H670" s="22">
        <f>ROUND(Table1[[#This Row],[Market Capitalisation]]/Table1[[#This Row],[Stock Price]],0)</f>
        <v>743652080</v>
      </c>
    </row>
    <row r="671" spans="2:8" x14ac:dyDescent="0.35">
      <c r="B671" s="1" t="s">
        <v>3357</v>
      </c>
      <c r="C671" s="3" t="s">
        <v>3358</v>
      </c>
      <c r="D671" s="14">
        <v>27500000000</v>
      </c>
      <c r="E671" s="1" t="str" cm="1">
        <f t="array" ref="E671">_xlfn.IFS($D671&gt;=$N$7,$J$7,AND($D671&gt;=$M$8,$D671&lt;$N$8),$J$8,AND($D671&gt;=$M$9,$D671&lt;$N$9),$J$9,$D671&lt;$N$10,$J$10)</f>
        <v>Large Cap</v>
      </c>
      <c r="F671" s="18">
        <v>4.88</v>
      </c>
      <c r="G671" s="3" t="s">
        <v>152</v>
      </c>
      <c r="H671" s="22">
        <f>ROUND(Table1[[#This Row],[Market Capitalisation]]/Table1[[#This Row],[Stock Price]],0)</f>
        <v>5635245902</v>
      </c>
    </row>
    <row r="672" spans="2:8" x14ac:dyDescent="0.35">
      <c r="B672" s="1" t="s">
        <v>3362</v>
      </c>
      <c r="C672" s="3" t="s">
        <v>3363</v>
      </c>
      <c r="D672" s="14">
        <v>27460000000</v>
      </c>
      <c r="E672" s="1" t="str" cm="1">
        <f t="array" ref="E672">_xlfn.IFS($D672&gt;=$N$7,$J$7,AND($D672&gt;=$M$8,$D672&lt;$N$8),$J$8,AND($D672&gt;=$M$9,$D672&lt;$N$9),$J$9,$D672&lt;$N$10,$J$10)</f>
        <v>Large Cap</v>
      </c>
      <c r="F672" s="18">
        <v>29.01</v>
      </c>
      <c r="G672" s="3" t="s">
        <v>210</v>
      </c>
      <c r="H672" s="22">
        <f>ROUND(Table1[[#This Row],[Market Capitalisation]]/Table1[[#This Row],[Stock Price]],0)</f>
        <v>946570148</v>
      </c>
    </row>
    <row r="673" spans="2:8" x14ac:dyDescent="0.35">
      <c r="B673" s="1" t="s">
        <v>3367</v>
      </c>
      <c r="C673" s="3" t="s">
        <v>3368</v>
      </c>
      <c r="D673" s="14">
        <v>27390000000</v>
      </c>
      <c r="E673" s="1" t="str" cm="1">
        <f t="array" ref="E673">_xlfn.IFS($D673&gt;=$N$7,$J$7,AND($D673&gt;=$M$8,$D673&lt;$N$8),$J$8,AND($D673&gt;=$M$9,$D673&lt;$N$9),$J$9,$D673&lt;$N$10,$J$10)</f>
        <v>Large Cap</v>
      </c>
      <c r="F673" s="18">
        <v>63.71</v>
      </c>
      <c r="G673" s="3" t="s">
        <v>31554</v>
      </c>
      <c r="H673" s="22">
        <f>ROUND(Table1[[#This Row],[Market Capitalisation]]/Table1[[#This Row],[Stock Price]],0)</f>
        <v>429916811</v>
      </c>
    </row>
    <row r="674" spans="2:8" x14ac:dyDescent="0.35">
      <c r="B674" s="1" t="s">
        <v>3372</v>
      </c>
      <c r="C674" s="3" t="s">
        <v>3373</v>
      </c>
      <c r="D674" s="14">
        <v>27380000000</v>
      </c>
      <c r="E674" s="1" t="str" cm="1">
        <f t="array" ref="E674">_xlfn.IFS($D674&gt;=$N$7,$J$7,AND($D674&gt;=$M$8,$D674&lt;$N$8),$J$8,AND($D674&gt;=$M$9,$D674&lt;$N$9),$J$9,$D674&lt;$N$10,$J$10)</f>
        <v>Large Cap</v>
      </c>
      <c r="F674" s="18">
        <v>178.63</v>
      </c>
      <c r="G674" s="3" t="s">
        <v>1266</v>
      </c>
      <c r="H674" s="22">
        <f>ROUND(Table1[[#This Row],[Market Capitalisation]]/Table1[[#This Row],[Stock Price]],0)</f>
        <v>153277725</v>
      </c>
    </row>
    <row r="675" spans="2:8" x14ac:dyDescent="0.35">
      <c r="B675" s="1" t="s">
        <v>3377</v>
      </c>
      <c r="C675" s="3" t="s">
        <v>3378</v>
      </c>
      <c r="D675" s="14">
        <v>27380000000</v>
      </c>
      <c r="E675" s="1" t="str" cm="1">
        <f t="array" ref="E675">_xlfn.IFS($D675&gt;=$N$7,$J$7,AND($D675&gt;=$M$8,$D675&lt;$N$8),$J$8,AND($D675&gt;=$M$9,$D675&lt;$N$9),$J$9,$D675&lt;$N$10,$J$10)</f>
        <v>Large Cap</v>
      </c>
      <c r="F675" s="18">
        <v>15.6</v>
      </c>
      <c r="G675" s="3" t="s">
        <v>511</v>
      </c>
      <c r="H675" s="22">
        <f>ROUND(Table1[[#This Row],[Market Capitalisation]]/Table1[[#This Row],[Stock Price]],0)</f>
        <v>1755128205</v>
      </c>
    </row>
    <row r="676" spans="2:8" x14ac:dyDescent="0.35">
      <c r="B676" s="1" t="s">
        <v>3381</v>
      </c>
      <c r="C676" s="3" t="s">
        <v>3382</v>
      </c>
      <c r="D676" s="14">
        <v>27380000000</v>
      </c>
      <c r="E676" s="1" t="str" cm="1">
        <f t="array" ref="E676">_xlfn.IFS($D676&gt;=$N$7,$J$7,AND($D676&gt;=$M$8,$D676&lt;$N$8),$J$8,AND($D676&gt;=$M$9,$D676&lt;$N$9),$J$9,$D676&lt;$N$10,$J$10)</f>
        <v>Large Cap</v>
      </c>
      <c r="F676" s="18">
        <v>5.01</v>
      </c>
      <c r="G676" s="3" t="s">
        <v>152</v>
      </c>
      <c r="H676" s="22">
        <f>ROUND(Table1[[#This Row],[Market Capitalisation]]/Table1[[#This Row],[Stock Price]],0)</f>
        <v>5465069860</v>
      </c>
    </row>
    <row r="677" spans="2:8" x14ac:dyDescent="0.35">
      <c r="B677" s="1" t="s">
        <v>3385</v>
      </c>
      <c r="C677" s="3" t="s">
        <v>3386</v>
      </c>
      <c r="D677" s="14">
        <v>27250000000</v>
      </c>
      <c r="E677" s="1" t="str" cm="1">
        <f t="array" ref="E677">_xlfn.IFS($D677&gt;=$N$7,$J$7,AND($D677&gt;=$M$8,$D677&lt;$N$8),$J$8,AND($D677&gt;=$M$9,$D677&lt;$N$9),$J$9,$D677&lt;$N$10,$J$10)</f>
        <v>Large Cap</v>
      </c>
      <c r="F677" s="18">
        <v>35.479999999999997</v>
      </c>
      <c r="G677" s="3" t="s">
        <v>2116</v>
      </c>
      <c r="H677" s="22">
        <f>ROUND(Table1[[#This Row],[Market Capitalisation]]/Table1[[#This Row],[Stock Price]],0)</f>
        <v>768038331</v>
      </c>
    </row>
    <row r="678" spans="2:8" x14ac:dyDescent="0.35">
      <c r="B678" s="1" t="s">
        <v>3390</v>
      </c>
      <c r="C678" s="3" t="s">
        <v>3391</v>
      </c>
      <c r="D678" s="14">
        <v>27250000000</v>
      </c>
      <c r="E678" s="1" t="str" cm="1">
        <f t="array" ref="E678">_xlfn.IFS($D678&gt;=$N$7,$J$7,AND($D678&gt;=$M$8,$D678&lt;$N$8),$J$8,AND($D678&gt;=$M$9,$D678&lt;$N$9),$J$9,$D678&lt;$N$10,$J$10)</f>
        <v>Large Cap</v>
      </c>
      <c r="F678" s="18">
        <v>4.5199999999999996</v>
      </c>
      <c r="G678" s="3" t="s">
        <v>3395</v>
      </c>
      <c r="H678" s="22">
        <f>ROUND(Table1[[#This Row],[Market Capitalisation]]/Table1[[#This Row],[Stock Price]],0)</f>
        <v>6028761062</v>
      </c>
    </row>
    <row r="679" spans="2:8" x14ac:dyDescent="0.35">
      <c r="B679" s="1" t="s">
        <v>3396</v>
      </c>
      <c r="C679" s="3" t="s">
        <v>3397</v>
      </c>
      <c r="D679" s="14">
        <v>27180000000</v>
      </c>
      <c r="E679" s="1" t="str" cm="1">
        <f t="array" ref="E679">_xlfn.IFS($D679&gt;=$N$7,$J$7,AND($D679&gt;=$M$8,$D679&lt;$N$8),$J$8,AND($D679&gt;=$M$9,$D679&lt;$N$9),$J$9,$D679&lt;$N$10,$J$10)</f>
        <v>Large Cap</v>
      </c>
      <c r="F679" s="18">
        <v>4.8899999999999997</v>
      </c>
      <c r="G679" s="3" t="s">
        <v>152</v>
      </c>
      <c r="H679" s="22">
        <f>ROUND(Table1[[#This Row],[Market Capitalisation]]/Table1[[#This Row],[Stock Price]],0)</f>
        <v>5558282209</v>
      </c>
    </row>
    <row r="680" spans="2:8" x14ac:dyDescent="0.35">
      <c r="B680" s="1" t="s">
        <v>3401</v>
      </c>
      <c r="C680" s="3" t="s">
        <v>3402</v>
      </c>
      <c r="D680" s="14">
        <v>27160000000</v>
      </c>
      <c r="E680" s="1" t="str" cm="1">
        <f t="array" ref="E680">_xlfn.IFS($D680&gt;=$N$7,$J$7,AND($D680&gt;=$M$8,$D680&lt;$N$8),$J$8,AND($D680&gt;=$M$9,$D680&lt;$N$9),$J$9,$D680&lt;$N$10,$J$10)</f>
        <v>Large Cap</v>
      </c>
      <c r="F680" s="18">
        <v>486.35</v>
      </c>
      <c r="G680" s="3" t="s">
        <v>31554</v>
      </c>
      <c r="H680" s="22">
        <f>ROUND(Table1[[#This Row],[Market Capitalisation]]/Table1[[#This Row],[Stock Price]],0)</f>
        <v>55844556</v>
      </c>
    </row>
    <row r="681" spans="2:8" x14ac:dyDescent="0.35">
      <c r="B681" s="1" t="s">
        <v>3406</v>
      </c>
      <c r="C681" s="3" t="s">
        <v>3407</v>
      </c>
      <c r="D681" s="14">
        <v>27130000000</v>
      </c>
      <c r="E681" s="1" t="str" cm="1">
        <f t="array" ref="E681">_xlfn.IFS($D681&gt;=$N$7,$J$7,AND($D681&gt;=$M$8,$D681&lt;$N$8),$J$8,AND($D681&gt;=$M$9,$D681&lt;$N$9),$J$9,$D681&lt;$N$10,$J$10)</f>
        <v>Large Cap</v>
      </c>
      <c r="F681" s="18">
        <v>42.36</v>
      </c>
      <c r="G681" s="3" t="s">
        <v>31554</v>
      </c>
      <c r="H681" s="22">
        <f>ROUND(Table1[[#This Row],[Market Capitalisation]]/Table1[[#This Row],[Stock Price]],0)</f>
        <v>640462701</v>
      </c>
    </row>
    <row r="682" spans="2:8" x14ac:dyDescent="0.35">
      <c r="B682" s="1" t="s">
        <v>3411</v>
      </c>
      <c r="C682" s="3" t="s">
        <v>3412</v>
      </c>
      <c r="D682" s="14">
        <v>27090000000</v>
      </c>
      <c r="E682" s="1" t="str" cm="1">
        <f t="array" ref="E682">_xlfn.IFS($D682&gt;=$N$7,$J$7,AND($D682&gt;=$M$8,$D682&lt;$N$8),$J$8,AND($D682&gt;=$M$9,$D682&lt;$N$9),$J$9,$D682&lt;$N$10,$J$10)</f>
        <v>Large Cap</v>
      </c>
      <c r="F682" s="18">
        <v>366.16</v>
      </c>
      <c r="G682" s="3" t="s">
        <v>31554</v>
      </c>
      <c r="H682" s="22">
        <f>ROUND(Table1[[#This Row],[Market Capitalisation]]/Table1[[#This Row],[Stock Price]],0)</f>
        <v>73984051</v>
      </c>
    </row>
    <row r="683" spans="2:8" x14ac:dyDescent="0.35">
      <c r="B683" s="1" t="s">
        <v>3416</v>
      </c>
      <c r="C683" s="3" t="s">
        <v>3417</v>
      </c>
      <c r="D683" s="14">
        <v>27080000000</v>
      </c>
      <c r="E683" s="1" t="str" cm="1">
        <f t="array" ref="E683">_xlfn.IFS($D683&gt;=$N$7,$J$7,AND($D683&gt;=$M$8,$D683&lt;$N$8),$J$8,AND($D683&gt;=$M$9,$D683&lt;$N$9),$J$9,$D683&lt;$N$10,$J$10)</f>
        <v>Large Cap</v>
      </c>
      <c r="F683" s="18">
        <v>3.78</v>
      </c>
      <c r="G683" s="3" t="s">
        <v>152</v>
      </c>
      <c r="H683" s="22">
        <f>ROUND(Table1[[#This Row],[Market Capitalisation]]/Table1[[#This Row],[Stock Price]],0)</f>
        <v>7164021164</v>
      </c>
    </row>
    <row r="684" spans="2:8" x14ac:dyDescent="0.35">
      <c r="B684" s="1" t="s">
        <v>3421</v>
      </c>
      <c r="C684" s="3" t="s">
        <v>3422</v>
      </c>
      <c r="D684" s="14">
        <v>27030000000</v>
      </c>
      <c r="E684" s="1" t="str" cm="1">
        <f t="array" ref="E684">_xlfn.IFS($D684&gt;=$N$7,$J$7,AND($D684&gt;=$M$8,$D684&lt;$N$8),$J$8,AND($D684&gt;=$M$9,$D684&lt;$N$9),$J$9,$D684&lt;$N$10,$J$10)</f>
        <v>Large Cap</v>
      </c>
      <c r="F684" s="18">
        <v>8.75</v>
      </c>
      <c r="G684" s="3" t="s">
        <v>420</v>
      </c>
      <c r="H684" s="22">
        <f>ROUND(Table1[[#This Row],[Market Capitalisation]]/Table1[[#This Row],[Stock Price]],0)</f>
        <v>3089142857</v>
      </c>
    </row>
    <row r="685" spans="2:8" x14ac:dyDescent="0.35">
      <c r="B685" s="1" t="s">
        <v>3426</v>
      </c>
      <c r="C685" s="3" t="s">
        <v>3427</v>
      </c>
      <c r="D685" s="14">
        <v>27020000000</v>
      </c>
      <c r="E685" s="1" t="str" cm="1">
        <f t="array" ref="E685">_xlfn.IFS($D685&gt;=$N$7,$J$7,AND($D685&gt;=$M$8,$D685&lt;$N$8),$J$8,AND($D685&gt;=$M$9,$D685&lt;$N$9),$J$9,$D685&lt;$N$10,$J$10)</f>
        <v>Large Cap</v>
      </c>
      <c r="F685" s="18">
        <v>112.11</v>
      </c>
      <c r="G685" s="3" t="s">
        <v>31554</v>
      </c>
      <c r="H685" s="22">
        <f>ROUND(Table1[[#This Row],[Market Capitalisation]]/Table1[[#This Row],[Stock Price]],0)</f>
        <v>241013291</v>
      </c>
    </row>
    <row r="686" spans="2:8" x14ac:dyDescent="0.35">
      <c r="B686" s="1" t="s">
        <v>3431</v>
      </c>
      <c r="C686" s="3" t="s">
        <v>3432</v>
      </c>
      <c r="D686" s="14">
        <v>27020000000</v>
      </c>
      <c r="E686" s="1" t="str" cm="1">
        <f t="array" ref="E686">_xlfn.IFS($D686&gt;=$N$7,$J$7,AND($D686&gt;=$M$8,$D686&lt;$N$8),$J$8,AND($D686&gt;=$M$9,$D686&lt;$N$9),$J$9,$D686&lt;$N$10,$J$10)</f>
        <v>Large Cap</v>
      </c>
      <c r="F686" s="18">
        <v>2.08</v>
      </c>
      <c r="G686" s="3" t="s">
        <v>62</v>
      </c>
      <c r="H686" s="22">
        <f>ROUND(Table1[[#This Row],[Market Capitalisation]]/Table1[[#This Row],[Stock Price]],0)</f>
        <v>12990384615</v>
      </c>
    </row>
    <row r="687" spans="2:8" x14ac:dyDescent="0.35">
      <c r="B687" s="1" t="s">
        <v>3435</v>
      </c>
      <c r="C687" s="3" t="s">
        <v>3436</v>
      </c>
      <c r="D687" s="14">
        <v>26940000000</v>
      </c>
      <c r="E687" s="1" t="str" cm="1">
        <f t="array" ref="E687">_xlfn.IFS($D687&gt;=$N$7,$J$7,AND($D687&gt;=$M$8,$D687&lt;$N$8),$J$8,AND($D687&gt;=$M$9,$D687&lt;$N$9),$J$9,$D687&lt;$N$10,$J$10)</f>
        <v>Large Cap</v>
      </c>
      <c r="F687" s="18">
        <v>16.36</v>
      </c>
      <c r="G687" s="3" t="s">
        <v>31554</v>
      </c>
      <c r="H687" s="22">
        <f>ROUND(Table1[[#This Row],[Market Capitalisation]]/Table1[[#This Row],[Stock Price]],0)</f>
        <v>1646699267</v>
      </c>
    </row>
    <row r="688" spans="2:8" x14ac:dyDescent="0.35">
      <c r="B688" s="1" t="s">
        <v>3440</v>
      </c>
      <c r="C688" s="3" t="s">
        <v>3441</v>
      </c>
      <c r="D688" s="14">
        <v>26910000000</v>
      </c>
      <c r="E688" s="1" t="str" cm="1">
        <f t="array" ref="E688">_xlfn.IFS($D688&gt;=$N$7,$J$7,AND($D688&gt;=$M$8,$D688&lt;$N$8),$J$8,AND($D688&gt;=$M$9,$D688&lt;$N$9),$J$9,$D688&lt;$N$10,$J$10)</f>
        <v>Large Cap</v>
      </c>
      <c r="F688" s="18">
        <v>28.26</v>
      </c>
      <c r="G688" s="3" t="s">
        <v>145</v>
      </c>
      <c r="H688" s="22">
        <f>ROUND(Table1[[#This Row],[Market Capitalisation]]/Table1[[#This Row],[Stock Price]],0)</f>
        <v>952229299</v>
      </c>
    </row>
    <row r="689" spans="2:8" x14ac:dyDescent="0.35">
      <c r="B689" s="1" t="s">
        <v>3445</v>
      </c>
      <c r="C689" s="3" t="s">
        <v>3446</v>
      </c>
      <c r="D689" s="14">
        <v>26880000000</v>
      </c>
      <c r="E689" s="1" t="str" cm="1">
        <f t="array" ref="E689">_xlfn.IFS($D689&gt;=$N$7,$J$7,AND($D689&gt;=$M$8,$D689&lt;$N$8),$J$8,AND($D689&gt;=$M$9,$D689&lt;$N$9),$J$9,$D689&lt;$N$10,$J$10)</f>
        <v>Large Cap</v>
      </c>
      <c r="F689" s="18">
        <v>2.06</v>
      </c>
      <c r="G689" s="3" t="s">
        <v>249</v>
      </c>
      <c r="H689" s="22">
        <f>ROUND(Table1[[#This Row],[Market Capitalisation]]/Table1[[#This Row],[Stock Price]],0)</f>
        <v>13048543689</v>
      </c>
    </row>
    <row r="690" spans="2:8" x14ac:dyDescent="0.35">
      <c r="B690" s="1" t="s">
        <v>3450</v>
      </c>
      <c r="C690" s="3" t="s">
        <v>3451</v>
      </c>
      <c r="D690" s="14">
        <v>26870000000</v>
      </c>
      <c r="E690" s="1" t="str" cm="1">
        <f t="array" ref="E690">_xlfn.IFS($D690&gt;=$N$7,$J$7,AND($D690&gt;=$M$8,$D690&lt;$N$8),$J$8,AND($D690&gt;=$M$9,$D690&lt;$N$9),$J$9,$D690&lt;$N$10,$J$10)</f>
        <v>Large Cap</v>
      </c>
      <c r="F690" s="18">
        <v>57.63</v>
      </c>
      <c r="G690" s="3" t="s">
        <v>31554</v>
      </c>
      <c r="H690" s="22">
        <f>ROUND(Table1[[#This Row],[Market Capitalisation]]/Table1[[#This Row],[Stock Price]],0)</f>
        <v>466250217</v>
      </c>
    </row>
    <row r="691" spans="2:8" x14ac:dyDescent="0.35">
      <c r="B691" s="1" t="s">
        <v>3455</v>
      </c>
      <c r="C691" s="3" t="s">
        <v>3456</v>
      </c>
      <c r="D691" s="14">
        <v>26810000000</v>
      </c>
      <c r="E691" s="1" t="str" cm="1">
        <f t="array" ref="E691">_xlfn.IFS($D691&gt;=$N$7,$J$7,AND($D691&gt;=$M$8,$D691&lt;$N$8),$J$8,AND($D691&gt;=$M$9,$D691&lt;$N$9),$J$9,$D691&lt;$N$10,$J$10)</f>
        <v>Large Cap</v>
      </c>
      <c r="F691" s="18">
        <v>38.020000000000003</v>
      </c>
      <c r="G691" s="3" t="s">
        <v>548</v>
      </c>
      <c r="H691" s="22">
        <f>ROUND(Table1[[#This Row],[Market Capitalisation]]/Table1[[#This Row],[Stock Price]],0)</f>
        <v>705155181</v>
      </c>
    </row>
    <row r="692" spans="2:8" x14ac:dyDescent="0.35">
      <c r="B692" s="1" t="s">
        <v>3460</v>
      </c>
      <c r="C692" s="3" t="s">
        <v>3461</v>
      </c>
      <c r="D692" s="14">
        <v>26640000000</v>
      </c>
      <c r="E692" s="1" t="str" cm="1">
        <f t="array" ref="E692">_xlfn.IFS($D692&gt;=$N$7,$J$7,AND($D692&gt;=$M$8,$D692&lt;$N$8),$J$8,AND($D692&gt;=$M$9,$D692&lt;$N$9),$J$9,$D692&lt;$N$10,$J$10)</f>
        <v>Large Cap</v>
      </c>
      <c r="F692" s="18">
        <v>3.72</v>
      </c>
      <c r="G692" s="3" t="s">
        <v>31567</v>
      </c>
      <c r="H692" s="22">
        <f>ROUND(Table1[[#This Row],[Market Capitalisation]]/Table1[[#This Row],[Stock Price]],0)</f>
        <v>7161290323</v>
      </c>
    </row>
    <row r="693" spans="2:8" x14ac:dyDescent="0.35">
      <c r="B693" s="1" t="s">
        <v>3465</v>
      </c>
      <c r="C693" s="3" t="s">
        <v>3466</v>
      </c>
      <c r="D693" s="14">
        <v>26630000000</v>
      </c>
      <c r="E693" s="1" t="str" cm="1">
        <f t="array" ref="E693">_xlfn.IFS($D693&gt;=$N$7,$J$7,AND($D693&gt;=$M$8,$D693&lt;$N$8),$J$8,AND($D693&gt;=$M$9,$D693&lt;$N$9),$J$9,$D693&lt;$N$10,$J$10)</f>
        <v>Large Cap</v>
      </c>
      <c r="F693" s="18">
        <v>116.3</v>
      </c>
      <c r="G693" s="3" t="s">
        <v>256</v>
      </c>
      <c r="H693" s="22">
        <f>ROUND(Table1[[#This Row],[Market Capitalisation]]/Table1[[#This Row],[Stock Price]],0)</f>
        <v>228976784</v>
      </c>
    </row>
    <row r="694" spans="2:8" x14ac:dyDescent="0.35">
      <c r="B694" s="1" t="s">
        <v>3470</v>
      </c>
      <c r="C694" s="3" t="s">
        <v>3471</v>
      </c>
      <c r="D694" s="14">
        <v>26600000000</v>
      </c>
      <c r="E694" s="1" t="str" cm="1">
        <f t="array" ref="E694">_xlfn.IFS($D694&gt;=$N$7,$J$7,AND($D694&gt;=$M$8,$D694&lt;$N$8),$J$8,AND($D694&gt;=$M$9,$D694&lt;$N$9),$J$9,$D694&lt;$N$10,$J$10)</f>
        <v>Large Cap</v>
      </c>
      <c r="F694" s="18">
        <v>38.43</v>
      </c>
      <c r="G694" s="3" t="s">
        <v>31554</v>
      </c>
      <c r="H694" s="22">
        <f>ROUND(Table1[[#This Row],[Market Capitalisation]]/Table1[[#This Row],[Stock Price]],0)</f>
        <v>692167577</v>
      </c>
    </row>
    <row r="695" spans="2:8" x14ac:dyDescent="0.35">
      <c r="B695" s="1" t="s">
        <v>3475</v>
      </c>
      <c r="C695" s="3" t="s">
        <v>3476</v>
      </c>
      <c r="D695" s="14">
        <v>26600000000</v>
      </c>
      <c r="E695" s="1" t="str" cm="1">
        <f t="array" ref="E695">_xlfn.IFS($D695&gt;=$N$7,$J$7,AND($D695&gt;=$M$8,$D695&lt;$N$8),$J$8,AND($D695&gt;=$M$9,$D695&lt;$N$9),$J$9,$D695&lt;$N$10,$J$10)</f>
        <v>Large Cap</v>
      </c>
      <c r="F695" s="18">
        <v>65.25</v>
      </c>
      <c r="G695" s="3" t="s">
        <v>585</v>
      </c>
      <c r="H695" s="22">
        <f>ROUND(Table1[[#This Row],[Market Capitalisation]]/Table1[[#This Row],[Stock Price]],0)</f>
        <v>407662835</v>
      </c>
    </row>
    <row r="696" spans="2:8" x14ac:dyDescent="0.35">
      <c r="B696" s="1" t="s">
        <v>3479</v>
      </c>
      <c r="C696" s="3" t="s">
        <v>3480</v>
      </c>
      <c r="D696" s="14">
        <v>26510000000</v>
      </c>
      <c r="E696" s="1" t="str" cm="1">
        <f t="array" ref="E696">_xlfn.IFS($D696&gt;=$N$7,$J$7,AND($D696&gt;=$M$8,$D696&lt;$N$8),$J$8,AND($D696&gt;=$M$9,$D696&lt;$N$9),$J$9,$D696&lt;$N$10,$J$10)</f>
        <v>Large Cap</v>
      </c>
      <c r="F696" s="18">
        <v>176.75</v>
      </c>
      <c r="G696" s="3" t="s">
        <v>548</v>
      </c>
      <c r="H696" s="22">
        <f>ROUND(Table1[[#This Row],[Market Capitalisation]]/Table1[[#This Row],[Stock Price]],0)</f>
        <v>149985856</v>
      </c>
    </row>
    <row r="697" spans="2:8" x14ac:dyDescent="0.35">
      <c r="B697" s="1" t="s">
        <v>3484</v>
      </c>
      <c r="C697" s="3" t="s">
        <v>3485</v>
      </c>
      <c r="D697" s="14">
        <v>26470000000</v>
      </c>
      <c r="E697" s="1" t="str" cm="1">
        <f t="array" ref="E697">_xlfn.IFS($D697&gt;=$N$7,$J$7,AND($D697&gt;=$M$8,$D697&lt;$N$8),$J$8,AND($D697&gt;=$M$9,$D697&lt;$N$9),$J$9,$D697&lt;$N$10,$J$10)</f>
        <v>Large Cap</v>
      </c>
      <c r="F697" s="18">
        <v>6.87</v>
      </c>
      <c r="G697" s="3" t="s">
        <v>249</v>
      </c>
      <c r="H697" s="22">
        <f>ROUND(Table1[[#This Row],[Market Capitalisation]]/Table1[[#This Row],[Stock Price]],0)</f>
        <v>3852983988</v>
      </c>
    </row>
    <row r="698" spans="2:8" x14ac:dyDescent="0.35">
      <c r="B698" s="1" t="s">
        <v>3489</v>
      </c>
      <c r="C698" s="3" t="s">
        <v>3490</v>
      </c>
      <c r="D698" s="14">
        <v>26460000000</v>
      </c>
      <c r="E698" s="1" t="str" cm="1">
        <f t="array" ref="E698">_xlfn.IFS($D698&gt;=$N$7,$J$7,AND($D698&gt;=$M$8,$D698&lt;$N$8),$J$8,AND($D698&gt;=$M$9,$D698&lt;$N$9),$J$9,$D698&lt;$N$10,$J$10)</f>
        <v>Large Cap</v>
      </c>
      <c r="F698" s="18">
        <v>140.44999999999999</v>
      </c>
      <c r="G698" s="3" t="s">
        <v>210</v>
      </c>
      <c r="H698" s="22">
        <f>ROUND(Table1[[#This Row],[Market Capitalisation]]/Table1[[#This Row],[Stock Price]],0)</f>
        <v>188394446</v>
      </c>
    </row>
    <row r="699" spans="2:8" x14ac:dyDescent="0.35">
      <c r="B699" s="1" t="s">
        <v>3494</v>
      </c>
      <c r="C699" s="3" t="s">
        <v>3495</v>
      </c>
      <c r="D699" s="14">
        <v>26430000000</v>
      </c>
      <c r="E699" s="1" t="str" cm="1">
        <f t="array" ref="E699">_xlfn.IFS($D699&gt;=$N$7,$J$7,AND($D699&gt;=$M$8,$D699&lt;$N$8),$J$8,AND($D699&gt;=$M$9,$D699&lt;$N$9),$J$9,$D699&lt;$N$10,$J$10)</f>
        <v>Large Cap</v>
      </c>
      <c r="F699" s="18">
        <v>30.98</v>
      </c>
      <c r="G699" s="3" t="s">
        <v>31554</v>
      </c>
      <c r="H699" s="22">
        <f>ROUND(Table1[[#This Row],[Market Capitalisation]]/Table1[[#This Row],[Stock Price]],0)</f>
        <v>853131052</v>
      </c>
    </row>
    <row r="700" spans="2:8" x14ac:dyDescent="0.35">
      <c r="B700" s="1" t="s">
        <v>3499</v>
      </c>
      <c r="C700" s="3" t="s">
        <v>3500</v>
      </c>
      <c r="D700" s="14">
        <v>26430000000</v>
      </c>
      <c r="E700" s="1" t="str" cm="1">
        <f t="array" ref="E700">_xlfn.IFS($D700&gt;=$N$7,$J$7,AND($D700&gt;=$M$8,$D700&lt;$N$8),$J$8,AND($D700&gt;=$M$9,$D700&lt;$N$9),$J$9,$D700&lt;$N$10,$J$10)</f>
        <v>Large Cap</v>
      </c>
      <c r="F700" s="18">
        <v>18.16</v>
      </c>
      <c r="G700" s="3" t="s">
        <v>511</v>
      </c>
      <c r="H700" s="22">
        <f>ROUND(Table1[[#This Row],[Market Capitalisation]]/Table1[[#This Row],[Stock Price]],0)</f>
        <v>1455396476</v>
      </c>
    </row>
    <row r="701" spans="2:8" x14ac:dyDescent="0.35">
      <c r="B701" s="1" t="s">
        <v>3503</v>
      </c>
      <c r="C701" s="3" t="s">
        <v>3504</v>
      </c>
      <c r="D701" s="14">
        <v>26390000000</v>
      </c>
      <c r="E701" s="1" t="str" cm="1">
        <f t="array" ref="E701">_xlfn.IFS($D701&gt;=$N$7,$J$7,AND($D701&gt;=$M$8,$D701&lt;$N$8),$J$8,AND($D701&gt;=$M$9,$D701&lt;$N$9),$J$9,$D701&lt;$N$10,$J$10)</f>
        <v>Large Cap</v>
      </c>
      <c r="F701" s="18">
        <v>86.62</v>
      </c>
      <c r="G701" s="3" t="s">
        <v>31554</v>
      </c>
      <c r="H701" s="22">
        <f>ROUND(Table1[[#This Row],[Market Capitalisation]]/Table1[[#This Row],[Stock Price]],0)</f>
        <v>304664050</v>
      </c>
    </row>
    <row r="702" spans="2:8" x14ac:dyDescent="0.35">
      <c r="B702" s="1" t="s">
        <v>3508</v>
      </c>
      <c r="C702" s="3" t="s">
        <v>3509</v>
      </c>
      <c r="D702" s="14">
        <v>26370000000</v>
      </c>
      <c r="E702" s="1" t="str" cm="1">
        <f t="array" ref="E702">_xlfn.IFS($D702&gt;=$N$7,$J$7,AND($D702&gt;=$M$8,$D702&lt;$N$8),$J$8,AND($D702&gt;=$M$9,$D702&lt;$N$9),$J$9,$D702&lt;$N$10,$J$10)</f>
        <v>Large Cap</v>
      </c>
      <c r="F702" s="18">
        <v>1217</v>
      </c>
      <c r="G702" s="3" t="s">
        <v>31554</v>
      </c>
      <c r="H702" s="22">
        <f>ROUND(Table1[[#This Row],[Market Capitalisation]]/Table1[[#This Row],[Stock Price]],0)</f>
        <v>21668036</v>
      </c>
    </row>
    <row r="703" spans="2:8" x14ac:dyDescent="0.35">
      <c r="B703" s="1" t="s">
        <v>3513</v>
      </c>
      <c r="C703" s="3" t="s">
        <v>3514</v>
      </c>
      <c r="D703" s="14">
        <v>26350000000</v>
      </c>
      <c r="E703" s="1" t="str" cm="1">
        <f t="array" ref="E703">_xlfn.IFS($D703&gt;=$N$7,$J$7,AND($D703&gt;=$M$8,$D703&lt;$N$8),$J$8,AND($D703&gt;=$M$9,$D703&lt;$N$9),$J$9,$D703&lt;$N$10,$J$10)</f>
        <v>Large Cap</v>
      </c>
      <c r="F703" s="18">
        <v>105.41</v>
      </c>
      <c r="G703" s="3" t="s">
        <v>31554</v>
      </c>
      <c r="H703" s="22">
        <f>ROUND(Table1[[#This Row],[Market Capitalisation]]/Table1[[#This Row],[Stock Price]],0)</f>
        <v>249976283</v>
      </c>
    </row>
    <row r="704" spans="2:8" x14ac:dyDescent="0.35">
      <c r="B704" s="1" t="s">
        <v>3518</v>
      </c>
      <c r="C704" s="3" t="s">
        <v>3519</v>
      </c>
      <c r="D704" s="14">
        <v>26250000000</v>
      </c>
      <c r="E704" s="1" t="str" cm="1">
        <f t="array" ref="E704">_xlfn.IFS($D704&gt;=$N$7,$J$7,AND($D704&gt;=$M$8,$D704&lt;$N$8),$J$8,AND($D704&gt;=$M$9,$D704&lt;$N$9),$J$9,$D704&lt;$N$10,$J$10)</f>
        <v>Large Cap</v>
      </c>
      <c r="F704" s="18">
        <v>27.09</v>
      </c>
      <c r="G704" s="3" t="s">
        <v>548</v>
      </c>
      <c r="H704" s="22">
        <f>ROUND(Table1[[#This Row],[Market Capitalisation]]/Table1[[#This Row],[Stock Price]],0)</f>
        <v>968992248</v>
      </c>
    </row>
    <row r="705" spans="2:8" x14ac:dyDescent="0.35">
      <c r="B705" s="1" t="s">
        <v>3523</v>
      </c>
      <c r="C705" s="3" t="s">
        <v>3524</v>
      </c>
      <c r="D705" s="14">
        <v>26210000000</v>
      </c>
      <c r="E705" s="1" t="str" cm="1">
        <f t="array" ref="E705">_xlfn.IFS($D705&gt;=$N$7,$J$7,AND($D705&gt;=$M$8,$D705&lt;$N$8),$J$8,AND($D705&gt;=$M$9,$D705&lt;$N$9),$J$9,$D705&lt;$N$10,$J$10)</f>
        <v>Large Cap</v>
      </c>
      <c r="F705" s="18">
        <v>1.35</v>
      </c>
      <c r="G705" s="3" t="s">
        <v>152</v>
      </c>
      <c r="H705" s="22">
        <f>ROUND(Table1[[#This Row],[Market Capitalisation]]/Table1[[#This Row],[Stock Price]],0)</f>
        <v>19414814815</v>
      </c>
    </row>
    <row r="706" spans="2:8" x14ac:dyDescent="0.35">
      <c r="B706" s="1" t="s">
        <v>3528</v>
      </c>
      <c r="C706" s="3" t="s">
        <v>3529</v>
      </c>
      <c r="D706" s="14">
        <v>26150000000</v>
      </c>
      <c r="E706" s="1" t="str" cm="1">
        <f t="array" ref="E706">_xlfn.IFS($D706&gt;=$N$7,$J$7,AND($D706&gt;=$M$8,$D706&lt;$N$8),$J$8,AND($D706&gt;=$M$9,$D706&lt;$N$9),$J$9,$D706&lt;$N$10,$J$10)</f>
        <v>Large Cap</v>
      </c>
      <c r="F706" s="18">
        <v>9.23</v>
      </c>
      <c r="G706" s="3" t="s">
        <v>152</v>
      </c>
      <c r="H706" s="22">
        <f>ROUND(Table1[[#This Row],[Market Capitalisation]]/Table1[[#This Row],[Stock Price]],0)</f>
        <v>2833152763</v>
      </c>
    </row>
    <row r="707" spans="2:8" x14ac:dyDescent="0.35">
      <c r="B707" s="1" t="s">
        <v>3533</v>
      </c>
      <c r="C707" s="3" t="s">
        <v>3534</v>
      </c>
      <c r="D707" s="14">
        <v>26120000000</v>
      </c>
      <c r="E707" s="1" t="str" cm="1">
        <f t="array" ref="E707">_xlfn.IFS($D707&gt;=$N$7,$J$7,AND($D707&gt;=$M$8,$D707&lt;$N$8),$J$8,AND($D707&gt;=$M$9,$D707&lt;$N$9),$J$9,$D707&lt;$N$10,$J$10)</f>
        <v>Large Cap</v>
      </c>
      <c r="F707" s="18">
        <v>239.45</v>
      </c>
      <c r="G707" s="3" t="s">
        <v>164</v>
      </c>
      <c r="H707" s="22">
        <f>ROUND(Table1[[#This Row],[Market Capitalisation]]/Table1[[#This Row],[Stock Price]],0)</f>
        <v>109083316</v>
      </c>
    </row>
    <row r="708" spans="2:8" x14ac:dyDescent="0.35">
      <c r="B708" s="1" t="s">
        <v>3538</v>
      </c>
      <c r="C708" s="3" t="s">
        <v>3539</v>
      </c>
      <c r="D708" s="14">
        <v>26100000000</v>
      </c>
      <c r="E708" s="1" t="str" cm="1">
        <f t="array" ref="E708">_xlfn.IFS($D708&gt;=$N$7,$J$7,AND($D708&gt;=$M$8,$D708&lt;$N$8),$J$8,AND($D708&gt;=$M$9,$D708&lt;$N$9),$J$9,$D708&lt;$N$10,$J$10)</f>
        <v>Large Cap</v>
      </c>
      <c r="F708" s="18">
        <v>38.72</v>
      </c>
      <c r="G708" s="3" t="s">
        <v>31554</v>
      </c>
      <c r="H708" s="22">
        <f>ROUND(Table1[[#This Row],[Market Capitalisation]]/Table1[[#This Row],[Stock Price]],0)</f>
        <v>674070248</v>
      </c>
    </row>
    <row r="709" spans="2:8" x14ac:dyDescent="0.35">
      <c r="B709" s="1" t="s">
        <v>3543</v>
      </c>
      <c r="C709" s="3" t="s">
        <v>3544</v>
      </c>
      <c r="D709" s="14">
        <v>26100000000</v>
      </c>
      <c r="E709" s="1" t="str" cm="1">
        <f t="array" ref="E709">_xlfn.IFS($D709&gt;=$N$7,$J$7,AND($D709&gt;=$M$8,$D709&lt;$N$8),$J$8,AND($D709&gt;=$M$9,$D709&lt;$N$9),$J$9,$D709&lt;$N$10,$J$10)</f>
        <v>Large Cap</v>
      </c>
      <c r="F709" s="18">
        <v>105.9</v>
      </c>
      <c r="G709" s="3" t="s">
        <v>31554</v>
      </c>
      <c r="H709" s="22">
        <f>ROUND(Table1[[#This Row],[Market Capitalisation]]/Table1[[#This Row],[Stock Price]],0)</f>
        <v>246458924</v>
      </c>
    </row>
    <row r="710" spans="2:8" x14ac:dyDescent="0.35">
      <c r="B710" s="1" t="s">
        <v>3547</v>
      </c>
      <c r="C710" s="3" t="s">
        <v>3548</v>
      </c>
      <c r="D710" s="14">
        <v>26080000000</v>
      </c>
      <c r="E710" s="1" t="str" cm="1">
        <f t="array" ref="E710">_xlfn.IFS($D710&gt;=$N$7,$J$7,AND($D710&gt;=$M$8,$D710&lt;$N$8),$J$8,AND($D710&gt;=$M$9,$D710&lt;$N$9),$J$9,$D710&lt;$N$10,$J$10)</f>
        <v>Large Cap</v>
      </c>
      <c r="F710" s="18">
        <v>2.4700000000000002</v>
      </c>
      <c r="G710" s="3" t="s">
        <v>31544</v>
      </c>
      <c r="H710" s="22">
        <f>ROUND(Table1[[#This Row],[Market Capitalisation]]/Table1[[#This Row],[Stock Price]],0)</f>
        <v>10558704453</v>
      </c>
    </row>
    <row r="711" spans="2:8" x14ac:dyDescent="0.35">
      <c r="B711" s="1" t="s">
        <v>3552</v>
      </c>
      <c r="C711" s="3" t="s">
        <v>3553</v>
      </c>
      <c r="D711" s="14">
        <v>26070000000</v>
      </c>
      <c r="E711" s="1" t="str" cm="1">
        <f t="array" ref="E711">_xlfn.IFS($D711&gt;=$N$7,$J$7,AND($D711&gt;=$M$8,$D711&lt;$N$8),$J$8,AND($D711&gt;=$M$9,$D711&lt;$N$9),$J$9,$D711&lt;$N$10,$J$10)</f>
        <v>Large Cap</v>
      </c>
      <c r="F711" s="18">
        <v>86.68</v>
      </c>
      <c r="G711" s="3" t="s">
        <v>31554</v>
      </c>
      <c r="H711" s="22">
        <f>ROUND(Table1[[#This Row],[Market Capitalisation]]/Table1[[#This Row],[Stock Price]],0)</f>
        <v>300761421</v>
      </c>
    </row>
    <row r="712" spans="2:8" x14ac:dyDescent="0.35">
      <c r="B712" s="1" t="s">
        <v>3556</v>
      </c>
      <c r="C712" s="3" t="s">
        <v>3557</v>
      </c>
      <c r="D712" s="14">
        <v>26030000000</v>
      </c>
      <c r="E712" s="1" t="str" cm="1">
        <f t="array" ref="E712">_xlfn.IFS($D712&gt;=$N$7,$J$7,AND($D712&gt;=$M$8,$D712&lt;$N$8),$J$8,AND($D712&gt;=$M$9,$D712&lt;$N$9),$J$9,$D712&lt;$N$10,$J$10)</f>
        <v>Large Cap</v>
      </c>
      <c r="F712" s="18">
        <v>50.34</v>
      </c>
      <c r="G712" s="3" t="s">
        <v>2116</v>
      </c>
      <c r="H712" s="22">
        <f>ROUND(Table1[[#This Row],[Market Capitalisation]]/Table1[[#This Row],[Stock Price]],0)</f>
        <v>517083830</v>
      </c>
    </row>
    <row r="713" spans="2:8" x14ac:dyDescent="0.35">
      <c r="B713" s="1" t="s">
        <v>3561</v>
      </c>
      <c r="C713" s="3" t="s">
        <v>3562</v>
      </c>
      <c r="D713" s="14">
        <v>26030000000</v>
      </c>
      <c r="E713" s="1" t="str" cm="1">
        <f t="array" ref="E713">_xlfn.IFS($D713&gt;=$N$7,$J$7,AND($D713&gt;=$M$8,$D713&lt;$N$8),$J$8,AND($D713&gt;=$M$9,$D713&lt;$N$9),$J$9,$D713&lt;$N$10,$J$10)</f>
        <v>Large Cap</v>
      </c>
      <c r="F713" s="18">
        <v>12.92</v>
      </c>
      <c r="G713" s="3" t="s">
        <v>304</v>
      </c>
      <c r="H713" s="22">
        <f>ROUND(Table1[[#This Row],[Market Capitalisation]]/Table1[[#This Row],[Stock Price]],0)</f>
        <v>2014705882</v>
      </c>
    </row>
    <row r="714" spans="2:8" x14ac:dyDescent="0.35">
      <c r="B714" s="1" t="s">
        <v>3565</v>
      </c>
      <c r="C714" s="3" t="s">
        <v>3566</v>
      </c>
      <c r="D714" s="14">
        <v>26020000000</v>
      </c>
      <c r="E714" s="1" t="str" cm="1">
        <f t="array" ref="E714">_xlfn.IFS($D714&gt;=$N$7,$J$7,AND($D714&gt;=$M$8,$D714&lt;$N$8),$J$8,AND($D714&gt;=$M$9,$D714&lt;$N$9),$J$9,$D714&lt;$N$10,$J$10)</f>
        <v>Large Cap</v>
      </c>
      <c r="F714" s="18">
        <v>20.75</v>
      </c>
      <c r="G714" s="3" t="s">
        <v>1103</v>
      </c>
      <c r="H714" s="22">
        <f>ROUND(Table1[[#This Row],[Market Capitalisation]]/Table1[[#This Row],[Stock Price]],0)</f>
        <v>1253975904</v>
      </c>
    </row>
    <row r="715" spans="2:8" x14ac:dyDescent="0.35">
      <c r="B715" s="1" t="s">
        <v>3570</v>
      </c>
      <c r="C715" s="3" t="s">
        <v>3571</v>
      </c>
      <c r="D715" s="14">
        <v>25990000000</v>
      </c>
      <c r="E715" s="1" t="str" cm="1">
        <f t="array" ref="E715">_xlfn.IFS($D715&gt;=$N$7,$J$7,AND($D715&gt;=$M$8,$D715&lt;$N$8),$J$8,AND($D715&gt;=$M$9,$D715&lt;$N$9),$J$9,$D715&lt;$N$10,$J$10)</f>
        <v>Large Cap</v>
      </c>
      <c r="F715" s="18">
        <v>73.959999999999994</v>
      </c>
      <c r="G715" s="3" t="s">
        <v>31554</v>
      </c>
      <c r="H715" s="22">
        <f>ROUND(Table1[[#This Row],[Market Capitalisation]]/Table1[[#This Row],[Stock Price]],0)</f>
        <v>351406165</v>
      </c>
    </row>
    <row r="716" spans="2:8" x14ac:dyDescent="0.35">
      <c r="B716" s="1" t="s">
        <v>3575</v>
      </c>
      <c r="C716" s="3" t="s">
        <v>3576</v>
      </c>
      <c r="D716" s="14">
        <v>25950000000</v>
      </c>
      <c r="E716" s="1" t="str" cm="1">
        <f t="array" ref="E716">_xlfn.IFS($D716&gt;=$N$7,$J$7,AND($D716&gt;=$M$8,$D716&lt;$N$8),$J$8,AND($D716&gt;=$M$9,$D716&lt;$N$9),$J$9,$D716&lt;$N$10,$J$10)</f>
        <v>Large Cap</v>
      </c>
      <c r="F716" s="18">
        <v>67.67</v>
      </c>
      <c r="G716" s="3" t="s">
        <v>31554</v>
      </c>
      <c r="H716" s="22">
        <f>ROUND(Table1[[#This Row],[Market Capitalisation]]/Table1[[#This Row],[Stock Price]],0)</f>
        <v>383478646</v>
      </c>
    </row>
    <row r="717" spans="2:8" x14ac:dyDescent="0.35">
      <c r="B717" s="1" t="s">
        <v>3580</v>
      </c>
      <c r="C717" s="3" t="s">
        <v>3581</v>
      </c>
      <c r="D717" s="14">
        <v>25890000000</v>
      </c>
      <c r="E717" s="1" t="str" cm="1">
        <f t="array" ref="E717">_xlfn.IFS($D717&gt;=$N$7,$J$7,AND($D717&gt;=$M$8,$D717&lt;$N$8),$J$8,AND($D717&gt;=$M$9,$D717&lt;$N$9),$J$9,$D717&lt;$N$10,$J$10)</f>
        <v>Large Cap</v>
      </c>
      <c r="F717" s="18">
        <v>14.48</v>
      </c>
      <c r="G717" s="3" t="s">
        <v>31583</v>
      </c>
      <c r="H717" s="22">
        <f>ROUND(Table1[[#This Row],[Market Capitalisation]]/Table1[[#This Row],[Stock Price]],0)</f>
        <v>1787983425</v>
      </c>
    </row>
    <row r="718" spans="2:8" x14ac:dyDescent="0.35">
      <c r="B718" s="1" t="s">
        <v>3588</v>
      </c>
      <c r="C718" s="3" t="s">
        <v>3589</v>
      </c>
      <c r="D718" s="14">
        <v>25830000000</v>
      </c>
      <c r="E718" s="1" t="str" cm="1">
        <f t="array" ref="E718">_xlfn.IFS($D718&gt;=$N$7,$J$7,AND($D718&gt;=$M$8,$D718&lt;$N$8),$J$8,AND($D718&gt;=$M$9,$D718&lt;$N$9),$J$9,$D718&lt;$N$10,$J$10)</f>
        <v>Large Cap</v>
      </c>
      <c r="F718" s="18">
        <v>153.29</v>
      </c>
      <c r="G718" s="3" t="s">
        <v>31554</v>
      </c>
      <c r="H718" s="22">
        <f>ROUND(Table1[[#This Row],[Market Capitalisation]]/Table1[[#This Row],[Stock Price]],0)</f>
        <v>168504142</v>
      </c>
    </row>
    <row r="719" spans="2:8" x14ac:dyDescent="0.35">
      <c r="B719" s="1" t="s">
        <v>3593</v>
      </c>
      <c r="C719" s="3" t="s">
        <v>3594</v>
      </c>
      <c r="D719" s="14">
        <v>25790000000</v>
      </c>
      <c r="E719" s="1" t="str" cm="1">
        <f t="array" ref="E719">_xlfn.IFS($D719&gt;=$N$7,$J$7,AND($D719&gt;=$M$8,$D719&lt;$N$8),$J$8,AND($D719&gt;=$M$9,$D719&lt;$N$9),$J$9,$D719&lt;$N$10,$J$10)</f>
        <v>Large Cap</v>
      </c>
      <c r="F719" s="18">
        <v>15.95</v>
      </c>
      <c r="G719" s="3" t="s">
        <v>1103</v>
      </c>
      <c r="H719" s="22">
        <f>ROUND(Table1[[#This Row],[Market Capitalisation]]/Table1[[#This Row],[Stock Price]],0)</f>
        <v>1616927900</v>
      </c>
    </row>
    <row r="720" spans="2:8" x14ac:dyDescent="0.35">
      <c r="B720" s="1" t="s">
        <v>3598</v>
      </c>
      <c r="C720" s="3" t="s">
        <v>3599</v>
      </c>
      <c r="D720" s="14">
        <v>25790000000</v>
      </c>
      <c r="E720" s="1" t="str" cm="1">
        <f t="array" ref="E720">_xlfn.IFS($D720&gt;=$N$7,$J$7,AND($D720&gt;=$M$8,$D720&lt;$N$8),$J$8,AND($D720&gt;=$M$9,$D720&lt;$N$9),$J$9,$D720&lt;$N$10,$J$10)</f>
        <v>Large Cap</v>
      </c>
      <c r="F720" s="18">
        <v>76.239999999999995</v>
      </c>
      <c r="G720" s="3" t="s">
        <v>511</v>
      </c>
      <c r="H720" s="22">
        <f>ROUND(Table1[[#This Row],[Market Capitalisation]]/Table1[[#This Row],[Stock Price]],0)</f>
        <v>338273872</v>
      </c>
    </row>
    <row r="721" spans="2:8" x14ac:dyDescent="0.35">
      <c r="B721" s="1" t="s">
        <v>3602</v>
      </c>
      <c r="C721" s="3" t="s">
        <v>3603</v>
      </c>
      <c r="D721" s="14">
        <v>25720000000</v>
      </c>
      <c r="E721" s="1" t="str" cm="1">
        <f t="array" ref="E721">_xlfn.IFS($D721&gt;=$N$7,$J$7,AND($D721&gt;=$M$8,$D721&lt;$N$8),$J$8,AND($D721&gt;=$M$9,$D721&lt;$N$9),$J$9,$D721&lt;$N$10,$J$10)</f>
        <v>Large Cap</v>
      </c>
      <c r="F721" s="18">
        <v>90.85</v>
      </c>
      <c r="G721" s="3" t="s">
        <v>249</v>
      </c>
      <c r="H721" s="22">
        <f>ROUND(Table1[[#This Row],[Market Capitalisation]]/Table1[[#This Row],[Stock Price]],0)</f>
        <v>283104018</v>
      </c>
    </row>
    <row r="722" spans="2:8" x14ac:dyDescent="0.35">
      <c r="B722" s="1" t="s">
        <v>3607</v>
      </c>
      <c r="C722" s="3" t="s">
        <v>3608</v>
      </c>
      <c r="D722" s="14">
        <v>25640000000</v>
      </c>
      <c r="E722" s="1" t="str" cm="1">
        <f t="array" ref="E722">_xlfn.IFS($D722&gt;=$N$7,$J$7,AND($D722&gt;=$M$8,$D722&lt;$N$8),$J$8,AND($D722&gt;=$M$9,$D722&lt;$N$9),$J$9,$D722&lt;$N$10,$J$10)</f>
        <v>Large Cap</v>
      </c>
      <c r="F722" s="18">
        <v>39.85</v>
      </c>
      <c r="G722" s="3" t="s">
        <v>31554</v>
      </c>
      <c r="H722" s="22">
        <f>ROUND(Table1[[#This Row],[Market Capitalisation]]/Table1[[#This Row],[Stock Price]],0)</f>
        <v>643412798</v>
      </c>
    </row>
    <row r="723" spans="2:8" x14ac:dyDescent="0.35">
      <c r="B723" s="1" t="s">
        <v>3612</v>
      </c>
      <c r="C723" s="3" t="s">
        <v>3613</v>
      </c>
      <c r="D723" s="14">
        <v>25530000000</v>
      </c>
      <c r="E723" s="1" t="str" cm="1">
        <f t="array" ref="E723">_xlfn.IFS($D723&gt;=$N$7,$J$7,AND($D723&gt;=$M$8,$D723&lt;$N$8),$J$8,AND($D723&gt;=$M$9,$D723&lt;$N$9),$J$9,$D723&lt;$N$10,$J$10)</f>
        <v>Large Cap</v>
      </c>
      <c r="F723" s="18">
        <v>3221</v>
      </c>
      <c r="G723" s="3" t="s">
        <v>2575</v>
      </c>
      <c r="H723" s="22">
        <f>ROUND(Table1[[#This Row],[Market Capitalisation]]/Table1[[#This Row],[Stock Price]],0)</f>
        <v>7926110</v>
      </c>
    </row>
    <row r="724" spans="2:8" x14ac:dyDescent="0.35">
      <c r="B724" s="1" t="s">
        <v>3617</v>
      </c>
      <c r="C724" s="3" t="s">
        <v>3618</v>
      </c>
      <c r="D724" s="14">
        <v>25520000000</v>
      </c>
      <c r="E724" s="1" t="str" cm="1">
        <f t="array" ref="E724">_xlfn.IFS($D724&gt;=$N$7,$J$7,AND($D724&gt;=$M$8,$D724&lt;$N$8),$J$8,AND($D724&gt;=$M$9,$D724&lt;$N$9),$J$9,$D724&lt;$N$10,$J$10)</f>
        <v>Large Cap</v>
      </c>
      <c r="F724" s="18">
        <v>109.95</v>
      </c>
      <c r="G724" s="3" t="s">
        <v>511</v>
      </c>
      <c r="H724" s="22">
        <f>ROUND(Table1[[#This Row],[Market Capitalisation]]/Table1[[#This Row],[Stock Price]],0)</f>
        <v>232105503</v>
      </c>
    </row>
    <row r="725" spans="2:8" x14ac:dyDescent="0.35">
      <c r="B725" s="1" t="s">
        <v>3622</v>
      </c>
      <c r="C725" s="3" t="s">
        <v>3623</v>
      </c>
      <c r="D725" s="14">
        <v>25510000000</v>
      </c>
      <c r="E725" s="1" t="str" cm="1">
        <f t="array" ref="E725">_xlfn.IFS($D725&gt;=$N$7,$J$7,AND($D725&gt;=$M$8,$D725&lt;$N$8),$J$8,AND($D725&gt;=$M$9,$D725&lt;$N$9),$J$9,$D725&lt;$N$10,$J$10)</f>
        <v>Large Cap</v>
      </c>
      <c r="F725" s="18">
        <v>82.19</v>
      </c>
      <c r="G725" s="3" t="s">
        <v>210</v>
      </c>
      <c r="H725" s="22">
        <f>ROUND(Table1[[#This Row],[Market Capitalisation]]/Table1[[#This Row],[Stock Price]],0)</f>
        <v>310378392</v>
      </c>
    </row>
    <row r="726" spans="2:8" x14ac:dyDescent="0.35">
      <c r="B726" s="1" t="s">
        <v>3627</v>
      </c>
      <c r="C726" s="3" t="s">
        <v>3628</v>
      </c>
      <c r="D726" s="14">
        <v>25510000000</v>
      </c>
      <c r="E726" s="1" t="str" cm="1">
        <f t="array" ref="E726">_xlfn.IFS($D726&gt;=$N$7,$J$7,AND($D726&gt;=$M$8,$D726&lt;$N$8),$J$8,AND($D726&gt;=$M$9,$D726&lt;$N$9),$J$9,$D726&lt;$N$10,$J$10)</f>
        <v>Large Cap</v>
      </c>
      <c r="F726" s="18">
        <v>247.1</v>
      </c>
      <c r="G726" s="3" t="s">
        <v>31567</v>
      </c>
      <c r="H726" s="22">
        <f>ROUND(Table1[[#This Row],[Market Capitalisation]]/Table1[[#This Row],[Stock Price]],0)</f>
        <v>103237556</v>
      </c>
    </row>
    <row r="727" spans="2:8" x14ac:dyDescent="0.35">
      <c r="B727" s="1" t="s">
        <v>3631</v>
      </c>
      <c r="C727" s="3" t="s">
        <v>3632</v>
      </c>
      <c r="D727" s="14">
        <v>25490000000</v>
      </c>
      <c r="E727" s="1" t="str" cm="1">
        <f t="array" ref="E727">_xlfn.IFS($D727&gt;=$N$7,$J$7,AND($D727&gt;=$M$8,$D727&lt;$N$8),$J$8,AND($D727&gt;=$M$9,$D727&lt;$N$9),$J$9,$D727&lt;$N$10,$J$10)</f>
        <v>Large Cap</v>
      </c>
      <c r="F727" s="18">
        <v>5.13</v>
      </c>
      <c r="G727" s="3" t="s">
        <v>152</v>
      </c>
      <c r="H727" s="22">
        <f>ROUND(Table1[[#This Row],[Market Capitalisation]]/Table1[[#This Row],[Stock Price]],0)</f>
        <v>4968810916</v>
      </c>
    </row>
    <row r="728" spans="2:8" x14ac:dyDescent="0.35">
      <c r="B728" s="1" t="s">
        <v>3635</v>
      </c>
      <c r="C728" s="3" t="s">
        <v>3636</v>
      </c>
      <c r="D728" s="14">
        <v>25480000000</v>
      </c>
      <c r="E728" s="1" t="str" cm="1">
        <f t="array" ref="E728">_xlfn.IFS($D728&gt;=$N$7,$J$7,AND($D728&gt;=$M$8,$D728&lt;$N$8),$J$8,AND($D728&gt;=$M$9,$D728&lt;$N$9),$J$9,$D728&lt;$N$10,$J$10)</f>
        <v>Large Cap</v>
      </c>
      <c r="F728" s="18">
        <v>121.93</v>
      </c>
      <c r="G728" s="3" t="s">
        <v>31554</v>
      </c>
      <c r="H728" s="22">
        <f>ROUND(Table1[[#This Row],[Market Capitalisation]]/Table1[[#This Row],[Stock Price]],0)</f>
        <v>208972361</v>
      </c>
    </row>
    <row r="729" spans="2:8" x14ac:dyDescent="0.35">
      <c r="B729" s="1" t="s">
        <v>3640</v>
      </c>
      <c r="C729" s="3" t="s">
        <v>3641</v>
      </c>
      <c r="D729" s="14">
        <v>25410000000</v>
      </c>
      <c r="E729" s="1" t="str" cm="1">
        <f t="array" ref="E729">_xlfn.IFS($D729&gt;=$N$7,$J$7,AND($D729&gt;=$M$8,$D729&lt;$N$8),$J$8,AND($D729&gt;=$M$9,$D729&lt;$N$9),$J$9,$D729&lt;$N$10,$J$10)</f>
        <v>Large Cap</v>
      </c>
      <c r="F729" s="18">
        <v>1030</v>
      </c>
      <c r="G729" s="3" t="s">
        <v>511</v>
      </c>
      <c r="H729" s="22">
        <f>ROUND(Table1[[#This Row],[Market Capitalisation]]/Table1[[#This Row],[Stock Price]],0)</f>
        <v>24669903</v>
      </c>
    </row>
    <row r="730" spans="2:8" x14ac:dyDescent="0.35">
      <c r="B730" s="1" t="s">
        <v>3645</v>
      </c>
      <c r="C730" s="3" t="s">
        <v>3646</v>
      </c>
      <c r="D730" s="14">
        <v>25390000000</v>
      </c>
      <c r="E730" s="1" t="str" cm="1">
        <f t="array" ref="E730">_xlfn.IFS($D730&gt;=$N$7,$J$7,AND($D730&gt;=$M$8,$D730&lt;$N$8),$J$8,AND($D730&gt;=$M$9,$D730&lt;$N$9),$J$9,$D730&lt;$N$10,$J$10)</f>
        <v>Large Cap</v>
      </c>
      <c r="F730" s="18">
        <v>96.86</v>
      </c>
      <c r="G730" s="3" t="s">
        <v>107</v>
      </c>
      <c r="H730" s="22">
        <f>ROUND(Table1[[#This Row],[Market Capitalisation]]/Table1[[#This Row],[Stock Price]],0)</f>
        <v>262130911</v>
      </c>
    </row>
    <row r="731" spans="2:8" x14ac:dyDescent="0.35">
      <c r="B731" s="1" t="s">
        <v>3650</v>
      </c>
      <c r="C731" s="3" t="s">
        <v>3651</v>
      </c>
      <c r="D731" s="14">
        <v>25380000000</v>
      </c>
      <c r="E731" s="1" t="str" cm="1">
        <f t="array" ref="E731">_xlfn.IFS($D731&gt;=$N$7,$J$7,AND($D731&gt;=$M$8,$D731&lt;$N$8),$J$8,AND($D731&gt;=$M$9,$D731&lt;$N$9),$J$9,$D731&lt;$N$10,$J$10)</f>
        <v>Large Cap</v>
      </c>
      <c r="F731" s="18">
        <v>25.7</v>
      </c>
      <c r="G731" s="3" t="s">
        <v>210</v>
      </c>
      <c r="H731" s="22">
        <f>ROUND(Table1[[#This Row],[Market Capitalisation]]/Table1[[#This Row],[Stock Price]],0)</f>
        <v>987548638</v>
      </c>
    </row>
    <row r="732" spans="2:8" x14ac:dyDescent="0.35">
      <c r="B732" s="1" t="s">
        <v>3655</v>
      </c>
      <c r="C732" s="3" t="s">
        <v>3656</v>
      </c>
      <c r="D732" s="14">
        <v>25360000000</v>
      </c>
      <c r="E732" s="1" t="str" cm="1">
        <f t="array" ref="E732">_xlfn.IFS($D732&gt;=$N$7,$J$7,AND($D732&gt;=$M$8,$D732&lt;$N$8),$J$8,AND($D732&gt;=$M$9,$D732&lt;$N$9),$J$9,$D732&lt;$N$10,$J$10)</f>
        <v>Large Cap</v>
      </c>
      <c r="F732" s="18">
        <v>178.64</v>
      </c>
      <c r="G732" s="3" t="s">
        <v>31554</v>
      </c>
      <c r="H732" s="22">
        <f>ROUND(Table1[[#This Row],[Market Capitalisation]]/Table1[[#This Row],[Stock Price]],0)</f>
        <v>141961487</v>
      </c>
    </row>
    <row r="733" spans="2:8" x14ac:dyDescent="0.35">
      <c r="B733" s="1" t="s">
        <v>3660</v>
      </c>
      <c r="C733" s="3" t="s">
        <v>3661</v>
      </c>
      <c r="D733" s="14">
        <v>25320000000</v>
      </c>
      <c r="E733" s="1" t="str" cm="1">
        <f t="array" ref="E733">_xlfn.IFS($D733&gt;=$N$7,$J$7,AND($D733&gt;=$M$8,$D733&lt;$N$8),$J$8,AND($D733&gt;=$M$9,$D733&lt;$N$9),$J$9,$D733&lt;$N$10,$J$10)</f>
        <v>Large Cap</v>
      </c>
      <c r="F733" s="18">
        <v>80.3</v>
      </c>
      <c r="G733" s="3" t="s">
        <v>31554</v>
      </c>
      <c r="H733" s="22">
        <f>ROUND(Table1[[#This Row],[Market Capitalisation]]/Table1[[#This Row],[Stock Price]],0)</f>
        <v>315317559</v>
      </c>
    </row>
    <row r="734" spans="2:8" x14ac:dyDescent="0.35">
      <c r="B734" s="1" t="s">
        <v>3665</v>
      </c>
      <c r="C734" s="3" t="s">
        <v>3666</v>
      </c>
      <c r="D734" s="14">
        <v>25310000000</v>
      </c>
      <c r="E734" s="1" t="str" cm="1">
        <f t="array" ref="E734">_xlfn.IFS($D734&gt;=$N$7,$J$7,AND($D734&gt;=$M$8,$D734&lt;$N$8),$J$8,AND($D734&gt;=$M$9,$D734&lt;$N$9),$J$9,$D734&lt;$N$10,$J$10)</f>
        <v>Large Cap</v>
      </c>
      <c r="F734" s="18">
        <v>33.619999999999997</v>
      </c>
      <c r="G734" s="3" t="s">
        <v>210</v>
      </c>
      <c r="H734" s="22">
        <f>ROUND(Table1[[#This Row],[Market Capitalisation]]/Table1[[#This Row],[Stock Price]],0)</f>
        <v>752825699</v>
      </c>
    </row>
    <row r="735" spans="2:8" x14ac:dyDescent="0.35">
      <c r="B735" s="1" t="s">
        <v>3670</v>
      </c>
      <c r="C735" s="3" t="s">
        <v>3671</v>
      </c>
      <c r="D735" s="14">
        <v>25300000000</v>
      </c>
      <c r="E735" s="1" t="str" cm="1">
        <f t="array" ref="E735">_xlfn.IFS($D735&gt;=$N$7,$J$7,AND($D735&gt;=$M$8,$D735&lt;$N$8),$J$8,AND($D735&gt;=$M$9,$D735&lt;$N$9),$J$9,$D735&lt;$N$10,$J$10)</f>
        <v>Large Cap</v>
      </c>
      <c r="F735" s="18">
        <v>112.39</v>
      </c>
      <c r="G735" s="3" t="s">
        <v>89</v>
      </c>
      <c r="H735" s="22">
        <f>ROUND(Table1[[#This Row],[Market Capitalisation]]/Table1[[#This Row],[Stock Price]],0)</f>
        <v>225108995</v>
      </c>
    </row>
    <row r="736" spans="2:8" x14ac:dyDescent="0.35">
      <c r="B736" s="1" t="s">
        <v>3675</v>
      </c>
      <c r="C736" s="3" t="s">
        <v>3676</v>
      </c>
      <c r="D736" s="14">
        <v>25280000000</v>
      </c>
      <c r="E736" s="1" t="str" cm="1">
        <f t="array" ref="E736">_xlfn.IFS($D736&gt;=$N$7,$J$7,AND($D736&gt;=$M$8,$D736&lt;$N$8),$J$8,AND($D736&gt;=$M$9,$D736&lt;$N$9),$J$9,$D736&lt;$N$10,$J$10)</f>
        <v>Large Cap</v>
      </c>
      <c r="F736" s="18">
        <v>4.3099999999999996</v>
      </c>
      <c r="G736" s="3" t="s">
        <v>667</v>
      </c>
      <c r="H736" s="22">
        <f>ROUND(Table1[[#This Row],[Market Capitalisation]]/Table1[[#This Row],[Stock Price]],0)</f>
        <v>5865429234</v>
      </c>
    </row>
    <row r="737" spans="2:8" x14ac:dyDescent="0.35">
      <c r="B737" s="1" t="s">
        <v>3680</v>
      </c>
      <c r="C737" s="3" t="s">
        <v>3681</v>
      </c>
      <c r="D737" s="14">
        <v>25280000000</v>
      </c>
      <c r="E737" s="1" t="str" cm="1">
        <f t="array" ref="E737">_xlfn.IFS($D737&gt;=$N$7,$J$7,AND($D737&gt;=$M$8,$D737&lt;$N$8),$J$8,AND($D737&gt;=$M$9,$D737&lt;$N$9),$J$9,$D737&lt;$N$10,$J$10)</f>
        <v>Large Cap</v>
      </c>
      <c r="F737" s="18">
        <v>63.04</v>
      </c>
      <c r="G737" s="3" t="s">
        <v>210</v>
      </c>
      <c r="H737" s="22">
        <f>ROUND(Table1[[#This Row],[Market Capitalisation]]/Table1[[#This Row],[Stock Price]],0)</f>
        <v>401015228</v>
      </c>
    </row>
    <row r="738" spans="2:8" x14ac:dyDescent="0.35">
      <c r="B738" s="1" t="s">
        <v>3684</v>
      </c>
      <c r="C738" s="3" t="s">
        <v>3685</v>
      </c>
      <c r="D738" s="14">
        <v>25270000000</v>
      </c>
      <c r="E738" s="1" t="str" cm="1">
        <f t="array" ref="E738">_xlfn.IFS($D738&gt;=$N$7,$J$7,AND($D738&gt;=$M$8,$D738&lt;$N$8),$J$8,AND($D738&gt;=$M$9,$D738&lt;$N$9),$J$9,$D738&lt;$N$10,$J$10)</f>
        <v>Large Cap</v>
      </c>
      <c r="F738" s="18">
        <v>40.520000000000003</v>
      </c>
      <c r="G738" s="3" t="s">
        <v>31554</v>
      </c>
      <c r="H738" s="22">
        <f>ROUND(Table1[[#This Row],[Market Capitalisation]]/Table1[[#This Row],[Stock Price]],0)</f>
        <v>623642646</v>
      </c>
    </row>
    <row r="739" spans="2:8" x14ac:dyDescent="0.35">
      <c r="B739" s="1" t="s">
        <v>3689</v>
      </c>
      <c r="C739" s="3" t="s">
        <v>3690</v>
      </c>
      <c r="D739" s="14">
        <v>25170000000</v>
      </c>
      <c r="E739" s="1" t="str" cm="1">
        <f t="array" ref="E739">_xlfn.IFS($D739&gt;=$N$7,$J$7,AND($D739&gt;=$M$8,$D739&lt;$N$8),$J$8,AND($D739&gt;=$M$9,$D739&lt;$N$9),$J$9,$D739&lt;$N$10,$J$10)</f>
        <v>Large Cap</v>
      </c>
      <c r="F739" s="18">
        <v>26.61</v>
      </c>
      <c r="G739" s="3" t="s">
        <v>210</v>
      </c>
      <c r="H739" s="22">
        <f>ROUND(Table1[[#This Row],[Market Capitalisation]]/Table1[[#This Row],[Stock Price]],0)</f>
        <v>945885006</v>
      </c>
    </row>
    <row r="740" spans="2:8" x14ac:dyDescent="0.35">
      <c r="B740" s="1" t="s">
        <v>3693</v>
      </c>
      <c r="C740" s="3" t="s">
        <v>3694</v>
      </c>
      <c r="D740" s="14">
        <v>25090000000</v>
      </c>
      <c r="E740" s="1" t="str" cm="1">
        <f t="array" ref="E740">_xlfn.IFS($D740&gt;=$N$7,$J$7,AND($D740&gt;=$M$8,$D740&lt;$N$8),$J$8,AND($D740&gt;=$M$9,$D740&lt;$N$9),$J$9,$D740&lt;$N$10,$J$10)</f>
        <v>Large Cap</v>
      </c>
      <c r="F740" s="18">
        <v>25.34</v>
      </c>
      <c r="G740" s="3" t="s">
        <v>1086</v>
      </c>
      <c r="H740" s="22">
        <f>ROUND(Table1[[#This Row],[Market Capitalisation]]/Table1[[#This Row],[Stock Price]],0)</f>
        <v>990134175</v>
      </c>
    </row>
    <row r="741" spans="2:8" x14ac:dyDescent="0.35">
      <c r="B741" s="1" t="s">
        <v>3698</v>
      </c>
      <c r="C741" s="3" t="s">
        <v>3699</v>
      </c>
      <c r="D741" s="14">
        <v>25040000000</v>
      </c>
      <c r="E741" s="1" t="str" cm="1">
        <f t="array" ref="E741">_xlfn.IFS($D741&gt;=$N$7,$J$7,AND($D741&gt;=$M$8,$D741&lt;$N$8),$J$8,AND($D741&gt;=$M$9,$D741&lt;$N$9),$J$9,$D741&lt;$N$10,$J$10)</f>
        <v>Large Cap</v>
      </c>
      <c r="F741" s="18">
        <v>5.71</v>
      </c>
      <c r="G741" s="3" t="s">
        <v>31567</v>
      </c>
      <c r="H741" s="22">
        <f>ROUND(Table1[[#This Row],[Market Capitalisation]]/Table1[[#This Row],[Stock Price]],0)</f>
        <v>4385288967</v>
      </c>
    </row>
    <row r="742" spans="2:8" x14ac:dyDescent="0.35">
      <c r="B742" s="1" t="s">
        <v>3702</v>
      </c>
      <c r="C742" s="3" t="s">
        <v>3703</v>
      </c>
      <c r="D742" s="14">
        <v>25040000000</v>
      </c>
      <c r="E742" s="1" t="str" cm="1">
        <f t="array" ref="E742">_xlfn.IFS($D742&gt;=$N$7,$J$7,AND($D742&gt;=$M$8,$D742&lt;$N$8),$J$8,AND($D742&gt;=$M$9,$D742&lt;$N$9),$J$9,$D742&lt;$N$10,$J$10)</f>
        <v>Large Cap</v>
      </c>
      <c r="F742" s="18">
        <v>12.18</v>
      </c>
      <c r="G742" s="3" t="s">
        <v>3707</v>
      </c>
      <c r="H742" s="22">
        <f>ROUND(Table1[[#This Row],[Market Capitalisation]]/Table1[[#This Row],[Stock Price]],0)</f>
        <v>2055829228</v>
      </c>
    </row>
    <row r="743" spans="2:8" x14ac:dyDescent="0.35">
      <c r="B743" s="1" t="s">
        <v>3708</v>
      </c>
      <c r="C743" s="3" t="s">
        <v>3709</v>
      </c>
      <c r="D743" s="14">
        <v>24970000000</v>
      </c>
      <c r="E743" s="1" t="str" cm="1">
        <f t="array" ref="E743">_xlfn.IFS($D743&gt;=$N$7,$J$7,AND($D743&gt;=$M$8,$D743&lt;$N$8),$J$8,AND($D743&gt;=$M$9,$D743&lt;$N$9),$J$9,$D743&lt;$N$10,$J$10)</f>
        <v>Large Cap</v>
      </c>
      <c r="F743" s="18">
        <v>50.5</v>
      </c>
      <c r="G743" s="3" t="s">
        <v>511</v>
      </c>
      <c r="H743" s="22">
        <f>ROUND(Table1[[#This Row],[Market Capitalisation]]/Table1[[#This Row],[Stock Price]],0)</f>
        <v>494455446</v>
      </c>
    </row>
    <row r="744" spans="2:8" x14ac:dyDescent="0.35">
      <c r="B744" s="1" t="s">
        <v>3713</v>
      </c>
      <c r="C744" s="3" t="s">
        <v>3714</v>
      </c>
      <c r="D744" s="14">
        <v>24950000000</v>
      </c>
      <c r="E744" s="1" t="str" cm="1">
        <f t="array" ref="E744">_xlfn.IFS($D744&gt;=$N$7,$J$7,AND($D744&gt;=$M$8,$D744&lt;$N$8),$J$8,AND($D744&gt;=$M$9,$D744&lt;$N$9),$J$9,$D744&lt;$N$10,$J$10)</f>
        <v>Large Cap</v>
      </c>
      <c r="F744" s="18">
        <v>47.34</v>
      </c>
      <c r="G744" s="3" t="s">
        <v>511</v>
      </c>
      <c r="H744" s="22">
        <f>ROUND(Table1[[#This Row],[Market Capitalisation]]/Table1[[#This Row],[Stock Price]],0)</f>
        <v>527038445</v>
      </c>
    </row>
    <row r="745" spans="2:8" x14ac:dyDescent="0.35">
      <c r="B745" s="1" t="s">
        <v>3718</v>
      </c>
      <c r="C745" s="3" t="s">
        <v>3719</v>
      </c>
      <c r="D745" s="14">
        <v>24920000000</v>
      </c>
      <c r="E745" s="1" t="str" cm="1">
        <f t="array" ref="E745">_xlfn.IFS($D745&gt;=$N$7,$J$7,AND($D745&gt;=$M$8,$D745&lt;$N$8),$J$8,AND($D745&gt;=$M$9,$D745&lt;$N$9),$J$9,$D745&lt;$N$10,$J$10)</f>
        <v>Large Cap</v>
      </c>
      <c r="F745" s="18">
        <v>99.51</v>
      </c>
      <c r="G745" s="3" t="s">
        <v>107</v>
      </c>
      <c r="H745" s="22">
        <f>ROUND(Table1[[#This Row],[Market Capitalisation]]/Table1[[#This Row],[Stock Price]],0)</f>
        <v>250427093</v>
      </c>
    </row>
    <row r="746" spans="2:8" x14ac:dyDescent="0.35">
      <c r="B746" s="1" t="s">
        <v>3723</v>
      </c>
      <c r="C746" s="3" t="s">
        <v>3724</v>
      </c>
      <c r="D746" s="14">
        <v>24880000000</v>
      </c>
      <c r="E746" s="1" t="str" cm="1">
        <f t="array" ref="E746">_xlfn.IFS($D746&gt;=$N$7,$J$7,AND($D746&gt;=$M$8,$D746&lt;$N$8),$J$8,AND($D746&gt;=$M$9,$D746&lt;$N$9),$J$9,$D746&lt;$N$10,$J$10)</f>
        <v>Large Cap</v>
      </c>
      <c r="F746" s="18">
        <v>156.13999999999999</v>
      </c>
      <c r="G746" s="3" t="s">
        <v>164</v>
      </c>
      <c r="H746" s="22">
        <f>ROUND(Table1[[#This Row],[Market Capitalisation]]/Table1[[#This Row],[Stock Price]],0)</f>
        <v>159344178</v>
      </c>
    </row>
    <row r="747" spans="2:8" x14ac:dyDescent="0.35">
      <c r="B747" s="1" t="s">
        <v>3728</v>
      </c>
      <c r="C747" s="3" t="s">
        <v>3729</v>
      </c>
      <c r="D747" s="14">
        <v>24830000000</v>
      </c>
      <c r="E747" s="1" t="str" cm="1">
        <f t="array" ref="E747">_xlfn.IFS($D747&gt;=$N$7,$J$7,AND($D747&gt;=$M$8,$D747&lt;$N$8),$J$8,AND($D747&gt;=$M$9,$D747&lt;$N$9),$J$9,$D747&lt;$N$10,$J$10)</f>
        <v>Large Cap</v>
      </c>
      <c r="F747" s="18">
        <v>12.5</v>
      </c>
      <c r="G747" s="3" t="s">
        <v>31554</v>
      </c>
      <c r="H747" s="22">
        <f>ROUND(Table1[[#This Row],[Market Capitalisation]]/Table1[[#This Row],[Stock Price]],0)</f>
        <v>1986400000</v>
      </c>
    </row>
    <row r="748" spans="2:8" x14ac:dyDescent="0.35">
      <c r="B748" s="1" t="s">
        <v>3733</v>
      </c>
      <c r="C748" s="3" t="s">
        <v>3734</v>
      </c>
      <c r="D748" s="14">
        <v>24810000000</v>
      </c>
      <c r="E748" s="1" t="str" cm="1">
        <f t="array" ref="E748">_xlfn.IFS($D748&gt;=$N$7,$J$7,AND($D748&gt;=$M$8,$D748&lt;$N$8),$J$8,AND($D748&gt;=$M$9,$D748&lt;$N$9),$J$9,$D748&lt;$N$10,$J$10)</f>
        <v>Large Cap</v>
      </c>
      <c r="F748" s="18">
        <v>30.46</v>
      </c>
      <c r="G748" s="3" t="s">
        <v>304</v>
      </c>
      <c r="H748" s="22">
        <f>ROUND(Table1[[#This Row],[Market Capitalisation]]/Table1[[#This Row],[Stock Price]],0)</f>
        <v>814510834</v>
      </c>
    </row>
    <row r="749" spans="2:8" x14ac:dyDescent="0.35">
      <c r="B749" s="1" t="s">
        <v>3738</v>
      </c>
      <c r="C749" s="3" t="s">
        <v>3739</v>
      </c>
      <c r="D749" s="14">
        <v>24700000000</v>
      </c>
      <c r="E749" s="1" t="str" cm="1">
        <f t="array" ref="E749">_xlfn.IFS($D749&gt;=$N$7,$J$7,AND($D749&gt;=$M$8,$D749&lt;$N$8),$J$8,AND($D749&gt;=$M$9,$D749&lt;$N$9),$J$9,$D749&lt;$N$10,$J$10)</f>
        <v>Large Cap</v>
      </c>
      <c r="F749" s="18">
        <v>116.57</v>
      </c>
      <c r="G749" s="3" t="s">
        <v>1103</v>
      </c>
      <c r="H749" s="22">
        <f>ROUND(Table1[[#This Row],[Market Capitalisation]]/Table1[[#This Row],[Stock Price]],0)</f>
        <v>211889852</v>
      </c>
    </row>
    <row r="750" spans="2:8" x14ac:dyDescent="0.35">
      <c r="B750" s="1" t="s">
        <v>3743</v>
      </c>
      <c r="C750" s="3" t="s">
        <v>3744</v>
      </c>
      <c r="D750" s="14">
        <v>24680000000</v>
      </c>
      <c r="E750" s="1" t="str" cm="1">
        <f t="array" ref="E750">_xlfn.IFS($D750&gt;=$N$7,$J$7,AND($D750&gt;=$M$8,$D750&lt;$N$8),$J$8,AND($D750&gt;=$M$9,$D750&lt;$N$9),$J$9,$D750&lt;$N$10,$J$10)</f>
        <v>Large Cap</v>
      </c>
      <c r="F750" s="18">
        <v>10.26</v>
      </c>
      <c r="G750" s="3" t="s">
        <v>31554</v>
      </c>
      <c r="H750" s="22">
        <f>ROUND(Table1[[#This Row],[Market Capitalisation]]/Table1[[#This Row],[Stock Price]],0)</f>
        <v>2405458090</v>
      </c>
    </row>
    <row r="751" spans="2:8" x14ac:dyDescent="0.35">
      <c r="B751" s="1" t="s">
        <v>3748</v>
      </c>
      <c r="C751" s="3" t="s">
        <v>3749</v>
      </c>
      <c r="D751" s="14">
        <v>24640000000</v>
      </c>
      <c r="E751" s="1" t="str" cm="1">
        <f t="array" ref="E751">_xlfn.IFS($D751&gt;=$N$7,$J$7,AND($D751&gt;=$M$8,$D751&lt;$N$8),$J$8,AND($D751&gt;=$M$9,$D751&lt;$N$9),$J$9,$D751&lt;$N$10,$J$10)</f>
        <v>Large Cap</v>
      </c>
      <c r="F751" s="18">
        <v>49.48</v>
      </c>
      <c r="G751" s="3" t="s">
        <v>511</v>
      </c>
      <c r="H751" s="22">
        <f>ROUND(Table1[[#This Row],[Market Capitalisation]]/Table1[[#This Row],[Stock Price]],0)</f>
        <v>497978981</v>
      </c>
    </row>
    <row r="752" spans="2:8" x14ac:dyDescent="0.35">
      <c r="B752" s="1" t="s">
        <v>3753</v>
      </c>
      <c r="C752" s="3" t="s">
        <v>3754</v>
      </c>
      <c r="D752" s="14">
        <v>24640000000</v>
      </c>
      <c r="E752" s="1" t="str" cm="1">
        <f t="array" ref="E752">_xlfn.IFS($D752&gt;=$N$7,$J$7,AND($D752&gt;=$M$8,$D752&lt;$N$8),$J$8,AND($D752&gt;=$M$9,$D752&lt;$N$9),$J$9,$D752&lt;$N$10,$J$10)</f>
        <v>Large Cap</v>
      </c>
      <c r="F752" s="18">
        <v>110.29</v>
      </c>
      <c r="G752" s="3" t="s">
        <v>31554</v>
      </c>
      <c r="H752" s="22">
        <f>ROUND(Table1[[#This Row],[Market Capitalisation]]/Table1[[#This Row],[Stock Price]],0)</f>
        <v>223411007</v>
      </c>
    </row>
    <row r="753" spans="2:8" x14ac:dyDescent="0.35">
      <c r="B753" s="1" t="s">
        <v>3757</v>
      </c>
      <c r="C753" s="3" t="s">
        <v>3758</v>
      </c>
      <c r="D753" s="14">
        <v>24640000000</v>
      </c>
      <c r="E753" s="1" t="str" cm="1">
        <f t="array" ref="E753">_xlfn.IFS($D753&gt;=$N$7,$J$7,AND($D753&gt;=$M$8,$D753&lt;$N$8),$J$8,AND($D753&gt;=$M$9,$D753&lt;$N$9),$J$9,$D753&lt;$N$10,$J$10)</f>
        <v>Large Cap</v>
      </c>
      <c r="F753" s="18">
        <v>227.95</v>
      </c>
      <c r="G753" s="3" t="s">
        <v>31554</v>
      </c>
      <c r="H753" s="22">
        <f>ROUND(Table1[[#This Row],[Market Capitalisation]]/Table1[[#This Row],[Stock Price]],0)</f>
        <v>108093880</v>
      </c>
    </row>
    <row r="754" spans="2:8" x14ac:dyDescent="0.35">
      <c r="B754" s="1" t="s">
        <v>3761</v>
      </c>
      <c r="C754" s="3" t="s">
        <v>3762</v>
      </c>
      <c r="D754" s="14">
        <v>24570000000</v>
      </c>
      <c r="E754" s="1" t="str" cm="1">
        <f t="array" ref="E754">_xlfn.IFS($D754&gt;=$N$7,$J$7,AND($D754&gt;=$M$8,$D754&lt;$N$8),$J$8,AND($D754&gt;=$M$9,$D754&lt;$N$9),$J$9,$D754&lt;$N$10,$J$10)</f>
        <v>Large Cap</v>
      </c>
      <c r="F754" s="18">
        <v>1.97</v>
      </c>
      <c r="G754" s="3" t="s">
        <v>152</v>
      </c>
      <c r="H754" s="22">
        <f>ROUND(Table1[[#This Row],[Market Capitalisation]]/Table1[[#This Row],[Stock Price]],0)</f>
        <v>12472081218</v>
      </c>
    </row>
    <row r="755" spans="2:8" x14ac:dyDescent="0.35">
      <c r="B755" s="1" t="s">
        <v>3766</v>
      </c>
      <c r="C755" s="3" t="s">
        <v>3767</v>
      </c>
      <c r="D755" s="14">
        <v>24540000000</v>
      </c>
      <c r="E755" s="1" t="str" cm="1">
        <f t="array" ref="E755">_xlfn.IFS($D755&gt;=$N$7,$J$7,AND($D755&gt;=$M$8,$D755&lt;$N$8),$J$8,AND($D755&gt;=$M$9,$D755&lt;$N$9),$J$9,$D755&lt;$N$10,$J$10)</f>
        <v>Large Cap</v>
      </c>
      <c r="F755" s="18">
        <v>19.739999999999998</v>
      </c>
      <c r="G755" s="3" t="s">
        <v>249</v>
      </c>
      <c r="H755" s="22">
        <f>ROUND(Table1[[#This Row],[Market Capitalisation]]/Table1[[#This Row],[Stock Price]],0)</f>
        <v>1243161094</v>
      </c>
    </row>
    <row r="756" spans="2:8" x14ac:dyDescent="0.35">
      <c r="B756" s="1" t="s">
        <v>3771</v>
      </c>
      <c r="C756" s="3" t="s">
        <v>3772</v>
      </c>
      <c r="D756" s="14">
        <v>24490000000</v>
      </c>
      <c r="E756" s="1" t="str" cm="1">
        <f t="array" ref="E756">_xlfn.IFS($D756&gt;=$N$7,$J$7,AND($D756&gt;=$M$8,$D756&lt;$N$8),$J$8,AND($D756&gt;=$M$9,$D756&lt;$N$9),$J$9,$D756&lt;$N$10,$J$10)</f>
        <v>Large Cap</v>
      </c>
      <c r="F756" s="18">
        <v>99.42</v>
      </c>
      <c r="G756" s="3" t="s">
        <v>31554</v>
      </c>
      <c r="H756" s="22">
        <f>ROUND(Table1[[#This Row],[Market Capitalisation]]/Table1[[#This Row],[Stock Price]],0)</f>
        <v>246328706</v>
      </c>
    </row>
    <row r="757" spans="2:8" x14ac:dyDescent="0.35">
      <c r="B757" s="1" t="s">
        <v>3776</v>
      </c>
      <c r="C757" s="3" t="s">
        <v>3777</v>
      </c>
      <c r="D757" s="14">
        <v>24460000000</v>
      </c>
      <c r="E757" s="1" t="str" cm="1">
        <f t="array" ref="E757">_xlfn.IFS($D757&gt;=$N$7,$J$7,AND($D757&gt;=$M$8,$D757&lt;$N$8),$J$8,AND($D757&gt;=$M$9,$D757&lt;$N$9),$J$9,$D757&lt;$N$10,$J$10)</f>
        <v>Large Cap</v>
      </c>
      <c r="F757" s="18">
        <v>207.98</v>
      </c>
      <c r="G757" s="3" t="s">
        <v>31554</v>
      </c>
      <c r="H757" s="22">
        <f>ROUND(Table1[[#This Row],[Market Capitalisation]]/Table1[[#This Row],[Stock Price]],0)</f>
        <v>117607462</v>
      </c>
    </row>
    <row r="758" spans="2:8" x14ac:dyDescent="0.35">
      <c r="B758" s="1" t="s">
        <v>3781</v>
      </c>
      <c r="C758" s="3" t="s">
        <v>3782</v>
      </c>
      <c r="D758" s="14">
        <v>24460000000</v>
      </c>
      <c r="E758" s="1" t="str" cm="1">
        <f t="array" ref="E758">_xlfn.IFS($D758&gt;=$N$7,$J$7,AND($D758&gt;=$M$8,$D758&lt;$N$8),$J$8,AND($D758&gt;=$M$9,$D758&lt;$N$9),$J$9,$D758&lt;$N$10,$J$10)</f>
        <v>Large Cap</v>
      </c>
      <c r="F758" s="18">
        <v>1.71</v>
      </c>
      <c r="G758" s="3" t="s">
        <v>3322</v>
      </c>
      <c r="H758" s="22">
        <f>ROUND(Table1[[#This Row],[Market Capitalisation]]/Table1[[#This Row],[Stock Price]],0)</f>
        <v>14304093567</v>
      </c>
    </row>
    <row r="759" spans="2:8" x14ac:dyDescent="0.35">
      <c r="B759" s="1" t="s">
        <v>3785</v>
      </c>
      <c r="C759" s="3" t="s">
        <v>3786</v>
      </c>
      <c r="D759" s="14">
        <v>24440000000</v>
      </c>
      <c r="E759" s="1" t="str" cm="1">
        <f t="array" ref="E759">_xlfn.IFS($D759&gt;=$N$7,$J$7,AND($D759&gt;=$M$8,$D759&lt;$N$8),$J$8,AND($D759&gt;=$M$9,$D759&lt;$N$9),$J$9,$D759&lt;$N$10,$J$10)</f>
        <v>Large Cap</v>
      </c>
      <c r="F759" s="18">
        <v>86.43</v>
      </c>
      <c r="G759" s="3" t="s">
        <v>256</v>
      </c>
      <c r="H759" s="22">
        <f>ROUND(Table1[[#This Row],[Market Capitalisation]]/Table1[[#This Row],[Stock Price]],0)</f>
        <v>282772186</v>
      </c>
    </row>
    <row r="760" spans="2:8" x14ac:dyDescent="0.35">
      <c r="B760" s="1" t="s">
        <v>3790</v>
      </c>
      <c r="C760" s="3" t="s">
        <v>3791</v>
      </c>
      <c r="D760" s="14">
        <v>24440000000</v>
      </c>
      <c r="E760" s="1" t="str" cm="1">
        <f t="array" ref="E760">_xlfn.IFS($D760&gt;=$N$7,$J$7,AND($D760&gt;=$M$8,$D760&lt;$N$8),$J$8,AND($D760&gt;=$M$9,$D760&lt;$N$9),$J$9,$D760&lt;$N$10,$J$10)</f>
        <v>Large Cap</v>
      </c>
      <c r="F760" s="18">
        <v>226.6</v>
      </c>
      <c r="G760" s="3" t="s">
        <v>31554</v>
      </c>
      <c r="H760" s="22">
        <f>ROUND(Table1[[#This Row],[Market Capitalisation]]/Table1[[#This Row],[Stock Price]],0)</f>
        <v>107855252</v>
      </c>
    </row>
    <row r="761" spans="2:8" x14ac:dyDescent="0.35">
      <c r="B761" s="1" t="s">
        <v>3794</v>
      </c>
      <c r="C761" s="3" t="s">
        <v>3795</v>
      </c>
      <c r="D761" s="14">
        <v>24370000000</v>
      </c>
      <c r="E761" s="1" t="str" cm="1">
        <f t="array" ref="E761">_xlfn.IFS($D761&gt;=$N$7,$J$7,AND($D761&gt;=$M$8,$D761&lt;$N$8),$J$8,AND($D761&gt;=$M$9,$D761&lt;$N$9),$J$9,$D761&lt;$N$10,$J$10)</f>
        <v>Large Cap</v>
      </c>
      <c r="F761" s="18">
        <v>3.83</v>
      </c>
      <c r="G761" s="3" t="s">
        <v>152</v>
      </c>
      <c r="H761" s="22">
        <f>ROUND(Table1[[#This Row],[Market Capitalisation]]/Table1[[#This Row],[Stock Price]],0)</f>
        <v>6362924282</v>
      </c>
    </row>
    <row r="762" spans="2:8" x14ac:dyDescent="0.35">
      <c r="B762" s="1" t="s">
        <v>3799</v>
      </c>
      <c r="C762" s="3" t="s">
        <v>3800</v>
      </c>
      <c r="D762" s="14">
        <v>24370000000</v>
      </c>
      <c r="E762" s="1" t="str" cm="1">
        <f t="array" ref="E762">_xlfn.IFS($D762&gt;=$N$7,$J$7,AND($D762&gt;=$M$8,$D762&lt;$N$8),$J$8,AND($D762&gt;=$M$9,$D762&lt;$N$9),$J$9,$D762&lt;$N$10,$J$10)</f>
        <v>Large Cap</v>
      </c>
      <c r="F762" s="18">
        <v>9.3800000000000008</v>
      </c>
      <c r="G762" s="3" t="s">
        <v>62</v>
      </c>
      <c r="H762" s="22">
        <f>ROUND(Table1[[#This Row],[Market Capitalisation]]/Table1[[#This Row],[Stock Price]],0)</f>
        <v>2598081023</v>
      </c>
    </row>
    <row r="763" spans="2:8" x14ac:dyDescent="0.35">
      <c r="B763" s="1" t="s">
        <v>3803</v>
      </c>
      <c r="C763" s="3" t="s">
        <v>3804</v>
      </c>
      <c r="D763" s="14">
        <v>24310000000</v>
      </c>
      <c r="E763" s="1" t="str" cm="1">
        <f t="array" ref="E763">_xlfn.IFS($D763&gt;=$N$7,$J$7,AND($D763&gt;=$M$8,$D763&lt;$N$8),$J$8,AND($D763&gt;=$M$9,$D763&lt;$N$9),$J$9,$D763&lt;$N$10,$J$10)</f>
        <v>Large Cap</v>
      </c>
      <c r="F763" s="18">
        <v>24.71</v>
      </c>
      <c r="G763" s="3" t="s">
        <v>210</v>
      </c>
      <c r="H763" s="22">
        <f>ROUND(Table1[[#This Row],[Market Capitalisation]]/Table1[[#This Row],[Stock Price]],0)</f>
        <v>983812222</v>
      </c>
    </row>
    <row r="764" spans="2:8" x14ac:dyDescent="0.35">
      <c r="B764" s="1" t="s">
        <v>3808</v>
      </c>
      <c r="C764" s="3" t="s">
        <v>3809</v>
      </c>
      <c r="D764" s="14">
        <v>24310000000</v>
      </c>
      <c r="E764" s="1" t="str" cm="1">
        <f t="array" ref="E764">_xlfn.IFS($D764&gt;=$N$7,$J$7,AND($D764&gt;=$M$8,$D764&lt;$N$8),$J$8,AND($D764&gt;=$M$9,$D764&lt;$N$9),$J$9,$D764&lt;$N$10,$J$10)</f>
        <v>Large Cap</v>
      </c>
      <c r="F764" s="18">
        <v>1.77</v>
      </c>
      <c r="G764" s="3" t="s">
        <v>249</v>
      </c>
      <c r="H764" s="22">
        <f>ROUND(Table1[[#This Row],[Market Capitalisation]]/Table1[[#This Row],[Stock Price]],0)</f>
        <v>13734463277</v>
      </c>
    </row>
    <row r="765" spans="2:8" x14ac:dyDescent="0.35">
      <c r="B765" s="1" t="s">
        <v>3812</v>
      </c>
      <c r="C765" s="3" t="s">
        <v>3813</v>
      </c>
      <c r="D765" s="14">
        <v>24280000000</v>
      </c>
      <c r="E765" s="1" t="str" cm="1">
        <f t="array" ref="E765">_xlfn.IFS($D765&gt;=$N$7,$J$7,AND($D765&gt;=$M$8,$D765&lt;$N$8),$J$8,AND($D765&gt;=$M$9,$D765&lt;$N$9),$J$9,$D765&lt;$N$10,$J$10)</f>
        <v>Large Cap</v>
      </c>
      <c r="F765" s="18">
        <v>124.74</v>
      </c>
      <c r="G765" s="3" t="s">
        <v>31554</v>
      </c>
      <c r="H765" s="22">
        <f>ROUND(Table1[[#This Row],[Market Capitalisation]]/Table1[[#This Row],[Stock Price]],0)</f>
        <v>194644861</v>
      </c>
    </row>
    <row r="766" spans="2:8" x14ac:dyDescent="0.35">
      <c r="B766" s="1" t="s">
        <v>3817</v>
      </c>
      <c r="C766" s="3" t="s">
        <v>3818</v>
      </c>
      <c r="D766" s="14">
        <v>24250000000</v>
      </c>
      <c r="E766" s="1" t="str" cm="1">
        <f t="array" ref="E766">_xlfn.IFS($D766&gt;=$N$7,$J$7,AND($D766&gt;=$M$8,$D766&lt;$N$8),$J$8,AND($D766&gt;=$M$9,$D766&lt;$N$9),$J$9,$D766&lt;$N$10,$J$10)</f>
        <v>Large Cap</v>
      </c>
      <c r="F766" s="18">
        <v>0.44</v>
      </c>
      <c r="G766" s="3" t="s">
        <v>152</v>
      </c>
      <c r="H766" s="22">
        <f>ROUND(Table1[[#This Row],[Market Capitalisation]]/Table1[[#This Row],[Stock Price]],0)</f>
        <v>55113636364</v>
      </c>
    </row>
    <row r="767" spans="2:8" x14ac:dyDescent="0.35">
      <c r="B767" s="1" t="s">
        <v>3822</v>
      </c>
      <c r="C767" s="3" t="s">
        <v>3823</v>
      </c>
      <c r="D767" s="14">
        <v>24240000000</v>
      </c>
      <c r="E767" s="1" t="str" cm="1">
        <f t="array" ref="E767">_xlfn.IFS($D767&gt;=$N$7,$J$7,AND($D767&gt;=$M$8,$D767&lt;$N$8),$J$8,AND($D767&gt;=$M$9,$D767&lt;$N$9),$J$9,$D767&lt;$N$10,$J$10)</f>
        <v>Large Cap</v>
      </c>
      <c r="F767" s="18">
        <v>499.21</v>
      </c>
      <c r="G767" s="3" t="s">
        <v>31554</v>
      </c>
      <c r="H767" s="22">
        <f>ROUND(Table1[[#This Row],[Market Capitalisation]]/Table1[[#This Row],[Stock Price]],0)</f>
        <v>48556720</v>
      </c>
    </row>
    <row r="768" spans="2:8" x14ac:dyDescent="0.35">
      <c r="B768" s="1" t="s">
        <v>3827</v>
      </c>
      <c r="C768" s="3" t="s">
        <v>3828</v>
      </c>
      <c r="D768" s="14">
        <v>24180000000</v>
      </c>
      <c r="E768" s="1" t="str" cm="1">
        <f t="array" ref="E768">_xlfn.IFS($D768&gt;=$N$7,$J$7,AND($D768&gt;=$M$8,$D768&lt;$N$8),$J$8,AND($D768&gt;=$M$9,$D768&lt;$N$9),$J$9,$D768&lt;$N$10,$J$10)</f>
        <v>Large Cap</v>
      </c>
      <c r="F768" s="18">
        <v>7.39</v>
      </c>
      <c r="G768" s="3" t="s">
        <v>152</v>
      </c>
      <c r="H768" s="22">
        <f>ROUND(Table1[[#This Row],[Market Capitalisation]]/Table1[[#This Row],[Stock Price]],0)</f>
        <v>3271989175</v>
      </c>
    </row>
    <row r="769" spans="2:8" x14ac:dyDescent="0.35">
      <c r="B769" s="1" t="s">
        <v>3832</v>
      </c>
      <c r="C769" s="3" t="s">
        <v>3833</v>
      </c>
      <c r="D769" s="14">
        <v>24160000000</v>
      </c>
      <c r="E769" s="1" t="str" cm="1">
        <f t="array" ref="E769">_xlfn.IFS($D769&gt;=$N$7,$J$7,AND($D769&gt;=$M$8,$D769&lt;$N$8),$J$8,AND($D769&gt;=$M$9,$D769&lt;$N$9),$J$9,$D769&lt;$N$10,$J$10)</f>
        <v>Large Cap</v>
      </c>
      <c r="F769" s="18">
        <v>11.83</v>
      </c>
      <c r="G769" s="3" t="s">
        <v>152</v>
      </c>
      <c r="H769" s="22">
        <f>ROUND(Table1[[#This Row],[Market Capitalisation]]/Table1[[#This Row],[Stock Price]],0)</f>
        <v>2042265427</v>
      </c>
    </row>
    <row r="770" spans="2:8" x14ac:dyDescent="0.35">
      <c r="B770" s="1" t="s">
        <v>3837</v>
      </c>
      <c r="C770" s="3" t="s">
        <v>3838</v>
      </c>
      <c r="D770" s="14">
        <v>24140000000</v>
      </c>
      <c r="E770" s="1" t="str" cm="1">
        <f t="array" ref="E770">_xlfn.IFS($D770&gt;=$N$7,$J$7,AND($D770&gt;=$M$8,$D770&lt;$N$8),$J$8,AND($D770&gt;=$M$9,$D770&lt;$N$9),$J$9,$D770&lt;$N$10,$J$10)</f>
        <v>Large Cap</v>
      </c>
      <c r="F770" s="18">
        <v>33.08</v>
      </c>
      <c r="G770" s="3" t="s">
        <v>31554</v>
      </c>
      <c r="H770" s="22">
        <f>ROUND(Table1[[#This Row],[Market Capitalisation]]/Table1[[#This Row],[Stock Price]],0)</f>
        <v>729746070</v>
      </c>
    </row>
    <row r="771" spans="2:8" x14ac:dyDescent="0.35">
      <c r="B771" s="1" t="s">
        <v>3842</v>
      </c>
      <c r="C771" s="3" t="s">
        <v>3843</v>
      </c>
      <c r="D771" s="14">
        <v>24130000000</v>
      </c>
      <c r="E771" s="1" t="str" cm="1">
        <f t="array" ref="E771">_xlfn.IFS($D771&gt;=$N$7,$J$7,AND($D771&gt;=$M$8,$D771&lt;$N$8),$J$8,AND($D771&gt;=$M$9,$D771&lt;$N$9),$J$9,$D771&lt;$N$10,$J$10)</f>
        <v>Large Cap</v>
      </c>
      <c r="F771" s="18">
        <v>158.96</v>
      </c>
      <c r="G771" s="3" t="s">
        <v>31583</v>
      </c>
      <c r="H771" s="22">
        <f>ROUND(Table1[[#This Row],[Market Capitalisation]]/Table1[[#This Row],[Stock Price]],0)</f>
        <v>151799195</v>
      </c>
    </row>
    <row r="772" spans="2:8" x14ac:dyDescent="0.35">
      <c r="B772" s="1" t="s">
        <v>3847</v>
      </c>
      <c r="C772" s="3" t="s">
        <v>3848</v>
      </c>
      <c r="D772" s="14">
        <v>24090000000</v>
      </c>
      <c r="E772" s="1" t="str" cm="1">
        <f t="array" ref="E772">_xlfn.IFS($D772&gt;=$N$7,$J$7,AND($D772&gt;=$M$8,$D772&lt;$N$8),$J$8,AND($D772&gt;=$M$9,$D772&lt;$N$9),$J$9,$D772&lt;$N$10,$J$10)</f>
        <v>Large Cap</v>
      </c>
      <c r="F772" s="18">
        <v>8.0399999999999991</v>
      </c>
      <c r="G772" s="3" t="s">
        <v>31564</v>
      </c>
      <c r="H772" s="22">
        <f>ROUND(Table1[[#This Row],[Market Capitalisation]]/Table1[[#This Row],[Stock Price]],0)</f>
        <v>2996268657</v>
      </c>
    </row>
    <row r="773" spans="2:8" x14ac:dyDescent="0.35">
      <c r="B773" s="1" t="s">
        <v>3852</v>
      </c>
      <c r="C773" s="3" t="s">
        <v>3853</v>
      </c>
      <c r="D773" s="14">
        <v>24030000000</v>
      </c>
      <c r="E773" s="1" t="str" cm="1">
        <f t="array" ref="E773">_xlfn.IFS($D773&gt;=$N$7,$J$7,AND($D773&gt;=$M$8,$D773&lt;$N$8),$J$8,AND($D773&gt;=$M$9,$D773&lt;$N$9),$J$9,$D773&lt;$N$10,$J$10)</f>
        <v>Large Cap</v>
      </c>
      <c r="F773" s="18">
        <v>3.19</v>
      </c>
      <c r="G773" s="3" t="s">
        <v>210</v>
      </c>
      <c r="H773" s="22">
        <f>ROUND(Table1[[#This Row],[Market Capitalisation]]/Table1[[#This Row],[Stock Price]],0)</f>
        <v>7532915361</v>
      </c>
    </row>
    <row r="774" spans="2:8" x14ac:dyDescent="0.35">
      <c r="B774" s="1" t="s">
        <v>3857</v>
      </c>
      <c r="C774" s="3" t="s">
        <v>3858</v>
      </c>
      <c r="D774" s="14">
        <v>24010000000</v>
      </c>
      <c r="E774" s="1" t="str" cm="1">
        <f t="array" ref="E774">_xlfn.IFS($D774&gt;=$N$7,$J$7,AND($D774&gt;=$M$8,$D774&lt;$N$8),$J$8,AND($D774&gt;=$M$9,$D774&lt;$N$9),$J$9,$D774&lt;$N$10,$J$10)</f>
        <v>Large Cap</v>
      </c>
      <c r="F774" s="18">
        <v>266.27999999999997</v>
      </c>
      <c r="G774" s="3" t="s">
        <v>210</v>
      </c>
      <c r="H774" s="22">
        <f>ROUND(Table1[[#This Row],[Market Capitalisation]]/Table1[[#This Row],[Stock Price]],0)</f>
        <v>90168244</v>
      </c>
    </row>
    <row r="775" spans="2:8" x14ac:dyDescent="0.35">
      <c r="B775" s="1" t="s">
        <v>3861</v>
      </c>
      <c r="C775" s="3" t="s">
        <v>3862</v>
      </c>
      <c r="D775" s="14">
        <v>23970000000</v>
      </c>
      <c r="E775" s="1" t="str" cm="1">
        <f t="array" ref="E775">_xlfn.IFS($D775&gt;=$N$7,$J$7,AND($D775&gt;=$M$8,$D775&lt;$N$8),$J$8,AND($D775&gt;=$M$9,$D775&lt;$N$9),$J$9,$D775&lt;$N$10,$J$10)</f>
        <v>Large Cap</v>
      </c>
      <c r="F775" s="18">
        <v>8.86</v>
      </c>
      <c r="G775" s="3" t="s">
        <v>31567</v>
      </c>
      <c r="H775" s="22">
        <f>ROUND(Table1[[#This Row],[Market Capitalisation]]/Table1[[#This Row],[Stock Price]],0)</f>
        <v>2705417607</v>
      </c>
    </row>
    <row r="776" spans="2:8" x14ac:dyDescent="0.35">
      <c r="B776" s="1" t="s">
        <v>3866</v>
      </c>
      <c r="C776" s="3" t="s">
        <v>3867</v>
      </c>
      <c r="D776" s="14">
        <v>23960000000</v>
      </c>
      <c r="E776" s="1" t="str" cm="1">
        <f t="array" ref="E776">_xlfn.IFS($D776&gt;=$N$7,$J$7,AND($D776&gt;=$M$8,$D776&lt;$N$8),$J$8,AND($D776&gt;=$M$9,$D776&lt;$N$9),$J$9,$D776&lt;$N$10,$J$10)</f>
        <v>Large Cap</v>
      </c>
      <c r="F776" s="18">
        <v>35.83</v>
      </c>
      <c r="G776" s="3" t="s">
        <v>249</v>
      </c>
      <c r="H776" s="22">
        <f>ROUND(Table1[[#This Row],[Market Capitalisation]]/Table1[[#This Row],[Stock Price]],0)</f>
        <v>668713369</v>
      </c>
    </row>
    <row r="777" spans="2:8" x14ac:dyDescent="0.35">
      <c r="B777" s="1" t="s">
        <v>3871</v>
      </c>
      <c r="C777" s="3" t="s">
        <v>3872</v>
      </c>
      <c r="D777" s="14">
        <v>23940000000</v>
      </c>
      <c r="E777" s="1" t="str" cm="1">
        <f t="array" ref="E777">_xlfn.IFS($D777&gt;=$N$7,$J$7,AND($D777&gt;=$M$8,$D777&lt;$N$8),$J$8,AND($D777&gt;=$M$9,$D777&lt;$N$9),$J$9,$D777&lt;$N$10,$J$10)</f>
        <v>Large Cap</v>
      </c>
      <c r="F777" s="18">
        <v>33.57</v>
      </c>
      <c r="G777" s="3" t="s">
        <v>107</v>
      </c>
      <c r="H777" s="22">
        <f>ROUND(Table1[[#This Row],[Market Capitalisation]]/Table1[[#This Row],[Stock Price]],0)</f>
        <v>713136729</v>
      </c>
    </row>
    <row r="778" spans="2:8" x14ac:dyDescent="0.35">
      <c r="B778" s="1" t="s">
        <v>3876</v>
      </c>
      <c r="C778" s="3" t="s">
        <v>3877</v>
      </c>
      <c r="D778" s="14">
        <v>23930000000</v>
      </c>
      <c r="E778" s="1" t="str" cm="1">
        <f t="array" ref="E778">_xlfn.IFS($D778&gt;=$N$7,$J$7,AND($D778&gt;=$M$8,$D778&lt;$N$8),$J$8,AND($D778&gt;=$M$9,$D778&lt;$N$9),$J$9,$D778&lt;$N$10,$J$10)</f>
        <v>Large Cap</v>
      </c>
      <c r="F778" s="18">
        <v>56.83</v>
      </c>
      <c r="G778" s="3" t="s">
        <v>89</v>
      </c>
      <c r="H778" s="22">
        <f>ROUND(Table1[[#This Row],[Market Capitalisation]]/Table1[[#This Row],[Stock Price]],0)</f>
        <v>421080415</v>
      </c>
    </row>
    <row r="779" spans="2:8" x14ac:dyDescent="0.35">
      <c r="B779" s="1" t="s">
        <v>3881</v>
      </c>
      <c r="C779" s="3" t="s">
        <v>3882</v>
      </c>
      <c r="D779" s="14">
        <v>23900000000</v>
      </c>
      <c r="E779" s="1" t="str" cm="1">
        <f t="array" ref="E779">_xlfn.IFS($D779&gt;=$N$7,$J$7,AND($D779&gt;=$M$8,$D779&lt;$N$8),$J$8,AND($D779&gt;=$M$9,$D779&lt;$N$9),$J$9,$D779&lt;$N$10,$J$10)</f>
        <v>Large Cap</v>
      </c>
      <c r="F779" s="18">
        <v>36.99</v>
      </c>
      <c r="G779" s="3" t="s">
        <v>152</v>
      </c>
      <c r="H779" s="22">
        <f>ROUND(Table1[[#This Row],[Market Capitalisation]]/Table1[[#This Row],[Stock Price]],0)</f>
        <v>646120573</v>
      </c>
    </row>
    <row r="780" spans="2:8" x14ac:dyDescent="0.35">
      <c r="B780" s="1" t="s">
        <v>3886</v>
      </c>
      <c r="C780" s="3" t="s">
        <v>3887</v>
      </c>
      <c r="D780" s="14">
        <v>23870000000</v>
      </c>
      <c r="E780" s="1" t="str" cm="1">
        <f t="array" ref="E780">_xlfn.IFS($D780&gt;=$N$7,$J$7,AND($D780&gt;=$M$8,$D780&lt;$N$8),$J$8,AND($D780&gt;=$M$9,$D780&lt;$N$9),$J$9,$D780&lt;$N$10,$J$10)</f>
        <v>Large Cap</v>
      </c>
      <c r="F780" s="18">
        <v>78.650000000000006</v>
      </c>
      <c r="G780" s="3" t="s">
        <v>31583</v>
      </c>
      <c r="H780" s="22">
        <f>ROUND(Table1[[#This Row],[Market Capitalisation]]/Table1[[#This Row],[Stock Price]],0)</f>
        <v>303496503</v>
      </c>
    </row>
    <row r="781" spans="2:8" x14ac:dyDescent="0.35">
      <c r="B781" s="1" t="s">
        <v>3891</v>
      </c>
      <c r="C781" s="3" t="s">
        <v>3892</v>
      </c>
      <c r="D781" s="14">
        <v>23860000000</v>
      </c>
      <c r="E781" s="1" t="str" cm="1">
        <f t="array" ref="E781">_xlfn.IFS($D781&gt;=$N$7,$J$7,AND($D781&gt;=$M$8,$D781&lt;$N$8),$J$8,AND($D781&gt;=$M$9,$D781&lt;$N$9),$J$9,$D781&lt;$N$10,$J$10)</f>
        <v>Large Cap</v>
      </c>
      <c r="F781" s="18">
        <v>42.7</v>
      </c>
      <c r="G781" s="3" t="s">
        <v>31554</v>
      </c>
      <c r="H781" s="22">
        <f>ROUND(Table1[[#This Row],[Market Capitalisation]]/Table1[[#This Row],[Stock Price]],0)</f>
        <v>558782201</v>
      </c>
    </row>
    <row r="782" spans="2:8" x14ac:dyDescent="0.35">
      <c r="B782" s="1" t="s">
        <v>3896</v>
      </c>
      <c r="C782" s="3" t="s">
        <v>3897</v>
      </c>
      <c r="D782" s="14">
        <v>23810000000</v>
      </c>
      <c r="E782" s="1" t="str" cm="1">
        <f t="array" ref="E782">_xlfn.IFS($D782&gt;=$N$7,$J$7,AND($D782&gt;=$M$8,$D782&lt;$N$8),$J$8,AND($D782&gt;=$M$9,$D782&lt;$N$9),$J$9,$D782&lt;$N$10,$J$10)</f>
        <v>Large Cap</v>
      </c>
      <c r="F782" s="18">
        <v>9.77</v>
      </c>
      <c r="G782" s="3" t="s">
        <v>249</v>
      </c>
      <c r="H782" s="22">
        <f>ROUND(Table1[[#This Row],[Market Capitalisation]]/Table1[[#This Row],[Stock Price]],0)</f>
        <v>2437052201</v>
      </c>
    </row>
    <row r="783" spans="2:8" x14ac:dyDescent="0.35">
      <c r="B783" s="1" t="s">
        <v>3901</v>
      </c>
      <c r="C783" s="3" t="s">
        <v>3902</v>
      </c>
      <c r="D783" s="14">
        <v>23800000000</v>
      </c>
      <c r="E783" s="1" t="str" cm="1">
        <f t="array" ref="E783">_xlfn.IFS($D783&gt;=$N$7,$J$7,AND($D783&gt;=$M$8,$D783&lt;$N$8),$J$8,AND($D783&gt;=$M$9,$D783&lt;$N$9),$J$9,$D783&lt;$N$10,$J$10)</f>
        <v>Large Cap</v>
      </c>
      <c r="F783" s="18">
        <v>34.94</v>
      </c>
      <c r="G783" s="3" t="s">
        <v>31554</v>
      </c>
      <c r="H783" s="22">
        <f>ROUND(Table1[[#This Row],[Market Capitalisation]]/Table1[[#This Row],[Stock Price]],0)</f>
        <v>681167716</v>
      </c>
    </row>
    <row r="784" spans="2:8" x14ac:dyDescent="0.35">
      <c r="B784" s="1" t="s">
        <v>3906</v>
      </c>
      <c r="C784" s="3" t="s">
        <v>3907</v>
      </c>
      <c r="D784" s="14">
        <v>23770000000</v>
      </c>
      <c r="E784" s="1" t="str" cm="1">
        <f t="array" ref="E784">_xlfn.IFS($D784&gt;=$N$7,$J$7,AND($D784&gt;=$M$8,$D784&lt;$N$8),$J$8,AND($D784&gt;=$M$9,$D784&lt;$N$9),$J$9,$D784&lt;$N$10,$J$10)</f>
        <v>Large Cap</v>
      </c>
      <c r="F784" s="18">
        <v>4.1399999999999997</v>
      </c>
      <c r="G784" s="3" t="s">
        <v>548</v>
      </c>
      <c r="H784" s="22">
        <f>ROUND(Table1[[#This Row],[Market Capitalisation]]/Table1[[#This Row],[Stock Price]],0)</f>
        <v>5741545894</v>
      </c>
    </row>
    <row r="785" spans="2:8" x14ac:dyDescent="0.35">
      <c r="B785" s="1" t="s">
        <v>3911</v>
      </c>
      <c r="C785" s="3" t="s">
        <v>3912</v>
      </c>
      <c r="D785" s="14">
        <v>23760000000</v>
      </c>
      <c r="E785" s="1" t="str" cm="1">
        <f t="array" ref="E785">_xlfn.IFS($D785&gt;=$N$7,$J$7,AND($D785&gt;=$M$8,$D785&lt;$N$8),$J$8,AND($D785&gt;=$M$9,$D785&lt;$N$9),$J$9,$D785&lt;$N$10,$J$10)</f>
        <v>Large Cap</v>
      </c>
      <c r="F785" s="18">
        <v>21.23</v>
      </c>
      <c r="G785" s="3" t="s">
        <v>31567</v>
      </c>
      <c r="H785" s="22">
        <f>ROUND(Table1[[#This Row],[Market Capitalisation]]/Table1[[#This Row],[Stock Price]],0)</f>
        <v>1119170984</v>
      </c>
    </row>
    <row r="786" spans="2:8" x14ac:dyDescent="0.35">
      <c r="B786" s="1" t="s">
        <v>3916</v>
      </c>
      <c r="C786" s="3" t="s">
        <v>3917</v>
      </c>
      <c r="D786" s="14">
        <v>23740000000</v>
      </c>
      <c r="E786" s="1" t="str" cm="1">
        <f t="array" ref="E786">_xlfn.IFS($D786&gt;=$N$7,$J$7,AND($D786&gt;=$M$8,$D786&lt;$N$8),$J$8,AND($D786&gt;=$M$9,$D786&lt;$N$9),$J$9,$D786&lt;$N$10,$J$10)</f>
        <v>Large Cap</v>
      </c>
      <c r="F786" s="18">
        <v>124.12</v>
      </c>
      <c r="G786" s="3" t="s">
        <v>164</v>
      </c>
      <c r="H786" s="22">
        <f>ROUND(Table1[[#This Row],[Market Capitalisation]]/Table1[[#This Row],[Stock Price]],0)</f>
        <v>191266516</v>
      </c>
    </row>
    <row r="787" spans="2:8" x14ac:dyDescent="0.35">
      <c r="B787" s="1" t="s">
        <v>3921</v>
      </c>
      <c r="C787" s="3" t="s">
        <v>3922</v>
      </c>
      <c r="D787" s="14">
        <v>23670000000</v>
      </c>
      <c r="E787" s="1" t="str" cm="1">
        <f t="array" ref="E787">_xlfn.IFS($D787&gt;=$N$7,$J$7,AND($D787&gt;=$M$8,$D787&lt;$N$8),$J$8,AND($D787&gt;=$M$9,$D787&lt;$N$9),$J$9,$D787&lt;$N$10,$J$10)</f>
        <v>Large Cap</v>
      </c>
      <c r="F787" s="18">
        <v>5.43</v>
      </c>
      <c r="G787" s="3" t="s">
        <v>152</v>
      </c>
      <c r="H787" s="22">
        <f>ROUND(Table1[[#This Row],[Market Capitalisation]]/Table1[[#This Row],[Stock Price]],0)</f>
        <v>4359116022</v>
      </c>
    </row>
    <row r="788" spans="2:8" x14ac:dyDescent="0.35">
      <c r="B788" s="1" t="s">
        <v>3926</v>
      </c>
      <c r="C788" s="3" t="s">
        <v>3927</v>
      </c>
      <c r="D788" s="14">
        <v>23590000000</v>
      </c>
      <c r="E788" s="1" t="str" cm="1">
        <f t="array" ref="E788">_xlfn.IFS($D788&gt;=$N$7,$J$7,AND($D788&gt;=$M$8,$D788&lt;$N$8),$J$8,AND($D788&gt;=$M$9,$D788&lt;$N$9),$J$9,$D788&lt;$N$10,$J$10)</f>
        <v>Large Cap</v>
      </c>
      <c r="F788" s="18">
        <v>25.1</v>
      </c>
      <c r="G788" s="3" t="s">
        <v>210</v>
      </c>
      <c r="H788" s="22">
        <f>ROUND(Table1[[#This Row],[Market Capitalisation]]/Table1[[#This Row],[Stock Price]],0)</f>
        <v>939840637</v>
      </c>
    </row>
    <row r="789" spans="2:8" x14ac:dyDescent="0.35">
      <c r="B789" s="1" t="s">
        <v>3931</v>
      </c>
      <c r="C789" s="3" t="s">
        <v>3932</v>
      </c>
      <c r="D789" s="14">
        <v>23550000000</v>
      </c>
      <c r="E789" s="1" t="str" cm="1">
        <f t="array" ref="E789">_xlfn.IFS($D789&gt;=$N$7,$J$7,AND($D789&gt;=$M$8,$D789&lt;$N$8),$J$8,AND($D789&gt;=$M$9,$D789&lt;$N$9),$J$9,$D789&lt;$N$10,$J$10)</f>
        <v>Large Cap</v>
      </c>
      <c r="F789" s="18">
        <v>141.75</v>
      </c>
      <c r="G789" s="3" t="s">
        <v>31554</v>
      </c>
      <c r="H789" s="22">
        <f>ROUND(Table1[[#This Row],[Market Capitalisation]]/Table1[[#This Row],[Stock Price]],0)</f>
        <v>166137566</v>
      </c>
    </row>
    <row r="790" spans="2:8" x14ac:dyDescent="0.35">
      <c r="B790" s="1" t="s">
        <v>3936</v>
      </c>
      <c r="C790" s="3" t="s">
        <v>3937</v>
      </c>
      <c r="D790" s="14">
        <v>23540000000</v>
      </c>
      <c r="E790" s="1" t="str" cm="1">
        <f t="array" ref="E790">_xlfn.IFS($D790&gt;=$N$7,$J$7,AND($D790&gt;=$M$8,$D790&lt;$N$8),$J$8,AND($D790&gt;=$M$9,$D790&lt;$N$9),$J$9,$D790&lt;$N$10,$J$10)</f>
        <v>Large Cap</v>
      </c>
      <c r="F790" s="18">
        <v>112.81</v>
      </c>
      <c r="G790" s="3" t="s">
        <v>31554</v>
      </c>
      <c r="H790" s="22">
        <f>ROUND(Table1[[#This Row],[Market Capitalisation]]/Table1[[#This Row],[Stock Price]],0)</f>
        <v>208669444</v>
      </c>
    </row>
    <row r="791" spans="2:8" x14ac:dyDescent="0.35">
      <c r="B791" s="1" t="s">
        <v>3941</v>
      </c>
      <c r="C791" s="3" t="s">
        <v>3942</v>
      </c>
      <c r="D791" s="14">
        <v>23350000000</v>
      </c>
      <c r="E791" s="1" t="str" cm="1">
        <f t="array" ref="E791">_xlfn.IFS($D791&gt;=$N$7,$J$7,AND($D791&gt;=$M$8,$D791&lt;$N$8),$J$8,AND($D791&gt;=$M$9,$D791&lt;$N$9),$J$9,$D791&lt;$N$10,$J$10)</f>
        <v>Large Cap</v>
      </c>
      <c r="F791" s="18">
        <v>130.35</v>
      </c>
      <c r="G791" s="3" t="s">
        <v>31554</v>
      </c>
      <c r="H791" s="22">
        <f>ROUND(Table1[[#This Row],[Market Capitalisation]]/Table1[[#This Row],[Stock Price]],0)</f>
        <v>179133103</v>
      </c>
    </row>
    <row r="792" spans="2:8" x14ac:dyDescent="0.35">
      <c r="B792" s="1" t="s">
        <v>3946</v>
      </c>
      <c r="C792" s="3" t="s">
        <v>3947</v>
      </c>
      <c r="D792" s="14">
        <v>23340000000</v>
      </c>
      <c r="E792" s="1" t="str" cm="1">
        <f t="array" ref="E792">_xlfn.IFS($D792&gt;=$N$7,$J$7,AND($D792&gt;=$M$8,$D792&lt;$N$8),$J$8,AND($D792&gt;=$M$9,$D792&lt;$N$9),$J$9,$D792&lt;$N$10,$J$10)</f>
        <v>Large Cap</v>
      </c>
      <c r="F792" s="18">
        <v>5.34</v>
      </c>
      <c r="G792" s="3" t="s">
        <v>31544</v>
      </c>
      <c r="H792" s="22">
        <f>ROUND(Table1[[#This Row],[Market Capitalisation]]/Table1[[#This Row],[Stock Price]],0)</f>
        <v>4370786517</v>
      </c>
    </row>
    <row r="793" spans="2:8" x14ac:dyDescent="0.35">
      <c r="B793" s="1" t="s">
        <v>3951</v>
      </c>
      <c r="C793" s="3" t="s">
        <v>3952</v>
      </c>
      <c r="D793" s="14">
        <v>23320000000</v>
      </c>
      <c r="E793" s="1" t="str" cm="1">
        <f t="array" ref="E793">_xlfn.IFS($D793&gt;=$N$7,$J$7,AND($D793&gt;=$M$8,$D793&lt;$N$8),$J$8,AND($D793&gt;=$M$9,$D793&lt;$N$9),$J$9,$D793&lt;$N$10,$J$10)</f>
        <v>Large Cap</v>
      </c>
      <c r="F793" s="18">
        <v>27.14</v>
      </c>
      <c r="G793" s="3" t="s">
        <v>89</v>
      </c>
      <c r="H793" s="22">
        <f>ROUND(Table1[[#This Row],[Market Capitalisation]]/Table1[[#This Row],[Stock Price]],0)</f>
        <v>859248342</v>
      </c>
    </row>
    <row r="794" spans="2:8" x14ac:dyDescent="0.35">
      <c r="B794" s="1" t="s">
        <v>3956</v>
      </c>
      <c r="C794" s="3" t="s">
        <v>3957</v>
      </c>
      <c r="D794" s="14">
        <v>23140000000</v>
      </c>
      <c r="E794" s="1" t="str" cm="1">
        <f t="array" ref="E794">_xlfn.IFS($D794&gt;=$N$7,$J$7,AND($D794&gt;=$M$8,$D794&lt;$N$8),$J$8,AND($D794&gt;=$M$9,$D794&lt;$N$9),$J$9,$D794&lt;$N$10,$J$10)</f>
        <v>Large Cap</v>
      </c>
      <c r="F794" s="18">
        <v>98.6</v>
      </c>
      <c r="G794" s="3" t="s">
        <v>31554</v>
      </c>
      <c r="H794" s="22">
        <f>ROUND(Table1[[#This Row],[Market Capitalisation]]/Table1[[#This Row],[Stock Price]],0)</f>
        <v>234685598</v>
      </c>
    </row>
    <row r="795" spans="2:8" x14ac:dyDescent="0.35">
      <c r="B795" s="1" t="s">
        <v>3961</v>
      </c>
      <c r="C795" s="3" t="s">
        <v>3962</v>
      </c>
      <c r="D795" s="14">
        <v>23060000000</v>
      </c>
      <c r="E795" s="1" t="str" cm="1">
        <f t="array" ref="E795">_xlfn.IFS($D795&gt;=$N$7,$J$7,AND($D795&gt;=$M$8,$D795&lt;$N$8),$J$8,AND($D795&gt;=$M$9,$D795&lt;$N$9),$J$9,$D795&lt;$N$10,$J$10)</f>
        <v>Large Cap</v>
      </c>
      <c r="F795" s="18">
        <v>32.25</v>
      </c>
      <c r="G795" s="3" t="s">
        <v>107</v>
      </c>
      <c r="H795" s="22">
        <f>ROUND(Table1[[#This Row],[Market Capitalisation]]/Table1[[#This Row],[Stock Price]],0)</f>
        <v>715038760</v>
      </c>
    </row>
    <row r="796" spans="2:8" x14ac:dyDescent="0.35">
      <c r="B796" s="1" t="s">
        <v>3966</v>
      </c>
      <c r="C796" s="3" t="s">
        <v>3967</v>
      </c>
      <c r="D796" s="14">
        <v>23020000000</v>
      </c>
      <c r="E796" s="1" t="str" cm="1">
        <f t="array" ref="E796">_xlfn.IFS($D796&gt;=$N$7,$J$7,AND($D796&gt;=$M$8,$D796&lt;$N$8),$J$8,AND($D796&gt;=$M$9,$D796&lt;$N$9),$J$9,$D796&lt;$N$10,$J$10)</f>
        <v>Large Cap</v>
      </c>
      <c r="F796" s="18">
        <v>144.99</v>
      </c>
      <c r="G796" s="3" t="s">
        <v>31554</v>
      </c>
      <c r="H796" s="22">
        <f>ROUND(Table1[[#This Row],[Market Capitalisation]]/Table1[[#This Row],[Stock Price]],0)</f>
        <v>158769570</v>
      </c>
    </row>
    <row r="797" spans="2:8" x14ac:dyDescent="0.35">
      <c r="B797" s="1" t="s">
        <v>3971</v>
      </c>
      <c r="C797" s="3" t="s">
        <v>3972</v>
      </c>
      <c r="D797" s="14">
        <v>22950000000</v>
      </c>
      <c r="E797" s="1" t="str" cm="1">
        <f t="array" ref="E797">_xlfn.IFS($D797&gt;=$N$7,$J$7,AND($D797&gt;=$M$8,$D797&lt;$N$8),$J$8,AND($D797&gt;=$M$9,$D797&lt;$N$9),$J$9,$D797&lt;$N$10,$J$10)</f>
        <v>Large Cap</v>
      </c>
      <c r="F797" s="18">
        <v>11.55</v>
      </c>
      <c r="G797" s="3" t="s">
        <v>31564</v>
      </c>
      <c r="H797" s="22">
        <f>ROUND(Table1[[#This Row],[Market Capitalisation]]/Table1[[#This Row],[Stock Price]],0)</f>
        <v>1987012987</v>
      </c>
    </row>
    <row r="798" spans="2:8" x14ac:dyDescent="0.35">
      <c r="B798" s="1" t="s">
        <v>3976</v>
      </c>
      <c r="C798" s="3" t="s">
        <v>3977</v>
      </c>
      <c r="D798" s="14">
        <v>22940000000</v>
      </c>
      <c r="E798" s="1" t="str" cm="1">
        <f t="array" ref="E798">_xlfn.IFS($D798&gt;=$N$7,$J$7,AND($D798&gt;=$M$8,$D798&lt;$N$8),$J$8,AND($D798&gt;=$M$9,$D798&lt;$N$9),$J$9,$D798&lt;$N$10,$J$10)</f>
        <v>Large Cap</v>
      </c>
      <c r="F798" s="18">
        <v>65.209999999999994</v>
      </c>
      <c r="G798" s="3" t="s">
        <v>210</v>
      </c>
      <c r="H798" s="22">
        <f>ROUND(Table1[[#This Row],[Market Capitalisation]]/Table1[[#This Row],[Stock Price]],0)</f>
        <v>351786536</v>
      </c>
    </row>
    <row r="799" spans="2:8" x14ac:dyDescent="0.35">
      <c r="B799" s="1" t="s">
        <v>3981</v>
      </c>
      <c r="C799" s="3" t="s">
        <v>3982</v>
      </c>
      <c r="D799" s="14">
        <v>22910000000</v>
      </c>
      <c r="E799" s="1" t="str" cm="1">
        <f t="array" ref="E799">_xlfn.IFS($D799&gt;=$N$7,$J$7,AND($D799&gt;=$M$8,$D799&lt;$N$8),$J$8,AND($D799&gt;=$M$9,$D799&lt;$N$9),$J$9,$D799&lt;$N$10,$J$10)</f>
        <v>Large Cap</v>
      </c>
      <c r="F799" s="18">
        <v>2.41</v>
      </c>
      <c r="G799" s="3" t="s">
        <v>62</v>
      </c>
      <c r="H799" s="22">
        <f>ROUND(Table1[[#This Row],[Market Capitalisation]]/Table1[[#This Row],[Stock Price]],0)</f>
        <v>9506224066</v>
      </c>
    </row>
    <row r="800" spans="2:8" x14ac:dyDescent="0.35">
      <c r="B800" s="1" t="s">
        <v>3986</v>
      </c>
      <c r="C800" s="3" t="s">
        <v>3987</v>
      </c>
      <c r="D800" s="14">
        <v>22860000000</v>
      </c>
      <c r="E800" s="1" t="str" cm="1">
        <f t="array" ref="E800">_xlfn.IFS($D800&gt;=$N$7,$J$7,AND($D800&gt;=$M$8,$D800&lt;$N$8),$J$8,AND($D800&gt;=$M$9,$D800&lt;$N$9),$J$9,$D800&lt;$N$10,$J$10)</f>
        <v>Large Cap</v>
      </c>
      <c r="F800" s="18">
        <v>9.24</v>
      </c>
      <c r="G800" s="3" t="s">
        <v>249</v>
      </c>
      <c r="H800" s="22">
        <f>ROUND(Table1[[#This Row],[Market Capitalisation]]/Table1[[#This Row],[Stock Price]],0)</f>
        <v>2474025974</v>
      </c>
    </row>
    <row r="801" spans="2:8" x14ac:dyDescent="0.35">
      <c r="B801" s="1" t="s">
        <v>3991</v>
      </c>
      <c r="C801" s="3" t="s">
        <v>3992</v>
      </c>
      <c r="D801" s="14">
        <v>22840000000</v>
      </c>
      <c r="E801" s="1" t="str" cm="1">
        <f t="array" ref="E801">_xlfn.IFS($D801&gt;=$N$7,$J$7,AND($D801&gt;=$M$8,$D801&lt;$N$8),$J$8,AND($D801&gt;=$M$9,$D801&lt;$N$9),$J$9,$D801&lt;$N$10,$J$10)</f>
        <v>Large Cap</v>
      </c>
      <c r="F801" s="18">
        <v>20.309999999999999</v>
      </c>
      <c r="G801" s="3" t="s">
        <v>1103</v>
      </c>
      <c r="H801" s="22">
        <f>ROUND(Table1[[#This Row],[Market Capitalisation]]/Table1[[#This Row],[Stock Price]],0)</f>
        <v>1124569178</v>
      </c>
    </row>
    <row r="802" spans="2:8" x14ac:dyDescent="0.35">
      <c r="B802" s="1" t="s">
        <v>3996</v>
      </c>
      <c r="C802" s="3" t="s">
        <v>3997</v>
      </c>
      <c r="D802" s="14">
        <v>22840000000</v>
      </c>
      <c r="E802" s="1" t="str" cm="1">
        <f t="array" ref="E802">_xlfn.IFS($D802&gt;=$N$7,$J$7,AND($D802&gt;=$M$8,$D802&lt;$N$8),$J$8,AND($D802&gt;=$M$9,$D802&lt;$N$9),$J$9,$D802&lt;$N$10,$J$10)</f>
        <v>Large Cap</v>
      </c>
      <c r="F802" s="18">
        <v>55.48</v>
      </c>
      <c r="G802" s="3" t="s">
        <v>31554</v>
      </c>
      <c r="H802" s="22">
        <f>ROUND(Table1[[#This Row],[Market Capitalisation]]/Table1[[#This Row],[Stock Price]],0)</f>
        <v>411679885</v>
      </c>
    </row>
    <row r="803" spans="2:8" x14ac:dyDescent="0.35">
      <c r="B803" s="1" t="s">
        <v>4000</v>
      </c>
      <c r="C803" s="3" t="s">
        <v>4001</v>
      </c>
      <c r="D803" s="14">
        <v>22710000000</v>
      </c>
      <c r="E803" s="1" t="str" cm="1">
        <f t="array" ref="E803">_xlfn.IFS($D803&gt;=$N$7,$J$7,AND($D803&gt;=$M$8,$D803&lt;$N$8),$J$8,AND($D803&gt;=$M$9,$D803&lt;$N$9),$J$9,$D803&lt;$N$10,$J$10)</f>
        <v>Large Cap</v>
      </c>
      <c r="F803" s="18">
        <v>29.99</v>
      </c>
      <c r="G803" s="3" t="s">
        <v>31567</v>
      </c>
      <c r="H803" s="22">
        <f>ROUND(Table1[[#This Row],[Market Capitalisation]]/Table1[[#This Row],[Stock Price]],0)</f>
        <v>757252417</v>
      </c>
    </row>
    <row r="804" spans="2:8" x14ac:dyDescent="0.35">
      <c r="B804" s="1" t="s">
        <v>4005</v>
      </c>
      <c r="C804" s="3" t="s">
        <v>31574</v>
      </c>
      <c r="D804" s="14">
        <v>22700000000</v>
      </c>
      <c r="E804" s="1" t="str" cm="1">
        <f t="array" ref="E804">_xlfn.IFS($D804&gt;=$N$7,$J$7,AND($D804&gt;=$M$8,$D804&lt;$N$8),$J$8,AND($D804&gt;=$M$9,$D804&lt;$N$9),$J$9,$D804&lt;$N$10,$J$10)</f>
        <v>Large Cap</v>
      </c>
      <c r="F804" s="18">
        <v>5.45</v>
      </c>
      <c r="G804" s="3" t="s">
        <v>31564</v>
      </c>
      <c r="H804" s="22">
        <f>ROUND(Table1[[#This Row],[Market Capitalisation]]/Table1[[#This Row],[Stock Price]],0)</f>
        <v>4165137615</v>
      </c>
    </row>
    <row r="805" spans="2:8" x14ac:dyDescent="0.35">
      <c r="B805" s="1" t="s">
        <v>4010</v>
      </c>
      <c r="C805" s="3" t="s">
        <v>4011</v>
      </c>
      <c r="D805" s="14">
        <v>22680000000</v>
      </c>
      <c r="E805" s="1" t="str" cm="1">
        <f t="array" ref="E805">_xlfn.IFS($D805&gt;=$N$7,$J$7,AND($D805&gt;=$M$8,$D805&lt;$N$8),$J$8,AND($D805&gt;=$M$9,$D805&lt;$N$9),$J$9,$D805&lt;$N$10,$J$10)</f>
        <v>Large Cap</v>
      </c>
      <c r="F805" s="18">
        <v>105.24</v>
      </c>
      <c r="G805" s="3" t="s">
        <v>31554</v>
      </c>
      <c r="H805" s="22">
        <f>ROUND(Table1[[#This Row],[Market Capitalisation]]/Table1[[#This Row],[Stock Price]],0)</f>
        <v>215507412</v>
      </c>
    </row>
    <row r="806" spans="2:8" x14ac:dyDescent="0.35">
      <c r="B806" s="1" t="s">
        <v>4015</v>
      </c>
      <c r="C806" s="3" t="s">
        <v>4016</v>
      </c>
      <c r="D806" s="14">
        <v>22670000000</v>
      </c>
      <c r="E806" s="1" t="str" cm="1">
        <f t="array" ref="E806">_xlfn.IFS($D806&gt;=$N$7,$J$7,AND($D806&gt;=$M$8,$D806&lt;$N$8),$J$8,AND($D806&gt;=$M$9,$D806&lt;$N$9),$J$9,$D806&lt;$N$10,$J$10)</f>
        <v>Large Cap</v>
      </c>
      <c r="F806" s="18">
        <v>59.71</v>
      </c>
      <c r="G806" s="3" t="s">
        <v>31554</v>
      </c>
      <c r="H806" s="22">
        <f>ROUND(Table1[[#This Row],[Market Capitalisation]]/Table1[[#This Row],[Stock Price]],0)</f>
        <v>379668397</v>
      </c>
    </row>
    <row r="807" spans="2:8" x14ac:dyDescent="0.35">
      <c r="B807" s="1" t="s">
        <v>4020</v>
      </c>
      <c r="C807" s="3" t="s">
        <v>4021</v>
      </c>
      <c r="D807" s="14">
        <v>22590000000</v>
      </c>
      <c r="E807" s="1" t="str" cm="1">
        <f t="array" ref="E807">_xlfn.IFS($D807&gt;=$N$7,$J$7,AND($D807&gt;=$M$8,$D807&lt;$N$8),$J$8,AND($D807&gt;=$M$9,$D807&lt;$N$9),$J$9,$D807&lt;$N$10,$J$10)</f>
        <v>Large Cap</v>
      </c>
      <c r="F807" s="18">
        <v>381.67</v>
      </c>
      <c r="G807" s="3" t="s">
        <v>145</v>
      </c>
      <c r="H807" s="22">
        <f>ROUND(Table1[[#This Row],[Market Capitalisation]]/Table1[[#This Row],[Stock Price]],0)</f>
        <v>59187256</v>
      </c>
    </row>
    <row r="808" spans="2:8" x14ac:dyDescent="0.35">
      <c r="B808" s="1" t="s">
        <v>4025</v>
      </c>
      <c r="C808" s="3" t="s">
        <v>4026</v>
      </c>
      <c r="D808" s="14">
        <v>22550000000</v>
      </c>
      <c r="E808" s="1" t="str" cm="1">
        <f t="array" ref="E808">_xlfn.IFS($D808&gt;=$N$7,$J$7,AND($D808&gt;=$M$8,$D808&lt;$N$8),$J$8,AND($D808&gt;=$M$9,$D808&lt;$N$9),$J$9,$D808&lt;$N$10,$J$10)</f>
        <v>Large Cap</v>
      </c>
      <c r="F808" s="18">
        <v>39.659999999999997</v>
      </c>
      <c r="G808" s="3" t="s">
        <v>1452</v>
      </c>
      <c r="H808" s="22">
        <f>ROUND(Table1[[#This Row],[Market Capitalisation]]/Table1[[#This Row],[Stock Price]],0)</f>
        <v>568582955</v>
      </c>
    </row>
    <row r="809" spans="2:8" x14ac:dyDescent="0.35">
      <c r="B809" s="1" t="s">
        <v>4030</v>
      </c>
      <c r="C809" s="3" t="s">
        <v>4031</v>
      </c>
      <c r="D809" s="14">
        <v>22540000000</v>
      </c>
      <c r="E809" s="1" t="str" cm="1">
        <f t="array" ref="E809">_xlfn.IFS($D809&gt;=$N$7,$J$7,AND($D809&gt;=$M$8,$D809&lt;$N$8),$J$8,AND($D809&gt;=$M$9,$D809&lt;$N$9),$J$9,$D809&lt;$N$10,$J$10)</f>
        <v>Large Cap</v>
      </c>
      <c r="F809" s="18">
        <v>74.67</v>
      </c>
      <c r="G809" s="3" t="s">
        <v>31554</v>
      </c>
      <c r="H809" s="22">
        <f>ROUND(Table1[[#This Row],[Market Capitalisation]]/Table1[[#This Row],[Stock Price]],0)</f>
        <v>301861524</v>
      </c>
    </row>
    <row r="810" spans="2:8" x14ac:dyDescent="0.35">
      <c r="B810" s="1" t="s">
        <v>4035</v>
      </c>
      <c r="C810" s="3" t="s">
        <v>4036</v>
      </c>
      <c r="D810" s="14">
        <v>22540000000</v>
      </c>
      <c r="E810" s="1" t="str" cm="1">
        <f t="array" ref="E810">_xlfn.IFS($D810&gt;=$N$7,$J$7,AND($D810&gt;=$M$8,$D810&lt;$N$8),$J$8,AND($D810&gt;=$M$9,$D810&lt;$N$9),$J$9,$D810&lt;$N$10,$J$10)</f>
        <v>Large Cap</v>
      </c>
      <c r="F810" s="18">
        <v>3.16</v>
      </c>
      <c r="G810" s="3" t="s">
        <v>31544</v>
      </c>
      <c r="H810" s="22">
        <f>ROUND(Table1[[#This Row],[Market Capitalisation]]/Table1[[#This Row],[Stock Price]],0)</f>
        <v>7132911392</v>
      </c>
    </row>
    <row r="811" spans="2:8" x14ac:dyDescent="0.35">
      <c r="B811" s="1" t="s">
        <v>4038</v>
      </c>
      <c r="C811" s="3" t="s">
        <v>4039</v>
      </c>
      <c r="D811" s="14">
        <v>22520000000</v>
      </c>
      <c r="E811" s="1" t="str" cm="1">
        <f t="array" ref="E811">_xlfn.IFS($D811&gt;=$N$7,$J$7,AND($D811&gt;=$M$8,$D811&lt;$N$8),$J$8,AND($D811&gt;=$M$9,$D811&lt;$N$9),$J$9,$D811&lt;$N$10,$J$10)</f>
        <v>Large Cap</v>
      </c>
      <c r="F811" s="18">
        <v>15.98</v>
      </c>
      <c r="G811" s="3" t="s">
        <v>31554</v>
      </c>
      <c r="H811" s="22">
        <f>ROUND(Table1[[#This Row],[Market Capitalisation]]/Table1[[#This Row],[Stock Price]],0)</f>
        <v>1409261577</v>
      </c>
    </row>
    <row r="812" spans="2:8" x14ac:dyDescent="0.35">
      <c r="B812" s="1" t="s">
        <v>4043</v>
      </c>
      <c r="C812" s="3" t="s">
        <v>4044</v>
      </c>
      <c r="D812" s="14">
        <v>22490000000</v>
      </c>
      <c r="E812" s="1" t="str" cm="1">
        <f t="array" ref="E812">_xlfn.IFS($D812&gt;=$N$7,$J$7,AND($D812&gt;=$M$8,$D812&lt;$N$8),$J$8,AND($D812&gt;=$M$9,$D812&lt;$N$9),$J$9,$D812&lt;$N$10,$J$10)</f>
        <v>Large Cap</v>
      </c>
      <c r="F812" s="18">
        <v>318.66000000000003</v>
      </c>
      <c r="G812" s="3" t="s">
        <v>31583</v>
      </c>
      <c r="H812" s="22">
        <f>ROUND(Table1[[#This Row],[Market Capitalisation]]/Table1[[#This Row],[Stock Price]],0)</f>
        <v>70576790</v>
      </c>
    </row>
    <row r="813" spans="2:8" x14ac:dyDescent="0.35">
      <c r="B813" s="1" t="s">
        <v>4048</v>
      </c>
      <c r="C813" s="3" t="s">
        <v>4049</v>
      </c>
      <c r="D813" s="14">
        <v>22420000000</v>
      </c>
      <c r="E813" s="1" t="str" cm="1">
        <f t="array" ref="E813">_xlfn.IFS($D813&gt;=$N$7,$J$7,AND($D813&gt;=$M$8,$D813&lt;$N$8),$J$8,AND($D813&gt;=$M$9,$D813&lt;$N$9),$J$9,$D813&lt;$N$10,$J$10)</f>
        <v>Large Cap</v>
      </c>
      <c r="F813" s="18">
        <v>1.94</v>
      </c>
      <c r="G813" s="3" t="s">
        <v>152</v>
      </c>
      <c r="H813" s="22">
        <f>ROUND(Table1[[#This Row],[Market Capitalisation]]/Table1[[#This Row],[Stock Price]],0)</f>
        <v>11556701031</v>
      </c>
    </row>
    <row r="814" spans="2:8" x14ac:dyDescent="0.35">
      <c r="B814" s="1" t="s">
        <v>4053</v>
      </c>
      <c r="C814" s="3" t="s">
        <v>4054</v>
      </c>
      <c r="D814" s="14">
        <v>22420000000</v>
      </c>
      <c r="E814" s="1" t="str" cm="1">
        <f t="array" ref="E814">_xlfn.IFS($D814&gt;=$N$7,$J$7,AND($D814&gt;=$M$8,$D814&lt;$N$8),$J$8,AND($D814&gt;=$M$9,$D814&lt;$N$9),$J$9,$D814&lt;$N$10,$J$10)</f>
        <v>Large Cap</v>
      </c>
      <c r="F814" s="18">
        <v>7054</v>
      </c>
      <c r="G814" s="3" t="s">
        <v>31554</v>
      </c>
      <c r="H814" s="22">
        <f>ROUND(Table1[[#This Row],[Market Capitalisation]]/Table1[[#This Row],[Stock Price]],0)</f>
        <v>3178339</v>
      </c>
    </row>
    <row r="815" spans="2:8" x14ac:dyDescent="0.35">
      <c r="B815" s="1" t="s">
        <v>4056</v>
      </c>
      <c r="C815" s="3" t="s">
        <v>4057</v>
      </c>
      <c r="D815" s="14">
        <v>22420000000</v>
      </c>
      <c r="E815" s="1" t="str" cm="1">
        <f t="array" ref="E815">_xlfn.IFS($D815&gt;=$N$7,$J$7,AND($D815&gt;=$M$8,$D815&lt;$N$8),$J$8,AND($D815&gt;=$M$9,$D815&lt;$N$9),$J$9,$D815&lt;$N$10,$J$10)</f>
        <v>Large Cap</v>
      </c>
      <c r="F815" s="18">
        <v>0.55000000000000004</v>
      </c>
      <c r="G815" s="3" t="s">
        <v>152</v>
      </c>
      <c r="H815" s="22">
        <f>ROUND(Table1[[#This Row],[Market Capitalisation]]/Table1[[#This Row],[Stock Price]],0)</f>
        <v>40763636364</v>
      </c>
    </row>
    <row r="816" spans="2:8" x14ac:dyDescent="0.35">
      <c r="B816" s="1" t="s">
        <v>4060</v>
      </c>
      <c r="C816" s="3" t="s">
        <v>4061</v>
      </c>
      <c r="D816" s="14">
        <v>22390000000</v>
      </c>
      <c r="E816" s="1" t="str" cm="1">
        <f t="array" ref="E816">_xlfn.IFS($D816&gt;=$N$7,$J$7,AND($D816&gt;=$M$8,$D816&lt;$N$8),$J$8,AND($D816&gt;=$M$9,$D816&lt;$N$9),$J$9,$D816&lt;$N$10,$J$10)</f>
        <v>Large Cap</v>
      </c>
      <c r="F816" s="18">
        <v>9.59</v>
      </c>
      <c r="G816" s="3" t="s">
        <v>210</v>
      </c>
      <c r="H816" s="22">
        <f>ROUND(Table1[[#This Row],[Market Capitalisation]]/Table1[[#This Row],[Stock Price]],0)</f>
        <v>2334723670</v>
      </c>
    </row>
    <row r="817" spans="2:8" x14ac:dyDescent="0.35">
      <c r="B817" s="1" t="s">
        <v>4065</v>
      </c>
      <c r="C817" s="3" t="s">
        <v>4066</v>
      </c>
      <c r="D817" s="14">
        <v>22380000000</v>
      </c>
      <c r="E817" s="1" t="str" cm="1">
        <f t="array" ref="E817">_xlfn.IFS($D817&gt;=$N$7,$J$7,AND($D817&gt;=$M$8,$D817&lt;$N$8),$J$8,AND($D817&gt;=$M$9,$D817&lt;$N$9),$J$9,$D817&lt;$N$10,$J$10)</f>
        <v>Large Cap</v>
      </c>
      <c r="F817" s="18">
        <v>94.16</v>
      </c>
      <c r="G817" s="3" t="s">
        <v>304</v>
      </c>
      <c r="H817" s="22">
        <f>ROUND(Table1[[#This Row],[Market Capitalisation]]/Table1[[#This Row],[Stock Price]],0)</f>
        <v>237680544</v>
      </c>
    </row>
    <row r="818" spans="2:8" x14ac:dyDescent="0.35">
      <c r="B818" s="1" t="s">
        <v>4070</v>
      </c>
      <c r="C818" s="3" t="s">
        <v>4071</v>
      </c>
      <c r="D818" s="14">
        <v>22340000000</v>
      </c>
      <c r="E818" s="1" t="str" cm="1">
        <f t="array" ref="E818">_xlfn.IFS($D818&gt;=$N$7,$J$7,AND($D818&gt;=$M$8,$D818&lt;$N$8),$J$8,AND($D818&gt;=$M$9,$D818&lt;$N$9),$J$9,$D818&lt;$N$10,$J$10)</f>
        <v>Large Cap</v>
      </c>
      <c r="F818" s="18">
        <v>27.72</v>
      </c>
      <c r="G818" s="3" t="s">
        <v>4076</v>
      </c>
      <c r="H818" s="22">
        <f>ROUND(Table1[[#This Row],[Market Capitalisation]]/Table1[[#This Row],[Stock Price]],0)</f>
        <v>805916306</v>
      </c>
    </row>
    <row r="819" spans="2:8" x14ac:dyDescent="0.35">
      <c r="B819" s="1" t="s">
        <v>4077</v>
      </c>
      <c r="C819" s="3" t="s">
        <v>4078</v>
      </c>
      <c r="D819" s="14">
        <v>22310000000</v>
      </c>
      <c r="E819" s="1" t="str" cm="1">
        <f t="array" ref="E819">_xlfn.IFS($D819&gt;=$N$7,$J$7,AND($D819&gt;=$M$8,$D819&lt;$N$8),$J$8,AND($D819&gt;=$M$9,$D819&lt;$N$9),$J$9,$D819&lt;$N$10,$J$10)</f>
        <v>Large Cap</v>
      </c>
      <c r="F819" s="18">
        <v>24.24</v>
      </c>
      <c r="G819" s="3" t="s">
        <v>210</v>
      </c>
      <c r="H819" s="22">
        <f>ROUND(Table1[[#This Row],[Market Capitalisation]]/Table1[[#This Row],[Stock Price]],0)</f>
        <v>920379538</v>
      </c>
    </row>
    <row r="820" spans="2:8" x14ac:dyDescent="0.35">
      <c r="B820" s="1" t="s">
        <v>4082</v>
      </c>
      <c r="C820" s="3" t="s">
        <v>4083</v>
      </c>
      <c r="D820" s="14">
        <v>22300000000</v>
      </c>
      <c r="E820" s="1" t="str" cm="1">
        <f t="array" ref="E820">_xlfn.IFS($D820&gt;=$N$7,$J$7,AND($D820&gt;=$M$8,$D820&lt;$N$8),$J$8,AND($D820&gt;=$M$9,$D820&lt;$N$9),$J$9,$D820&lt;$N$10,$J$10)</f>
        <v>Large Cap</v>
      </c>
      <c r="F820" s="18">
        <v>27.4</v>
      </c>
      <c r="G820" s="3" t="s">
        <v>4088</v>
      </c>
      <c r="H820" s="22">
        <f>ROUND(Table1[[#This Row],[Market Capitalisation]]/Table1[[#This Row],[Stock Price]],0)</f>
        <v>813868613</v>
      </c>
    </row>
    <row r="821" spans="2:8" x14ac:dyDescent="0.35">
      <c r="B821" s="1" t="s">
        <v>4089</v>
      </c>
      <c r="C821" s="3" t="s">
        <v>4090</v>
      </c>
      <c r="D821" s="14">
        <v>22290000000</v>
      </c>
      <c r="E821" s="1" t="str" cm="1">
        <f t="array" ref="E821">_xlfn.IFS($D821&gt;=$N$7,$J$7,AND($D821&gt;=$M$8,$D821&lt;$N$8),$J$8,AND($D821&gt;=$M$9,$D821&lt;$N$9),$J$9,$D821&lt;$N$10,$J$10)</f>
        <v>Large Cap</v>
      </c>
      <c r="F821" s="18">
        <v>177.69</v>
      </c>
      <c r="G821" s="3" t="s">
        <v>31554</v>
      </c>
      <c r="H821" s="22">
        <f>ROUND(Table1[[#This Row],[Market Capitalisation]]/Table1[[#This Row],[Stock Price]],0)</f>
        <v>125443188</v>
      </c>
    </row>
    <row r="822" spans="2:8" x14ac:dyDescent="0.35">
      <c r="B822" s="1" t="s">
        <v>4094</v>
      </c>
      <c r="C822" s="3" t="s">
        <v>4095</v>
      </c>
      <c r="D822" s="14">
        <v>22260000000</v>
      </c>
      <c r="E822" s="1" t="str" cm="1">
        <f t="array" ref="E822">_xlfn.IFS($D822&gt;=$N$7,$J$7,AND($D822&gt;=$M$8,$D822&lt;$N$8),$J$8,AND($D822&gt;=$M$9,$D822&lt;$N$9),$J$9,$D822&lt;$N$10,$J$10)</f>
        <v>Large Cap</v>
      </c>
      <c r="F822" s="18">
        <v>96.68</v>
      </c>
      <c r="G822" s="3" t="s">
        <v>210</v>
      </c>
      <c r="H822" s="22">
        <f>ROUND(Table1[[#This Row],[Market Capitalisation]]/Table1[[#This Row],[Stock Price]],0)</f>
        <v>230244104</v>
      </c>
    </row>
    <row r="823" spans="2:8" x14ac:dyDescent="0.35">
      <c r="B823" s="1" t="s">
        <v>4099</v>
      </c>
      <c r="C823" s="3" t="s">
        <v>4100</v>
      </c>
      <c r="D823" s="14">
        <v>22080000000</v>
      </c>
      <c r="E823" s="1" t="str" cm="1">
        <f t="array" ref="E823">_xlfn.IFS($D823&gt;=$N$7,$J$7,AND($D823&gt;=$M$8,$D823&lt;$N$8),$J$8,AND($D823&gt;=$M$9,$D823&lt;$N$9),$J$9,$D823&lt;$N$10,$J$10)</f>
        <v>Large Cap</v>
      </c>
      <c r="F823" s="18">
        <v>42.56</v>
      </c>
      <c r="G823" s="3" t="s">
        <v>31554</v>
      </c>
      <c r="H823" s="22">
        <f>ROUND(Table1[[#This Row],[Market Capitalisation]]/Table1[[#This Row],[Stock Price]],0)</f>
        <v>518796992</v>
      </c>
    </row>
    <row r="824" spans="2:8" x14ac:dyDescent="0.35">
      <c r="B824" s="1" t="s">
        <v>4104</v>
      </c>
      <c r="C824" s="3" t="s">
        <v>4105</v>
      </c>
      <c r="D824" s="14">
        <v>22010000000</v>
      </c>
      <c r="E824" s="1" t="str" cm="1">
        <f t="array" ref="E824">_xlfn.IFS($D824&gt;=$N$7,$J$7,AND($D824&gt;=$M$8,$D824&lt;$N$8),$J$8,AND($D824&gt;=$M$9,$D824&lt;$N$9),$J$9,$D824&lt;$N$10,$J$10)</f>
        <v>Large Cap</v>
      </c>
      <c r="F824" s="18">
        <v>65.59</v>
      </c>
      <c r="G824" s="3" t="s">
        <v>210</v>
      </c>
      <c r="H824" s="22">
        <f>ROUND(Table1[[#This Row],[Market Capitalisation]]/Table1[[#This Row],[Stock Price]],0)</f>
        <v>335569447</v>
      </c>
    </row>
    <row r="825" spans="2:8" x14ac:dyDescent="0.35">
      <c r="B825" s="1" t="s">
        <v>4109</v>
      </c>
      <c r="C825" s="3" t="s">
        <v>4110</v>
      </c>
      <c r="D825" s="14">
        <v>21970000000</v>
      </c>
      <c r="E825" s="1" t="str" cm="1">
        <f t="array" ref="E825">_xlfn.IFS($D825&gt;=$N$7,$J$7,AND($D825&gt;=$M$8,$D825&lt;$N$8),$J$8,AND($D825&gt;=$M$9,$D825&lt;$N$9),$J$9,$D825&lt;$N$10,$J$10)</f>
        <v>Large Cap</v>
      </c>
      <c r="F825" s="18">
        <v>182.71</v>
      </c>
      <c r="G825" s="3" t="s">
        <v>31554</v>
      </c>
      <c r="H825" s="22">
        <f>ROUND(Table1[[#This Row],[Market Capitalisation]]/Table1[[#This Row],[Stock Price]],0)</f>
        <v>120245197</v>
      </c>
    </row>
    <row r="826" spans="2:8" x14ac:dyDescent="0.35">
      <c r="B826" s="1" t="s">
        <v>4114</v>
      </c>
      <c r="C826" s="3" t="s">
        <v>4115</v>
      </c>
      <c r="D826" s="14">
        <v>21960000000</v>
      </c>
      <c r="E826" s="1" t="str" cm="1">
        <f t="array" ref="E826">_xlfn.IFS($D826&gt;=$N$7,$J$7,AND($D826&gt;=$M$8,$D826&lt;$N$8),$J$8,AND($D826&gt;=$M$9,$D826&lt;$N$9),$J$9,$D826&lt;$N$10,$J$10)</f>
        <v>Large Cap</v>
      </c>
      <c r="F826" s="18">
        <v>266.83999999999997</v>
      </c>
      <c r="G826" s="3" t="s">
        <v>256</v>
      </c>
      <c r="H826" s="22">
        <f>ROUND(Table1[[#This Row],[Market Capitalisation]]/Table1[[#This Row],[Stock Price]],0)</f>
        <v>82296507</v>
      </c>
    </row>
    <row r="827" spans="2:8" x14ac:dyDescent="0.35">
      <c r="B827" s="1" t="s">
        <v>4119</v>
      </c>
      <c r="C827" s="3" t="s">
        <v>4120</v>
      </c>
      <c r="D827" s="14">
        <v>21930000000</v>
      </c>
      <c r="E827" s="1" t="str" cm="1">
        <f t="array" ref="E827">_xlfn.IFS($D827&gt;=$N$7,$J$7,AND($D827&gt;=$M$8,$D827&lt;$N$8),$J$8,AND($D827&gt;=$M$9,$D827&lt;$N$9),$J$9,$D827&lt;$N$10,$J$10)</f>
        <v>Large Cap</v>
      </c>
      <c r="F827" s="18">
        <v>81</v>
      </c>
      <c r="G827" s="3" t="s">
        <v>304</v>
      </c>
      <c r="H827" s="22">
        <f>ROUND(Table1[[#This Row],[Market Capitalisation]]/Table1[[#This Row],[Stock Price]],0)</f>
        <v>270740741</v>
      </c>
    </row>
    <row r="828" spans="2:8" x14ac:dyDescent="0.35">
      <c r="B828" s="1" t="s">
        <v>4124</v>
      </c>
      <c r="C828" s="3" t="s">
        <v>4125</v>
      </c>
      <c r="D828" s="14">
        <v>21930000000</v>
      </c>
      <c r="E828" s="1" t="str" cm="1">
        <f t="array" ref="E828">_xlfn.IFS($D828&gt;=$N$7,$J$7,AND($D828&gt;=$M$8,$D828&lt;$N$8),$J$8,AND($D828&gt;=$M$9,$D828&lt;$N$9),$J$9,$D828&lt;$N$10,$J$10)</f>
        <v>Large Cap</v>
      </c>
      <c r="F828" s="18">
        <v>0.48</v>
      </c>
      <c r="G828" s="3" t="s">
        <v>152</v>
      </c>
      <c r="H828" s="22">
        <f>ROUND(Table1[[#This Row],[Market Capitalisation]]/Table1[[#This Row],[Stock Price]],0)</f>
        <v>45687500000</v>
      </c>
    </row>
    <row r="829" spans="2:8" x14ac:dyDescent="0.35">
      <c r="B829" s="1" t="s">
        <v>4128</v>
      </c>
      <c r="C829" s="3" t="s">
        <v>4129</v>
      </c>
      <c r="D829" s="14">
        <v>21850000000</v>
      </c>
      <c r="E829" s="1" t="str" cm="1">
        <f t="array" ref="E829">_xlfn.IFS($D829&gt;=$N$7,$J$7,AND($D829&gt;=$M$8,$D829&lt;$N$8),$J$8,AND($D829&gt;=$M$9,$D829&lt;$N$9),$J$9,$D829&lt;$N$10,$J$10)</f>
        <v>Large Cap</v>
      </c>
      <c r="F829" s="18">
        <v>183</v>
      </c>
      <c r="G829" s="3" t="s">
        <v>31554</v>
      </c>
      <c r="H829" s="22">
        <f>ROUND(Table1[[#This Row],[Market Capitalisation]]/Table1[[#This Row],[Stock Price]],0)</f>
        <v>119398907</v>
      </c>
    </row>
    <row r="830" spans="2:8" x14ac:dyDescent="0.35">
      <c r="B830" s="1" t="s">
        <v>4132</v>
      </c>
      <c r="C830" s="3" t="s">
        <v>4133</v>
      </c>
      <c r="D830" s="14">
        <v>21840000000</v>
      </c>
      <c r="E830" s="1" t="str" cm="1">
        <f t="array" ref="E830">_xlfn.IFS($D830&gt;=$N$7,$J$7,AND($D830&gt;=$M$8,$D830&lt;$N$8),$J$8,AND($D830&gt;=$M$9,$D830&lt;$N$9),$J$9,$D830&lt;$N$10,$J$10)</f>
        <v>Large Cap</v>
      </c>
      <c r="F830" s="18">
        <v>76.75</v>
      </c>
      <c r="G830" s="3" t="s">
        <v>31554</v>
      </c>
      <c r="H830" s="22">
        <f>ROUND(Table1[[#This Row],[Market Capitalisation]]/Table1[[#This Row],[Stock Price]],0)</f>
        <v>284560261</v>
      </c>
    </row>
    <row r="831" spans="2:8" x14ac:dyDescent="0.35">
      <c r="B831" s="1" t="s">
        <v>4137</v>
      </c>
      <c r="C831" s="3" t="s">
        <v>4138</v>
      </c>
      <c r="D831" s="14">
        <v>21810000000</v>
      </c>
      <c r="E831" s="1" t="str" cm="1">
        <f t="array" ref="E831">_xlfn.IFS($D831&gt;=$N$7,$J$7,AND($D831&gt;=$M$8,$D831&lt;$N$8),$J$8,AND($D831&gt;=$M$9,$D831&lt;$N$9),$J$9,$D831&lt;$N$10,$J$10)</f>
        <v>Large Cap</v>
      </c>
      <c r="F831" s="18">
        <v>125.54</v>
      </c>
      <c r="G831" s="3" t="s">
        <v>31554</v>
      </c>
      <c r="H831" s="22">
        <f>ROUND(Table1[[#This Row],[Market Capitalisation]]/Table1[[#This Row],[Stock Price]],0)</f>
        <v>173729489</v>
      </c>
    </row>
    <row r="832" spans="2:8" x14ac:dyDescent="0.35">
      <c r="B832" s="1" t="s">
        <v>4142</v>
      </c>
      <c r="C832" s="3" t="s">
        <v>4143</v>
      </c>
      <c r="D832" s="14">
        <v>21810000000</v>
      </c>
      <c r="E832" s="1" t="str" cm="1">
        <f t="array" ref="E832">_xlfn.IFS($D832&gt;=$N$7,$J$7,AND($D832&gt;=$M$8,$D832&lt;$N$8),$J$8,AND($D832&gt;=$M$9,$D832&lt;$N$9),$J$9,$D832&lt;$N$10,$J$10)</f>
        <v>Large Cap</v>
      </c>
      <c r="F832" s="18">
        <v>37.93</v>
      </c>
      <c r="G832" s="3" t="s">
        <v>210</v>
      </c>
      <c r="H832" s="22">
        <f>ROUND(Table1[[#This Row],[Market Capitalisation]]/Table1[[#This Row],[Stock Price]],0)</f>
        <v>575006591</v>
      </c>
    </row>
    <row r="833" spans="2:8" x14ac:dyDescent="0.35">
      <c r="B833" s="1" t="s">
        <v>4146</v>
      </c>
      <c r="C833" s="3" t="s">
        <v>4147</v>
      </c>
      <c r="D833" s="14">
        <v>21750000000</v>
      </c>
      <c r="E833" s="1" t="str" cm="1">
        <f t="array" ref="E833">_xlfn.IFS($D833&gt;=$N$7,$J$7,AND($D833&gt;=$M$8,$D833&lt;$N$8),$J$8,AND($D833&gt;=$M$9,$D833&lt;$N$9),$J$9,$D833&lt;$N$10,$J$10)</f>
        <v>Large Cap</v>
      </c>
      <c r="F833" s="18">
        <v>286.20999999999998</v>
      </c>
      <c r="G833" s="3" t="s">
        <v>304</v>
      </c>
      <c r="H833" s="22">
        <f>ROUND(Table1[[#This Row],[Market Capitalisation]]/Table1[[#This Row],[Stock Price]],0)</f>
        <v>75993152</v>
      </c>
    </row>
    <row r="834" spans="2:8" x14ac:dyDescent="0.35">
      <c r="B834" s="1" t="s">
        <v>4151</v>
      </c>
      <c r="C834" s="3" t="s">
        <v>4152</v>
      </c>
      <c r="D834" s="14">
        <v>21720000000</v>
      </c>
      <c r="E834" s="1" t="str" cm="1">
        <f t="array" ref="E834">_xlfn.IFS($D834&gt;=$N$7,$J$7,AND($D834&gt;=$M$8,$D834&lt;$N$8),$J$8,AND($D834&gt;=$M$9,$D834&lt;$N$9),$J$9,$D834&lt;$N$10,$J$10)</f>
        <v>Large Cap</v>
      </c>
      <c r="F834" s="18">
        <v>9.6300000000000008</v>
      </c>
      <c r="G834" s="3" t="s">
        <v>1188</v>
      </c>
      <c r="H834" s="22">
        <f>ROUND(Table1[[#This Row],[Market Capitalisation]]/Table1[[#This Row],[Stock Price]],0)</f>
        <v>2255451713</v>
      </c>
    </row>
    <row r="835" spans="2:8" x14ac:dyDescent="0.35">
      <c r="B835" s="1" t="s">
        <v>4156</v>
      </c>
      <c r="C835" s="3" t="s">
        <v>4157</v>
      </c>
      <c r="D835" s="14">
        <v>21710000000</v>
      </c>
      <c r="E835" s="1" t="str" cm="1">
        <f t="array" ref="E835">_xlfn.IFS($D835&gt;=$N$7,$J$7,AND($D835&gt;=$M$8,$D835&lt;$N$8),$J$8,AND($D835&gt;=$M$9,$D835&lt;$N$9),$J$9,$D835&lt;$N$10,$J$10)</f>
        <v>Large Cap</v>
      </c>
      <c r="F835" s="18">
        <v>40.96</v>
      </c>
      <c r="G835" s="3" t="s">
        <v>210</v>
      </c>
      <c r="H835" s="22">
        <f>ROUND(Table1[[#This Row],[Market Capitalisation]]/Table1[[#This Row],[Stock Price]],0)</f>
        <v>530029297</v>
      </c>
    </row>
    <row r="836" spans="2:8" x14ac:dyDescent="0.35">
      <c r="B836" s="1" t="s">
        <v>4161</v>
      </c>
      <c r="C836" s="3" t="s">
        <v>4162</v>
      </c>
      <c r="D836" s="14">
        <v>21560000000</v>
      </c>
      <c r="E836" s="1" t="str" cm="1">
        <f t="array" ref="E836">_xlfn.IFS($D836&gt;=$N$7,$J$7,AND($D836&gt;=$M$8,$D836&lt;$N$8),$J$8,AND($D836&gt;=$M$9,$D836&lt;$N$9),$J$9,$D836&lt;$N$10,$J$10)</f>
        <v>Large Cap</v>
      </c>
      <c r="F836" s="18">
        <v>1.42</v>
      </c>
      <c r="G836" s="3" t="s">
        <v>152</v>
      </c>
      <c r="H836" s="22">
        <f>ROUND(Table1[[#This Row],[Market Capitalisation]]/Table1[[#This Row],[Stock Price]],0)</f>
        <v>15183098592</v>
      </c>
    </row>
    <row r="837" spans="2:8" x14ac:dyDescent="0.35">
      <c r="B837" s="1" t="s">
        <v>4166</v>
      </c>
      <c r="C837" s="3" t="s">
        <v>4167</v>
      </c>
      <c r="D837" s="14">
        <v>21530000000</v>
      </c>
      <c r="E837" s="1" t="str" cm="1">
        <f t="array" ref="E837">_xlfn.IFS($D837&gt;=$N$7,$J$7,AND($D837&gt;=$M$8,$D837&lt;$N$8),$J$8,AND($D837&gt;=$M$9,$D837&lt;$N$9),$J$9,$D837&lt;$N$10,$J$10)</f>
        <v>Large Cap</v>
      </c>
      <c r="F837" s="18">
        <v>2.84</v>
      </c>
      <c r="G837" s="3" t="s">
        <v>152</v>
      </c>
      <c r="H837" s="22">
        <f>ROUND(Table1[[#This Row],[Market Capitalisation]]/Table1[[#This Row],[Stock Price]],0)</f>
        <v>7580985915</v>
      </c>
    </row>
    <row r="838" spans="2:8" x14ac:dyDescent="0.35">
      <c r="B838" s="1" t="s">
        <v>4171</v>
      </c>
      <c r="C838" s="3" t="s">
        <v>4172</v>
      </c>
      <c r="D838" s="14">
        <v>21530000000</v>
      </c>
      <c r="E838" s="1" t="str" cm="1">
        <f t="array" ref="E838">_xlfn.IFS($D838&gt;=$N$7,$J$7,AND($D838&gt;=$M$8,$D838&lt;$N$8),$J$8,AND($D838&gt;=$M$9,$D838&lt;$N$9),$J$9,$D838&lt;$N$10,$J$10)</f>
        <v>Large Cap</v>
      </c>
      <c r="F838" s="18">
        <v>1497</v>
      </c>
      <c r="G838" s="3" t="s">
        <v>31554</v>
      </c>
      <c r="H838" s="22">
        <f>ROUND(Table1[[#This Row],[Market Capitalisation]]/Table1[[#This Row],[Stock Price]],0)</f>
        <v>14382098</v>
      </c>
    </row>
    <row r="839" spans="2:8" x14ac:dyDescent="0.35">
      <c r="B839" s="1" t="s">
        <v>4175</v>
      </c>
      <c r="C839" s="3" t="s">
        <v>4176</v>
      </c>
      <c r="D839" s="14">
        <v>21480000000</v>
      </c>
      <c r="E839" s="1" t="str" cm="1">
        <f t="array" ref="E839">_xlfn.IFS($D839&gt;=$N$7,$J$7,AND($D839&gt;=$M$8,$D839&lt;$N$8),$J$8,AND($D839&gt;=$M$9,$D839&lt;$N$9),$J$9,$D839&lt;$N$10,$J$10)</f>
        <v>Large Cap</v>
      </c>
      <c r="F839" s="18">
        <v>10.8</v>
      </c>
      <c r="G839" s="3" t="s">
        <v>1103</v>
      </c>
      <c r="H839" s="22">
        <f>ROUND(Table1[[#This Row],[Market Capitalisation]]/Table1[[#This Row],[Stock Price]],0)</f>
        <v>1988888889</v>
      </c>
    </row>
    <row r="840" spans="2:8" x14ac:dyDescent="0.35">
      <c r="B840" s="1" t="s">
        <v>4180</v>
      </c>
      <c r="C840" s="3" t="s">
        <v>4181</v>
      </c>
      <c r="D840" s="14">
        <v>21460000000</v>
      </c>
      <c r="E840" s="1" t="str" cm="1">
        <f t="array" ref="E840">_xlfn.IFS($D840&gt;=$N$7,$J$7,AND($D840&gt;=$M$8,$D840&lt;$N$8),$J$8,AND($D840&gt;=$M$9,$D840&lt;$N$9),$J$9,$D840&lt;$N$10,$J$10)</f>
        <v>Large Cap</v>
      </c>
      <c r="F840" s="18">
        <v>24.35</v>
      </c>
      <c r="G840" s="3" t="s">
        <v>31567</v>
      </c>
      <c r="H840" s="22">
        <f>ROUND(Table1[[#This Row],[Market Capitalisation]]/Table1[[#This Row],[Stock Price]],0)</f>
        <v>881314168</v>
      </c>
    </row>
    <row r="841" spans="2:8" x14ac:dyDescent="0.35">
      <c r="B841" s="1" t="s">
        <v>4185</v>
      </c>
      <c r="C841" s="3" t="s">
        <v>4186</v>
      </c>
      <c r="D841" s="14">
        <v>21450000000</v>
      </c>
      <c r="E841" s="1" t="str" cm="1">
        <f t="array" ref="E841">_xlfn.IFS($D841&gt;=$N$7,$J$7,AND($D841&gt;=$M$8,$D841&lt;$N$8),$J$8,AND($D841&gt;=$M$9,$D841&lt;$N$9),$J$9,$D841&lt;$N$10,$J$10)</f>
        <v>Large Cap</v>
      </c>
      <c r="F841" s="18">
        <v>39.54</v>
      </c>
      <c r="G841" s="3" t="s">
        <v>210</v>
      </c>
      <c r="H841" s="22">
        <f>ROUND(Table1[[#This Row],[Market Capitalisation]]/Table1[[#This Row],[Stock Price]],0)</f>
        <v>542488619</v>
      </c>
    </row>
    <row r="842" spans="2:8" x14ac:dyDescent="0.35">
      <c r="B842" s="1" t="s">
        <v>4190</v>
      </c>
      <c r="C842" s="3" t="s">
        <v>4191</v>
      </c>
      <c r="D842" s="14">
        <v>21420000000</v>
      </c>
      <c r="E842" s="1" t="str" cm="1">
        <f t="array" ref="E842">_xlfn.IFS($D842&gt;=$N$7,$J$7,AND($D842&gt;=$M$8,$D842&lt;$N$8),$J$8,AND($D842&gt;=$M$9,$D842&lt;$N$9),$J$9,$D842&lt;$N$10,$J$10)</f>
        <v>Large Cap</v>
      </c>
      <c r="F842" s="18">
        <v>1.62</v>
      </c>
      <c r="G842" s="3" t="s">
        <v>31544</v>
      </c>
      <c r="H842" s="22">
        <f>ROUND(Table1[[#This Row],[Market Capitalisation]]/Table1[[#This Row],[Stock Price]],0)</f>
        <v>13222222222</v>
      </c>
    </row>
    <row r="843" spans="2:8" x14ac:dyDescent="0.35">
      <c r="B843" s="1" t="s">
        <v>4195</v>
      </c>
      <c r="C843" s="3" t="s">
        <v>4196</v>
      </c>
      <c r="D843" s="14">
        <v>21400000000</v>
      </c>
      <c r="E843" s="1" t="str" cm="1">
        <f t="array" ref="E843">_xlfn.IFS($D843&gt;=$N$7,$J$7,AND($D843&gt;=$M$8,$D843&lt;$N$8),$J$8,AND($D843&gt;=$M$9,$D843&lt;$N$9),$J$9,$D843&lt;$N$10,$J$10)</f>
        <v>Large Cap</v>
      </c>
      <c r="F843" s="18">
        <v>56.8</v>
      </c>
      <c r="G843" s="3" t="s">
        <v>210</v>
      </c>
      <c r="H843" s="22">
        <f>ROUND(Table1[[#This Row],[Market Capitalisation]]/Table1[[#This Row],[Stock Price]],0)</f>
        <v>376760563</v>
      </c>
    </row>
    <row r="844" spans="2:8" x14ac:dyDescent="0.35">
      <c r="B844" s="1" t="s">
        <v>4200</v>
      </c>
      <c r="C844" s="3" t="s">
        <v>4201</v>
      </c>
      <c r="D844" s="14">
        <v>21400000000</v>
      </c>
      <c r="E844" s="1" t="str" cm="1">
        <f t="array" ref="E844">_xlfn.IFS($D844&gt;=$N$7,$J$7,AND($D844&gt;=$M$8,$D844&lt;$N$8),$J$8,AND($D844&gt;=$M$9,$D844&lt;$N$9),$J$9,$D844&lt;$N$10,$J$10)</f>
        <v>Large Cap</v>
      </c>
      <c r="F844" s="18">
        <v>103.76</v>
      </c>
      <c r="G844" s="3" t="s">
        <v>31554</v>
      </c>
      <c r="H844" s="22">
        <f>ROUND(Table1[[#This Row],[Market Capitalisation]]/Table1[[#This Row],[Stock Price]],0)</f>
        <v>206245181</v>
      </c>
    </row>
    <row r="845" spans="2:8" x14ac:dyDescent="0.35">
      <c r="B845" s="1" t="s">
        <v>4204</v>
      </c>
      <c r="C845" s="3" t="s">
        <v>4205</v>
      </c>
      <c r="D845" s="14">
        <v>21390000000</v>
      </c>
      <c r="E845" s="1" t="str" cm="1">
        <f t="array" ref="E845">_xlfn.IFS($D845&gt;=$N$7,$J$7,AND($D845&gt;=$M$8,$D845&lt;$N$8),$J$8,AND($D845&gt;=$M$9,$D845&lt;$N$9),$J$9,$D845&lt;$N$10,$J$10)</f>
        <v>Large Cap</v>
      </c>
      <c r="F845" s="18">
        <v>173.44</v>
      </c>
      <c r="G845" s="3" t="s">
        <v>31554</v>
      </c>
      <c r="H845" s="22">
        <f>ROUND(Table1[[#This Row],[Market Capitalisation]]/Table1[[#This Row],[Stock Price]],0)</f>
        <v>123327952</v>
      </c>
    </row>
    <row r="846" spans="2:8" x14ac:dyDescent="0.35">
      <c r="B846" s="1" t="s">
        <v>4209</v>
      </c>
      <c r="C846" s="3" t="s">
        <v>4210</v>
      </c>
      <c r="D846" s="14">
        <v>21340000000</v>
      </c>
      <c r="E846" s="1" t="str" cm="1">
        <f t="array" ref="E846">_xlfn.IFS($D846&gt;=$N$7,$J$7,AND($D846&gt;=$M$8,$D846&lt;$N$8),$J$8,AND($D846&gt;=$M$9,$D846&lt;$N$9),$J$9,$D846&lt;$N$10,$J$10)</f>
        <v>Large Cap</v>
      </c>
      <c r="F846" s="18">
        <v>0.7</v>
      </c>
      <c r="G846" s="3" t="s">
        <v>31544</v>
      </c>
      <c r="H846" s="22">
        <f>ROUND(Table1[[#This Row],[Market Capitalisation]]/Table1[[#This Row],[Stock Price]],0)</f>
        <v>30485714286</v>
      </c>
    </row>
    <row r="847" spans="2:8" x14ac:dyDescent="0.35">
      <c r="B847" s="1" t="s">
        <v>4214</v>
      </c>
      <c r="C847" s="3" t="s">
        <v>4215</v>
      </c>
      <c r="D847" s="14">
        <v>21320000000</v>
      </c>
      <c r="E847" s="1" t="str" cm="1">
        <f t="array" ref="E847">_xlfn.IFS($D847&gt;=$N$7,$J$7,AND($D847&gt;=$M$8,$D847&lt;$N$8),$J$8,AND($D847&gt;=$M$9,$D847&lt;$N$9),$J$9,$D847&lt;$N$10,$J$10)</f>
        <v>Large Cap</v>
      </c>
      <c r="F847" s="18">
        <v>21.63</v>
      </c>
      <c r="G847" s="3" t="s">
        <v>31567</v>
      </c>
      <c r="H847" s="22">
        <f>ROUND(Table1[[#This Row],[Market Capitalisation]]/Table1[[#This Row],[Stock Price]],0)</f>
        <v>985668054</v>
      </c>
    </row>
    <row r="848" spans="2:8" x14ac:dyDescent="0.35">
      <c r="B848" s="1" t="s">
        <v>4219</v>
      </c>
      <c r="C848" s="3" t="s">
        <v>4220</v>
      </c>
      <c r="D848" s="14">
        <v>21320000000</v>
      </c>
      <c r="E848" s="1" t="str" cm="1">
        <f t="array" ref="E848">_xlfn.IFS($D848&gt;=$N$7,$J$7,AND($D848&gt;=$M$8,$D848&lt;$N$8),$J$8,AND($D848&gt;=$M$9,$D848&lt;$N$9),$J$9,$D848&lt;$N$10,$J$10)</f>
        <v>Large Cap</v>
      </c>
      <c r="F848" s="18">
        <v>215.86</v>
      </c>
      <c r="G848" s="3" t="s">
        <v>256</v>
      </c>
      <c r="H848" s="22">
        <f>ROUND(Table1[[#This Row],[Market Capitalisation]]/Table1[[#This Row],[Stock Price]],0)</f>
        <v>98767720</v>
      </c>
    </row>
    <row r="849" spans="2:8" x14ac:dyDescent="0.35">
      <c r="B849" s="1" t="s">
        <v>4223</v>
      </c>
      <c r="C849" s="3" t="s">
        <v>4224</v>
      </c>
      <c r="D849" s="14">
        <v>21290000000</v>
      </c>
      <c r="E849" s="1" t="str" cm="1">
        <f t="array" ref="E849">_xlfn.IFS($D849&gt;=$N$7,$J$7,AND($D849&gt;=$M$8,$D849&lt;$N$8),$J$8,AND($D849&gt;=$M$9,$D849&lt;$N$9),$J$9,$D849&lt;$N$10,$J$10)</f>
        <v>Large Cap</v>
      </c>
      <c r="F849" s="18">
        <v>47</v>
      </c>
      <c r="G849" s="3" t="s">
        <v>511</v>
      </c>
      <c r="H849" s="22">
        <f>ROUND(Table1[[#This Row],[Market Capitalisation]]/Table1[[#This Row],[Stock Price]],0)</f>
        <v>452978723</v>
      </c>
    </row>
    <row r="850" spans="2:8" x14ac:dyDescent="0.35">
      <c r="B850" s="1" t="s">
        <v>4228</v>
      </c>
      <c r="C850" s="3" t="s">
        <v>4229</v>
      </c>
      <c r="D850" s="14">
        <v>21230000000</v>
      </c>
      <c r="E850" s="1" t="str" cm="1">
        <f t="array" ref="E850">_xlfn.IFS($D850&gt;=$N$7,$J$7,AND($D850&gt;=$M$8,$D850&lt;$N$8),$J$8,AND($D850&gt;=$M$9,$D850&lt;$N$9),$J$9,$D850&lt;$N$10,$J$10)</f>
        <v>Large Cap</v>
      </c>
      <c r="F850" s="18">
        <v>294.06</v>
      </c>
      <c r="G850" s="3" t="s">
        <v>31554</v>
      </c>
      <c r="H850" s="22">
        <f>ROUND(Table1[[#This Row],[Market Capitalisation]]/Table1[[#This Row],[Stock Price]],0)</f>
        <v>72196150</v>
      </c>
    </row>
    <row r="851" spans="2:8" x14ac:dyDescent="0.35">
      <c r="B851" s="1" t="s">
        <v>4233</v>
      </c>
      <c r="C851" s="3" t="s">
        <v>4234</v>
      </c>
      <c r="D851" s="14">
        <v>21210000000</v>
      </c>
      <c r="E851" s="1" t="str" cm="1">
        <f t="array" ref="E851">_xlfn.IFS($D851&gt;=$N$7,$J$7,AND($D851&gt;=$M$8,$D851&lt;$N$8),$J$8,AND($D851&gt;=$M$9,$D851&lt;$N$9),$J$9,$D851&lt;$N$10,$J$10)</f>
        <v>Large Cap</v>
      </c>
      <c r="F851" s="18">
        <v>43.98</v>
      </c>
      <c r="G851" s="3" t="s">
        <v>210</v>
      </c>
      <c r="H851" s="22">
        <f>ROUND(Table1[[#This Row],[Market Capitalisation]]/Table1[[#This Row],[Stock Price]],0)</f>
        <v>482264666</v>
      </c>
    </row>
    <row r="852" spans="2:8" x14ac:dyDescent="0.35">
      <c r="B852" s="1" t="s">
        <v>4238</v>
      </c>
      <c r="C852" s="3" t="s">
        <v>4239</v>
      </c>
      <c r="D852" s="14">
        <v>21200000000</v>
      </c>
      <c r="E852" s="1" t="str" cm="1">
        <f t="array" ref="E852">_xlfn.IFS($D852&gt;=$N$7,$J$7,AND($D852&gt;=$M$8,$D852&lt;$N$8),$J$8,AND($D852&gt;=$M$9,$D852&lt;$N$9),$J$9,$D852&lt;$N$10,$J$10)</f>
        <v>Large Cap</v>
      </c>
      <c r="F852" s="18">
        <v>3.83</v>
      </c>
      <c r="G852" s="3" t="s">
        <v>2116</v>
      </c>
      <c r="H852" s="22">
        <f>ROUND(Table1[[#This Row],[Market Capitalisation]]/Table1[[#This Row],[Stock Price]],0)</f>
        <v>5535248042</v>
      </c>
    </row>
    <row r="853" spans="2:8" x14ac:dyDescent="0.35">
      <c r="B853" s="1" t="s">
        <v>4242</v>
      </c>
      <c r="C853" s="3" t="s">
        <v>4243</v>
      </c>
      <c r="D853" s="14">
        <v>21170000000</v>
      </c>
      <c r="E853" s="1" t="str" cm="1">
        <f t="array" ref="E853">_xlfn.IFS($D853&gt;=$N$7,$J$7,AND($D853&gt;=$M$8,$D853&lt;$N$8),$J$8,AND($D853&gt;=$M$9,$D853&lt;$N$9),$J$9,$D853&lt;$N$10,$J$10)</f>
        <v>Large Cap</v>
      </c>
      <c r="F853" s="18">
        <v>21.85</v>
      </c>
      <c r="G853" s="3" t="s">
        <v>210</v>
      </c>
      <c r="H853" s="22">
        <f>ROUND(Table1[[#This Row],[Market Capitalisation]]/Table1[[#This Row],[Stock Price]],0)</f>
        <v>968878719</v>
      </c>
    </row>
    <row r="854" spans="2:8" x14ac:dyDescent="0.35">
      <c r="B854" s="1" t="s">
        <v>4246</v>
      </c>
      <c r="C854" s="3" t="s">
        <v>4247</v>
      </c>
      <c r="D854" s="14">
        <v>21160000000</v>
      </c>
      <c r="E854" s="1" t="str" cm="1">
        <f t="array" ref="E854">_xlfn.IFS($D854&gt;=$N$7,$J$7,AND($D854&gt;=$M$8,$D854&lt;$N$8),$J$8,AND($D854&gt;=$M$9,$D854&lt;$N$9),$J$9,$D854&lt;$N$10,$J$10)</f>
        <v>Large Cap</v>
      </c>
      <c r="F854" s="18">
        <v>205.08</v>
      </c>
      <c r="G854" s="3" t="s">
        <v>31554</v>
      </c>
      <c r="H854" s="22">
        <f>ROUND(Table1[[#This Row],[Market Capitalisation]]/Table1[[#This Row],[Stock Price]],0)</f>
        <v>103179247</v>
      </c>
    </row>
    <row r="855" spans="2:8" x14ac:dyDescent="0.35">
      <c r="B855" s="1" t="s">
        <v>4251</v>
      </c>
      <c r="C855" s="3" t="s">
        <v>4252</v>
      </c>
      <c r="D855" s="14">
        <v>21130000000</v>
      </c>
      <c r="E855" s="1" t="str" cm="1">
        <f t="array" ref="E855">_xlfn.IFS($D855&gt;=$N$7,$J$7,AND($D855&gt;=$M$8,$D855&lt;$N$8),$J$8,AND($D855&gt;=$M$9,$D855&lt;$N$9),$J$9,$D855&lt;$N$10,$J$10)</f>
        <v>Large Cap</v>
      </c>
      <c r="F855" s="18">
        <v>40.700000000000003</v>
      </c>
      <c r="G855" s="3" t="s">
        <v>210</v>
      </c>
      <c r="H855" s="22">
        <f>ROUND(Table1[[#This Row],[Market Capitalisation]]/Table1[[#This Row],[Stock Price]],0)</f>
        <v>519164619</v>
      </c>
    </row>
    <row r="856" spans="2:8" x14ac:dyDescent="0.35">
      <c r="B856" s="1" t="s">
        <v>4256</v>
      </c>
      <c r="C856" s="3" t="s">
        <v>4257</v>
      </c>
      <c r="D856" s="14">
        <v>21120000000</v>
      </c>
      <c r="E856" s="1" t="str" cm="1">
        <f t="array" ref="E856">_xlfn.IFS($D856&gt;=$N$7,$J$7,AND($D856&gt;=$M$8,$D856&lt;$N$8),$J$8,AND($D856&gt;=$M$9,$D856&lt;$N$9),$J$9,$D856&lt;$N$10,$J$10)</f>
        <v>Large Cap</v>
      </c>
      <c r="F856" s="18">
        <v>19.96</v>
      </c>
      <c r="G856" s="3" t="s">
        <v>548</v>
      </c>
      <c r="H856" s="22">
        <f>ROUND(Table1[[#This Row],[Market Capitalisation]]/Table1[[#This Row],[Stock Price]],0)</f>
        <v>1058116232</v>
      </c>
    </row>
    <row r="857" spans="2:8" x14ac:dyDescent="0.35">
      <c r="B857" s="1" t="s">
        <v>4261</v>
      </c>
      <c r="C857" s="3" t="s">
        <v>4262</v>
      </c>
      <c r="D857" s="14">
        <v>21110000000</v>
      </c>
      <c r="E857" s="1" t="str" cm="1">
        <f t="array" ref="E857">_xlfn.IFS($D857&gt;=$N$7,$J$7,AND($D857&gt;=$M$8,$D857&lt;$N$8),$J$8,AND($D857&gt;=$M$9,$D857&lt;$N$9),$J$9,$D857&lt;$N$10,$J$10)</f>
        <v>Large Cap</v>
      </c>
      <c r="F857" s="18">
        <v>152.04</v>
      </c>
      <c r="G857" s="3" t="s">
        <v>31554</v>
      </c>
      <c r="H857" s="22">
        <f>ROUND(Table1[[#This Row],[Market Capitalisation]]/Table1[[#This Row],[Stock Price]],0)</f>
        <v>138845041</v>
      </c>
    </row>
    <row r="858" spans="2:8" x14ac:dyDescent="0.35">
      <c r="B858" s="1" t="s">
        <v>4266</v>
      </c>
      <c r="C858" s="3" t="s">
        <v>4267</v>
      </c>
      <c r="D858" s="14">
        <v>21100000000</v>
      </c>
      <c r="E858" s="1" t="str" cm="1">
        <f t="array" ref="E858">_xlfn.IFS($D858&gt;=$N$7,$J$7,AND($D858&gt;=$M$8,$D858&lt;$N$8),$J$8,AND($D858&gt;=$M$9,$D858&lt;$N$9),$J$9,$D858&lt;$N$10,$J$10)</f>
        <v>Large Cap</v>
      </c>
      <c r="F858" s="18">
        <v>16.16</v>
      </c>
      <c r="G858" s="3" t="s">
        <v>31554</v>
      </c>
      <c r="H858" s="22">
        <f>ROUND(Table1[[#This Row],[Market Capitalisation]]/Table1[[#This Row],[Stock Price]],0)</f>
        <v>1305693069</v>
      </c>
    </row>
    <row r="859" spans="2:8" x14ac:dyDescent="0.35">
      <c r="B859" s="1" t="s">
        <v>4271</v>
      </c>
      <c r="C859" s="3" t="s">
        <v>4272</v>
      </c>
      <c r="D859" s="14">
        <v>21020000000</v>
      </c>
      <c r="E859" s="1" t="str" cm="1">
        <f t="array" ref="E859">_xlfn.IFS($D859&gt;=$N$7,$J$7,AND($D859&gt;=$M$8,$D859&lt;$N$8),$J$8,AND($D859&gt;=$M$9,$D859&lt;$N$9),$J$9,$D859&lt;$N$10,$J$10)</f>
        <v>Large Cap</v>
      </c>
      <c r="F859" s="18">
        <v>99.43</v>
      </c>
      <c r="G859" s="3" t="s">
        <v>31554</v>
      </c>
      <c r="H859" s="22">
        <f>ROUND(Table1[[#This Row],[Market Capitalisation]]/Table1[[#This Row],[Stock Price]],0)</f>
        <v>211405009</v>
      </c>
    </row>
    <row r="860" spans="2:8" x14ac:dyDescent="0.35">
      <c r="B860" s="1" t="s">
        <v>4276</v>
      </c>
      <c r="C860" s="3" t="s">
        <v>4277</v>
      </c>
      <c r="D860" s="14">
        <v>20980000000</v>
      </c>
      <c r="E860" s="1" t="str" cm="1">
        <f t="array" ref="E860">_xlfn.IFS($D860&gt;=$N$7,$J$7,AND($D860&gt;=$M$8,$D860&lt;$N$8),$J$8,AND($D860&gt;=$M$9,$D860&lt;$N$9),$J$9,$D860&lt;$N$10,$J$10)</f>
        <v>Large Cap</v>
      </c>
      <c r="F860" s="18">
        <v>149.97999999999999</v>
      </c>
      <c r="G860" s="3" t="s">
        <v>31554</v>
      </c>
      <c r="H860" s="22">
        <f>ROUND(Table1[[#This Row],[Market Capitalisation]]/Table1[[#This Row],[Stock Price]],0)</f>
        <v>139885318</v>
      </c>
    </row>
    <row r="861" spans="2:8" x14ac:dyDescent="0.35">
      <c r="B861" s="1" t="s">
        <v>4281</v>
      </c>
      <c r="C861" s="3" t="s">
        <v>4282</v>
      </c>
      <c r="D861" s="14">
        <v>20960000000</v>
      </c>
      <c r="E861" s="1" t="str" cm="1">
        <f t="array" ref="E861">_xlfn.IFS($D861&gt;=$N$7,$J$7,AND($D861&gt;=$M$8,$D861&lt;$N$8),$J$8,AND($D861&gt;=$M$9,$D861&lt;$N$9),$J$9,$D861&lt;$N$10,$J$10)</f>
        <v>Large Cap</v>
      </c>
      <c r="F861" s="18">
        <v>3.37</v>
      </c>
      <c r="G861" s="3" t="s">
        <v>31544</v>
      </c>
      <c r="H861" s="22">
        <f>ROUND(Table1[[#This Row],[Market Capitalisation]]/Table1[[#This Row],[Stock Price]],0)</f>
        <v>6219584570</v>
      </c>
    </row>
    <row r="862" spans="2:8" x14ac:dyDescent="0.35">
      <c r="B862" s="1" t="s">
        <v>4286</v>
      </c>
      <c r="C862" s="3" t="s">
        <v>4287</v>
      </c>
      <c r="D862" s="14">
        <v>20940000000</v>
      </c>
      <c r="E862" s="1" t="str" cm="1">
        <f t="array" ref="E862">_xlfn.IFS($D862&gt;=$N$7,$J$7,AND($D862&gt;=$M$8,$D862&lt;$N$8),$J$8,AND($D862&gt;=$M$9,$D862&lt;$N$9),$J$9,$D862&lt;$N$10,$J$10)</f>
        <v>Large Cap</v>
      </c>
      <c r="F862" s="18">
        <v>109.02</v>
      </c>
      <c r="G862" s="3" t="s">
        <v>511</v>
      </c>
      <c r="H862" s="22">
        <f>ROUND(Table1[[#This Row],[Market Capitalisation]]/Table1[[#This Row],[Stock Price]],0)</f>
        <v>192074849</v>
      </c>
    </row>
    <row r="863" spans="2:8" x14ac:dyDescent="0.35">
      <c r="B863" s="1" t="s">
        <v>4291</v>
      </c>
      <c r="C863" s="3" t="s">
        <v>4292</v>
      </c>
      <c r="D863" s="14">
        <v>20930000000</v>
      </c>
      <c r="E863" s="1" t="str" cm="1">
        <f t="array" ref="E863">_xlfn.IFS($D863&gt;=$N$7,$J$7,AND($D863&gt;=$M$8,$D863&lt;$N$8),$J$8,AND($D863&gt;=$M$9,$D863&lt;$N$9),$J$9,$D863&lt;$N$10,$J$10)</f>
        <v>Large Cap</v>
      </c>
      <c r="F863" s="18">
        <v>0.47</v>
      </c>
      <c r="G863" s="3" t="s">
        <v>152</v>
      </c>
      <c r="H863" s="22">
        <f>ROUND(Table1[[#This Row],[Market Capitalisation]]/Table1[[#This Row],[Stock Price]],0)</f>
        <v>44531914894</v>
      </c>
    </row>
    <row r="864" spans="2:8" x14ac:dyDescent="0.35">
      <c r="B864" s="1" t="s">
        <v>4296</v>
      </c>
      <c r="C864" s="3" t="s">
        <v>4297</v>
      </c>
      <c r="D864" s="14">
        <v>20910000000</v>
      </c>
      <c r="E864" s="1" t="str" cm="1">
        <f t="array" ref="E864">_xlfn.IFS($D864&gt;=$N$7,$J$7,AND($D864&gt;=$M$8,$D864&lt;$N$8),$J$8,AND($D864&gt;=$M$9,$D864&lt;$N$9),$J$9,$D864&lt;$N$10,$J$10)</f>
        <v>Large Cap</v>
      </c>
      <c r="F864" s="18">
        <v>36.450000000000003</v>
      </c>
      <c r="G864" s="3" t="s">
        <v>31554</v>
      </c>
      <c r="H864" s="22">
        <f>ROUND(Table1[[#This Row],[Market Capitalisation]]/Table1[[#This Row],[Stock Price]],0)</f>
        <v>573662551</v>
      </c>
    </row>
    <row r="865" spans="2:8" x14ac:dyDescent="0.35">
      <c r="B865" s="1" t="s">
        <v>4301</v>
      </c>
      <c r="C865" s="3" t="s">
        <v>4302</v>
      </c>
      <c r="D865" s="14">
        <v>20910000000</v>
      </c>
      <c r="E865" s="1" t="str" cm="1">
        <f t="array" ref="E865">_xlfn.IFS($D865&gt;=$N$7,$J$7,AND($D865&gt;=$M$8,$D865&lt;$N$8),$J$8,AND($D865&gt;=$M$9,$D865&lt;$N$9),$J$9,$D865&lt;$N$10,$J$10)</f>
        <v>Large Cap</v>
      </c>
      <c r="F865" s="18">
        <v>41.68</v>
      </c>
      <c r="G865" s="3" t="s">
        <v>2116</v>
      </c>
      <c r="H865" s="22">
        <f>ROUND(Table1[[#This Row],[Market Capitalisation]]/Table1[[#This Row],[Stock Price]],0)</f>
        <v>501679463</v>
      </c>
    </row>
    <row r="866" spans="2:8" x14ac:dyDescent="0.35">
      <c r="B866" s="1" t="s">
        <v>4305</v>
      </c>
      <c r="C866" s="3" t="s">
        <v>4306</v>
      </c>
      <c r="D866" s="14">
        <v>20890000000</v>
      </c>
      <c r="E866" s="1" t="str" cm="1">
        <f t="array" ref="E866">_xlfn.IFS($D866&gt;=$N$7,$J$7,AND($D866&gt;=$M$8,$D866&lt;$N$8),$J$8,AND($D866&gt;=$M$9,$D866&lt;$N$9),$J$9,$D866&lt;$N$10,$J$10)</f>
        <v>Large Cap</v>
      </c>
      <c r="F866" s="18">
        <v>81.87</v>
      </c>
      <c r="G866" s="3" t="s">
        <v>31554</v>
      </c>
      <c r="H866" s="22">
        <f>ROUND(Table1[[#This Row],[Market Capitalisation]]/Table1[[#This Row],[Stock Price]],0)</f>
        <v>255160620</v>
      </c>
    </row>
    <row r="867" spans="2:8" x14ac:dyDescent="0.35">
      <c r="B867" s="1" t="s">
        <v>4310</v>
      </c>
      <c r="C867" s="3" t="s">
        <v>31575</v>
      </c>
      <c r="D867" s="14">
        <v>20860000000</v>
      </c>
      <c r="E867" s="1" t="str" cm="1">
        <f t="array" ref="E867">_xlfn.IFS($D867&gt;=$N$7,$J$7,AND($D867&gt;=$M$8,$D867&lt;$N$8),$J$8,AND($D867&gt;=$M$9,$D867&lt;$N$9),$J$9,$D867&lt;$N$10,$J$10)</f>
        <v>Large Cap</v>
      </c>
      <c r="F867" s="18">
        <v>10.15</v>
      </c>
      <c r="G867" s="3" t="s">
        <v>31564</v>
      </c>
      <c r="H867" s="22">
        <f>ROUND(Table1[[#This Row],[Market Capitalisation]]/Table1[[#This Row],[Stock Price]],0)</f>
        <v>2055172414</v>
      </c>
    </row>
    <row r="868" spans="2:8" x14ac:dyDescent="0.35">
      <c r="B868" s="1" t="s">
        <v>4315</v>
      </c>
      <c r="C868" s="3" t="s">
        <v>4316</v>
      </c>
      <c r="D868" s="14">
        <v>20860000000</v>
      </c>
      <c r="E868" s="1" t="str" cm="1">
        <f t="array" ref="E868">_xlfn.IFS($D868&gt;=$N$7,$J$7,AND($D868&gt;=$M$8,$D868&lt;$N$8),$J$8,AND($D868&gt;=$M$9,$D868&lt;$N$9),$J$9,$D868&lt;$N$10,$J$10)</f>
        <v>Large Cap</v>
      </c>
      <c r="F868" s="18">
        <v>2.0099999999999998</v>
      </c>
      <c r="G868" s="3" t="s">
        <v>667</v>
      </c>
      <c r="H868" s="22">
        <f>ROUND(Table1[[#This Row],[Market Capitalisation]]/Table1[[#This Row],[Stock Price]],0)</f>
        <v>10378109453</v>
      </c>
    </row>
    <row r="869" spans="2:8" x14ac:dyDescent="0.35">
      <c r="B869" s="1" t="s">
        <v>4319</v>
      </c>
      <c r="C869" s="3" t="s">
        <v>4320</v>
      </c>
      <c r="D869" s="14">
        <v>20860000000</v>
      </c>
      <c r="E869" s="1" t="str" cm="1">
        <f t="array" ref="E869">_xlfn.IFS($D869&gt;=$N$7,$J$7,AND($D869&gt;=$M$8,$D869&lt;$N$8),$J$8,AND($D869&gt;=$M$9,$D869&lt;$N$9),$J$9,$D869&lt;$N$10,$J$10)</f>
        <v>Large Cap</v>
      </c>
      <c r="F869" s="18">
        <v>1.42</v>
      </c>
      <c r="G869" s="3" t="s">
        <v>62</v>
      </c>
      <c r="H869" s="22">
        <f>ROUND(Table1[[#This Row],[Market Capitalisation]]/Table1[[#This Row],[Stock Price]],0)</f>
        <v>14690140845</v>
      </c>
    </row>
    <row r="870" spans="2:8" x14ac:dyDescent="0.35">
      <c r="B870" s="1" t="s">
        <v>4322</v>
      </c>
      <c r="C870" s="3" t="s">
        <v>4323</v>
      </c>
      <c r="D870" s="14">
        <v>20830000000</v>
      </c>
      <c r="E870" s="1" t="str" cm="1">
        <f t="array" ref="E870">_xlfn.IFS($D870&gt;=$N$7,$J$7,AND($D870&gt;=$M$8,$D870&lt;$N$8),$J$8,AND($D870&gt;=$M$9,$D870&lt;$N$9),$J$9,$D870&lt;$N$10,$J$10)</f>
        <v>Large Cap</v>
      </c>
      <c r="F870" s="18">
        <v>11.59</v>
      </c>
      <c r="G870" s="3" t="s">
        <v>210</v>
      </c>
      <c r="H870" s="22">
        <f>ROUND(Table1[[#This Row],[Market Capitalisation]]/Table1[[#This Row],[Stock Price]],0)</f>
        <v>1797238999</v>
      </c>
    </row>
    <row r="871" spans="2:8" x14ac:dyDescent="0.35">
      <c r="B871" s="1" t="s">
        <v>4327</v>
      </c>
      <c r="C871" s="3" t="s">
        <v>4328</v>
      </c>
      <c r="D871" s="14">
        <v>20820000000</v>
      </c>
      <c r="E871" s="1" t="str" cm="1">
        <f t="array" ref="E871">_xlfn.IFS($D871&gt;=$N$7,$J$7,AND($D871&gt;=$M$8,$D871&lt;$N$8),$J$8,AND($D871&gt;=$M$9,$D871&lt;$N$9),$J$9,$D871&lt;$N$10,$J$10)</f>
        <v>Large Cap</v>
      </c>
      <c r="F871" s="18">
        <v>271.86</v>
      </c>
      <c r="G871" s="3" t="s">
        <v>31554</v>
      </c>
      <c r="H871" s="22">
        <f>ROUND(Table1[[#This Row],[Market Capitalisation]]/Table1[[#This Row],[Stock Price]],0)</f>
        <v>76583536</v>
      </c>
    </row>
    <row r="872" spans="2:8" x14ac:dyDescent="0.35">
      <c r="B872" s="1" t="s">
        <v>4332</v>
      </c>
      <c r="C872" s="3" t="s">
        <v>4333</v>
      </c>
      <c r="D872" s="14">
        <v>20810000000</v>
      </c>
      <c r="E872" s="1" t="str" cm="1">
        <f t="array" ref="E872">_xlfn.IFS($D872&gt;=$N$7,$J$7,AND($D872&gt;=$M$8,$D872&lt;$N$8),$J$8,AND($D872&gt;=$M$9,$D872&lt;$N$9),$J$9,$D872&lt;$N$10,$J$10)</f>
        <v>Large Cap</v>
      </c>
      <c r="F872" s="18">
        <v>11.35</v>
      </c>
      <c r="G872" s="3" t="s">
        <v>31544</v>
      </c>
      <c r="H872" s="22">
        <f>ROUND(Table1[[#This Row],[Market Capitalisation]]/Table1[[#This Row],[Stock Price]],0)</f>
        <v>1833480176</v>
      </c>
    </row>
    <row r="873" spans="2:8" x14ac:dyDescent="0.35">
      <c r="B873" s="1" t="s">
        <v>4337</v>
      </c>
      <c r="C873" s="3" t="s">
        <v>4338</v>
      </c>
      <c r="D873" s="14">
        <v>20810000000</v>
      </c>
      <c r="E873" s="1" t="str" cm="1">
        <f t="array" ref="E873">_xlfn.IFS($D873&gt;=$N$7,$J$7,AND($D873&gt;=$M$8,$D873&lt;$N$8),$J$8,AND($D873&gt;=$M$9,$D873&lt;$N$9),$J$9,$D873&lt;$N$10,$J$10)</f>
        <v>Large Cap</v>
      </c>
      <c r="F873" s="18">
        <v>43</v>
      </c>
      <c r="G873" s="3" t="s">
        <v>31554</v>
      </c>
      <c r="H873" s="22">
        <f>ROUND(Table1[[#This Row],[Market Capitalisation]]/Table1[[#This Row],[Stock Price]],0)</f>
        <v>483953488</v>
      </c>
    </row>
    <row r="874" spans="2:8" x14ac:dyDescent="0.35">
      <c r="B874" s="1" t="s">
        <v>4341</v>
      </c>
      <c r="C874" s="3" t="s">
        <v>4342</v>
      </c>
      <c r="D874" s="14">
        <v>20790000000</v>
      </c>
      <c r="E874" s="1" t="str" cm="1">
        <f t="array" ref="E874">_xlfn.IFS($D874&gt;=$N$7,$J$7,AND($D874&gt;=$M$8,$D874&lt;$N$8),$J$8,AND($D874&gt;=$M$9,$D874&lt;$N$9),$J$9,$D874&lt;$N$10,$J$10)</f>
        <v>Large Cap</v>
      </c>
      <c r="F874" s="18">
        <v>68.319999999999993</v>
      </c>
      <c r="G874" s="3" t="s">
        <v>31554</v>
      </c>
      <c r="H874" s="22">
        <f>ROUND(Table1[[#This Row],[Market Capitalisation]]/Table1[[#This Row],[Stock Price]],0)</f>
        <v>304303279</v>
      </c>
    </row>
    <row r="875" spans="2:8" x14ac:dyDescent="0.35">
      <c r="B875" s="1" t="s">
        <v>4346</v>
      </c>
      <c r="C875" s="3" t="s">
        <v>4347</v>
      </c>
      <c r="D875" s="14">
        <v>20770000000</v>
      </c>
      <c r="E875" s="1" t="str" cm="1">
        <f t="array" ref="E875">_xlfn.IFS($D875&gt;=$N$7,$J$7,AND($D875&gt;=$M$8,$D875&lt;$N$8),$J$8,AND($D875&gt;=$M$9,$D875&lt;$N$9),$J$9,$D875&lt;$N$10,$J$10)</f>
        <v>Large Cap</v>
      </c>
      <c r="F875" s="18">
        <v>7.76</v>
      </c>
      <c r="G875" s="3" t="s">
        <v>152</v>
      </c>
      <c r="H875" s="22">
        <f>ROUND(Table1[[#This Row],[Market Capitalisation]]/Table1[[#This Row],[Stock Price]],0)</f>
        <v>2676546392</v>
      </c>
    </row>
    <row r="876" spans="2:8" x14ac:dyDescent="0.35">
      <c r="B876" s="1" t="s">
        <v>4351</v>
      </c>
      <c r="C876" s="3" t="s">
        <v>4352</v>
      </c>
      <c r="D876" s="14">
        <v>20750000000</v>
      </c>
      <c r="E876" s="1" t="str" cm="1">
        <f t="array" ref="E876">_xlfn.IFS($D876&gt;=$N$7,$J$7,AND($D876&gt;=$M$8,$D876&lt;$N$8),$J$8,AND($D876&gt;=$M$9,$D876&lt;$N$9),$J$9,$D876&lt;$N$10,$J$10)</f>
        <v>Large Cap</v>
      </c>
      <c r="F876" s="18">
        <v>80.900000000000006</v>
      </c>
      <c r="G876" s="3" t="s">
        <v>31554</v>
      </c>
      <c r="H876" s="22">
        <f>ROUND(Table1[[#This Row],[Market Capitalisation]]/Table1[[#This Row],[Stock Price]],0)</f>
        <v>256489493</v>
      </c>
    </row>
    <row r="877" spans="2:8" x14ac:dyDescent="0.35">
      <c r="B877" s="1" t="s">
        <v>4356</v>
      </c>
      <c r="C877" s="3" t="s">
        <v>4357</v>
      </c>
      <c r="D877" s="14">
        <v>20730000000</v>
      </c>
      <c r="E877" s="1" t="str" cm="1">
        <f t="array" ref="E877">_xlfn.IFS($D877&gt;=$N$7,$J$7,AND($D877&gt;=$M$8,$D877&lt;$N$8),$J$8,AND($D877&gt;=$M$9,$D877&lt;$N$9),$J$9,$D877&lt;$N$10,$J$10)</f>
        <v>Large Cap</v>
      </c>
      <c r="F877" s="18">
        <v>39.97</v>
      </c>
      <c r="G877" s="3" t="s">
        <v>511</v>
      </c>
      <c r="H877" s="22">
        <f>ROUND(Table1[[#This Row],[Market Capitalisation]]/Table1[[#This Row],[Stock Price]],0)</f>
        <v>518638979</v>
      </c>
    </row>
    <row r="878" spans="2:8" x14ac:dyDescent="0.35">
      <c r="B878" s="1" t="s">
        <v>4361</v>
      </c>
      <c r="C878" s="3" t="s">
        <v>4362</v>
      </c>
      <c r="D878" s="14">
        <v>20720000000</v>
      </c>
      <c r="E878" s="1" t="str" cm="1">
        <f t="array" ref="E878">_xlfn.IFS($D878&gt;=$N$7,$J$7,AND($D878&gt;=$M$8,$D878&lt;$N$8),$J$8,AND($D878&gt;=$M$9,$D878&lt;$N$9),$J$9,$D878&lt;$N$10,$J$10)</f>
        <v>Large Cap</v>
      </c>
      <c r="F878" s="18">
        <v>203</v>
      </c>
      <c r="G878" s="3" t="s">
        <v>31554</v>
      </c>
      <c r="H878" s="22">
        <f>ROUND(Table1[[#This Row],[Market Capitalisation]]/Table1[[#This Row],[Stock Price]],0)</f>
        <v>102068966</v>
      </c>
    </row>
    <row r="879" spans="2:8" x14ac:dyDescent="0.35">
      <c r="B879" s="1" t="s">
        <v>4366</v>
      </c>
      <c r="C879" s="3" t="s">
        <v>4367</v>
      </c>
      <c r="D879" s="14">
        <v>20710000000</v>
      </c>
      <c r="E879" s="1" t="str" cm="1">
        <f t="array" ref="E879">_xlfn.IFS($D879&gt;=$N$7,$J$7,AND($D879&gt;=$M$8,$D879&lt;$N$8),$J$8,AND($D879&gt;=$M$9,$D879&lt;$N$9),$J$9,$D879&lt;$N$10,$J$10)</f>
        <v>Large Cap</v>
      </c>
      <c r="F879" s="18">
        <v>3.21</v>
      </c>
      <c r="G879" s="3" t="s">
        <v>152</v>
      </c>
      <c r="H879" s="22">
        <f>ROUND(Table1[[#This Row],[Market Capitalisation]]/Table1[[#This Row],[Stock Price]],0)</f>
        <v>6451713396</v>
      </c>
    </row>
    <row r="880" spans="2:8" x14ac:dyDescent="0.35">
      <c r="B880" s="1" t="s">
        <v>4371</v>
      </c>
      <c r="C880" s="3" t="s">
        <v>4372</v>
      </c>
      <c r="D880" s="14">
        <v>20710000000</v>
      </c>
      <c r="E880" s="1" t="str" cm="1">
        <f t="array" ref="E880">_xlfn.IFS($D880&gt;=$N$7,$J$7,AND($D880&gt;=$M$8,$D880&lt;$N$8),$J$8,AND($D880&gt;=$M$9,$D880&lt;$N$9),$J$9,$D880&lt;$N$10,$J$10)</f>
        <v>Large Cap</v>
      </c>
      <c r="F880" s="18">
        <v>14.71</v>
      </c>
      <c r="G880" s="3" t="s">
        <v>210</v>
      </c>
      <c r="H880" s="22">
        <f>ROUND(Table1[[#This Row],[Market Capitalisation]]/Table1[[#This Row],[Stock Price]],0)</f>
        <v>1407885792</v>
      </c>
    </row>
    <row r="881" spans="2:8" x14ac:dyDescent="0.35">
      <c r="B881" s="1" t="s">
        <v>4375</v>
      </c>
      <c r="C881" s="3" t="s">
        <v>4376</v>
      </c>
      <c r="D881" s="14">
        <v>20680000000</v>
      </c>
      <c r="E881" s="1" t="str" cm="1">
        <f t="array" ref="E881">_xlfn.IFS($D881&gt;=$N$7,$J$7,AND($D881&gt;=$M$8,$D881&lt;$N$8),$J$8,AND($D881&gt;=$M$9,$D881&lt;$N$9),$J$9,$D881&lt;$N$10,$J$10)</f>
        <v>Large Cap</v>
      </c>
      <c r="F881" s="18">
        <v>54.22</v>
      </c>
      <c r="G881" s="3" t="s">
        <v>31554</v>
      </c>
      <c r="H881" s="22">
        <f>ROUND(Table1[[#This Row],[Market Capitalisation]]/Table1[[#This Row],[Stock Price]],0)</f>
        <v>381409074</v>
      </c>
    </row>
    <row r="882" spans="2:8" x14ac:dyDescent="0.35">
      <c r="B882" s="1" t="s">
        <v>4380</v>
      </c>
      <c r="C882" s="3" t="s">
        <v>4381</v>
      </c>
      <c r="D882" s="14">
        <v>20660000000</v>
      </c>
      <c r="E882" s="1" t="str" cm="1">
        <f t="array" ref="E882">_xlfn.IFS($D882&gt;=$N$7,$J$7,AND($D882&gt;=$M$8,$D882&lt;$N$8),$J$8,AND($D882&gt;=$M$9,$D882&lt;$N$9),$J$9,$D882&lt;$N$10,$J$10)</f>
        <v>Large Cap</v>
      </c>
      <c r="F882" s="18">
        <v>35</v>
      </c>
      <c r="G882" s="3" t="s">
        <v>210</v>
      </c>
      <c r="H882" s="22">
        <f>ROUND(Table1[[#This Row],[Market Capitalisation]]/Table1[[#This Row],[Stock Price]],0)</f>
        <v>590285714</v>
      </c>
    </row>
    <row r="883" spans="2:8" x14ac:dyDescent="0.35">
      <c r="B883" s="1" t="s">
        <v>4385</v>
      </c>
      <c r="C883" s="3" t="s">
        <v>4386</v>
      </c>
      <c r="D883" s="14">
        <v>20650000000</v>
      </c>
      <c r="E883" s="1" t="str" cm="1">
        <f t="array" ref="E883">_xlfn.IFS($D883&gt;=$N$7,$J$7,AND($D883&gt;=$M$8,$D883&lt;$N$8),$J$8,AND($D883&gt;=$M$9,$D883&lt;$N$9),$J$9,$D883&lt;$N$10,$J$10)</f>
        <v>Large Cap</v>
      </c>
      <c r="F883" s="18">
        <v>73.430000000000007</v>
      </c>
      <c r="G883" s="3" t="s">
        <v>511</v>
      </c>
      <c r="H883" s="22">
        <f>ROUND(Table1[[#This Row],[Market Capitalisation]]/Table1[[#This Row],[Stock Price]],0)</f>
        <v>281220210</v>
      </c>
    </row>
    <row r="884" spans="2:8" x14ac:dyDescent="0.35">
      <c r="B884" s="1" t="s">
        <v>4390</v>
      </c>
      <c r="C884" s="3" t="s">
        <v>4391</v>
      </c>
      <c r="D884" s="14">
        <v>20650000000</v>
      </c>
      <c r="E884" s="1" t="str" cm="1">
        <f t="array" ref="E884">_xlfn.IFS($D884&gt;=$N$7,$J$7,AND($D884&gt;=$M$8,$D884&lt;$N$8),$J$8,AND($D884&gt;=$M$9,$D884&lt;$N$9),$J$9,$D884&lt;$N$10,$J$10)</f>
        <v>Large Cap</v>
      </c>
      <c r="F884" s="18">
        <v>354.21</v>
      </c>
      <c r="G884" s="3" t="s">
        <v>31554</v>
      </c>
      <c r="H884" s="22">
        <f>ROUND(Table1[[#This Row],[Market Capitalisation]]/Table1[[#This Row],[Stock Price]],0)</f>
        <v>58298749</v>
      </c>
    </row>
    <row r="885" spans="2:8" x14ac:dyDescent="0.35">
      <c r="B885" s="1" t="s">
        <v>4394</v>
      </c>
      <c r="C885" s="3" t="s">
        <v>4395</v>
      </c>
      <c r="D885" s="14">
        <v>20620000000</v>
      </c>
      <c r="E885" s="1" t="str" cm="1">
        <f t="array" ref="E885">_xlfn.IFS($D885&gt;=$N$7,$J$7,AND($D885&gt;=$M$8,$D885&lt;$N$8),$J$8,AND($D885&gt;=$M$9,$D885&lt;$N$9),$J$9,$D885&lt;$N$10,$J$10)</f>
        <v>Large Cap</v>
      </c>
      <c r="F885" s="18">
        <v>10.79</v>
      </c>
      <c r="G885" s="3" t="s">
        <v>31544</v>
      </c>
      <c r="H885" s="22">
        <f>ROUND(Table1[[#This Row],[Market Capitalisation]]/Table1[[#This Row],[Stock Price]],0)</f>
        <v>1911028730</v>
      </c>
    </row>
    <row r="886" spans="2:8" x14ac:dyDescent="0.35">
      <c r="B886" s="1" t="s">
        <v>4399</v>
      </c>
      <c r="C886" s="3" t="s">
        <v>4400</v>
      </c>
      <c r="D886" s="14">
        <v>20510000000</v>
      </c>
      <c r="E886" s="1" t="str" cm="1">
        <f t="array" ref="E886">_xlfn.IFS($D886&gt;=$N$7,$J$7,AND($D886&gt;=$M$8,$D886&lt;$N$8),$J$8,AND($D886&gt;=$M$9,$D886&lt;$N$9),$J$9,$D886&lt;$N$10,$J$10)</f>
        <v>Large Cap</v>
      </c>
      <c r="F886" s="18">
        <v>2.95</v>
      </c>
      <c r="G886" s="3" t="s">
        <v>152</v>
      </c>
      <c r="H886" s="22">
        <f>ROUND(Table1[[#This Row],[Market Capitalisation]]/Table1[[#This Row],[Stock Price]],0)</f>
        <v>6952542373</v>
      </c>
    </row>
    <row r="887" spans="2:8" x14ac:dyDescent="0.35">
      <c r="B887" s="1" t="s">
        <v>4404</v>
      </c>
      <c r="C887" s="3" t="s">
        <v>4405</v>
      </c>
      <c r="D887" s="14">
        <v>20470000000</v>
      </c>
      <c r="E887" s="1" t="str" cm="1">
        <f t="array" ref="E887">_xlfn.IFS($D887&gt;=$N$7,$J$7,AND($D887&gt;=$M$8,$D887&lt;$N$8),$J$8,AND($D887&gt;=$M$9,$D887&lt;$N$9),$J$9,$D887&lt;$N$10,$J$10)</f>
        <v>Large Cap</v>
      </c>
      <c r="F887" s="18">
        <v>15.75</v>
      </c>
      <c r="G887" s="3" t="s">
        <v>31554</v>
      </c>
      <c r="H887" s="22">
        <f>ROUND(Table1[[#This Row],[Market Capitalisation]]/Table1[[#This Row],[Stock Price]],0)</f>
        <v>1299682540</v>
      </c>
    </row>
    <row r="888" spans="2:8" x14ac:dyDescent="0.35">
      <c r="B888" s="1" t="s">
        <v>4409</v>
      </c>
      <c r="C888" s="3" t="s">
        <v>4410</v>
      </c>
      <c r="D888" s="14">
        <v>20450000000</v>
      </c>
      <c r="E888" s="1" t="str" cm="1">
        <f t="array" ref="E888">_xlfn.IFS($D888&gt;=$N$7,$J$7,AND($D888&gt;=$M$8,$D888&lt;$N$8),$J$8,AND($D888&gt;=$M$9,$D888&lt;$N$9),$J$9,$D888&lt;$N$10,$J$10)</f>
        <v>Large Cap</v>
      </c>
      <c r="F888" s="18">
        <v>88.8</v>
      </c>
      <c r="G888" s="3" t="s">
        <v>31554</v>
      </c>
      <c r="H888" s="22">
        <f>ROUND(Table1[[#This Row],[Market Capitalisation]]/Table1[[#This Row],[Stock Price]],0)</f>
        <v>230292793</v>
      </c>
    </row>
    <row r="889" spans="2:8" x14ac:dyDescent="0.35">
      <c r="B889" s="1" t="s">
        <v>4414</v>
      </c>
      <c r="C889" s="3" t="s">
        <v>4415</v>
      </c>
      <c r="D889" s="14">
        <v>20440000000</v>
      </c>
      <c r="E889" s="1" t="str" cm="1">
        <f t="array" ref="E889">_xlfn.IFS($D889&gt;=$N$7,$J$7,AND($D889&gt;=$M$8,$D889&lt;$N$8),$J$8,AND($D889&gt;=$M$9,$D889&lt;$N$9),$J$9,$D889&lt;$N$10,$J$10)</f>
        <v>Large Cap</v>
      </c>
      <c r="F889" s="18">
        <v>38.090000000000003</v>
      </c>
      <c r="G889" s="3" t="s">
        <v>31545</v>
      </c>
      <c r="H889" s="22">
        <f>ROUND(Table1[[#This Row],[Market Capitalisation]]/Table1[[#This Row],[Stock Price]],0)</f>
        <v>536623786</v>
      </c>
    </row>
    <row r="890" spans="2:8" x14ac:dyDescent="0.35">
      <c r="B890" s="1" t="s">
        <v>4421</v>
      </c>
      <c r="C890" s="3" t="s">
        <v>4422</v>
      </c>
      <c r="D890" s="14">
        <v>20410000000</v>
      </c>
      <c r="E890" s="1" t="str" cm="1">
        <f t="array" ref="E890">_xlfn.IFS($D890&gt;=$N$7,$J$7,AND($D890&gt;=$M$8,$D890&lt;$N$8),$J$8,AND($D890&gt;=$M$9,$D890&lt;$N$9),$J$9,$D890&lt;$N$10,$J$10)</f>
        <v>Large Cap</v>
      </c>
      <c r="F890" s="18">
        <v>3.37</v>
      </c>
      <c r="G890" s="3" t="s">
        <v>2323</v>
      </c>
      <c r="H890" s="22">
        <f>ROUND(Table1[[#This Row],[Market Capitalisation]]/Table1[[#This Row],[Stock Price]],0)</f>
        <v>6056379822</v>
      </c>
    </row>
    <row r="891" spans="2:8" x14ac:dyDescent="0.35">
      <c r="B891" s="1" t="s">
        <v>4425</v>
      </c>
      <c r="C891" s="3" t="s">
        <v>4426</v>
      </c>
      <c r="D891" s="14">
        <v>20400000000</v>
      </c>
      <c r="E891" s="1" t="str" cm="1">
        <f t="array" ref="E891">_xlfn.IFS($D891&gt;=$N$7,$J$7,AND($D891&gt;=$M$8,$D891&lt;$N$8),$J$8,AND($D891&gt;=$M$9,$D891&lt;$N$9),$J$9,$D891&lt;$N$10,$J$10)</f>
        <v>Large Cap</v>
      </c>
      <c r="F891" s="18">
        <v>33.21</v>
      </c>
      <c r="G891" s="3" t="s">
        <v>31554</v>
      </c>
      <c r="H891" s="22">
        <f>ROUND(Table1[[#This Row],[Market Capitalisation]]/Table1[[#This Row],[Stock Price]],0)</f>
        <v>614272809</v>
      </c>
    </row>
    <row r="892" spans="2:8" x14ac:dyDescent="0.35">
      <c r="B892" s="1" t="s">
        <v>4429</v>
      </c>
      <c r="C892" s="3" t="s">
        <v>4430</v>
      </c>
      <c r="D892" s="14">
        <v>20390000000</v>
      </c>
      <c r="E892" s="1" t="str" cm="1">
        <f t="array" ref="E892">_xlfn.IFS($D892&gt;=$N$7,$J$7,AND($D892&gt;=$M$8,$D892&lt;$N$8),$J$8,AND($D892&gt;=$M$9,$D892&lt;$N$9),$J$9,$D892&lt;$N$10,$J$10)</f>
        <v>Large Cap</v>
      </c>
      <c r="F892" s="18">
        <v>6.58</v>
      </c>
      <c r="G892" s="3" t="s">
        <v>31554</v>
      </c>
      <c r="H892" s="22">
        <f>ROUND(Table1[[#This Row],[Market Capitalisation]]/Table1[[#This Row],[Stock Price]],0)</f>
        <v>3098784195</v>
      </c>
    </row>
    <row r="893" spans="2:8" x14ac:dyDescent="0.35">
      <c r="B893" s="1" t="s">
        <v>4434</v>
      </c>
      <c r="C893" s="3" t="s">
        <v>4435</v>
      </c>
      <c r="D893" s="14">
        <v>20390000000</v>
      </c>
      <c r="E893" s="1" t="str" cm="1">
        <f t="array" ref="E893">_xlfn.IFS($D893&gt;=$N$7,$J$7,AND($D893&gt;=$M$8,$D893&lt;$N$8),$J$8,AND($D893&gt;=$M$9,$D893&lt;$N$9),$J$9,$D893&lt;$N$10,$J$10)</f>
        <v>Large Cap</v>
      </c>
      <c r="F893" s="18">
        <v>47</v>
      </c>
      <c r="G893" s="3" t="s">
        <v>511</v>
      </c>
      <c r="H893" s="22">
        <f>ROUND(Table1[[#This Row],[Market Capitalisation]]/Table1[[#This Row],[Stock Price]],0)</f>
        <v>433829787</v>
      </c>
    </row>
    <row r="894" spans="2:8" x14ac:dyDescent="0.35">
      <c r="B894" s="1" t="s">
        <v>4437</v>
      </c>
      <c r="C894" s="3" t="s">
        <v>4438</v>
      </c>
      <c r="D894" s="14">
        <v>20350000000</v>
      </c>
      <c r="E894" s="1" t="str" cm="1">
        <f t="array" ref="E894">_xlfn.IFS($D894&gt;=$N$7,$J$7,AND($D894&gt;=$M$8,$D894&lt;$N$8),$J$8,AND($D894&gt;=$M$9,$D894&lt;$N$9),$J$9,$D894&lt;$N$10,$J$10)</f>
        <v>Large Cap</v>
      </c>
      <c r="F894" s="18">
        <v>7.64</v>
      </c>
      <c r="G894" s="3" t="s">
        <v>31567</v>
      </c>
      <c r="H894" s="22">
        <f>ROUND(Table1[[#This Row],[Market Capitalisation]]/Table1[[#This Row],[Stock Price]],0)</f>
        <v>2663612565</v>
      </c>
    </row>
    <row r="895" spans="2:8" x14ac:dyDescent="0.35">
      <c r="B895" s="1" t="s">
        <v>4442</v>
      </c>
      <c r="C895" s="3" t="s">
        <v>4443</v>
      </c>
      <c r="D895" s="14">
        <v>20300000000</v>
      </c>
      <c r="E895" s="1" t="str" cm="1">
        <f t="array" ref="E895">_xlfn.IFS($D895&gt;=$N$7,$J$7,AND($D895&gt;=$M$8,$D895&lt;$N$8),$J$8,AND($D895&gt;=$M$9,$D895&lt;$N$9),$J$9,$D895&lt;$N$10,$J$10)</f>
        <v>Large Cap</v>
      </c>
      <c r="F895" s="18">
        <v>25.55</v>
      </c>
      <c r="G895" s="3" t="s">
        <v>107</v>
      </c>
      <c r="H895" s="22">
        <f>ROUND(Table1[[#This Row],[Market Capitalisation]]/Table1[[#This Row],[Stock Price]],0)</f>
        <v>794520548</v>
      </c>
    </row>
    <row r="896" spans="2:8" x14ac:dyDescent="0.35">
      <c r="B896" s="1" t="s">
        <v>4447</v>
      </c>
      <c r="C896" s="3" t="s">
        <v>4448</v>
      </c>
      <c r="D896" s="14">
        <v>20280000000</v>
      </c>
      <c r="E896" s="1" t="str" cm="1">
        <f t="array" ref="E896">_xlfn.IFS($D896&gt;=$N$7,$J$7,AND($D896&gt;=$M$8,$D896&lt;$N$8),$J$8,AND($D896&gt;=$M$9,$D896&lt;$N$9),$J$9,$D896&lt;$N$10,$J$10)</f>
        <v>Large Cap</v>
      </c>
      <c r="F896" s="18">
        <v>17.399999999999999</v>
      </c>
      <c r="G896" s="3" t="s">
        <v>1103</v>
      </c>
      <c r="H896" s="22">
        <f>ROUND(Table1[[#This Row],[Market Capitalisation]]/Table1[[#This Row],[Stock Price]],0)</f>
        <v>1165517241</v>
      </c>
    </row>
    <row r="897" spans="2:8" x14ac:dyDescent="0.35">
      <c r="B897" s="1" t="s">
        <v>4452</v>
      </c>
      <c r="C897" s="3" t="s">
        <v>4453</v>
      </c>
      <c r="D897" s="14">
        <v>20270000000</v>
      </c>
      <c r="E897" s="1" t="str" cm="1">
        <f t="array" ref="E897">_xlfn.IFS($D897&gt;=$N$7,$J$7,AND($D897&gt;=$M$8,$D897&lt;$N$8),$J$8,AND($D897&gt;=$M$9,$D897&lt;$N$9),$J$9,$D897&lt;$N$10,$J$10)</f>
        <v>Large Cap</v>
      </c>
      <c r="F897" s="18">
        <v>9.4</v>
      </c>
      <c r="G897" s="3" t="s">
        <v>62</v>
      </c>
      <c r="H897" s="22">
        <f>ROUND(Table1[[#This Row],[Market Capitalisation]]/Table1[[#This Row],[Stock Price]],0)</f>
        <v>2156382979</v>
      </c>
    </row>
    <row r="898" spans="2:8" x14ac:dyDescent="0.35">
      <c r="B898" s="1" t="s">
        <v>4457</v>
      </c>
      <c r="C898" s="3" t="s">
        <v>4458</v>
      </c>
      <c r="D898" s="14">
        <v>20260000000</v>
      </c>
      <c r="E898" s="1" t="str" cm="1">
        <f t="array" ref="E898">_xlfn.IFS($D898&gt;=$N$7,$J$7,AND($D898&gt;=$M$8,$D898&lt;$N$8),$J$8,AND($D898&gt;=$M$9,$D898&lt;$N$9),$J$9,$D898&lt;$N$10,$J$10)</f>
        <v>Large Cap</v>
      </c>
      <c r="F898" s="18">
        <v>5.29</v>
      </c>
      <c r="G898" s="3" t="s">
        <v>31544</v>
      </c>
      <c r="H898" s="22">
        <f>ROUND(Table1[[#This Row],[Market Capitalisation]]/Table1[[#This Row],[Stock Price]],0)</f>
        <v>3829867675</v>
      </c>
    </row>
    <row r="899" spans="2:8" x14ac:dyDescent="0.35">
      <c r="B899" s="1" t="s">
        <v>4462</v>
      </c>
      <c r="C899" s="3" t="s">
        <v>4463</v>
      </c>
      <c r="D899" s="14">
        <v>20230000000</v>
      </c>
      <c r="E899" s="1" t="str" cm="1">
        <f t="array" ref="E899">_xlfn.IFS($D899&gt;=$N$7,$J$7,AND($D899&gt;=$M$8,$D899&lt;$N$8),$J$8,AND($D899&gt;=$M$9,$D899&lt;$N$9),$J$9,$D899&lt;$N$10,$J$10)</f>
        <v>Large Cap</v>
      </c>
      <c r="F899" s="18">
        <v>23.67</v>
      </c>
      <c r="G899" s="3" t="s">
        <v>210</v>
      </c>
      <c r="H899" s="22">
        <f>ROUND(Table1[[#This Row],[Market Capitalisation]]/Table1[[#This Row],[Stock Price]],0)</f>
        <v>854668357</v>
      </c>
    </row>
    <row r="900" spans="2:8" x14ac:dyDescent="0.35">
      <c r="B900" s="1" t="s">
        <v>4467</v>
      </c>
      <c r="C900" s="3" t="s">
        <v>4468</v>
      </c>
      <c r="D900" s="14">
        <v>20230000000</v>
      </c>
      <c r="E900" s="1" t="str" cm="1">
        <f t="array" ref="E900">_xlfn.IFS($D900&gt;=$N$7,$J$7,AND($D900&gt;=$M$8,$D900&lt;$N$8),$J$8,AND($D900&gt;=$M$9,$D900&lt;$N$9),$J$9,$D900&lt;$N$10,$J$10)</f>
        <v>Large Cap</v>
      </c>
      <c r="F900" s="18">
        <v>3.11</v>
      </c>
      <c r="G900" s="3" t="s">
        <v>152</v>
      </c>
      <c r="H900" s="22">
        <f>ROUND(Table1[[#This Row],[Market Capitalisation]]/Table1[[#This Row],[Stock Price]],0)</f>
        <v>6504823151</v>
      </c>
    </row>
    <row r="901" spans="2:8" x14ac:dyDescent="0.35">
      <c r="B901" s="1" t="s">
        <v>4470</v>
      </c>
      <c r="C901" s="3" t="s">
        <v>4471</v>
      </c>
      <c r="D901" s="14">
        <v>20230000000</v>
      </c>
      <c r="E901" s="1" t="str" cm="1">
        <f t="array" ref="E901">_xlfn.IFS($D901&gt;=$N$7,$J$7,AND($D901&gt;=$M$8,$D901&lt;$N$8),$J$8,AND($D901&gt;=$M$9,$D901&lt;$N$9),$J$9,$D901&lt;$N$10,$J$10)</f>
        <v>Large Cap</v>
      </c>
      <c r="F901" s="18">
        <v>14.25</v>
      </c>
      <c r="G901" s="3" t="s">
        <v>210</v>
      </c>
      <c r="H901" s="22">
        <f>ROUND(Table1[[#This Row],[Market Capitalisation]]/Table1[[#This Row],[Stock Price]],0)</f>
        <v>1419649123</v>
      </c>
    </row>
    <row r="902" spans="2:8" x14ac:dyDescent="0.35">
      <c r="B902" s="1" t="s">
        <v>4474</v>
      </c>
      <c r="C902" s="3" t="s">
        <v>4475</v>
      </c>
      <c r="D902" s="14">
        <v>20210000000</v>
      </c>
      <c r="E902" s="1" t="str" cm="1">
        <f t="array" ref="E902">_xlfn.IFS($D902&gt;=$N$7,$J$7,AND($D902&gt;=$M$8,$D902&lt;$N$8),$J$8,AND($D902&gt;=$M$9,$D902&lt;$N$9),$J$9,$D902&lt;$N$10,$J$10)</f>
        <v>Large Cap</v>
      </c>
      <c r="F902" s="18">
        <v>3.06</v>
      </c>
      <c r="G902" s="3" t="s">
        <v>152</v>
      </c>
      <c r="H902" s="22">
        <f>ROUND(Table1[[#This Row],[Market Capitalisation]]/Table1[[#This Row],[Stock Price]],0)</f>
        <v>6604575163</v>
      </c>
    </row>
    <row r="903" spans="2:8" x14ac:dyDescent="0.35">
      <c r="B903" s="1" t="s">
        <v>4478</v>
      </c>
      <c r="C903" s="3" t="s">
        <v>4479</v>
      </c>
      <c r="D903" s="14">
        <v>20150000000</v>
      </c>
      <c r="E903" s="1" t="str" cm="1">
        <f t="array" ref="E903">_xlfn.IFS($D903&gt;=$N$7,$J$7,AND($D903&gt;=$M$8,$D903&lt;$N$8),$J$8,AND($D903&gt;=$M$9,$D903&lt;$N$9),$J$9,$D903&lt;$N$10,$J$10)</f>
        <v>Large Cap</v>
      </c>
      <c r="F903" s="18">
        <v>4.59</v>
      </c>
      <c r="G903" s="3" t="s">
        <v>1188</v>
      </c>
      <c r="H903" s="22">
        <f>ROUND(Table1[[#This Row],[Market Capitalisation]]/Table1[[#This Row],[Stock Price]],0)</f>
        <v>4389978214</v>
      </c>
    </row>
    <row r="904" spans="2:8" x14ac:dyDescent="0.35">
      <c r="B904" s="1" t="s">
        <v>4483</v>
      </c>
      <c r="C904" s="3" t="s">
        <v>4484</v>
      </c>
      <c r="D904" s="14">
        <v>20120000000</v>
      </c>
      <c r="E904" s="1" t="str" cm="1">
        <f t="array" ref="E904">_xlfn.IFS($D904&gt;=$N$7,$J$7,AND($D904&gt;=$M$8,$D904&lt;$N$8),$J$8,AND($D904&gt;=$M$9,$D904&lt;$N$9),$J$9,$D904&lt;$N$10,$J$10)</f>
        <v>Large Cap</v>
      </c>
      <c r="F904" s="18">
        <v>1.62</v>
      </c>
      <c r="G904" s="3" t="s">
        <v>249</v>
      </c>
      <c r="H904" s="22">
        <f>ROUND(Table1[[#This Row],[Market Capitalisation]]/Table1[[#This Row],[Stock Price]],0)</f>
        <v>12419753086</v>
      </c>
    </row>
    <row r="905" spans="2:8" x14ac:dyDescent="0.35">
      <c r="B905" s="1" t="s">
        <v>4487</v>
      </c>
      <c r="C905" s="3" t="s">
        <v>4488</v>
      </c>
      <c r="D905" s="14">
        <v>20110000000</v>
      </c>
      <c r="E905" s="1" t="str" cm="1">
        <f t="array" ref="E905">_xlfn.IFS($D905&gt;=$N$7,$J$7,AND($D905&gt;=$M$8,$D905&lt;$N$8),$J$8,AND($D905&gt;=$M$9,$D905&lt;$N$9),$J$9,$D905&lt;$N$10,$J$10)</f>
        <v>Large Cap</v>
      </c>
      <c r="F905" s="18">
        <v>7.96</v>
      </c>
      <c r="G905" s="3" t="s">
        <v>31544</v>
      </c>
      <c r="H905" s="22">
        <f>ROUND(Table1[[#This Row],[Market Capitalisation]]/Table1[[#This Row],[Stock Price]],0)</f>
        <v>2526381910</v>
      </c>
    </row>
    <row r="906" spans="2:8" x14ac:dyDescent="0.35">
      <c r="B906" s="1" t="s">
        <v>4492</v>
      </c>
      <c r="C906" s="3" t="s">
        <v>4493</v>
      </c>
      <c r="D906" s="14">
        <v>20100000000</v>
      </c>
      <c r="E906" s="1" t="str" cm="1">
        <f t="array" ref="E906">_xlfn.IFS($D906&gt;=$N$7,$J$7,AND($D906&gt;=$M$8,$D906&lt;$N$8),$J$8,AND($D906&gt;=$M$9,$D906&lt;$N$9),$J$9,$D906&lt;$N$10,$J$10)</f>
        <v>Large Cap</v>
      </c>
      <c r="F906" s="18">
        <v>5.24</v>
      </c>
      <c r="G906" s="3" t="s">
        <v>31554</v>
      </c>
      <c r="H906" s="22">
        <f>ROUND(Table1[[#This Row],[Market Capitalisation]]/Table1[[#This Row],[Stock Price]],0)</f>
        <v>3835877863</v>
      </c>
    </row>
    <row r="907" spans="2:8" x14ac:dyDescent="0.35">
      <c r="B907" s="1" t="s">
        <v>4497</v>
      </c>
      <c r="C907" s="3" t="s">
        <v>4498</v>
      </c>
      <c r="D907" s="14">
        <v>20080000000</v>
      </c>
      <c r="E907" s="1" t="str" cm="1">
        <f t="array" ref="E907">_xlfn.IFS($D907&gt;=$N$7,$J$7,AND($D907&gt;=$M$8,$D907&lt;$N$8),$J$8,AND($D907&gt;=$M$9,$D907&lt;$N$9),$J$9,$D907&lt;$N$10,$J$10)</f>
        <v>Large Cap</v>
      </c>
      <c r="F907" s="18">
        <v>30.58</v>
      </c>
      <c r="G907" s="3" t="s">
        <v>210</v>
      </c>
      <c r="H907" s="22">
        <f>ROUND(Table1[[#This Row],[Market Capitalisation]]/Table1[[#This Row],[Stock Price]],0)</f>
        <v>656638326</v>
      </c>
    </row>
    <row r="908" spans="2:8" x14ac:dyDescent="0.35">
      <c r="B908" s="1" t="s">
        <v>4502</v>
      </c>
      <c r="C908" s="3" t="s">
        <v>4503</v>
      </c>
      <c r="D908" s="14">
        <v>20080000000</v>
      </c>
      <c r="E908" s="1" t="str" cm="1">
        <f t="array" ref="E908">_xlfn.IFS($D908&gt;=$N$7,$J$7,AND($D908&gt;=$M$8,$D908&lt;$N$8),$J$8,AND($D908&gt;=$M$9,$D908&lt;$N$9),$J$9,$D908&lt;$N$10,$J$10)</f>
        <v>Large Cap</v>
      </c>
      <c r="F908" s="18">
        <v>13.33</v>
      </c>
      <c r="G908" s="3" t="s">
        <v>152</v>
      </c>
      <c r="H908" s="22">
        <f>ROUND(Table1[[#This Row],[Market Capitalisation]]/Table1[[#This Row],[Stock Price]],0)</f>
        <v>1506376594</v>
      </c>
    </row>
    <row r="909" spans="2:8" x14ac:dyDescent="0.35">
      <c r="B909" s="1" t="s">
        <v>4506</v>
      </c>
      <c r="C909" s="3" t="s">
        <v>4507</v>
      </c>
      <c r="D909" s="14">
        <v>20040000000</v>
      </c>
      <c r="E909" s="1" t="str" cm="1">
        <f t="array" ref="E909">_xlfn.IFS($D909&gt;=$N$7,$J$7,AND($D909&gt;=$M$8,$D909&lt;$N$8),$J$8,AND($D909&gt;=$M$9,$D909&lt;$N$9),$J$9,$D909&lt;$N$10,$J$10)</f>
        <v>Large Cap</v>
      </c>
      <c r="F909" s="18">
        <v>0.11</v>
      </c>
      <c r="G909" s="3" t="s">
        <v>152</v>
      </c>
      <c r="H909" s="22">
        <f>ROUND(Table1[[#This Row],[Market Capitalisation]]/Table1[[#This Row],[Stock Price]],0)</f>
        <v>182181818182</v>
      </c>
    </row>
    <row r="910" spans="2:8" x14ac:dyDescent="0.35">
      <c r="B910" s="1" t="s">
        <v>4511</v>
      </c>
      <c r="C910" s="3" t="s">
        <v>4512</v>
      </c>
      <c r="D910" s="14">
        <v>20020000000</v>
      </c>
      <c r="E910" s="1" t="str" cm="1">
        <f t="array" ref="E910">_xlfn.IFS($D910&gt;=$N$7,$J$7,AND($D910&gt;=$M$8,$D910&lt;$N$8),$J$8,AND($D910&gt;=$M$9,$D910&lt;$N$9),$J$9,$D910&lt;$N$10,$J$10)</f>
        <v>Large Cap</v>
      </c>
      <c r="F910" s="18">
        <v>708.61</v>
      </c>
      <c r="G910" s="3" t="s">
        <v>164</v>
      </c>
      <c r="H910" s="22">
        <f>ROUND(Table1[[#This Row],[Market Capitalisation]]/Table1[[#This Row],[Stock Price]],0)</f>
        <v>28252494</v>
      </c>
    </row>
    <row r="911" spans="2:8" x14ac:dyDescent="0.35">
      <c r="B911" s="1" t="s">
        <v>4516</v>
      </c>
      <c r="C911" s="3" t="s">
        <v>4517</v>
      </c>
      <c r="D911" s="14">
        <v>19980000000</v>
      </c>
      <c r="E911" s="1" t="str" cm="1">
        <f t="array" ref="E911">_xlfn.IFS($D911&gt;=$N$7,$J$7,AND($D911&gt;=$M$8,$D911&lt;$N$8),$J$8,AND($D911&gt;=$M$9,$D911&lt;$N$9),$J$9,$D911&lt;$N$10,$J$10)</f>
        <v>Large Cap</v>
      </c>
      <c r="F911" s="18">
        <v>423.55</v>
      </c>
      <c r="G911" s="3" t="s">
        <v>31554</v>
      </c>
      <c r="H911" s="22">
        <f>ROUND(Table1[[#This Row],[Market Capitalisation]]/Table1[[#This Row],[Stock Price]],0)</f>
        <v>47172707</v>
      </c>
    </row>
    <row r="912" spans="2:8" x14ac:dyDescent="0.35">
      <c r="B912" s="1" t="s">
        <v>4521</v>
      </c>
      <c r="C912" s="3" t="s">
        <v>4522</v>
      </c>
      <c r="D912" s="14">
        <v>19950000000</v>
      </c>
      <c r="E912" s="1" t="str" cm="1">
        <f t="array" ref="E912">_xlfn.IFS($D912&gt;=$N$7,$J$7,AND($D912&gt;=$M$8,$D912&lt;$N$8),$J$8,AND($D912&gt;=$M$9,$D912&lt;$N$9),$J$9,$D912&lt;$N$10,$J$10)</f>
        <v>Large Cap</v>
      </c>
      <c r="F912" s="18">
        <v>142.30000000000001</v>
      </c>
      <c r="G912" s="3" t="s">
        <v>31554</v>
      </c>
      <c r="H912" s="22">
        <f>ROUND(Table1[[#This Row],[Market Capitalisation]]/Table1[[#This Row],[Stock Price]],0)</f>
        <v>140196767</v>
      </c>
    </row>
    <row r="913" spans="2:8" x14ac:dyDescent="0.35">
      <c r="B913" s="1" t="s">
        <v>4526</v>
      </c>
      <c r="C913" s="3" t="s">
        <v>4527</v>
      </c>
      <c r="D913" s="14">
        <v>19940000000</v>
      </c>
      <c r="E913" s="1" t="str" cm="1">
        <f t="array" ref="E913">_xlfn.IFS($D913&gt;=$N$7,$J$7,AND($D913&gt;=$M$8,$D913&lt;$N$8),$J$8,AND($D913&gt;=$M$9,$D913&lt;$N$9),$J$9,$D913&lt;$N$10,$J$10)</f>
        <v>Large Cap</v>
      </c>
      <c r="F913" s="18">
        <v>3.56</v>
      </c>
      <c r="G913" s="3" t="s">
        <v>31583</v>
      </c>
      <c r="H913" s="22">
        <f>ROUND(Table1[[#This Row],[Market Capitalisation]]/Table1[[#This Row],[Stock Price]],0)</f>
        <v>5601123596</v>
      </c>
    </row>
    <row r="914" spans="2:8" x14ac:dyDescent="0.35">
      <c r="B914" s="1" t="s">
        <v>4531</v>
      </c>
      <c r="C914" s="3" t="s">
        <v>4532</v>
      </c>
      <c r="D914" s="14">
        <v>19900000000</v>
      </c>
      <c r="E914" s="1" t="str" cm="1">
        <f t="array" ref="E914">_xlfn.IFS($D914&gt;=$N$7,$J$7,AND($D914&gt;=$M$8,$D914&lt;$N$8),$J$8,AND($D914&gt;=$M$9,$D914&lt;$N$9),$J$9,$D914&lt;$N$10,$J$10)</f>
        <v>Large Cap</v>
      </c>
      <c r="F914" s="18">
        <v>39.24</v>
      </c>
      <c r="G914" s="3" t="s">
        <v>31554</v>
      </c>
      <c r="H914" s="22">
        <f>ROUND(Table1[[#This Row],[Market Capitalisation]]/Table1[[#This Row],[Stock Price]],0)</f>
        <v>507135576</v>
      </c>
    </row>
    <row r="915" spans="2:8" x14ac:dyDescent="0.35">
      <c r="B915" s="1" t="s">
        <v>4536</v>
      </c>
      <c r="C915" s="3" t="s">
        <v>4537</v>
      </c>
      <c r="D915" s="14">
        <v>19850000000</v>
      </c>
      <c r="E915" s="1" t="str" cm="1">
        <f t="array" ref="E915">_xlfn.IFS($D915&gt;=$N$7,$J$7,AND($D915&gt;=$M$8,$D915&lt;$N$8),$J$8,AND($D915&gt;=$M$9,$D915&lt;$N$9),$J$9,$D915&lt;$N$10,$J$10)</f>
        <v>Large Cap</v>
      </c>
      <c r="F915" s="18">
        <v>15.28</v>
      </c>
      <c r="G915" s="3" t="s">
        <v>249</v>
      </c>
      <c r="H915" s="22">
        <f>ROUND(Table1[[#This Row],[Market Capitalisation]]/Table1[[#This Row],[Stock Price]],0)</f>
        <v>1299083770</v>
      </c>
    </row>
    <row r="916" spans="2:8" x14ac:dyDescent="0.35">
      <c r="B916" s="1" t="s">
        <v>4541</v>
      </c>
      <c r="C916" s="3" t="s">
        <v>4542</v>
      </c>
      <c r="D916" s="14">
        <v>19820000000</v>
      </c>
      <c r="E916" s="1" t="str" cm="1">
        <f t="array" ref="E916">_xlfn.IFS($D916&gt;=$N$7,$J$7,AND($D916&gt;=$M$8,$D916&lt;$N$8),$J$8,AND($D916&gt;=$M$9,$D916&lt;$N$9),$J$9,$D916&lt;$N$10,$J$10)</f>
        <v>Large Cap</v>
      </c>
      <c r="F916" s="18">
        <v>7.82</v>
      </c>
      <c r="G916" s="3" t="s">
        <v>62</v>
      </c>
      <c r="H916" s="22">
        <f>ROUND(Table1[[#This Row],[Market Capitalisation]]/Table1[[#This Row],[Stock Price]],0)</f>
        <v>2534526854</v>
      </c>
    </row>
    <row r="917" spans="2:8" x14ac:dyDescent="0.35">
      <c r="B917" s="1" t="s">
        <v>4546</v>
      </c>
      <c r="C917" s="3" t="s">
        <v>4547</v>
      </c>
      <c r="D917" s="14">
        <v>19780000000</v>
      </c>
      <c r="E917" s="1" t="str" cm="1">
        <f t="array" ref="E917">_xlfn.IFS($D917&gt;=$N$7,$J$7,AND($D917&gt;=$M$8,$D917&lt;$N$8),$J$8,AND($D917&gt;=$M$9,$D917&lt;$N$9),$J$9,$D917&lt;$N$10,$J$10)</f>
        <v>Large Cap</v>
      </c>
      <c r="F917" s="18">
        <v>21.38</v>
      </c>
      <c r="G917" s="3" t="s">
        <v>145</v>
      </c>
      <c r="H917" s="22">
        <f>ROUND(Table1[[#This Row],[Market Capitalisation]]/Table1[[#This Row],[Stock Price]],0)</f>
        <v>925163704</v>
      </c>
    </row>
    <row r="918" spans="2:8" x14ac:dyDescent="0.35">
      <c r="B918" s="1" t="s">
        <v>4551</v>
      </c>
      <c r="C918" s="3" t="s">
        <v>4552</v>
      </c>
      <c r="D918" s="14">
        <v>19710000000</v>
      </c>
      <c r="E918" s="1" t="str" cm="1">
        <f t="array" ref="E918">_xlfn.IFS($D918&gt;=$N$7,$J$7,AND($D918&gt;=$M$8,$D918&lt;$N$8),$J$8,AND($D918&gt;=$M$9,$D918&lt;$N$9),$J$9,$D918&lt;$N$10,$J$10)</f>
        <v>Large Cap</v>
      </c>
      <c r="F918" s="18">
        <v>766.14</v>
      </c>
      <c r="G918" s="3" t="s">
        <v>31554</v>
      </c>
      <c r="H918" s="22">
        <f>ROUND(Table1[[#This Row],[Market Capitalisation]]/Table1[[#This Row],[Stock Price]],0)</f>
        <v>25726369</v>
      </c>
    </row>
    <row r="919" spans="2:8" x14ac:dyDescent="0.35">
      <c r="B919" s="1" t="s">
        <v>4556</v>
      </c>
      <c r="C919" s="3" t="s">
        <v>4557</v>
      </c>
      <c r="D919" s="14">
        <v>19690000000</v>
      </c>
      <c r="E919" s="1" t="str" cm="1">
        <f t="array" ref="E919">_xlfn.IFS($D919&gt;=$N$7,$J$7,AND($D919&gt;=$M$8,$D919&lt;$N$8),$J$8,AND($D919&gt;=$M$9,$D919&lt;$N$9),$J$9,$D919&lt;$N$10,$J$10)</f>
        <v>Large Cap</v>
      </c>
      <c r="F919" s="18">
        <v>91.89</v>
      </c>
      <c r="G919" s="3" t="s">
        <v>1188</v>
      </c>
      <c r="H919" s="22">
        <f>ROUND(Table1[[#This Row],[Market Capitalisation]]/Table1[[#This Row],[Stock Price]],0)</f>
        <v>214277941</v>
      </c>
    </row>
    <row r="920" spans="2:8" x14ac:dyDescent="0.35">
      <c r="B920" s="1" t="s">
        <v>4561</v>
      </c>
      <c r="C920" s="3" t="s">
        <v>4562</v>
      </c>
      <c r="D920" s="14">
        <v>19680000000</v>
      </c>
      <c r="E920" s="1" t="str" cm="1">
        <f t="array" ref="E920">_xlfn.IFS($D920&gt;=$N$7,$J$7,AND($D920&gt;=$M$8,$D920&lt;$N$8),$J$8,AND($D920&gt;=$M$9,$D920&lt;$N$9),$J$9,$D920&lt;$N$10,$J$10)</f>
        <v>Large Cap</v>
      </c>
      <c r="F920" s="18">
        <v>67.41</v>
      </c>
      <c r="G920" s="3" t="s">
        <v>31554</v>
      </c>
      <c r="H920" s="22">
        <f>ROUND(Table1[[#This Row],[Market Capitalisation]]/Table1[[#This Row],[Stock Price]],0)</f>
        <v>291944815</v>
      </c>
    </row>
    <row r="921" spans="2:8" x14ac:dyDescent="0.35">
      <c r="B921" s="1" t="s">
        <v>4566</v>
      </c>
      <c r="C921" s="3" t="s">
        <v>4567</v>
      </c>
      <c r="D921" s="14">
        <v>19610000000</v>
      </c>
      <c r="E921" s="1" t="str" cm="1">
        <f t="array" ref="E921">_xlfn.IFS($D921&gt;=$N$7,$J$7,AND($D921&gt;=$M$8,$D921&lt;$N$8),$J$8,AND($D921&gt;=$M$9,$D921&lt;$N$9),$J$9,$D921&lt;$N$10,$J$10)</f>
        <v>Large Cap</v>
      </c>
      <c r="F921" s="18">
        <v>36.78</v>
      </c>
      <c r="G921" s="3" t="s">
        <v>2116</v>
      </c>
      <c r="H921" s="22">
        <f>ROUND(Table1[[#This Row],[Market Capitalisation]]/Table1[[#This Row],[Stock Price]],0)</f>
        <v>533170201</v>
      </c>
    </row>
    <row r="922" spans="2:8" x14ac:dyDescent="0.35">
      <c r="B922" s="1" t="s">
        <v>4571</v>
      </c>
      <c r="C922" s="3" t="s">
        <v>4572</v>
      </c>
      <c r="D922" s="14">
        <v>19610000000</v>
      </c>
      <c r="E922" s="1" t="str" cm="1">
        <f t="array" ref="E922">_xlfn.IFS($D922&gt;=$N$7,$J$7,AND($D922&gt;=$M$8,$D922&lt;$N$8),$J$8,AND($D922&gt;=$M$9,$D922&lt;$N$9),$J$9,$D922&lt;$N$10,$J$10)</f>
        <v>Large Cap</v>
      </c>
      <c r="F922" s="18">
        <v>1484</v>
      </c>
      <c r="G922" s="3" t="s">
        <v>31554</v>
      </c>
      <c r="H922" s="22">
        <f>ROUND(Table1[[#This Row],[Market Capitalisation]]/Table1[[#This Row],[Stock Price]],0)</f>
        <v>13214286</v>
      </c>
    </row>
    <row r="923" spans="2:8" x14ac:dyDescent="0.35">
      <c r="B923" s="1" t="s">
        <v>4575</v>
      </c>
      <c r="C923" s="3" t="s">
        <v>4576</v>
      </c>
      <c r="D923" s="14">
        <v>19560000000</v>
      </c>
      <c r="E923" s="1" t="str" cm="1">
        <f t="array" ref="E923">_xlfn.IFS($D923&gt;=$N$7,$J$7,AND($D923&gt;=$M$8,$D923&lt;$N$8),$J$8,AND($D923&gt;=$M$9,$D923&lt;$N$9),$J$9,$D923&lt;$N$10,$J$10)</f>
        <v>Large Cap</v>
      </c>
      <c r="F923" s="18">
        <v>0.65</v>
      </c>
      <c r="G923" s="3" t="s">
        <v>31565</v>
      </c>
      <c r="H923" s="22">
        <f>ROUND(Table1[[#This Row],[Market Capitalisation]]/Table1[[#This Row],[Stock Price]],0)</f>
        <v>30092307692</v>
      </c>
    </row>
    <row r="924" spans="2:8" x14ac:dyDescent="0.35">
      <c r="B924" s="1" t="s">
        <v>4580</v>
      </c>
      <c r="C924" s="3" t="s">
        <v>4581</v>
      </c>
      <c r="D924" s="14">
        <v>19530000000</v>
      </c>
      <c r="E924" s="1" t="str" cm="1">
        <f t="array" ref="E924">_xlfn.IFS($D924&gt;=$N$7,$J$7,AND($D924&gt;=$M$8,$D924&lt;$N$8),$J$8,AND($D924&gt;=$M$9,$D924&lt;$N$9),$J$9,$D924&lt;$N$10,$J$10)</f>
        <v>Large Cap</v>
      </c>
      <c r="F924" s="18">
        <v>582.41</v>
      </c>
      <c r="G924" s="3" t="s">
        <v>164</v>
      </c>
      <c r="H924" s="22">
        <f>ROUND(Table1[[#This Row],[Market Capitalisation]]/Table1[[#This Row],[Stock Price]],0)</f>
        <v>33533078</v>
      </c>
    </row>
    <row r="925" spans="2:8" x14ac:dyDescent="0.35">
      <c r="B925" s="1" t="s">
        <v>4585</v>
      </c>
      <c r="C925" s="3" t="s">
        <v>4586</v>
      </c>
      <c r="D925" s="14">
        <v>19490000000</v>
      </c>
      <c r="E925" s="1" t="str" cm="1">
        <f t="array" ref="E925">_xlfn.IFS($D925&gt;=$N$7,$J$7,AND($D925&gt;=$M$8,$D925&lt;$N$8),$J$8,AND($D925&gt;=$M$9,$D925&lt;$N$9),$J$9,$D925&lt;$N$10,$J$10)</f>
        <v>Large Cap</v>
      </c>
      <c r="F925" s="18">
        <v>243.65</v>
      </c>
      <c r="G925" s="3" t="s">
        <v>31564</v>
      </c>
      <c r="H925" s="22">
        <f>ROUND(Table1[[#This Row],[Market Capitalisation]]/Table1[[#This Row],[Stock Price]],0)</f>
        <v>79991792</v>
      </c>
    </row>
    <row r="926" spans="2:8" x14ac:dyDescent="0.35">
      <c r="B926" s="1" t="s">
        <v>4590</v>
      </c>
      <c r="C926" s="3" t="s">
        <v>4591</v>
      </c>
      <c r="D926" s="14">
        <v>19460000000</v>
      </c>
      <c r="E926" s="1" t="str" cm="1">
        <f t="array" ref="E926">_xlfn.IFS($D926&gt;=$N$7,$J$7,AND($D926&gt;=$M$8,$D926&lt;$N$8),$J$8,AND($D926&gt;=$M$9,$D926&lt;$N$9),$J$9,$D926&lt;$N$10,$J$10)</f>
        <v>Large Cap</v>
      </c>
      <c r="F926" s="18">
        <v>54.8</v>
      </c>
      <c r="G926" s="3" t="s">
        <v>31554</v>
      </c>
      <c r="H926" s="22">
        <f>ROUND(Table1[[#This Row],[Market Capitalisation]]/Table1[[#This Row],[Stock Price]],0)</f>
        <v>355109489</v>
      </c>
    </row>
    <row r="927" spans="2:8" x14ac:dyDescent="0.35">
      <c r="B927" s="1" t="s">
        <v>4595</v>
      </c>
      <c r="C927" s="3" t="s">
        <v>4596</v>
      </c>
      <c r="D927" s="14">
        <v>19460000000</v>
      </c>
      <c r="E927" s="1" t="str" cm="1">
        <f t="array" ref="E927">_xlfn.IFS($D927&gt;=$N$7,$J$7,AND($D927&gt;=$M$8,$D927&lt;$N$8),$J$8,AND($D927&gt;=$M$9,$D927&lt;$N$9),$J$9,$D927&lt;$N$10,$J$10)</f>
        <v>Large Cap</v>
      </c>
      <c r="F927" s="18">
        <v>0.52</v>
      </c>
      <c r="G927" s="3" t="s">
        <v>152</v>
      </c>
      <c r="H927" s="22">
        <f>ROUND(Table1[[#This Row],[Market Capitalisation]]/Table1[[#This Row],[Stock Price]],0)</f>
        <v>37423076923</v>
      </c>
    </row>
    <row r="928" spans="2:8" x14ac:dyDescent="0.35">
      <c r="B928" s="1" t="s">
        <v>4599</v>
      </c>
      <c r="C928" s="3" t="s">
        <v>4600</v>
      </c>
      <c r="D928" s="14">
        <v>19420000000</v>
      </c>
      <c r="E928" s="1" t="str" cm="1">
        <f t="array" ref="E928">_xlfn.IFS($D928&gt;=$N$7,$J$7,AND($D928&gt;=$M$8,$D928&lt;$N$8),$J$8,AND($D928&gt;=$M$9,$D928&lt;$N$9),$J$9,$D928&lt;$N$10,$J$10)</f>
        <v>Large Cap</v>
      </c>
      <c r="F928" s="18">
        <v>39.770000000000003</v>
      </c>
      <c r="G928" s="3" t="s">
        <v>511</v>
      </c>
      <c r="H928" s="22">
        <f>ROUND(Table1[[#This Row],[Market Capitalisation]]/Table1[[#This Row],[Stock Price]],0)</f>
        <v>488307770</v>
      </c>
    </row>
    <row r="929" spans="2:8" x14ac:dyDescent="0.35">
      <c r="B929" s="1" t="s">
        <v>4604</v>
      </c>
      <c r="C929" s="3" t="s">
        <v>4605</v>
      </c>
      <c r="D929" s="14">
        <v>19420000000</v>
      </c>
      <c r="E929" s="1" t="str" cm="1">
        <f t="array" ref="E929">_xlfn.IFS($D929&gt;=$N$7,$J$7,AND($D929&gt;=$M$8,$D929&lt;$N$8),$J$8,AND($D929&gt;=$M$9,$D929&lt;$N$9),$J$9,$D929&lt;$N$10,$J$10)</f>
        <v>Large Cap</v>
      </c>
      <c r="F929" s="18">
        <v>65.569999999999993</v>
      </c>
      <c r="G929" s="3" t="s">
        <v>249</v>
      </c>
      <c r="H929" s="22">
        <f>ROUND(Table1[[#This Row],[Market Capitalisation]]/Table1[[#This Row],[Stock Price]],0)</f>
        <v>296172030</v>
      </c>
    </row>
    <row r="930" spans="2:8" x14ac:dyDescent="0.35">
      <c r="B930" s="1" t="s">
        <v>4608</v>
      </c>
      <c r="C930" s="3" t="s">
        <v>4609</v>
      </c>
      <c r="D930" s="14">
        <v>19400000000</v>
      </c>
      <c r="E930" s="1" t="str" cm="1">
        <f t="array" ref="E930">_xlfn.IFS($D930&gt;=$N$7,$J$7,AND($D930&gt;=$M$8,$D930&lt;$N$8),$J$8,AND($D930&gt;=$M$9,$D930&lt;$N$9),$J$9,$D930&lt;$N$10,$J$10)</f>
        <v>Large Cap</v>
      </c>
      <c r="F930" s="18">
        <v>59.86</v>
      </c>
      <c r="G930" s="3" t="s">
        <v>31554</v>
      </c>
      <c r="H930" s="22">
        <f>ROUND(Table1[[#This Row],[Market Capitalisation]]/Table1[[#This Row],[Stock Price]],0)</f>
        <v>324089542</v>
      </c>
    </row>
    <row r="931" spans="2:8" x14ac:dyDescent="0.35">
      <c r="B931" s="1" t="s">
        <v>4613</v>
      </c>
      <c r="C931" s="3" t="s">
        <v>4614</v>
      </c>
      <c r="D931" s="14">
        <v>19370000000</v>
      </c>
      <c r="E931" s="1" t="str" cm="1">
        <f t="array" ref="E931">_xlfn.IFS($D931&gt;=$N$7,$J$7,AND($D931&gt;=$M$8,$D931&lt;$N$8),$J$8,AND($D931&gt;=$M$9,$D931&lt;$N$9),$J$9,$D931&lt;$N$10,$J$10)</f>
        <v>Large Cap</v>
      </c>
      <c r="F931" s="18">
        <v>183.57</v>
      </c>
      <c r="G931" s="3" t="s">
        <v>31554</v>
      </c>
      <c r="H931" s="22">
        <f>ROUND(Table1[[#This Row],[Market Capitalisation]]/Table1[[#This Row],[Stock Price]],0)</f>
        <v>105518331</v>
      </c>
    </row>
    <row r="932" spans="2:8" x14ac:dyDescent="0.35">
      <c r="B932" s="1" t="s">
        <v>4618</v>
      </c>
      <c r="C932" s="3" t="s">
        <v>4619</v>
      </c>
      <c r="D932" s="14">
        <v>19370000000</v>
      </c>
      <c r="E932" s="1" t="str" cm="1">
        <f t="array" ref="E932">_xlfn.IFS($D932&gt;=$N$7,$J$7,AND($D932&gt;=$M$8,$D932&lt;$N$8),$J$8,AND($D932&gt;=$M$9,$D932&lt;$N$9),$J$9,$D932&lt;$N$10,$J$10)</f>
        <v>Large Cap</v>
      </c>
      <c r="F932" s="18">
        <v>162.22999999999999</v>
      </c>
      <c r="G932" s="3" t="s">
        <v>31554</v>
      </c>
      <c r="H932" s="22">
        <f>ROUND(Table1[[#This Row],[Market Capitalisation]]/Table1[[#This Row],[Stock Price]],0)</f>
        <v>119398385</v>
      </c>
    </row>
    <row r="933" spans="2:8" x14ac:dyDescent="0.35">
      <c r="B933" s="1" t="s">
        <v>4622</v>
      </c>
      <c r="C933" s="3" t="s">
        <v>4623</v>
      </c>
      <c r="D933" s="14">
        <v>19290000000</v>
      </c>
      <c r="E933" s="1" t="str" cm="1">
        <f t="array" ref="E933">_xlfn.IFS($D933&gt;=$N$7,$J$7,AND($D933&gt;=$M$8,$D933&lt;$N$8),$J$8,AND($D933&gt;=$M$9,$D933&lt;$N$9),$J$9,$D933&lt;$N$10,$J$10)</f>
        <v>Large Cap</v>
      </c>
      <c r="F933" s="18">
        <v>22.37</v>
      </c>
      <c r="G933" s="3" t="s">
        <v>31554</v>
      </c>
      <c r="H933" s="22">
        <f>ROUND(Table1[[#This Row],[Market Capitalisation]]/Table1[[#This Row],[Stock Price]],0)</f>
        <v>862315601</v>
      </c>
    </row>
    <row r="934" spans="2:8" x14ac:dyDescent="0.35">
      <c r="B934" s="1" t="s">
        <v>4627</v>
      </c>
      <c r="C934" s="3" t="s">
        <v>4628</v>
      </c>
      <c r="D934" s="14">
        <v>19240000000</v>
      </c>
      <c r="E934" s="1" t="str" cm="1">
        <f t="array" ref="E934">_xlfn.IFS($D934&gt;=$N$7,$J$7,AND($D934&gt;=$M$8,$D934&lt;$N$8),$J$8,AND($D934&gt;=$M$9,$D934&lt;$N$9),$J$9,$D934&lt;$N$10,$J$10)</f>
        <v>Large Cap</v>
      </c>
      <c r="F934" s="18">
        <v>3.22</v>
      </c>
      <c r="G934" s="3" t="s">
        <v>31567</v>
      </c>
      <c r="H934" s="22">
        <f>ROUND(Table1[[#This Row],[Market Capitalisation]]/Table1[[#This Row],[Stock Price]],0)</f>
        <v>5975155280</v>
      </c>
    </row>
    <row r="935" spans="2:8" x14ac:dyDescent="0.35">
      <c r="B935" s="1" t="s">
        <v>4632</v>
      </c>
      <c r="C935" s="3" t="s">
        <v>4633</v>
      </c>
      <c r="D935" s="14">
        <v>19230000000</v>
      </c>
      <c r="E935" s="1" t="str" cm="1">
        <f t="array" ref="E935">_xlfn.IFS($D935&gt;=$N$7,$J$7,AND($D935&gt;=$M$8,$D935&lt;$N$8),$J$8,AND($D935&gt;=$M$9,$D935&lt;$N$9),$J$9,$D935&lt;$N$10,$J$10)</f>
        <v>Large Cap</v>
      </c>
      <c r="F935" s="18">
        <v>29.28</v>
      </c>
      <c r="G935" s="3" t="s">
        <v>511</v>
      </c>
      <c r="H935" s="22">
        <f>ROUND(Table1[[#This Row],[Market Capitalisation]]/Table1[[#This Row],[Stock Price]],0)</f>
        <v>656762295</v>
      </c>
    </row>
    <row r="936" spans="2:8" x14ac:dyDescent="0.35">
      <c r="B936" s="1" t="s">
        <v>4637</v>
      </c>
      <c r="C936" s="3" t="s">
        <v>4638</v>
      </c>
      <c r="D936" s="14">
        <v>19200000000</v>
      </c>
      <c r="E936" s="1" t="str" cm="1">
        <f t="array" ref="E936">_xlfn.IFS($D936&gt;=$N$7,$J$7,AND($D936&gt;=$M$8,$D936&lt;$N$8),$J$8,AND($D936&gt;=$M$9,$D936&lt;$N$9),$J$9,$D936&lt;$N$10,$J$10)</f>
        <v>Large Cap</v>
      </c>
      <c r="F936" s="18">
        <v>54.98</v>
      </c>
      <c r="G936" s="3" t="s">
        <v>31554</v>
      </c>
      <c r="H936" s="22">
        <f>ROUND(Table1[[#This Row],[Market Capitalisation]]/Table1[[#This Row],[Stock Price]],0)</f>
        <v>349217897</v>
      </c>
    </row>
    <row r="937" spans="2:8" x14ac:dyDescent="0.35">
      <c r="B937" s="1" t="s">
        <v>4642</v>
      </c>
      <c r="C937" s="3" t="s">
        <v>4643</v>
      </c>
      <c r="D937" s="14">
        <v>19200000000</v>
      </c>
      <c r="E937" s="1" t="str" cm="1">
        <f t="array" ref="E937">_xlfn.IFS($D937&gt;=$N$7,$J$7,AND($D937&gt;=$M$8,$D937&lt;$N$8),$J$8,AND($D937&gt;=$M$9,$D937&lt;$N$9),$J$9,$D937&lt;$N$10,$J$10)</f>
        <v>Large Cap</v>
      </c>
      <c r="F937" s="18">
        <v>226.18</v>
      </c>
      <c r="G937" s="3" t="s">
        <v>31554</v>
      </c>
      <c r="H937" s="22">
        <f>ROUND(Table1[[#This Row],[Market Capitalisation]]/Table1[[#This Row],[Stock Price]],0)</f>
        <v>84888142</v>
      </c>
    </row>
    <row r="938" spans="2:8" x14ac:dyDescent="0.35">
      <c r="B938" s="1" t="s">
        <v>4646</v>
      </c>
      <c r="C938" s="3" t="s">
        <v>4647</v>
      </c>
      <c r="D938" s="14">
        <v>19190000000</v>
      </c>
      <c r="E938" s="1" t="str" cm="1">
        <f t="array" ref="E938">_xlfn.IFS($D938&gt;=$N$7,$J$7,AND($D938&gt;=$M$8,$D938&lt;$N$8),$J$8,AND($D938&gt;=$M$9,$D938&lt;$N$9),$J$9,$D938&lt;$N$10,$J$10)</f>
        <v>Large Cap</v>
      </c>
      <c r="F938" s="18">
        <v>5.74</v>
      </c>
      <c r="G938" s="3" t="s">
        <v>1103</v>
      </c>
      <c r="H938" s="22">
        <f>ROUND(Table1[[#This Row],[Market Capitalisation]]/Table1[[#This Row],[Stock Price]],0)</f>
        <v>3343205575</v>
      </c>
    </row>
    <row r="939" spans="2:8" x14ac:dyDescent="0.35">
      <c r="B939" s="1" t="s">
        <v>4651</v>
      </c>
      <c r="C939" s="3" t="s">
        <v>4652</v>
      </c>
      <c r="D939" s="14">
        <v>19160000000</v>
      </c>
      <c r="E939" s="1" t="str" cm="1">
        <f t="array" ref="E939">_xlfn.IFS($D939&gt;=$N$7,$J$7,AND($D939&gt;=$M$8,$D939&lt;$N$8),$J$8,AND($D939&gt;=$M$9,$D939&lt;$N$9),$J$9,$D939&lt;$N$10,$J$10)</f>
        <v>Large Cap</v>
      </c>
      <c r="F939" s="18">
        <v>324.2</v>
      </c>
      <c r="G939" s="3" t="s">
        <v>31554</v>
      </c>
      <c r="H939" s="22">
        <f>ROUND(Table1[[#This Row],[Market Capitalisation]]/Table1[[#This Row],[Stock Price]],0)</f>
        <v>59099321</v>
      </c>
    </row>
    <row r="940" spans="2:8" x14ac:dyDescent="0.35">
      <c r="B940" s="1" t="s">
        <v>4656</v>
      </c>
      <c r="C940" s="3" t="s">
        <v>4657</v>
      </c>
      <c r="D940" s="14">
        <v>19100000000</v>
      </c>
      <c r="E940" s="1" t="str" cm="1">
        <f t="array" ref="E940">_xlfn.IFS($D940&gt;=$N$7,$J$7,AND($D940&gt;=$M$8,$D940&lt;$N$8),$J$8,AND($D940&gt;=$M$9,$D940&lt;$N$9),$J$9,$D940&lt;$N$10,$J$10)</f>
        <v>Large Cap</v>
      </c>
      <c r="F940" s="18">
        <v>80.12</v>
      </c>
      <c r="G940" s="3" t="s">
        <v>31554</v>
      </c>
      <c r="H940" s="22">
        <f>ROUND(Table1[[#This Row],[Market Capitalisation]]/Table1[[#This Row],[Stock Price]],0)</f>
        <v>238392411</v>
      </c>
    </row>
    <row r="941" spans="2:8" x14ac:dyDescent="0.35">
      <c r="B941" s="1" t="s">
        <v>4661</v>
      </c>
      <c r="C941" s="3" t="s">
        <v>4662</v>
      </c>
      <c r="D941" s="14">
        <v>19090000000</v>
      </c>
      <c r="E941" s="1" t="str" cm="1">
        <f t="array" ref="E941">_xlfn.IFS($D941&gt;=$N$7,$J$7,AND($D941&gt;=$M$8,$D941&lt;$N$8),$J$8,AND($D941&gt;=$M$9,$D941&lt;$N$9),$J$9,$D941&lt;$N$10,$J$10)</f>
        <v>Large Cap</v>
      </c>
      <c r="F941" s="18">
        <v>25.9</v>
      </c>
      <c r="G941" s="3" t="s">
        <v>31554</v>
      </c>
      <c r="H941" s="22">
        <f>ROUND(Table1[[#This Row],[Market Capitalisation]]/Table1[[#This Row],[Stock Price]],0)</f>
        <v>737065637</v>
      </c>
    </row>
    <row r="942" spans="2:8" x14ac:dyDescent="0.35">
      <c r="B942" s="1" t="s">
        <v>4665</v>
      </c>
      <c r="C942" s="3" t="s">
        <v>4666</v>
      </c>
      <c r="D942" s="14">
        <v>19080000000</v>
      </c>
      <c r="E942" s="1" t="str" cm="1">
        <f t="array" ref="E942">_xlfn.IFS($D942&gt;=$N$7,$J$7,AND($D942&gt;=$M$8,$D942&lt;$N$8),$J$8,AND($D942&gt;=$M$9,$D942&lt;$N$9),$J$9,$D942&lt;$N$10,$J$10)</f>
        <v>Large Cap</v>
      </c>
      <c r="F942" s="18">
        <v>320.02999999999997</v>
      </c>
      <c r="G942" s="3" t="s">
        <v>164</v>
      </c>
      <c r="H942" s="22">
        <f>ROUND(Table1[[#This Row],[Market Capitalisation]]/Table1[[#This Row],[Stock Price]],0)</f>
        <v>59619411</v>
      </c>
    </row>
    <row r="943" spans="2:8" x14ac:dyDescent="0.35">
      <c r="B943" s="1" t="s">
        <v>4670</v>
      </c>
      <c r="C943" s="3" t="s">
        <v>4671</v>
      </c>
      <c r="D943" s="14">
        <v>19070000000</v>
      </c>
      <c r="E943" s="1" t="str" cm="1">
        <f t="array" ref="E943">_xlfn.IFS($D943&gt;=$N$7,$J$7,AND($D943&gt;=$M$8,$D943&lt;$N$8),$J$8,AND($D943&gt;=$M$9,$D943&lt;$N$9),$J$9,$D943&lt;$N$10,$J$10)</f>
        <v>Large Cap</v>
      </c>
      <c r="F943" s="18">
        <v>47.41</v>
      </c>
      <c r="G943" s="3" t="s">
        <v>31554</v>
      </c>
      <c r="H943" s="22">
        <f>ROUND(Table1[[#This Row],[Market Capitalisation]]/Table1[[#This Row],[Stock Price]],0)</f>
        <v>402235815</v>
      </c>
    </row>
    <row r="944" spans="2:8" x14ac:dyDescent="0.35">
      <c r="B944" s="1" t="s">
        <v>4675</v>
      </c>
      <c r="C944" s="3" t="s">
        <v>4676</v>
      </c>
      <c r="D944" s="14">
        <v>19050000000</v>
      </c>
      <c r="E944" s="1" t="str" cm="1">
        <f t="array" ref="E944">_xlfn.IFS($D944&gt;=$N$7,$J$7,AND($D944&gt;=$M$8,$D944&lt;$N$8),$J$8,AND($D944&gt;=$M$9,$D944&lt;$N$9),$J$9,$D944&lt;$N$10,$J$10)</f>
        <v>Large Cap</v>
      </c>
      <c r="F944" s="18">
        <v>36.799999999999997</v>
      </c>
      <c r="G944" s="3" t="s">
        <v>31554</v>
      </c>
      <c r="H944" s="22">
        <f>ROUND(Table1[[#This Row],[Market Capitalisation]]/Table1[[#This Row],[Stock Price]],0)</f>
        <v>517663043</v>
      </c>
    </row>
    <row r="945" spans="2:8" x14ac:dyDescent="0.35">
      <c r="B945" s="1" t="s">
        <v>4680</v>
      </c>
      <c r="C945" s="3" t="s">
        <v>4681</v>
      </c>
      <c r="D945" s="14">
        <v>19040000000</v>
      </c>
      <c r="E945" s="1" t="str" cm="1">
        <f t="array" ref="E945">_xlfn.IFS($D945&gt;=$N$7,$J$7,AND($D945&gt;=$M$8,$D945&lt;$N$8),$J$8,AND($D945&gt;=$M$9,$D945&lt;$N$9),$J$9,$D945&lt;$N$10,$J$10)</f>
        <v>Large Cap</v>
      </c>
      <c r="F945" s="18">
        <v>85.43</v>
      </c>
      <c r="G945" s="3" t="s">
        <v>31554</v>
      </c>
      <c r="H945" s="22">
        <f>ROUND(Table1[[#This Row],[Market Capitalisation]]/Table1[[#This Row],[Stock Price]],0)</f>
        <v>222872527</v>
      </c>
    </row>
    <row r="946" spans="2:8" x14ac:dyDescent="0.35">
      <c r="B946" s="1" t="s">
        <v>4685</v>
      </c>
      <c r="C946" s="3" t="s">
        <v>4686</v>
      </c>
      <c r="D946" s="14">
        <v>19020000000</v>
      </c>
      <c r="E946" s="1" t="str" cm="1">
        <f t="array" ref="E946">_xlfn.IFS($D946&gt;=$N$7,$J$7,AND($D946&gt;=$M$8,$D946&lt;$N$8),$J$8,AND($D946&gt;=$M$9,$D946&lt;$N$9),$J$9,$D946&lt;$N$10,$J$10)</f>
        <v>Large Cap</v>
      </c>
      <c r="F946" s="18">
        <v>8.34</v>
      </c>
      <c r="G946" s="3" t="s">
        <v>667</v>
      </c>
      <c r="H946" s="22">
        <f>ROUND(Table1[[#This Row],[Market Capitalisation]]/Table1[[#This Row],[Stock Price]],0)</f>
        <v>2280575540</v>
      </c>
    </row>
    <row r="947" spans="2:8" x14ac:dyDescent="0.35">
      <c r="B947" s="1" t="s">
        <v>4689</v>
      </c>
      <c r="C947" s="3" t="s">
        <v>4690</v>
      </c>
      <c r="D947" s="14">
        <v>19010000000</v>
      </c>
      <c r="E947" s="1" t="str" cm="1">
        <f t="array" ref="E947">_xlfn.IFS($D947&gt;=$N$7,$J$7,AND($D947&gt;=$M$8,$D947&lt;$N$8),$J$8,AND($D947&gt;=$M$9,$D947&lt;$N$9),$J$9,$D947&lt;$N$10,$J$10)</f>
        <v>Large Cap</v>
      </c>
      <c r="F947" s="18">
        <v>34.6</v>
      </c>
      <c r="G947" s="3" t="s">
        <v>511</v>
      </c>
      <c r="H947" s="22">
        <f>ROUND(Table1[[#This Row],[Market Capitalisation]]/Table1[[#This Row],[Stock Price]],0)</f>
        <v>549421965</v>
      </c>
    </row>
    <row r="948" spans="2:8" x14ac:dyDescent="0.35">
      <c r="B948" s="1" t="s">
        <v>4693</v>
      </c>
      <c r="C948" s="3" t="s">
        <v>4694</v>
      </c>
      <c r="D948" s="14">
        <v>18920000000</v>
      </c>
      <c r="E948" s="1" t="str" cm="1">
        <f t="array" ref="E948">_xlfn.IFS($D948&gt;=$N$7,$J$7,AND($D948&gt;=$M$8,$D948&lt;$N$8),$J$8,AND($D948&gt;=$M$9,$D948&lt;$N$9),$J$9,$D948&lt;$N$10,$J$10)</f>
        <v>Large Cap</v>
      </c>
      <c r="F948" s="18">
        <v>252.62</v>
      </c>
      <c r="G948" s="3" t="s">
        <v>31554</v>
      </c>
      <c r="H948" s="22">
        <f>ROUND(Table1[[#This Row],[Market Capitalisation]]/Table1[[#This Row],[Stock Price]],0)</f>
        <v>74895099</v>
      </c>
    </row>
    <row r="949" spans="2:8" x14ac:dyDescent="0.35">
      <c r="B949" s="1" t="s">
        <v>4698</v>
      </c>
      <c r="C949" s="3" t="s">
        <v>4699</v>
      </c>
      <c r="D949" s="14">
        <v>18910000000</v>
      </c>
      <c r="E949" s="1" t="str" cm="1">
        <f t="array" ref="E949">_xlfn.IFS($D949&gt;=$N$7,$J$7,AND($D949&gt;=$M$8,$D949&lt;$N$8),$J$8,AND($D949&gt;=$M$9,$D949&lt;$N$9),$J$9,$D949&lt;$N$10,$J$10)</f>
        <v>Large Cap</v>
      </c>
      <c r="F949" s="18">
        <v>129.34</v>
      </c>
      <c r="G949" s="3" t="s">
        <v>89</v>
      </c>
      <c r="H949" s="22">
        <f>ROUND(Table1[[#This Row],[Market Capitalisation]]/Table1[[#This Row],[Stock Price]],0)</f>
        <v>146203804</v>
      </c>
    </row>
    <row r="950" spans="2:8" x14ac:dyDescent="0.35">
      <c r="B950" s="1" t="s">
        <v>4703</v>
      </c>
      <c r="C950" s="3" t="s">
        <v>4704</v>
      </c>
      <c r="D950" s="14">
        <v>18900000000</v>
      </c>
      <c r="E950" s="1" t="str" cm="1">
        <f t="array" ref="E950">_xlfn.IFS($D950&gt;=$N$7,$J$7,AND($D950&gt;=$M$8,$D950&lt;$N$8),$J$8,AND($D950&gt;=$M$9,$D950&lt;$N$9),$J$9,$D950&lt;$N$10,$J$10)</f>
        <v>Large Cap</v>
      </c>
      <c r="F950" s="18">
        <v>37.31</v>
      </c>
      <c r="G950" s="3" t="s">
        <v>210</v>
      </c>
      <c r="H950" s="22">
        <f>ROUND(Table1[[#This Row],[Market Capitalisation]]/Table1[[#This Row],[Stock Price]],0)</f>
        <v>506566604</v>
      </c>
    </row>
    <row r="951" spans="2:8" x14ac:dyDescent="0.35">
      <c r="B951" s="1" t="s">
        <v>4708</v>
      </c>
      <c r="C951" s="3" t="s">
        <v>4709</v>
      </c>
      <c r="D951" s="14">
        <v>18880000000</v>
      </c>
      <c r="E951" s="1" t="str" cm="1">
        <f t="array" ref="E951">_xlfn.IFS($D951&gt;=$N$7,$J$7,AND($D951&gt;=$M$8,$D951&lt;$N$8),$J$8,AND($D951&gt;=$M$9,$D951&lt;$N$9),$J$9,$D951&lt;$N$10,$J$10)</f>
        <v>Large Cap</v>
      </c>
      <c r="F951" s="18">
        <v>89.91</v>
      </c>
      <c r="G951" s="3" t="s">
        <v>256</v>
      </c>
      <c r="H951" s="22">
        <f>ROUND(Table1[[#This Row],[Market Capitalisation]]/Table1[[#This Row],[Stock Price]],0)</f>
        <v>209987766</v>
      </c>
    </row>
    <row r="952" spans="2:8" x14ac:dyDescent="0.35">
      <c r="B952" s="1" t="s">
        <v>4713</v>
      </c>
      <c r="C952" s="3" t="s">
        <v>4714</v>
      </c>
      <c r="D952" s="14">
        <v>18840000000</v>
      </c>
      <c r="E952" s="1" t="str" cm="1">
        <f t="array" ref="E952">_xlfn.IFS($D952&gt;=$N$7,$J$7,AND($D952&gt;=$M$8,$D952&lt;$N$8),$J$8,AND($D952&gt;=$M$9,$D952&lt;$N$9),$J$9,$D952&lt;$N$10,$J$10)</f>
        <v>Large Cap</v>
      </c>
      <c r="F952" s="18">
        <v>10.95</v>
      </c>
      <c r="G952" s="3" t="s">
        <v>1188</v>
      </c>
      <c r="H952" s="22">
        <f>ROUND(Table1[[#This Row],[Market Capitalisation]]/Table1[[#This Row],[Stock Price]],0)</f>
        <v>1720547945</v>
      </c>
    </row>
    <row r="953" spans="2:8" x14ac:dyDescent="0.35">
      <c r="B953" s="1" t="s">
        <v>4718</v>
      </c>
      <c r="C953" s="3" t="s">
        <v>4719</v>
      </c>
      <c r="D953" s="14">
        <v>18800000000</v>
      </c>
      <c r="E953" s="1" t="str" cm="1">
        <f t="array" ref="E953">_xlfn.IFS($D953&gt;=$N$7,$J$7,AND($D953&gt;=$M$8,$D953&lt;$N$8),$J$8,AND($D953&gt;=$M$9,$D953&lt;$N$9),$J$9,$D953&lt;$N$10,$J$10)</f>
        <v>Large Cap</v>
      </c>
      <c r="F953" s="18">
        <v>8.01</v>
      </c>
      <c r="G953" s="3" t="s">
        <v>210</v>
      </c>
      <c r="H953" s="22">
        <f>ROUND(Table1[[#This Row],[Market Capitalisation]]/Table1[[#This Row],[Stock Price]],0)</f>
        <v>2347066167</v>
      </c>
    </row>
    <row r="954" spans="2:8" x14ac:dyDescent="0.35">
      <c r="B954" s="1" t="s">
        <v>4723</v>
      </c>
      <c r="C954" s="3" t="s">
        <v>4724</v>
      </c>
      <c r="D954" s="14">
        <v>18770000000</v>
      </c>
      <c r="E954" s="1" t="str" cm="1">
        <f t="array" ref="E954">_xlfn.IFS($D954&gt;=$N$7,$J$7,AND($D954&gt;=$M$8,$D954&lt;$N$8),$J$8,AND($D954&gt;=$M$9,$D954&lt;$N$9),$J$9,$D954&lt;$N$10,$J$10)</f>
        <v>Large Cap</v>
      </c>
      <c r="F954" s="18">
        <v>12.96</v>
      </c>
      <c r="G954" s="3" t="s">
        <v>31554</v>
      </c>
      <c r="H954" s="22">
        <f>ROUND(Table1[[#This Row],[Market Capitalisation]]/Table1[[#This Row],[Stock Price]],0)</f>
        <v>1448302469</v>
      </c>
    </row>
    <row r="955" spans="2:8" x14ac:dyDescent="0.35">
      <c r="B955" s="1" t="s">
        <v>4728</v>
      </c>
      <c r="C955" s="3" t="s">
        <v>4729</v>
      </c>
      <c r="D955" s="14">
        <v>18750000000</v>
      </c>
      <c r="E955" s="1" t="str" cm="1">
        <f t="array" ref="E955">_xlfn.IFS($D955&gt;=$N$7,$J$7,AND($D955&gt;=$M$8,$D955&lt;$N$8),$J$8,AND($D955&gt;=$M$9,$D955&lt;$N$9),$J$9,$D955&lt;$N$10,$J$10)</f>
        <v>Large Cap</v>
      </c>
      <c r="F955" s="18">
        <v>24.93</v>
      </c>
      <c r="G955" s="3" t="s">
        <v>31554</v>
      </c>
      <c r="H955" s="22">
        <f>ROUND(Table1[[#This Row],[Market Capitalisation]]/Table1[[#This Row],[Stock Price]],0)</f>
        <v>752105897</v>
      </c>
    </row>
    <row r="956" spans="2:8" x14ac:dyDescent="0.35">
      <c r="B956" s="1" t="s">
        <v>4733</v>
      </c>
      <c r="C956" s="3" t="s">
        <v>4734</v>
      </c>
      <c r="D956" s="14">
        <v>18740000000</v>
      </c>
      <c r="E956" s="1" t="str" cm="1">
        <f t="array" ref="E956">_xlfn.IFS($D956&gt;=$N$7,$J$7,AND($D956&gt;=$M$8,$D956&lt;$N$8),$J$8,AND($D956&gt;=$M$9,$D956&lt;$N$9),$J$9,$D956&lt;$N$10,$J$10)</f>
        <v>Large Cap</v>
      </c>
      <c r="F956" s="18">
        <v>32.25</v>
      </c>
      <c r="G956" s="3" t="s">
        <v>4088</v>
      </c>
      <c r="H956" s="22">
        <f>ROUND(Table1[[#This Row],[Market Capitalisation]]/Table1[[#This Row],[Stock Price]],0)</f>
        <v>581085271</v>
      </c>
    </row>
    <row r="957" spans="2:8" x14ac:dyDescent="0.35">
      <c r="B957" s="1" t="s">
        <v>4737</v>
      </c>
      <c r="C957" s="3" t="s">
        <v>4738</v>
      </c>
      <c r="D957" s="14">
        <v>18740000000</v>
      </c>
      <c r="E957" s="1" t="str" cm="1">
        <f t="array" ref="E957">_xlfn.IFS($D957&gt;=$N$7,$J$7,AND($D957&gt;=$M$8,$D957&lt;$N$8),$J$8,AND($D957&gt;=$M$9,$D957&lt;$N$9),$J$9,$D957&lt;$N$10,$J$10)</f>
        <v>Large Cap</v>
      </c>
      <c r="F957" s="18">
        <v>144.5</v>
      </c>
      <c r="G957" s="3" t="s">
        <v>31554</v>
      </c>
      <c r="H957" s="22">
        <f>ROUND(Table1[[#This Row],[Market Capitalisation]]/Table1[[#This Row],[Stock Price]],0)</f>
        <v>129688581</v>
      </c>
    </row>
    <row r="958" spans="2:8" x14ac:dyDescent="0.35">
      <c r="B958" s="1" t="s">
        <v>4741</v>
      </c>
      <c r="C958" s="3" t="s">
        <v>4742</v>
      </c>
      <c r="D958" s="14">
        <v>18740000000</v>
      </c>
      <c r="E958" s="1" t="str" cm="1">
        <f t="array" ref="E958">_xlfn.IFS($D958&gt;=$N$7,$J$7,AND($D958&gt;=$M$8,$D958&lt;$N$8),$J$8,AND($D958&gt;=$M$9,$D958&lt;$N$9),$J$9,$D958&lt;$N$10,$J$10)</f>
        <v>Large Cap</v>
      </c>
      <c r="F958" s="18">
        <v>49.41</v>
      </c>
      <c r="G958" s="3" t="s">
        <v>210</v>
      </c>
      <c r="H958" s="22">
        <f>ROUND(Table1[[#This Row],[Market Capitalisation]]/Table1[[#This Row],[Stock Price]],0)</f>
        <v>379275450</v>
      </c>
    </row>
    <row r="959" spans="2:8" x14ac:dyDescent="0.35">
      <c r="B959" s="1" t="s">
        <v>4745</v>
      </c>
      <c r="C959" s="3" t="s">
        <v>4746</v>
      </c>
      <c r="D959" s="14">
        <v>18720000000</v>
      </c>
      <c r="E959" s="1" t="str" cm="1">
        <f t="array" ref="E959">_xlfn.IFS($D959&gt;=$N$7,$J$7,AND($D959&gt;=$M$8,$D959&lt;$N$8),$J$8,AND($D959&gt;=$M$9,$D959&lt;$N$9),$J$9,$D959&lt;$N$10,$J$10)</f>
        <v>Large Cap</v>
      </c>
      <c r="F959" s="18">
        <v>54.66</v>
      </c>
      <c r="G959" s="3" t="s">
        <v>31554</v>
      </c>
      <c r="H959" s="22">
        <f>ROUND(Table1[[#This Row],[Market Capitalisation]]/Table1[[#This Row],[Stock Price]],0)</f>
        <v>342480790</v>
      </c>
    </row>
    <row r="960" spans="2:8" x14ac:dyDescent="0.35">
      <c r="B960" s="1" t="s">
        <v>4750</v>
      </c>
      <c r="C960" s="3" t="s">
        <v>4751</v>
      </c>
      <c r="D960" s="14">
        <v>18690000000</v>
      </c>
      <c r="E960" s="1" t="str" cm="1">
        <f t="array" ref="E960">_xlfn.IFS($D960&gt;=$N$7,$J$7,AND($D960&gt;=$M$8,$D960&lt;$N$8),$J$8,AND($D960&gt;=$M$9,$D960&lt;$N$9),$J$9,$D960&lt;$N$10,$J$10)</f>
        <v>Large Cap</v>
      </c>
      <c r="F960" s="18">
        <v>159.80000000000001</v>
      </c>
      <c r="G960" s="3" t="s">
        <v>4076</v>
      </c>
      <c r="H960" s="22">
        <f>ROUND(Table1[[#This Row],[Market Capitalisation]]/Table1[[#This Row],[Stock Price]],0)</f>
        <v>116958698</v>
      </c>
    </row>
    <row r="961" spans="2:8" x14ac:dyDescent="0.35">
      <c r="B961" s="1" t="s">
        <v>4755</v>
      </c>
      <c r="C961" s="3" t="s">
        <v>4756</v>
      </c>
      <c r="D961" s="14">
        <v>18680000000</v>
      </c>
      <c r="E961" s="1" t="str" cm="1">
        <f t="array" ref="E961">_xlfn.IFS($D961&gt;=$N$7,$J$7,AND($D961&gt;=$M$8,$D961&lt;$N$8),$J$8,AND($D961&gt;=$M$9,$D961&lt;$N$9),$J$9,$D961&lt;$N$10,$J$10)</f>
        <v>Large Cap</v>
      </c>
      <c r="F961" s="18">
        <v>1.02</v>
      </c>
      <c r="G961" s="3" t="s">
        <v>152</v>
      </c>
      <c r="H961" s="22">
        <f>ROUND(Table1[[#This Row],[Market Capitalisation]]/Table1[[#This Row],[Stock Price]],0)</f>
        <v>18313725490</v>
      </c>
    </row>
    <row r="962" spans="2:8" x14ac:dyDescent="0.35">
      <c r="B962" s="1" t="s">
        <v>4760</v>
      </c>
      <c r="C962" s="3" t="s">
        <v>4761</v>
      </c>
      <c r="D962" s="14">
        <v>18620000000</v>
      </c>
      <c r="E962" s="1" t="str" cm="1">
        <f t="array" ref="E962">_xlfn.IFS($D962&gt;=$N$7,$J$7,AND($D962&gt;=$M$8,$D962&lt;$N$8),$J$8,AND($D962&gt;=$M$9,$D962&lt;$N$9),$J$9,$D962&lt;$N$10,$J$10)</f>
        <v>Large Cap</v>
      </c>
      <c r="F962" s="18">
        <v>123.46</v>
      </c>
      <c r="G962" s="3" t="s">
        <v>31554</v>
      </c>
      <c r="H962" s="22">
        <f>ROUND(Table1[[#This Row],[Market Capitalisation]]/Table1[[#This Row],[Stock Price]],0)</f>
        <v>150818079</v>
      </c>
    </row>
    <row r="963" spans="2:8" x14ac:dyDescent="0.35">
      <c r="B963" s="1" t="s">
        <v>4765</v>
      </c>
      <c r="C963" s="3" t="s">
        <v>4766</v>
      </c>
      <c r="D963" s="14">
        <v>18610000000</v>
      </c>
      <c r="E963" s="1" t="str" cm="1">
        <f t="array" ref="E963">_xlfn.IFS($D963&gt;=$N$7,$J$7,AND($D963&gt;=$M$8,$D963&lt;$N$8),$J$8,AND($D963&gt;=$M$9,$D963&lt;$N$9),$J$9,$D963&lt;$N$10,$J$10)</f>
        <v>Large Cap</v>
      </c>
      <c r="F963" s="18">
        <v>115.06</v>
      </c>
      <c r="G963" s="3" t="s">
        <v>31554</v>
      </c>
      <c r="H963" s="22">
        <f>ROUND(Table1[[#This Row],[Market Capitalisation]]/Table1[[#This Row],[Stock Price]],0)</f>
        <v>161741700</v>
      </c>
    </row>
    <row r="964" spans="2:8" x14ac:dyDescent="0.35">
      <c r="B964" s="1" t="s">
        <v>4770</v>
      </c>
      <c r="C964" s="3" t="s">
        <v>4771</v>
      </c>
      <c r="D964" s="14">
        <v>18610000000</v>
      </c>
      <c r="E964" s="1" t="str" cm="1">
        <f t="array" ref="E964">_xlfn.IFS($D964&gt;=$N$7,$J$7,AND($D964&gt;=$M$8,$D964&lt;$N$8),$J$8,AND($D964&gt;=$M$9,$D964&lt;$N$9),$J$9,$D964&lt;$N$10,$J$10)</f>
        <v>Large Cap</v>
      </c>
      <c r="F964" s="18">
        <v>128.04</v>
      </c>
      <c r="G964" s="3" t="s">
        <v>31554</v>
      </c>
      <c r="H964" s="22">
        <f>ROUND(Table1[[#This Row],[Market Capitalisation]]/Table1[[#This Row],[Stock Price]],0)</f>
        <v>145345205</v>
      </c>
    </row>
    <row r="965" spans="2:8" x14ac:dyDescent="0.35">
      <c r="B965" s="1" t="s">
        <v>4774</v>
      </c>
      <c r="C965" s="3" t="s">
        <v>4775</v>
      </c>
      <c r="D965" s="14">
        <v>18600000000</v>
      </c>
      <c r="E965" s="1" t="str" cm="1">
        <f t="array" ref="E965">_xlfn.IFS($D965&gt;=$N$7,$J$7,AND($D965&gt;=$M$8,$D965&lt;$N$8),$J$8,AND($D965&gt;=$M$9,$D965&lt;$N$9),$J$9,$D965&lt;$N$10,$J$10)</f>
        <v>Large Cap</v>
      </c>
      <c r="F965" s="18">
        <v>28.91</v>
      </c>
      <c r="G965" s="3" t="s">
        <v>420</v>
      </c>
      <c r="H965" s="22">
        <f>ROUND(Table1[[#This Row],[Market Capitalisation]]/Table1[[#This Row],[Stock Price]],0)</f>
        <v>643375994</v>
      </c>
    </row>
    <row r="966" spans="2:8" x14ac:dyDescent="0.35">
      <c r="B966" s="1" t="s">
        <v>4779</v>
      </c>
      <c r="C966" s="3" t="s">
        <v>4780</v>
      </c>
      <c r="D966" s="14">
        <v>18580000000</v>
      </c>
      <c r="E966" s="1" t="str" cm="1">
        <f t="array" ref="E966">_xlfn.IFS($D966&gt;=$N$7,$J$7,AND($D966&gt;=$M$8,$D966&lt;$N$8),$J$8,AND($D966&gt;=$M$9,$D966&lt;$N$9),$J$9,$D966&lt;$N$10,$J$10)</f>
        <v>Large Cap</v>
      </c>
      <c r="F966" s="18">
        <v>375.23</v>
      </c>
      <c r="G966" s="3" t="s">
        <v>31554</v>
      </c>
      <c r="H966" s="22">
        <f>ROUND(Table1[[#This Row],[Market Capitalisation]]/Table1[[#This Row],[Stock Price]],0)</f>
        <v>49516297</v>
      </c>
    </row>
    <row r="967" spans="2:8" x14ac:dyDescent="0.35">
      <c r="B967" s="1" t="s">
        <v>4784</v>
      </c>
      <c r="C967" s="3" t="s">
        <v>4785</v>
      </c>
      <c r="D967" s="14">
        <v>18540000000</v>
      </c>
      <c r="E967" s="1" t="str" cm="1">
        <f t="array" ref="E967">_xlfn.IFS($D967&gt;=$N$7,$J$7,AND($D967&gt;=$M$8,$D967&lt;$N$8),$J$8,AND($D967&gt;=$M$9,$D967&lt;$N$9),$J$9,$D967&lt;$N$10,$J$10)</f>
        <v>Large Cap</v>
      </c>
      <c r="F967" s="18">
        <v>39.909999999999997</v>
      </c>
      <c r="G967" s="3" t="s">
        <v>210</v>
      </c>
      <c r="H967" s="22">
        <f>ROUND(Table1[[#This Row],[Market Capitalisation]]/Table1[[#This Row],[Stock Price]],0)</f>
        <v>464545227</v>
      </c>
    </row>
    <row r="968" spans="2:8" x14ac:dyDescent="0.35">
      <c r="B968" s="1" t="s">
        <v>4789</v>
      </c>
      <c r="C968" s="3" t="s">
        <v>4790</v>
      </c>
      <c r="D968" s="14">
        <v>18520000000</v>
      </c>
      <c r="E968" s="1" t="str" cm="1">
        <f t="array" ref="E968">_xlfn.IFS($D968&gt;=$N$7,$J$7,AND($D968&gt;=$M$8,$D968&lt;$N$8),$J$8,AND($D968&gt;=$M$9,$D968&lt;$N$9),$J$9,$D968&lt;$N$10,$J$10)</f>
        <v>Large Cap</v>
      </c>
      <c r="F968" s="18">
        <v>5.75</v>
      </c>
      <c r="G968" s="3" t="s">
        <v>31554</v>
      </c>
      <c r="H968" s="22">
        <f>ROUND(Table1[[#This Row],[Market Capitalisation]]/Table1[[#This Row],[Stock Price]],0)</f>
        <v>3220869565</v>
      </c>
    </row>
    <row r="969" spans="2:8" x14ac:dyDescent="0.35">
      <c r="B969" s="1" t="s">
        <v>4794</v>
      </c>
      <c r="C969" s="3" t="s">
        <v>4795</v>
      </c>
      <c r="D969" s="14">
        <v>18490000000</v>
      </c>
      <c r="E969" s="1" t="str" cm="1">
        <f t="array" ref="E969">_xlfn.IFS($D969&gt;=$N$7,$J$7,AND($D969&gt;=$M$8,$D969&lt;$N$8),$J$8,AND($D969&gt;=$M$9,$D969&lt;$N$9),$J$9,$D969&lt;$N$10,$J$10)</f>
        <v>Large Cap</v>
      </c>
      <c r="F969" s="18">
        <v>70.849999999999994</v>
      </c>
      <c r="G969" s="3" t="s">
        <v>304</v>
      </c>
      <c r="H969" s="22">
        <f>ROUND(Table1[[#This Row],[Market Capitalisation]]/Table1[[#This Row],[Stock Price]],0)</f>
        <v>260973888</v>
      </c>
    </row>
    <row r="970" spans="2:8" x14ac:dyDescent="0.35">
      <c r="B970" s="1" t="s">
        <v>4799</v>
      </c>
      <c r="C970" s="3" t="s">
        <v>4800</v>
      </c>
      <c r="D970" s="14">
        <v>18450000000</v>
      </c>
      <c r="E970" s="1" t="str" cm="1">
        <f t="array" ref="E970">_xlfn.IFS($D970&gt;=$N$7,$J$7,AND($D970&gt;=$M$8,$D970&lt;$N$8),$J$8,AND($D970&gt;=$M$9,$D970&lt;$N$9),$J$9,$D970&lt;$N$10,$J$10)</f>
        <v>Large Cap</v>
      </c>
      <c r="F970" s="18">
        <v>51.82</v>
      </c>
      <c r="G970" s="3" t="s">
        <v>249</v>
      </c>
      <c r="H970" s="22">
        <f>ROUND(Table1[[#This Row],[Market Capitalisation]]/Table1[[#This Row],[Stock Price]],0)</f>
        <v>356040139</v>
      </c>
    </row>
    <row r="971" spans="2:8" x14ac:dyDescent="0.35">
      <c r="B971" s="1" t="s">
        <v>4804</v>
      </c>
      <c r="C971" s="3" t="s">
        <v>4805</v>
      </c>
      <c r="D971" s="14">
        <v>18400000000</v>
      </c>
      <c r="E971" s="1" t="str" cm="1">
        <f t="array" ref="E971">_xlfn.IFS($D971&gt;=$N$7,$J$7,AND($D971&gt;=$M$8,$D971&lt;$N$8),$J$8,AND($D971&gt;=$M$9,$D971&lt;$N$9),$J$9,$D971&lt;$N$10,$J$10)</f>
        <v>Large Cap</v>
      </c>
      <c r="F971" s="18">
        <v>27.98</v>
      </c>
      <c r="G971" s="3" t="s">
        <v>89</v>
      </c>
      <c r="H971" s="22">
        <f>ROUND(Table1[[#This Row],[Market Capitalisation]]/Table1[[#This Row],[Stock Price]],0)</f>
        <v>657612580</v>
      </c>
    </row>
    <row r="972" spans="2:8" x14ac:dyDescent="0.35">
      <c r="B972" s="1" t="s">
        <v>4809</v>
      </c>
      <c r="C972" s="3" t="s">
        <v>4810</v>
      </c>
      <c r="D972" s="14">
        <v>18350000000</v>
      </c>
      <c r="E972" s="1" t="str" cm="1">
        <f t="array" ref="E972">_xlfn.IFS($D972&gt;=$N$7,$J$7,AND($D972&gt;=$M$8,$D972&lt;$N$8),$J$8,AND($D972&gt;=$M$9,$D972&lt;$N$9),$J$9,$D972&lt;$N$10,$J$10)</f>
        <v>Large Cap</v>
      </c>
      <c r="F972" s="18">
        <v>87.9</v>
      </c>
      <c r="G972" s="3" t="s">
        <v>31554</v>
      </c>
      <c r="H972" s="22">
        <f>ROUND(Table1[[#This Row],[Market Capitalisation]]/Table1[[#This Row],[Stock Price]],0)</f>
        <v>208759954</v>
      </c>
    </row>
    <row r="973" spans="2:8" x14ac:dyDescent="0.35">
      <c r="B973" s="1" t="s">
        <v>4814</v>
      </c>
      <c r="C973" s="3" t="s">
        <v>4815</v>
      </c>
      <c r="D973" s="14">
        <v>18290000000</v>
      </c>
      <c r="E973" s="1" t="str" cm="1">
        <f t="array" ref="E973">_xlfn.IFS($D973&gt;=$N$7,$J$7,AND($D973&gt;=$M$8,$D973&lt;$N$8),$J$8,AND($D973&gt;=$M$9,$D973&lt;$N$9),$J$9,$D973&lt;$N$10,$J$10)</f>
        <v>Large Cap</v>
      </c>
      <c r="F973" s="18">
        <v>69.59</v>
      </c>
      <c r="G973" s="3" t="s">
        <v>31554</v>
      </c>
      <c r="H973" s="22">
        <f>ROUND(Table1[[#This Row],[Market Capitalisation]]/Table1[[#This Row],[Stock Price]],0)</f>
        <v>262825119</v>
      </c>
    </row>
    <row r="974" spans="2:8" x14ac:dyDescent="0.35">
      <c r="B974" s="1" t="s">
        <v>4819</v>
      </c>
      <c r="C974" s="3" t="s">
        <v>4820</v>
      </c>
      <c r="D974" s="14">
        <v>18290000000</v>
      </c>
      <c r="E974" s="1" t="str" cm="1">
        <f t="array" ref="E974">_xlfn.IFS($D974&gt;=$N$7,$J$7,AND($D974&gt;=$M$8,$D974&lt;$N$8),$J$8,AND($D974&gt;=$M$9,$D974&lt;$N$9),$J$9,$D974&lt;$N$10,$J$10)</f>
        <v>Large Cap</v>
      </c>
      <c r="F974" s="18">
        <v>39.24</v>
      </c>
      <c r="G974" s="3" t="s">
        <v>31554</v>
      </c>
      <c r="H974" s="22">
        <f>ROUND(Table1[[#This Row],[Market Capitalisation]]/Table1[[#This Row],[Stock Price]],0)</f>
        <v>466106014</v>
      </c>
    </row>
    <row r="975" spans="2:8" x14ac:dyDescent="0.35">
      <c r="B975" s="1" t="s">
        <v>4822</v>
      </c>
      <c r="C975" s="3" t="s">
        <v>4823</v>
      </c>
      <c r="D975" s="14">
        <v>18270000000</v>
      </c>
      <c r="E975" s="1" t="str" cm="1">
        <f t="array" ref="E975">_xlfn.IFS($D975&gt;=$N$7,$J$7,AND($D975&gt;=$M$8,$D975&lt;$N$8),$J$8,AND($D975&gt;=$M$9,$D975&lt;$N$9),$J$9,$D975&lt;$N$10,$J$10)</f>
        <v>Large Cap</v>
      </c>
      <c r="F975" s="18">
        <v>146.66</v>
      </c>
      <c r="G975" s="3" t="s">
        <v>511</v>
      </c>
      <c r="H975" s="22">
        <f>ROUND(Table1[[#This Row],[Market Capitalisation]]/Table1[[#This Row],[Stock Price]],0)</f>
        <v>124573844</v>
      </c>
    </row>
    <row r="976" spans="2:8" x14ac:dyDescent="0.35">
      <c r="B976" s="1" t="s">
        <v>4827</v>
      </c>
      <c r="C976" s="3" t="s">
        <v>4828</v>
      </c>
      <c r="D976" s="14">
        <v>18270000000</v>
      </c>
      <c r="E976" s="1" t="str" cm="1">
        <f t="array" ref="E976">_xlfn.IFS($D976&gt;=$N$7,$J$7,AND($D976&gt;=$M$8,$D976&lt;$N$8),$J$8,AND($D976&gt;=$M$9,$D976&lt;$N$9),$J$9,$D976&lt;$N$10,$J$10)</f>
        <v>Large Cap</v>
      </c>
      <c r="F976" s="18">
        <v>6.15</v>
      </c>
      <c r="G976" s="3" t="s">
        <v>3322</v>
      </c>
      <c r="H976" s="22">
        <f>ROUND(Table1[[#This Row],[Market Capitalisation]]/Table1[[#This Row],[Stock Price]],0)</f>
        <v>2970731707</v>
      </c>
    </row>
    <row r="977" spans="2:8" x14ac:dyDescent="0.35">
      <c r="B977" s="1" t="s">
        <v>4831</v>
      </c>
      <c r="C977" s="3" t="s">
        <v>4832</v>
      </c>
      <c r="D977" s="14">
        <v>18250000000</v>
      </c>
      <c r="E977" s="1" t="str" cm="1">
        <f t="array" ref="E977">_xlfn.IFS($D977&gt;=$N$7,$J$7,AND($D977&gt;=$M$8,$D977&lt;$N$8),$J$8,AND($D977&gt;=$M$9,$D977&lt;$N$9),$J$9,$D977&lt;$N$10,$J$10)</f>
        <v>Large Cap</v>
      </c>
      <c r="F977" s="18">
        <v>433.43</v>
      </c>
      <c r="G977" s="3" t="s">
        <v>31554</v>
      </c>
      <c r="H977" s="22">
        <f>ROUND(Table1[[#This Row],[Market Capitalisation]]/Table1[[#This Row],[Stock Price]],0)</f>
        <v>42105992</v>
      </c>
    </row>
    <row r="978" spans="2:8" x14ac:dyDescent="0.35">
      <c r="B978" s="1" t="s">
        <v>4836</v>
      </c>
      <c r="C978" s="3" t="s">
        <v>4837</v>
      </c>
      <c r="D978" s="14">
        <v>18250000000</v>
      </c>
      <c r="E978" s="1" t="str" cm="1">
        <f t="array" ref="E978">_xlfn.IFS($D978&gt;=$N$7,$J$7,AND($D978&gt;=$M$8,$D978&lt;$N$8),$J$8,AND($D978&gt;=$M$9,$D978&lt;$N$9),$J$9,$D978&lt;$N$10,$J$10)</f>
        <v>Large Cap</v>
      </c>
      <c r="F978" s="18">
        <v>241.44</v>
      </c>
      <c r="G978" s="3" t="s">
        <v>31554</v>
      </c>
      <c r="H978" s="22">
        <f>ROUND(Table1[[#This Row],[Market Capitalisation]]/Table1[[#This Row],[Stock Price]],0)</f>
        <v>75588138</v>
      </c>
    </row>
    <row r="979" spans="2:8" x14ac:dyDescent="0.35">
      <c r="B979" s="1" t="s">
        <v>4840</v>
      </c>
      <c r="C979" s="3" t="s">
        <v>4841</v>
      </c>
      <c r="D979" s="14">
        <v>18230000000</v>
      </c>
      <c r="E979" s="1" t="str" cm="1">
        <f t="array" ref="E979">_xlfn.IFS($D979&gt;=$N$7,$J$7,AND($D979&gt;=$M$8,$D979&lt;$N$8),$J$8,AND($D979&gt;=$M$9,$D979&lt;$N$9),$J$9,$D979&lt;$N$10,$J$10)</f>
        <v>Large Cap</v>
      </c>
      <c r="F979" s="18">
        <v>121.46</v>
      </c>
      <c r="G979" s="3" t="s">
        <v>31554</v>
      </c>
      <c r="H979" s="22">
        <f>ROUND(Table1[[#This Row],[Market Capitalisation]]/Table1[[#This Row],[Stock Price]],0)</f>
        <v>150090565</v>
      </c>
    </row>
    <row r="980" spans="2:8" x14ac:dyDescent="0.35">
      <c r="B980" s="1" t="s">
        <v>4845</v>
      </c>
      <c r="C980" s="3" t="s">
        <v>4846</v>
      </c>
      <c r="D980" s="14">
        <v>18210000000</v>
      </c>
      <c r="E980" s="1" t="str" cm="1">
        <f t="array" ref="E980">_xlfn.IFS($D980&gt;=$N$7,$J$7,AND($D980&gt;=$M$8,$D980&lt;$N$8),$J$8,AND($D980&gt;=$M$9,$D980&lt;$N$9),$J$9,$D980&lt;$N$10,$J$10)</f>
        <v>Large Cap</v>
      </c>
      <c r="F980" s="18">
        <v>68.34</v>
      </c>
      <c r="G980" s="3" t="s">
        <v>31554</v>
      </c>
      <c r="H980" s="22">
        <f>ROUND(Table1[[#This Row],[Market Capitalisation]]/Table1[[#This Row],[Stock Price]],0)</f>
        <v>266461809</v>
      </c>
    </row>
    <row r="981" spans="2:8" x14ac:dyDescent="0.35">
      <c r="B981" s="1" t="s">
        <v>4850</v>
      </c>
      <c r="C981" s="3" t="s">
        <v>4851</v>
      </c>
      <c r="D981" s="14">
        <v>18200000000</v>
      </c>
      <c r="E981" s="1" t="str" cm="1">
        <f t="array" ref="E981">_xlfn.IFS($D981&gt;=$N$7,$J$7,AND($D981&gt;=$M$8,$D981&lt;$N$8),$J$8,AND($D981&gt;=$M$9,$D981&lt;$N$9),$J$9,$D981&lt;$N$10,$J$10)</f>
        <v>Large Cap</v>
      </c>
      <c r="F981" s="18">
        <v>90.72</v>
      </c>
      <c r="G981" s="3" t="s">
        <v>4856</v>
      </c>
      <c r="H981" s="22">
        <f>ROUND(Table1[[#This Row],[Market Capitalisation]]/Table1[[#This Row],[Stock Price]],0)</f>
        <v>200617284</v>
      </c>
    </row>
    <row r="982" spans="2:8" x14ac:dyDescent="0.35">
      <c r="B982" s="1" t="s">
        <v>4857</v>
      </c>
      <c r="C982" s="3" t="s">
        <v>4858</v>
      </c>
      <c r="D982" s="14">
        <v>18160000000</v>
      </c>
      <c r="E982" s="1" t="str" cm="1">
        <f t="array" ref="E982">_xlfn.IFS($D982&gt;=$N$7,$J$7,AND($D982&gt;=$M$8,$D982&lt;$N$8),$J$8,AND($D982&gt;=$M$9,$D982&lt;$N$9),$J$9,$D982&lt;$N$10,$J$10)</f>
        <v>Large Cap</v>
      </c>
      <c r="F982" s="18">
        <v>41.46</v>
      </c>
      <c r="G982" s="3" t="s">
        <v>31583</v>
      </c>
      <c r="H982" s="22">
        <f>ROUND(Table1[[#This Row],[Market Capitalisation]]/Table1[[#This Row],[Stock Price]],0)</f>
        <v>438012542</v>
      </c>
    </row>
    <row r="983" spans="2:8" x14ac:dyDescent="0.35">
      <c r="B983" s="1" t="s">
        <v>4861</v>
      </c>
      <c r="C983" s="3" t="s">
        <v>4862</v>
      </c>
      <c r="D983" s="14">
        <v>18130000000</v>
      </c>
      <c r="E983" s="1" t="str" cm="1">
        <f t="array" ref="E983">_xlfn.IFS($D983&gt;=$N$7,$J$7,AND($D983&gt;=$M$8,$D983&lt;$N$8),$J$8,AND($D983&gt;=$M$9,$D983&lt;$N$9),$J$9,$D983&lt;$N$10,$J$10)</f>
        <v>Large Cap</v>
      </c>
      <c r="F983" s="18">
        <v>1.77</v>
      </c>
      <c r="G983" s="3" t="s">
        <v>152</v>
      </c>
      <c r="H983" s="22">
        <f>ROUND(Table1[[#This Row],[Market Capitalisation]]/Table1[[#This Row],[Stock Price]],0)</f>
        <v>10242937853</v>
      </c>
    </row>
    <row r="984" spans="2:8" x14ac:dyDescent="0.35">
      <c r="B984" s="1" t="s">
        <v>4865</v>
      </c>
      <c r="C984" s="3" t="s">
        <v>4866</v>
      </c>
      <c r="D984" s="14">
        <v>18120000000</v>
      </c>
      <c r="E984" s="1" t="str" cm="1">
        <f t="array" ref="E984">_xlfn.IFS($D984&gt;=$N$7,$J$7,AND($D984&gt;=$M$8,$D984&lt;$N$8),$J$8,AND($D984&gt;=$M$9,$D984&lt;$N$9),$J$9,$D984&lt;$N$10,$J$10)</f>
        <v>Large Cap</v>
      </c>
      <c r="F984" s="18">
        <v>14.76</v>
      </c>
      <c r="G984" s="3" t="s">
        <v>548</v>
      </c>
      <c r="H984" s="22">
        <f>ROUND(Table1[[#This Row],[Market Capitalisation]]/Table1[[#This Row],[Stock Price]],0)</f>
        <v>1227642276</v>
      </c>
    </row>
    <row r="985" spans="2:8" x14ac:dyDescent="0.35">
      <c r="B985" s="1" t="s">
        <v>4870</v>
      </c>
      <c r="C985" s="3" t="s">
        <v>4871</v>
      </c>
      <c r="D985" s="14">
        <v>18080000000</v>
      </c>
      <c r="E985" s="1" t="str" cm="1">
        <f t="array" ref="E985">_xlfn.IFS($D985&gt;=$N$7,$J$7,AND($D985&gt;=$M$8,$D985&lt;$N$8),$J$8,AND($D985&gt;=$M$9,$D985&lt;$N$9),$J$9,$D985&lt;$N$10,$J$10)</f>
        <v>Large Cap</v>
      </c>
      <c r="F985" s="18">
        <v>0.93</v>
      </c>
      <c r="G985" s="3" t="s">
        <v>3395</v>
      </c>
      <c r="H985" s="22">
        <f>ROUND(Table1[[#This Row],[Market Capitalisation]]/Table1[[#This Row],[Stock Price]],0)</f>
        <v>19440860215</v>
      </c>
    </row>
    <row r="986" spans="2:8" x14ac:dyDescent="0.35">
      <c r="B986" s="1" t="s">
        <v>4875</v>
      </c>
      <c r="C986" s="3" t="s">
        <v>4876</v>
      </c>
      <c r="D986" s="14">
        <v>18070000000</v>
      </c>
      <c r="E986" s="1" t="str" cm="1">
        <f t="array" ref="E986">_xlfn.IFS($D986&gt;=$N$7,$J$7,AND($D986&gt;=$M$8,$D986&lt;$N$8),$J$8,AND($D986&gt;=$M$9,$D986&lt;$N$9),$J$9,$D986&lt;$N$10,$J$10)</f>
        <v>Large Cap</v>
      </c>
      <c r="F986" s="18">
        <v>345.74</v>
      </c>
      <c r="G986" s="3" t="s">
        <v>31554</v>
      </c>
      <c r="H986" s="22">
        <f>ROUND(Table1[[#This Row],[Market Capitalisation]]/Table1[[#This Row],[Stock Price]],0)</f>
        <v>52264708</v>
      </c>
    </row>
    <row r="987" spans="2:8" x14ac:dyDescent="0.35">
      <c r="B987" s="1" t="s">
        <v>4880</v>
      </c>
      <c r="C987" s="3" t="s">
        <v>4881</v>
      </c>
      <c r="D987" s="14">
        <v>18070000000</v>
      </c>
      <c r="E987" s="1" t="str" cm="1">
        <f t="array" ref="E987">_xlfn.IFS($D987&gt;=$N$7,$J$7,AND($D987&gt;=$M$8,$D987&lt;$N$8),$J$8,AND($D987&gt;=$M$9,$D987&lt;$N$9),$J$9,$D987&lt;$N$10,$J$10)</f>
        <v>Large Cap</v>
      </c>
      <c r="F987" s="18">
        <v>6.32</v>
      </c>
      <c r="G987" s="3" t="s">
        <v>107</v>
      </c>
      <c r="H987" s="22">
        <f>ROUND(Table1[[#This Row],[Market Capitalisation]]/Table1[[#This Row],[Stock Price]],0)</f>
        <v>2859177215</v>
      </c>
    </row>
    <row r="988" spans="2:8" x14ac:dyDescent="0.35">
      <c r="B988" s="1" t="s">
        <v>4884</v>
      </c>
      <c r="C988" s="3" t="s">
        <v>4885</v>
      </c>
      <c r="D988" s="14">
        <v>18030000000</v>
      </c>
      <c r="E988" s="1" t="str" cm="1">
        <f t="array" ref="E988">_xlfn.IFS($D988&gt;=$N$7,$J$7,AND($D988&gt;=$M$8,$D988&lt;$N$8),$J$8,AND($D988&gt;=$M$9,$D988&lt;$N$9),$J$9,$D988&lt;$N$10,$J$10)</f>
        <v>Large Cap</v>
      </c>
      <c r="F988" s="18">
        <v>2.46</v>
      </c>
      <c r="G988" s="3" t="s">
        <v>31565</v>
      </c>
      <c r="H988" s="22">
        <f>ROUND(Table1[[#This Row],[Market Capitalisation]]/Table1[[#This Row],[Stock Price]],0)</f>
        <v>7329268293</v>
      </c>
    </row>
    <row r="989" spans="2:8" x14ac:dyDescent="0.35">
      <c r="B989" s="1" t="s">
        <v>4889</v>
      </c>
      <c r="C989" s="3" t="s">
        <v>4890</v>
      </c>
      <c r="D989" s="14">
        <v>17980000000</v>
      </c>
      <c r="E989" s="1" t="str" cm="1">
        <f t="array" ref="E989">_xlfn.IFS($D989&gt;=$N$7,$J$7,AND($D989&gt;=$M$8,$D989&lt;$N$8),$J$8,AND($D989&gt;=$M$9,$D989&lt;$N$9),$J$9,$D989&lt;$N$10,$J$10)</f>
        <v>Large Cap</v>
      </c>
      <c r="F989" s="18">
        <v>4.32</v>
      </c>
      <c r="G989" s="3" t="s">
        <v>4895</v>
      </c>
      <c r="H989" s="22">
        <f>ROUND(Table1[[#This Row],[Market Capitalisation]]/Table1[[#This Row],[Stock Price]],0)</f>
        <v>4162037037</v>
      </c>
    </row>
    <row r="990" spans="2:8" x14ac:dyDescent="0.35">
      <c r="B990" s="1" t="s">
        <v>4896</v>
      </c>
      <c r="C990" s="3" t="s">
        <v>4897</v>
      </c>
      <c r="D990" s="14">
        <v>17940000000</v>
      </c>
      <c r="E990" s="1" t="str" cm="1">
        <f t="array" ref="E990">_xlfn.IFS($D990&gt;=$N$7,$J$7,AND($D990&gt;=$M$8,$D990&lt;$N$8),$J$8,AND($D990&gt;=$M$9,$D990&lt;$N$9),$J$9,$D990&lt;$N$10,$J$10)</f>
        <v>Large Cap</v>
      </c>
      <c r="F990" s="18">
        <v>767.08</v>
      </c>
      <c r="G990" s="3" t="s">
        <v>164</v>
      </c>
      <c r="H990" s="22">
        <f>ROUND(Table1[[#This Row],[Market Capitalisation]]/Table1[[#This Row],[Stock Price]],0)</f>
        <v>23387391</v>
      </c>
    </row>
    <row r="991" spans="2:8" x14ac:dyDescent="0.35">
      <c r="B991" s="1" t="s">
        <v>4901</v>
      </c>
      <c r="C991" s="3" t="s">
        <v>4902</v>
      </c>
      <c r="D991" s="14">
        <v>17920000000</v>
      </c>
      <c r="E991" s="1" t="str" cm="1">
        <f t="array" ref="E991">_xlfn.IFS($D991&gt;=$N$7,$J$7,AND($D991&gt;=$M$8,$D991&lt;$N$8),$J$8,AND($D991&gt;=$M$9,$D991&lt;$N$9),$J$9,$D991&lt;$N$10,$J$10)</f>
        <v>Large Cap</v>
      </c>
      <c r="F991" s="18">
        <v>158.21</v>
      </c>
      <c r="G991" s="3" t="s">
        <v>31583</v>
      </c>
      <c r="H991" s="22">
        <f>ROUND(Table1[[#This Row],[Market Capitalisation]]/Table1[[#This Row],[Stock Price]],0)</f>
        <v>113267177</v>
      </c>
    </row>
    <row r="992" spans="2:8" x14ac:dyDescent="0.35">
      <c r="B992" s="1" t="s">
        <v>4906</v>
      </c>
      <c r="C992" s="3" t="s">
        <v>4907</v>
      </c>
      <c r="D992" s="14">
        <v>17920000000</v>
      </c>
      <c r="E992" s="1" t="str" cm="1">
        <f t="array" ref="E992">_xlfn.IFS($D992&gt;=$N$7,$J$7,AND($D992&gt;=$M$8,$D992&lt;$N$8),$J$8,AND($D992&gt;=$M$9,$D992&lt;$N$9),$J$9,$D992&lt;$N$10,$J$10)</f>
        <v>Large Cap</v>
      </c>
      <c r="F992" s="18">
        <v>90.47</v>
      </c>
      <c r="G992" s="3" t="s">
        <v>31554</v>
      </c>
      <c r="H992" s="22">
        <f>ROUND(Table1[[#This Row],[Market Capitalisation]]/Table1[[#This Row],[Stock Price]],0)</f>
        <v>198076711</v>
      </c>
    </row>
    <row r="993" spans="2:8" x14ac:dyDescent="0.35">
      <c r="B993" s="1" t="s">
        <v>4910</v>
      </c>
      <c r="C993" s="3" t="s">
        <v>4911</v>
      </c>
      <c r="D993" s="14">
        <v>17910000000</v>
      </c>
      <c r="E993" s="1" t="str" cm="1">
        <f t="array" ref="E993">_xlfn.IFS($D993&gt;=$N$7,$J$7,AND($D993&gt;=$M$8,$D993&lt;$N$8),$J$8,AND($D993&gt;=$M$9,$D993&lt;$N$9),$J$9,$D993&lt;$N$10,$J$10)</f>
        <v>Large Cap</v>
      </c>
      <c r="F993" s="18">
        <v>0.91</v>
      </c>
      <c r="G993" s="3" t="s">
        <v>62</v>
      </c>
      <c r="H993" s="22">
        <f>ROUND(Table1[[#This Row],[Market Capitalisation]]/Table1[[#This Row],[Stock Price]],0)</f>
        <v>19681318681</v>
      </c>
    </row>
    <row r="994" spans="2:8" x14ac:dyDescent="0.35">
      <c r="B994" s="1" t="s">
        <v>4915</v>
      </c>
      <c r="C994" s="3" t="s">
        <v>4916</v>
      </c>
      <c r="D994" s="14">
        <v>17910000000</v>
      </c>
      <c r="E994" s="1" t="str" cm="1">
        <f t="array" ref="E994">_xlfn.IFS($D994&gt;=$N$7,$J$7,AND($D994&gt;=$M$8,$D994&lt;$N$8),$J$8,AND($D994&gt;=$M$9,$D994&lt;$N$9),$J$9,$D994&lt;$N$10,$J$10)</f>
        <v>Large Cap</v>
      </c>
      <c r="F994" s="18">
        <v>139.78</v>
      </c>
      <c r="G994" s="3" t="s">
        <v>31554</v>
      </c>
      <c r="H994" s="22">
        <f>ROUND(Table1[[#This Row],[Market Capitalisation]]/Table1[[#This Row],[Stock Price]],0)</f>
        <v>128129918</v>
      </c>
    </row>
    <row r="995" spans="2:8" x14ac:dyDescent="0.35">
      <c r="B995" s="1" t="s">
        <v>4919</v>
      </c>
      <c r="C995" s="3" t="s">
        <v>4920</v>
      </c>
      <c r="D995" s="14">
        <v>17890000000</v>
      </c>
      <c r="E995" s="1" t="str" cm="1">
        <f t="array" ref="E995">_xlfn.IFS($D995&gt;=$N$7,$J$7,AND($D995&gt;=$M$8,$D995&lt;$N$8),$J$8,AND($D995&gt;=$M$9,$D995&lt;$N$9),$J$9,$D995&lt;$N$10,$J$10)</f>
        <v>Large Cap</v>
      </c>
      <c r="F995" s="18">
        <v>15.42</v>
      </c>
      <c r="G995" s="3" t="s">
        <v>4925</v>
      </c>
      <c r="H995" s="22">
        <f>ROUND(Table1[[#This Row],[Market Capitalisation]]/Table1[[#This Row],[Stock Price]],0)</f>
        <v>1160181582</v>
      </c>
    </row>
    <row r="996" spans="2:8" x14ac:dyDescent="0.35">
      <c r="B996" s="1" t="s">
        <v>4926</v>
      </c>
      <c r="C996" s="3" t="s">
        <v>4927</v>
      </c>
      <c r="D996" s="14">
        <v>17850000000</v>
      </c>
      <c r="E996" s="1" t="str" cm="1">
        <f t="array" ref="E996">_xlfn.IFS($D996&gt;=$N$7,$J$7,AND($D996&gt;=$M$8,$D996&lt;$N$8),$J$8,AND($D996&gt;=$M$9,$D996&lt;$N$9),$J$9,$D996&lt;$N$10,$J$10)</f>
        <v>Large Cap</v>
      </c>
      <c r="F996" s="18">
        <v>56.64</v>
      </c>
      <c r="G996" s="3" t="s">
        <v>31554</v>
      </c>
      <c r="H996" s="22">
        <f>ROUND(Table1[[#This Row],[Market Capitalisation]]/Table1[[#This Row],[Stock Price]],0)</f>
        <v>315148305</v>
      </c>
    </row>
    <row r="997" spans="2:8" x14ac:dyDescent="0.35">
      <c r="B997" s="1" t="s">
        <v>4931</v>
      </c>
      <c r="C997" s="3" t="s">
        <v>4932</v>
      </c>
      <c r="D997" s="14">
        <v>17850000000</v>
      </c>
      <c r="E997" s="1" t="str" cm="1">
        <f t="array" ref="E997">_xlfn.IFS($D997&gt;=$N$7,$J$7,AND($D997&gt;=$M$8,$D997&lt;$N$8),$J$8,AND($D997&gt;=$M$9,$D997&lt;$N$9),$J$9,$D997&lt;$N$10,$J$10)</f>
        <v>Large Cap</v>
      </c>
      <c r="F997" s="18">
        <v>15.11</v>
      </c>
      <c r="G997" s="3" t="s">
        <v>210</v>
      </c>
      <c r="H997" s="22">
        <f>ROUND(Table1[[#This Row],[Market Capitalisation]]/Table1[[#This Row],[Stock Price]],0)</f>
        <v>1181336863</v>
      </c>
    </row>
    <row r="998" spans="2:8" x14ac:dyDescent="0.35">
      <c r="B998" s="1" t="s">
        <v>4935</v>
      </c>
      <c r="C998" s="3" t="s">
        <v>4936</v>
      </c>
      <c r="D998" s="14">
        <v>17840000000</v>
      </c>
      <c r="E998" s="1" t="str" cm="1">
        <f t="array" ref="E998">_xlfn.IFS($D998&gt;=$N$7,$J$7,AND($D998&gt;=$M$8,$D998&lt;$N$8),$J$8,AND($D998&gt;=$M$9,$D998&lt;$N$9),$J$9,$D998&lt;$N$10,$J$10)</f>
        <v>Large Cap</v>
      </c>
      <c r="F998" s="18">
        <v>143.84</v>
      </c>
      <c r="G998" s="3" t="s">
        <v>31554</v>
      </c>
      <c r="H998" s="22">
        <f>ROUND(Table1[[#This Row],[Market Capitalisation]]/Table1[[#This Row],[Stock Price]],0)</f>
        <v>124026696</v>
      </c>
    </row>
    <row r="999" spans="2:8" x14ac:dyDescent="0.35">
      <c r="B999" s="1" t="s">
        <v>4940</v>
      </c>
      <c r="C999" s="3" t="s">
        <v>4941</v>
      </c>
      <c r="D999" s="14">
        <v>17840000000</v>
      </c>
      <c r="E999" s="1" t="str" cm="1">
        <f t="array" ref="E999">_xlfn.IFS($D999&gt;=$N$7,$J$7,AND($D999&gt;=$M$8,$D999&lt;$N$8),$J$8,AND($D999&gt;=$M$9,$D999&lt;$N$9),$J$9,$D999&lt;$N$10,$J$10)</f>
        <v>Large Cap</v>
      </c>
      <c r="F999" s="18">
        <v>94.05</v>
      </c>
      <c r="G999" s="3" t="s">
        <v>585</v>
      </c>
      <c r="H999" s="22">
        <f>ROUND(Table1[[#This Row],[Market Capitalisation]]/Table1[[#This Row],[Stock Price]],0)</f>
        <v>189686337</v>
      </c>
    </row>
    <row r="1000" spans="2:8" x14ac:dyDescent="0.35">
      <c r="B1000" s="1" t="s">
        <v>4944</v>
      </c>
      <c r="C1000" s="3" t="s">
        <v>4945</v>
      </c>
      <c r="D1000" s="14">
        <v>17790000000</v>
      </c>
      <c r="E1000" s="1" t="str" cm="1">
        <f t="array" ref="E1000">_xlfn.IFS($D1000&gt;=$N$7,$J$7,AND($D1000&gt;=$M$8,$D1000&lt;$N$8),$J$8,AND($D1000&gt;=$M$9,$D1000&lt;$N$9),$J$9,$D1000&lt;$N$10,$J$10)</f>
        <v>Large Cap</v>
      </c>
      <c r="F1000" s="18">
        <v>29.86</v>
      </c>
      <c r="G1000" s="3" t="s">
        <v>31554</v>
      </c>
      <c r="H1000" s="22">
        <f>ROUND(Table1[[#This Row],[Market Capitalisation]]/Table1[[#This Row],[Stock Price]],0)</f>
        <v>595780308</v>
      </c>
    </row>
    <row r="1001" spans="2:8" x14ac:dyDescent="0.35">
      <c r="B1001" s="1" t="s">
        <v>4949</v>
      </c>
      <c r="C1001" s="3" t="s">
        <v>4950</v>
      </c>
      <c r="D1001" s="14">
        <v>17780000000</v>
      </c>
      <c r="E1001" s="1" t="str" cm="1">
        <f t="array" ref="E1001">_xlfn.IFS($D1001&gt;=$N$7,$J$7,AND($D1001&gt;=$M$8,$D1001&lt;$N$8),$J$8,AND($D1001&gt;=$M$9,$D1001&lt;$N$9),$J$9,$D1001&lt;$N$10,$J$10)</f>
        <v>Large Cap</v>
      </c>
      <c r="F1001" s="18">
        <v>467.05</v>
      </c>
      <c r="G1001" s="3" t="s">
        <v>31554</v>
      </c>
      <c r="H1001" s="22">
        <f>ROUND(Table1[[#This Row],[Market Capitalisation]]/Table1[[#This Row],[Stock Price]],0)</f>
        <v>38068729</v>
      </c>
    </row>
    <row r="1002" spans="2:8" x14ac:dyDescent="0.35">
      <c r="B1002" s="1" t="s">
        <v>4954</v>
      </c>
      <c r="C1002" s="3" t="s">
        <v>4955</v>
      </c>
      <c r="D1002" s="14">
        <v>17780000000</v>
      </c>
      <c r="E1002" s="1" t="str" cm="1">
        <f t="array" ref="E1002">_xlfn.IFS($D1002&gt;=$N$7,$J$7,AND($D1002&gt;=$M$8,$D1002&lt;$N$8),$J$8,AND($D1002&gt;=$M$9,$D1002&lt;$N$9),$J$9,$D1002&lt;$N$10,$J$10)</f>
        <v>Large Cap</v>
      </c>
      <c r="F1002" s="18">
        <v>29.68</v>
      </c>
      <c r="G1002" s="3" t="s">
        <v>511</v>
      </c>
      <c r="H1002" s="22">
        <f>ROUND(Table1[[#This Row],[Market Capitalisation]]/Table1[[#This Row],[Stock Price]],0)</f>
        <v>599056604</v>
      </c>
    </row>
    <row r="1003" spans="2:8" x14ac:dyDescent="0.35">
      <c r="B1003" s="1" t="s">
        <v>4958</v>
      </c>
      <c r="C1003" s="3" t="s">
        <v>4959</v>
      </c>
      <c r="D1003" s="14">
        <v>17740000000</v>
      </c>
      <c r="E1003" s="1" t="str" cm="1">
        <f t="array" ref="E1003">_xlfn.IFS($D1003&gt;=$N$7,$J$7,AND($D1003&gt;=$M$8,$D1003&lt;$N$8),$J$8,AND($D1003&gt;=$M$9,$D1003&lt;$N$9),$J$9,$D1003&lt;$N$10,$J$10)</f>
        <v>Large Cap</v>
      </c>
      <c r="F1003" s="18">
        <v>5.38</v>
      </c>
      <c r="G1003" s="3" t="s">
        <v>249</v>
      </c>
      <c r="H1003" s="22">
        <f>ROUND(Table1[[#This Row],[Market Capitalisation]]/Table1[[#This Row],[Stock Price]],0)</f>
        <v>3297397770</v>
      </c>
    </row>
    <row r="1004" spans="2:8" x14ac:dyDescent="0.35">
      <c r="B1004" s="1" t="s">
        <v>4963</v>
      </c>
      <c r="C1004" s="3" t="s">
        <v>4964</v>
      </c>
      <c r="D1004" s="14">
        <v>17710000000</v>
      </c>
      <c r="E1004" s="1" t="str" cm="1">
        <f t="array" ref="E1004">_xlfn.IFS($D1004&gt;=$N$7,$J$7,AND($D1004&gt;=$M$8,$D1004&lt;$N$8),$J$8,AND($D1004&gt;=$M$9,$D1004&lt;$N$9),$J$9,$D1004&lt;$N$10,$J$10)</f>
        <v>Large Cap</v>
      </c>
      <c r="F1004" s="18">
        <v>19.18</v>
      </c>
      <c r="G1004" s="3" t="s">
        <v>31554</v>
      </c>
      <c r="H1004" s="22">
        <f>ROUND(Table1[[#This Row],[Market Capitalisation]]/Table1[[#This Row],[Stock Price]],0)</f>
        <v>923357664</v>
      </c>
    </row>
    <row r="1005" spans="2:8" x14ac:dyDescent="0.35">
      <c r="B1005" s="1" t="s">
        <v>4968</v>
      </c>
      <c r="C1005" s="3" t="s">
        <v>4969</v>
      </c>
      <c r="D1005" s="14">
        <v>17640000000</v>
      </c>
      <c r="E1005" s="1" t="str" cm="1">
        <f t="array" ref="E1005">_xlfn.IFS($D1005&gt;=$N$7,$J$7,AND($D1005&gt;=$M$8,$D1005&lt;$N$8),$J$8,AND($D1005&gt;=$M$9,$D1005&lt;$N$9),$J$9,$D1005&lt;$N$10,$J$10)</f>
        <v>Large Cap</v>
      </c>
      <c r="F1005" s="18">
        <v>13.99</v>
      </c>
      <c r="G1005" s="3" t="s">
        <v>210</v>
      </c>
      <c r="H1005" s="22">
        <f>ROUND(Table1[[#This Row],[Market Capitalisation]]/Table1[[#This Row],[Stock Price]],0)</f>
        <v>1260900643</v>
      </c>
    </row>
    <row r="1006" spans="2:8" x14ac:dyDescent="0.35">
      <c r="B1006" s="1" t="s">
        <v>4972</v>
      </c>
      <c r="C1006" s="3" t="s">
        <v>4973</v>
      </c>
      <c r="D1006" s="14">
        <v>17630000000</v>
      </c>
      <c r="E1006" s="1" t="str" cm="1">
        <f t="array" ref="E1006">_xlfn.IFS($D1006&gt;=$N$7,$J$7,AND($D1006&gt;=$M$8,$D1006&lt;$N$8),$J$8,AND($D1006&gt;=$M$9,$D1006&lt;$N$9),$J$9,$D1006&lt;$N$10,$J$10)</f>
        <v>Large Cap</v>
      </c>
      <c r="F1006" s="18">
        <v>328.79</v>
      </c>
      <c r="G1006" s="3" t="s">
        <v>31554</v>
      </c>
      <c r="H1006" s="22">
        <f>ROUND(Table1[[#This Row],[Market Capitalisation]]/Table1[[#This Row],[Stock Price]],0)</f>
        <v>53620852</v>
      </c>
    </row>
    <row r="1007" spans="2:8" x14ac:dyDescent="0.35">
      <c r="B1007" s="1" t="s">
        <v>4977</v>
      </c>
      <c r="C1007" s="3" t="s">
        <v>4978</v>
      </c>
      <c r="D1007" s="14">
        <v>17610000000</v>
      </c>
      <c r="E1007" s="1" t="str" cm="1">
        <f t="array" ref="E1007">_xlfn.IFS($D1007&gt;=$N$7,$J$7,AND($D1007&gt;=$M$8,$D1007&lt;$N$8),$J$8,AND($D1007&gt;=$M$9,$D1007&lt;$N$9),$J$9,$D1007&lt;$N$10,$J$10)</f>
        <v>Large Cap</v>
      </c>
      <c r="F1007" s="18">
        <v>14.35</v>
      </c>
      <c r="G1007" s="3" t="s">
        <v>152</v>
      </c>
      <c r="H1007" s="22">
        <f>ROUND(Table1[[#This Row],[Market Capitalisation]]/Table1[[#This Row],[Stock Price]],0)</f>
        <v>1227177700</v>
      </c>
    </row>
    <row r="1008" spans="2:8" x14ac:dyDescent="0.35">
      <c r="B1008" s="1" t="s">
        <v>4982</v>
      </c>
      <c r="C1008" s="3" t="s">
        <v>4983</v>
      </c>
      <c r="D1008" s="14">
        <v>17560000000</v>
      </c>
      <c r="E1008" s="1" t="str" cm="1">
        <f t="array" ref="E1008">_xlfn.IFS($D1008&gt;=$N$7,$J$7,AND($D1008&gt;=$M$8,$D1008&lt;$N$8),$J$8,AND($D1008&gt;=$M$9,$D1008&lt;$N$9),$J$9,$D1008&lt;$N$10,$J$10)</f>
        <v>Large Cap</v>
      </c>
      <c r="F1008" s="18">
        <v>10.6</v>
      </c>
      <c r="G1008" s="3" t="s">
        <v>31583</v>
      </c>
      <c r="H1008" s="22">
        <f>ROUND(Table1[[#This Row],[Market Capitalisation]]/Table1[[#This Row],[Stock Price]],0)</f>
        <v>1656603774</v>
      </c>
    </row>
    <row r="1009" spans="2:8" x14ac:dyDescent="0.35">
      <c r="B1009" s="1" t="s">
        <v>4987</v>
      </c>
      <c r="C1009" s="3" t="s">
        <v>4988</v>
      </c>
      <c r="D1009" s="14">
        <v>17540000000</v>
      </c>
      <c r="E1009" s="1" t="str" cm="1">
        <f t="array" ref="E1009">_xlfn.IFS($D1009&gt;=$N$7,$J$7,AND($D1009&gt;=$M$8,$D1009&lt;$N$8),$J$8,AND($D1009&gt;=$M$9,$D1009&lt;$N$9),$J$9,$D1009&lt;$N$10,$J$10)</f>
        <v>Large Cap</v>
      </c>
      <c r="F1009" s="18">
        <v>74.73</v>
      </c>
      <c r="G1009" s="3" t="s">
        <v>31554</v>
      </c>
      <c r="H1009" s="22">
        <f>ROUND(Table1[[#This Row],[Market Capitalisation]]/Table1[[#This Row],[Stock Price]],0)</f>
        <v>234711629</v>
      </c>
    </row>
    <row r="1010" spans="2:8" x14ac:dyDescent="0.35">
      <c r="B1010" s="1" t="s">
        <v>4992</v>
      </c>
      <c r="C1010" s="3" t="s">
        <v>4993</v>
      </c>
      <c r="D1010" s="14">
        <v>17510000000</v>
      </c>
      <c r="E1010" s="1" t="str" cm="1">
        <f t="array" ref="E1010">_xlfn.IFS($D1010&gt;=$N$7,$J$7,AND($D1010&gt;=$M$8,$D1010&lt;$N$8),$J$8,AND($D1010&gt;=$M$9,$D1010&lt;$N$9),$J$9,$D1010&lt;$N$10,$J$10)</f>
        <v>Large Cap</v>
      </c>
      <c r="F1010" s="18">
        <v>1.88</v>
      </c>
      <c r="G1010" s="3" t="s">
        <v>152</v>
      </c>
      <c r="H1010" s="22">
        <f>ROUND(Table1[[#This Row],[Market Capitalisation]]/Table1[[#This Row],[Stock Price]],0)</f>
        <v>9313829787</v>
      </c>
    </row>
    <row r="1011" spans="2:8" x14ac:dyDescent="0.35">
      <c r="B1011" s="1" t="s">
        <v>4996</v>
      </c>
      <c r="C1011" s="3" t="s">
        <v>4997</v>
      </c>
      <c r="D1011" s="14">
        <v>17510000000</v>
      </c>
      <c r="E1011" s="1" t="str" cm="1">
        <f t="array" ref="E1011">_xlfn.IFS($D1011&gt;=$N$7,$J$7,AND($D1011&gt;=$M$8,$D1011&lt;$N$8),$J$8,AND($D1011&gt;=$M$9,$D1011&lt;$N$9),$J$9,$D1011&lt;$N$10,$J$10)</f>
        <v>Large Cap</v>
      </c>
      <c r="F1011" s="18">
        <v>13.82</v>
      </c>
      <c r="G1011" s="3" t="s">
        <v>210</v>
      </c>
      <c r="H1011" s="22">
        <f>ROUND(Table1[[#This Row],[Market Capitalisation]]/Table1[[#This Row],[Stock Price]],0)</f>
        <v>1267004342</v>
      </c>
    </row>
    <row r="1012" spans="2:8" x14ac:dyDescent="0.35">
      <c r="B1012" s="1" t="s">
        <v>5000</v>
      </c>
      <c r="C1012" s="3" t="s">
        <v>5001</v>
      </c>
      <c r="D1012" s="14">
        <v>17500000000</v>
      </c>
      <c r="E1012" s="1" t="str" cm="1">
        <f t="array" ref="E1012">_xlfn.IFS($D1012&gt;=$N$7,$J$7,AND($D1012&gt;=$M$8,$D1012&lt;$N$8),$J$8,AND($D1012&gt;=$M$9,$D1012&lt;$N$9),$J$9,$D1012&lt;$N$10,$J$10)</f>
        <v>Large Cap</v>
      </c>
      <c r="F1012" s="18">
        <v>2.87</v>
      </c>
      <c r="G1012" s="3" t="s">
        <v>1188</v>
      </c>
      <c r="H1012" s="22">
        <f>ROUND(Table1[[#This Row],[Market Capitalisation]]/Table1[[#This Row],[Stock Price]],0)</f>
        <v>6097560976</v>
      </c>
    </row>
    <row r="1013" spans="2:8" x14ac:dyDescent="0.35">
      <c r="B1013" s="1" t="s">
        <v>5004</v>
      </c>
      <c r="C1013" s="3" t="s">
        <v>5005</v>
      </c>
      <c r="D1013" s="14">
        <v>17500000000</v>
      </c>
      <c r="E1013" s="1" t="str" cm="1">
        <f t="array" ref="E1013">_xlfn.IFS($D1013&gt;=$N$7,$J$7,AND($D1013&gt;=$M$8,$D1013&lt;$N$8),$J$8,AND($D1013&gt;=$M$9,$D1013&lt;$N$9),$J$9,$D1013&lt;$N$10,$J$10)</f>
        <v>Large Cap</v>
      </c>
      <c r="F1013" s="18">
        <v>43.28</v>
      </c>
      <c r="G1013" s="3" t="s">
        <v>3295</v>
      </c>
      <c r="H1013" s="22">
        <f>ROUND(Table1[[#This Row],[Market Capitalisation]]/Table1[[#This Row],[Stock Price]],0)</f>
        <v>404343808</v>
      </c>
    </row>
    <row r="1014" spans="2:8" x14ac:dyDescent="0.35">
      <c r="B1014" s="1" t="s">
        <v>5008</v>
      </c>
      <c r="C1014" s="3" t="s">
        <v>5009</v>
      </c>
      <c r="D1014" s="14">
        <v>17490000000</v>
      </c>
      <c r="E1014" s="1" t="str" cm="1">
        <f t="array" ref="E1014">_xlfn.IFS($D1014&gt;=$N$7,$J$7,AND($D1014&gt;=$M$8,$D1014&lt;$N$8),$J$8,AND($D1014&gt;=$M$9,$D1014&lt;$N$9),$J$9,$D1014&lt;$N$10,$J$10)</f>
        <v>Large Cap</v>
      </c>
      <c r="F1014" s="18">
        <v>27.71</v>
      </c>
      <c r="G1014" s="3" t="s">
        <v>31554</v>
      </c>
      <c r="H1014" s="22">
        <f>ROUND(Table1[[#This Row],[Market Capitalisation]]/Table1[[#This Row],[Stock Price]],0)</f>
        <v>631180079</v>
      </c>
    </row>
    <row r="1015" spans="2:8" x14ac:dyDescent="0.35">
      <c r="B1015" s="1" t="s">
        <v>5013</v>
      </c>
      <c r="C1015" s="3" t="s">
        <v>5014</v>
      </c>
      <c r="D1015" s="14">
        <v>17470000000</v>
      </c>
      <c r="E1015" s="1" t="str" cm="1">
        <f t="array" ref="E1015">_xlfn.IFS($D1015&gt;=$N$7,$J$7,AND($D1015&gt;=$M$8,$D1015&lt;$N$8),$J$8,AND($D1015&gt;=$M$9,$D1015&lt;$N$9),$J$9,$D1015&lt;$N$10,$J$10)</f>
        <v>Large Cap</v>
      </c>
      <c r="F1015" s="18">
        <v>59.37</v>
      </c>
      <c r="G1015" s="3" t="s">
        <v>31554</v>
      </c>
      <c r="H1015" s="22">
        <f>ROUND(Table1[[#This Row],[Market Capitalisation]]/Table1[[#This Row],[Stock Price]],0)</f>
        <v>294256358</v>
      </c>
    </row>
    <row r="1016" spans="2:8" x14ac:dyDescent="0.35">
      <c r="B1016" s="1" t="s">
        <v>5018</v>
      </c>
      <c r="C1016" s="3" t="s">
        <v>5019</v>
      </c>
      <c r="D1016" s="14">
        <v>17440000000</v>
      </c>
      <c r="E1016" s="1" t="str" cm="1">
        <f t="array" ref="E1016">_xlfn.IFS($D1016&gt;=$N$7,$J$7,AND($D1016&gt;=$M$8,$D1016&lt;$N$8),$J$8,AND($D1016&gt;=$M$9,$D1016&lt;$N$9),$J$9,$D1016&lt;$N$10,$J$10)</f>
        <v>Large Cap</v>
      </c>
      <c r="F1016" s="18">
        <v>111.18</v>
      </c>
      <c r="G1016" s="3" t="s">
        <v>31554</v>
      </c>
      <c r="H1016" s="22">
        <f>ROUND(Table1[[#This Row],[Market Capitalisation]]/Table1[[#This Row],[Stock Price]],0)</f>
        <v>156862745</v>
      </c>
    </row>
    <row r="1017" spans="2:8" x14ac:dyDescent="0.35">
      <c r="B1017" s="1" t="s">
        <v>5023</v>
      </c>
      <c r="C1017" s="3" t="s">
        <v>5024</v>
      </c>
      <c r="D1017" s="14">
        <v>17410000000</v>
      </c>
      <c r="E1017" s="1" t="str" cm="1">
        <f t="array" ref="E1017">_xlfn.IFS($D1017&gt;=$N$7,$J$7,AND($D1017&gt;=$M$8,$D1017&lt;$N$8),$J$8,AND($D1017&gt;=$M$9,$D1017&lt;$N$9),$J$9,$D1017&lt;$N$10,$J$10)</f>
        <v>Large Cap</v>
      </c>
      <c r="F1017" s="18">
        <v>14.71</v>
      </c>
      <c r="G1017" s="3" t="s">
        <v>210</v>
      </c>
      <c r="H1017" s="22">
        <f>ROUND(Table1[[#This Row],[Market Capitalisation]]/Table1[[#This Row],[Stock Price]],0)</f>
        <v>1183548606</v>
      </c>
    </row>
    <row r="1018" spans="2:8" x14ac:dyDescent="0.35">
      <c r="B1018" s="1" t="s">
        <v>5027</v>
      </c>
      <c r="C1018" s="3" t="s">
        <v>5028</v>
      </c>
      <c r="D1018" s="14">
        <v>17390000000</v>
      </c>
      <c r="E1018" s="1" t="str" cm="1">
        <f t="array" ref="E1018">_xlfn.IFS($D1018&gt;=$N$7,$J$7,AND($D1018&gt;=$M$8,$D1018&lt;$N$8),$J$8,AND($D1018&gt;=$M$9,$D1018&lt;$N$9),$J$9,$D1018&lt;$N$10,$J$10)</f>
        <v>Large Cap</v>
      </c>
      <c r="F1018" s="18">
        <v>3.62</v>
      </c>
      <c r="G1018" s="3" t="s">
        <v>152</v>
      </c>
      <c r="H1018" s="22">
        <f>ROUND(Table1[[#This Row],[Market Capitalisation]]/Table1[[#This Row],[Stock Price]],0)</f>
        <v>4803867403</v>
      </c>
    </row>
    <row r="1019" spans="2:8" x14ac:dyDescent="0.35">
      <c r="B1019" s="1" t="s">
        <v>5032</v>
      </c>
      <c r="C1019" s="3" t="s">
        <v>5033</v>
      </c>
      <c r="D1019" s="14">
        <v>17360000000</v>
      </c>
      <c r="E1019" s="1" t="str" cm="1">
        <f t="array" ref="E1019">_xlfn.IFS($D1019&gt;=$N$7,$J$7,AND($D1019&gt;=$M$8,$D1019&lt;$N$8),$J$8,AND($D1019&gt;=$M$9,$D1019&lt;$N$9),$J$9,$D1019&lt;$N$10,$J$10)</f>
        <v>Large Cap</v>
      </c>
      <c r="F1019" s="18">
        <v>28.97</v>
      </c>
      <c r="G1019" s="3" t="s">
        <v>31567</v>
      </c>
      <c r="H1019" s="22">
        <f>ROUND(Table1[[#This Row],[Market Capitalisation]]/Table1[[#This Row],[Stock Price]],0)</f>
        <v>599240594</v>
      </c>
    </row>
    <row r="1020" spans="2:8" x14ac:dyDescent="0.35">
      <c r="B1020" s="1" t="s">
        <v>5037</v>
      </c>
      <c r="C1020" s="3" t="s">
        <v>5038</v>
      </c>
      <c r="D1020" s="14">
        <v>17340000000</v>
      </c>
      <c r="E1020" s="1" t="str" cm="1">
        <f t="array" ref="E1020">_xlfn.IFS($D1020&gt;=$N$7,$J$7,AND($D1020&gt;=$M$8,$D1020&lt;$N$8),$J$8,AND($D1020&gt;=$M$9,$D1020&lt;$N$9),$J$9,$D1020&lt;$N$10,$J$10)</f>
        <v>Large Cap</v>
      </c>
      <c r="F1020" s="18">
        <v>128.05000000000001</v>
      </c>
      <c r="G1020" s="3" t="s">
        <v>511</v>
      </c>
      <c r="H1020" s="22">
        <f>ROUND(Table1[[#This Row],[Market Capitalisation]]/Table1[[#This Row],[Stock Price]],0)</f>
        <v>135415853</v>
      </c>
    </row>
    <row r="1021" spans="2:8" x14ac:dyDescent="0.35">
      <c r="B1021" s="1" t="s">
        <v>5042</v>
      </c>
      <c r="C1021" s="3" t="s">
        <v>5043</v>
      </c>
      <c r="D1021" s="14">
        <v>17310000000</v>
      </c>
      <c r="E1021" s="1" t="str" cm="1">
        <f t="array" ref="E1021">_xlfn.IFS($D1021&gt;=$N$7,$J$7,AND($D1021&gt;=$M$8,$D1021&lt;$N$8),$J$8,AND($D1021&gt;=$M$9,$D1021&lt;$N$9),$J$9,$D1021&lt;$N$10,$J$10)</f>
        <v>Large Cap</v>
      </c>
      <c r="F1021" s="18">
        <v>1.23</v>
      </c>
      <c r="G1021" s="3" t="s">
        <v>62</v>
      </c>
      <c r="H1021" s="22">
        <f>ROUND(Table1[[#This Row],[Market Capitalisation]]/Table1[[#This Row],[Stock Price]],0)</f>
        <v>14073170732</v>
      </c>
    </row>
    <row r="1022" spans="2:8" x14ac:dyDescent="0.35">
      <c r="B1022" s="1" t="s">
        <v>5047</v>
      </c>
      <c r="C1022" s="3" t="s">
        <v>5048</v>
      </c>
      <c r="D1022" s="14">
        <v>17280000000</v>
      </c>
      <c r="E1022" s="1" t="str" cm="1">
        <f t="array" ref="E1022">_xlfn.IFS($D1022&gt;=$N$7,$J$7,AND($D1022&gt;=$M$8,$D1022&lt;$N$8),$J$8,AND($D1022&gt;=$M$9,$D1022&lt;$N$9),$J$9,$D1022&lt;$N$10,$J$10)</f>
        <v>Large Cap</v>
      </c>
      <c r="F1022" s="18">
        <v>1.58</v>
      </c>
      <c r="G1022" s="3" t="s">
        <v>31544</v>
      </c>
      <c r="H1022" s="22">
        <f>ROUND(Table1[[#This Row],[Market Capitalisation]]/Table1[[#This Row],[Stock Price]],0)</f>
        <v>10936708861</v>
      </c>
    </row>
    <row r="1023" spans="2:8" x14ac:dyDescent="0.35">
      <c r="B1023" s="1" t="s">
        <v>5052</v>
      </c>
      <c r="C1023" s="3" t="s">
        <v>5053</v>
      </c>
      <c r="D1023" s="14">
        <v>17270000000</v>
      </c>
      <c r="E1023" s="1" t="str" cm="1">
        <f t="array" ref="E1023">_xlfn.IFS($D1023&gt;=$N$7,$J$7,AND($D1023&gt;=$M$8,$D1023&lt;$N$8),$J$8,AND($D1023&gt;=$M$9,$D1023&lt;$N$9),$J$9,$D1023&lt;$N$10,$J$10)</f>
        <v>Large Cap</v>
      </c>
      <c r="F1023" s="18">
        <v>2.09</v>
      </c>
      <c r="G1023" s="3" t="s">
        <v>152</v>
      </c>
      <c r="H1023" s="22">
        <f>ROUND(Table1[[#This Row],[Market Capitalisation]]/Table1[[#This Row],[Stock Price]],0)</f>
        <v>8263157895</v>
      </c>
    </row>
    <row r="1024" spans="2:8" x14ac:dyDescent="0.35">
      <c r="B1024" s="1" t="s">
        <v>5057</v>
      </c>
      <c r="C1024" s="3" t="s">
        <v>5058</v>
      </c>
      <c r="D1024" s="14">
        <v>17250000000</v>
      </c>
      <c r="E1024" s="1" t="str" cm="1">
        <f t="array" ref="E1024">_xlfn.IFS($D1024&gt;=$N$7,$J$7,AND($D1024&gt;=$M$8,$D1024&lt;$N$8),$J$8,AND($D1024&gt;=$M$9,$D1024&lt;$N$9),$J$9,$D1024&lt;$N$10,$J$10)</f>
        <v>Large Cap</v>
      </c>
      <c r="F1024" s="18">
        <v>136.62</v>
      </c>
      <c r="G1024" s="3" t="s">
        <v>31554</v>
      </c>
      <c r="H1024" s="22">
        <f>ROUND(Table1[[#This Row],[Market Capitalisation]]/Table1[[#This Row],[Stock Price]],0)</f>
        <v>126262626</v>
      </c>
    </row>
    <row r="1025" spans="2:8" x14ac:dyDescent="0.35">
      <c r="B1025" s="1" t="s">
        <v>5062</v>
      </c>
      <c r="C1025" s="3" t="s">
        <v>5063</v>
      </c>
      <c r="D1025" s="14">
        <v>17200000000</v>
      </c>
      <c r="E1025" s="1" t="str" cm="1">
        <f t="array" ref="E1025">_xlfn.IFS($D1025&gt;=$N$7,$J$7,AND($D1025&gt;=$M$8,$D1025&lt;$N$8),$J$8,AND($D1025&gt;=$M$9,$D1025&lt;$N$9),$J$9,$D1025&lt;$N$10,$J$10)</f>
        <v>Large Cap</v>
      </c>
      <c r="F1025" s="18">
        <v>26.08</v>
      </c>
      <c r="G1025" s="3" t="s">
        <v>3109</v>
      </c>
      <c r="H1025" s="22">
        <f>ROUND(Table1[[#This Row],[Market Capitalisation]]/Table1[[#This Row],[Stock Price]],0)</f>
        <v>659509202</v>
      </c>
    </row>
    <row r="1026" spans="2:8" x14ac:dyDescent="0.35">
      <c r="B1026" s="1" t="s">
        <v>5067</v>
      </c>
      <c r="C1026" s="3" t="s">
        <v>5068</v>
      </c>
      <c r="D1026" s="14">
        <v>17180000000</v>
      </c>
      <c r="E1026" s="1" t="str" cm="1">
        <f t="array" ref="E1026">_xlfn.IFS($D1026&gt;=$N$7,$J$7,AND($D1026&gt;=$M$8,$D1026&lt;$N$8),$J$8,AND($D1026&gt;=$M$9,$D1026&lt;$N$9),$J$9,$D1026&lt;$N$10,$J$10)</f>
        <v>Large Cap</v>
      </c>
      <c r="F1026" s="18">
        <v>381.02</v>
      </c>
      <c r="G1026" s="3" t="s">
        <v>31554</v>
      </c>
      <c r="H1026" s="22">
        <f>ROUND(Table1[[#This Row],[Market Capitalisation]]/Table1[[#This Row],[Stock Price]],0)</f>
        <v>45089497</v>
      </c>
    </row>
    <row r="1027" spans="2:8" x14ac:dyDescent="0.35">
      <c r="B1027" s="1" t="s">
        <v>5072</v>
      </c>
      <c r="C1027" s="3" t="s">
        <v>5073</v>
      </c>
      <c r="D1027" s="14">
        <v>17160000000</v>
      </c>
      <c r="E1027" s="1" t="str" cm="1">
        <f t="array" ref="E1027">_xlfn.IFS($D1027&gt;=$N$7,$J$7,AND($D1027&gt;=$M$8,$D1027&lt;$N$8),$J$8,AND($D1027&gt;=$M$9,$D1027&lt;$N$9),$J$9,$D1027&lt;$N$10,$J$10)</f>
        <v>Large Cap</v>
      </c>
      <c r="F1027" s="18">
        <v>113.81</v>
      </c>
      <c r="G1027" s="3" t="s">
        <v>31554</v>
      </c>
      <c r="H1027" s="22">
        <f>ROUND(Table1[[#This Row],[Market Capitalisation]]/Table1[[#This Row],[Stock Price]],0)</f>
        <v>150777612</v>
      </c>
    </row>
    <row r="1028" spans="2:8" x14ac:dyDescent="0.35">
      <c r="B1028" s="1" t="s">
        <v>5077</v>
      </c>
      <c r="C1028" s="3" t="s">
        <v>5078</v>
      </c>
      <c r="D1028" s="14">
        <v>17160000000</v>
      </c>
      <c r="E1028" s="1" t="str" cm="1">
        <f t="array" ref="E1028">_xlfn.IFS($D1028&gt;=$N$7,$J$7,AND($D1028&gt;=$M$8,$D1028&lt;$N$8),$J$8,AND($D1028&gt;=$M$9,$D1028&lt;$N$9),$J$9,$D1028&lt;$N$10,$J$10)</f>
        <v>Large Cap</v>
      </c>
      <c r="F1028" s="18">
        <v>92.17</v>
      </c>
      <c r="G1028" s="3" t="s">
        <v>304</v>
      </c>
      <c r="H1028" s="22">
        <f>ROUND(Table1[[#This Row],[Market Capitalisation]]/Table1[[#This Row],[Stock Price]],0)</f>
        <v>186177715</v>
      </c>
    </row>
    <row r="1029" spans="2:8" x14ac:dyDescent="0.35">
      <c r="B1029" s="1" t="s">
        <v>5081</v>
      </c>
      <c r="C1029" s="3" t="s">
        <v>5082</v>
      </c>
      <c r="D1029" s="14">
        <v>17129999999.999998</v>
      </c>
      <c r="E1029" s="1" t="str" cm="1">
        <f t="array" ref="E1029">_xlfn.IFS($D1029&gt;=$N$7,$J$7,AND($D1029&gt;=$M$8,$D1029&lt;$N$8),$J$8,AND($D1029&gt;=$M$9,$D1029&lt;$N$9),$J$9,$D1029&lt;$N$10,$J$10)</f>
        <v>Large Cap</v>
      </c>
      <c r="F1029" s="18">
        <v>90.94</v>
      </c>
      <c r="G1029" s="3" t="s">
        <v>31554</v>
      </c>
      <c r="H1029" s="22">
        <f>ROUND(Table1[[#This Row],[Market Capitalisation]]/Table1[[#This Row],[Stock Price]],0)</f>
        <v>188365956</v>
      </c>
    </row>
    <row r="1030" spans="2:8" x14ac:dyDescent="0.35">
      <c r="B1030" s="1" t="s">
        <v>5086</v>
      </c>
      <c r="C1030" s="3" t="s">
        <v>5087</v>
      </c>
      <c r="D1030" s="14">
        <v>17090000000</v>
      </c>
      <c r="E1030" s="1" t="str" cm="1">
        <f t="array" ref="E1030">_xlfn.IFS($D1030&gt;=$N$7,$J$7,AND($D1030&gt;=$M$8,$D1030&lt;$N$8),$J$8,AND($D1030&gt;=$M$9,$D1030&lt;$N$9),$J$9,$D1030&lt;$N$10,$J$10)</f>
        <v>Large Cap</v>
      </c>
      <c r="F1030" s="18">
        <v>17.07</v>
      </c>
      <c r="G1030" s="3" t="s">
        <v>249</v>
      </c>
      <c r="H1030" s="22">
        <f>ROUND(Table1[[#This Row],[Market Capitalisation]]/Table1[[#This Row],[Stock Price]],0)</f>
        <v>1001171646</v>
      </c>
    </row>
    <row r="1031" spans="2:8" x14ac:dyDescent="0.35">
      <c r="B1031" s="1" t="s">
        <v>5091</v>
      </c>
      <c r="C1031" s="3" t="s">
        <v>5092</v>
      </c>
      <c r="D1031" s="14">
        <v>17010000000.000002</v>
      </c>
      <c r="E1031" s="1" t="str" cm="1">
        <f t="array" ref="E1031">_xlfn.IFS($D1031&gt;=$N$7,$J$7,AND($D1031&gt;=$M$8,$D1031&lt;$N$8),$J$8,AND($D1031&gt;=$M$9,$D1031&lt;$N$9),$J$9,$D1031&lt;$N$10,$J$10)</f>
        <v>Large Cap</v>
      </c>
      <c r="F1031" s="18">
        <v>92.37</v>
      </c>
      <c r="G1031" s="3" t="s">
        <v>164</v>
      </c>
      <c r="H1031" s="22">
        <f>ROUND(Table1[[#This Row],[Market Capitalisation]]/Table1[[#This Row],[Stock Price]],0)</f>
        <v>184150698</v>
      </c>
    </row>
    <row r="1032" spans="2:8" x14ac:dyDescent="0.35">
      <c r="B1032" s="1" t="s">
        <v>5096</v>
      </c>
      <c r="C1032" s="3" t="s">
        <v>5097</v>
      </c>
      <c r="D1032" s="14">
        <v>16989999999.999998</v>
      </c>
      <c r="E1032" s="1" t="str" cm="1">
        <f t="array" ref="E1032">_xlfn.IFS($D1032&gt;=$N$7,$J$7,AND($D1032&gt;=$M$8,$D1032&lt;$N$8),$J$8,AND($D1032&gt;=$M$9,$D1032&lt;$N$9),$J$9,$D1032&lt;$N$10,$J$10)</f>
        <v>Large Cap</v>
      </c>
      <c r="F1032" s="18">
        <v>62.89</v>
      </c>
      <c r="G1032" s="3" t="s">
        <v>210</v>
      </c>
      <c r="H1032" s="22">
        <f>ROUND(Table1[[#This Row],[Market Capitalisation]]/Table1[[#This Row],[Stock Price]],0)</f>
        <v>270154238</v>
      </c>
    </row>
    <row r="1033" spans="2:8" x14ac:dyDescent="0.35">
      <c r="B1033" s="1" t="s">
        <v>5101</v>
      </c>
      <c r="C1033" s="3" t="s">
        <v>5102</v>
      </c>
      <c r="D1033" s="14">
        <v>16969999999.999998</v>
      </c>
      <c r="E1033" s="1" t="str" cm="1">
        <f t="array" ref="E1033">_xlfn.IFS($D1033&gt;=$N$7,$J$7,AND($D1033&gt;=$M$8,$D1033&lt;$N$8),$J$8,AND($D1033&gt;=$M$9,$D1033&lt;$N$9),$J$9,$D1033&lt;$N$10,$J$10)</f>
        <v>Large Cap</v>
      </c>
      <c r="F1033" s="18">
        <v>26.88</v>
      </c>
      <c r="G1033" s="3" t="s">
        <v>936</v>
      </c>
      <c r="H1033" s="22">
        <f>ROUND(Table1[[#This Row],[Market Capitalisation]]/Table1[[#This Row],[Stock Price]],0)</f>
        <v>631324405</v>
      </c>
    </row>
    <row r="1034" spans="2:8" x14ac:dyDescent="0.35">
      <c r="B1034" s="1" t="s">
        <v>5106</v>
      </c>
      <c r="C1034" s="3" t="s">
        <v>5107</v>
      </c>
      <c r="D1034" s="14">
        <v>16960000000</v>
      </c>
      <c r="E1034" s="1" t="str" cm="1">
        <f t="array" ref="E1034">_xlfn.IFS($D1034&gt;=$N$7,$J$7,AND($D1034&gt;=$M$8,$D1034&lt;$N$8),$J$8,AND($D1034&gt;=$M$9,$D1034&lt;$N$9),$J$9,$D1034&lt;$N$10,$J$10)</f>
        <v>Large Cap</v>
      </c>
      <c r="F1034" s="18">
        <v>31.4</v>
      </c>
      <c r="G1034" s="3" t="s">
        <v>31554</v>
      </c>
      <c r="H1034" s="22">
        <f>ROUND(Table1[[#This Row],[Market Capitalisation]]/Table1[[#This Row],[Stock Price]],0)</f>
        <v>540127389</v>
      </c>
    </row>
    <row r="1035" spans="2:8" x14ac:dyDescent="0.35">
      <c r="B1035" s="1" t="s">
        <v>5111</v>
      </c>
      <c r="C1035" s="3" t="s">
        <v>5112</v>
      </c>
      <c r="D1035" s="14">
        <v>16940000000.000002</v>
      </c>
      <c r="E1035" s="1" t="str" cm="1">
        <f t="array" ref="E1035">_xlfn.IFS($D1035&gt;=$N$7,$J$7,AND($D1035&gt;=$M$8,$D1035&lt;$N$8),$J$8,AND($D1035&gt;=$M$9,$D1035&lt;$N$9),$J$9,$D1035&lt;$N$10,$J$10)</f>
        <v>Large Cap</v>
      </c>
      <c r="F1035" s="18">
        <v>51.47</v>
      </c>
      <c r="G1035" s="3" t="s">
        <v>210</v>
      </c>
      <c r="H1035" s="22">
        <f>ROUND(Table1[[#This Row],[Market Capitalisation]]/Table1[[#This Row],[Stock Price]],0)</f>
        <v>329123761</v>
      </c>
    </row>
    <row r="1036" spans="2:8" x14ac:dyDescent="0.35">
      <c r="B1036" s="1" t="s">
        <v>5116</v>
      </c>
      <c r="C1036" s="3" t="s">
        <v>5117</v>
      </c>
      <c r="D1036" s="14">
        <v>16930000000</v>
      </c>
      <c r="E1036" s="1" t="str" cm="1">
        <f t="array" ref="E1036">_xlfn.IFS($D1036&gt;=$N$7,$J$7,AND($D1036&gt;=$M$8,$D1036&lt;$N$8),$J$8,AND($D1036&gt;=$M$9,$D1036&lt;$N$9),$J$9,$D1036&lt;$N$10,$J$10)</f>
        <v>Large Cap</v>
      </c>
      <c r="F1036" s="18">
        <v>29.34</v>
      </c>
      <c r="G1036" s="3" t="s">
        <v>210</v>
      </c>
      <c r="H1036" s="22">
        <f>ROUND(Table1[[#This Row],[Market Capitalisation]]/Table1[[#This Row],[Stock Price]],0)</f>
        <v>577027948</v>
      </c>
    </row>
    <row r="1037" spans="2:8" x14ac:dyDescent="0.35">
      <c r="B1037" s="1" t="s">
        <v>5121</v>
      </c>
      <c r="C1037" s="3" t="s">
        <v>5122</v>
      </c>
      <c r="D1037" s="14">
        <v>16920000000.000002</v>
      </c>
      <c r="E1037" s="1" t="str" cm="1">
        <f t="array" ref="E1037">_xlfn.IFS($D1037&gt;=$N$7,$J$7,AND($D1037&gt;=$M$8,$D1037&lt;$N$8),$J$8,AND($D1037&gt;=$M$9,$D1037&lt;$N$9),$J$9,$D1037&lt;$N$10,$J$10)</f>
        <v>Large Cap</v>
      </c>
      <c r="F1037" s="18">
        <v>10.24</v>
      </c>
      <c r="G1037" s="3" t="s">
        <v>667</v>
      </c>
      <c r="H1037" s="22">
        <f>ROUND(Table1[[#This Row],[Market Capitalisation]]/Table1[[#This Row],[Stock Price]],0)</f>
        <v>1652343750</v>
      </c>
    </row>
    <row r="1038" spans="2:8" x14ac:dyDescent="0.35">
      <c r="B1038" s="1" t="s">
        <v>5126</v>
      </c>
      <c r="C1038" s="3" t="s">
        <v>5127</v>
      </c>
      <c r="D1038" s="14">
        <v>16910000000</v>
      </c>
      <c r="E1038" s="1" t="str" cm="1">
        <f t="array" ref="E1038">_xlfn.IFS($D1038&gt;=$N$7,$J$7,AND($D1038&gt;=$M$8,$D1038&lt;$N$8),$J$8,AND($D1038&gt;=$M$9,$D1038&lt;$N$9),$J$9,$D1038&lt;$N$10,$J$10)</f>
        <v>Large Cap</v>
      </c>
      <c r="F1038" s="18">
        <v>1.25</v>
      </c>
      <c r="G1038" s="3" t="s">
        <v>152</v>
      </c>
      <c r="H1038" s="22">
        <f>ROUND(Table1[[#This Row],[Market Capitalisation]]/Table1[[#This Row],[Stock Price]],0)</f>
        <v>13528000000</v>
      </c>
    </row>
    <row r="1039" spans="2:8" x14ac:dyDescent="0.35">
      <c r="B1039" s="1" t="s">
        <v>5130</v>
      </c>
      <c r="C1039" s="3" t="s">
        <v>5131</v>
      </c>
      <c r="D1039" s="14">
        <v>16890000000</v>
      </c>
      <c r="E1039" s="1" t="str" cm="1">
        <f t="array" ref="E1039">_xlfn.IFS($D1039&gt;=$N$7,$J$7,AND($D1039&gt;=$M$8,$D1039&lt;$N$8),$J$8,AND($D1039&gt;=$M$9,$D1039&lt;$N$9),$J$9,$D1039&lt;$N$10,$J$10)</f>
        <v>Large Cap</v>
      </c>
      <c r="F1039" s="18">
        <v>105.44</v>
      </c>
      <c r="G1039" s="3" t="s">
        <v>31554</v>
      </c>
      <c r="H1039" s="22">
        <f>ROUND(Table1[[#This Row],[Market Capitalisation]]/Table1[[#This Row],[Stock Price]],0)</f>
        <v>160185888</v>
      </c>
    </row>
    <row r="1040" spans="2:8" x14ac:dyDescent="0.35">
      <c r="B1040" s="1" t="s">
        <v>5135</v>
      </c>
      <c r="C1040" s="3" t="s">
        <v>5136</v>
      </c>
      <c r="D1040" s="14">
        <v>16879999999.999998</v>
      </c>
      <c r="E1040" s="1" t="str" cm="1">
        <f t="array" ref="E1040">_xlfn.IFS($D1040&gt;=$N$7,$J$7,AND($D1040&gt;=$M$8,$D1040&lt;$N$8),$J$8,AND($D1040&gt;=$M$9,$D1040&lt;$N$9),$J$9,$D1040&lt;$N$10,$J$10)</f>
        <v>Large Cap</v>
      </c>
      <c r="F1040" s="18">
        <v>7.71</v>
      </c>
      <c r="G1040" s="3" t="s">
        <v>1266</v>
      </c>
      <c r="H1040" s="22">
        <f>ROUND(Table1[[#This Row],[Market Capitalisation]]/Table1[[#This Row],[Stock Price]],0)</f>
        <v>2189364462</v>
      </c>
    </row>
    <row r="1041" spans="2:8" x14ac:dyDescent="0.35">
      <c r="B1041" s="1" t="s">
        <v>5140</v>
      </c>
      <c r="C1041" s="3" t="s">
        <v>5141</v>
      </c>
      <c r="D1041" s="14">
        <v>16870000000.000002</v>
      </c>
      <c r="E1041" s="1" t="str" cm="1">
        <f t="array" ref="E1041">_xlfn.IFS($D1041&gt;=$N$7,$J$7,AND($D1041&gt;=$M$8,$D1041&lt;$N$8),$J$8,AND($D1041&gt;=$M$9,$D1041&lt;$N$9),$J$9,$D1041&lt;$N$10,$J$10)</f>
        <v>Large Cap</v>
      </c>
      <c r="F1041" s="18">
        <v>16.04</v>
      </c>
      <c r="G1041" s="3" t="s">
        <v>548</v>
      </c>
      <c r="H1041" s="22">
        <f>ROUND(Table1[[#This Row],[Market Capitalisation]]/Table1[[#This Row],[Stock Price]],0)</f>
        <v>1051745636</v>
      </c>
    </row>
    <row r="1042" spans="2:8" x14ac:dyDescent="0.35">
      <c r="B1042" s="1" t="s">
        <v>5145</v>
      </c>
      <c r="C1042" s="3" t="s">
        <v>5146</v>
      </c>
      <c r="D1042" s="14">
        <v>16790000000</v>
      </c>
      <c r="E1042" s="1" t="str" cm="1">
        <f t="array" ref="E1042">_xlfn.IFS($D1042&gt;=$N$7,$J$7,AND($D1042&gt;=$M$8,$D1042&lt;$N$8),$J$8,AND($D1042&gt;=$M$9,$D1042&lt;$N$9),$J$9,$D1042&lt;$N$10,$J$10)</f>
        <v>Large Cap</v>
      </c>
      <c r="F1042" s="18">
        <v>30.72</v>
      </c>
      <c r="G1042" s="3" t="s">
        <v>31554</v>
      </c>
      <c r="H1042" s="22">
        <f>ROUND(Table1[[#This Row],[Market Capitalisation]]/Table1[[#This Row],[Stock Price]],0)</f>
        <v>546549479</v>
      </c>
    </row>
    <row r="1043" spans="2:8" x14ac:dyDescent="0.35">
      <c r="B1043" s="1" t="s">
        <v>5150</v>
      </c>
      <c r="C1043" s="3" t="s">
        <v>5151</v>
      </c>
      <c r="D1043" s="14">
        <v>16790000000</v>
      </c>
      <c r="E1043" s="1" t="str" cm="1">
        <f t="array" ref="E1043">_xlfn.IFS($D1043&gt;=$N$7,$J$7,AND($D1043&gt;=$M$8,$D1043&lt;$N$8),$J$8,AND($D1043&gt;=$M$9,$D1043&lt;$N$9),$J$9,$D1043&lt;$N$10,$J$10)</f>
        <v>Large Cap</v>
      </c>
      <c r="F1043" s="18">
        <v>2.2999999999999998</v>
      </c>
      <c r="G1043" s="3" t="s">
        <v>249</v>
      </c>
      <c r="H1043" s="22">
        <f>ROUND(Table1[[#This Row],[Market Capitalisation]]/Table1[[#This Row],[Stock Price]],0)</f>
        <v>7300000000</v>
      </c>
    </row>
    <row r="1044" spans="2:8" x14ac:dyDescent="0.35">
      <c r="B1044" s="1" t="s">
        <v>5154</v>
      </c>
      <c r="C1044" s="3" t="s">
        <v>5155</v>
      </c>
      <c r="D1044" s="14">
        <v>16770000000</v>
      </c>
      <c r="E1044" s="1" t="str" cm="1">
        <f t="array" ref="E1044">_xlfn.IFS($D1044&gt;=$N$7,$J$7,AND($D1044&gt;=$M$8,$D1044&lt;$N$8),$J$8,AND($D1044&gt;=$M$9,$D1044&lt;$N$9),$J$9,$D1044&lt;$N$10,$J$10)</f>
        <v>Large Cap</v>
      </c>
      <c r="F1044" s="18">
        <v>1.05</v>
      </c>
      <c r="G1044" s="3" t="s">
        <v>31565</v>
      </c>
      <c r="H1044" s="22">
        <f>ROUND(Table1[[#This Row],[Market Capitalisation]]/Table1[[#This Row],[Stock Price]],0)</f>
        <v>15971428571</v>
      </c>
    </row>
    <row r="1045" spans="2:8" x14ac:dyDescent="0.35">
      <c r="B1045" s="1" t="s">
        <v>5159</v>
      </c>
      <c r="C1045" s="3" t="s">
        <v>5160</v>
      </c>
      <c r="D1045" s="14">
        <v>16730000000</v>
      </c>
      <c r="E1045" s="1" t="str" cm="1">
        <f t="array" ref="E1045">_xlfn.IFS($D1045&gt;=$N$7,$J$7,AND($D1045&gt;=$M$8,$D1045&lt;$N$8),$J$8,AND($D1045&gt;=$M$9,$D1045&lt;$N$9),$J$9,$D1045&lt;$N$10,$J$10)</f>
        <v>Large Cap</v>
      </c>
      <c r="F1045" s="18">
        <v>4.21</v>
      </c>
      <c r="G1045" s="3" t="s">
        <v>3322</v>
      </c>
      <c r="H1045" s="22">
        <f>ROUND(Table1[[#This Row],[Market Capitalisation]]/Table1[[#This Row],[Stock Price]],0)</f>
        <v>3973871734</v>
      </c>
    </row>
    <row r="1046" spans="2:8" x14ac:dyDescent="0.35">
      <c r="B1046" s="1" t="s">
        <v>5164</v>
      </c>
      <c r="C1046" s="3" t="s">
        <v>5165</v>
      </c>
      <c r="D1046" s="14">
        <v>16710000000</v>
      </c>
      <c r="E1046" s="1" t="str" cm="1">
        <f t="array" ref="E1046">_xlfn.IFS($D1046&gt;=$N$7,$J$7,AND($D1046&gt;=$M$8,$D1046&lt;$N$8),$J$8,AND($D1046&gt;=$M$9,$D1046&lt;$N$9),$J$9,$D1046&lt;$N$10,$J$10)</f>
        <v>Large Cap</v>
      </c>
      <c r="F1046" s="18">
        <v>61.86</v>
      </c>
      <c r="G1046" s="3" t="s">
        <v>1254</v>
      </c>
      <c r="H1046" s="22">
        <f>ROUND(Table1[[#This Row],[Market Capitalisation]]/Table1[[#This Row],[Stock Price]],0)</f>
        <v>270126091</v>
      </c>
    </row>
    <row r="1047" spans="2:8" x14ac:dyDescent="0.35">
      <c r="B1047" s="1" t="s">
        <v>5169</v>
      </c>
      <c r="C1047" s="3" t="s">
        <v>5170</v>
      </c>
      <c r="D1047" s="14">
        <v>16710000000</v>
      </c>
      <c r="E1047" s="1" t="str" cm="1">
        <f t="array" ref="E1047">_xlfn.IFS($D1047&gt;=$N$7,$J$7,AND($D1047&gt;=$M$8,$D1047&lt;$N$8),$J$8,AND($D1047&gt;=$M$9,$D1047&lt;$N$9),$J$9,$D1047&lt;$N$10,$J$10)</f>
        <v>Large Cap</v>
      </c>
      <c r="F1047" s="18">
        <v>289.60000000000002</v>
      </c>
      <c r="G1047" s="3" t="s">
        <v>31554</v>
      </c>
      <c r="H1047" s="22">
        <f>ROUND(Table1[[#This Row],[Market Capitalisation]]/Table1[[#This Row],[Stock Price]],0)</f>
        <v>57700276</v>
      </c>
    </row>
    <row r="1048" spans="2:8" x14ac:dyDescent="0.35">
      <c r="B1048" s="1" t="s">
        <v>5173</v>
      </c>
      <c r="C1048" s="3" t="s">
        <v>5174</v>
      </c>
      <c r="D1048" s="14">
        <v>16690000000.000002</v>
      </c>
      <c r="E1048" s="1" t="str" cm="1">
        <f t="array" ref="E1048">_xlfn.IFS($D1048&gt;=$N$7,$J$7,AND($D1048&gt;=$M$8,$D1048&lt;$N$8),$J$8,AND($D1048&gt;=$M$9,$D1048&lt;$N$9),$J$9,$D1048&lt;$N$10,$J$10)</f>
        <v>Large Cap</v>
      </c>
      <c r="F1048" s="18">
        <v>5.14</v>
      </c>
      <c r="G1048" s="3" t="s">
        <v>420</v>
      </c>
      <c r="H1048" s="22">
        <f>ROUND(Table1[[#This Row],[Market Capitalisation]]/Table1[[#This Row],[Stock Price]],0)</f>
        <v>3247081712</v>
      </c>
    </row>
    <row r="1049" spans="2:8" x14ac:dyDescent="0.35">
      <c r="B1049" s="1" t="s">
        <v>5178</v>
      </c>
      <c r="C1049" s="3" t="s">
        <v>5179</v>
      </c>
      <c r="D1049" s="14">
        <v>16690000000.000002</v>
      </c>
      <c r="E1049" s="1" t="str" cm="1">
        <f t="array" ref="E1049">_xlfn.IFS($D1049&gt;=$N$7,$J$7,AND($D1049&gt;=$M$8,$D1049&lt;$N$8),$J$8,AND($D1049&gt;=$M$9,$D1049&lt;$N$9),$J$9,$D1049&lt;$N$10,$J$10)</f>
        <v>Large Cap</v>
      </c>
      <c r="F1049" s="18">
        <v>85.16</v>
      </c>
      <c r="G1049" s="3" t="s">
        <v>31554</v>
      </c>
      <c r="H1049" s="22">
        <f>ROUND(Table1[[#This Row],[Market Capitalisation]]/Table1[[#This Row],[Stock Price]],0)</f>
        <v>195984030</v>
      </c>
    </row>
    <row r="1050" spans="2:8" x14ac:dyDescent="0.35">
      <c r="B1050" s="1" t="s">
        <v>5182</v>
      </c>
      <c r="C1050" s="3" t="s">
        <v>5183</v>
      </c>
      <c r="D1050" s="14">
        <v>16680000000</v>
      </c>
      <c r="E1050" s="1" t="str" cm="1">
        <f t="array" ref="E1050">_xlfn.IFS($D1050&gt;=$N$7,$J$7,AND($D1050&gt;=$M$8,$D1050&lt;$N$8),$J$8,AND($D1050&gt;=$M$9,$D1050&lt;$N$9),$J$9,$D1050&lt;$N$10,$J$10)</f>
        <v>Large Cap</v>
      </c>
      <c r="F1050" s="18">
        <v>25.33</v>
      </c>
      <c r="G1050" s="3" t="s">
        <v>249</v>
      </c>
      <c r="H1050" s="22">
        <f>ROUND(Table1[[#This Row],[Market Capitalisation]]/Table1[[#This Row],[Stock Price]],0)</f>
        <v>658507698</v>
      </c>
    </row>
    <row r="1051" spans="2:8" x14ac:dyDescent="0.35">
      <c r="B1051" s="1" t="s">
        <v>5187</v>
      </c>
      <c r="C1051" s="3" t="s">
        <v>5188</v>
      </c>
      <c r="D1051" s="14">
        <v>16680000000</v>
      </c>
      <c r="E1051" s="1" t="str" cm="1">
        <f t="array" ref="E1051">_xlfn.IFS($D1051&gt;=$N$7,$J$7,AND($D1051&gt;=$M$8,$D1051&lt;$N$8),$J$8,AND($D1051&gt;=$M$9,$D1051&lt;$N$9),$J$9,$D1051&lt;$N$10,$J$10)</f>
        <v>Large Cap</v>
      </c>
      <c r="F1051" s="18">
        <v>122.4</v>
      </c>
      <c r="G1051" s="3" t="s">
        <v>1266</v>
      </c>
      <c r="H1051" s="22">
        <f>ROUND(Table1[[#This Row],[Market Capitalisation]]/Table1[[#This Row],[Stock Price]],0)</f>
        <v>136274510</v>
      </c>
    </row>
    <row r="1052" spans="2:8" x14ac:dyDescent="0.35">
      <c r="B1052" s="1" t="s">
        <v>5191</v>
      </c>
      <c r="C1052" s="3" t="s">
        <v>5192</v>
      </c>
      <c r="D1052" s="14">
        <v>16649999999.999998</v>
      </c>
      <c r="E1052" s="1" t="str" cm="1">
        <f t="array" ref="E1052">_xlfn.IFS($D1052&gt;=$N$7,$J$7,AND($D1052&gt;=$M$8,$D1052&lt;$N$8),$J$8,AND($D1052&gt;=$M$9,$D1052&lt;$N$9),$J$9,$D1052&lt;$N$10,$J$10)</f>
        <v>Large Cap</v>
      </c>
      <c r="F1052" s="18">
        <v>159.86000000000001</v>
      </c>
      <c r="G1052" s="3" t="s">
        <v>152</v>
      </c>
      <c r="H1052" s="22">
        <f>ROUND(Table1[[#This Row],[Market Capitalisation]]/Table1[[#This Row],[Stock Price]],0)</f>
        <v>104153634</v>
      </c>
    </row>
    <row r="1053" spans="2:8" x14ac:dyDescent="0.35">
      <c r="B1053" s="1" t="s">
        <v>5196</v>
      </c>
      <c r="C1053" s="3" t="s">
        <v>5197</v>
      </c>
      <c r="D1053" s="14">
        <v>16640000000</v>
      </c>
      <c r="E1053" s="1" t="str" cm="1">
        <f t="array" ref="E1053">_xlfn.IFS($D1053&gt;=$N$7,$J$7,AND($D1053&gt;=$M$8,$D1053&lt;$N$8),$J$8,AND($D1053&gt;=$M$9,$D1053&lt;$N$9),$J$9,$D1053&lt;$N$10,$J$10)</f>
        <v>Large Cap</v>
      </c>
      <c r="F1053" s="18">
        <v>11.21</v>
      </c>
      <c r="G1053" s="3" t="s">
        <v>152</v>
      </c>
      <c r="H1053" s="22">
        <f>ROUND(Table1[[#This Row],[Market Capitalisation]]/Table1[[#This Row],[Stock Price]],0)</f>
        <v>1484388938</v>
      </c>
    </row>
    <row r="1054" spans="2:8" x14ac:dyDescent="0.35">
      <c r="B1054" s="1" t="s">
        <v>5201</v>
      </c>
      <c r="C1054" s="3" t="s">
        <v>5202</v>
      </c>
      <c r="D1054" s="14">
        <v>16640000000</v>
      </c>
      <c r="E1054" s="1" t="str" cm="1">
        <f t="array" ref="E1054">_xlfn.IFS($D1054&gt;=$N$7,$J$7,AND($D1054&gt;=$M$8,$D1054&lt;$N$8),$J$8,AND($D1054&gt;=$M$9,$D1054&lt;$N$9),$J$9,$D1054&lt;$N$10,$J$10)</f>
        <v>Large Cap</v>
      </c>
      <c r="F1054" s="18">
        <v>34.29</v>
      </c>
      <c r="G1054" s="3" t="s">
        <v>210</v>
      </c>
      <c r="H1054" s="22">
        <f>ROUND(Table1[[#This Row],[Market Capitalisation]]/Table1[[#This Row],[Stock Price]],0)</f>
        <v>485272674</v>
      </c>
    </row>
    <row r="1055" spans="2:8" x14ac:dyDescent="0.35">
      <c r="B1055" s="1" t="s">
        <v>5205</v>
      </c>
      <c r="C1055" s="3" t="s">
        <v>5206</v>
      </c>
      <c r="D1055" s="14">
        <v>16620000000.000002</v>
      </c>
      <c r="E1055" s="1" t="str" cm="1">
        <f t="array" ref="E1055">_xlfn.IFS($D1055&gt;=$N$7,$J$7,AND($D1055&gt;=$M$8,$D1055&lt;$N$8),$J$8,AND($D1055&gt;=$M$9,$D1055&lt;$N$9),$J$9,$D1055&lt;$N$10,$J$10)</f>
        <v>Large Cap</v>
      </c>
      <c r="F1055" s="18">
        <v>83.14</v>
      </c>
      <c r="G1055" s="3" t="s">
        <v>304</v>
      </c>
      <c r="H1055" s="22">
        <f>ROUND(Table1[[#This Row],[Market Capitalisation]]/Table1[[#This Row],[Stock Price]],0)</f>
        <v>199903777</v>
      </c>
    </row>
    <row r="1056" spans="2:8" x14ac:dyDescent="0.35">
      <c r="B1056" s="1" t="s">
        <v>5210</v>
      </c>
      <c r="C1056" s="3" t="s">
        <v>5211</v>
      </c>
      <c r="D1056" s="14">
        <v>16600000000.000002</v>
      </c>
      <c r="E1056" s="1" t="str" cm="1">
        <f t="array" ref="E1056">_xlfn.IFS($D1056&gt;=$N$7,$J$7,AND($D1056&gt;=$M$8,$D1056&lt;$N$8),$J$8,AND($D1056&gt;=$M$9,$D1056&lt;$N$9),$J$9,$D1056&lt;$N$10,$J$10)</f>
        <v>Large Cap</v>
      </c>
      <c r="F1056" s="18">
        <v>80.930000000000007</v>
      </c>
      <c r="G1056" s="3" t="s">
        <v>31554</v>
      </c>
      <c r="H1056" s="22">
        <f>ROUND(Table1[[#This Row],[Market Capitalisation]]/Table1[[#This Row],[Stock Price]],0)</f>
        <v>205115532</v>
      </c>
    </row>
    <row r="1057" spans="2:8" x14ac:dyDescent="0.35">
      <c r="B1057" s="1" t="s">
        <v>5215</v>
      </c>
      <c r="C1057" s="3" t="s">
        <v>5216</v>
      </c>
      <c r="D1057" s="14">
        <v>16579999999.999998</v>
      </c>
      <c r="E1057" s="1" t="str" cm="1">
        <f t="array" ref="E1057">_xlfn.IFS($D1057&gt;=$N$7,$J$7,AND($D1057&gt;=$M$8,$D1057&lt;$N$8),$J$8,AND($D1057&gt;=$M$9,$D1057&lt;$N$9),$J$9,$D1057&lt;$N$10,$J$10)</f>
        <v>Large Cap</v>
      </c>
      <c r="F1057" s="18">
        <v>37.89</v>
      </c>
      <c r="G1057" s="3" t="s">
        <v>256</v>
      </c>
      <c r="H1057" s="22">
        <f>ROUND(Table1[[#This Row],[Market Capitalisation]]/Table1[[#This Row],[Stock Price]],0)</f>
        <v>437582476</v>
      </c>
    </row>
    <row r="1058" spans="2:8" x14ac:dyDescent="0.35">
      <c r="B1058" s="1" t="s">
        <v>5220</v>
      </c>
      <c r="C1058" s="3" t="s">
        <v>5221</v>
      </c>
      <c r="D1058" s="14">
        <v>16570000000</v>
      </c>
      <c r="E1058" s="1" t="str" cm="1">
        <f t="array" ref="E1058">_xlfn.IFS($D1058&gt;=$N$7,$J$7,AND($D1058&gt;=$M$8,$D1058&lt;$N$8),$J$8,AND($D1058&gt;=$M$9,$D1058&lt;$N$9),$J$9,$D1058&lt;$N$10,$J$10)</f>
        <v>Large Cap</v>
      </c>
      <c r="F1058" s="18">
        <v>1.9</v>
      </c>
      <c r="G1058" s="3" t="s">
        <v>152</v>
      </c>
      <c r="H1058" s="22">
        <f>ROUND(Table1[[#This Row],[Market Capitalisation]]/Table1[[#This Row],[Stock Price]],0)</f>
        <v>8721052632</v>
      </c>
    </row>
    <row r="1059" spans="2:8" x14ac:dyDescent="0.35">
      <c r="B1059" s="1" t="s">
        <v>5225</v>
      </c>
      <c r="C1059" s="3" t="s">
        <v>31576</v>
      </c>
      <c r="D1059" s="14">
        <v>16559999999.999998</v>
      </c>
      <c r="E1059" s="1" t="str" cm="1">
        <f t="array" ref="E1059">_xlfn.IFS($D1059&gt;=$N$7,$J$7,AND($D1059&gt;=$M$8,$D1059&lt;$N$8),$J$8,AND($D1059&gt;=$M$9,$D1059&lt;$N$9),$J$9,$D1059&lt;$N$10,$J$10)</f>
        <v>Large Cap</v>
      </c>
      <c r="F1059" s="18">
        <v>34.79</v>
      </c>
      <c r="G1059" s="3" t="s">
        <v>31564</v>
      </c>
      <c r="H1059" s="22">
        <f>ROUND(Table1[[#This Row],[Market Capitalisation]]/Table1[[#This Row],[Stock Price]],0)</f>
        <v>475998850</v>
      </c>
    </row>
    <row r="1060" spans="2:8" x14ac:dyDescent="0.35">
      <c r="B1060" s="1" t="s">
        <v>5230</v>
      </c>
      <c r="C1060" s="3" t="s">
        <v>5231</v>
      </c>
      <c r="D1060" s="14">
        <v>16550000000</v>
      </c>
      <c r="E1060" s="1" t="str" cm="1">
        <f t="array" ref="E1060">_xlfn.IFS($D1060&gt;=$N$7,$J$7,AND($D1060&gt;=$M$8,$D1060&lt;$N$8),$J$8,AND($D1060&gt;=$M$9,$D1060&lt;$N$9),$J$9,$D1060&lt;$N$10,$J$10)</f>
        <v>Large Cap</v>
      </c>
      <c r="F1060" s="18">
        <v>56.74</v>
      </c>
      <c r="G1060" s="3" t="s">
        <v>31554</v>
      </c>
      <c r="H1060" s="22">
        <f>ROUND(Table1[[#This Row],[Market Capitalisation]]/Table1[[#This Row],[Stock Price]],0)</f>
        <v>291681354</v>
      </c>
    </row>
    <row r="1061" spans="2:8" x14ac:dyDescent="0.35">
      <c r="B1061" s="1" t="s">
        <v>5235</v>
      </c>
      <c r="C1061" s="3" t="s">
        <v>5236</v>
      </c>
      <c r="D1061" s="14">
        <v>16520000000</v>
      </c>
      <c r="E1061" s="1" t="str" cm="1">
        <f t="array" ref="E1061">_xlfn.IFS($D1061&gt;=$N$7,$J$7,AND($D1061&gt;=$M$8,$D1061&lt;$N$8),$J$8,AND($D1061&gt;=$M$9,$D1061&lt;$N$9),$J$9,$D1061&lt;$N$10,$J$10)</f>
        <v>Large Cap</v>
      </c>
      <c r="F1061" s="18">
        <v>8.24</v>
      </c>
      <c r="G1061" s="3" t="s">
        <v>1254</v>
      </c>
      <c r="H1061" s="22">
        <f>ROUND(Table1[[#This Row],[Market Capitalisation]]/Table1[[#This Row],[Stock Price]],0)</f>
        <v>2004854369</v>
      </c>
    </row>
    <row r="1062" spans="2:8" x14ac:dyDescent="0.35">
      <c r="B1062" s="1" t="s">
        <v>5240</v>
      </c>
      <c r="C1062" s="3" t="s">
        <v>5241</v>
      </c>
      <c r="D1062" s="14">
        <v>16520000000</v>
      </c>
      <c r="E1062" s="1" t="str" cm="1">
        <f t="array" ref="E1062">_xlfn.IFS($D1062&gt;=$N$7,$J$7,AND($D1062&gt;=$M$8,$D1062&lt;$N$8),$J$8,AND($D1062&gt;=$M$9,$D1062&lt;$N$9),$J$9,$D1062&lt;$N$10,$J$10)</f>
        <v>Large Cap</v>
      </c>
      <c r="F1062" s="18">
        <v>1.97</v>
      </c>
      <c r="G1062" s="3" t="s">
        <v>152</v>
      </c>
      <c r="H1062" s="22">
        <f>ROUND(Table1[[#This Row],[Market Capitalisation]]/Table1[[#This Row],[Stock Price]],0)</f>
        <v>8385786802</v>
      </c>
    </row>
    <row r="1063" spans="2:8" x14ac:dyDescent="0.35">
      <c r="B1063" s="1" t="s">
        <v>5243</v>
      </c>
      <c r="C1063" s="3" t="s">
        <v>5244</v>
      </c>
      <c r="D1063" s="14">
        <v>16489999999.999998</v>
      </c>
      <c r="E1063" s="1" t="str" cm="1">
        <f t="array" ref="E1063">_xlfn.IFS($D1063&gt;=$N$7,$J$7,AND($D1063&gt;=$M$8,$D1063&lt;$N$8),$J$8,AND($D1063&gt;=$M$9,$D1063&lt;$N$9),$J$9,$D1063&lt;$N$10,$J$10)</f>
        <v>Large Cap</v>
      </c>
      <c r="F1063" s="18">
        <v>29.29</v>
      </c>
      <c r="G1063" s="3" t="s">
        <v>304</v>
      </c>
      <c r="H1063" s="22">
        <f>ROUND(Table1[[#This Row],[Market Capitalisation]]/Table1[[#This Row],[Stock Price]],0)</f>
        <v>562990782</v>
      </c>
    </row>
    <row r="1064" spans="2:8" x14ac:dyDescent="0.35">
      <c r="B1064" s="1" t="s">
        <v>5248</v>
      </c>
      <c r="C1064" s="3" t="s">
        <v>5249</v>
      </c>
      <c r="D1064" s="14">
        <v>16460000000</v>
      </c>
      <c r="E1064" s="1" t="str" cm="1">
        <f t="array" ref="E1064">_xlfn.IFS($D1064&gt;=$N$7,$J$7,AND($D1064&gt;=$M$8,$D1064&lt;$N$8),$J$8,AND($D1064&gt;=$M$9,$D1064&lt;$N$9),$J$9,$D1064&lt;$N$10,$J$10)</f>
        <v>Large Cap</v>
      </c>
      <c r="F1064" s="18">
        <v>4.6399999999999997</v>
      </c>
      <c r="G1064" s="3" t="s">
        <v>31544</v>
      </c>
      <c r="H1064" s="22">
        <f>ROUND(Table1[[#This Row],[Market Capitalisation]]/Table1[[#This Row],[Stock Price]],0)</f>
        <v>3547413793</v>
      </c>
    </row>
    <row r="1065" spans="2:8" x14ac:dyDescent="0.35">
      <c r="B1065" s="1" t="s">
        <v>5253</v>
      </c>
      <c r="C1065" s="3" t="s">
        <v>5254</v>
      </c>
      <c r="D1065" s="14">
        <v>16410000000</v>
      </c>
      <c r="E1065" s="1" t="str" cm="1">
        <f t="array" ref="E1065">_xlfn.IFS($D1065&gt;=$N$7,$J$7,AND($D1065&gt;=$M$8,$D1065&lt;$N$8),$J$8,AND($D1065&gt;=$M$9,$D1065&lt;$N$9),$J$9,$D1065&lt;$N$10,$J$10)</f>
        <v>Large Cap</v>
      </c>
      <c r="F1065" s="18">
        <v>1.24</v>
      </c>
      <c r="G1065" s="3" t="s">
        <v>152</v>
      </c>
      <c r="H1065" s="22">
        <f>ROUND(Table1[[#This Row],[Market Capitalisation]]/Table1[[#This Row],[Stock Price]],0)</f>
        <v>13233870968</v>
      </c>
    </row>
    <row r="1066" spans="2:8" x14ac:dyDescent="0.35">
      <c r="B1066" s="1" t="s">
        <v>5258</v>
      </c>
      <c r="C1066" s="3" t="s">
        <v>5259</v>
      </c>
      <c r="D1066" s="14">
        <v>16379999999.999998</v>
      </c>
      <c r="E1066" s="1" t="str" cm="1">
        <f t="array" ref="E1066">_xlfn.IFS($D1066&gt;=$N$7,$J$7,AND($D1066&gt;=$M$8,$D1066&lt;$N$8),$J$8,AND($D1066&gt;=$M$9,$D1066&lt;$N$9),$J$9,$D1066&lt;$N$10,$J$10)</f>
        <v>Large Cap</v>
      </c>
      <c r="F1066" s="18">
        <v>377.52</v>
      </c>
      <c r="G1066" s="3" t="s">
        <v>3109</v>
      </c>
      <c r="H1066" s="22">
        <f>ROUND(Table1[[#This Row],[Market Capitalisation]]/Table1[[#This Row],[Stock Price]],0)</f>
        <v>43388430</v>
      </c>
    </row>
    <row r="1067" spans="2:8" x14ac:dyDescent="0.35">
      <c r="B1067" s="1" t="s">
        <v>5263</v>
      </c>
      <c r="C1067" s="3" t="s">
        <v>5264</v>
      </c>
      <c r="D1067" s="14">
        <v>16370000000.000002</v>
      </c>
      <c r="E1067" s="1" t="str" cm="1">
        <f t="array" ref="E1067">_xlfn.IFS($D1067&gt;=$N$7,$J$7,AND($D1067&gt;=$M$8,$D1067&lt;$N$8),$J$8,AND($D1067&gt;=$M$9,$D1067&lt;$N$9),$J$9,$D1067&lt;$N$10,$J$10)</f>
        <v>Large Cap</v>
      </c>
      <c r="F1067" s="18">
        <v>111.89</v>
      </c>
      <c r="G1067" s="3" t="s">
        <v>107</v>
      </c>
      <c r="H1067" s="22">
        <f>ROUND(Table1[[#This Row],[Market Capitalisation]]/Table1[[#This Row],[Stock Price]],0)</f>
        <v>146304406</v>
      </c>
    </row>
    <row r="1068" spans="2:8" x14ac:dyDescent="0.35">
      <c r="B1068" s="1" t="s">
        <v>5268</v>
      </c>
      <c r="C1068" s="3" t="s">
        <v>5269</v>
      </c>
      <c r="D1068" s="14">
        <v>16300000000</v>
      </c>
      <c r="E1068" s="1" t="str" cm="1">
        <f t="array" ref="E1068">_xlfn.IFS($D1068&gt;=$N$7,$J$7,AND($D1068&gt;=$M$8,$D1068&lt;$N$8),$J$8,AND($D1068&gt;=$M$9,$D1068&lt;$N$9),$J$9,$D1068&lt;$N$10,$J$10)</f>
        <v>Large Cap</v>
      </c>
      <c r="F1068" s="18">
        <v>6.37</v>
      </c>
      <c r="G1068" s="3" t="s">
        <v>1254</v>
      </c>
      <c r="H1068" s="22">
        <f>ROUND(Table1[[#This Row],[Market Capitalisation]]/Table1[[#This Row],[Stock Price]],0)</f>
        <v>2558869702</v>
      </c>
    </row>
    <row r="1069" spans="2:8" x14ac:dyDescent="0.35">
      <c r="B1069" s="1" t="s">
        <v>5273</v>
      </c>
      <c r="C1069" s="3" t="s">
        <v>5274</v>
      </c>
      <c r="D1069" s="14">
        <v>16239999999.999998</v>
      </c>
      <c r="E1069" s="1" t="str" cm="1">
        <f t="array" ref="E1069">_xlfn.IFS($D1069&gt;=$N$7,$J$7,AND($D1069&gt;=$M$8,$D1069&lt;$N$8),$J$8,AND($D1069&gt;=$M$9,$D1069&lt;$N$9),$J$9,$D1069&lt;$N$10,$J$10)</f>
        <v>Large Cap</v>
      </c>
      <c r="F1069" s="18">
        <v>125.23</v>
      </c>
      <c r="G1069" s="3" t="s">
        <v>31554</v>
      </c>
      <c r="H1069" s="22">
        <f>ROUND(Table1[[#This Row],[Market Capitalisation]]/Table1[[#This Row],[Stock Price]],0)</f>
        <v>129681386</v>
      </c>
    </row>
    <row r="1070" spans="2:8" x14ac:dyDescent="0.35">
      <c r="B1070" s="1" t="s">
        <v>5278</v>
      </c>
      <c r="C1070" s="3" t="s">
        <v>5279</v>
      </c>
      <c r="D1070" s="14">
        <v>16230000000</v>
      </c>
      <c r="E1070" s="1" t="str" cm="1">
        <f t="array" ref="E1070">_xlfn.IFS($D1070&gt;=$N$7,$J$7,AND($D1070&gt;=$M$8,$D1070&lt;$N$8),$J$8,AND($D1070&gt;=$M$9,$D1070&lt;$N$9),$J$9,$D1070&lt;$N$10,$J$10)</f>
        <v>Large Cap</v>
      </c>
      <c r="F1070" s="18">
        <v>72.7</v>
      </c>
      <c r="G1070" s="3" t="s">
        <v>31554</v>
      </c>
      <c r="H1070" s="22">
        <f>ROUND(Table1[[#This Row],[Market Capitalisation]]/Table1[[#This Row],[Stock Price]],0)</f>
        <v>223246217</v>
      </c>
    </row>
    <row r="1071" spans="2:8" x14ac:dyDescent="0.35">
      <c r="B1071" s="1" t="s">
        <v>5283</v>
      </c>
      <c r="C1071" s="3" t="s">
        <v>5284</v>
      </c>
      <c r="D1071" s="14">
        <v>16180000000</v>
      </c>
      <c r="E1071" s="1" t="str" cm="1">
        <f t="array" ref="E1071">_xlfn.IFS($D1071&gt;=$N$7,$J$7,AND($D1071&gt;=$M$8,$D1071&lt;$N$8),$J$8,AND($D1071&gt;=$M$9,$D1071&lt;$N$9),$J$9,$D1071&lt;$N$10,$J$10)</f>
        <v>Large Cap</v>
      </c>
      <c r="F1071" s="18">
        <v>2.17</v>
      </c>
      <c r="G1071" s="3" t="s">
        <v>152</v>
      </c>
      <c r="H1071" s="22">
        <f>ROUND(Table1[[#This Row],[Market Capitalisation]]/Table1[[#This Row],[Stock Price]],0)</f>
        <v>7456221198</v>
      </c>
    </row>
    <row r="1072" spans="2:8" x14ac:dyDescent="0.35">
      <c r="B1072" s="1" t="s">
        <v>5288</v>
      </c>
      <c r="C1072" s="3" t="s">
        <v>5289</v>
      </c>
      <c r="D1072" s="14">
        <v>16149999999.999998</v>
      </c>
      <c r="E1072" s="1" t="str" cm="1">
        <f t="array" ref="E1072">_xlfn.IFS($D1072&gt;=$N$7,$J$7,AND($D1072&gt;=$M$8,$D1072&lt;$N$8),$J$8,AND($D1072&gt;=$M$9,$D1072&lt;$N$9),$J$9,$D1072&lt;$N$10,$J$10)</f>
        <v>Large Cap</v>
      </c>
      <c r="F1072" s="18">
        <v>105.69</v>
      </c>
      <c r="G1072" s="3" t="s">
        <v>31554</v>
      </c>
      <c r="H1072" s="22">
        <f>ROUND(Table1[[#This Row],[Market Capitalisation]]/Table1[[#This Row],[Stock Price]],0)</f>
        <v>152805374</v>
      </c>
    </row>
    <row r="1073" spans="2:8" x14ac:dyDescent="0.35">
      <c r="B1073" s="1" t="s">
        <v>5293</v>
      </c>
      <c r="C1073" s="3" t="s">
        <v>5294</v>
      </c>
      <c r="D1073" s="14">
        <v>16149999999.999998</v>
      </c>
      <c r="E1073" s="1" t="str" cm="1">
        <f t="array" ref="E1073">_xlfn.IFS($D1073&gt;=$N$7,$J$7,AND($D1073&gt;=$M$8,$D1073&lt;$N$8),$J$8,AND($D1073&gt;=$M$9,$D1073&lt;$N$9),$J$9,$D1073&lt;$N$10,$J$10)</f>
        <v>Large Cap</v>
      </c>
      <c r="F1073" s="18">
        <v>281.14</v>
      </c>
      <c r="G1073" s="3" t="s">
        <v>31554</v>
      </c>
      <c r="H1073" s="22">
        <f>ROUND(Table1[[#This Row],[Market Capitalisation]]/Table1[[#This Row],[Stock Price]],0)</f>
        <v>57444689</v>
      </c>
    </row>
    <row r="1074" spans="2:8" x14ac:dyDescent="0.35">
      <c r="B1074" s="1" t="s">
        <v>5297</v>
      </c>
      <c r="C1074" s="3" t="s">
        <v>5298</v>
      </c>
      <c r="D1074" s="14">
        <v>16100000000.000002</v>
      </c>
      <c r="E1074" s="1" t="str" cm="1">
        <f t="array" ref="E1074">_xlfn.IFS($D1074&gt;=$N$7,$J$7,AND($D1074&gt;=$M$8,$D1074&lt;$N$8),$J$8,AND($D1074&gt;=$M$9,$D1074&lt;$N$9),$J$9,$D1074&lt;$N$10,$J$10)</f>
        <v>Large Cap</v>
      </c>
      <c r="F1074" s="18">
        <v>4.8</v>
      </c>
      <c r="G1074" s="3" t="s">
        <v>1254</v>
      </c>
      <c r="H1074" s="22">
        <f>ROUND(Table1[[#This Row],[Market Capitalisation]]/Table1[[#This Row],[Stock Price]],0)</f>
        <v>3354166667</v>
      </c>
    </row>
    <row r="1075" spans="2:8" x14ac:dyDescent="0.35">
      <c r="B1075" s="1" t="s">
        <v>5302</v>
      </c>
      <c r="C1075" s="3" t="s">
        <v>5303</v>
      </c>
      <c r="D1075" s="14">
        <v>16030000000.000002</v>
      </c>
      <c r="E1075" s="1" t="str" cm="1">
        <f t="array" ref="E1075">_xlfn.IFS($D1075&gt;=$N$7,$J$7,AND($D1075&gt;=$M$8,$D1075&lt;$N$8),$J$8,AND($D1075&gt;=$M$9,$D1075&lt;$N$9),$J$9,$D1075&lt;$N$10,$J$10)</f>
        <v>Large Cap</v>
      </c>
      <c r="F1075" s="18">
        <v>22.83</v>
      </c>
      <c r="G1075" s="3" t="s">
        <v>1103</v>
      </c>
      <c r="H1075" s="22">
        <f>ROUND(Table1[[#This Row],[Market Capitalisation]]/Table1[[#This Row],[Stock Price]],0)</f>
        <v>702146299</v>
      </c>
    </row>
    <row r="1076" spans="2:8" x14ac:dyDescent="0.35">
      <c r="B1076" s="1" t="s">
        <v>5307</v>
      </c>
      <c r="C1076" s="3" t="s">
        <v>5308</v>
      </c>
      <c r="D1076" s="14">
        <v>16030000000.000002</v>
      </c>
      <c r="E1076" s="1" t="str" cm="1">
        <f t="array" ref="E1076">_xlfn.IFS($D1076&gt;=$N$7,$J$7,AND($D1076&gt;=$M$8,$D1076&lt;$N$8),$J$8,AND($D1076&gt;=$M$9,$D1076&lt;$N$9),$J$9,$D1076&lt;$N$10,$J$10)</f>
        <v>Large Cap</v>
      </c>
      <c r="F1076" s="18">
        <v>55.98</v>
      </c>
      <c r="G1076" s="3" t="s">
        <v>511</v>
      </c>
      <c r="H1076" s="22">
        <f>ROUND(Table1[[#This Row],[Market Capitalisation]]/Table1[[#This Row],[Stock Price]],0)</f>
        <v>286352269</v>
      </c>
    </row>
    <row r="1077" spans="2:8" x14ac:dyDescent="0.35">
      <c r="B1077" s="1" t="s">
        <v>5311</v>
      </c>
      <c r="C1077" s="3" t="s">
        <v>5312</v>
      </c>
      <c r="D1077" s="14">
        <v>16010000000.000002</v>
      </c>
      <c r="E1077" s="1" t="str" cm="1">
        <f t="array" ref="E1077">_xlfn.IFS($D1077&gt;=$N$7,$J$7,AND($D1077&gt;=$M$8,$D1077&lt;$N$8),$J$8,AND($D1077&gt;=$M$9,$D1077&lt;$N$9),$J$9,$D1077&lt;$N$10,$J$10)</f>
        <v>Large Cap</v>
      </c>
      <c r="F1077" s="18">
        <v>121.24</v>
      </c>
      <c r="G1077" s="3" t="s">
        <v>420</v>
      </c>
      <c r="H1077" s="22">
        <f>ROUND(Table1[[#This Row],[Market Capitalisation]]/Table1[[#This Row],[Stock Price]],0)</f>
        <v>132052128</v>
      </c>
    </row>
    <row r="1078" spans="2:8" x14ac:dyDescent="0.35">
      <c r="B1078" s="1" t="s">
        <v>5316</v>
      </c>
      <c r="C1078" s="3" t="s">
        <v>5317</v>
      </c>
      <c r="D1078" s="14">
        <v>15990000000</v>
      </c>
      <c r="E1078" s="1" t="str" cm="1">
        <f t="array" ref="E1078">_xlfn.IFS($D1078&gt;=$N$7,$J$7,AND($D1078&gt;=$M$8,$D1078&lt;$N$8),$J$8,AND($D1078&gt;=$M$9,$D1078&lt;$N$9),$J$9,$D1078&lt;$N$10,$J$10)</f>
        <v>Large Cap</v>
      </c>
      <c r="F1078" s="18">
        <v>3.9</v>
      </c>
      <c r="G1078" s="3" t="s">
        <v>210</v>
      </c>
      <c r="H1078" s="22">
        <f>ROUND(Table1[[#This Row],[Market Capitalisation]]/Table1[[#This Row],[Stock Price]],0)</f>
        <v>4100000000</v>
      </c>
    </row>
    <row r="1079" spans="2:8" x14ac:dyDescent="0.35">
      <c r="B1079" s="1" t="s">
        <v>5321</v>
      </c>
      <c r="C1079" s="3" t="s">
        <v>5322</v>
      </c>
      <c r="D1079" s="14">
        <v>15980000000</v>
      </c>
      <c r="E1079" s="1" t="str" cm="1">
        <f t="array" ref="E1079">_xlfn.IFS($D1079&gt;=$N$7,$J$7,AND($D1079&gt;=$M$8,$D1079&lt;$N$8),$J$8,AND($D1079&gt;=$M$9,$D1079&lt;$N$9),$J$9,$D1079&lt;$N$10,$J$10)</f>
        <v>Large Cap</v>
      </c>
      <c r="F1079" s="18">
        <v>198.54</v>
      </c>
      <c r="G1079" s="3" t="s">
        <v>31554</v>
      </c>
      <c r="H1079" s="22">
        <f>ROUND(Table1[[#This Row],[Market Capitalisation]]/Table1[[#This Row],[Stock Price]],0)</f>
        <v>80487559</v>
      </c>
    </row>
    <row r="1080" spans="2:8" x14ac:dyDescent="0.35">
      <c r="B1080" s="1" t="s">
        <v>5326</v>
      </c>
      <c r="C1080" s="3" t="s">
        <v>5327</v>
      </c>
      <c r="D1080" s="14">
        <v>15970000000</v>
      </c>
      <c r="E1080" s="1" t="str" cm="1">
        <f t="array" ref="E1080">_xlfn.IFS($D1080&gt;=$N$7,$J$7,AND($D1080&gt;=$M$8,$D1080&lt;$N$8),$J$8,AND($D1080&gt;=$M$9,$D1080&lt;$N$9),$J$9,$D1080&lt;$N$10,$J$10)</f>
        <v>Large Cap</v>
      </c>
      <c r="F1080" s="18">
        <v>3.78</v>
      </c>
      <c r="G1080" s="3" t="s">
        <v>249</v>
      </c>
      <c r="H1080" s="22">
        <f>ROUND(Table1[[#This Row],[Market Capitalisation]]/Table1[[#This Row],[Stock Price]],0)</f>
        <v>4224867725</v>
      </c>
    </row>
    <row r="1081" spans="2:8" x14ac:dyDescent="0.35">
      <c r="B1081" s="1" t="s">
        <v>5330</v>
      </c>
      <c r="C1081" s="3" t="s">
        <v>5331</v>
      </c>
      <c r="D1081" s="14">
        <v>15960000000</v>
      </c>
      <c r="E1081" s="1" t="str" cm="1">
        <f t="array" ref="E1081">_xlfn.IFS($D1081&gt;=$N$7,$J$7,AND($D1081&gt;=$M$8,$D1081&lt;$N$8),$J$8,AND($D1081&gt;=$M$9,$D1081&lt;$N$9),$J$9,$D1081&lt;$N$10,$J$10)</f>
        <v>Large Cap</v>
      </c>
      <c r="F1081" s="18">
        <v>211.12</v>
      </c>
      <c r="G1081" s="3" t="s">
        <v>31554</v>
      </c>
      <c r="H1081" s="22">
        <f>ROUND(Table1[[#This Row],[Market Capitalisation]]/Table1[[#This Row],[Stock Price]],0)</f>
        <v>75596817</v>
      </c>
    </row>
    <row r="1082" spans="2:8" x14ac:dyDescent="0.35">
      <c r="B1082" s="1" t="s">
        <v>5335</v>
      </c>
      <c r="C1082" s="3" t="s">
        <v>5336</v>
      </c>
      <c r="D1082" s="14">
        <v>15950000000</v>
      </c>
      <c r="E1082" s="1" t="str" cm="1">
        <f t="array" ref="E1082">_xlfn.IFS($D1082&gt;=$N$7,$J$7,AND($D1082&gt;=$M$8,$D1082&lt;$N$8),$J$8,AND($D1082&gt;=$M$9,$D1082&lt;$N$9),$J$9,$D1082&lt;$N$10,$J$10)</f>
        <v>Large Cap</v>
      </c>
      <c r="F1082" s="18">
        <v>1.88</v>
      </c>
      <c r="G1082" s="3" t="s">
        <v>152</v>
      </c>
      <c r="H1082" s="22">
        <f>ROUND(Table1[[#This Row],[Market Capitalisation]]/Table1[[#This Row],[Stock Price]],0)</f>
        <v>8484042553</v>
      </c>
    </row>
    <row r="1083" spans="2:8" x14ac:dyDescent="0.35">
      <c r="B1083" s="1" t="s">
        <v>5339</v>
      </c>
      <c r="C1083" s="3" t="s">
        <v>5340</v>
      </c>
      <c r="D1083" s="14">
        <v>15930000000</v>
      </c>
      <c r="E1083" s="1" t="str" cm="1">
        <f t="array" ref="E1083">_xlfn.IFS($D1083&gt;=$N$7,$J$7,AND($D1083&gt;=$M$8,$D1083&lt;$N$8),$J$8,AND($D1083&gt;=$M$9,$D1083&lt;$N$9),$J$9,$D1083&lt;$N$10,$J$10)</f>
        <v>Large Cap</v>
      </c>
      <c r="F1083" s="18">
        <v>146.35</v>
      </c>
      <c r="G1083" s="3" t="s">
        <v>31554</v>
      </c>
      <c r="H1083" s="22">
        <f>ROUND(Table1[[#This Row],[Market Capitalisation]]/Table1[[#This Row],[Stock Price]],0)</f>
        <v>108848650</v>
      </c>
    </row>
    <row r="1084" spans="2:8" x14ac:dyDescent="0.35">
      <c r="B1084" s="1" t="s">
        <v>5344</v>
      </c>
      <c r="C1084" s="3" t="s">
        <v>5345</v>
      </c>
      <c r="D1084" s="14">
        <v>15870000000</v>
      </c>
      <c r="E1084" s="1" t="str" cm="1">
        <f t="array" ref="E1084">_xlfn.IFS($D1084&gt;=$N$7,$J$7,AND($D1084&gt;=$M$8,$D1084&lt;$N$8),$J$8,AND($D1084&gt;=$M$9,$D1084&lt;$N$9),$J$9,$D1084&lt;$N$10,$J$10)</f>
        <v>Large Cap</v>
      </c>
      <c r="F1084" s="18">
        <v>39.01</v>
      </c>
      <c r="G1084" s="3" t="s">
        <v>31554</v>
      </c>
      <c r="H1084" s="22">
        <f>ROUND(Table1[[#This Row],[Market Capitalisation]]/Table1[[#This Row],[Stock Price]],0)</f>
        <v>406818764</v>
      </c>
    </row>
    <row r="1085" spans="2:8" x14ac:dyDescent="0.35">
      <c r="B1085" s="1" t="s">
        <v>5349</v>
      </c>
      <c r="C1085" s="3" t="s">
        <v>5350</v>
      </c>
      <c r="D1085" s="14">
        <v>15860000000</v>
      </c>
      <c r="E1085" s="1" t="str" cm="1">
        <f t="array" ref="E1085">_xlfn.IFS($D1085&gt;=$N$7,$J$7,AND($D1085&gt;=$M$8,$D1085&lt;$N$8),$J$8,AND($D1085&gt;=$M$9,$D1085&lt;$N$9),$J$9,$D1085&lt;$N$10,$J$10)</f>
        <v>Large Cap</v>
      </c>
      <c r="F1085" s="18">
        <v>131.26</v>
      </c>
      <c r="G1085" s="3" t="s">
        <v>31554</v>
      </c>
      <c r="H1085" s="22">
        <f>ROUND(Table1[[#This Row],[Market Capitalisation]]/Table1[[#This Row],[Stock Price]],0)</f>
        <v>120828889</v>
      </c>
    </row>
    <row r="1086" spans="2:8" x14ac:dyDescent="0.35">
      <c r="B1086" s="1" t="s">
        <v>5354</v>
      </c>
      <c r="C1086" s="3" t="s">
        <v>5355</v>
      </c>
      <c r="D1086" s="14">
        <v>15850000000</v>
      </c>
      <c r="E1086" s="1" t="str" cm="1">
        <f t="array" ref="E1086">_xlfn.IFS($D1086&gt;=$N$7,$J$7,AND($D1086&gt;=$M$8,$D1086&lt;$N$8),$J$8,AND($D1086&gt;=$M$9,$D1086&lt;$N$9),$J$9,$D1086&lt;$N$10,$J$10)</f>
        <v>Large Cap</v>
      </c>
      <c r="F1086" s="18">
        <v>15.85</v>
      </c>
      <c r="G1086" s="3" t="s">
        <v>31564</v>
      </c>
      <c r="H1086" s="22">
        <f>ROUND(Table1[[#This Row],[Market Capitalisation]]/Table1[[#This Row],[Stock Price]],0)</f>
        <v>1000000000</v>
      </c>
    </row>
    <row r="1087" spans="2:8" x14ac:dyDescent="0.35">
      <c r="B1087" s="1" t="s">
        <v>5359</v>
      </c>
      <c r="C1087" s="3" t="s">
        <v>5360</v>
      </c>
      <c r="D1087" s="14">
        <v>15830000000</v>
      </c>
      <c r="E1087" s="1" t="str" cm="1">
        <f t="array" ref="E1087">_xlfn.IFS($D1087&gt;=$N$7,$J$7,AND($D1087&gt;=$M$8,$D1087&lt;$N$8),$J$8,AND($D1087&gt;=$M$9,$D1087&lt;$N$9),$J$9,$D1087&lt;$N$10,$J$10)</f>
        <v>Large Cap</v>
      </c>
      <c r="F1087" s="18">
        <v>6.01</v>
      </c>
      <c r="G1087" s="3" t="s">
        <v>249</v>
      </c>
      <c r="H1087" s="22">
        <f>ROUND(Table1[[#This Row],[Market Capitalisation]]/Table1[[#This Row],[Stock Price]],0)</f>
        <v>2633943428</v>
      </c>
    </row>
    <row r="1088" spans="2:8" x14ac:dyDescent="0.35">
      <c r="B1088" s="1" t="s">
        <v>5364</v>
      </c>
      <c r="C1088" s="3" t="s">
        <v>5365</v>
      </c>
      <c r="D1088" s="14">
        <v>15830000000</v>
      </c>
      <c r="E1088" s="1" t="str" cm="1">
        <f t="array" ref="E1088">_xlfn.IFS($D1088&gt;=$N$7,$J$7,AND($D1088&gt;=$M$8,$D1088&lt;$N$8),$J$8,AND($D1088&gt;=$M$9,$D1088&lt;$N$9),$J$9,$D1088&lt;$N$10,$J$10)</f>
        <v>Large Cap</v>
      </c>
      <c r="F1088" s="18">
        <v>11.43</v>
      </c>
      <c r="G1088" s="3" t="s">
        <v>936</v>
      </c>
      <c r="H1088" s="22">
        <f>ROUND(Table1[[#This Row],[Market Capitalisation]]/Table1[[#This Row],[Stock Price]],0)</f>
        <v>1384951881</v>
      </c>
    </row>
    <row r="1089" spans="2:8" x14ac:dyDescent="0.35">
      <c r="B1089" s="1" t="s">
        <v>5368</v>
      </c>
      <c r="C1089" s="3" t="s">
        <v>5369</v>
      </c>
      <c r="D1089" s="14">
        <v>15820000000</v>
      </c>
      <c r="E1089" s="1" t="str" cm="1">
        <f t="array" ref="E1089">_xlfn.IFS($D1089&gt;=$N$7,$J$7,AND($D1089&gt;=$M$8,$D1089&lt;$N$8),$J$8,AND($D1089&gt;=$M$9,$D1089&lt;$N$9),$J$9,$D1089&lt;$N$10,$J$10)</f>
        <v>Large Cap</v>
      </c>
      <c r="F1089" s="18">
        <v>2</v>
      </c>
      <c r="G1089" s="3" t="s">
        <v>62</v>
      </c>
      <c r="H1089" s="22">
        <f>ROUND(Table1[[#This Row],[Market Capitalisation]]/Table1[[#This Row],[Stock Price]],0)</f>
        <v>7910000000</v>
      </c>
    </row>
    <row r="1090" spans="2:8" x14ac:dyDescent="0.35">
      <c r="B1090" s="1" t="s">
        <v>5373</v>
      </c>
      <c r="C1090" s="3" t="s">
        <v>5374</v>
      </c>
      <c r="D1090" s="14">
        <v>15790000000</v>
      </c>
      <c r="E1090" s="1" t="str" cm="1">
        <f t="array" ref="E1090">_xlfn.IFS($D1090&gt;=$N$7,$J$7,AND($D1090&gt;=$M$8,$D1090&lt;$N$8),$J$8,AND($D1090&gt;=$M$9,$D1090&lt;$N$9),$J$9,$D1090&lt;$N$10,$J$10)</f>
        <v>Large Cap</v>
      </c>
      <c r="F1090" s="18">
        <v>237.65</v>
      </c>
      <c r="G1090" s="3" t="s">
        <v>31554</v>
      </c>
      <c r="H1090" s="22">
        <f>ROUND(Table1[[#This Row],[Market Capitalisation]]/Table1[[#This Row],[Stock Price]],0)</f>
        <v>66442247</v>
      </c>
    </row>
    <row r="1091" spans="2:8" x14ac:dyDescent="0.35">
      <c r="B1091" s="1" t="s">
        <v>5378</v>
      </c>
      <c r="C1091" s="3" t="s">
        <v>5379</v>
      </c>
      <c r="D1091" s="14">
        <v>15770000000</v>
      </c>
      <c r="E1091" s="1" t="str" cm="1">
        <f t="array" ref="E1091">_xlfn.IFS($D1091&gt;=$N$7,$J$7,AND($D1091&gt;=$M$8,$D1091&lt;$N$8),$J$8,AND($D1091&gt;=$M$9,$D1091&lt;$N$9),$J$9,$D1091&lt;$N$10,$J$10)</f>
        <v>Large Cap</v>
      </c>
      <c r="F1091" s="18">
        <v>40.43</v>
      </c>
      <c r="G1091" s="3" t="s">
        <v>511</v>
      </c>
      <c r="H1091" s="22">
        <f>ROUND(Table1[[#This Row],[Market Capitalisation]]/Table1[[#This Row],[Stock Price]],0)</f>
        <v>390056888</v>
      </c>
    </row>
    <row r="1092" spans="2:8" x14ac:dyDescent="0.35">
      <c r="B1092" s="1" t="s">
        <v>5383</v>
      </c>
      <c r="C1092" s="3" t="s">
        <v>5384</v>
      </c>
      <c r="D1092" s="14">
        <v>15770000000</v>
      </c>
      <c r="E1092" s="1" t="str" cm="1">
        <f t="array" ref="E1092">_xlfn.IFS($D1092&gt;=$N$7,$J$7,AND($D1092&gt;=$M$8,$D1092&lt;$N$8),$J$8,AND($D1092&gt;=$M$9,$D1092&lt;$N$9),$J$9,$D1092&lt;$N$10,$J$10)</f>
        <v>Large Cap</v>
      </c>
      <c r="F1092" s="18">
        <v>95.46</v>
      </c>
      <c r="G1092" s="3" t="s">
        <v>31567</v>
      </c>
      <c r="H1092" s="22">
        <f>ROUND(Table1[[#This Row],[Market Capitalisation]]/Table1[[#This Row],[Stock Price]],0)</f>
        <v>165200084</v>
      </c>
    </row>
    <row r="1093" spans="2:8" x14ac:dyDescent="0.35">
      <c r="B1093" s="1" t="s">
        <v>5387</v>
      </c>
      <c r="C1093" s="3" t="s">
        <v>5388</v>
      </c>
      <c r="D1093" s="14">
        <v>15770000000</v>
      </c>
      <c r="E1093" s="1" t="str" cm="1">
        <f t="array" ref="E1093">_xlfn.IFS($D1093&gt;=$N$7,$J$7,AND($D1093&gt;=$M$8,$D1093&lt;$N$8),$J$8,AND($D1093&gt;=$M$9,$D1093&lt;$N$9),$J$9,$D1093&lt;$N$10,$J$10)</f>
        <v>Large Cap</v>
      </c>
      <c r="F1093" s="18">
        <v>68.06</v>
      </c>
      <c r="G1093" s="3" t="s">
        <v>31554</v>
      </c>
      <c r="H1093" s="22">
        <f>ROUND(Table1[[#This Row],[Market Capitalisation]]/Table1[[#This Row],[Stock Price]],0)</f>
        <v>231707317</v>
      </c>
    </row>
    <row r="1094" spans="2:8" x14ac:dyDescent="0.35">
      <c r="B1094" s="1" t="s">
        <v>5391</v>
      </c>
      <c r="C1094" s="3" t="s">
        <v>5392</v>
      </c>
      <c r="D1094" s="14">
        <v>15750000000</v>
      </c>
      <c r="E1094" s="1" t="str" cm="1">
        <f t="array" ref="E1094">_xlfn.IFS($D1094&gt;=$N$7,$J$7,AND($D1094&gt;=$M$8,$D1094&lt;$N$8),$J$8,AND($D1094&gt;=$M$9,$D1094&lt;$N$9),$J$9,$D1094&lt;$N$10,$J$10)</f>
        <v>Large Cap</v>
      </c>
      <c r="F1094" s="18">
        <v>123.53</v>
      </c>
      <c r="G1094" s="3" t="s">
        <v>31554</v>
      </c>
      <c r="H1094" s="22">
        <f>ROUND(Table1[[#This Row],[Market Capitalisation]]/Table1[[#This Row],[Stock Price]],0)</f>
        <v>127499393</v>
      </c>
    </row>
    <row r="1095" spans="2:8" x14ac:dyDescent="0.35">
      <c r="B1095" s="1" t="s">
        <v>5396</v>
      </c>
      <c r="C1095" s="3" t="s">
        <v>5397</v>
      </c>
      <c r="D1095" s="14">
        <v>15740000000</v>
      </c>
      <c r="E1095" s="1" t="str" cm="1">
        <f t="array" ref="E1095">_xlfn.IFS($D1095&gt;=$N$7,$J$7,AND($D1095&gt;=$M$8,$D1095&lt;$N$8),$J$8,AND($D1095&gt;=$M$9,$D1095&lt;$N$9),$J$9,$D1095&lt;$N$10,$J$10)</f>
        <v>Large Cap</v>
      </c>
      <c r="F1095" s="18">
        <v>33.76</v>
      </c>
      <c r="G1095" s="3" t="s">
        <v>31554</v>
      </c>
      <c r="H1095" s="22">
        <f>ROUND(Table1[[#This Row],[Market Capitalisation]]/Table1[[#This Row],[Stock Price]],0)</f>
        <v>466232227</v>
      </c>
    </row>
    <row r="1096" spans="2:8" x14ac:dyDescent="0.35">
      <c r="B1096" s="1" t="s">
        <v>5401</v>
      </c>
      <c r="C1096" s="3" t="s">
        <v>5402</v>
      </c>
      <c r="D1096" s="14">
        <v>15720000000</v>
      </c>
      <c r="E1096" s="1" t="str" cm="1">
        <f t="array" ref="E1096">_xlfn.IFS($D1096&gt;=$N$7,$J$7,AND($D1096&gt;=$M$8,$D1096&lt;$N$8),$J$8,AND($D1096&gt;=$M$9,$D1096&lt;$N$9),$J$9,$D1096&lt;$N$10,$J$10)</f>
        <v>Large Cap</v>
      </c>
      <c r="F1096" s="18">
        <v>30.92</v>
      </c>
      <c r="G1096" s="3" t="s">
        <v>249</v>
      </c>
      <c r="H1096" s="22">
        <f>ROUND(Table1[[#This Row],[Market Capitalisation]]/Table1[[#This Row],[Stock Price]],0)</f>
        <v>508408797</v>
      </c>
    </row>
    <row r="1097" spans="2:8" x14ac:dyDescent="0.35">
      <c r="B1097" s="1" t="s">
        <v>5406</v>
      </c>
      <c r="C1097" s="3" t="s">
        <v>5407</v>
      </c>
      <c r="D1097" s="14">
        <v>15690000000</v>
      </c>
      <c r="E1097" s="1" t="str" cm="1">
        <f t="array" ref="E1097">_xlfn.IFS($D1097&gt;=$N$7,$J$7,AND($D1097&gt;=$M$8,$D1097&lt;$N$8),$J$8,AND($D1097&gt;=$M$9,$D1097&lt;$N$9),$J$9,$D1097&lt;$N$10,$J$10)</f>
        <v>Large Cap</v>
      </c>
      <c r="F1097" s="18">
        <v>146.91</v>
      </c>
      <c r="G1097" s="3" t="s">
        <v>31554</v>
      </c>
      <c r="H1097" s="22">
        <f>ROUND(Table1[[#This Row],[Market Capitalisation]]/Table1[[#This Row],[Stock Price]],0)</f>
        <v>106800082</v>
      </c>
    </row>
    <row r="1098" spans="2:8" x14ac:dyDescent="0.35">
      <c r="B1098" s="1" t="s">
        <v>5411</v>
      </c>
      <c r="C1098" s="3" t="s">
        <v>5412</v>
      </c>
      <c r="D1098" s="14">
        <v>15690000000</v>
      </c>
      <c r="E1098" s="1" t="str" cm="1">
        <f t="array" ref="E1098">_xlfn.IFS($D1098&gt;=$N$7,$J$7,AND($D1098&gt;=$M$8,$D1098&lt;$N$8),$J$8,AND($D1098&gt;=$M$9,$D1098&lt;$N$9),$J$9,$D1098&lt;$N$10,$J$10)</f>
        <v>Large Cap</v>
      </c>
      <c r="F1098" s="18">
        <v>47.07</v>
      </c>
      <c r="G1098" s="3" t="s">
        <v>420</v>
      </c>
      <c r="H1098" s="22">
        <f>ROUND(Table1[[#This Row],[Market Capitalisation]]/Table1[[#This Row],[Stock Price]],0)</f>
        <v>333333333</v>
      </c>
    </row>
    <row r="1099" spans="2:8" x14ac:dyDescent="0.35">
      <c r="B1099" s="1" t="s">
        <v>5415</v>
      </c>
      <c r="C1099" s="3" t="s">
        <v>5416</v>
      </c>
      <c r="D1099" s="14">
        <v>15680000000</v>
      </c>
      <c r="E1099" s="1" t="str" cm="1">
        <f t="array" ref="E1099">_xlfn.IFS($D1099&gt;=$N$7,$J$7,AND($D1099&gt;=$M$8,$D1099&lt;$N$8),$J$8,AND($D1099&gt;=$M$9,$D1099&lt;$N$9),$J$9,$D1099&lt;$N$10,$J$10)</f>
        <v>Large Cap</v>
      </c>
      <c r="F1099" s="18">
        <v>72.819999999999993</v>
      </c>
      <c r="G1099" s="3" t="s">
        <v>31554</v>
      </c>
      <c r="H1099" s="22">
        <f>ROUND(Table1[[#This Row],[Market Capitalisation]]/Table1[[#This Row],[Stock Price]],0)</f>
        <v>215325460</v>
      </c>
    </row>
    <row r="1100" spans="2:8" x14ac:dyDescent="0.35">
      <c r="B1100" s="1" t="s">
        <v>5420</v>
      </c>
      <c r="C1100" s="3" t="s">
        <v>5421</v>
      </c>
      <c r="D1100" s="14">
        <v>15620000000</v>
      </c>
      <c r="E1100" s="1" t="str" cm="1">
        <f t="array" ref="E1100">_xlfn.IFS($D1100&gt;=$N$7,$J$7,AND($D1100&gt;=$M$8,$D1100&lt;$N$8),$J$8,AND($D1100&gt;=$M$9,$D1100&lt;$N$9),$J$9,$D1100&lt;$N$10,$J$10)</f>
        <v>Large Cap</v>
      </c>
      <c r="F1100" s="18">
        <v>439.68</v>
      </c>
      <c r="G1100" s="3" t="s">
        <v>31554</v>
      </c>
      <c r="H1100" s="22">
        <f>ROUND(Table1[[#This Row],[Market Capitalisation]]/Table1[[#This Row],[Stock Price]],0)</f>
        <v>35525837</v>
      </c>
    </row>
    <row r="1101" spans="2:8" x14ac:dyDescent="0.35">
      <c r="B1101" s="1" t="s">
        <v>5425</v>
      </c>
      <c r="C1101" s="3" t="s">
        <v>5426</v>
      </c>
      <c r="D1101" s="14">
        <v>15610000000</v>
      </c>
      <c r="E1101" s="1" t="str" cm="1">
        <f t="array" ref="E1101">_xlfn.IFS($D1101&gt;=$N$7,$J$7,AND($D1101&gt;=$M$8,$D1101&lt;$N$8),$J$8,AND($D1101&gt;=$M$9,$D1101&lt;$N$9),$J$9,$D1101&lt;$N$10,$J$10)</f>
        <v>Large Cap</v>
      </c>
      <c r="F1101" s="18">
        <v>0.82</v>
      </c>
      <c r="G1101" s="3" t="s">
        <v>152</v>
      </c>
      <c r="H1101" s="22">
        <f>ROUND(Table1[[#This Row],[Market Capitalisation]]/Table1[[#This Row],[Stock Price]],0)</f>
        <v>19036585366</v>
      </c>
    </row>
    <row r="1102" spans="2:8" x14ac:dyDescent="0.35">
      <c r="B1102" s="1" t="s">
        <v>5430</v>
      </c>
      <c r="C1102" s="3" t="s">
        <v>5431</v>
      </c>
      <c r="D1102" s="14">
        <v>15600000000</v>
      </c>
      <c r="E1102" s="1" t="str" cm="1">
        <f t="array" ref="E1102">_xlfn.IFS($D1102&gt;=$N$7,$J$7,AND($D1102&gt;=$M$8,$D1102&lt;$N$8),$J$8,AND($D1102&gt;=$M$9,$D1102&lt;$N$9),$J$9,$D1102&lt;$N$10,$J$10)</f>
        <v>Large Cap</v>
      </c>
      <c r="F1102" s="18">
        <v>2.5</v>
      </c>
      <c r="G1102" s="3" t="s">
        <v>1452</v>
      </c>
      <c r="H1102" s="22">
        <f>ROUND(Table1[[#This Row],[Market Capitalisation]]/Table1[[#This Row],[Stock Price]],0)</f>
        <v>6240000000</v>
      </c>
    </row>
    <row r="1103" spans="2:8" x14ac:dyDescent="0.35">
      <c r="B1103" s="1" t="s">
        <v>5435</v>
      </c>
      <c r="C1103" s="3" t="s">
        <v>5436</v>
      </c>
      <c r="D1103" s="14">
        <v>15570000000</v>
      </c>
      <c r="E1103" s="1" t="str" cm="1">
        <f t="array" ref="E1103">_xlfn.IFS($D1103&gt;=$N$7,$J$7,AND($D1103&gt;=$M$8,$D1103&lt;$N$8),$J$8,AND($D1103&gt;=$M$9,$D1103&lt;$N$9),$J$9,$D1103&lt;$N$10,$J$10)</f>
        <v>Large Cap</v>
      </c>
      <c r="F1103" s="18">
        <v>40.9</v>
      </c>
      <c r="G1103" s="3" t="s">
        <v>31583</v>
      </c>
      <c r="H1103" s="22">
        <f>ROUND(Table1[[#This Row],[Market Capitalisation]]/Table1[[#This Row],[Stock Price]],0)</f>
        <v>380684597</v>
      </c>
    </row>
    <row r="1104" spans="2:8" x14ac:dyDescent="0.35">
      <c r="B1104" s="1" t="s">
        <v>5440</v>
      </c>
      <c r="C1104" s="3" t="s">
        <v>5441</v>
      </c>
      <c r="D1104" s="14">
        <v>15570000000</v>
      </c>
      <c r="E1104" s="1" t="str" cm="1">
        <f t="array" ref="E1104">_xlfn.IFS($D1104&gt;=$N$7,$J$7,AND($D1104&gt;=$M$8,$D1104&lt;$N$8),$J$8,AND($D1104&gt;=$M$9,$D1104&lt;$N$9),$J$9,$D1104&lt;$N$10,$J$10)</f>
        <v>Large Cap</v>
      </c>
      <c r="F1104" s="18">
        <v>5.16</v>
      </c>
      <c r="G1104" s="3" t="s">
        <v>210</v>
      </c>
      <c r="H1104" s="22">
        <f>ROUND(Table1[[#This Row],[Market Capitalisation]]/Table1[[#This Row],[Stock Price]],0)</f>
        <v>3017441860</v>
      </c>
    </row>
    <row r="1105" spans="2:8" x14ac:dyDescent="0.35">
      <c r="B1105" s="1" t="s">
        <v>5444</v>
      </c>
      <c r="C1105" s="3" t="s">
        <v>5445</v>
      </c>
      <c r="D1105" s="14">
        <v>15570000000</v>
      </c>
      <c r="E1105" s="1" t="str" cm="1">
        <f t="array" ref="E1105">_xlfn.IFS($D1105&gt;=$N$7,$J$7,AND($D1105&gt;=$M$8,$D1105&lt;$N$8),$J$8,AND($D1105&gt;=$M$9,$D1105&lt;$N$9),$J$9,$D1105&lt;$N$10,$J$10)</f>
        <v>Large Cap</v>
      </c>
      <c r="F1105" s="18">
        <v>0.62</v>
      </c>
      <c r="G1105" s="3" t="s">
        <v>152</v>
      </c>
      <c r="H1105" s="22">
        <f>ROUND(Table1[[#This Row],[Market Capitalisation]]/Table1[[#This Row],[Stock Price]],0)</f>
        <v>25112903226</v>
      </c>
    </row>
    <row r="1106" spans="2:8" x14ac:dyDescent="0.35">
      <c r="B1106" s="1" t="s">
        <v>5448</v>
      </c>
      <c r="C1106" s="3" t="s">
        <v>5449</v>
      </c>
      <c r="D1106" s="14">
        <v>15550000000</v>
      </c>
      <c r="E1106" s="1" t="str" cm="1">
        <f t="array" ref="E1106">_xlfn.IFS($D1106&gt;=$N$7,$J$7,AND($D1106&gt;=$M$8,$D1106&lt;$N$8),$J$8,AND($D1106&gt;=$M$9,$D1106&lt;$N$9),$J$9,$D1106&lt;$N$10,$J$10)</f>
        <v>Large Cap</v>
      </c>
      <c r="F1106" s="18">
        <v>30.33</v>
      </c>
      <c r="G1106" s="3" t="s">
        <v>31583</v>
      </c>
      <c r="H1106" s="22">
        <f>ROUND(Table1[[#This Row],[Market Capitalisation]]/Table1[[#This Row],[Stock Price]],0)</f>
        <v>512693703</v>
      </c>
    </row>
    <row r="1107" spans="2:8" x14ac:dyDescent="0.35">
      <c r="B1107" s="1" t="s">
        <v>5453</v>
      </c>
      <c r="C1107" s="3" t="s">
        <v>5454</v>
      </c>
      <c r="D1107" s="14">
        <v>15530000000</v>
      </c>
      <c r="E1107" s="1" t="str" cm="1">
        <f t="array" ref="E1107">_xlfn.IFS($D1107&gt;=$N$7,$J$7,AND($D1107&gt;=$M$8,$D1107&lt;$N$8),$J$8,AND($D1107&gt;=$M$9,$D1107&lt;$N$9),$J$9,$D1107&lt;$N$10,$J$10)</f>
        <v>Large Cap</v>
      </c>
      <c r="F1107" s="18">
        <v>10.4</v>
      </c>
      <c r="G1107" s="3" t="s">
        <v>420</v>
      </c>
      <c r="H1107" s="22">
        <f>ROUND(Table1[[#This Row],[Market Capitalisation]]/Table1[[#This Row],[Stock Price]],0)</f>
        <v>1493269231</v>
      </c>
    </row>
    <row r="1108" spans="2:8" x14ac:dyDescent="0.35">
      <c r="B1108" s="1" t="s">
        <v>5458</v>
      </c>
      <c r="C1108" s="3" t="s">
        <v>5459</v>
      </c>
      <c r="D1108" s="14">
        <v>15510000000</v>
      </c>
      <c r="E1108" s="1" t="str" cm="1">
        <f t="array" ref="E1108">_xlfn.IFS($D1108&gt;=$N$7,$J$7,AND($D1108&gt;=$M$8,$D1108&lt;$N$8),$J$8,AND($D1108&gt;=$M$9,$D1108&lt;$N$9),$J$9,$D1108&lt;$N$10,$J$10)</f>
        <v>Large Cap</v>
      </c>
      <c r="F1108" s="18">
        <v>76.73</v>
      </c>
      <c r="G1108" s="3" t="s">
        <v>256</v>
      </c>
      <c r="H1108" s="22">
        <f>ROUND(Table1[[#This Row],[Market Capitalisation]]/Table1[[#This Row],[Stock Price]],0)</f>
        <v>202137365</v>
      </c>
    </row>
    <row r="1109" spans="2:8" x14ac:dyDescent="0.35">
      <c r="B1109" s="1" t="s">
        <v>5463</v>
      </c>
      <c r="C1109" s="3" t="s">
        <v>5464</v>
      </c>
      <c r="D1109" s="14">
        <v>15490000000</v>
      </c>
      <c r="E1109" s="1" t="str" cm="1">
        <f t="array" ref="E1109">_xlfn.IFS($D1109&gt;=$N$7,$J$7,AND($D1109&gt;=$M$8,$D1109&lt;$N$8),$J$8,AND($D1109&gt;=$M$9,$D1109&lt;$N$9),$J$9,$D1109&lt;$N$10,$J$10)</f>
        <v>Large Cap</v>
      </c>
      <c r="F1109" s="18">
        <v>88.45</v>
      </c>
      <c r="G1109" s="3" t="s">
        <v>256</v>
      </c>
      <c r="H1109" s="22">
        <f>ROUND(Table1[[#This Row],[Market Capitalisation]]/Table1[[#This Row],[Stock Price]],0)</f>
        <v>175127191</v>
      </c>
    </row>
    <row r="1110" spans="2:8" x14ac:dyDescent="0.35">
      <c r="B1110" s="1" t="s">
        <v>5468</v>
      </c>
      <c r="C1110" s="3" t="s">
        <v>5469</v>
      </c>
      <c r="D1110" s="14">
        <v>15450000000</v>
      </c>
      <c r="E1110" s="1" t="str" cm="1">
        <f t="array" ref="E1110">_xlfn.IFS($D1110&gt;=$N$7,$J$7,AND($D1110&gt;=$M$8,$D1110&lt;$N$8),$J$8,AND($D1110&gt;=$M$9,$D1110&lt;$N$9),$J$9,$D1110&lt;$N$10,$J$10)</f>
        <v>Large Cap</v>
      </c>
      <c r="F1110" s="18">
        <v>24.54</v>
      </c>
      <c r="G1110" s="3" t="s">
        <v>31554</v>
      </c>
      <c r="H1110" s="22">
        <f>ROUND(Table1[[#This Row],[Market Capitalisation]]/Table1[[#This Row],[Stock Price]],0)</f>
        <v>629584352</v>
      </c>
    </row>
    <row r="1111" spans="2:8" x14ac:dyDescent="0.35">
      <c r="B1111" s="1" t="s">
        <v>5473</v>
      </c>
      <c r="C1111" s="3" t="s">
        <v>5474</v>
      </c>
      <c r="D1111" s="14">
        <v>15440000000</v>
      </c>
      <c r="E1111" s="1" t="str" cm="1">
        <f t="array" ref="E1111">_xlfn.IFS($D1111&gt;=$N$7,$J$7,AND($D1111&gt;=$M$8,$D1111&lt;$N$8),$J$8,AND($D1111&gt;=$M$9,$D1111&lt;$N$9),$J$9,$D1111&lt;$N$10,$J$10)</f>
        <v>Large Cap</v>
      </c>
      <c r="F1111" s="18">
        <v>15.82</v>
      </c>
      <c r="G1111" s="3" t="s">
        <v>249</v>
      </c>
      <c r="H1111" s="22">
        <f>ROUND(Table1[[#This Row],[Market Capitalisation]]/Table1[[#This Row],[Stock Price]],0)</f>
        <v>975979772</v>
      </c>
    </row>
    <row r="1112" spans="2:8" x14ac:dyDescent="0.35">
      <c r="B1112" s="1" t="s">
        <v>5478</v>
      </c>
      <c r="C1112" s="3" t="s">
        <v>5479</v>
      </c>
      <c r="D1112" s="14">
        <v>15420000000</v>
      </c>
      <c r="E1112" s="1" t="str" cm="1">
        <f t="array" ref="E1112">_xlfn.IFS($D1112&gt;=$N$7,$J$7,AND($D1112&gt;=$M$8,$D1112&lt;$N$8),$J$8,AND($D1112&gt;=$M$9,$D1112&lt;$N$9),$J$9,$D1112&lt;$N$10,$J$10)</f>
        <v>Large Cap</v>
      </c>
      <c r="F1112" s="18">
        <v>11.98</v>
      </c>
      <c r="G1112" s="3" t="s">
        <v>31567</v>
      </c>
      <c r="H1112" s="22">
        <f>ROUND(Table1[[#This Row],[Market Capitalisation]]/Table1[[#This Row],[Stock Price]],0)</f>
        <v>1287145242</v>
      </c>
    </row>
    <row r="1113" spans="2:8" x14ac:dyDescent="0.35">
      <c r="B1113" s="1" t="s">
        <v>5483</v>
      </c>
      <c r="C1113" s="3" t="s">
        <v>5484</v>
      </c>
      <c r="D1113" s="14">
        <v>15390000000</v>
      </c>
      <c r="E1113" s="1" t="str" cm="1">
        <f t="array" ref="E1113">_xlfn.IFS($D1113&gt;=$N$7,$J$7,AND($D1113&gt;=$M$8,$D1113&lt;$N$8),$J$8,AND($D1113&gt;=$M$9,$D1113&lt;$N$9),$J$9,$D1113&lt;$N$10,$J$10)</f>
        <v>Large Cap</v>
      </c>
      <c r="F1113" s="18">
        <v>8.9700000000000006</v>
      </c>
      <c r="G1113" s="3" t="s">
        <v>152</v>
      </c>
      <c r="H1113" s="22">
        <f>ROUND(Table1[[#This Row],[Market Capitalisation]]/Table1[[#This Row],[Stock Price]],0)</f>
        <v>1715719064</v>
      </c>
    </row>
    <row r="1114" spans="2:8" x14ac:dyDescent="0.35">
      <c r="B1114" s="1" t="s">
        <v>5488</v>
      </c>
      <c r="C1114" s="3" t="s">
        <v>5489</v>
      </c>
      <c r="D1114" s="14">
        <v>15370000000</v>
      </c>
      <c r="E1114" s="1" t="str" cm="1">
        <f t="array" ref="E1114">_xlfn.IFS($D1114&gt;=$N$7,$J$7,AND($D1114&gt;=$M$8,$D1114&lt;$N$8),$J$8,AND($D1114&gt;=$M$9,$D1114&lt;$N$9),$J$9,$D1114&lt;$N$10,$J$10)</f>
        <v>Large Cap</v>
      </c>
      <c r="F1114" s="18">
        <v>68.040000000000006</v>
      </c>
      <c r="G1114" s="3" t="s">
        <v>1188</v>
      </c>
      <c r="H1114" s="22">
        <f>ROUND(Table1[[#This Row],[Market Capitalisation]]/Table1[[#This Row],[Stock Price]],0)</f>
        <v>225896531</v>
      </c>
    </row>
    <row r="1115" spans="2:8" x14ac:dyDescent="0.35">
      <c r="B1115" s="1" t="s">
        <v>5493</v>
      </c>
      <c r="C1115" s="3" t="s">
        <v>5494</v>
      </c>
      <c r="D1115" s="14">
        <v>15370000000</v>
      </c>
      <c r="E1115" s="1" t="str" cm="1">
        <f t="array" ref="E1115">_xlfn.IFS($D1115&gt;=$N$7,$J$7,AND($D1115&gt;=$M$8,$D1115&lt;$N$8),$J$8,AND($D1115&gt;=$M$9,$D1115&lt;$N$9),$J$9,$D1115&lt;$N$10,$J$10)</f>
        <v>Large Cap</v>
      </c>
      <c r="F1115" s="18">
        <v>23.99</v>
      </c>
      <c r="G1115" s="3" t="s">
        <v>31554</v>
      </c>
      <c r="H1115" s="22">
        <f>ROUND(Table1[[#This Row],[Market Capitalisation]]/Table1[[#This Row],[Stock Price]],0)</f>
        <v>640683618</v>
      </c>
    </row>
    <row r="1116" spans="2:8" x14ac:dyDescent="0.35">
      <c r="B1116" s="1" t="s">
        <v>5497</v>
      </c>
      <c r="C1116" s="3" t="s">
        <v>5498</v>
      </c>
      <c r="D1116" s="14">
        <v>15330000000</v>
      </c>
      <c r="E1116" s="1" t="str" cm="1">
        <f t="array" ref="E1116">_xlfn.IFS($D1116&gt;=$N$7,$J$7,AND($D1116&gt;=$M$8,$D1116&lt;$N$8),$J$8,AND($D1116&gt;=$M$9,$D1116&lt;$N$9),$J$9,$D1116&lt;$N$10,$J$10)</f>
        <v>Large Cap</v>
      </c>
      <c r="F1116" s="18">
        <v>22.66</v>
      </c>
      <c r="G1116" s="3" t="s">
        <v>31554</v>
      </c>
      <c r="H1116" s="22">
        <f>ROUND(Table1[[#This Row],[Market Capitalisation]]/Table1[[#This Row],[Stock Price]],0)</f>
        <v>676522507</v>
      </c>
    </row>
    <row r="1117" spans="2:8" x14ac:dyDescent="0.35">
      <c r="B1117" s="1" t="s">
        <v>5502</v>
      </c>
      <c r="C1117" s="3" t="s">
        <v>5503</v>
      </c>
      <c r="D1117" s="14">
        <v>15320000000</v>
      </c>
      <c r="E1117" s="1" t="str" cm="1">
        <f t="array" ref="E1117">_xlfn.IFS($D1117&gt;=$N$7,$J$7,AND($D1117&gt;=$M$8,$D1117&lt;$N$8),$J$8,AND($D1117&gt;=$M$9,$D1117&lt;$N$9),$J$9,$D1117&lt;$N$10,$J$10)</f>
        <v>Large Cap</v>
      </c>
      <c r="F1117" s="18">
        <v>387.9</v>
      </c>
      <c r="G1117" s="3" t="s">
        <v>31554</v>
      </c>
      <c r="H1117" s="22">
        <f>ROUND(Table1[[#This Row],[Market Capitalisation]]/Table1[[#This Row],[Stock Price]],0)</f>
        <v>39494715</v>
      </c>
    </row>
    <row r="1118" spans="2:8" x14ac:dyDescent="0.35">
      <c r="B1118" s="1" t="s">
        <v>5507</v>
      </c>
      <c r="C1118" s="3" t="s">
        <v>5508</v>
      </c>
      <c r="D1118" s="14">
        <v>15310000000</v>
      </c>
      <c r="E1118" s="1" t="str" cm="1">
        <f t="array" ref="E1118">_xlfn.IFS($D1118&gt;=$N$7,$J$7,AND($D1118&gt;=$M$8,$D1118&lt;$N$8),$J$8,AND($D1118&gt;=$M$9,$D1118&lt;$N$9),$J$9,$D1118&lt;$N$10,$J$10)</f>
        <v>Large Cap</v>
      </c>
      <c r="F1118" s="18">
        <v>42.28</v>
      </c>
      <c r="G1118" s="3" t="s">
        <v>31554</v>
      </c>
      <c r="H1118" s="22">
        <f>ROUND(Table1[[#This Row],[Market Capitalisation]]/Table1[[#This Row],[Stock Price]],0)</f>
        <v>362109745</v>
      </c>
    </row>
    <row r="1119" spans="2:8" x14ac:dyDescent="0.35">
      <c r="B1119" s="1" t="s">
        <v>5512</v>
      </c>
      <c r="C1119" s="3" t="s">
        <v>5513</v>
      </c>
      <c r="D1119" s="14">
        <v>15290000000</v>
      </c>
      <c r="E1119" s="1" t="str" cm="1">
        <f t="array" ref="E1119">_xlfn.IFS($D1119&gt;=$N$7,$J$7,AND($D1119&gt;=$M$8,$D1119&lt;$N$8),$J$8,AND($D1119&gt;=$M$9,$D1119&lt;$N$9),$J$9,$D1119&lt;$N$10,$J$10)</f>
        <v>Large Cap</v>
      </c>
      <c r="F1119" s="18">
        <v>72.849999999999994</v>
      </c>
      <c r="G1119" s="3" t="s">
        <v>210</v>
      </c>
      <c r="H1119" s="22">
        <f>ROUND(Table1[[#This Row],[Market Capitalisation]]/Table1[[#This Row],[Stock Price]],0)</f>
        <v>209883322</v>
      </c>
    </row>
    <row r="1120" spans="2:8" x14ac:dyDescent="0.35">
      <c r="B1120" s="1" t="s">
        <v>5517</v>
      </c>
      <c r="C1120" s="3" t="s">
        <v>5518</v>
      </c>
      <c r="D1120" s="14">
        <v>15290000000</v>
      </c>
      <c r="E1120" s="1" t="str" cm="1">
        <f t="array" ref="E1120">_xlfn.IFS($D1120&gt;=$N$7,$J$7,AND($D1120&gt;=$M$8,$D1120&lt;$N$8),$J$8,AND($D1120&gt;=$M$9,$D1120&lt;$N$9),$J$9,$D1120&lt;$N$10,$J$10)</f>
        <v>Large Cap</v>
      </c>
      <c r="F1120" s="18">
        <v>111.2</v>
      </c>
      <c r="G1120" s="3" t="s">
        <v>31554</v>
      </c>
      <c r="H1120" s="22">
        <f>ROUND(Table1[[#This Row],[Market Capitalisation]]/Table1[[#This Row],[Stock Price]],0)</f>
        <v>137500000</v>
      </c>
    </row>
    <row r="1121" spans="2:8" x14ac:dyDescent="0.35">
      <c r="B1121" s="1" t="s">
        <v>5521</v>
      </c>
      <c r="C1121" s="3" t="s">
        <v>5522</v>
      </c>
      <c r="D1121" s="14">
        <v>15280000000</v>
      </c>
      <c r="E1121" s="1" t="str" cm="1">
        <f t="array" ref="E1121">_xlfn.IFS($D1121&gt;=$N$7,$J$7,AND($D1121&gt;=$M$8,$D1121&lt;$N$8),$J$8,AND($D1121&gt;=$M$9,$D1121&lt;$N$9),$J$9,$D1121&lt;$N$10,$J$10)</f>
        <v>Large Cap</v>
      </c>
      <c r="F1121" s="18">
        <v>6.83</v>
      </c>
      <c r="G1121" s="3" t="s">
        <v>249</v>
      </c>
      <c r="H1121" s="22">
        <f>ROUND(Table1[[#This Row],[Market Capitalisation]]/Table1[[#This Row],[Stock Price]],0)</f>
        <v>2237188873</v>
      </c>
    </row>
    <row r="1122" spans="2:8" x14ac:dyDescent="0.35">
      <c r="B1122" s="1" t="s">
        <v>5526</v>
      </c>
      <c r="C1122" s="3" t="s">
        <v>5527</v>
      </c>
      <c r="D1122" s="14">
        <v>15270000000</v>
      </c>
      <c r="E1122" s="1" t="str" cm="1">
        <f t="array" ref="E1122">_xlfn.IFS($D1122&gt;=$N$7,$J$7,AND($D1122&gt;=$M$8,$D1122&lt;$N$8),$J$8,AND($D1122&gt;=$M$9,$D1122&lt;$N$9),$J$9,$D1122&lt;$N$10,$J$10)</f>
        <v>Large Cap</v>
      </c>
      <c r="F1122" s="18">
        <v>352.09</v>
      </c>
      <c r="G1122" s="3" t="s">
        <v>304</v>
      </c>
      <c r="H1122" s="22">
        <f>ROUND(Table1[[#This Row],[Market Capitalisation]]/Table1[[#This Row],[Stock Price]],0)</f>
        <v>43369593</v>
      </c>
    </row>
    <row r="1123" spans="2:8" x14ac:dyDescent="0.35">
      <c r="B1123" s="1" t="s">
        <v>5531</v>
      </c>
      <c r="C1123" s="3" t="s">
        <v>5532</v>
      </c>
      <c r="D1123" s="14">
        <v>15260000000</v>
      </c>
      <c r="E1123" s="1" t="str" cm="1">
        <f t="array" ref="E1123">_xlfn.IFS($D1123&gt;=$N$7,$J$7,AND($D1123&gt;=$M$8,$D1123&lt;$N$8),$J$8,AND($D1123&gt;=$M$9,$D1123&lt;$N$9),$J$9,$D1123&lt;$N$10,$J$10)</f>
        <v>Large Cap</v>
      </c>
      <c r="F1123" s="18">
        <v>289.25</v>
      </c>
      <c r="G1123" s="3" t="s">
        <v>31554</v>
      </c>
      <c r="H1123" s="22">
        <f>ROUND(Table1[[#This Row],[Market Capitalisation]]/Table1[[#This Row],[Stock Price]],0)</f>
        <v>52757131</v>
      </c>
    </row>
    <row r="1124" spans="2:8" x14ac:dyDescent="0.35">
      <c r="B1124" s="1" t="s">
        <v>5536</v>
      </c>
      <c r="C1124" s="3" t="s">
        <v>5537</v>
      </c>
      <c r="D1124" s="14">
        <v>15260000000</v>
      </c>
      <c r="E1124" s="1" t="str" cm="1">
        <f t="array" ref="E1124">_xlfn.IFS($D1124&gt;=$N$7,$J$7,AND($D1124&gt;=$M$8,$D1124&lt;$N$8),$J$8,AND($D1124&gt;=$M$9,$D1124&lt;$N$9),$J$9,$D1124&lt;$N$10,$J$10)</f>
        <v>Large Cap</v>
      </c>
      <c r="F1124" s="18">
        <v>45.46</v>
      </c>
      <c r="G1124" s="3" t="s">
        <v>31554</v>
      </c>
      <c r="H1124" s="22">
        <f>ROUND(Table1[[#This Row],[Market Capitalisation]]/Table1[[#This Row],[Stock Price]],0)</f>
        <v>335679718</v>
      </c>
    </row>
    <row r="1125" spans="2:8" x14ac:dyDescent="0.35">
      <c r="B1125" s="1" t="s">
        <v>5540</v>
      </c>
      <c r="C1125" s="3" t="s">
        <v>5541</v>
      </c>
      <c r="D1125" s="14">
        <v>15230000000</v>
      </c>
      <c r="E1125" s="1" t="str" cm="1">
        <f t="array" ref="E1125">_xlfn.IFS($D1125&gt;=$N$7,$J$7,AND($D1125&gt;=$M$8,$D1125&lt;$N$8),$J$8,AND($D1125&gt;=$M$9,$D1125&lt;$N$9),$J$9,$D1125&lt;$N$10,$J$10)</f>
        <v>Large Cap</v>
      </c>
      <c r="F1125" s="18">
        <v>61.56</v>
      </c>
      <c r="G1125" s="3" t="s">
        <v>31554</v>
      </c>
      <c r="H1125" s="22">
        <f>ROUND(Table1[[#This Row],[Market Capitalisation]]/Table1[[#This Row],[Stock Price]],0)</f>
        <v>247400910</v>
      </c>
    </row>
    <row r="1126" spans="2:8" x14ac:dyDescent="0.35">
      <c r="B1126" s="1" t="s">
        <v>5545</v>
      </c>
      <c r="C1126" s="3" t="s">
        <v>5546</v>
      </c>
      <c r="D1126" s="14">
        <v>15190000000</v>
      </c>
      <c r="E1126" s="1" t="str" cm="1">
        <f t="array" ref="E1126">_xlfn.IFS($D1126&gt;=$N$7,$J$7,AND($D1126&gt;=$M$8,$D1126&lt;$N$8),$J$8,AND($D1126&gt;=$M$9,$D1126&lt;$N$9),$J$9,$D1126&lt;$N$10,$J$10)</f>
        <v>Large Cap</v>
      </c>
      <c r="F1126" s="18">
        <v>60.87</v>
      </c>
      <c r="G1126" s="3" t="s">
        <v>107</v>
      </c>
      <c r="H1126" s="22">
        <f>ROUND(Table1[[#This Row],[Market Capitalisation]]/Table1[[#This Row],[Stock Price]],0)</f>
        <v>249548218</v>
      </c>
    </row>
    <row r="1127" spans="2:8" x14ac:dyDescent="0.35">
      <c r="B1127" s="1" t="s">
        <v>5550</v>
      </c>
      <c r="C1127" s="3" t="s">
        <v>5551</v>
      </c>
      <c r="D1127" s="14">
        <v>15180000000</v>
      </c>
      <c r="E1127" s="1" t="str" cm="1">
        <f t="array" ref="E1127">_xlfn.IFS($D1127&gt;=$N$7,$J$7,AND($D1127&gt;=$M$8,$D1127&lt;$N$8),$J$8,AND($D1127&gt;=$M$9,$D1127&lt;$N$9),$J$9,$D1127&lt;$N$10,$J$10)</f>
        <v>Large Cap</v>
      </c>
      <c r="F1127" s="18">
        <v>169.43</v>
      </c>
      <c r="G1127" s="3" t="s">
        <v>31554</v>
      </c>
      <c r="H1127" s="22">
        <f>ROUND(Table1[[#This Row],[Market Capitalisation]]/Table1[[#This Row],[Stock Price]],0)</f>
        <v>89594523</v>
      </c>
    </row>
    <row r="1128" spans="2:8" x14ac:dyDescent="0.35">
      <c r="B1128" s="1" t="s">
        <v>5555</v>
      </c>
      <c r="C1128" s="3" t="s">
        <v>5556</v>
      </c>
      <c r="D1128" s="14">
        <v>15160000000</v>
      </c>
      <c r="E1128" s="1" t="str" cm="1">
        <f t="array" ref="E1128">_xlfn.IFS($D1128&gt;=$N$7,$J$7,AND($D1128&gt;=$M$8,$D1128&lt;$N$8),$J$8,AND($D1128&gt;=$M$9,$D1128&lt;$N$9),$J$9,$D1128&lt;$N$10,$J$10)</f>
        <v>Large Cap</v>
      </c>
      <c r="F1128" s="18">
        <v>17.87</v>
      </c>
      <c r="G1128" s="3" t="s">
        <v>1266</v>
      </c>
      <c r="H1128" s="22">
        <f>ROUND(Table1[[#This Row],[Market Capitalisation]]/Table1[[#This Row],[Stock Price]],0)</f>
        <v>848349189</v>
      </c>
    </row>
    <row r="1129" spans="2:8" x14ac:dyDescent="0.35">
      <c r="B1129" s="1" t="s">
        <v>5560</v>
      </c>
      <c r="C1129" s="3" t="s">
        <v>5561</v>
      </c>
      <c r="D1129" s="14">
        <v>15140000000</v>
      </c>
      <c r="E1129" s="1" t="str" cm="1">
        <f t="array" ref="E1129">_xlfn.IFS($D1129&gt;=$N$7,$J$7,AND($D1129&gt;=$M$8,$D1129&lt;$N$8),$J$8,AND($D1129&gt;=$M$9,$D1129&lt;$N$9),$J$9,$D1129&lt;$N$10,$J$10)</f>
        <v>Large Cap</v>
      </c>
      <c r="F1129" s="18">
        <v>107.32</v>
      </c>
      <c r="G1129" s="3" t="s">
        <v>31554</v>
      </c>
      <c r="H1129" s="22">
        <f>ROUND(Table1[[#This Row],[Market Capitalisation]]/Table1[[#This Row],[Stock Price]],0)</f>
        <v>141073425</v>
      </c>
    </row>
    <row r="1130" spans="2:8" x14ac:dyDescent="0.35">
      <c r="B1130" s="1" t="s">
        <v>5565</v>
      </c>
      <c r="C1130" s="3" t="s">
        <v>5566</v>
      </c>
      <c r="D1130" s="14">
        <v>15140000000</v>
      </c>
      <c r="E1130" s="1" t="str" cm="1">
        <f t="array" ref="E1130">_xlfn.IFS($D1130&gt;=$N$7,$J$7,AND($D1130&gt;=$M$8,$D1130&lt;$N$8),$J$8,AND($D1130&gt;=$M$9,$D1130&lt;$N$9),$J$9,$D1130&lt;$N$10,$J$10)</f>
        <v>Large Cap</v>
      </c>
      <c r="F1130" s="18">
        <v>104.9</v>
      </c>
      <c r="G1130" s="3" t="s">
        <v>31554</v>
      </c>
      <c r="H1130" s="22">
        <f>ROUND(Table1[[#This Row],[Market Capitalisation]]/Table1[[#This Row],[Stock Price]],0)</f>
        <v>144327931</v>
      </c>
    </row>
    <row r="1131" spans="2:8" x14ac:dyDescent="0.35">
      <c r="B1131" s="1" t="s">
        <v>5568</v>
      </c>
      <c r="C1131" s="3" t="s">
        <v>5569</v>
      </c>
      <c r="D1131" s="14">
        <v>15130000000</v>
      </c>
      <c r="E1131" s="1" t="str" cm="1">
        <f t="array" ref="E1131">_xlfn.IFS($D1131&gt;=$N$7,$J$7,AND($D1131&gt;=$M$8,$D1131&lt;$N$8),$J$8,AND($D1131&gt;=$M$9,$D1131&lt;$N$9),$J$9,$D1131&lt;$N$10,$J$10)</f>
        <v>Large Cap</v>
      </c>
      <c r="F1131" s="18">
        <v>20.13</v>
      </c>
      <c r="G1131" s="3" t="s">
        <v>210</v>
      </c>
      <c r="H1131" s="22">
        <f>ROUND(Table1[[#This Row],[Market Capitalisation]]/Table1[[#This Row],[Stock Price]],0)</f>
        <v>751614506</v>
      </c>
    </row>
    <row r="1132" spans="2:8" x14ac:dyDescent="0.35">
      <c r="B1132" s="1" t="s">
        <v>5573</v>
      </c>
      <c r="C1132" s="3" t="s">
        <v>5574</v>
      </c>
      <c r="D1132" s="14">
        <v>15130000000</v>
      </c>
      <c r="E1132" s="1" t="str" cm="1">
        <f t="array" ref="E1132">_xlfn.IFS($D1132&gt;=$N$7,$J$7,AND($D1132&gt;=$M$8,$D1132&lt;$N$8),$J$8,AND($D1132&gt;=$M$9,$D1132&lt;$N$9),$J$9,$D1132&lt;$N$10,$J$10)</f>
        <v>Large Cap</v>
      </c>
      <c r="F1132" s="18">
        <v>14.91</v>
      </c>
      <c r="G1132" s="3" t="s">
        <v>31567</v>
      </c>
      <c r="H1132" s="22">
        <f>ROUND(Table1[[#This Row],[Market Capitalisation]]/Table1[[#This Row],[Stock Price]],0)</f>
        <v>1014755198</v>
      </c>
    </row>
    <row r="1133" spans="2:8" x14ac:dyDescent="0.35">
      <c r="B1133" s="1" t="s">
        <v>5577</v>
      </c>
      <c r="C1133" s="3" t="s">
        <v>5578</v>
      </c>
      <c r="D1133" s="14">
        <v>15110000000</v>
      </c>
      <c r="E1133" s="1" t="str" cm="1">
        <f t="array" ref="E1133">_xlfn.IFS($D1133&gt;=$N$7,$J$7,AND($D1133&gt;=$M$8,$D1133&lt;$N$8),$J$8,AND($D1133&gt;=$M$9,$D1133&lt;$N$9),$J$9,$D1133&lt;$N$10,$J$10)</f>
        <v>Large Cap</v>
      </c>
      <c r="F1133" s="18">
        <v>5.52</v>
      </c>
      <c r="G1133" s="3" t="s">
        <v>31567</v>
      </c>
      <c r="H1133" s="22">
        <f>ROUND(Table1[[#This Row],[Market Capitalisation]]/Table1[[#This Row],[Stock Price]],0)</f>
        <v>2737318841</v>
      </c>
    </row>
    <row r="1134" spans="2:8" x14ac:dyDescent="0.35">
      <c r="B1134" s="1" t="s">
        <v>5582</v>
      </c>
      <c r="C1134" s="3" t="s">
        <v>5583</v>
      </c>
      <c r="D1134" s="14">
        <v>15100000000</v>
      </c>
      <c r="E1134" s="1" t="str" cm="1">
        <f t="array" ref="E1134">_xlfn.IFS($D1134&gt;=$N$7,$J$7,AND($D1134&gt;=$M$8,$D1134&lt;$N$8),$J$8,AND($D1134&gt;=$M$9,$D1134&lt;$N$9),$J$9,$D1134&lt;$N$10,$J$10)</f>
        <v>Large Cap</v>
      </c>
      <c r="F1134" s="18">
        <v>67.28</v>
      </c>
      <c r="G1134" s="3" t="s">
        <v>31554</v>
      </c>
      <c r="H1134" s="22">
        <f>ROUND(Table1[[#This Row],[Market Capitalisation]]/Table1[[#This Row],[Stock Price]],0)</f>
        <v>224435196</v>
      </c>
    </row>
    <row r="1135" spans="2:8" x14ac:dyDescent="0.35">
      <c r="B1135" s="1" t="s">
        <v>5587</v>
      </c>
      <c r="C1135" s="3" t="s">
        <v>5588</v>
      </c>
      <c r="D1135" s="14">
        <v>15100000000</v>
      </c>
      <c r="E1135" s="1" t="str" cm="1">
        <f t="array" ref="E1135">_xlfn.IFS($D1135&gt;=$N$7,$J$7,AND($D1135&gt;=$M$8,$D1135&lt;$N$8),$J$8,AND($D1135&gt;=$M$9,$D1135&lt;$N$9),$J$9,$D1135&lt;$N$10,$J$10)</f>
        <v>Large Cap</v>
      </c>
      <c r="F1135" s="18">
        <v>1.21</v>
      </c>
      <c r="G1135" s="3" t="s">
        <v>152</v>
      </c>
      <c r="H1135" s="22">
        <f>ROUND(Table1[[#This Row],[Market Capitalisation]]/Table1[[#This Row],[Stock Price]],0)</f>
        <v>12479338843</v>
      </c>
    </row>
    <row r="1136" spans="2:8" x14ac:dyDescent="0.35">
      <c r="B1136" s="1" t="s">
        <v>5591</v>
      </c>
      <c r="C1136" s="3" t="s">
        <v>5592</v>
      </c>
      <c r="D1136" s="14">
        <v>15080000000</v>
      </c>
      <c r="E1136" s="1" t="str" cm="1">
        <f t="array" ref="E1136">_xlfn.IFS($D1136&gt;=$N$7,$J$7,AND($D1136&gt;=$M$8,$D1136&lt;$N$8),$J$8,AND($D1136&gt;=$M$9,$D1136&lt;$N$9),$J$9,$D1136&lt;$N$10,$J$10)</f>
        <v>Large Cap</v>
      </c>
      <c r="F1136" s="18">
        <v>309.77</v>
      </c>
      <c r="G1136" s="3" t="s">
        <v>31554</v>
      </c>
      <c r="H1136" s="22">
        <f>ROUND(Table1[[#This Row],[Market Capitalisation]]/Table1[[#This Row],[Stock Price]],0)</f>
        <v>48681280</v>
      </c>
    </row>
    <row r="1137" spans="2:8" x14ac:dyDescent="0.35">
      <c r="B1137" s="1" t="s">
        <v>5595</v>
      </c>
      <c r="C1137" s="3" t="s">
        <v>5596</v>
      </c>
      <c r="D1137" s="14">
        <v>15060000000</v>
      </c>
      <c r="E1137" s="1" t="str" cm="1">
        <f t="array" ref="E1137">_xlfn.IFS($D1137&gt;=$N$7,$J$7,AND($D1137&gt;=$M$8,$D1137&lt;$N$8),$J$8,AND($D1137&gt;=$M$9,$D1137&lt;$N$9),$J$9,$D1137&lt;$N$10,$J$10)</f>
        <v>Large Cap</v>
      </c>
      <c r="F1137" s="18">
        <v>12.05</v>
      </c>
      <c r="G1137" s="3" t="s">
        <v>4925</v>
      </c>
      <c r="H1137" s="22">
        <f>ROUND(Table1[[#This Row],[Market Capitalisation]]/Table1[[#This Row],[Stock Price]],0)</f>
        <v>1249792531</v>
      </c>
    </row>
    <row r="1138" spans="2:8" x14ac:dyDescent="0.35">
      <c r="B1138" s="1" t="s">
        <v>5600</v>
      </c>
      <c r="C1138" s="3" t="s">
        <v>5601</v>
      </c>
      <c r="D1138" s="14">
        <v>15060000000</v>
      </c>
      <c r="E1138" s="1" t="str" cm="1">
        <f t="array" ref="E1138">_xlfn.IFS($D1138&gt;=$N$7,$J$7,AND($D1138&gt;=$M$8,$D1138&lt;$N$8),$J$8,AND($D1138&gt;=$M$9,$D1138&lt;$N$9),$J$9,$D1138&lt;$N$10,$J$10)</f>
        <v>Large Cap</v>
      </c>
      <c r="F1138" s="18">
        <v>49.18</v>
      </c>
      <c r="G1138" s="3" t="s">
        <v>304</v>
      </c>
      <c r="H1138" s="22">
        <f>ROUND(Table1[[#This Row],[Market Capitalisation]]/Table1[[#This Row],[Stock Price]],0)</f>
        <v>306222041</v>
      </c>
    </row>
    <row r="1139" spans="2:8" x14ac:dyDescent="0.35">
      <c r="B1139" s="1" t="s">
        <v>5604</v>
      </c>
      <c r="C1139" s="3" t="s">
        <v>5605</v>
      </c>
      <c r="D1139" s="14">
        <v>15050000000</v>
      </c>
      <c r="E1139" s="1" t="str" cm="1">
        <f t="array" ref="E1139">_xlfn.IFS($D1139&gt;=$N$7,$J$7,AND($D1139&gt;=$M$8,$D1139&lt;$N$8),$J$8,AND($D1139&gt;=$M$9,$D1139&lt;$N$9),$J$9,$D1139&lt;$N$10,$J$10)</f>
        <v>Large Cap</v>
      </c>
      <c r="F1139" s="18">
        <v>50.88</v>
      </c>
      <c r="G1139" s="3" t="s">
        <v>31554</v>
      </c>
      <c r="H1139" s="22">
        <f>ROUND(Table1[[#This Row],[Market Capitalisation]]/Table1[[#This Row],[Stock Price]],0)</f>
        <v>295794025</v>
      </c>
    </row>
    <row r="1140" spans="2:8" x14ac:dyDescent="0.35">
      <c r="B1140" s="1" t="s">
        <v>5609</v>
      </c>
      <c r="C1140" s="3" t="s">
        <v>5610</v>
      </c>
      <c r="D1140" s="14">
        <v>15010000000</v>
      </c>
      <c r="E1140" s="1" t="str" cm="1">
        <f t="array" ref="E1140">_xlfn.IFS($D1140&gt;=$N$7,$J$7,AND($D1140&gt;=$M$8,$D1140&lt;$N$8),$J$8,AND($D1140&gt;=$M$9,$D1140&lt;$N$9),$J$9,$D1140&lt;$N$10,$J$10)</f>
        <v>Large Cap</v>
      </c>
      <c r="F1140" s="18">
        <v>430.34</v>
      </c>
      <c r="G1140" s="3" t="s">
        <v>31554</v>
      </c>
      <c r="H1140" s="22">
        <f>ROUND(Table1[[#This Row],[Market Capitalisation]]/Table1[[#This Row],[Stock Price]],0)</f>
        <v>34879398</v>
      </c>
    </row>
    <row r="1141" spans="2:8" x14ac:dyDescent="0.35">
      <c r="B1141" s="1" t="s">
        <v>5614</v>
      </c>
      <c r="C1141" s="3" t="s">
        <v>5615</v>
      </c>
      <c r="D1141" s="14">
        <v>15000000000</v>
      </c>
      <c r="E1141" s="1" t="str" cm="1">
        <f t="array" ref="E1141">_xlfn.IFS($D1141&gt;=$N$7,$J$7,AND($D1141&gt;=$M$8,$D1141&lt;$N$8),$J$8,AND($D1141&gt;=$M$9,$D1141&lt;$N$9),$J$9,$D1141&lt;$N$10,$J$10)</f>
        <v>Large Cap</v>
      </c>
      <c r="F1141" s="18">
        <v>29.82</v>
      </c>
      <c r="G1141" s="3" t="s">
        <v>31554</v>
      </c>
      <c r="H1141" s="22">
        <f>ROUND(Table1[[#This Row],[Market Capitalisation]]/Table1[[#This Row],[Stock Price]],0)</f>
        <v>503018109</v>
      </c>
    </row>
    <row r="1142" spans="2:8" x14ac:dyDescent="0.35">
      <c r="B1142" s="1" t="s">
        <v>5619</v>
      </c>
      <c r="C1142" s="3" t="s">
        <v>5620</v>
      </c>
      <c r="D1142" s="14">
        <v>15000000000</v>
      </c>
      <c r="E1142" s="1" t="str" cm="1">
        <f t="array" ref="E1142">_xlfn.IFS($D1142&gt;=$N$7,$J$7,AND($D1142&gt;=$M$8,$D1142&lt;$N$8),$J$8,AND($D1142&gt;=$M$9,$D1142&lt;$N$9),$J$9,$D1142&lt;$N$10,$J$10)</f>
        <v>Large Cap</v>
      </c>
      <c r="F1142" s="18">
        <v>2.36</v>
      </c>
      <c r="G1142" s="3" t="s">
        <v>62</v>
      </c>
      <c r="H1142" s="22">
        <f>ROUND(Table1[[#This Row],[Market Capitalisation]]/Table1[[#This Row],[Stock Price]],0)</f>
        <v>6355932203</v>
      </c>
    </row>
    <row r="1143" spans="2:8" x14ac:dyDescent="0.35">
      <c r="B1143" s="1" t="s">
        <v>5623</v>
      </c>
      <c r="C1143" s="3" t="s">
        <v>5624</v>
      </c>
      <c r="D1143" s="14">
        <v>14970000000</v>
      </c>
      <c r="E1143" s="1" t="str" cm="1">
        <f t="array" ref="E1143">_xlfn.IFS($D1143&gt;=$N$7,$J$7,AND($D1143&gt;=$M$8,$D1143&lt;$N$8),$J$8,AND($D1143&gt;=$M$9,$D1143&lt;$N$9),$J$9,$D1143&lt;$N$10,$J$10)</f>
        <v>Large Cap</v>
      </c>
      <c r="F1143" s="18">
        <v>193.45</v>
      </c>
      <c r="G1143" s="3" t="s">
        <v>31583</v>
      </c>
      <c r="H1143" s="22">
        <f>ROUND(Table1[[#This Row],[Market Capitalisation]]/Table1[[#This Row],[Stock Price]],0)</f>
        <v>77384337</v>
      </c>
    </row>
    <row r="1144" spans="2:8" x14ac:dyDescent="0.35">
      <c r="B1144" s="1" t="s">
        <v>5628</v>
      </c>
      <c r="C1144" s="3" t="s">
        <v>5629</v>
      </c>
      <c r="D1144" s="14">
        <v>14970000000</v>
      </c>
      <c r="E1144" s="1" t="str" cm="1">
        <f t="array" ref="E1144">_xlfn.IFS($D1144&gt;=$N$7,$J$7,AND($D1144&gt;=$M$8,$D1144&lt;$N$8),$J$8,AND($D1144&gt;=$M$9,$D1144&lt;$N$9),$J$9,$D1144&lt;$N$10,$J$10)</f>
        <v>Large Cap</v>
      </c>
      <c r="F1144" s="18">
        <v>6.96</v>
      </c>
      <c r="G1144" s="3" t="s">
        <v>249</v>
      </c>
      <c r="H1144" s="22">
        <f>ROUND(Table1[[#This Row],[Market Capitalisation]]/Table1[[#This Row],[Stock Price]],0)</f>
        <v>2150862069</v>
      </c>
    </row>
    <row r="1145" spans="2:8" x14ac:dyDescent="0.35">
      <c r="B1145" s="1" t="s">
        <v>5632</v>
      </c>
      <c r="C1145" s="3" t="s">
        <v>5633</v>
      </c>
      <c r="D1145" s="14">
        <v>14960000000</v>
      </c>
      <c r="E1145" s="1" t="str" cm="1">
        <f t="array" ref="E1145">_xlfn.IFS($D1145&gt;=$N$7,$J$7,AND($D1145&gt;=$M$8,$D1145&lt;$N$8),$J$8,AND($D1145&gt;=$M$9,$D1145&lt;$N$9),$J$9,$D1145&lt;$N$10,$J$10)</f>
        <v>Large Cap</v>
      </c>
      <c r="F1145" s="18">
        <v>0.71</v>
      </c>
      <c r="G1145" s="3" t="s">
        <v>152</v>
      </c>
      <c r="H1145" s="22">
        <f>ROUND(Table1[[#This Row],[Market Capitalisation]]/Table1[[#This Row],[Stock Price]],0)</f>
        <v>21070422535</v>
      </c>
    </row>
    <row r="1146" spans="2:8" x14ac:dyDescent="0.35">
      <c r="B1146" s="1" t="s">
        <v>5637</v>
      </c>
      <c r="C1146" s="3" t="s">
        <v>5638</v>
      </c>
      <c r="D1146" s="14">
        <v>14960000000</v>
      </c>
      <c r="E1146" s="1" t="str" cm="1">
        <f t="array" ref="E1146">_xlfn.IFS($D1146&gt;=$N$7,$J$7,AND($D1146&gt;=$M$8,$D1146&lt;$N$8),$J$8,AND($D1146&gt;=$M$9,$D1146&lt;$N$9),$J$9,$D1146&lt;$N$10,$J$10)</f>
        <v>Large Cap</v>
      </c>
      <c r="F1146" s="18">
        <v>81.72</v>
      </c>
      <c r="G1146" s="3" t="s">
        <v>256</v>
      </c>
      <c r="H1146" s="22">
        <f>ROUND(Table1[[#This Row],[Market Capitalisation]]/Table1[[#This Row],[Stock Price]],0)</f>
        <v>183064121</v>
      </c>
    </row>
    <row r="1147" spans="2:8" x14ac:dyDescent="0.35">
      <c r="B1147" s="1" t="s">
        <v>5641</v>
      </c>
      <c r="C1147" s="3" t="s">
        <v>5642</v>
      </c>
      <c r="D1147" s="14">
        <v>14950000000</v>
      </c>
      <c r="E1147" s="1" t="str" cm="1">
        <f t="array" ref="E1147">_xlfn.IFS($D1147&gt;=$N$7,$J$7,AND($D1147&gt;=$M$8,$D1147&lt;$N$8),$J$8,AND($D1147&gt;=$M$9,$D1147&lt;$N$9),$J$9,$D1147&lt;$N$10,$J$10)</f>
        <v>Large Cap</v>
      </c>
      <c r="F1147" s="18">
        <v>189.22</v>
      </c>
      <c r="G1147" s="3" t="s">
        <v>107</v>
      </c>
      <c r="H1147" s="22">
        <f>ROUND(Table1[[#This Row],[Market Capitalisation]]/Table1[[#This Row],[Stock Price]],0)</f>
        <v>79008561</v>
      </c>
    </row>
    <row r="1148" spans="2:8" x14ac:dyDescent="0.35">
      <c r="B1148" s="1" t="s">
        <v>5646</v>
      </c>
      <c r="C1148" s="3" t="s">
        <v>5647</v>
      </c>
      <c r="D1148" s="14">
        <v>14940000000</v>
      </c>
      <c r="E1148" s="1" t="str" cm="1">
        <f t="array" ref="E1148">_xlfn.IFS($D1148&gt;=$N$7,$J$7,AND($D1148&gt;=$M$8,$D1148&lt;$N$8),$J$8,AND($D1148&gt;=$M$9,$D1148&lt;$N$9),$J$9,$D1148&lt;$N$10,$J$10)</f>
        <v>Large Cap</v>
      </c>
      <c r="F1148" s="18">
        <v>1.05</v>
      </c>
      <c r="G1148" s="3" t="s">
        <v>152</v>
      </c>
      <c r="H1148" s="22">
        <f>ROUND(Table1[[#This Row],[Market Capitalisation]]/Table1[[#This Row],[Stock Price]],0)</f>
        <v>14228571429</v>
      </c>
    </row>
    <row r="1149" spans="2:8" x14ac:dyDescent="0.35">
      <c r="B1149" s="1" t="s">
        <v>5650</v>
      </c>
      <c r="C1149" s="3" t="s">
        <v>5651</v>
      </c>
      <c r="D1149" s="14">
        <v>14920000000</v>
      </c>
      <c r="E1149" s="1" t="str" cm="1">
        <f t="array" ref="E1149">_xlfn.IFS($D1149&gt;=$N$7,$J$7,AND($D1149&gt;=$M$8,$D1149&lt;$N$8),$J$8,AND($D1149&gt;=$M$9,$D1149&lt;$N$9),$J$9,$D1149&lt;$N$10,$J$10)</f>
        <v>Large Cap</v>
      </c>
      <c r="F1149" s="18">
        <v>15.58</v>
      </c>
      <c r="G1149" s="3" t="s">
        <v>31554</v>
      </c>
      <c r="H1149" s="22">
        <f>ROUND(Table1[[#This Row],[Market Capitalisation]]/Table1[[#This Row],[Stock Price]],0)</f>
        <v>957637997</v>
      </c>
    </row>
    <row r="1150" spans="2:8" x14ac:dyDescent="0.35">
      <c r="B1150" s="1" t="s">
        <v>5655</v>
      </c>
      <c r="C1150" s="3" t="s">
        <v>5656</v>
      </c>
      <c r="D1150" s="14">
        <v>14920000000</v>
      </c>
      <c r="E1150" s="1" t="str" cm="1">
        <f t="array" ref="E1150">_xlfn.IFS($D1150&gt;=$N$7,$J$7,AND($D1150&gt;=$M$8,$D1150&lt;$N$8),$J$8,AND($D1150&gt;=$M$9,$D1150&lt;$N$9),$J$9,$D1150&lt;$N$10,$J$10)</f>
        <v>Large Cap</v>
      </c>
      <c r="F1150" s="18">
        <v>2.66</v>
      </c>
      <c r="G1150" s="3" t="s">
        <v>667</v>
      </c>
      <c r="H1150" s="22">
        <f>ROUND(Table1[[#This Row],[Market Capitalisation]]/Table1[[#This Row],[Stock Price]],0)</f>
        <v>5609022556</v>
      </c>
    </row>
    <row r="1151" spans="2:8" x14ac:dyDescent="0.35">
      <c r="B1151" s="1" t="s">
        <v>5659</v>
      </c>
      <c r="C1151" s="3" t="s">
        <v>5660</v>
      </c>
      <c r="D1151" s="14">
        <v>14910000000</v>
      </c>
      <c r="E1151" s="1" t="str" cm="1">
        <f t="array" ref="E1151">_xlfn.IFS($D1151&gt;=$N$7,$J$7,AND($D1151&gt;=$M$8,$D1151&lt;$N$8),$J$8,AND($D1151&gt;=$M$9,$D1151&lt;$N$9),$J$9,$D1151&lt;$N$10,$J$10)</f>
        <v>Large Cap</v>
      </c>
      <c r="F1151" s="18">
        <v>1.88</v>
      </c>
      <c r="G1151" s="3" t="s">
        <v>152</v>
      </c>
      <c r="H1151" s="22">
        <f>ROUND(Table1[[#This Row],[Market Capitalisation]]/Table1[[#This Row],[Stock Price]],0)</f>
        <v>7930851064</v>
      </c>
    </row>
    <row r="1152" spans="2:8" x14ac:dyDescent="0.35">
      <c r="B1152" s="1" t="s">
        <v>5663</v>
      </c>
      <c r="C1152" s="3" t="s">
        <v>5664</v>
      </c>
      <c r="D1152" s="14">
        <v>14890000000</v>
      </c>
      <c r="E1152" s="1" t="str" cm="1">
        <f t="array" ref="E1152">_xlfn.IFS($D1152&gt;=$N$7,$J$7,AND($D1152&gt;=$M$8,$D1152&lt;$N$8),$J$8,AND($D1152&gt;=$M$9,$D1152&lt;$N$9),$J$9,$D1152&lt;$N$10,$J$10)</f>
        <v>Large Cap</v>
      </c>
      <c r="F1152" s="18">
        <v>61.82</v>
      </c>
      <c r="G1152" s="3" t="s">
        <v>249</v>
      </c>
      <c r="H1152" s="22">
        <f>ROUND(Table1[[#This Row],[Market Capitalisation]]/Table1[[#This Row],[Stock Price]],0)</f>
        <v>240860563</v>
      </c>
    </row>
    <row r="1153" spans="2:8" x14ac:dyDescent="0.35">
      <c r="B1153" s="1" t="s">
        <v>5668</v>
      </c>
      <c r="C1153" s="3" t="s">
        <v>5669</v>
      </c>
      <c r="D1153" s="14">
        <v>14860000000</v>
      </c>
      <c r="E1153" s="1" t="str" cm="1">
        <f t="array" ref="E1153">_xlfn.IFS($D1153&gt;=$N$7,$J$7,AND($D1153&gt;=$M$8,$D1153&lt;$N$8),$J$8,AND($D1153&gt;=$M$9,$D1153&lt;$N$9),$J$9,$D1153&lt;$N$10,$J$10)</f>
        <v>Large Cap</v>
      </c>
      <c r="F1153" s="18">
        <v>5.9</v>
      </c>
      <c r="G1153" s="3" t="s">
        <v>31544</v>
      </c>
      <c r="H1153" s="22">
        <f>ROUND(Table1[[#This Row],[Market Capitalisation]]/Table1[[#This Row],[Stock Price]],0)</f>
        <v>2518644068</v>
      </c>
    </row>
    <row r="1154" spans="2:8" x14ac:dyDescent="0.35">
      <c r="B1154" s="1" t="s">
        <v>5673</v>
      </c>
      <c r="C1154" s="3" t="s">
        <v>5674</v>
      </c>
      <c r="D1154" s="14">
        <v>14800000000</v>
      </c>
      <c r="E1154" s="1" t="str" cm="1">
        <f t="array" ref="E1154">_xlfn.IFS($D1154&gt;=$N$7,$J$7,AND($D1154&gt;=$M$8,$D1154&lt;$N$8),$J$8,AND($D1154&gt;=$M$9,$D1154&lt;$N$9),$J$9,$D1154&lt;$N$10,$J$10)</f>
        <v>Large Cap</v>
      </c>
      <c r="F1154" s="18">
        <v>22.85</v>
      </c>
      <c r="G1154" s="3" t="s">
        <v>210</v>
      </c>
      <c r="H1154" s="22">
        <f>ROUND(Table1[[#This Row],[Market Capitalisation]]/Table1[[#This Row],[Stock Price]],0)</f>
        <v>647702407</v>
      </c>
    </row>
    <row r="1155" spans="2:8" x14ac:dyDescent="0.35">
      <c r="B1155" s="1" t="s">
        <v>5678</v>
      </c>
      <c r="C1155" s="3" t="s">
        <v>5679</v>
      </c>
      <c r="D1155" s="14">
        <v>14800000000</v>
      </c>
      <c r="E1155" s="1" t="str" cm="1">
        <f t="array" ref="E1155">_xlfn.IFS($D1155&gt;=$N$7,$J$7,AND($D1155&gt;=$M$8,$D1155&lt;$N$8),$J$8,AND($D1155&gt;=$M$9,$D1155&lt;$N$9),$J$9,$D1155&lt;$N$10,$J$10)</f>
        <v>Large Cap</v>
      </c>
      <c r="F1155" s="18">
        <v>43.36</v>
      </c>
      <c r="G1155" s="3" t="s">
        <v>31554</v>
      </c>
      <c r="H1155" s="22">
        <f>ROUND(Table1[[#This Row],[Market Capitalisation]]/Table1[[#This Row],[Stock Price]],0)</f>
        <v>341328413</v>
      </c>
    </row>
    <row r="1156" spans="2:8" x14ac:dyDescent="0.35">
      <c r="B1156" s="1" t="s">
        <v>5681</v>
      </c>
      <c r="C1156" s="3" t="s">
        <v>5682</v>
      </c>
      <c r="D1156" s="14">
        <v>14780000000</v>
      </c>
      <c r="E1156" s="1" t="str" cm="1">
        <f t="array" ref="E1156">_xlfn.IFS($D1156&gt;=$N$7,$J$7,AND($D1156&gt;=$M$8,$D1156&lt;$N$8),$J$8,AND($D1156&gt;=$M$9,$D1156&lt;$N$9),$J$9,$D1156&lt;$N$10,$J$10)</f>
        <v>Large Cap</v>
      </c>
      <c r="F1156" s="18">
        <v>31.2</v>
      </c>
      <c r="G1156" s="3" t="s">
        <v>210</v>
      </c>
      <c r="H1156" s="22">
        <f>ROUND(Table1[[#This Row],[Market Capitalisation]]/Table1[[#This Row],[Stock Price]],0)</f>
        <v>473717949</v>
      </c>
    </row>
    <row r="1157" spans="2:8" x14ac:dyDescent="0.35">
      <c r="B1157" s="1" t="s">
        <v>5686</v>
      </c>
      <c r="C1157" s="3" t="s">
        <v>5687</v>
      </c>
      <c r="D1157" s="14">
        <v>14770000000</v>
      </c>
      <c r="E1157" s="1" t="str" cm="1">
        <f t="array" ref="E1157">_xlfn.IFS($D1157&gt;=$N$7,$J$7,AND($D1157&gt;=$M$8,$D1157&lt;$N$8),$J$8,AND($D1157&gt;=$M$9,$D1157&lt;$N$9),$J$9,$D1157&lt;$N$10,$J$10)</f>
        <v>Large Cap</v>
      </c>
      <c r="F1157" s="18">
        <v>4.97</v>
      </c>
      <c r="G1157" s="3" t="s">
        <v>1452</v>
      </c>
      <c r="H1157" s="22">
        <f>ROUND(Table1[[#This Row],[Market Capitalisation]]/Table1[[#This Row],[Stock Price]],0)</f>
        <v>2971830986</v>
      </c>
    </row>
    <row r="1158" spans="2:8" x14ac:dyDescent="0.35">
      <c r="B1158" s="1" t="s">
        <v>5690</v>
      </c>
      <c r="C1158" s="3" t="s">
        <v>5691</v>
      </c>
      <c r="D1158" s="14">
        <v>14760000000</v>
      </c>
      <c r="E1158" s="1" t="str" cm="1">
        <f t="array" ref="E1158">_xlfn.IFS($D1158&gt;=$N$7,$J$7,AND($D1158&gt;=$M$8,$D1158&lt;$N$8),$J$8,AND($D1158&gt;=$M$9,$D1158&lt;$N$9),$J$9,$D1158&lt;$N$10,$J$10)</f>
        <v>Large Cap</v>
      </c>
      <c r="F1158" s="18">
        <v>43.34</v>
      </c>
      <c r="G1158" s="3" t="s">
        <v>511</v>
      </c>
      <c r="H1158" s="22">
        <f>ROUND(Table1[[#This Row],[Market Capitalisation]]/Table1[[#This Row],[Stock Price]],0)</f>
        <v>340562990</v>
      </c>
    </row>
    <row r="1159" spans="2:8" x14ac:dyDescent="0.35">
      <c r="B1159" s="1" t="s">
        <v>5695</v>
      </c>
      <c r="C1159" s="3" t="s">
        <v>5696</v>
      </c>
      <c r="D1159" s="14">
        <v>14720000000</v>
      </c>
      <c r="E1159" s="1" t="str" cm="1">
        <f t="array" ref="E1159">_xlfn.IFS($D1159&gt;=$N$7,$J$7,AND($D1159&gt;=$M$8,$D1159&lt;$N$8),$J$8,AND($D1159&gt;=$M$9,$D1159&lt;$N$9),$J$9,$D1159&lt;$N$10,$J$10)</f>
        <v>Large Cap</v>
      </c>
      <c r="F1159" s="18">
        <v>35.630000000000003</v>
      </c>
      <c r="G1159" s="3" t="s">
        <v>1103</v>
      </c>
      <c r="H1159" s="22">
        <f>ROUND(Table1[[#This Row],[Market Capitalisation]]/Table1[[#This Row],[Stock Price]],0)</f>
        <v>413134999</v>
      </c>
    </row>
    <row r="1160" spans="2:8" x14ac:dyDescent="0.35">
      <c r="B1160" s="1" t="s">
        <v>5700</v>
      </c>
      <c r="C1160" s="3" t="s">
        <v>5701</v>
      </c>
      <c r="D1160" s="14">
        <v>14700000000</v>
      </c>
      <c r="E1160" s="1" t="str" cm="1">
        <f t="array" ref="E1160">_xlfn.IFS($D1160&gt;=$N$7,$J$7,AND($D1160&gt;=$M$8,$D1160&lt;$N$8),$J$8,AND($D1160&gt;=$M$9,$D1160&lt;$N$9),$J$9,$D1160&lt;$N$10,$J$10)</f>
        <v>Large Cap</v>
      </c>
      <c r="F1160" s="18">
        <v>40.76</v>
      </c>
      <c r="G1160" s="3" t="s">
        <v>31554</v>
      </c>
      <c r="H1160" s="22">
        <f>ROUND(Table1[[#This Row],[Market Capitalisation]]/Table1[[#This Row],[Stock Price]],0)</f>
        <v>360647694</v>
      </c>
    </row>
    <row r="1161" spans="2:8" x14ac:dyDescent="0.35">
      <c r="B1161" s="1" t="s">
        <v>5705</v>
      </c>
      <c r="C1161" s="3" t="s">
        <v>5706</v>
      </c>
      <c r="D1161" s="14">
        <v>14700000000</v>
      </c>
      <c r="E1161" s="1" t="str" cm="1">
        <f t="array" ref="E1161">_xlfn.IFS($D1161&gt;=$N$7,$J$7,AND($D1161&gt;=$M$8,$D1161&lt;$N$8),$J$8,AND($D1161&gt;=$M$9,$D1161&lt;$N$9),$J$9,$D1161&lt;$N$10,$J$10)</f>
        <v>Large Cap</v>
      </c>
      <c r="F1161" s="18">
        <v>380.23</v>
      </c>
      <c r="G1161" s="3" t="s">
        <v>31554</v>
      </c>
      <c r="H1161" s="22">
        <f>ROUND(Table1[[#This Row],[Market Capitalisation]]/Table1[[#This Row],[Stock Price]],0)</f>
        <v>38660811</v>
      </c>
    </row>
    <row r="1162" spans="2:8" x14ac:dyDescent="0.35">
      <c r="B1162" s="1" t="s">
        <v>5709</v>
      </c>
      <c r="C1162" s="3" t="s">
        <v>5710</v>
      </c>
      <c r="D1162" s="14">
        <v>14690000000</v>
      </c>
      <c r="E1162" s="1" t="str" cm="1">
        <f t="array" ref="E1162">_xlfn.IFS($D1162&gt;=$N$7,$J$7,AND($D1162&gt;=$M$8,$D1162&lt;$N$8),$J$8,AND($D1162&gt;=$M$9,$D1162&lt;$N$9),$J$9,$D1162&lt;$N$10,$J$10)</f>
        <v>Large Cap</v>
      </c>
      <c r="F1162" s="18">
        <v>76.89</v>
      </c>
      <c r="G1162" s="3" t="s">
        <v>31554</v>
      </c>
      <c r="H1162" s="22">
        <f>ROUND(Table1[[#This Row],[Market Capitalisation]]/Table1[[#This Row],[Stock Price]],0)</f>
        <v>191052152</v>
      </c>
    </row>
    <row r="1163" spans="2:8" x14ac:dyDescent="0.35">
      <c r="B1163" s="1" t="s">
        <v>5714</v>
      </c>
      <c r="C1163" s="3" t="s">
        <v>5715</v>
      </c>
      <c r="D1163" s="14">
        <v>14680000000</v>
      </c>
      <c r="E1163" s="1" t="str" cm="1">
        <f t="array" ref="E1163">_xlfn.IFS($D1163&gt;=$N$7,$J$7,AND($D1163&gt;=$M$8,$D1163&lt;$N$8),$J$8,AND($D1163&gt;=$M$9,$D1163&lt;$N$9),$J$9,$D1163&lt;$N$10,$J$10)</f>
        <v>Large Cap</v>
      </c>
      <c r="F1163" s="18">
        <v>4.5999999999999996</v>
      </c>
      <c r="G1163" s="3" t="s">
        <v>249</v>
      </c>
      <c r="H1163" s="22">
        <f>ROUND(Table1[[#This Row],[Market Capitalisation]]/Table1[[#This Row],[Stock Price]],0)</f>
        <v>3191304348</v>
      </c>
    </row>
    <row r="1164" spans="2:8" x14ac:dyDescent="0.35">
      <c r="B1164" s="1" t="s">
        <v>5719</v>
      </c>
      <c r="C1164" s="3" t="s">
        <v>5720</v>
      </c>
      <c r="D1164" s="14">
        <v>14600000000</v>
      </c>
      <c r="E1164" s="1" t="str" cm="1">
        <f t="array" ref="E1164">_xlfn.IFS($D1164&gt;=$N$7,$J$7,AND($D1164&gt;=$M$8,$D1164&lt;$N$8),$J$8,AND($D1164&gt;=$M$9,$D1164&lt;$N$9),$J$9,$D1164&lt;$N$10,$J$10)</f>
        <v>Large Cap</v>
      </c>
      <c r="F1164" s="18">
        <v>3.29</v>
      </c>
      <c r="G1164" s="3" t="s">
        <v>152</v>
      </c>
      <c r="H1164" s="22">
        <f>ROUND(Table1[[#This Row],[Market Capitalisation]]/Table1[[#This Row],[Stock Price]],0)</f>
        <v>4437689970</v>
      </c>
    </row>
    <row r="1165" spans="2:8" x14ac:dyDescent="0.35">
      <c r="B1165" s="1" t="s">
        <v>5724</v>
      </c>
      <c r="C1165" s="3" t="s">
        <v>5725</v>
      </c>
      <c r="D1165" s="14">
        <v>14590000000</v>
      </c>
      <c r="E1165" s="1" t="str" cm="1">
        <f t="array" ref="E1165">_xlfn.IFS($D1165&gt;=$N$7,$J$7,AND($D1165&gt;=$M$8,$D1165&lt;$N$8),$J$8,AND($D1165&gt;=$M$9,$D1165&lt;$N$9),$J$9,$D1165&lt;$N$10,$J$10)</f>
        <v>Large Cap</v>
      </c>
      <c r="F1165" s="18">
        <v>20.100000000000001</v>
      </c>
      <c r="G1165" s="3" t="s">
        <v>210</v>
      </c>
      <c r="H1165" s="22">
        <f>ROUND(Table1[[#This Row],[Market Capitalisation]]/Table1[[#This Row],[Stock Price]],0)</f>
        <v>725870647</v>
      </c>
    </row>
    <row r="1166" spans="2:8" x14ac:dyDescent="0.35">
      <c r="B1166" s="1" t="s">
        <v>5729</v>
      </c>
      <c r="C1166" s="3" t="s">
        <v>5730</v>
      </c>
      <c r="D1166" s="14">
        <v>14580000000</v>
      </c>
      <c r="E1166" s="1" t="str" cm="1">
        <f t="array" ref="E1166">_xlfn.IFS($D1166&gt;=$N$7,$J$7,AND($D1166&gt;=$M$8,$D1166&lt;$N$8),$J$8,AND($D1166&gt;=$M$9,$D1166&lt;$N$9),$J$9,$D1166&lt;$N$10,$J$10)</f>
        <v>Large Cap</v>
      </c>
      <c r="F1166" s="18">
        <v>2.82</v>
      </c>
      <c r="G1166" s="3" t="s">
        <v>249</v>
      </c>
      <c r="H1166" s="22">
        <f>ROUND(Table1[[#This Row],[Market Capitalisation]]/Table1[[#This Row],[Stock Price]],0)</f>
        <v>5170212766</v>
      </c>
    </row>
    <row r="1167" spans="2:8" x14ac:dyDescent="0.35">
      <c r="B1167" s="1" t="s">
        <v>5734</v>
      </c>
      <c r="C1167" s="3" t="s">
        <v>5735</v>
      </c>
      <c r="D1167" s="14">
        <v>14580000000</v>
      </c>
      <c r="E1167" s="1" t="str" cm="1">
        <f t="array" ref="E1167">_xlfn.IFS($D1167&gt;=$N$7,$J$7,AND($D1167&gt;=$M$8,$D1167&lt;$N$8),$J$8,AND($D1167&gt;=$M$9,$D1167&lt;$N$9),$J$9,$D1167&lt;$N$10,$J$10)</f>
        <v>Large Cap</v>
      </c>
      <c r="F1167" s="18">
        <v>104.33</v>
      </c>
      <c r="G1167" s="3" t="s">
        <v>304</v>
      </c>
      <c r="H1167" s="22">
        <f>ROUND(Table1[[#This Row],[Market Capitalisation]]/Table1[[#This Row],[Stock Price]],0)</f>
        <v>139748874</v>
      </c>
    </row>
    <row r="1168" spans="2:8" x14ac:dyDescent="0.35">
      <c r="B1168" s="1" t="s">
        <v>5738</v>
      </c>
      <c r="C1168" s="3" t="s">
        <v>5739</v>
      </c>
      <c r="D1168" s="14">
        <v>14580000000</v>
      </c>
      <c r="E1168" s="1" t="str" cm="1">
        <f t="array" ref="E1168">_xlfn.IFS($D1168&gt;=$N$7,$J$7,AND($D1168&gt;=$M$8,$D1168&lt;$N$8),$J$8,AND($D1168&gt;=$M$9,$D1168&lt;$N$9),$J$9,$D1168&lt;$N$10,$J$10)</f>
        <v>Large Cap</v>
      </c>
      <c r="F1168" s="18">
        <v>95.11</v>
      </c>
      <c r="G1168" s="3" t="s">
        <v>31554</v>
      </c>
      <c r="H1168" s="22">
        <f>ROUND(Table1[[#This Row],[Market Capitalisation]]/Table1[[#This Row],[Stock Price]],0)</f>
        <v>153296183</v>
      </c>
    </row>
    <row r="1169" spans="2:8" x14ac:dyDescent="0.35">
      <c r="B1169" s="1" t="s">
        <v>5742</v>
      </c>
      <c r="C1169" s="3" t="s">
        <v>5743</v>
      </c>
      <c r="D1169" s="14">
        <v>14550000000</v>
      </c>
      <c r="E1169" s="1" t="str" cm="1">
        <f t="array" ref="E1169">_xlfn.IFS($D1169&gt;=$N$7,$J$7,AND($D1169&gt;=$M$8,$D1169&lt;$N$8),$J$8,AND($D1169&gt;=$M$9,$D1169&lt;$N$9),$J$9,$D1169&lt;$N$10,$J$10)</f>
        <v>Large Cap</v>
      </c>
      <c r="F1169" s="18">
        <v>40.72</v>
      </c>
      <c r="G1169" s="3" t="s">
        <v>31554</v>
      </c>
      <c r="H1169" s="22">
        <f>ROUND(Table1[[#This Row],[Market Capitalisation]]/Table1[[#This Row],[Stock Price]],0)</f>
        <v>357318271</v>
      </c>
    </row>
    <row r="1170" spans="2:8" x14ac:dyDescent="0.35">
      <c r="B1170" s="1" t="s">
        <v>5747</v>
      </c>
      <c r="C1170" s="3" t="s">
        <v>5748</v>
      </c>
      <c r="D1170" s="14">
        <v>14550000000</v>
      </c>
      <c r="E1170" s="1" t="str" cm="1">
        <f t="array" ref="E1170">_xlfn.IFS($D1170&gt;=$N$7,$J$7,AND($D1170&gt;=$M$8,$D1170&lt;$N$8),$J$8,AND($D1170&gt;=$M$9,$D1170&lt;$N$9),$J$9,$D1170&lt;$N$10,$J$10)</f>
        <v>Large Cap</v>
      </c>
      <c r="F1170" s="18">
        <v>129.46</v>
      </c>
      <c r="G1170" s="3" t="s">
        <v>31554</v>
      </c>
      <c r="H1170" s="22">
        <f>ROUND(Table1[[#This Row],[Market Capitalisation]]/Table1[[#This Row],[Stock Price]],0)</f>
        <v>112389927</v>
      </c>
    </row>
    <row r="1171" spans="2:8" x14ac:dyDescent="0.35">
      <c r="B1171" s="1" t="s">
        <v>5751</v>
      </c>
      <c r="C1171" s="3" t="s">
        <v>5752</v>
      </c>
      <c r="D1171" s="14">
        <v>14530000000</v>
      </c>
      <c r="E1171" s="1" t="str" cm="1">
        <f t="array" ref="E1171">_xlfn.IFS($D1171&gt;=$N$7,$J$7,AND($D1171&gt;=$M$8,$D1171&lt;$N$8),$J$8,AND($D1171&gt;=$M$9,$D1171&lt;$N$9),$J$9,$D1171&lt;$N$10,$J$10)</f>
        <v>Large Cap</v>
      </c>
      <c r="F1171" s="18">
        <v>35.159999999999997</v>
      </c>
      <c r="G1171" s="3" t="s">
        <v>31554</v>
      </c>
      <c r="H1171" s="22">
        <f>ROUND(Table1[[#This Row],[Market Capitalisation]]/Table1[[#This Row],[Stock Price]],0)</f>
        <v>413253697</v>
      </c>
    </row>
    <row r="1172" spans="2:8" x14ac:dyDescent="0.35">
      <c r="B1172" s="1" t="s">
        <v>5756</v>
      </c>
      <c r="C1172" s="3" t="s">
        <v>5757</v>
      </c>
      <c r="D1172" s="14">
        <v>14520000000</v>
      </c>
      <c r="E1172" s="1" t="str" cm="1">
        <f t="array" ref="E1172">_xlfn.IFS($D1172&gt;=$N$7,$J$7,AND($D1172&gt;=$M$8,$D1172&lt;$N$8),$J$8,AND($D1172&gt;=$M$9,$D1172&lt;$N$9),$J$9,$D1172&lt;$N$10,$J$10)</f>
        <v>Large Cap</v>
      </c>
      <c r="F1172" s="18">
        <v>35.299999999999997</v>
      </c>
      <c r="G1172" s="3" t="s">
        <v>31554</v>
      </c>
      <c r="H1172" s="22">
        <f>ROUND(Table1[[#This Row],[Market Capitalisation]]/Table1[[#This Row],[Stock Price]],0)</f>
        <v>411331445</v>
      </c>
    </row>
    <row r="1173" spans="2:8" x14ac:dyDescent="0.35">
      <c r="B1173" s="1" t="s">
        <v>5760</v>
      </c>
      <c r="C1173" s="3" t="s">
        <v>5761</v>
      </c>
      <c r="D1173" s="14">
        <v>14510000000</v>
      </c>
      <c r="E1173" s="1" t="str" cm="1">
        <f t="array" ref="E1173">_xlfn.IFS($D1173&gt;=$N$7,$J$7,AND($D1173&gt;=$M$8,$D1173&lt;$N$8),$J$8,AND($D1173&gt;=$M$9,$D1173&lt;$N$9),$J$9,$D1173&lt;$N$10,$J$10)</f>
        <v>Large Cap</v>
      </c>
      <c r="F1173" s="18">
        <v>35.76</v>
      </c>
      <c r="G1173" s="3" t="s">
        <v>152</v>
      </c>
      <c r="H1173" s="22">
        <f>ROUND(Table1[[#This Row],[Market Capitalisation]]/Table1[[#This Row],[Stock Price]],0)</f>
        <v>405760626</v>
      </c>
    </row>
    <row r="1174" spans="2:8" x14ac:dyDescent="0.35">
      <c r="B1174" s="1" t="s">
        <v>5765</v>
      </c>
      <c r="C1174" s="3" t="s">
        <v>5766</v>
      </c>
      <c r="D1174" s="14">
        <v>14510000000</v>
      </c>
      <c r="E1174" s="1" t="str" cm="1">
        <f t="array" ref="E1174">_xlfn.IFS($D1174&gt;=$N$7,$J$7,AND($D1174&gt;=$M$8,$D1174&lt;$N$8),$J$8,AND($D1174&gt;=$M$9,$D1174&lt;$N$9),$J$9,$D1174&lt;$N$10,$J$10)</f>
        <v>Large Cap</v>
      </c>
      <c r="F1174" s="18">
        <v>106.29</v>
      </c>
      <c r="G1174" s="3" t="s">
        <v>31554</v>
      </c>
      <c r="H1174" s="22">
        <f>ROUND(Table1[[#This Row],[Market Capitalisation]]/Table1[[#This Row],[Stock Price]],0)</f>
        <v>136513313</v>
      </c>
    </row>
    <row r="1175" spans="2:8" x14ac:dyDescent="0.35">
      <c r="B1175" s="1" t="s">
        <v>5769</v>
      </c>
      <c r="C1175" s="3" t="s">
        <v>5770</v>
      </c>
      <c r="D1175" s="14">
        <v>14480000000</v>
      </c>
      <c r="E1175" s="1" t="str" cm="1">
        <f t="array" ref="E1175">_xlfn.IFS($D1175&gt;=$N$7,$J$7,AND($D1175&gt;=$M$8,$D1175&lt;$N$8),$J$8,AND($D1175&gt;=$M$9,$D1175&lt;$N$9),$J$9,$D1175&lt;$N$10,$J$10)</f>
        <v>Large Cap</v>
      </c>
      <c r="F1175" s="18">
        <v>52.36</v>
      </c>
      <c r="G1175" s="3" t="s">
        <v>89</v>
      </c>
      <c r="H1175" s="22">
        <f>ROUND(Table1[[#This Row],[Market Capitalisation]]/Table1[[#This Row],[Stock Price]],0)</f>
        <v>276546982</v>
      </c>
    </row>
    <row r="1176" spans="2:8" x14ac:dyDescent="0.35">
      <c r="B1176" s="1" t="s">
        <v>5774</v>
      </c>
      <c r="C1176" s="3" t="s">
        <v>5775</v>
      </c>
      <c r="D1176" s="14">
        <v>14470000000</v>
      </c>
      <c r="E1176" s="1" t="str" cm="1">
        <f t="array" ref="E1176">_xlfn.IFS($D1176&gt;=$N$7,$J$7,AND($D1176&gt;=$M$8,$D1176&lt;$N$8),$J$8,AND($D1176&gt;=$M$9,$D1176&lt;$N$9),$J$9,$D1176&lt;$N$10,$J$10)</f>
        <v>Large Cap</v>
      </c>
      <c r="F1176" s="18">
        <v>31.32</v>
      </c>
      <c r="G1176" s="3" t="s">
        <v>3109</v>
      </c>
      <c r="H1176" s="22">
        <f>ROUND(Table1[[#This Row],[Market Capitalisation]]/Table1[[#This Row],[Stock Price]],0)</f>
        <v>462005109</v>
      </c>
    </row>
    <row r="1177" spans="2:8" x14ac:dyDescent="0.35">
      <c r="B1177" s="1" t="s">
        <v>5779</v>
      </c>
      <c r="C1177" s="3" t="s">
        <v>5780</v>
      </c>
      <c r="D1177" s="14">
        <v>14450000000</v>
      </c>
      <c r="E1177" s="1" t="str" cm="1">
        <f t="array" ref="E1177">_xlfn.IFS($D1177&gt;=$N$7,$J$7,AND($D1177&gt;=$M$8,$D1177&lt;$N$8),$J$8,AND($D1177&gt;=$M$9,$D1177&lt;$N$9),$J$9,$D1177&lt;$N$10,$J$10)</f>
        <v>Large Cap</v>
      </c>
      <c r="F1177" s="18">
        <v>127.89</v>
      </c>
      <c r="G1177" s="3" t="s">
        <v>210</v>
      </c>
      <c r="H1177" s="22">
        <f>ROUND(Table1[[#This Row],[Market Capitalisation]]/Table1[[#This Row],[Stock Price]],0)</f>
        <v>112987724</v>
      </c>
    </row>
    <row r="1178" spans="2:8" x14ac:dyDescent="0.35">
      <c r="B1178" s="1" t="s">
        <v>5784</v>
      </c>
      <c r="C1178" s="3" t="s">
        <v>5785</v>
      </c>
      <c r="D1178" s="14">
        <v>14430000000</v>
      </c>
      <c r="E1178" s="1" t="str" cm="1">
        <f t="array" ref="E1178">_xlfn.IFS($D1178&gt;=$N$7,$J$7,AND($D1178&gt;=$M$8,$D1178&lt;$N$8),$J$8,AND($D1178&gt;=$M$9,$D1178&lt;$N$9),$J$9,$D1178&lt;$N$10,$J$10)</f>
        <v>Large Cap</v>
      </c>
      <c r="F1178" s="18">
        <v>1.45</v>
      </c>
      <c r="G1178" s="3" t="s">
        <v>31567</v>
      </c>
      <c r="H1178" s="22">
        <f>ROUND(Table1[[#This Row],[Market Capitalisation]]/Table1[[#This Row],[Stock Price]],0)</f>
        <v>9951724138</v>
      </c>
    </row>
    <row r="1179" spans="2:8" x14ac:dyDescent="0.35">
      <c r="B1179" s="1" t="s">
        <v>5789</v>
      </c>
      <c r="C1179" s="3" t="s">
        <v>5790</v>
      </c>
      <c r="D1179" s="14">
        <v>14420000000</v>
      </c>
      <c r="E1179" s="1" t="str" cm="1">
        <f t="array" ref="E1179">_xlfn.IFS($D1179&gt;=$N$7,$J$7,AND($D1179&gt;=$M$8,$D1179&lt;$N$8),$J$8,AND($D1179&gt;=$M$9,$D1179&lt;$N$9),$J$9,$D1179&lt;$N$10,$J$10)</f>
        <v>Large Cap</v>
      </c>
      <c r="F1179" s="18">
        <v>252.61</v>
      </c>
      <c r="G1179" s="3" t="s">
        <v>31554</v>
      </c>
      <c r="H1179" s="22">
        <f>ROUND(Table1[[#This Row],[Market Capitalisation]]/Table1[[#This Row],[Stock Price]],0)</f>
        <v>57084043</v>
      </c>
    </row>
    <row r="1180" spans="2:8" x14ac:dyDescent="0.35">
      <c r="B1180" s="1" t="s">
        <v>5794</v>
      </c>
      <c r="C1180" s="3" t="s">
        <v>5795</v>
      </c>
      <c r="D1180" s="14">
        <v>14410000000</v>
      </c>
      <c r="E1180" s="1" t="str" cm="1">
        <f t="array" ref="E1180">_xlfn.IFS($D1180&gt;=$N$7,$J$7,AND($D1180&gt;=$M$8,$D1180&lt;$N$8),$J$8,AND($D1180&gt;=$M$9,$D1180&lt;$N$9),$J$9,$D1180&lt;$N$10,$J$10)</f>
        <v>Large Cap</v>
      </c>
      <c r="F1180" s="18">
        <v>1.44</v>
      </c>
      <c r="G1180" s="3" t="s">
        <v>31544</v>
      </c>
      <c r="H1180" s="22">
        <f>ROUND(Table1[[#This Row],[Market Capitalisation]]/Table1[[#This Row],[Stock Price]],0)</f>
        <v>10006944444</v>
      </c>
    </row>
    <row r="1181" spans="2:8" x14ac:dyDescent="0.35">
      <c r="B1181" s="1" t="s">
        <v>5799</v>
      </c>
      <c r="C1181" s="3" t="s">
        <v>5800</v>
      </c>
      <c r="D1181" s="14">
        <v>14400000000</v>
      </c>
      <c r="E1181" s="1" t="str" cm="1">
        <f t="array" ref="E1181">_xlfn.IFS($D1181&gt;=$N$7,$J$7,AND($D1181&gt;=$M$8,$D1181&lt;$N$8),$J$8,AND($D1181&gt;=$M$9,$D1181&lt;$N$9),$J$9,$D1181&lt;$N$10,$J$10)</f>
        <v>Large Cap</v>
      </c>
      <c r="F1181" s="18">
        <v>21.82</v>
      </c>
      <c r="G1181" s="3" t="s">
        <v>210</v>
      </c>
      <c r="H1181" s="22">
        <f>ROUND(Table1[[#This Row],[Market Capitalisation]]/Table1[[#This Row],[Stock Price]],0)</f>
        <v>659945005</v>
      </c>
    </row>
    <row r="1182" spans="2:8" x14ac:dyDescent="0.35">
      <c r="B1182" s="1" t="s">
        <v>5804</v>
      </c>
      <c r="C1182" s="3" t="s">
        <v>5805</v>
      </c>
      <c r="D1182" s="14">
        <v>14380000000</v>
      </c>
      <c r="E1182" s="1" t="str" cm="1">
        <f t="array" ref="E1182">_xlfn.IFS($D1182&gt;=$N$7,$J$7,AND($D1182&gt;=$M$8,$D1182&lt;$N$8),$J$8,AND($D1182&gt;=$M$9,$D1182&lt;$N$9),$J$9,$D1182&lt;$N$10,$J$10)</f>
        <v>Large Cap</v>
      </c>
      <c r="F1182" s="18">
        <v>1.23</v>
      </c>
      <c r="G1182" s="3" t="s">
        <v>3322</v>
      </c>
      <c r="H1182" s="22">
        <f>ROUND(Table1[[#This Row],[Market Capitalisation]]/Table1[[#This Row],[Stock Price]],0)</f>
        <v>11691056911</v>
      </c>
    </row>
    <row r="1183" spans="2:8" x14ac:dyDescent="0.35">
      <c r="B1183" s="1" t="s">
        <v>5808</v>
      </c>
      <c r="C1183" s="3" t="s">
        <v>5809</v>
      </c>
      <c r="D1183" s="14">
        <v>14370000000</v>
      </c>
      <c r="E1183" s="1" t="str" cm="1">
        <f t="array" ref="E1183">_xlfn.IFS($D1183&gt;=$N$7,$J$7,AND($D1183&gt;=$M$8,$D1183&lt;$N$8),$J$8,AND($D1183&gt;=$M$9,$D1183&lt;$N$9),$J$9,$D1183&lt;$N$10,$J$10)</f>
        <v>Large Cap</v>
      </c>
      <c r="F1183" s="18">
        <v>14.06</v>
      </c>
      <c r="G1183" s="3" t="s">
        <v>249</v>
      </c>
      <c r="H1183" s="22">
        <f>ROUND(Table1[[#This Row],[Market Capitalisation]]/Table1[[#This Row],[Stock Price]],0)</f>
        <v>1022048364</v>
      </c>
    </row>
    <row r="1184" spans="2:8" x14ac:dyDescent="0.35">
      <c r="B1184" s="1" t="s">
        <v>5813</v>
      </c>
      <c r="C1184" s="3" t="s">
        <v>5814</v>
      </c>
      <c r="D1184" s="14">
        <v>14360000000</v>
      </c>
      <c r="E1184" s="1" t="str" cm="1">
        <f t="array" ref="E1184">_xlfn.IFS($D1184&gt;=$N$7,$J$7,AND($D1184&gt;=$M$8,$D1184&lt;$N$8),$J$8,AND($D1184&gt;=$M$9,$D1184&lt;$N$9),$J$9,$D1184&lt;$N$10,$J$10)</f>
        <v>Large Cap</v>
      </c>
      <c r="F1184" s="18">
        <v>26.26</v>
      </c>
      <c r="G1184" s="3" t="s">
        <v>667</v>
      </c>
      <c r="H1184" s="22">
        <f>ROUND(Table1[[#This Row],[Market Capitalisation]]/Table1[[#This Row],[Stock Price]],0)</f>
        <v>546839299</v>
      </c>
    </row>
    <row r="1185" spans="2:8" x14ac:dyDescent="0.35">
      <c r="B1185" s="1" t="s">
        <v>5818</v>
      </c>
      <c r="C1185" s="3" t="s">
        <v>5819</v>
      </c>
      <c r="D1185" s="14">
        <v>14340000000</v>
      </c>
      <c r="E1185" s="1" t="str" cm="1">
        <f t="array" ref="E1185">_xlfn.IFS($D1185&gt;=$N$7,$J$7,AND($D1185&gt;=$M$8,$D1185&lt;$N$8),$J$8,AND($D1185&gt;=$M$9,$D1185&lt;$N$9),$J$9,$D1185&lt;$N$10,$J$10)</f>
        <v>Large Cap</v>
      </c>
      <c r="F1185" s="18">
        <v>43.85</v>
      </c>
      <c r="G1185" s="3" t="s">
        <v>3295</v>
      </c>
      <c r="H1185" s="22">
        <f>ROUND(Table1[[#This Row],[Market Capitalisation]]/Table1[[#This Row],[Stock Price]],0)</f>
        <v>327023945</v>
      </c>
    </row>
    <row r="1186" spans="2:8" x14ac:dyDescent="0.35">
      <c r="B1186" s="1" t="s">
        <v>5823</v>
      </c>
      <c r="C1186" s="3" t="s">
        <v>5824</v>
      </c>
      <c r="D1186" s="14">
        <v>14290000000</v>
      </c>
      <c r="E1186" s="1" t="str" cm="1">
        <f t="array" ref="E1186">_xlfn.IFS($D1186&gt;=$N$7,$J$7,AND($D1186&gt;=$M$8,$D1186&lt;$N$8),$J$8,AND($D1186&gt;=$M$9,$D1186&lt;$N$9),$J$9,$D1186&lt;$N$10,$J$10)</f>
        <v>Large Cap</v>
      </c>
      <c r="F1186" s="18">
        <v>18.38</v>
      </c>
      <c r="G1186" s="3" t="s">
        <v>249</v>
      </c>
      <c r="H1186" s="22">
        <f>ROUND(Table1[[#This Row],[Market Capitalisation]]/Table1[[#This Row],[Stock Price]],0)</f>
        <v>777475517</v>
      </c>
    </row>
    <row r="1187" spans="2:8" x14ac:dyDescent="0.35">
      <c r="B1187" s="1" t="s">
        <v>5828</v>
      </c>
      <c r="C1187" s="3" t="s">
        <v>5829</v>
      </c>
      <c r="D1187" s="14">
        <v>14280000000</v>
      </c>
      <c r="E1187" s="1" t="str" cm="1">
        <f t="array" ref="E1187">_xlfn.IFS($D1187&gt;=$N$7,$J$7,AND($D1187&gt;=$M$8,$D1187&lt;$N$8),$J$8,AND($D1187&gt;=$M$9,$D1187&lt;$N$9),$J$9,$D1187&lt;$N$10,$J$10)</f>
        <v>Large Cap</v>
      </c>
      <c r="F1187" s="18">
        <v>84.63</v>
      </c>
      <c r="G1187" s="3" t="s">
        <v>31554</v>
      </c>
      <c r="H1187" s="22">
        <f>ROUND(Table1[[#This Row],[Market Capitalisation]]/Table1[[#This Row],[Stock Price]],0)</f>
        <v>168734491</v>
      </c>
    </row>
    <row r="1188" spans="2:8" x14ac:dyDescent="0.35">
      <c r="B1188" s="1" t="s">
        <v>5833</v>
      </c>
      <c r="C1188" s="3" t="s">
        <v>5834</v>
      </c>
      <c r="D1188" s="14">
        <v>14260000000</v>
      </c>
      <c r="E1188" s="1" t="str" cm="1">
        <f t="array" ref="E1188">_xlfn.IFS($D1188&gt;=$N$7,$J$7,AND($D1188&gt;=$M$8,$D1188&lt;$N$8),$J$8,AND($D1188&gt;=$M$9,$D1188&lt;$N$9),$J$9,$D1188&lt;$N$10,$J$10)</f>
        <v>Large Cap</v>
      </c>
      <c r="F1188" s="18">
        <v>25.74</v>
      </c>
      <c r="G1188" s="3" t="s">
        <v>31554</v>
      </c>
      <c r="H1188" s="22">
        <f>ROUND(Table1[[#This Row],[Market Capitalisation]]/Table1[[#This Row],[Stock Price]],0)</f>
        <v>554001554</v>
      </c>
    </row>
    <row r="1189" spans="2:8" x14ac:dyDescent="0.35">
      <c r="B1189" s="1" t="s">
        <v>5838</v>
      </c>
      <c r="C1189" s="3" t="s">
        <v>5839</v>
      </c>
      <c r="D1189" s="14">
        <v>14260000000</v>
      </c>
      <c r="E1189" s="1" t="str" cm="1">
        <f t="array" ref="E1189">_xlfn.IFS($D1189&gt;=$N$7,$J$7,AND($D1189&gt;=$M$8,$D1189&lt;$N$8),$J$8,AND($D1189&gt;=$M$9,$D1189&lt;$N$9),$J$9,$D1189&lt;$N$10,$J$10)</f>
        <v>Large Cap</v>
      </c>
      <c r="F1189" s="18">
        <v>1.29</v>
      </c>
      <c r="G1189" s="3" t="s">
        <v>249</v>
      </c>
      <c r="H1189" s="22">
        <f>ROUND(Table1[[#This Row],[Market Capitalisation]]/Table1[[#This Row],[Stock Price]],0)</f>
        <v>11054263566</v>
      </c>
    </row>
    <row r="1190" spans="2:8" x14ac:dyDescent="0.35">
      <c r="B1190" s="1" t="s">
        <v>5841</v>
      </c>
      <c r="C1190" s="3" t="s">
        <v>5842</v>
      </c>
      <c r="D1190" s="14">
        <v>14250000000</v>
      </c>
      <c r="E1190" s="1" t="str" cm="1">
        <f t="array" ref="E1190">_xlfn.IFS($D1190&gt;=$N$7,$J$7,AND($D1190&gt;=$M$8,$D1190&lt;$N$8),$J$8,AND($D1190&gt;=$M$9,$D1190&lt;$N$9),$J$9,$D1190&lt;$N$10,$J$10)</f>
        <v>Large Cap</v>
      </c>
      <c r="F1190" s="18">
        <v>22.59</v>
      </c>
      <c r="G1190" s="3" t="s">
        <v>4895</v>
      </c>
      <c r="H1190" s="22">
        <f>ROUND(Table1[[#This Row],[Market Capitalisation]]/Table1[[#This Row],[Stock Price]],0)</f>
        <v>630810093</v>
      </c>
    </row>
    <row r="1191" spans="2:8" x14ac:dyDescent="0.35">
      <c r="B1191" s="1" t="s">
        <v>5846</v>
      </c>
      <c r="C1191" s="3" t="s">
        <v>5847</v>
      </c>
      <c r="D1191" s="14">
        <v>14230000000</v>
      </c>
      <c r="E1191" s="1" t="str" cm="1">
        <f t="array" ref="E1191">_xlfn.IFS($D1191&gt;=$N$7,$J$7,AND($D1191&gt;=$M$8,$D1191&lt;$N$8),$J$8,AND($D1191&gt;=$M$9,$D1191&lt;$N$9),$J$9,$D1191&lt;$N$10,$J$10)</f>
        <v>Large Cap</v>
      </c>
      <c r="F1191" s="18">
        <v>86.08</v>
      </c>
      <c r="G1191" s="3" t="s">
        <v>31554</v>
      </c>
      <c r="H1191" s="22">
        <f>ROUND(Table1[[#This Row],[Market Capitalisation]]/Table1[[#This Row],[Stock Price]],0)</f>
        <v>165311338</v>
      </c>
    </row>
    <row r="1192" spans="2:8" x14ac:dyDescent="0.35">
      <c r="B1192" s="1" t="s">
        <v>5851</v>
      </c>
      <c r="C1192" s="3" t="s">
        <v>5852</v>
      </c>
      <c r="D1192" s="14">
        <v>14220000000</v>
      </c>
      <c r="E1192" s="1" t="str" cm="1">
        <f t="array" ref="E1192">_xlfn.IFS($D1192&gt;=$N$7,$J$7,AND($D1192&gt;=$M$8,$D1192&lt;$N$8),$J$8,AND($D1192&gt;=$M$9,$D1192&lt;$N$9),$J$9,$D1192&lt;$N$10,$J$10)</f>
        <v>Large Cap</v>
      </c>
      <c r="F1192" s="18">
        <v>474.49</v>
      </c>
      <c r="G1192" s="3" t="s">
        <v>164</v>
      </c>
      <c r="H1192" s="22">
        <f>ROUND(Table1[[#This Row],[Market Capitalisation]]/Table1[[#This Row],[Stock Price]],0)</f>
        <v>29969019</v>
      </c>
    </row>
    <row r="1193" spans="2:8" x14ac:dyDescent="0.35">
      <c r="B1193" s="1" t="s">
        <v>5856</v>
      </c>
      <c r="C1193" s="3" t="s">
        <v>5857</v>
      </c>
      <c r="D1193" s="14">
        <v>14190000000</v>
      </c>
      <c r="E1193" s="1" t="str" cm="1">
        <f t="array" ref="E1193">_xlfn.IFS($D1193&gt;=$N$7,$J$7,AND($D1193&gt;=$M$8,$D1193&lt;$N$8),$J$8,AND($D1193&gt;=$M$9,$D1193&lt;$N$9),$J$9,$D1193&lt;$N$10,$J$10)</f>
        <v>Large Cap</v>
      </c>
      <c r="F1193" s="18">
        <v>11.44</v>
      </c>
      <c r="G1193" s="3" t="s">
        <v>304</v>
      </c>
      <c r="H1193" s="22">
        <f>ROUND(Table1[[#This Row],[Market Capitalisation]]/Table1[[#This Row],[Stock Price]],0)</f>
        <v>1240384615</v>
      </c>
    </row>
    <row r="1194" spans="2:8" x14ac:dyDescent="0.35">
      <c r="B1194" s="1" t="s">
        <v>5861</v>
      </c>
      <c r="C1194" s="3" t="s">
        <v>5862</v>
      </c>
      <c r="D1194" s="14">
        <v>14150000000</v>
      </c>
      <c r="E1194" s="1" t="str" cm="1">
        <f t="array" ref="E1194">_xlfn.IFS($D1194&gt;=$N$7,$J$7,AND($D1194&gt;=$M$8,$D1194&lt;$N$8),$J$8,AND($D1194&gt;=$M$9,$D1194&lt;$N$9),$J$9,$D1194&lt;$N$10,$J$10)</f>
        <v>Large Cap</v>
      </c>
      <c r="F1194" s="18">
        <v>11.8</v>
      </c>
      <c r="G1194" s="3" t="s">
        <v>31554</v>
      </c>
      <c r="H1194" s="22">
        <f>ROUND(Table1[[#This Row],[Market Capitalisation]]/Table1[[#This Row],[Stock Price]],0)</f>
        <v>1199152542</v>
      </c>
    </row>
    <row r="1195" spans="2:8" x14ac:dyDescent="0.35">
      <c r="B1195" s="1" t="s">
        <v>5866</v>
      </c>
      <c r="C1195" s="3" t="s">
        <v>5867</v>
      </c>
      <c r="D1195" s="14">
        <v>14130000000</v>
      </c>
      <c r="E1195" s="1" t="str" cm="1">
        <f t="array" ref="E1195">_xlfn.IFS($D1195&gt;=$N$7,$J$7,AND($D1195&gt;=$M$8,$D1195&lt;$N$8),$J$8,AND($D1195&gt;=$M$9,$D1195&lt;$N$9),$J$9,$D1195&lt;$N$10,$J$10)</f>
        <v>Large Cap</v>
      </c>
      <c r="F1195" s="18">
        <v>151.83000000000001</v>
      </c>
      <c r="G1195" s="3" t="s">
        <v>31583</v>
      </c>
      <c r="H1195" s="22">
        <f>ROUND(Table1[[#This Row],[Market Capitalisation]]/Table1[[#This Row],[Stock Price]],0)</f>
        <v>93064612</v>
      </c>
    </row>
    <row r="1196" spans="2:8" x14ac:dyDescent="0.35">
      <c r="B1196" s="1" t="s">
        <v>5871</v>
      </c>
      <c r="C1196" s="3" t="s">
        <v>5872</v>
      </c>
      <c r="D1196" s="14">
        <v>14070000000</v>
      </c>
      <c r="E1196" s="1" t="str" cm="1">
        <f t="array" ref="E1196">_xlfn.IFS($D1196&gt;=$N$7,$J$7,AND($D1196&gt;=$M$8,$D1196&lt;$N$8),$J$8,AND($D1196&gt;=$M$9,$D1196&lt;$N$9),$J$9,$D1196&lt;$N$10,$J$10)</f>
        <v>Large Cap</v>
      </c>
      <c r="F1196" s="18">
        <v>19.68</v>
      </c>
      <c r="G1196" s="3" t="s">
        <v>31554</v>
      </c>
      <c r="H1196" s="22">
        <f>ROUND(Table1[[#This Row],[Market Capitalisation]]/Table1[[#This Row],[Stock Price]],0)</f>
        <v>714939024</v>
      </c>
    </row>
    <row r="1197" spans="2:8" x14ac:dyDescent="0.35">
      <c r="B1197" s="1" t="s">
        <v>5876</v>
      </c>
      <c r="C1197" s="3" t="s">
        <v>5877</v>
      </c>
      <c r="D1197" s="14">
        <v>14060000000</v>
      </c>
      <c r="E1197" s="1" t="str" cm="1">
        <f t="array" ref="E1197">_xlfn.IFS($D1197&gt;=$N$7,$J$7,AND($D1197&gt;=$M$8,$D1197&lt;$N$8),$J$8,AND($D1197&gt;=$M$9,$D1197&lt;$N$9),$J$9,$D1197&lt;$N$10,$J$10)</f>
        <v>Large Cap</v>
      </c>
      <c r="F1197" s="18">
        <v>10.86</v>
      </c>
      <c r="G1197" s="3" t="s">
        <v>1254</v>
      </c>
      <c r="H1197" s="22">
        <f>ROUND(Table1[[#This Row],[Market Capitalisation]]/Table1[[#This Row],[Stock Price]],0)</f>
        <v>1294659300</v>
      </c>
    </row>
    <row r="1198" spans="2:8" x14ac:dyDescent="0.35">
      <c r="B1198" s="1" t="s">
        <v>5881</v>
      </c>
      <c r="C1198" s="3" t="s">
        <v>5882</v>
      </c>
      <c r="D1198" s="14">
        <v>14040000000</v>
      </c>
      <c r="E1198" s="1" t="str" cm="1">
        <f t="array" ref="E1198">_xlfn.IFS($D1198&gt;=$N$7,$J$7,AND($D1198&gt;=$M$8,$D1198&lt;$N$8),$J$8,AND($D1198&gt;=$M$9,$D1198&lt;$N$9),$J$9,$D1198&lt;$N$10,$J$10)</f>
        <v>Large Cap</v>
      </c>
      <c r="F1198" s="18">
        <v>119.7</v>
      </c>
      <c r="G1198" s="3" t="s">
        <v>31554</v>
      </c>
      <c r="H1198" s="22">
        <f>ROUND(Table1[[#This Row],[Market Capitalisation]]/Table1[[#This Row],[Stock Price]],0)</f>
        <v>117293233</v>
      </c>
    </row>
    <row r="1199" spans="2:8" x14ac:dyDescent="0.35">
      <c r="B1199" s="1" t="s">
        <v>5886</v>
      </c>
      <c r="C1199" s="3" t="s">
        <v>5887</v>
      </c>
      <c r="D1199" s="14">
        <v>14010000000</v>
      </c>
      <c r="E1199" s="1" t="str" cm="1">
        <f t="array" ref="E1199">_xlfn.IFS($D1199&gt;=$N$7,$J$7,AND($D1199&gt;=$M$8,$D1199&lt;$N$8),$J$8,AND($D1199&gt;=$M$9,$D1199&lt;$N$9),$J$9,$D1199&lt;$N$10,$J$10)</f>
        <v>Large Cap</v>
      </c>
      <c r="F1199" s="18">
        <v>1.31</v>
      </c>
      <c r="G1199" s="3" t="s">
        <v>3395</v>
      </c>
      <c r="H1199" s="22">
        <f>ROUND(Table1[[#This Row],[Market Capitalisation]]/Table1[[#This Row],[Stock Price]],0)</f>
        <v>10694656489</v>
      </c>
    </row>
    <row r="1200" spans="2:8" x14ac:dyDescent="0.35">
      <c r="B1200" s="1" t="s">
        <v>5891</v>
      </c>
      <c r="C1200" s="3" t="s">
        <v>5892</v>
      </c>
      <c r="D1200" s="14">
        <v>14000000000</v>
      </c>
      <c r="E1200" s="1" t="str" cm="1">
        <f t="array" ref="E1200">_xlfn.IFS($D1200&gt;=$N$7,$J$7,AND($D1200&gt;=$M$8,$D1200&lt;$N$8),$J$8,AND($D1200&gt;=$M$9,$D1200&lt;$N$9),$J$9,$D1200&lt;$N$10,$J$10)</f>
        <v>Large Cap</v>
      </c>
      <c r="F1200" s="18">
        <v>142.5</v>
      </c>
      <c r="G1200" s="3" t="s">
        <v>31554</v>
      </c>
      <c r="H1200" s="22">
        <f>ROUND(Table1[[#This Row],[Market Capitalisation]]/Table1[[#This Row],[Stock Price]],0)</f>
        <v>98245614</v>
      </c>
    </row>
    <row r="1201" spans="2:8" x14ac:dyDescent="0.35">
      <c r="B1201" s="1" t="s">
        <v>5896</v>
      </c>
      <c r="C1201" s="3" t="s">
        <v>5897</v>
      </c>
      <c r="D1201" s="14">
        <v>13970000000</v>
      </c>
      <c r="E1201" s="1" t="str" cm="1">
        <f t="array" ref="E1201">_xlfn.IFS($D1201&gt;=$N$7,$J$7,AND($D1201&gt;=$M$8,$D1201&lt;$N$8),$J$8,AND($D1201&gt;=$M$9,$D1201&lt;$N$9),$J$9,$D1201&lt;$N$10,$J$10)</f>
        <v>Large Cap</v>
      </c>
      <c r="F1201" s="18">
        <v>1.63</v>
      </c>
      <c r="G1201" s="3" t="s">
        <v>249</v>
      </c>
      <c r="H1201" s="22">
        <f>ROUND(Table1[[#This Row],[Market Capitalisation]]/Table1[[#This Row],[Stock Price]],0)</f>
        <v>8570552147</v>
      </c>
    </row>
    <row r="1202" spans="2:8" x14ac:dyDescent="0.35">
      <c r="B1202" s="1" t="s">
        <v>5901</v>
      </c>
      <c r="C1202" s="3" t="s">
        <v>5902</v>
      </c>
      <c r="D1202" s="14">
        <v>13960000000</v>
      </c>
      <c r="E1202" s="1" t="str" cm="1">
        <f t="array" ref="E1202">_xlfn.IFS($D1202&gt;=$N$7,$J$7,AND($D1202&gt;=$M$8,$D1202&lt;$N$8),$J$8,AND($D1202&gt;=$M$9,$D1202&lt;$N$9),$J$9,$D1202&lt;$N$10,$J$10)</f>
        <v>Large Cap</v>
      </c>
      <c r="F1202" s="18">
        <v>29.22</v>
      </c>
      <c r="G1202" s="3" t="s">
        <v>31554</v>
      </c>
      <c r="H1202" s="22">
        <f>ROUND(Table1[[#This Row],[Market Capitalisation]]/Table1[[#This Row],[Stock Price]],0)</f>
        <v>477754962</v>
      </c>
    </row>
    <row r="1203" spans="2:8" x14ac:dyDescent="0.35">
      <c r="B1203" s="1" t="s">
        <v>5906</v>
      </c>
      <c r="C1203" s="3" t="s">
        <v>5907</v>
      </c>
      <c r="D1203" s="14">
        <v>13960000000</v>
      </c>
      <c r="E1203" s="1" t="str" cm="1">
        <f t="array" ref="E1203">_xlfn.IFS($D1203&gt;=$N$7,$J$7,AND($D1203&gt;=$M$8,$D1203&lt;$N$8),$J$8,AND($D1203&gt;=$M$9,$D1203&lt;$N$9),$J$9,$D1203&lt;$N$10,$J$10)</f>
        <v>Large Cap</v>
      </c>
      <c r="F1203" s="18">
        <v>48.08</v>
      </c>
      <c r="G1203" s="3" t="s">
        <v>210</v>
      </c>
      <c r="H1203" s="22">
        <f>ROUND(Table1[[#This Row],[Market Capitalisation]]/Table1[[#This Row],[Stock Price]],0)</f>
        <v>290349418</v>
      </c>
    </row>
    <row r="1204" spans="2:8" x14ac:dyDescent="0.35">
      <c r="B1204" s="1" t="s">
        <v>5910</v>
      </c>
      <c r="C1204" s="3" t="s">
        <v>5911</v>
      </c>
      <c r="D1204" s="14">
        <v>13950000000</v>
      </c>
      <c r="E1204" s="1" t="str" cm="1">
        <f t="array" ref="E1204">_xlfn.IFS($D1204&gt;=$N$7,$J$7,AND($D1204&gt;=$M$8,$D1204&lt;$N$8),$J$8,AND($D1204&gt;=$M$9,$D1204&lt;$N$9),$J$9,$D1204&lt;$N$10,$J$10)</f>
        <v>Large Cap</v>
      </c>
      <c r="F1204" s="18">
        <v>68.64</v>
      </c>
      <c r="G1204" s="3" t="s">
        <v>107</v>
      </c>
      <c r="H1204" s="22">
        <f>ROUND(Table1[[#This Row],[Market Capitalisation]]/Table1[[#This Row],[Stock Price]],0)</f>
        <v>203234266</v>
      </c>
    </row>
    <row r="1205" spans="2:8" x14ac:dyDescent="0.35">
      <c r="B1205" s="1" t="s">
        <v>5914</v>
      </c>
      <c r="C1205" s="3" t="s">
        <v>5915</v>
      </c>
      <c r="D1205" s="14">
        <v>13940000000</v>
      </c>
      <c r="E1205" s="1" t="str" cm="1">
        <f t="array" ref="E1205">_xlfn.IFS($D1205&gt;=$N$7,$J$7,AND($D1205&gt;=$M$8,$D1205&lt;$N$8),$J$8,AND($D1205&gt;=$M$9,$D1205&lt;$N$9),$J$9,$D1205&lt;$N$10,$J$10)</f>
        <v>Large Cap</v>
      </c>
      <c r="F1205" s="18">
        <v>69</v>
      </c>
      <c r="G1205" s="3" t="s">
        <v>31554</v>
      </c>
      <c r="H1205" s="22">
        <f>ROUND(Table1[[#This Row],[Market Capitalisation]]/Table1[[#This Row],[Stock Price]],0)</f>
        <v>202028986</v>
      </c>
    </row>
    <row r="1206" spans="2:8" x14ac:dyDescent="0.35">
      <c r="B1206" s="1" t="s">
        <v>5919</v>
      </c>
      <c r="C1206" s="3" t="s">
        <v>5920</v>
      </c>
      <c r="D1206" s="14">
        <v>13930000000</v>
      </c>
      <c r="E1206" s="1" t="str" cm="1">
        <f t="array" ref="E1206">_xlfn.IFS($D1206&gt;=$N$7,$J$7,AND($D1206&gt;=$M$8,$D1206&lt;$N$8),$J$8,AND($D1206&gt;=$M$9,$D1206&lt;$N$9),$J$9,$D1206&lt;$N$10,$J$10)</f>
        <v>Large Cap</v>
      </c>
      <c r="F1206" s="18">
        <v>214.2</v>
      </c>
      <c r="G1206" s="3" t="s">
        <v>4076</v>
      </c>
      <c r="H1206" s="22">
        <f>ROUND(Table1[[#This Row],[Market Capitalisation]]/Table1[[#This Row],[Stock Price]],0)</f>
        <v>65032680</v>
      </c>
    </row>
    <row r="1207" spans="2:8" x14ac:dyDescent="0.35">
      <c r="B1207" s="1" t="s">
        <v>5923</v>
      </c>
      <c r="C1207" s="3" t="s">
        <v>5924</v>
      </c>
      <c r="D1207" s="14">
        <v>13900000000</v>
      </c>
      <c r="E1207" s="1" t="str" cm="1">
        <f t="array" ref="E1207">_xlfn.IFS($D1207&gt;=$N$7,$J$7,AND($D1207&gt;=$M$8,$D1207&lt;$N$8),$J$8,AND($D1207&gt;=$M$9,$D1207&lt;$N$9),$J$9,$D1207&lt;$N$10,$J$10)</f>
        <v>Large Cap</v>
      </c>
      <c r="F1207" s="18">
        <v>42.4</v>
      </c>
      <c r="G1207" s="3" t="s">
        <v>31554</v>
      </c>
      <c r="H1207" s="22">
        <f>ROUND(Table1[[#This Row],[Market Capitalisation]]/Table1[[#This Row],[Stock Price]],0)</f>
        <v>327830189</v>
      </c>
    </row>
    <row r="1208" spans="2:8" x14ac:dyDescent="0.35">
      <c r="B1208" s="1" t="s">
        <v>5928</v>
      </c>
      <c r="C1208" s="3" t="s">
        <v>5929</v>
      </c>
      <c r="D1208" s="14">
        <v>13890000000</v>
      </c>
      <c r="E1208" s="1" t="str" cm="1">
        <f t="array" ref="E1208">_xlfn.IFS($D1208&gt;=$N$7,$J$7,AND($D1208&gt;=$M$8,$D1208&lt;$N$8),$J$8,AND($D1208&gt;=$M$9,$D1208&lt;$N$9),$J$9,$D1208&lt;$N$10,$J$10)</f>
        <v>Large Cap</v>
      </c>
      <c r="F1208" s="18">
        <v>36.74</v>
      </c>
      <c r="G1208" s="3" t="s">
        <v>107</v>
      </c>
      <c r="H1208" s="22">
        <f>ROUND(Table1[[#This Row],[Market Capitalisation]]/Table1[[#This Row],[Stock Price]],0)</f>
        <v>378062058</v>
      </c>
    </row>
    <row r="1209" spans="2:8" x14ac:dyDescent="0.35">
      <c r="B1209" s="1" t="s">
        <v>5933</v>
      </c>
      <c r="C1209" s="3" t="s">
        <v>5934</v>
      </c>
      <c r="D1209" s="14">
        <v>13880000000</v>
      </c>
      <c r="E1209" s="1" t="str" cm="1">
        <f t="array" ref="E1209">_xlfn.IFS($D1209&gt;=$N$7,$J$7,AND($D1209&gt;=$M$8,$D1209&lt;$N$8),$J$8,AND($D1209&gt;=$M$9,$D1209&lt;$N$9),$J$9,$D1209&lt;$N$10,$J$10)</f>
        <v>Large Cap</v>
      </c>
      <c r="F1209" s="18">
        <v>39.07</v>
      </c>
      <c r="G1209" s="3" t="s">
        <v>249</v>
      </c>
      <c r="H1209" s="22">
        <f>ROUND(Table1[[#This Row],[Market Capitalisation]]/Table1[[#This Row],[Stock Price]],0)</f>
        <v>355259790</v>
      </c>
    </row>
    <row r="1210" spans="2:8" x14ac:dyDescent="0.35">
      <c r="B1210" s="1" t="s">
        <v>5938</v>
      </c>
      <c r="C1210" s="3" t="s">
        <v>5939</v>
      </c>
      <c r="D1210" s="14">
        <v>13820000000</v>
      </c>
      <c r="E1210" s="1" t="str" cm="1">
        <f t="array" ref="E1210">_xlfn.IFS($D1210&gt;=$N$7,$J$7,AND($D1210&gt;=$M$8,$D1210&lt;$N$8),$J$8,AND($D1210&gt;=$M$9,$D1210&lt;$N$9),$J$9,$D1210&lt;$N$10,$J$10)</f>
        <v>Large Cap</v>
      </c>
      <c r="F1210" s="18">
        <v>10.33</v>
      </c>
      <c r="G1210" s="3" t="s">
        <v>420</v>
      </c>
      <c r="H1210" s="22">
        <f>ROUND(Table1[[#This Row],[Market Capitalisation]]/Table1[[#This Row],[Stock Price]],0)</f>
        <v>1337850920</v>
      </c>
    </row>
    <row r="1211" spans="2:8" x14ac:dyDescent="0.35">
      <c r="B1211" s="1" t="s">
        <v>5943</v>
      </c>
      <c r="C1211" s="3" t="s">
        <v>5944</v>
      </c>
      <c r="D1211" s="14">
        <v>13810000000</v>
      </c>
      <c r="E1211" s="1" t="str" cm="1">
        <f t="array" ref="E1211">_xlfn.IFS($D1211&gt;=$N$7,$J$7,AND($D1211&gt;=$M$8,$D1211&lt;$N$8),$J$8,AND($D1211&gt;=$M$9,$D1211&lt;$N$9),$J$9,$D1211&lt;$N$10,$J$10)</f>
        <v>Large Cap</v>
      </c>
      <c r="F1211" s="18">
        <v>130.16</v>
      </c>
      <c r="G1211" s="3" t="s">
        <v>31554</v>
      </c>
      <c r="H1211" s="22">
        <f>ROUND(Table1[[#This Row],[Market Capitalisation]]/Table1[[#This Row],[Stock Price]],0)</f>
        <v>106100184</v>
      </c>
    </row>
    <row r="1212" spans="2:8" x14ac:dyDescent="0.35">
      <c r="B1212" s="1" t="s">
        <v>5948</v>
      </c>
      <c r="C1212" s="3" t="s">
        <v>5949</v>
      </c>
      <c r="D1212" s="14">
        <v>13790000000</v>
      </c>
      <c r="E1212" s="1" t="str" cm="1">
        <f t="array" ref="E1212">_xlfn.IFS($D1212&gt;=$N$7,$J$7,AND($D1212&gt;=$M$8,$D1212&lt;$N$8),$J$8,AND($D1212&gt;=$M$9,$D1212&lt;$N$9),$J$9,$D1212&lt;$N$10,$J$10)</f>
        <v>Large Cap</v>
      </c>
      <c r="F1212" s="18">
        <v>107.08</v>
      </c>
      <c r="G1212" s="3" t="s">
        <v>31554</v>
      </c>
      <c r="H1212" s="22">
        <f>ROUND(Table1[[#This Row],[Market Capitalisation]]/Table1[[#This Row],[Stock Price]],0)</f>
        <v>128782219</v>
      </c>
    </row>
    <row r="1213" spans="2:8" x14ac:dyDescent="0.35">
      <c r="B1213" s="1" t="s">
        <v>5952</v>
      </c>
      <c r="C1213" s="3" t="s">
        <v>5953</v>
      </c>
      <c r="D1213" s="14">
        <v>13780000000</v>
      </c>
      <c r="E1213" s="1" t="str" cm="1">
        <f t="array" ref="E1213">_xlfn.IFS($D1213&gt;=$N$7,$J$7,AND($D1213&gt;=$M$8,$D1213&lt;$N$8),$J$8,AND($D1213&gt;=$M$9,$D1213&lt;$N$9),$J$9,$D1213&lt;$N$10,$J$10)</f>
        <v>Large Cap</v>
      </c>
      <c r="F1213" s="18">
        <v>63.03</v>
      </c>
      <c r="G1213" s="3" t="s">
        <v>31554</v>
      </c>
      <c r="H1213" s="22">
        <f>ROUND(Table1[[#This Row],[Market Capitalisation]]/Table1[[#This Row],[Stock Price]],0)</f>
        <v>218626051</v>
      </c>
    </row>
    <row r="1214" spans="2:8" x14ac:dyDescent="0.35">
      <c r="B1214" s="1" t="s">
        <v>5957</v>
      </c>
      <c r="C1214" s="3" t="s">
        <v>5958</v>
      </c>
      <c r="D1214" s="14">
        <v>13770000000</v>
      </c>
      <c r="E1214" s="1" t="str" cm="1">
        <f t="array" ref="E1214">_xlfn.IFS($D1214&gt;=$N$7,$J$7,AND($D1214&gt;=$M$8,$D1214&lt;$N$8),$J$8,AND($D1214&gt;=$M$9,$D1214&lt;$N$9),$J$9,$D1214&lt;$N$10,$J$10)</f>
        <v>Large Cap</v>
      </c>
      <c r="F1214" s="18">
        <v>223.67</v>
      </c>
      <c r="G1214" s="3" t="s">
        <v>31554</v>
      </c>
      <c r="H1214" s="22">
        <f>ROUND(Table1[[#This Row],[Market Capitalisation]]/Table1[[#This Row],[Stock Price]],0)</f>
        <v>61563911</v>
      </c>
    </row>
    <row r="1215" spans="2:8" x14ac:dyDescent="0.35">
      <c r="B1215" s="1" t="s">
        <v>5962</v>
      </c>
      <c r="C1215" s="3" t="s">
        <v>5963</v>
      </c>
      <c r="D1215" s="14">
        <v>13760000000</v>
      </c>
      <c r="E1215" s="1" t="str" cm="1">
        <f t="array" ref="E1215">_xlfn.IFS($D1215&gt;=$N$7,$J$7,AND($D1215&gt;=$M$8,$D1215&lt;$N$8),$J$8,AND($D1215&gt;=$M$9,$D1215&lt;$N$9),$J$9,$D1215&lt;$N$10,$J$10)</f>
        <v>Large Cap</v>
      </c>
      <c r="F1215" s="18">
        <v>9.52</v>
      </c>
      <c r="G1215" s="3" t="s">
        <v>164</v>
      </c>
      <c r="H1215" s="22">
        <f>ROUND(Table1[[#This Row],[Market Capitalisation]]/Table1[[#This Row],[Stock Price]],0)</f>
        <v>1445378151</v>
      </c>
    </row>
    <row r="1216" spans="2:8" x14ac:dyDescent="0.35">
      <c r="B1216" s="1" t="s">
        <v>5967</v>
      </c>
      <c r="C1216" s="3" t="s">
        <v>5968</v>
      </c>
      <c r="D1216" s="14">
        <v>13750000000</v>
      </c>
      <c r="E1216" s="1" t="str" cm="1">
        <f t="array" ref="E1216">_xlfn.IFS($D1216&gt;=$N$7,$J$7,AND($D1216&gt;=$M$8,$D1216&lt;$N$8),$J$8,AND($D1216&gt;=$M$9,$D1216&lt;$N$9),$J$9,$D1216&lt;$N$10,$J$10)</f>
        <v>Large Cap</v>
      </c>
      <c r="F1216" s="18">
        <v>5.88</v>
      </c>
      <c r="G1216" s="3" t="s">
        <v>5973</v>
      </c>
      <c r="H1216" s="22">
        <f>ROUND(Table1[[#This Row],[Market Capitalisation]]/Table1[[#This Row],[Stock Price]],0)</f>
        <v>2338435374</v>
      </c>
    </row>
    <row r="1217" spans="2:8" x14ac:dyDescent="0.35">
      <c r="B1217" s="1" t="s">
        <v>5974</v>
      </c>
      <c r="C1217" s="3" t="s">
        <v>5975</v>
      </c>
      <c r="D1217" s="14">
        <v>13740000000</v>
      </c>
      <c r="E1217" s="1" t="str" cm="1">
        <f t="array" ref="E1217">_xlfn.IFS($D1217&gt;=$N$7,$J$7,AND($D1217&gt;=$M$8,$D1217&lt;$N$8),$J$8,AND($D1217&gt;=$M$9,$D1217&lt;$N$9),$J$9,$D1217&lt;$N$10,$J$10)</f>
        <v>Large Cap</v>
      </c>
      <c r="F1217" s="18">
        <v>107.89</v>
      </c>
      <c r="G1217" s="3" t="s">
        <v>31567</v>
      </c>
      <c r="H1217" s="22">
        <f>ROUND(Table1[[#This Row],[Market Capitalisation]]/Table1[[#This Row],[Stock Price]],0)</f>
        <v>127351933</v>
      </c>
    </row>
    <row r="1218" spans="2:8" x14ac:dyDescent="0.35">
      <c r="B1218" s="1" t="s">
        <v>5979</v>
      </c>
      <c r="C1218" s="3" t="s">
        <v>5980</v>
      </c>
      <c r="D1218" s="14">
        <v>13720000000</v>
      </c>
      <c r="E1218" s="1" t="str" cm="1">
        <f t="array" ref="E1218">_xlfn.IFS($D1218&gt;=$N$7,$J$7,AND($D1218&gt;=$M$8,$D1218&lt;$N$8),$J$8,AND($D1218&gt;=$M$9,$D1218&lt;$N$9),$J$9,$D1218&lt;$N$10,$J$10)</f>
        <v>Large Cap</v>
      </c>
      <c r="F1218" s="18">
        <v>6.91</v>
      </c>
      <c r="G1218" s="3" t="s">
        <v>249</v>
      </c>
      <c r="H1218" s="22">
        <f>ROUND(Table1[[#This Row],[Market Capitalisation]]/Table1[[#This Row],[Stock Price]],0)</f>
        <v>1985528220</v>
      </c>
    </row>
    <row r="1219" spans="2:8" x14ac:dyDescent="0.35">
      <c r="B1219" s="1" t="s">
        <v>5984</v>
      </c>
      <c r="C1219" s="3" t="s">
        <v>5985</v>
      </c>
      <c r="D1219" s="14">
        <v>13710000000</v>
      </c>
      <c r="E1219" s="1" t="str" cm="1">
        <f t="array" ref="E1219">_xlfn.IFS($D1219&gt;=$N$7,$J$7,AND($D1219&gt;=$M$8,$D1219&lt;$N$8),$J$8,AND($D1219&gt;=$M$9,$D1219&lt;$N$9),$J$9,$D1219&lt;$N$10,$J$10)</f>
        <v>Large Cap</v>
      </c>
      <c r="F1219" s="18">
        <v>12.46</v>
      </c>
      <c r="G1219" s="3" t="s">
        <v>249</v>
      </c>
      <c r="H1219" s="22">
        <f>ROUND(Table1[[#This Row],[Market Capitalisation]]/Table1[[#This Row],[Stock Price]],0)</f>
        <v>1100321027</v>
      </c>
    </row>
    <row r="1220" spans="2:8" x14ac:dyDescent="0.35">
      <c r="B1220" s="1" t="s">
        <v>5989</v>
      </c>
      <c r="C1220" s="3" t="s">
        <v>5990</v>
      </c>
      <c r="D1220" s="14">
        <v>13690000000</v>
      </c>
      <c r="E1220" s="1" t="str" cm="1">
        <f t="array" ref="E1220">_xlfn.IFS($D1220&gt;=$N$7,$J$7,AND($D1220&gt;=$M$8,$D1220&lt;$N$8),$J$8,AND($D1220&gt;=$M$9,$D1220&lt;$N$9),$J$9,$D1220&lt;$N$10,$J$10)</f>
        <v>Large Cap</v>
      </c>
      <c r="F1220" s="18">
        <v>20.37</v>
      </c>
      <c r="G1220" s="3" t="s">
        <v>31554</v>
      </c>
      <c r="H1220" s="22">
        <f>ROUND(Table1[[#This Row],[Market Capitalisation]]/Table1[[#This Row],[Stock Price]],0)</f>
        <v>672066765</v>
      </c>
    </row>
    <row r="1221" spans="2:8" x14ac:dyDescent="0.35">
      <c r="B1221" s="1" t="s">
        <v>5994</v>
      </c>
      <c r="C1221" s="3" t="s">
        <v>5995</v>
      </c>
      <c r="D1221" s="14">
        <v>13680000000</v>
      </c>
      <c r="E1221" s="1" t="str" cm="1">
        <f t="array" ref="E1221">_xlfn.IFS($D1221&gt;=$N$7,$J$7,AND($D1221&gt;=$M$8,$D1221&lt;$N$8),$J$8,AND($D1221&gt;=$M$9,$D1221&lt;$N$9),$J$9,$D1221&lt;$N$10,$J$10)</f>
        <v>Large Cap</v>
      </c>
      <c r="F1221" s="18">
        <v>195.96</v>
      </c>
      <c r="G1221" s="3" t="s">
        <v>31554</v>
      </c>
      <c r="H1221" s="22">
        <f>ROUND(Table1[[#This Row],[Market Capitalisation]]/Table1[[#This Row],[Stock Price]],0)</f>
        <v>69810165</v>
      </c>
    </row>
    <row r="1222" spans="2:8" x14ac:dyDescent="0.35">
      <c r="B1222" s="1" t="s">
        <v>5999</v>
      </c>
      <c r="C1222" s="3" t="s">
        <v>6000</v>
      </c>
      <c r="D1222" s="14">
        <v>13670000000</v>
      </c>
      <c r="E1222" s="1" t="str" cm="1">
        <f t="array" ref="E1222">_xlfn.IFS($D1222&gt;=$N$7,$J$7,AND($D1222&gt;=$M$8,$D1222&lt;$N$8),$J$8,AND($D1222&gt;=$M$9,$D1222&lt;$N$9),$J$9,$D1222&lt;$N$10,$J$10)</f>
        <v>Large Cap</v>
      </c>
      <c r="F1222" s="18">
        <v>14.6</v>
      </c>
      <c r="G1222" s="3" t="s">
        <v>31554</v>
      </c>
      <c r="H1222" s="22">
        <f>ROUND(Table1[[#This Row],[Market Capitalisation]]/Table1[[#This Row],[Stock Price]],0)</f>
        <v>936301370</v>
      </c>
    </row>
    <row r="1223" spans="2:8" x14ac:dyDescent="0.35">
      <c r="B1223" s="1" t="s">
        <v>6004</v>
      </c>
      <c r="C1223" s="3" t="s">
        <v>6005</v>
      </c>
      <c r="D1223" s="14">
        <v>13670000000</v>
      </c>
      <c r="E1223" s="1" t="str" cm="1">
        <f t="array" ref="E1223">_xlfn.IFS($D1223&gt;=$N$7,$J$7,AND($D1223&gt;=$M$8,$D1223&lt;$N$8),$J$8,AND($D1223&gt;=$M$9,$D1223&lt;$N$9),$J$9,$D1223&lt;$N$10,$J$10)</f>
        <v>Large Cap</v>
      </c>
      <c r="F1223" s="18">
        <v>50.24</v>
      </c>
      <c r="G1223" s="3" t="s">
        <v>31554</v>
      </c>
      <c r="H1223" s="22">
        <f>ROUND(Table1[[#This Row],[Market Capitalisation]]/Table1[[#This Row],[Stock Price]],0)</f>
        <v>272093949</v>
      </c>
    </row>
    <row r="1224" spans="2:8" x14ac:dyDescent="0.35">
      <c r="B1224" s="1" t="s">
        <v>6008</v>
      </c>
      <c r="C1224" s="3" t="s">
        <v>6009</v>
      </c>
      <c r="D1224" s="14">
        <v>13670000000</v>
      </c>
      <c r="E1224" s="1" t="str" cm="1">
        <f t="array" ref="E1224">_xlfn.IFS($D1224&gt;=$N$7,$J$7,AND($D1224&gt;=$M$8,$D1224&lt;$N$8),$J$8,AND($D1224&gt;=$M$9,$D1224&lt;$N$9),$J$9,$D1224&lt;$N$10,$J$10)</f>
        <v>Large Cap</v>
      </c>
      <c r="F1224" s="18">
        <v>40.450000000000003</v>
      </c>
      <c r="G1224" s="3" t="s">
        <v>31567</v>
      </c>
      <c r="H1224" s="22">
        <f>ROUND(Table1[[#This Row],[Market Capitalisation]]/Table1[[#This Row],[Stock Price]],0)</f>
        <v>337948084</v>
      </c>
    </row>
    <row r="1225" spans="2:8" x14ac:dyDescent="0.35">
      <c r="B1225" s="1" t="s">
        <v>6011</v>
      </c>
      <c r="C1225" s="3" t="s">
        <v>6012</v>
      </c>
      <c r="D1225" s="14">
        <v>13670000000</v>
      </c>
      <c r="E1225" s="1" t="str" cm="1">
        <f t="array" ref="E1225">_xlfn.IFS($D1225&gt;=$N$7,$J$7,AND($D1225&gt;=$M$8,$D1225&lt;$N$8),$J$8,AND($D1225&gt;=$M$9,$D1225&lt;$N$9),$J$9,$D1225&lt;$N$10,$J$10)</f>
        <v>Large Cap</v>
      </c>
      <c r="F1225" s="18">
        <v>47.67</v>
      </c>
      <c r="G1225" s="3" t="s">
        <v>210</v>
      </c>
      <c r="H1225" s="22">
        <f>ROUND(Table1[[#This Row],[Market Capitalisation]]/Table1[[#This Row],[Stock Price]],0)</f>
        <v>286763163</v>
      </c>
    </row>
    <row r="1226" spans="2:8" x14ac:dyDescent="0.35">
      <c r="B1226" s="1" t="s">
        <v>6015</v>
      </c>
      <c r="C1226" s="3" t="s">
        <v>6016</v>
      </c>
      <c r="D1226" s="14">
        <v>13650000000</v>
      </c>
      <c r="E1226" s="1" t="str" cm="1">
        <f t="array" ref="E1226">_xlfn.IFS($D1226&gt;=$N$7,$J$7,AND($D1226&gt;=$M$8,$D1226&lt;$N$8),$J$8,AND($D1226&gt;=$M$9,$D1226&lt;$N$9),$J$9,$D1226&lt;$N$10,$J$10)</f>
        <v>Large Cap</v>
      </c>
      <c r="F1226" s="18">
        <v>0.73</v>
      </c>
      <c r="G1226" s="3" t="s">
        <v>31544</v>
      </c>
      <c r="H1226" s="22">
        <f>ROUND(Table1[[#This Row],[Market Capitalisation]]/Table1[[#This Row],[Stock Price]],0)</f>
        <v>18698630137</v>
      </c>
    </row>
    <row r="1227" spans="2:8" x14ac:dyDescent="0.35">
      <c r="B1227" s="1" t="s">
        <v>6020</v>
      </c>
      <c r="C1227" s="3" t="s">
        <v>6021</v>
      </c>
      <c r="D1227" s="14">
        <v>13650000000</v>
      </c>
      <c r="E1227" s="1" t="str" cm="1">
        <f t="array" ref="E1227">_xlfn.IFS($D1227&gt;=$N$7,$J$7,AND($D1227&gt;=$M$8,$D1227&lt;$N$8),$J$8,AND($D1227&gt;=$M$9,$D1227&lt;$N$9),$J$9,$D1227&lt;$N$10,$J$10)</f>
        <v>Large Cap</v>
      </c>
      <c r="F1227" s="18">
        <v>1.1299999999999999</v>
      </c>
      <c r="G1227" s="3" t="s">
        <v>31544</v>
      </c>
      <c r="H1227" s="22">
        <f>ROUND(Table1[[#This Row],[Market Capitalisation]]/Table1[[#This Row],[Stock Price]],0)</f>
        <v>12079646018</v>
      </c>
    </row>
    <row r="1228" spans="2:8" x14ac:dyDescent="0.35">
      <c r="B1228" s="1" t="s">
        <v>6024</v>
      </c>
      <c r="C1228" s="3" t="s">
        <v>6025</v>
      </c>
      <c r="D1228" s="14">
        <v>13640000000</v>
      </c>
      <c r="E1228" s="1" t="str" cm="1">
        <f t="array" ref="E1228">_xlfn.IFS($D1228&gt;=$N$7,$J$7,AND($D1228&gt;=$M$8,$D1228&lt;$N$8),$J$8,AND($D1228&gt;=$M$9,$D1228&lt;$N$9),$J$9,$D1228&lt;$N$10,$J$10)</f>
        <v>Large Cap</v>
      </c>
      <c r="F1228" s="18">
        <v>11.12</v>
      </c>
      <c r="G1228" s="3" t="s">
        <v>31567</v>
      </c>
      <c r="H1228" s="22">
        <f>ROUND(Table1[[#This Row],[Market Capitalisation]]/Table1[[#This Row],[Stock Price]],0)</f>
        <v>1226618705</v>
      </c>
    </row>
    <row r="1229" spans="2:8" x14ac:dyDescent="0.35">
      <c r="B1229" s="1" t="s">
        <v>6029</v>
      </c>
      <c r="C1229" s="3" t="s">
        <v>31577</v>
      </c>
      <c r="D1229" s="14">
        <v>13630000000</v>
      </c>
      <c r="E1229" s="1" t="str" cm="1">
        <f t="array" ref="E1229">_xlfn.IFS($D1229&gt;=$N$7,$J$7,AND($D1229&gt;=$M$8,$D1229&lt;$N$8),$J$8,AND($D1229&gt;=$M$9,$D1229&lt;$N$9),$J$9,$D1229&lt;$N$10,$J$10)</f>
        <v>Large Cap</v>
      </c>
      <c r="F1229" s="18">
        <v>11.38</v>
      </c>
      <c r="G1229" s="3" t="s">
        <v>31564</v>
      </c>
      <c r="H1229" s="22">
        <f>ROUND(Table1[[#This Row],[Market Capitalisation]]/Table1[[#This Row],[Stock Price]],0)</f>
        <v>1197715290</v>
      </c>
    </row>
    <row r="1230" spans="2:8" x14ac:dyDescent="0.35">
      <c r="B1230" s="1" t="s">
        <v>6033</v>
      </c>
      <c r="C1230" s="3" t="s">
        <v>6034</v>
      </c>
      <c r="D1230" s="14">
        <v>13610000000</v>
      </c>
      <c r="E1230" s="1" t="str" cm="1">
        <f t="array" ref="E1230">_xlfn.IFS($D1230&gt;=$N$7,$J$7,AND($D1230&gt;=$M$8,$D1230&lt;$N$8),$J$8,AND($D1230&gt;=$M$9,$D1230&lt;$N$9),$J$9,$D1230&lt;$N$10,$J$10)</f>
        <v>Large Cap</v>
      </c>
      <c r="F1230" s="18">
        <v>0.86</v>
      </c>
      <c r="G1230" s="3" t="s">
        <v>152</v>
      </c>
      <c r="H1230" s="22">
        <f>ROUND(Table1[[#This Row],[Market Capitalisation]]/Table1[[#This Row],[Stock Price]],0)</f>
        <v>15825581395</v>
      </c>
    </row>
    <row r="1231" spans="2:8" x14ac:dyDescent="0.35">
      <c r="B1231" s="1" t="s">
        <v>6037</v>
      </c>
      <c r="C1231" s="3" t="s">
        <v>6038</v>
      </c>
      <c r="D1231" s="14">
        <v>13590000000</v>
      </c>
      <c r="E1231" s="1" t="str" cm="1">
        <f t="array" ref="E1231">_xlfn.IFS($D1231&gt;=$N$7,$J$7,AND($D1231&gt;=$M$8,$D1231&lt;$N$8),$J$8,AND($D1231&gt;=$M$9,$D1231&lt;$N$9),$J$9,$D1231&lt;$N$10,$J$10)</f>
        <v>Large Cap</v>
      </c>
      <c r="F1231" s="18">
        <v>153.32</v>
      </c>
      <c r="G1231" s="3" t="s">
        <v>210</v>
      </c>
      <c r="H1231" s="22">
        <f>ROUND(Table1[[#This Row],[Market Capitalisation]]/Table1[[#This Row],[Stock Price]],0)</f>
        <v>88638142</v>
      </c>
    </row>
    <row r="1232" spans="2:8" x14ac:dyDescent="0.35">
      <c r="B1232" s="1" t="s">
        <v>6042</v>
      </c>
      <c r="C1232" s="3" t="s">
        <v>6043</v>
      </c>
      <c r="D1232" s="14">
        <v>13590000000</v>
      </c>
      <c r="E1232" s="1" t="str" cm="1">
        <f t="array" ref="E1232">_xlfn.IFS($D1232&gt;=$N$7,$J$7,AND($D1232&gt;=$M$8,$D1232&lt;$N$8),$J$8,AND($D1232&gt;=$M$9,$D1232&lt;$N$9),$J$9,$D1232&lt;$N$10,$J$10)</f>
        <v>Large Cap</v>
      </c>
      <c r="F1232" s="18">
        <v>110.16</v>
      </c>
      <c r="G1232" s="3" t="s">
        <v>31554</v>
      </c>
      <c r="H1232" s="22">
        <f>ROUND(Table1[[#This Row],[Market Capitalisation]]/Table1[[#This Row],[Stock Price]],0)</f>
        <v>123366013</v>
      </c>
    </row>
    <row r="1233" spans="2:8" x14ac:dyDescent="0.35">
      <c r="B1233" s="1" t="s">
        <v>6046</v>
      </c>
      <c r="C1233" s="3" t="s">
        <v>6047</v>
      </c>
      <c r="D1233" s="14">
        <v>13590000000</v>
      </c>
      <c r="E1233" s="1" t="str" cm="1">
        <f t="array" ref="E1233">_xlfn.IFS($D1233&gt;=$N$7,$J$7,AND($D1233&gt;=$M$8,$D1233&lt;$N$8),$J$8,AND($D1233&gt;=$M$9,$D1233&lt;$N$9),$J$9,$D1233&lt;$N$10,$J$10)</f>
        <v>Large Cap</v>
      </c>
      <c r="F1233" s="18">
        <v>2.0699999999999998</v>
      </c>
      <c r="G1233" s="3" t="s">
        <v>249</v>
      </c>
      <c r="H1233" s="22">
        <f>ROUND(Table1[[#This Row],[Market Capitalisation]]/Table1[[#This Row],[Stock Price]],0)</f>
        <v>6565217391</v>
      </c>
    </row>
    <row r="1234" spans="2:8" x14ac:dyDescent="0.35">
      <c r="B1234" s="1" t="s">
        <v>6050</v>
      </c>
      <c r="C1234" s="3" t="s">
        <v>6051</v>
      </c>
      <c r="D1234" s="14">
        <v>13580000000</v>
      </c>
      <c r="E1234" s="1" t="str" cm="1">
        <f t="array" ref="E1234">_xlfn.IFS($D1234&gt;=$N$7,$J$7,AND($D1234&gt;=$M$8,$D1234&lt;$N$8),$J$8,AND($D1234&gt;=$M$9,$D1234&lt;$N$9),$J$9,$D1234&lt;$N$10,$J$10)</f>
        <v>Large Cap</v>
      </c>
      <c r="F1234" s="18">
        <v>16.68</v>
      </c>
      <c r="G1234" s="3" t="s">
        <v>152</v>
      </c>
      <c r="H1234" s="22">
        <f>ROUND(Table1[[#This Row],[Market Capitalisation]]/Table1[[#This Row],[Stock Price]],0)</f>
        <v>814148681</v>
      </c>
    </row>
    <row r="1235" spans="2:8" x14ac:dyDescent="0.35">
      <c r="B1235" s="1" t="s">
        <v>6055</v>
      </c>
      <c r="C1235" s="3" t="s">
        <v>6056</v>
      </c>
      <c r="D1235" s="14">
        <v>13580000000</v>
      </c>
      <c r="E1235" s="1" t="str" cm="1">
        <f t="array" ref="E1235">_xlfn.IFS($D1235&gt;=$N$7,$J$7,AND($D1235&gt;=$M$8,$D1235&lt;$N$8),$J$8,AND($D1235&gt;=$M$9,$D1235&lt;$N$9),$J$9,$D1235&lt;$N$10,$J$10)</f>
        <v>Large Cap</v>
      </c>
      <c r="F1235" s="18">
        <v>60.62</v>
      </c>
      <c r="G1235" s="3" t="s">
        <v>31554</v>
      </c>
      <c r="H1235" s="22">
        <f>ROUND(Table1[[#This Row],[Market Capitalisation]]/Table1[[#This Row],[Stock Price]],0)</f>
        <v>224018476</v>
      </c>
    </row>
    <row r="1236" spans="2:8" x14ac:dyDescent="0.35">
      <c r="B1236" s="1" t="s">
        <v>6059</v>
      </c>
      <c r="C1236" s="3" t="s">
        <v>6060</v>
      </c>
      <c r="D1236" s="14">
        <v>13580000000</v>
      </c>
      <c r="E1236" s="1" t="str" cm="1">
        <f t="array" ref="E1236">_xlfn.IFS($D1236&gt;=$N$7,$J$7,AND($D1236&gt;=$M$8,$D1236&lt;$N$8),$J$8,AND($D1236&gt;=$M$9,$D1236&lt;$N$9),$J$9,$D1236&lt;$N$10,$J$10)</f>
        <v>Large Cap</v>
      </c>
      <c r="F1236" s="18">
        <v>6.87</v>
      </c>
      <c r="G1236" s="3" t="s">
        <v>667</v>
      </c>
      <c r="H1236" s="22">
        <f>ROUND(Table1[[#This Row],[Market Capitalisation]]/Table1[[#This Row],[Stock Price]],0)</f>
        <v>1976710335</v>
      </c>
    </row>
    <row r="1237" spans="2:8" x14ac:dyDescent="0.35">
      <c r="B1237" s="1" t="s">
        <v>6062</v>
      </c>
      <c r="C1237" s="3" t="s">
        <v>6063</v>
      </c>
      <c r="D1237" s="14">
        <v>13550000000</v>
      </c>
      <c r="E1237" s="1" t="str" cm="1">
        <f t="array" ref="E1237">_xlfn.IFS($D1237&gt;=$N$7,$J$7,AND($D1237&gt;=$M$8,$D1237&lt;$N$8),$J$8,AND($D1237&gt;=$M$9,$D1237&lt;$N$9),$J$9,$D1237&lt;$N$10,$J$10)</f>
        <v>Large Cap</v>
      </c>
      <c r="F1237" s="18">
        <v>5.35</v>
      </c>
      <c r="G1237" s="3" t="s">
        <v>3227</v>
      </c>
      <c r="H1237" s="22">
        <f>ROUND(Table1[[#This Row],[Market Capitalisation]]/Table1[[#This Row],[Stock Price]],0)</f>
        <v>2532710280</v>
      </c>
    </row>
    <row r="1238" spans="2:8" x14ac:dyDescent="0.35">
      <c r="B1238" s="1" t="s">
        <v>6067</v>
      </c>
      <c r="C1238" s="3" t="s">
        <v>6068</v>
      </c>
      <c r="D1238" s="14">
        <v>13540000000</v>
      </c>
      <c r="E1238" s="1" t="str" cm="1">
        <f t="array" ref="E1238">_xlfn.IFS($D1238&gt;=$N$7,$J$7,AND($D1238&gt;=$M$8,$D1238&lt;$N$8),$J$8,AND($D1238&gt;=$M$9,$D1238&lt;$N$9),$J$9,$D1238&lt;$N$10,$J$10)</f>
        <v>Large Cap</v>
      </c>
      <c r="F1238" s="18">
        <v>62.8</v>
      </c>
      <c r="G1238" s="3" t="s">
        <v>31554</v>
      </c>
      <c r="H1238" s="22">
        <f>ROUND(Table1[[#This Row],[Market Capitalisation]]/Table1[[#This Row],[Stock Price]],0)</f>
        <v>215605096</v>
      </c>
    </row>
    <row r="1239" spans="2:8" x14ac:dyDescent="0.35">
      <c r="B1239" s="1" t="s">
        <v>6072</v>
      </c>
      <c r="C1239" s="3" t="s">
        <v>6073</v>
      </c>
      <c r="D1239" s="14">
        <v>13530000000</v>
      </c>
      <c r="E1239" s="1" t="str" cm="1">
        <f t="array" ref="E1239">_xlfn.IFS($D1239&gt;=$N$7,$J$7,AND($D1239&gt;=$M$8,$D1239&lt;$N$8),$J$8,AND($D1239&gt;=$M$9,$D1239&lt;$N$9),$J$9,$D1239&lt;$N$10,$J$10)</f>
        <v>Large Cap</v>
      </c>
      <c r="F1239" s="18">
        <v>55.76</v>
      </c>
      <c r="G1239" s="3" t="s">
        <v>31554</v>
      </c>
      <c r="H1239" s="22">
        <f>ROUND(Table1[[#This Row],[Market Capitalisation]]/Table1[[#This Row],[Stock Price]],0)</f>
        <v>242647059</v>
      </c>
    </row>
    <row r="1240" spans="2:8" x14ac:dyDescent="0.35">
      <c r="B1240" s="1" t="s">
        <v>6077</v>
      </c>
      <c r="C1240" s="3" t="s">
        <v>6078</v>
      </c>
      <c r="D1240" s="14">
        <v>13500000000</v>
      </c>
      <c r="E1240" s="1" t="str" cm="1">
        <f t="array" ref="E1240">_xlfn.IFS($D1240&gt;=$N$7,$J$7,AND($D1240&gt;=$M$8,$D1240&lt;$N$8),$J$8,AND($D1240&gt;=$M$9,$D1240&lt;$N$9),$J$9,$D1240&lt;$N$10,$J$10)</f>
        <v>Large Cap</v>
      </c>
      <c r="F1240" s="18">
        <v>9.6999999999999993</v>
      </c>
      <c r="G1240" s="3" t="s">
        <v>420</v>
      </c>
      <c r="H1240" s="22">
        <f>ROUND(Table1[[#This Row],[Market Capitalisation]]/Table1[[#This Row],[Stock Price]],0)</f>
        <v>1391752577</v>
      </c>
    </row>
    <row r="1241" spans="2:8" x14ac:dyDescent="0.35">
      <c r="B1241" s="1" t="s">
        <v>6082</v>
      </c>
      <c r="C1241" s="3" t="s">
        <v>6083</v>
      </c>
      <c r="D1241" s="14">
        <v>13490000000</v>
      </c>
      <c r="E1241" s="1" t="str" cm="1">
        <f t="array" ref="E1241">_xlfn.IFS($D1241&gt;=$N$7,$J$7,AND($D1241&gt;=$M$8,$D1241&lt;$N$8),$J$8,AND($D1241&gt;=$M$9,$D1241&lt;$N$9),$J$9,$D1241&lt;$N$10,$J$10)</f>
        <v>Large Cap</v>
      </c>
      <c r="F1241" s="18">
        <v>16.02</v>
      </c>
      <c r="G1241" s="3" t="s">
        <v>210</v>
      </c>
      <c r="H1241" s="22">
        <f>ROUND(Table1[[#This Row],[Market Capitalisation]]/Table1[[#This Row],[Stock Price]],0)</f>
        <v>842072409</v>
      </c>
    </row>
    <row r="1242" spans="2:8" x14ac:dyDescent="0.35">
      <c r="B1242" s="1" t="s">
        <v>6087</v>
      </c>
      <c r="C1242" s="3" t="s">
        <v>6088</v>
      </c>
      <c r="D1242" s="14">
        <v>13490000000</v>
      </c>
      <c r="E1242" s="1" t="str" cm="1">
        <f t="array" ref="E1242">_xlfn.IFS($D1242&gt;=$N$7,$J$7,AND($D1242&gt;=$M$8,$D1242&lt;$N$8),$J$8,AND($D1242&gt;=$M$9,$D1242&lt;$N$9),$J$9,$D1242&lt;$N$10,$J$10)</f>
        <v>Large Cap</v>
      </c>
      <c r="F1242" s="18">
        <v>31.26</v>
      </c>
      <c r="G1242" s="3" t="s">
        <v>1103</v>
      </c>
      <c r="H1242" s="22">
        <f>ROUND(Table1[[#This Row],[Market Capitalisation]]/Table1[[#This Row],[Stock Price]],0)</f>
        <v>431541907</v>
      </c>
    </row>
    <row r="1243" spans="2:8" x14ac:dyDescent="0.35">
      <c r="B1243" s="1" t="s">
        <v>6091</v>
      </c>
      <c r="C1243" s="3" t="s">
        <v>6092</v>
      </c>
      <c r="D1243" s="14">
        <v>13450000000</v>
      </c>
      <c r="E1243" s="1" t="str" cm="1">
        <f t="array" ref="E1243">_xlfn.IFS($D1243&gt;=$N$7,$J$7,AND($D1243&gt;=$M$8,$D1243&lt;$N$8),$J$8,AND($D1243&gt;=$M$9,$D1243&lt;$N$9),$J$9,$D1243&lt;$N$10,$J$10)</f>
        <v>Large Cap</v>
      </c>
      <c r="F1243" s="18">
        <v>34.85</v>
      </c>
      <c r="G1243" s="3" t="s">
        <v>249</v>
      </c>
      <c r="H1243" s="22">
        <f>ROUND(Table1[[#This Row],[Market Capitalisation]]/Table1[[#This Row],[Stock Price]],0)</f>
        <v>385939742</v>
      </c>
    </row>
    <row r="1244" spans="2:8" x14ac:dyDescent="0.35">
      <c r="B1244" s="1" t="s">
        <v>6096</v>
      </c>
      <c r="C1244" s="3" t="s">
        <v>6097</v>
      </c>
      <c r="D1244" s="14">
        <v>13440000000</v>
      </c>
      <c r="E1244" s="1" t="str" cm="1">
        <f t="array" ref="E1244">_xlfn.IFS($D1244&gt;=$N$7,$J$7,AND($D1244&gt;=$M$8,$D1244&lt;$N$8),$J$8,AND($D1244&gt;=$M$9,$D1244&lt;$N$9),$J$9,$D1244&lt;$N$10,$J$10)</f>
        <v>Large Cap</v>
      </c>
      <c r="F1244" s="18">
        <v>22.97</v>
      </c>
      <c r="G1244" s="3" t="s">
        <v>31554</v>
      </c>
      <c r="H1244" s="22">
        <f>ROUND(Table1[[#This Row],[Market Capitalisation]]/Table1[[#This Row],[Stock Price]],0)</f>
        <v>585111014</v>
      </c>
    </row>
    <row r="1245" spans="2:8" x14ac:dyDescent="0.35">
      <c r="B1245" s="1" t="s">
        <v>6101</v>
      </c>
      <c r="C1245" s="3" t="s">
        <v>6102</v>
      </c>
      <c r="D1245" s="14">
        <v>13420000000</v>
      </c>
      <c r="E1245" s="1" t="str" cm="1">
        <f t="array" ref="E1245">_xlfn.IFS($D1245&gt;=$N$7,$J$7,AND($D1245&gt;=$M$8,$D1245&lt;$N$8),$J$8,AND($D1245&gt;=$M$9,$D1245&lt;$N$9),$J$9,$D1245&lt;$N$10,$J$10)</f>
        <v>Large Cap</v>
      </c>
      <c r="F1245" s="18">
        <v>10.59</v>
      </c>
      <c r="G1245" s="3" t="s">
        <v>511</v>
      </c>
      <c r="H1245" s="22">
        <f>ROUND(Table1[[#This Row],[Market Capitalisation]]/Table1[[#This Row],[Stock Price]],0)</f>
        <v>1267233239</v>
      </c>
    </row>
    <row r="1246" spans="2:8" x14ac:dyDescent="0.35">
      <c r="B1246" s="1" t="s">
        <v>6106</v>
      </c>
      <c r="C1246" s="3" t="s">
        <v>6107</v>
      </c>
      <c r="D1246" s="14">
        <v>13410000000</v>
      </c>
      <c r="E1246" s="1" t="str" cm="1">
        <f t="array" ref="E1246">_xlfn.IFS($D1246&gt;=$N$7,$J$7,AND($D1246&gt;=$M$8,$D1246&lt;$N$8),$J$8,AND($D1246&gt;=$M$9,$D1246&lt;$N$9),$J$9,$D1246&lt;$N$10,$J$10)</f>
        <v>Large Cap</v>
      </c>
      <c r="F1246" s="18">
        <v>23.7</v>
      </c>
      <c r="G1246" s="3" t="s">
        <v>31554</v>
      </c>
      <c r="H1246" s="22">
        <f>ROUND(Table1[[#This Row],[Market Capitalisation]]/Table1[[#This Row],[Stock Price]],0)</f>
        <v>565822785</v>
      </c>
    </row>
    <row r="1247" spans="2:8" x14ac:dyDescent="0.35">
      <c r="B1247" s="1" t="s">
        <v>6111</v>
      </c>
      <c r="C1247" s="3" t="s">
        <v>6112</v>
      </c>
      <c r="D1247" s="14">
        <v>13410000000</v>
      </c>
      <c r="E1247" s="1" t="str" cm="1">
        <f t="array" ref="E1247">_xlfn.IFS($D1247&gt;=$N$7,$J$7,AND($D1247&gt;=$M$8,$D1247&lt;$N$8),$J$8,AND($D1247&gt;=$M$9,$D1247&lt;$N$9),$J$9,$D1247&lt;$N$10,$J$10)</f>
        <v>Large Cap</v>
      </c>
      <c r="F1247" s="18">
        <v>150.93</v>
      </c>
      <c r="G1247" s="3" t="s">
        <v>31554</v>
      </c>
      <c r="H1247" s="22">
        <f>ROUND(Table1[[#This Row],[Market Capitalisation]]/Table1[[#This Row],[Stock Price]],0)</f>
        <v>88849135</v>
      </c>
    </row>
    <row r="1248" spans="2:8" x14ac:dyDescent="0.35">
      <c r="B1248" s="1" t="s">
        <v>6115</v>
      </c>
      <c r="C1248" s="3" t="s">
        <v>6116</v>
      </c>
      <c r="D1248" s="14">
        <v>13400000000</v>
      </c>
      <c r="E1248" s="1" t="str" cm="1">
        <f t="array" ref="E1248">_xlfn.IFS($D1248&gt;=$N$7,$J$7,AND($D1248&gt;=$M$8,$D1248&lt;$N$8),$J$8,AND($D1248&gt;=$M$9,$D1248&lt;$N$9),$J$9,$D1248&lt;$N$10,$J$10)</f>
        <v>Large Cap</v>
      </c>
      <c r="F1248" s="18">
        <v>3.4</v>
      </c>
      <c r="G1248" s="3" t="s">
        <v>145</v>
      </c>
      <c r="H1248" s="22">
        <f>ROUND(Table1[[#This Row],[Market Capitalisation]]/Table1[[#This Row],[Stock Price]],0)</f>
        <v>3941176471</v>
      </c>
    </row>
    <row r="1249" spans="2:8" x14ac:dyDescent="0.35">
      <c r="B1249" s="1" t="s">
        <v>6120</v>
      </c>
      <c r="C1249" s="3" t="s">
        <v>6121</v>
      </c>
      <c r="D1249" s="14">
        <v>13390000000</v>
      </c>
      <c r="E1249" s="1" t="str" cm="1">
        <f t="array" ref="E1249">_xlfn.IFS($D1249&gt;=$N$7,$J$7,AND($D1249&gt;=$M$8,$D1249&lt;$N$8),$J$8,AND($D1249&gt;=$M$9,$D1249&lt;$N$9),$J$9,$D1249&lt;$N$10,$J$10)</f>
        <v>Large Cap</v>
      </c>
      <c r="F1249" s="18">
        <v>129.84</v>
      </c>
      <c r="G1249" s="3" t="s">
        <v>31554</v>
      </c>
      <c r="H1249" s="22">
        <f>ROUND(Table1[[#This Row],[Market Capitalisation]]/Table1[[#This Row],[Stock Price]],0)</f>
        <v>103126925</v>
      </c>
    </row>
    <row r="1250" spans="2:8" x14ac:dyDescent="0.35">
      <c r="B1250" s="1" t="s">
        <v>6125</v>
      </c>
      <c r="C1250" s="3" t="s">
        <v>6126</v>
      </c>
      <c r="D1250" s="14">
        <v>13380000000</v>
      </c>
      <c r="E1250" s="1" t="str" cm="1">
        <f t="array" ref="E1250">_xlfn.IFS($D1250&gt;=$N$7,$J$7,AND($D1250&gt;=$M$8,$D1250&lt;$N$8),$J$8,AND($D1250&gt;=$M$9,$D1250&lt;$N$9),$J$9,$D1250&lt;$N$10,$J$10)</f>
        <v>Large Cap</v>
      </c>
      <c r="F1250" s="18">
        <v>69.099999999999994</v>
      </c>
      <c r="G1250" s="3" t="s">
        <v>31554</v>
      </c>
      <c r="H1250" s="22">
        <f>ROUND(Table1[[#This Row],[Market Capitalisation]]/Table1[[#This Row],[Stock Price]],0)</f>
        <v>193632417</v>
      </c>
    </row>
    <row r="1251" spans="2:8" x14ac:dyDescent="0.35">
      <c r="B1251" s="1" t="s">
        <v>6130</v>
      </c>
      <c r="C1251" s="3" t="s">
        <v>6131</v>
      </c>
      <c r="D1251" s="14">
        <v>13370000000</v>
      </c>
      <c r="E1251" s="1" t="str" cm="1">
        <f t="array" ref="E1251">_xlfn.IFS($D1251&gt;=$N$7,$J$7,AND($D1251&gt;=$M$8,$D1251&lt;$N$8),$J$8,AND($D1251&gt;=$M$9,$D1251&lt;$N$9),$J$9,$D1251&lt;$N$10,$J$10)</f>
        <v>Large Cap</v>
      </c>
      <c r="F1251" s="18">
        <v>27</v>
      </c>
      <c r="G1251" s="3" t="s">
        <v>31554</v>
      </c>
      <c r="H1251" s="22">
        <f>ROUND(Table1[[#This Row],[Market Capitalisation]]/Table1[[#This Row],[Stock Price]],0)</f>
        <v>495185185</v>
      </c>
    </row>
    <row r="1252" spans="2:8" x14ac:dyDescent="0.35">
      <c r="B1252" s="1" t="s">
        <v>6135</v>
      </c>
      <c r="C1252" s="3" t="s">
        <v>6136</v>
      </c>
      <c r="D1252" s="14">
        <v>13350000000</v>
      </c>
      <c r="E1252" s="1" t="str" cm="1">
        <f t="array" ref="E1252">_xlfn.IFS($D1252&gt;=$N$7,$J$7,AND($D1252&gt;=$M$8,$D1252&lt;$N$8),$J$8,AND($D1252&gt;=$M$9,$D1252&lt;$N$9),$J$9,$D1252&lt;$N$10,$J$10)</f>
        <v>Large Cap</v>
      </c>
      <c r="F1252" s="18">
        <v>2.76</v>
      </c>
      <c r="G1252" s="3" t="s">
        <v>31544</v>
      </c>
      <c r="H1252" s="22">
        <f>ROUND(Table1[[#This Row],[Market Capitalisation]]/Table1[[#This Row],[Stock Price]],0)</f>
        <v>4836956522</v>
      </c>
    </row>
    <row r="1253" spans="2:8" x14ac:dyDescent="0.35">
      <c r="B1253" s="1" t="s">
        <v>6140</v>
      </c>
      <c r="C1253" s="3" t="s">
        <v>6141</v>
      </c>
      <c r="D1253" s="14">
        <v>13330000000</v>
      </c>
      <c r="E1253" s="1" t="str" cm="1">
        <f t="array" ref="E1253">_xlfn.IFS($D1253&gt;=$N$7,$J$7,AND($D1253&gt;=$M$8,$D1253&lt;$N$8),$J$8,AND($D1253&gt;=$M$9,$D1253&lt;$N$9),$J$9,$D1253&lt;$N$10,$J$10)</f>
        <v>Large Cap</v>
      </c>
      <c r="F1253" s="18">
        <v>9.7200000000000006</v>
      </c>
      <c r="G1253" s="3" t="s">
        <v>31567</v>
      </c>
      <c r="H1253" s="22">
        <f>ROUND(Table1[[#This Row],[Market Capitalisation]]/Table1[[#This Row],[Stock Price]],0)</f>
        <v>1371399177</v>
      </c>
    </row>
    <row r="1254" spans="2:8" x14ac:dyDescent="0.35">
      <c r="B1254" s="1" t="s">
        <v>6145</v>
      </c>
      <c r="C1254" s="3" t="s">
        <v>6146</v>
      </c>
      <c r="D1254" s="14">
        <v>13300000000</v>
      </c>
      <c r="E1254" s="1" t="str" cm="1">
        <f t="array" ref="E1254">_xlfn.IFS($D1254&gt;=$N$7,$J$7,AND($D1254&gt;=$M$8,$D1254&lt;$N$8),$J$8,AND($D1254&gt;=$M$9,$D1254&lt;$N$9),$J$9,$D1254&lt;$N$10,$J$10)</f>
        <v>Large Cap</v>
      </c>
      <c r="F1254" s="18">
        <v>147.9</v>
      </c>
      <c r="G1254" s="3" t="s">
        <v>210</v>
      </c>
      <c r="H1254" s="22">
        <f>ROUND(Table1[[#This Row],[Market Capitalisation]]/Table1[[#This Row],[Stock Price]],0)</f>
        <v>89925625</v>
      </c>
    </row>
    <row r="1255" spans="2:8" x14ac:dyDescent="0.35">
      <c r="B1255" s="1" t="s">
        <v>6150</v>
      </c>
      <c r="C1255" s="3" t="s">
        <v>6151</v>
      </c>
      <c r="D1255" s="14">
        <v>13290000000</v>
      </c>
      <c r="E1255" s="1" t="str" cm="1">
        <f t="array" ref="E1255">_xlfn.IFS($D1255&gt;=$N$7,$J$7,AND($D1255&gt;=$M$8,$D1255&lt;$N$8),$J$8,AND($D1255&gt;=$M$9,$D1255&lt;$N$9),$J$9,$D1255&lt;$N$10,$J$10)</f>
        <v>Large Cap</v>
      </c>
      <c r="F1255" s="18">
        <v>1.48</v>
      </c>
      <c r="G1255" s="3" t="s">
        <v>3322</v>
      </c>
      <c r="H1255" s="22">
        <f>ROUND(Table1[[#This Row],[Market Capitalisation]]/Table1[[#This Row],[Stock Price]],0)</f>
        <v>8979729730</v>
      </c>
    </row>
    <row r="1256" spans="2:8" x14ac:dyDescent="0.35">
      <c r="B1256" s="1" t="s">
        <v>6155</v>
      </c>
      <c r="C1256" s="3" t="s">
        <v>6156</v>
      </c>
      <c r="D1256" s="14">
        <v>13280000000</v>
      </c>
      <c r="E1256" s="1" t="str" cm="1">
        <f t="array" ref="E1256">_xlfn.IFS($D1256&gt;=$N$7,$J$7,AND($D1256&gt;=$M$8,$D1256&lt;$N$8),$J$8,AND($D1256&gt;=$M$9,$D1256&lt;$N$9),$J$9,$D1256&lt;$N$10,$J$10)</f>
        <v>Large Cap</v>
      </c>
      <c r="F1256" s="18">
        <v>11.86</v>
      </c>
      <c r="G1256" s="3" t="s">
        <v>4076</v>
      </c>
      <c r="H1256" s="22">
        <f>ROUND(Table1[[#This Row],[Market Capitalisation]]/Table1[[#This Row],[Stock Price]],0)</f>
        <v>1119730185</v>
      </c>
    </row>
    <row r="1257" spans="2:8" x14ac:dyDescent="0.35">
      <c r="B1257" s="1" t="s">
        <v>6160</v>
      </c>
      <c r="C1257" s="3" t="s">
        <v>6161</v>
      </c>
      <c r="D1257" s="14">
        <v>13270000000</v>
      </c>
      <c r="E1257" s="1" t="str" cm="1">
        <f t="array" ref="E1257">_xlfn.IFS($D1257&gt;=$N$7,$J$7,AND($D1257&gt;=$M$8,$D1257&lt;$N$8),$J$8,AND($D1257&gt;=$M$9,$D1257&lt;$N$9),$J$9,$D1257&lt;$N$10,$J$10)</f>
        <v>Large Cap</v>
      </c>
      <c r="F1257" s="18">
        <v>9.17</v>
      </c>
      <c r="G1257" s="3" t="s">
        <v>3395</v>
      </c>
      <c r="H1257" s="22">
        <f>ROUND(Table1[[#This Row],[Market Capitalisation]]/Table1[[#This Row],[Stock Price]],0)</f>
        <v>1447110142</v>
      </c>
    </row>
    <row r="1258" spans="2:8" x14ac:dyDescent="0.35">
      <c r="B1258" s="1" t="s">
        <v>6165</v>
      </c>
      <c r="C1258" s="3" t="s">
        <v>6166</v>
      </c>
      <c r="D1258" s="14">
        <v>13270000000</v>
      </c>
      <c r="E1258" s="1" t="str" cm="1">
        <f t="array" ref="E1258">_xlfn.IFS($D1258&gt;=$N$7,$J$7,AND($D1258&gt;=$M$8,$D1258&lt;$N$8),$J$8,AND($D1258&gt;=$M$9,$D1258&lt;$N$9),$J$9,$D1258&lt;$N$10,$J$10)</f>
        <v>Large Cap</v>
      </c>
      <c r="F1258" s="18">
        <v>57.23</v>
      </c>
      <c r="G1258" s="3" t="s">
        <v>31554</v>
      </c>
      <c r="H1258" s="22">
        <f>ROUND(Table1[[#This Row],[Market Capitalisation]]/Table1[[#This Row],[Stock Price]],0)</f>
        <v>231871396</v>
      </c>
    </row>
    <row r="1259" spans="2:8" x14ac:dyDescent="0.35">
      <c r="B1259" s="1" t="s">
        <v>6169</v>
      </c>
      <c r="C1259" s="3" t="s">
        <v>6170</v>
      </c>
      <c r="D1259" s="14">
        <v>13220000000</v>
      </c>
      <c r="E1259" s="1" t="str" cm="1">
        <f t="array" ref="E1259">_xlfn.IFS($D1259&gt;=$N$7,$J$7,AND($D1259&gt;=$M$8,$D1259&lt;$N$8),$J$8,AND($D1259&gt;=$M$9,$D1259&lt;$N$9),$J$9,$D1259&lt;$N$10,$J$10)</f>
        <v>Large Cap</v>
      </c>
      <c r="F1259" s="18">
        <v>26.22</v>
      </c>
      <c r="G1259" s="3" t="s">
        <v>31567</v>
      </c>
      <c r="H1259" s="22">
        <f>ROUND(Table1[[#This Row],[Market Capitalisation]]/Table1[[#This Row],[Stock Price]],0)</f>
        <v>504195271</v>
      </c>
    </row>
    <row r="1260" spans="2:8" x14ac:dyDescent="0.35">
      <c r="B1260" s="1" t="s">
        <v>6174</v>
      </c>
      <c r="C1260" s="3" t="s">
        <v>6175</v>
      </c>
      <c r="D1260" s="14">
        <v>13210000000</v>
      </c>
      <c r="E1260" s="1" t="str" cm="1">
        <f t="array" ref="E1260">_xlfn.IFS($D1260&gt;=$N$7,$J$7,AND($D1260&gt;=$M$8,$D1260&lt;$N$8),$J$8,AND($D1260&gt;=$M$9,$D1260&lt;$N$9),$J$9,$D1260&lt;$N$10,$J$10)</f>
        <v>Large Cap</v>
      </c>
      <c r="F1260" s="18">
        <v>73.02</v>
      </c>
      <c r="G1260" s="3" t="s">
        <v>31554</v>
      </c>
      <c r="H1260" s="22">
        <f>ROUND(Table1[[#This Row],[Market Capitalisation]]/Table1[[#This Row],[Stock Price]],0)</f>
        <v>180909340</v>
      </c>
    </row>
    <row r="1261" spans="2:8" x14ac:dyDescent="0.35">
      <c r="B1261" s="1" t="s">
        <v>6179</v>
      </c>
      <c r="C1261" s="3" t="s">
        <v>6180</v>
      </c>
      <c r="D1261" s="14">
        <v>13210000000</v>
      </c>
      <c r="E1261" s="1" t="str" cm="1">
        <f t="array" ref="E1261">_xlfn.IFS($D1261&gt;=$N$7,$J$7,AND($D1261&gt;=$M$8,$D1261&lt;$N$8),$J$8,AND($D1261&gt;=$M$9,$D1261&lt;$N$9),$J$9,$D1261&lt;$N$10,$J$10)</f>
        <v>Large Cap</v>
      </c>
      <c r="F1261" s="18">
        <v>133.91999999999999</v>
      </c>
      <c r="G1261" s="3" t="s">
        <v>107</v>
      </c>
      <c r="H1261" s="22">
        <f>ROUND(Table1[[#This Row],[Market Capitalisation]]/Table1[[#This Row],[Stock Price]],0)</f>
        <v>98640980</v>
      </c>
    </row>
    <row r="1262" spans="2:8" x14ac:dyDescent="0.35">
      <c r="B1262" s="1" t="s">
        <v>6183</v>
      </c>
      <c r="C1262" s="3" t="s">
        <v>6184</v>
      </c>
      <c r="D1262" s="14">
        <v>13180000000</v>
      </c>
      <c r="E1262" s="1" t="str" cm="1">
        <f t="array" ref="E1262">_xlfn.IFS($D1262&gt;=$N$7,$J$7,AND($D1262&gt;=$M$8,$D1262&lt;$N$8),$J$8,AND($D1262&gt;=$M$9,$D1262&lt;$N$9),$J$9,$D1262&lt;$N$10,$J$10)</f>
        <v>Large Cap</v>
      </c>
      <c r="F1262" s="18">
        <v>10.82</v>
      </c>
      <c r="G1262" s="3" t="s">
        <v>936</v>
      </c>
      <c r="H1262" s="22">
        <f>ROUND(Table1[[#This Row],[Market Capitalisation]]/Table1[[#This Row],[Stock Price]],0)</f>
        <v>1218114603</v>
      </c>
    </row>
    <row r="1263" spans="2:8" x14ac:dyDescent="0.35">
      <c r="B1263" s="1" t="s">
        <v>6188</v>
      </c>
      <c r="C1263" s="3" t="s">
        <v>6189</v>
      </c>
      <c r="D1263" s="14">
        <v>13180000000</v>
      </c>
      <c r="E1263" s="1" t="str" cm="1">
        <f t="array" ref="E1263">_xlfn.IFS($D1263&gt;=$N$7,$J$7,AND($D1263&gt;=$M$8,$D1263&lt;$N$8),$J$8,AND($D1263&gt;=$M$9,$D1263&lt;$N$9),$J$9,$D1263&lt;$N$10,$J$10)</f>
        <v>Large Cap</v>
      </c>
      <c r="F1263" s="18">
        <v>44.22</v>
      </c>
      <c r="G1263" s="3" t="s">
        <v>31554</v>
      </c>
      <c r="H1263" s="22">
        <f>ROUND(Table1[[#This Row],[Market Capitalisation]]/Table1[[#This Row],[Stock Price]],0)</f>
        <v>298055179</v>
      </c>
    </row>
    <row r="1264" spans="2:8" x14ac:dyDescent="0.35">
      <c r="B1264" s="1" t="s">
        <v>6192</v>
      </c>
      <c r="C1264" s="3" t="s">
        <v>6193</v>
      </c>
      <c r="D1264" s="14">
        <v>13180000000</v>
      </c>
      <c r="E1264" s="1" t="str" cm="1">
        <f t="array" ref="E1264">_xlfn.IFS($D1264&gt;=$N$7,$J$7,AND($D1264&gt;=$M$8,$D1264&lt;$N$8),$J$8,AND($D1264&gt;=$M$9,$D1264&lt;$N$9),$J$9,$D1264&lt;$N$10,$J$10)</f>
        <v>Large Cap</v>
      </c>
      <c r="F1264" s="18">
        <v>2.17</v>
      </c>
      <c r="G1264" s="3" t="s">
        <v>1266</v>
      </c>
      <c r="H1264" s="22">
        <f>ROUND(Table1[[#This Row],[Market Capitalisation]]/Table1[[#This Row],[Stock Price]],0)</f>
        <v>6073732719</v>
      </c>
    </row>
    <row r="1265" spans="2:8" x14ac:dyDescent="0.35">
      <c r="B1265" s="1" t="s">
        <v>6195</v>
      </c>
      <c r="C1265" s="3" t="s">
        <v>6196</v>
      </c>
      <c r="D1265" s="14">
        <v>13150000000</v>
      </c>
      <c r="E1265" s="1" t="str" cm="1">
        <f t="array" ref="E1265">_xlfn.IFS($D1265&gt;=$N$7,$J$7,AND($D1265&gt;=$M$8,$D1265&lt;$N$8),$J$8,AND($D1265&gt;=$M$9,$D1265&lt;$N$9),$J$9,$D1265&lt;$N$10,$J$10)</f>
        <v>Large Cap</v>
      </c>
      <c r="F1265" s="18">
        <v>0.84</v>
      </c>
      <c r="G1265" s="3" t="s">
        <v>152</v>
      </c>
      <c r="H1265" s="22">
        <f>ROUND(Table1[[#This Row],[Market Capitalisation]]/Table1[[#This Row],[Stock Price]],0)</f>
        <v>15654761905</v>
      </c>
    </row>
    <row r="1266" spans="2:8" x14ac:dyDescent="0.35">
      <c r="B1266" s="1" t="s">
        <v>6199</v>
      </c>
      <c r="C1266" s="3" t="s">
        <v>6200</v>
      </c>
      <c r="D1266" s="14">
        <v>13140000000</v>
      </c>
      <c r="E1266" s="1" t="str" cm="1">
        <f t="array" ref="E1266">_xlfn.IFS($D1266&gt;=$N$7,$J$7,AND($D1266&gt;=$M$8,$D1266&lt;$N$8),$J$8,AND($D1266&gt;=$M$9,$D1266&lt;$N$9),$J$9,$D1266&lt;$N$10,$J$10)</f>
        <v>Large Cap</v>
      </c>
      <c r="F1266" s="18">
        <v>10.199999999999999</v>
      </c>
      <c r="G1266" s="3" t="s">
        <v>667</v>
      </c>
      <c r="H1266" s="22">
        <f>ROUND(Table1[[#This Row],[Market Capitalisation]]/Table1[[#This Row],[Stock Price]],0)</f>
        <v>1288235294</v>
      </c>
    </row>
    <row r="1267" spans="2:8" x14ac:dyDescent="0.35">
      <c r="B1267" s="1" t="s">
        <v>6204</v>
      </c>
      <c r="C1267" s="3" t="s">
        <v>6205</v>
      </c>
      <c r="D1267" s="14">
        <v>13140000000</v>
      </c>
      <c r="E1267" s="1" t="str" cm="1">
        <f t="array" ref="E1267">_xlfn.IFS($D1267&gt;=$N$7,$J$7,AND($D1267&gt;=$M$8,$D1267&lt;$N$8),$J$8,AND($D1267&gt;=$M$9,$D1267&lt;$N$9),$J$9,$D1267&lt;$N$10,$J$10)</f>
        <v>Large Cap</v>
      </c>
      <c r="F1267" s="18">
        <v>21.33</v>
      </c>
      <c r="G1267" s="3" t="s">
        <v>89</v>
      </c>
      <c r="H1267" s="22">
        <f>ROUND(Table1[[#This Row],[Market Capitalisation]]/Table1[[#This Row],[Stock Price]],0)</f>
        <v>616033755</v>
      </c>
    </row>
    <row r="1268" spans="2:8" x14ac:dyDescent="0.35">
      <c r="B1268" s="1" t="s">
        <v>6208</v>
      </c>
      <c r="C1268" s="3" t="s">
        <v>6209</v>
      </c>
      <c r="D1268" s="14">
        <v>13140000000</v>
      </c>
      <c r="E1268" s="1" t="str" cm="1">
        <f t="array" ref="E1268">_xlfn.IFS($D1268&gt;=$N$7,$J$7,AND($D1268&gt;=$M$8,$D1268&lt;$N$8),$J$8,AND($D1268&gt;=$M$9,$D1268&lt;$N$9),$J$9,$D1268&lt;$N$10,$J$10)</f>
        <v>Large Cap</v>
      </c>
      <c r="F1268" s="18">
        <v>0.35</v>
      </c>
      <c r="G1268" s="3" t="s">
        <v>1086</v>
      </c>
      <c r="H1268" s="22">
        <f>ROUND(Table1[[#This Row],[Market Capitalisation]]/Table1[[#This Row],[Stock Price]],0)</f>
        <v>37542857143</v>
      </c>
    </row>
    <row r="1269" spans="2:8" x14ac:dyDescent="0.35">
      <c r="B1269" s="1" t="s">
        <v>6211</v>
      </c>
      <c r="C1269" s="3" t="s">
        <v>6212</v>
      </c>
      <c r="D1269" s="14">
        <v>13120000000</v>
      </c>
      <c r="E1269" s="1" t="str" cm="1">
        <f t="array" ref="E1269">_xlfn.IFS($D1269&gt;=$N$7,$J$7,AND($D1269&gt;=$M$8,$D1269&lt;$N$8),$J$8,AND($D1269&gt;=$M$9,$D1269&lt;$N$9),$J$9,$D1269&lt;$N$10,$J$10)</f>
        <v>Large Cap</v>
      </c>
      <c r="F1269" s="18">
        <v>45.58</v>
      </c>
      <c r="G1269" s="3" t="s">
        <v>6217</v>
      </c>
      <c r="H1269" s="22">
        <f>ROUND(Table1[[#This Row],[Market Capitalisation]]/Table1[[#This Row],[Stock Price]],0)</f>
        <v>287845546</v>
      </c>
    </row>
    <row r="1270" spans="2:8" x14ac:dyDescent="0.35">
      <c r="B1270" s="1" t="s">
        <v>6218</v>
      </c>
      <c r="C1270" s="3" t="s">
        <v>6219</v>
      </c>
      <c r="D1270" s="14">
        <v>13110000000</v>
      </c>
      <c r="E1270" s="1" t="str" cm="1">
        <f t="array" ref="E1270">_xlfn.IFS($D1270&gt;=$N$7,$J$7,AND($D1270&gt;=$M$8,$D1270&lt;$N$8),$J$8,AND($D1270&gt;=$M$9,$D1270&lt;$N$9),$J$9,$D1270&lt;$N$10,$J$10)</f>
        <v>Large Cap</v>
      </c>
      <c r="F1270" s="18">
        <v>76.900000000000006</v>
      </c>
      <c r="G1270" s="3" t="s">
        <v>145</v>
      </c>
      <c r="H1270" s="22">
        <f>ROUND(Table1[[#This Row],[Market Capitalisation]]/Table1[[#This Row],[Stock Price]],0)</f>
        <v>170481144</v>
      </c>
    </row>
    <row r="1271" spans="2:8" x14ac:dyDescent="0.35">
      <c r="B1271" s="1" t="s">
        <v>6223</v>
      </c>
      <c r="C1271" s="3" t="s">
        <v>6224</v>
      </c>
      <c r="D1271" s="14">
        <v>13090000000</v>
      </c>
      <c r="E1271" s="1" t="str" cm="1">
        <f t="array" ref="E1271">_xlfn.IFS($D1271&gt;=$N$7,$J$7,AND($D1271&gt;=$M$8,$D1271&lt;$N$8),$J$8,AND($D1271&gt;=$M$9,$D1271&lt;$N$9),$J$9,$D1271&lt;$N$10,$J$10)</f>
        <v>Large Cap</v>
      </c>
      <c r="F1271" s="18">
        <v>35.380000000000003</v>
      </c>
      <c r="G1271" s="3" t="s">
        <v>210</v>
      </c>
      <c r="H1271" s="22">
        <f>ROUND(Table1[[#This Row],[Market Capitalisation]]/Table1[[#This Row],[Stock Price]],0)</f>
        <v>369983041</v>
      </c>
    </row>
    <row r="1272" spans="2:8" x14ac:dyDescent="0.35">
      <c r="B1272" s="1" t="s">
        <v>6228</v>
      </c>
      <c r="C1272" s="3" t="s">
        <v>6229</v>
      </c>
      <c r="D1272" s="14">
        <v>13080000000</v>
      </c>
      <c r="E1272" s="1" t="str" cm="1">
        <f t="array" ref="E1272">_xlfn.IFS($D1272&gt;=$N$7,$J$7,AND($D1272&gt;=$M$8,$D1272&lt;$N$8),$J$8,AND($D1272&gt;=$M$9,$D1272&lt;$N$9),$J$9,$D1272&lt;$N$10,$J$10)</f>
        <v>Large Cap</v>
      </c>
      <c r="F1272" s="18">
        <v>36.840000000000003</v>
      </c>
      <c r="G1272" s="3" t="s">
        <v>31554</v>
      </c>
      <c r="H1272" s="22">
        <f>ROUND(Table1[[#This Row],[Market Capitalisation]]/Table1[[#This Row],[Stock Price]],0)</f>
        <v>355048860</v>
      </c>
    </row>
    <row r="1273" spans="2:8" x14ac:dyDescent="0.35">
      <c r="B1273" s="1" t="s">
        <v>6233</v>
      </c>
      <c r="C1273" s="3" t="s">
        <v>6234</v>
      </c>
      <c r="D1273" s="14">
        <v>13080000000</v>
      </c>
      <c r="E1273" s="1" t="str" cm="1">
        <f t="array" ref="E1273">_xlfn.IFS($D1273&gt;=$N$7,$J$7,AND($D1273&gt;=$M$8,$D1273&lt;$N$8),$J$8,AND($D1273&gt;=$M$9,$D1273&lt;$N$9),$J$9,$D1273&lt;$N$10,$J$10)</f>
        <v>Large Cap</v>
      </c>
      <c r="F1273" s="18">
        <v>13.73</v>
      </c>
      <c r="G1273" s="3" t="s">
        <v>249</v>
      </c>
      <c r="H1273" s="22">
        <f>ROUND(Table1[[#This Row],[Market Capitalisation]]/Table1[[#This Row],[Stock Price]],0)</f>
        <v>952658412</v>
      </c>
    </row>
    <row r="1274" spans="2:8" x14ac:dyDescent="0.35">
      <c r="B1274" s="1" t="s">
        <v>6237</v>
      </c>
      <c r="C1274" s="3" t="s">
        <v>6238</v>
      </c>
      <c r="D1274" s="14">
        <v>13080000000</v>
      </c>
      <c r="E1274" s="1" t="str" cm="1">
        <f t="array" ref="E1274">_xlfn.IFS($D1274&gt;=$N$7,$J$7,AND($D1274&gt;=$M$8,$D1274&lt;$N$8),$J$8,AND($D1274&gt;=$M$9,$D1274&lt;$N$9),$J$9,$D1274&lt;$N$10,$J$10)</f>
        <v>Large Cap</v>
      </c>
      <c r="F1274" s="18">
        <v>66.91</v>
      </c>
      <c r="G1274" s="3" t="s">
        <v>31554</v>
      </c>
      <c r="H1274" s="22">
        <f>ROUND(Table1[[#This Row],[Market Capitalisation]]/Table1[[#This Row],[Stock Price]],0)</f>
        <v>195486474</v>
      </c>
    </row>
    <row r="1275" spans="2:8" x14ac:dyDescent="0.35">
      <c r="B1275" s="1" t="s">
        <v>6241</v>
      </c>
      <c r="C1275" s="3" t="s">
        <v>6242</v>
      </c>
      <c r="D1275" s="14">
        <v>13050000000</v>
      </c>
      <c r="E1275" s="1" t="str" cm="1">
        <f t="array" ref="E1275">_xlfn.IFS($D1275&gt;=$N$7,$J$7,AND($D1275&gt;=$M$8,$D1275&lt;$N$8),$J$8,AND($D1275&gt;=$M$9,$D1275&lt;$N$9),$J$9,$D1275&lt;$N$10,$J$10)</f>
        <v>Large Cap</v>
      </c>
      <c r="F1275" s="18">
        <v>199.38</v>
      </c>
      <c r="G1275" s="3" t="s">
        <v>420</v>
      </c>
      <c r="H1275" s="22">
        <f>ROUND(Table1[[#This Row],[Market Capitalisation]]/Table1[[#This Row],[Stock Price]],0)</f>
        <v>65452904</v>
      </c>
    </row>
    <row r="1276" spans="2:8" x14ac:dyDescent="0.35">
      <c r="B1276" s="1" t="s">
        <v>6246</v>
      </c>
      <c r="C1276" s="3" t="s">
        <v>6247</v>
      </c>
      <c r="D1276" s="14">
        <v>13010000000</v>
      </c>
      <c r="E1276" s="1" t="str" cm="1">
        <f t="array" ref="E1276">_xlfn.IFS($D1276&gt;=$N$7,$J$7,AND($D1276&gt;=$M$8,$D1276&lt;$N$8),$J$8,AND($D1276&gt;=$M$9,$D1276&lt;$N$9),$J$9,$D1276&lt;$N$10,$J$10)</f>
        <v>Large Cap</v>
      </c>
      <c r="F1276" s="18">
        <v>2.29</v>
      </c>
      <c r="G1276" s="3" t="s">
        <v>62</v>
      </c>
      <c r="H1276" s="22">
        <f>ROUND(Table1[[#This Row],[Market Capitalisation]]/Table1[[#This Row],[Stock Price]],0)</f>
        <v>5681222707</v>
      </c>
    </row>
    <row r="1277" spans="2:8" x14ac:dyDescent="0.35">
      <c r="B1277" s="1" t="s">
        <v>6251</v>
      </c>
      <c r="C1277" s="3" t="s">
        <v>6252</v>
      </c>
      <c r="D1277" s="14">
        <v>12990000000</v>
      </c>
      <c r="E1277" s="1" t="str" cm="1">
        <f t="array" ref="E1277">_xlfn.IFS($D1277&gt;=$N$7,$J$7,AND($D1277&gt;=$M$8,$D1277&lt;$N$8),$J$8,AND($D1277&gt;=$M$9,$D1277&lt;$N$9),$J$9,$D1277&lt;$N$10,$J$10)</f>
        <v>Large Cap</v>
      </c>
      <c r="F1277" s="18">
        <v>43.06</v>
      </c>
      <c r="G1277" s="3" t="s">
        <v>31554</v>
      </c>
      <c r="H1277" s="22">
        <f>ROUND(Table1[[#This Row],[Market Capitalisation]]/Table1[[#This Row],[Stock Price]],0)</f>
        <v>301672085</v>
      </c>
    </row>
    <row r="1278" spans="2:8" x14ac:dyDescent="0.35">
      <c r="B1278" s="1" t="s">
        <v>6256</v>
      </c>
      <c r="C1278" s="3" t="s">
        <v>6257</v>
      </c>
      <c r="D1278" s="14">
        <v>12990000000</v>
      </c>
      <c r="E1278" s="1" t="str" cm="1">
        <f t="array" ref="E1278">_xlfn.IFS($D1278&gt;=$N$7,$J$7,AND($D1278&gt;=$M$8,$D1278&lt;$N$8),$J$8,AND($D1278&gt;=$M$9,$D1278&lt;$N$9),$J$9,$D1278&lt;$N$10,$J$10)</f>
        <v>Large Cap</v>
      </c>
      <c r="F1278" s="18">
        <v>16.09</v>
      </c>
      <c r="G1278" s="3" t="s">
        <v>249</v>
      </c>
      <c r="H1278" s="22">
        <f>ROUND(Table1[[#This Row],[Market Capitalisation]]/Table1[[#This Row],[Stock Price]],0)</f>
        <v>807333748</v>
      </c>
    </row>
    <row r="1279" spans="2:8" x14ac:dyDescent="0.35">
      <c r="B1279" s="1" t="s">
        <v>6260</v>
      </c>
      <c r="C1279" s="3" t="s">
        <v>6261</v>
      </c>
      <c r="D1279" s="14">
        <v>12980000000</v>
      </c>
      <c r="E1279" s="1" t="str" cm="1">
        <f t="array" ref="E1279">_xlfn.IFS($D1279&gt;=$N$7,$J$7,AND($D1279&gt;=$M$8,$D1279&lt;$N$8),$J$8,AND($D1279&gt;=$M$9,$D1279&lt;$N$9),$J$9,$D1279&lt;$N$10,$J$10)</f>
        <v>Large Cap</v>
      </c>
      <c r="F1279" s="18">
        <v>83.88</v>
      </c>
      <c r="G1279" s="3" t="s">
        <v>164</v>
      </c>
      <c r="H1279" s="22">
        <f>ROUND(Table1[[#This Row],[Market Capitalisation]]/Table1[[#This Row],[Stock Price]],0)</f>
        <v>154744874</v>
      </c>
    </row>
    <row r="1280" spans="2:8" x14ac:dyDescent="0.35">
      <c r="B1280" s="1" t="s">
        <v>6265</v>
      </c>
      <c r="C1280" s="3" t="s">
        <v>6266</v>
      </c>
      <c r="D1280" s="14">
        <v>12970000000</v>
      </c>
      <c r="E1280" s="1" t="str" cm="1">
        <f t="array" ref="E1280">_xlfn.IFS($D1280&gt;=$N$7,$J$7,AND($D1280&gt;=$M$8,$D1280&lt;$N$8),$J$8,AND($D1280&gt;=$M$9,$D1280&lt;$N$9),$J$9,$D1280&lt;$N$10,$J$10)</f>
        <v>Large Cap</v>
      </c>
      <c r="F1280" s="18">
        <v>252.64</v>
      </c>
      <c r="G1280" s="3" t="s">
        <v>31554</v>
      </c>
      <c r="H1280" s="22">
        <f>ROUND(Table1[[#This Row],[Market Capitalisation]]/Table1[[#This Row],[Stock Price]],0)</f>
        <v>51337872</v>
      </c>
    </row>
    <row r="1281" spans="2:8" x14ac:dyDescent="0.35">
      <c r="B1281" s="1" t="s">
        <v>6270</v>
      </c>
      <c r="C1281" s="3" t="s">
        <v>6271</v>
      </c>
      <c r="D1281" s="14">
        <v>12970000000</v>
      </c>
      <c r="E1281" s="1" t="str" cm="1">
        <f t="array" ref="E1281">_xlfn.IFS($D1281&gt;=$N$7,$J$7,AND($D1281&gt;=$M$8,$D1281&lt;$N$8),$J$8,AND($D1281&gt;=$M$9,$D1281&lt;$N$9),$J$9,$D1281&lt;$N$10,$J$10)</f>
        <v>Large Cap</v>
      </c>
      <c r="F1281" s="18">
        <v>41.06</v>
      </c>
      <c r="G1281" s="3" t="s">
        <v>31554</v>
      </c>
      <c r="H1281" s="22">
        <f>ROUND(Table1[[#This Row],[Market Capitalisation]]/Table1[[#This Row],[Stock Price]],0)</f>
        <v>315879201</v>
      </c>
    </row>
    <row r="1282" spans="2:8" x14ac:dyDescent="0.35">
      <c r="B1282" s="1" t="s">
        <v>6274</v>
      </c>
      <c r="C1282" s="3" t="s">
        <v>6275</v>
      </c>
      <c r="D1282" s="14">
        <v>12930000000</v>
      </c>
      <c r="E1282" s="1" t="str" cm="1">
        <f t="array" ref="E1282">_xlfn.IFS($D1282&gt;=$N$7,$J$7,AND($D1282&gt;=$M$8,$D1282&lt;$N$8),$J$8,AND($D1282&gt;=$M$9,$D1282&lt;$N$9),$J$9,$D1282&lt;$N$10,$J$10)</f>
        <v>Large Cap</v>
      </c>
      <c r="F1282" s="18">
        <v>109.52</v>
      </c>
      <c r="G1282" s="3" t="s">
        <v>107</v>
      </c>
      <c r="H1282" s="22">
        <f>ROUND(Table1[[#This Row],[Market Capitalisation]]/Table1[[#This Row],[Stock Price]],0)</f>
        <v>118060628</v>
      </c>
    </row>
    <row r="1283" spans="2:8" x14ac:dyDescent="0.35">
      <c r="B1283" s="1" t="s">
        <v>6279</v>
      </c>
      <c r="C1283" s="3" t="s">
        <v>6280</v>
      </c>
      <c r="D1283" s="14">
        <v>12930000000</v>
      </c>
      <c r="E1283" s="1" t="str" cm="1">
        <f t="array" ref="E1283">_xlfn.IFS($D1283&gt;=$N$7,$J$7,AND($D1283&gt;=$M$8,$D1283&lt;$N$8),$J$8,AND($D1283&gt;=$M$9,$D1283&lt;$N$9),$J$9,$D1283&lt;$N$10,$J$10)</f>
        <v>Large Cap</v>
      </c>
      <c r="F1283" s="18">
        <v>24.24</v>
      </c>
      <c r="G1283" s="3" t="s">
        <v>6282</v>
      </c>
      <c r="H1283" s="22">
        <f>ROUND(Table1[[#This Row],[Market Capitalisation]]/Table1[[#This Row],[Stock Price]],0)</f>
        <v>533415842</v>
      </c>
    </row>
    <row r="1284" spans="2:8" x14ac:dyDescent="0.35">
      <c r="B1284" s="1" t="s">
        <v>6283</v>
      </c>
      <c r="C1284" s="3" t="s">
        <v>6284</v>
      </c>
      <c r="D1284" s="14">
        <v>12900000000</v>
      </c>
      <c r="E1284" s="1" t="str" cm="1">
        <f t="array" ref="E1284">_xlfn.IFS($D1284&gt;=$N$7,$J$7,AND($D1284&gt;=$M$8,$D1284&lt;$N$8),$J$8,AND($D1284&gt;=$M$9,$D1284&lt;$N$9),$J$9,$D1284&lt;$N$10,$J$10)</f>
        <v>Large Cap</v>
      </c>
      <c r="F1284" s="18">
        <v>87.55</v>
      </c>
      <c r="G1284" s="3" t="s">
        <v>304</v>
      </c>
      <c r="H1284" s="22">
        <f>ROUND(Table1[[#This Row],[Market Capitalisation]]/Table1[[#This Row],[Stock Price]],0)</f>
        <v>147344375</v>
      </c>
    </row>
    <row r="1285" spans="2:8" x14ac:dyDescent="0.35">
      <c r="B1285" s="1" t="s">
        <v>6288</v>
      </c>
      <c r="C1285" s="3" t="s">
        <v>6289</v>
      </c>
      <c r="D1285" s="14">
        <v>12890000000</v>
      </c>
      <c r="E1285" s="1" t="str" cm="1">
        <f t="array" ref="E1285">_xlfn.IFS($D1285&gt;=$N$7,$J$7,AND($D1285&gt;=$M$8,$D1285&lt;$N$8),$J$8,AND($D1285&gt;=$M$9,$D1285&lt;$N$9),$J$9,$D1285&lt;$N$10,$J$10)</f>
        <v>Large Cap</v>
      </c>
      <c r="F1285" s="18">
        <v>202.44</v>
      </c>
      <c r="G1285" s="3" t="s">
        <v>31554</v>
      </c>
      <c r="H1285" s="22">
        <f>ROUND(Table1[[#This Row],[Market Capitalisation]]/Table1[[#This Row],[Stock Price]],0)</f>
        <v>63673187</v>
      </c>
    </row>
    <row r="1286" spans="2:8" x14ac:dyDescent="0.35">
      <c r="B1286" s="1" t="s">
        <v>6293</v>
      </c>
      <c r="C1286" s="3" t="s">
        <v>6294</v>
      </c>
      <c r="D1286" s="14">
        <v>12880000000</v>
      </c>
      <c r="E1286" s="1" t="str" cm="1">
        <f t="array" ref="E1286">_xlfn.IFS($D1286&gt;=$N$7,$J$7,AND($D1286&gt;=$M$8,$D1286&lt;$N$8),$J$8,AND($D1286&gt;=$M$9,$D1286&lt;$N$9),$J$9,$D1286&lt;$N$10,$J$10)</f>
        <v>Large Cap</v>
      </c>
      <c r="F1286" s="18">
        <v>67.239999999999995</v>
      </c>
      <c r="G1286" s="3" t="s">
        <v>31554</v>
      </c>
      <c r="H1286" s="22">
        <f>ROUND(Table1[[#This Row],[Market Capitalisation]]/Table1[[#This Row],[Stock Price]],0)</f>
        <v>191552647</v>
      </c>
    </row>
    <row r="1287" spans="2:8" x14ac:dyDescent="0.35">
      <c r="B1287" s="1" t="s">
        <v>6298</v>
      </c>
      <c r="C1287" s="3" t="s">
        <v>6299</v>
      </c>
      <c r="D1287" s="14">
        <v>12880000000</v>
      </c>
      <c r="E1287" s="1" t="str" cm="1">
        <f t="array" ref="E1287">_xlfn.IFS($D1287&gt;=$N$7,$J$7,AND($D1287&gt;=$M$8,$D1287&lt;$N$8),$J$8,AND($D1287&gt;=$M$9,$D1287&lt;$N$9),$J$9,$D1287&lt;$N$10,$J$10)</f>
        <v>Large Cap</v>
      </c>
      <c r="F1287" s="18">
        <v>21.59</v>
      </c>
      <c r="G1287" s="3" t="s">
        <v>210</v>
      </c>
      <c r="H1287" s="22">
        <f>ROUND(Table1[[#This Row],[Market Capitalisation]]/Table1[[#This Row],[Stock Price]],0)</f>
        <v>596572487</v>
      </c>
    </row>
    <row r="1288" spans="2:8" x14ac:dyDescent="0.35">
      <c r="B1288" s="1" t="s">
        <v>6302</v>
      </c>
      <c r="C1288" s="3" t="s">
        <v>6303</v>
      </c>
      <c r="D1288" s="14">
        <v>12850000000</v>
      </c>
      <c r="E1288" s="1" t="str" cm="1">
        <f t="array" ref="E1288">_xlfn.IFS($D1288&gt;=$N$7,$J$7,AND($D1288&gt;=$M$8,$D1288&lt;$N$8),$J$8,AND($D1288&gt;=$M$9,$D1288&lt;$N$9),$J$9,$D1288&lt;$N$10,$J$10)</f>
        <v>Large Cap</v>
      </c>
      <c r="F1288" s="18">
        <v>5</v>
      </c>
      <c r="G1288" s="3" t="s">
        <v>31544</v>
      </c>
      <c r="H1288" s="22">
        <f>ROUND(Table1[[#This Row],[Market Capitalisation]]/Table1[[#This Row],[Stock Price]],0)</f>
        <v>2570000000</v>
      </c>
    </row>
    <row r="1289" spans="2:8" x14ac:dyDescent="0.35">
      <c r="B1289" s="1" t="s">
        <v>6307</v>
      </c>
      <c r="C1289" s="3" t="s">
        <v>6308</v>
      </c>
      <c r="D1289" s="14">
        <v>12850000000</v>
      </c>
      <c r="E1289" s="1" t="str" cm="1">
        <f t="array" ref="E1289">_xlfn.IFS($D1289&gt;=$N$7,$J$7,AND($D1289&gt;=$M$8,$D1289&lt;$N$8),$J$8,AND($D1289&gt;=$M$9,$D1289&lt;$N$9),$J$9,$D1289&lt;$N$10,$J$10)</f>
        <v>Large Cap</v>
      </c>
      <c r="F1289" s="18">
        <v>88.48</v>
      </c>
      <c r="G1289" s="3" t="s">
        <v>31554</v>
      </c>
      <c r="H1289" s="22">
        <f>ROUND(Table1[[#This Row],[Market Capitalisation]]/Table1[[#This Row],[Stock Price]],0)</f>
        <v>145230561</v>
      </c>
    </row>
    <row r="1290" spans="2:8" x14ac:dyDescent="0.35">
      <c r="B1290" s="1" t="s">
        <v>6311</v>
      </c>
      <c r="C1290" s="3" t="s">
        <v>6312</v>
      </c>
      <c r="D1290" s="14">
        <v>12840000000</v>
      </c>
      <c r="E1290" s="1" t="str" cm="1">
        <f t="array" ref="E1290">_xlfn.IFS($D1290&gt;=$N$7,$J$7,AND($D1290&gt;=$M$8,$D1290&lt;$N$8),$J$8,AND($D1290&gt;=$M$9,$D1290&lt;$N$9),$J$9,$D1290&lt;$N$10,$J$10)</f>
        <v>Large Cap</v>
      </c>
      <c r="F1290" s="18">
        <v>14.85</v>
      </c>
      <c r="G1290" s="3" t="s">
        <v>145</v>
      </c>
      <c r="H1290" s="22">
        <f>ROUND(Table1[[#This Row],[Market Capitalisation]]/Table1[[#This Row],[Stock Price]],0)</f>
        <v>864646465</v>
      </c>
    </row>
    <row r="1291" spans="2:8" x14ac:dyDescent="0.35">
      <c r="B1291" s="1" t="s">
        <v>6316</v>
      </c>
      <c r="C1291" s="3" t="s">
        <v>6317</v>
      </c>
      <c r="D1291" s="14">
        <v>12840000000</v>
      </c>
      <c r="E1291" s="1" t="str" cm="1">
        <f t="array" ref="E1291">_xlfn.IFS($D1291&gt;=$N$7,$J$7,AND($D1291&gt;=$M$8,$D1291&lt;$N$8),$J$8,AND($D1291&gt;=$M$9,$D1291&lt;$N$9),$J$9,$D1291&lt;$N$10,$J$10)</f>
        <v>Large Cap</v>
      </c>
      <c r="F1291" s="18">
        <v>14.38</v>
      </c>
      <c r="G1291" s="3" t="s">
        <v>31583</v>
      </c>
      <c r="H1291" s="22">
        <f>ROUND(Table1[[#This Row],[Market Capitalisation]]/Table1[[#This Row],[Stock Price]],0)</f>
        <v>892906815</v>
      </c>
    </row>
    <row r="1292" spans="2:8" x14ac:dyDescent="0.35">
      <c r="B1292" s="1" t="s">
        <v>6320</v>
      </c>
      <c r="C1292" s="3" t="s">
        <v>6321</v>
      </c>
      <c r="D1292" s="14">
        <v>12840000000</v>
      </c>
      <c r="E1292" s="1" t="str" cm="1">
        <f t="array" ref="E1292">_xlfn.IFS($D1292&gt;=$N$7,$J$7,AND($D1292&gt;=$M$8,$D1292&lt;$N$8),$J$8,AND($D1292&gt;=$M$9,$D1292&lt;$N$9),$J$9,$D1292&lt;$N$10,$J$10)</f>
        <v>Large Cap</v>
      </c>
      <c r="F1292" s="18">
        <v>238.9</v>
      </c>
      <c r="G1292" s="3" t="s">
        <v>304</v>
      </c>
      <c r="H1292" s="22">
        <f>ROUND(Table1[[#This Row],[Market Capitalisation]]/Table1[[#This Row],[Stock Price]],0)</f>
        <v>53746337</v>
      </c>
    </row>
    <row r="1293" spans="2:8" x14ac:dyDescent="0.35">
      <c r="B1293" s="1" t="s">
        <v>6324</v>
      </c>
      <c r="C1293" s="3" t="s">
        <v>6325</v>
      </c>
      <c r="D1293" s="14">
        <v>12820000000</v>
      </c>
      <c r="E1293" s="1" t="str" cm="1">
        <f t="array" ref="E1293">_xlfn.IFS($D1293&gt;=$N$7,$J$7,AND($D1293&gt;=$M$8,$D1293&lt;$N$8),$J$8,AND($D1293&gt;=$M$9,$D1293&lt;$N$9),$J$9,$D1293&lt;$N$10,$J$10)</f>
        <v>Large Cap</v>
      </c>
      <c r="F1293" s="18">
        <v>200.01</v>
      </c>
      <c r="G1293" s="3" t="s">
        <v>31554</v>
      </c>
      <c r="H1293" s="22">
        <f>ROUND(Table1[[#This Row],[Market Capitalisation]]/Table1[[#This Row],[Stock Price]],0)</f>
        <v>64096795</v>
      </c>
    </row>
    <row r="1294" spans="2:8" x14ac:dyDescent="0.35">
      <c r="B1294" s="1" t="s">
        <v>6329</v>
      </c>
      <c r="C1294" s="3" t="s">
        <v>6330</v>
      </c>
      <c r="D1294" s="14">
        <v>12820000000</v>
      </c>
      <c r="E1294" s="1" t="str" cm="1">
        <f t="array" ref="E1294">_xlfn.IFS($D1294&gt;=$N$7,$J$7,AND($D1294&gt;=$M$8,$D1294&lt;$N$8),$J$8,AND($D1294&gt;=$M$9,$D1294&lt;$N$9),$J$9,$D1294&lt;$N$10,$J$10)</f>
        <v>Large Cap</v>
      </c>
      <c r="F1294" s="18">
        <v>33.76</v>
      </c>
      <c r="G1294" s="3" t="s">
        <v>31554</v>
      </c>
      <c r="H1294" s="22">
        <f>ROUND(Table1[[#This Row],[Market Capitalisation]]/Table1[[#This Row],[Stock Price]],0)</f>
        <v>379739336</v>
      </c>
    </row>
    <row r="1295" spans="2:8" x14ac:dyDescent="0.35">
      <c r="B1295" s="1" t="s">
        <v>6332</v>
      </c>
      <c r="C1295" s="3" t="s">
        <v>6333</v>
      </c>
      <c r="D1295" s="14">
        <v>12820000000</v>
      </c>
      <c r="E1295" s="1" t="str" cm="1">
        <f t="array" ref="E1295">_xlfn.IFS($D1295&gt;=$N$7,$J$7,AND($D1295&gt;=$M$8,$D1295&lt;$N$8),$J$8,AND($D1295&gt;=$M$9,$D1295&lt;$N$9),$J$9,$D1295&lt;$N$10,$J$10)</f>
        <v>Large Cap</v>
      </c>
      <c r="F1295" s="18">
        <v>5.93</v>
      </c>
      <c r="G1295" s="3" t="s">
        <v>249</v>
      </c>
      <c r="H1295" s="22">
        <f>ROUND(Table1[[#This Row],[Market Capitalisation]]/Table1[[#This Row],[Stock Price]],0)</f>
        <v>2161888702</v>
      </c>
    </row>
    <row r="1296" spans="2:8" x14ac:dyDescent="0.35">
      <c r="B1296" s="1" t="s">
        <v>6336</v>
      </c>
      <c r="C1296" s="3" t="s">
        <v>6337</v>
      </c>
      <c r="D1296" s="14">
        <v>12810000000</v>
      </c>
      <c r="E1296" s="1" t="str" cm="1">
        <f t="array" ref="E1296">_xlfn.IFS($D1296&gt;=$N$7,$J$7,AND($D1296&gt;=$M$8,$D1296&lt;$N$8),$J$8,AND($D1296&gt;=$M$9,$D1296&lt;$N$9),$J$9,$D1296&lt;$N$10,$J$10)</f>
        <v>Large Cap</v>
      </c>
      <c r="F1296" s="18">
        <v>5.5</v>
      </c>
      <c r="G1296" s="3" t="s">
        <v>210</v>
      </c>
      <c r="H1296" s="22">
        <f>ROUND(Table1[[#This Row],[Market Capitalisation]]/Table1[[#This Row],[Stock Price]],0)</f>
        <v>2329090909</v>
      </c>
    </row>
    <row r="1297" spans="2:8" x14ac:dyDescent="0.35">
      <c r="B1297" s="1" t="s">
        <v>6341</v>
      </c>
      <c r="C1297" s="3" t="s">
        <v>6342</v>
      </c>
      <c r="D1297" s="14">
        <v>12810000000</v>
      </c>
      <c r="E1297" s="1" t="str" cm="1">
        <f t="array" ref="E1297">_xlfn.IFS($D1297&gt;=$N$7,$J$7,AND($D1297&gt;=$M$8,$D1297&lt;$N$8),$J$8,AND($D1297&gt;=$M$9,$D1297&lt;$N$9),$J$9,$D1297&lt;$N$10,$J$10)</f>
        <v>Large Cap</v>
      </c>
      <c r="F1297" s="18">
        <v>45.86</v>
      </c>
      <c r="G1297" s="3" t="s">
        <v>6345</v>
      </c>
      <c r="H1297" s="22">
        <f>ROUND(Table1[[#This Row],[Market Capitalisation]]/Table1[[#This Row],[Stock Price]],0)</f>
        <v>279328391</v>
      </c>
    </row>
    <row r="1298" spans="2:8" x14ac:dyDescent="0.35">
      <c r="B1298" s="1" t="s">
        <v>6346</v>
      </c>
      <c r="C1298" s="3" t="s">
        <v>6347</v>
      </c>
      <c r="D1298" s="14">
        <v>12770000000</v>
      </c>
      <c r="E1298" s="1" t="str" cm="1">
        <f t="array" ref="E1298">_xlfn.IFS($D1298&gt;=$N$7,$J$7,AND($D1298&gt;=$M$8,$D1298&lt;$N$8),$J$8,AND($D1298&gt;=$M$9,$D1298&lt;$N$9),$J$9,$D1298&lt;$N$10,$J$10)</f>
        <v>Large Cap</v>
      </c>
      <c r="F1298" s="18">
        <v>89.68</v>
      </c>
      <c r="G1298" s="3" t="s">
        <v>31554</v>
      </c>
      <c r="H1298" s="22">
        <f>ROUND(Table1[[#This Row],[Market Capitalisation]]/Table1[[#This Row],[Stock Price]],0)</f>
        <v>142395183</v>
      </c>
    </row>
    <row r="1299" spans="2:8" x14ac:dyDescent="0.35">
      <c r="B1299" s="1" t="s">
        <v>6351</v>
      </c>
      <c r="C1299" s="3" t="s">
        <v>6352</v>
      </c>
      <c r="D1299" s="14">
        <v>12770000000</v>
      </c>
      <c r="E1299" s="1" t="str" cm="1">
        <f t="array" ref="E1299">_xlfn.IFS($D1299&gt;=$N$7,$J$7,AND($D1299&gt;=$M$8,$D1299&lt;$N$8),$J$8,AND($D1299&gt;=$M$9,$D1299&lt;$N$9),$J$9,$D1299&lt;$N$10,$J$10)</f>
        <v>Large Cap</v>
      </c>
      <c r="F1299" s="18">
        <v>223.27</v>
      </c>
      <c r="G1299" s="3" t="s">
        <v>31554</v>
      </c>
      <c r="H1299" s="22">
        <f>ROUND(Table1[[#This Row],[Market Capitalisation]]/Table1[[#This Row],[Stock Price]],0)</f>
        <v>57195324</v>
      </c>
    </row>
    <row r="1300" spans="2:8" x14ac:dyDescent="0.35">
      <c r="B1300" s="1" t="s">
        <v>6355</v>
      </c>
      <c r="C1300" s="3" t="s">
        <v>6356</v>
      </c>
      <c r="D1300" s="14">
        <v>12760000000</v>
      </c>
      <c r="E1300" s="1" t="str" cm="1">
        <f t="array" ref="E1300">_xlfn.IFS($D1300&gt;=$N$7,$J$7,AND($D1300&gt;=$M$8,$D1300&lt;$N$8),$J$8,AND($D1300&gt;=$M$9,$D1300&lt;$N$9),$J$9,$D1300&lt;$N$10,$J$10)</f>
        <v>Large Cap</v>
      </c>
      <c r="F1300" s="18">
        <v>51.48</v>
      </c>
      <c r="G1300" s="3" t="s">
        <v>1103</v>
      </c>
      <c r="H1300" s="22">
        <f>ROUND(Table1[[#This Row],[Market Capitalisation]]/Table1[[#This Row],[Stock Price]],0)</f>
        <v>247863248</v>
      </c>
    </row>
    <row r="1301" spans="2:8" x14ac:dyDescent="0.35">
      <c r="B1301" s="1" t="s">
        <v>6360</v>
      </c>
      <c r="C1301" s="3" t="s">
        <v>6361</v>
      </c>
      <c r="D1301" s="14">
        <v>12760000000</v>
      </c>
      <c r="E1301" s="1" t="str" cm="1">
        <f t="array" ref="E1301">_xlfn.IFS($D1301&gt;=$N$7,$J$7,AND($D1301&gt;=$M$8,$D1301&lt;$N$8),$J$8,AND($D1301&gt;=$M$9,$D1301&lt;$N$9),$J$9,$D1301&lt;$N$10,$J$10)</f>
        <v>Large Cap</v>
      </c>
      <c r="F1301" s="18">
        <v>197.76</v>
      </c>
      <c r="G1301" s="3" t="s">
        <v>31554</v>
      </c>
      <c r="H1301" s="22">
        <f>ROUND(Table1[[#This Row],[Market Capitalisation]]/Table1[[#This Row],[Stock Price]],0)</f>
        <v>64522654</v>
      </c>
    </row>
    <row r="1302" spans="2:8" x14ac:dyDescent="0.35">
      <c r="B1302" s="1" t="s">
        <v>6364</v>
      </c>
      <c r="C1302" s="3" t="s">
        <v>6365</v>
      </c>
      <c r="D1302" s="14">
        <v>12740000000</v>
      </c>
      <c r="E1302" s="1" t="str" cm="1">
        <f t="array" ref="E1302">_xlfn.IFS($D1302&gt;=$N$7,$J$7,AND($D1302&gt;=$M$8,$D1302&lt;$N$8),$J$8,AND($D1302&gt;=$M$9,$D1302&lt;$N$9),$J$9,$D1302&lt;$N$10,$J$10)</f>
        <v>Large Cap</v>
      </c>
      <c r="F1302" s="18">
        <v>8.44</v>
      </c>
      <c r="G1302" s="3" t="s">
        <v>152</v>
      </c>
      <c r="H1302" s="22">
        <f>ROUND(Table1[[#This Row],[Market Capitalisation]]/Table1[[#This Row],[Stock Price]],0)</f>
        <v>1509478673</v>
      </c>
    </row>
    <row r="1303" spans="2:8" x14ac:dyDescent="0.35">
      <c r="B1303" s="1" t="s">
        <v>6369</v>
      </c>
      <c r="C1303" s="3" t="s">
        <v>6370</v>
      </c>
      <c r="D1303" s="14">
        <v>12700000000</v>
      </c>
      <c r="E1303" s="1" t="str" cm="1">
        <f t="array" ref="E1303">_xlfn.IFS($D1303&gt;=$N$7,$J$7,AND($D1303&gt;=$M$8,$D1303&lt;$N$8),$J$8,AND($D1303&gt;=$M$9,$D1303&lt;$N$9),$J$9,$D1303&lt;$N$10,$J$10)</f>
        <v>Large Cap</v>
      </c>
      <c r="F1303" s="18">
        <v>51.08</v>
      </c>
      <c r="G1303" s="3" t="s">
        <v>31554</v>
      </c>
      <c r="H1303" s="22">
        <f>ROUND(Table1[[#This Row],[Market Capitalisation]]/Table1[[#This Row],[Stock Price]],0)</f>
        <v>248629601</v>
      </c>
    </row>
    <row r="1304" spans="2:8" x14ac:dyDescent="0.35">
      <c r="B1304" s="1" t="s">
        <v>6374</v>
      </c>
      <c r="C1304" s="3" t="s">
        <v>6375</v>
      </c>
      <c r="D1304" s="14">
        <v>12700000000</v>
      </c>
      <c r="E1304" s="1" t="str" cm="1">
        <f t="array" ref="E1304">_xlfn.IFS($D1304&gt;=$N$7,$J$7,AND($D1304&gt;=$M$8,$D1304&lt;$N$8),$J$8,AND($D1304&gt;=$M$9,$D1304&lt;$N$9),$J$9,$D1304&lt;$N$10,$J$10)</f>
        <v>Large Cap</v>
      </c>
      <c r="F1304" s="18">
        <v>0.89</v>
      </c>
      <c r="G1304" s="3" t="s">
        <v>152</v>
      </c>
      <c r="H1304" s="22">
        <f>ROUND(Table1[[#This Row],[Market Capitalisation]]/Table1[[#This Row],[Stock Price]],0)</f>
        <v>14269662921</v>
      </c>
    </row>
    <row r="1305" spans="2:8" x14ac:dyDescent="0.35">
      <c r="B1305" s="1" t="s">
        <v>6378</v>
      </c>
      <c r="C1305" s="3" t="s">
        <v>6379</v>
      </c>
      <c r="D1305" s="14">
        <v>12690000000</v>
      </c>
      <c r="E1305" s="1" t="str" cm="1">
        <f t="array" ref="E1305">_xlfn.IFS($D1305&gt;=$N$7,$J$7,AND($D1305&gt;=$M$8,$D1305&lt;$N$8),$J$8,AND($D1305&gt;=$M$9,$D1305&lt;$N$9),$J$9,$D1305&lt;$N$10,$J$10)</f>
        <v>Large Cap</v>
      </c>
      <c r="F1305" s="18">
        <v>6.1</v>
      </c>
      <c r="G1305" s="3" t="s">
        <v>152</v>
      </c>
      <c r="H1305" s="22">
        <f>ROUND(Table1[[#This Row],[Market Capitalisation]]/Table1[[#This Row],[Stock Price]],0)</f>
        <v>2080327869</v>
      </c>
    </row>
    <row r="1306" spans="2:8" x14ac:dyDescent="0.35">
      <c r="B1306" s="1" t="s">
        <v>6382</v>
      </c>
      <c r="C1306" s="3" t="s">
        <v>6383</v>
      </c>
      <c r="D1306" s="14">
        <v>12690000000</v>
      </c>
      <c r="E1306" s="1" t="str" cm="1">
        <f t="array" ref="E1306">_xlfn.IFS($D1306&gt;=$N$7,$J$7,AND($D1306&gt;=$M$8,$D1306&lt;$N$8),$J$8,AND($D1306&gt;=$M$9,$D1306&lt;$N$9),$J$9,$D1306&lt;$N$10,$J$10)</f>
        <v>Large Cap</v>
      </c>
      <c r="F1306" s="18">
        <v>36.700000000000003</v>
      </c>
      <c r="G1306" s="3" t="s">
        <v>31554</v>
      </c>
      <c r="H1306" s="22">
        <f>ROUND(Table1[[#This Row],[Market Capitalisation]]/Table1[[#This Row],[Stock Price]],0)</f>
        <v>345776567</v>
      </c>
    </row>
    <row r="1307" spans="2:8" x14ac:dyDescent="0.35">
      <c r="B1307" s="1" t="s">
        <v>6386</v>
      </c>
      <c r="C1307" s="3" t="s">
        <v>6387</v>
      </c>
      <c r="D1307" s="14">
        <v>12670000000</v>
      </c>
      <c r="E1307" s="1" t="str" cm="1">
        <f t="array" ref="E1307">_xlfn.IFS($D1307&gt;=$N$7,$J$7,AND($D1307&gt;=$M$8,$D1307&lt;$N$8),$J$8,AND($D1307&gt;=$M$9,$D1307&lt;$N$9),$J$9,$D1307&lt;$N$10,$J$10)</f>
        <v>Large Cap</v>
      </c>
      <c r="F1307" s="18">
        <v>1.71</v>
      </c>
      <c r="G1307" s="3" t="s">
        <v>249</v>
      </c>
      <c r="H1307" s="22">
        <f>ROUND(Table1[[#This Row],[Market Capitalisation]]/Table1[[#This Row],[Stock Price]],0)</f>
        <v>7409356725</v>
      </c>
    </row>
    <row r="1308" spans="2:8" x14ac:dyDescent="0.35">
      <c r="B1308" s="1" t="s">
        <v>6390</v>
      </c>
      <c r="C1308" s="3" t="s">
        <v>6391</v>
      </c>
      <c r="D1308" s="14">
        <v>12660000000</v>
      </c>
      <c r="E1308" s="1" t="str" cm="1">
        <f t="array" ref="E1308">_xlfn.IFS($D1308&gt;=$N$7,$J$7,AND($D1308&gt;=$M$8,$D1308&lt;$N$8),$J$8,AND($D1308&gt;=$M$9,$D1308&lt;$N$9),$J$9,$D1308&lt;$N$10,$J$10)</f>
        <v>Large Cap</v>
      </c>
      <c r="F1308" s="18">
        <v>33.06</v>
      </c>
      <c r="G1308" s="3" t="s">
        <v>31554</v>
      </c>
      <c r="H1308" s="22">
        <f>ROUND(Table1[[#This Row],[Market Capitalisation]]/Table1[[#This Row],[Stock Price]],0)</f>
        <v>382940109</v>
      </c>
    </row>
    <row r="1309" spans="2:8" x14ac:dyDescent="0.35">
      <c r="B1309" s="1" t="s">
        <v>6395</v>
      </c>
      <c r="C1309" s="3" t="s">
        <v>6396</v>
      </c>
      <c r="D1309" s="14">
        <v>12650000000</v>
      </c>
      <c r="E1309" s="1" t="str" cm="1">
        <f t="array" ref="E1309">_xlfn.IFS($D1309&gt;=$N$7,$J$7,AND($D1309&gt;=$M$8,$D1309&lt;$N$8),$J$8,AND($D1309&gt;=$M$9,$D1309&lt;$N$9),$J$9,$D1309&lt;$N$10,$J$10)</f>
        <v>Large Cap</v>
      </c>
      <c r="F1309" s="18">
        <v>62.06</v>
      </c>
      <c r="G1309" s="3" t="s">
        <v>31554</v>
      </c>
      <c r="H1309" s="22">
        <f>ROUND(Table1[[#This Row],[Market Capitalisation]]/Table1[[#This Row],[Stock Price]],0)</f>
        <v>203834998</v>
      </c>
    </row>
    <row r="1310" spans="2:8" x14ac:dyDescent="0.35">
      <c r="B1310" s="1" t="s">
        <v>6400</v>
      </c>
      <c r="C1310" s="3" t="s">
        <v>6401</v>
      </c>
      <c r="D1310" s="14">
        <v>12650000000</v>
      </c>
      <c r="E1310" s="1" t="str" cm="1">
        <f t="array" ref="E1310">_xlfn.IFS($D1310&gt;=$N$7,$J$7,AND($D1310&gt;=$M$8,$D1310&lt;$N$8),$J$8,AND($D1310&gt;=$M$9,$D1310&lt;$N$9),$J$9,$D1310&lt;$N$10,$J$10)</f>
        <v>Large Cap</v>
      </c>
      <c r="F1310" s="18">
        <v>15.48</v>
      </c>
      <c r="G1310" s="3" t="s">
        <v>4895</v>
      </c>
      <c r="H1310" s="22">
        <f>ROUND(Table1[[#This Row],[Market Capitalisation]]/Table1[[#This Row],[Stock Price]],0)</f>
        <v>817183463</v>
      </c>
    </row>
    <row r="1311" spans="2:8" x14ac:dyDescent="0.35">
      <c r="B1311" s="1" t="s">
        <v>6404</v>
      </c>
      <c r="C1311" s="3" t="s">
        <v>6405</v>
      </c>
      <c r="D1311" s="14">
        <v>12620000000</v>
      </c>
      <c r="E1311" s="1" t="str" cm="1">
        <f t="array" ref="E1311">_xlfn.IFS($D1311&gt;=$N$7,$J$7,AND($D1311&gt;=$M$8,$D1311&lt;$N$8),$J$8,AND($D1311&gt;=$M$9,$D1311&lt;$N$9),$J$9,$D1311&lt;$N$10,$J$10)</f>
        <v>Large Cap</v>
      </c>
      <c r="F1311" s="18">
        <v>0.31</v>
      </c>
      <c r="G1311" s="3" t="s">
        <v>1086</v>
      </c>
      <c r="H1311" s="22">
        <f>ROUND(Table1[[#This Row],[Market Capitalisation]]/Table1[[#This Row],[Stock Price]],0)</f>
        <v>40709677419</v>
      </c>
    </row>
    <row r="1312" spans="2:8" x14ac:dyDescent="0.35">
      <c r="B1312" s="1" t="s">
        <v>6409</v>
      </c>
      <c r="C1312" s="3" t="s">
        <v>6410</v>
      </c>
      <c r="D1312" s="14">
        <v>12590000000</v>
      </c>
      <c r="E1312" s="1" t="str" cm="1">
        <f t="array" ref="E1312">_xlfn.IFS($D1312&gt;=$N$7,$J$7,AND($D1312&gt;=$M$8,$D1312&lt;$N$8),$J$8,AND($D1312&gt;=$M$9,$D1312&lt;$N$9),$J$9,$D1312&lt;$N$10,$J$10)</f>
        <v>Large Cap</v>
      </c>
      <c r="F1312" s="18">
        <v>3.22</v>
      </c>
      <c r="G1312" s="3" t="s">
        <v>1452</v>
      </c>
      <c r="H1312" s="22">
        <f>ROUND(Table1[[#This Row],[Market Capitalisation]]/Table1[[#This Row],[Stock Price]],0)</f>
        <v>3909937888</v>
      </c>
    </row>
    <row r="1313" spans="2:8" x14ac:dyDescent="0.35">
      <c r="B1313" s="1" t="s">
        <v>6413</v>
      </c>
      <c r="C1313" s="3" t="s">
        <v>6414</v>
      </c>
      <c r="D1313" s="14">
        <v>12590000000</v>
      </c>
      <c r="E1313" s="1" t="str" cm="1">
        <f t="array" ref="E1313">_xlfn.IFS($D1313&gt;=$N$7,$J$7,AND($D1313&gt;=$M$8,$D1313&lt;$N$8),$J$8,AND($D1313&gt;=$M$9,$D1313&lt;$N$9),$J$9,$D1313&lt;$N$10,$J$10)</f>
        <v>Large Cap</v>
      </c>
      <c r="F1313" s="18">
        <v>47.06</v>
      </c>
      <c r="G1313" s="3" t="s">
        <v>31554</v>
      </c>
      <c r="H1313" s="22">
        <f>ROUND(Table1[[#This Row],[Market Capitalisation]]/Table1[[#This Row],[Stock Price]],0)</f>
        <v>267530812</v>
      </c>
    </row>
    <row r="1314" spans="2:8" x14ac:dyDescent="0.35">
      <c r="B1314" s="1" t="s">
        <v>6417</v>
      </c>
      <c r="C1314" s="3" t="s">
        <v>6418</v>
      </c>
      <c r="D1314" s="14">
        <v>12540000000</v>
      </c>
      <c r="E1314" s="1" t="str" cm="1">
        <f t="array" ref="E1314">_xlfn.IFS($D1314&gt;=$N$7,$J$7,AND($D1314&gt;=$M$8,$D1314&lt;$N$8),$J$8,AND($D1314&gt;=$M$9,$D1314&lt;$N$9),$J$9,$D1314&lt;$N$10,$J$10)</f>
        <v>Large Cap</v>
      </c>
      <c r="F1314" s="18">
        <v>5.89</v>
      </c>
      <c r="G1314" s="3" t="s">
        <v>31544</v>
      </c>
      <c r="H1314" s="22">
        <f>ROUND(Table1[[#This Row],[Market Capitalisation]]/Table1[[#This Row],[Stock Price]],0)</f>
        <v>2129032258</v>
      </c>
    </row>
    <row r="1315" spans="2:8" x14ac:dyDescent="0.35">
      <c r="B1315" s="1" t="s">
        <v>6422</v>
      </c>
      <c r="C1315" s="3" t="s">
        <v>6423</v>
      </c>
      <c r="D1315" s="14">
        <v>12540000000</v>
      </c>
      <c r="E1315" s="1" t="str" cm="1">
        <f t="array" ref="E1315">_xlfn.IFS($D1315&gt;=$N$7,$J$7,AND($D1315&gt;=$M$8,$D1315&lt;$N$8),$J$8,AND($D1315&gt;=$M$9,$D1315&lt;$N$9),$J$9,$D1315&lt;$N$10,$J$10)</f>
        <v>Large Cap</v>
      </c>
      <c r="F1315" s="18">
        <v>0.8</v>
      </c>
      <c r="G1315" s="3" t="s">
        <v>62</v>
      </c>
      <c r="H1315" s="22">
        <f>ROUND(Table1[[#This Row],[Market Capitalisation]]/Table1[[#This Row],[Stock Price]],0)</f>
        <v>15675000000</v>
      </c>
    </row>
    <row r="1316" spans="2:8" x14ac:dyDescent="0.35">
      <c r="B1316" s="1" t="s">
        <v>6426</v>
      </c>
      <c r="C1316" s="3" t="s">
        <v>6427</v>
      </c>
      <c r="D1316" s="14">
        <v>12530000000</v>
      </c>
      <c r="E1316" s="1" t="str" cm="1">
        <f t="array" ref="E1316">_xlfn.IFS($D1316&gt;=$N$7,$J$7,AND($D1316&gt;=$M$8,$D1316&lt;$N$8),$J$8,AND($D1316&gt;=$M$9,$D1316&lt;$N$9),$J$9,$D1316&lt;$N$10,$J$10)</f>
        <v>Large Cap</v>
      </c>
      <c r="F1316" s="18">
        <v>5.3</v>
      </c>
      <c r="G1316" s="3" t="s">
        <v>2323</v>
      </c>
      <c r="H1316" s="22">
        <f>ROUND(Table1[[#This Row],[Market Capitalisation]]/Table1[[#This Row],[Stock Price]],0)</f>
        <v>2364150943</v>
      </c>
    </row>
    <row r="1317" spans="2:8" x14ac:dyDescent="0.35">
      <c r="B1317" s="1" t="s">
        <v>6431</v>
      </c>
      <c r="C1317" s="3" t="s">
        <v>6432</v>
      </c>
      <c r="D1317" s="14">
        <v>12530000000</v>
      </c>
      <c r="E1317" s="1" t="str" cm="1">
        <f t="array" ref="E1317">_xlfn.IFS($D1317&gt;=$N$7,$J$7,AND($D1317&gt;=$M$8,$D1317&lt;$N$8),$J$8,AND($D1317&gt;=$M$9,$D1317&lt;$N$9),$J$9,$D1317&lt;$N$10,$J$10)</f>
        <v>Large Cap</v>
      </c>
      <c r="F1317" s="18">
        <v>0.8</v>
      </c>
      <c r="G1317" s="3" t="s">
        <v>152</v>
      </c>
      <c r="H1317" s="22">
        <f>ROUND(Table1[[#This Row],[Market Capitalisation]]/Table1[[#This Row],[Stock Price]],0)</f>
        <v>15662500000</v>
      </c>
    </row>
    <row r="1318" spans="2:8" x14ac:dyDescent="0.35">
      <c r="B1318" s="1" t="s">
        <v>6434</v>
      </c>
      <c r="C1318" s="3" t="s">
        <v>6435</v>
      </c>
      <c r="D1318" s="14">
        <v>12530000000</v>
      </c>
      <c r="E1318" s="1" t="str" cm="1">
        <f t="array" ref="E1318">_xlfn.IFS($D1318&gt;=$N$7,$J$7,AND($D1318&gt;=$M$8,$D1318&lt;$N$8),$J$8,AND($D1318&gt;=$M$9,$D1318&lt;$N$9),$J$9,$D1318&lt;$N$10,$J$10)</f>
        <v>Large Cap</v>
      </c>
      <c r="F1318" s="18">
        <v>75.72</v>
      </c>
      <c r="G1318" s="3" t="s">
        <v>152</v>
      </c>
      <c r="H1318" s="22">
        <f>ROUND(Table1[[#This Row],[Market Capitalisation]]/Table1[[#This Row],[Stock Price]],0)</f>
        <v>165478077</v>
      </c>
    </row>
    <row r="1319" spans="2:8" x14ac:dyDescent="0.35">
      <c r="B1319" s="1" t="s">
        <v>6438</v>
      </c>
      <c r="C1319" s="3" t="s">
        <v>6439</v>
      </c>
      <c r="D1319" s="14">
        <v>12520000000</v>
      </c>
      <c r="E1319" s="1" t="str" cm="1">
        <f t="array" ref="E1319">_xlfn.IFS($D1319&gt;=$N$7,$J$7,AND($D1319&gt;=$M$8,$D1319&lt;$N$8),$J$8,AND($D1319&gt;=$M$9,$D1319&lt;$N$9),$J$9,$D1319&lt;$N$10,$J$10)</f>
        <v>Large Cap</v>
      </c>
      <c r="F1319" s="18">
        <v>12.53</v>
      </c>
      <c r="G1319" s="3" t="s">
        <v>31564</v>
      </c>
      <c r="H1319" s="22">
        <f>ROUND(Table1[[#This Row],[Market Capitalisation]]/Table1[[#This Row],[Stock Price]],0)</f>
        <v>999201915</v>
      </c>
    </row>
    <row r="1320" spans="2:8" x14ac:dyDescent="0.35">
      <c r="B1320" s="1" t="s">
        <v>6443</v>
      </c>
      <c r="C1320" s="3" t="s">
        <v>6444</v>
      </c>
      <c r="D1320" s="14">
        <v>12520000000</v>
      </c>
      <c r="E1320" s="1" t="str" cm="1">
        <f t="array" ref="E1320">_xlfn.IFS($D1320&gt;=$N$7,$J$7,AND($D1320&gt;=$M$8,$D1320&lt;$N$8),$J$8,AND($D1320&gt;=$M$9,$D1320&lt;$N$9),$J$9,$D1320&lt;$N$10,$J$10)</f>
        <v>Large Cap</v>
      </c>
      <c r="F1320" s="18">
        <v>4.1500000000000004</v>
      </c>
      <c r="G1320" s="3" t="s">
        <v>210</v>
      </c>
      <c r="H1320" s="22">
        <f>ROUND(Table1[[#This Row],[Market Capitalisation]]/Table1[[#This Row],[Stock Price]],0)</f>
        <v>3016867470</v>
      </c>
    </row>
    <row r="1321" spans="2:8" x14ac:dyDescent="0.35">
      <c r="B1321" s="1" t="s">
        <v>6447</v>
      </c>
      <c r="C1321" s="3" t="s">
        <v>6448</v>
      </c>
      <c r="D1321" s="14">
        <v>12520000000</v>
      </c>
      <c r="E1321" s="1" t="str" cm="1">
        <f t="array" ref="E1321">_xlfn.IFS($D1321&gt;=$N$7,$J$7,AND($D1321&gt;=$M$8,$D1321&lt;$N$8),$J$8,AND($D1321&gt;=$M$9,$D1321&lt;$N$9),$J$9,$D1321&lt;$N$10,$J$10)</f>
        <v>Large Cap</v>
      </c>
      <c r="F1321" s="18">
        <v>21.74</v>
      </c>
      <c r="G1321" s="3" t="s">
        <v>31554</v>
      </c>
      <c r="H1321" s="22">
        <f>ROUND(Table1[[#This Row],[Market Capitalisation]]/Table1[[#This Row],[Stock Price]],0)</f>
        <v>575896964</v>
      </c>
    </row>
    <row r="1322" spans="2:8" x14ac:dyDescent="0.35">
      <c r="B1322" s="1" t="s">
        <v>6450</v>
      </c>
      <c r="C1322" s="3" t="s">
        <v>6451</v>
      </c>
      <c r="D1322" s="14">
        <v>12490000000</v>
      </c>
      <c r="E1322" s="1" t="str" cm="1">
        <f t="array" ref="E1322">_xlfn.IFS($D1322&gt;=$N$7,$J$7,AND($D1322&gt;=$M$8,$D1322&lt;$N$8),$J$8,AND($D1322&gt;=$M$9,$D1322&lt;$N$9),$J$9,$D1322&lt;$N$10,$J$10)</f>
        <v>Large Cap</v>
      </c>
      <c r="F1322" s="18">
        <v>13.6</v>
      </c>
      <c r="G1322" s="3" t="s">
        <v>511</v>
      </c>
      <c r="H1322" s="22">
        <f>ROUND(Table1[[#This Row],[Market Capitalisation]]/Table1[[#This Row],[Stock Price]],0)</f>
        <v>918382353</v>
      </c>
    </row>
    <row r="1323" spans="2:8" x14ac:dyDescent="0.35">
      <c r="B1323" s="1" t="s">
        <v>6455</v>
      </c>
      <c r="C1323" s="3" t="s">
        <v>6456</v>
      </c>
      <c r="D1323" s="14">
        <v>12490000000</v>
      </c>
      <c r="E1323" s="1" t="str" cm="1">
        <f t="array" ref="E1323">_xlfn.IFS($D1323&gt;=$N$7,$J$7,AND($D1323&gt;=$M$8,$D1323&lt;$N$8),$J$8,AND($D1323&gt;=$M$9,$D1323&lt;$N$9),$J$9,$D1323&lt;$N$10,$J$10)</f>
        <v>Large Cap</v>
      </c>
      <c r="F1323" s="18">
        <v>48.96</v>
      </c>
      <c r="G1323" s="3" t="s">
        <v>31554</v>
      </c>
      <c r="H1323" s="22">
        <f>ROUND(Table1[[#This Row],[Market Capitalisation]]/Table1[[#This Row],[Stock Price]],0)</f>
        <v>255106209</v>
      </c>
    </row>
    <row r="1324" spans="2:8" x14ac:dyDescent="0.35">
      <c r="B1324" s="1" t="s">
        <v>6459</v>
      </c>
      <c r="C1324" s="3" t="s">
        <v>6460</v>
      </c>
      <c r="D1324" s="14">
        <v>12470000000</v>
      </c>
      <c r="E1324" s="1" t="str" cm="1">
        <f t="array" ref="E1324">_xlfn.IFS($D1324&gt;=$N$7,$J$7,AND($D1324&gt;=$M$8,$D1324&lt;$N$8),$J$8,AND($D1324&gt;=$M$9,$D1324&lt;$N$9),$J$9,$D1324&lt;$N$10,$J$10)</f>
        <v>Large Cap</v>
      </c>
      <c r="F1324" s="18">
        <v>3.85</v>
      </c>
      <c r="G1324" s="3" t="s">
        <v>31544</v>
      </c>
      <c r="H1324" s="22">
        <f>ROUND(Table1[[#This Row],[Market Capitalisation]]/Table1[[#This Row],[Stock Price]],0)</f>
        <v>3238961039</v>
      </c>
    </row>
    <row r="1325" spans="2:8" x14ac:dyDescent="0.35">
      <c r="B1325" s="1" t="s">
        <v>6463</v>
      </c>
      <c r="C1325" s="3" t="s">
        <v>6464</v>
      </c>
      <c r="D1325" s="14">
        <v>12460000000</v>
      </c>
      <c r="E1325" s="1" t="str" cm="1">
        <f t="array" ref="E1325">_xlfn.IFS($D1325&gt;=$N$7,$J$7,AND($D1325&gt;=$M$8,$D1325&lt;$N$8),$J$8,AND($D1325&gt;=$M$9,$D1325&lt;$N$9),$J$9,$D1325&lt;$N$10,$J$10)</f>
        <v>Large Cap</v>
      </c>
      <c r="F1325" s="18">
        <v>9.0299999999999994</v>
      </c>
      <c r="G1325" s="3" t="s">
        <v>3227</v>
      </c>
      <c r="H1325" s="22">
        <f>ROUND(Table1[[#This Row],[Market Capitalisation]]/Table1[[#This Row],[Stock Price]],0)</f>
        <v>1379844961</v>
      </c>
    </row>
    <row r="1326" spans="2:8" x14ac:dyDescent="0.35">
      <c r="B1326" s="1" t="s">
        <v>6468</v>
      </c>
      <c r="C1326" s="3" t="s">
        <v>6469</v>
      </c>
      <c r="D1326" s="14">
        <v>12440000000</v>
      </c>
      <c r="E1326" s="1" t="str" cm="1">
        <f t="array" ref="E1326">_xlfn.IFS($D1326&gt;=$N$7,$J$7,AND($D1326&gt;=$M$8,$D1326&lt;$N$8),$J$8,AND($D1326&gt;=$M$9,$D1326&lt;$N$9),$J$9,$D1326&lt;$N$10,$J$10)</f>
        <v>Large Cap</v>
      </c>
      <c r="F1326" s="18">
        <v>33.64</v>
      </c>
      <c r="G1326" s="3" t="s">
        <v>511</v>
      </c>
      <c r="H1326" s="22">
        <f>ROUND(Table1[[#This Row],[Market Capitalisation]]/Table1[[#This Row],[Stock Price]],0)</f>
        <v>369797860</v>
      </c>
    </row>
    <row r="1327" spans="2:8" x14ac:dyDescent="0.35">
      <c r="B1327" s="1" t="s">
        <v>6473</v>
      </c>
      <c r="C1327" s="3" t="s">
        <v>6474</v>
      </c>
      <c r="D1327" s="14">
        <v>12430000000</v>
      </c>
      <c r="E1327" s="1" t="str" cm="1">
        <f t="array" ref="E1327">_xlfn.IFS($D1327&gt;=$N$7,$J$7,AND($D1327&gt;=$M$8,$D1327&lt;$N$8),$J$8,AND($D1327&gt;=$M$9,$D1327&lt;$N$9),$J$9,$D1327&lt;$N$10,$J$10)</f>
        <v>Large Cap</v>
      </c>
      <c r="F1327" s="18">
        <v>14.81</v>
      </c>
      <c r="G1327" s="3" t="s">
        <v>249</v>
      </c>
      <c r="H1327" s="22">
        <f>ROUND(Table1[[#This Row],[Market Capitalisation]]/Table1[[#This Row],[Stock Price]],0)</f>
        <v>839297772</v>
      </c>
    </row>
    <row r="1328" spans="2:8" x14ac:dyDescent="0.35">
      <c r="B1328" s="1" t="s">
        <v>6478</v>
      </c>
      <c r="C1328" s="3" t="s">
        <v>6479</v>
      </c>
      <c r="D1328" s="14">
        <v>12330000000</v>
      </c>
      <c r="E1328" s="1" t="str" cm="1">
        <f t="array" ref="E1328">_xlfn.IFS($D1328&gt;=$N$7,$J$7,AND($D1328&gt;=$M$8,$D1328&lt;$N$8),$J$8,AND($D1328&gt;=$M$9,$D1328&lt;$N$9),$J$9,$D1328&lt;$N$10,$J$10)</f>
        <v>Large Cap</v>
      </c>
      <c r="F1328" s="18">
        <v>341.94</v>
      </c>
      <c r="G1328" s="3" t="s">
        <v>249</v>
      </c>
      <c r="H1328" s="22">
        <f>ROUND(Table1[[#This Row],[Market Capitalisation]]/Table1[[#This Row],[Stock Price]],0)</f>
        <v>36058958</v>
      </c>
    </row>
    <row r="1329" spans="2:8" x14ac:dyDescent="0.35">
      <c r="B1329" s="1" t="s">
        <v>6483</v>
      </c>
      <c r="C1329" s="3" t="s">
        <v>6484</v>
      </c>
      <c r="D1329" s="14">
        <v>12320000000</v>
      </c>
      <c r="E1329" s="1" t="str" cm="1">
        <f t="array" ref="E1329">_xlfn.IFS($D1329&gt;=$N$7,$J$7,AND($D1329&gt;=$M$8,$D1329&lt;$N$8),$J$8,AND($D1329&gt;=$M$9,$D1329&lt;$N$9),$J$9,$D1329&lt;$N$10,$J$10)</f>
        <v>Large Cap</v>
      </c>
      <c r="F1329" s="18">
        <v>150.76</v>
      </c>
      <c r="G1329" s="3" t="s">
        <v>31554</v>
      </c>
      <c r="H1329" s="22">
        <f>ROUND(Table1[[#This Row],[Market Capitalisation]]/Table1[[#This Row],[Stock Price]],0)</f>
        <v>81719289</v>
      </c>
    </row>
    <row r="1330" spans="2:8" x14ac:dyDescent="0.35">
      <c r="B1330" s="1" t="s">
        <v>6488</v>
      </c>
      <c r="C1330" s="3" t="s">
        <v>6489</v>
      </c>
      <c r="D1330" s="14">
        <v>12320000000</v>
      </c>
      <c r="E1330" s="1" t="str" cm="1">
        <f t="array" ref="E1330">_xlfn.IFS($D1330&gt;=$N$7,$J$7,AND($D1330&gt;=$M$8,$D1330&lt;$N$8),$J$8,AND($D1330&gt;=$M$9,$D1330&lt;$N$9),$J$9,$D1330&lt;$N$10,$J$10)</f>
        <v>Large Cap</v>
      </c>
      <c r="F1330" s="18">
        <v>106.43</v>
      </c>
      <c r="G1330" s="3" t="s">
        <v>31583</v>
      </c>
      <c r="H1330" s="22">
        <f>ROUND(Table1[[#This Row],[Market Capitalisation]]/Table1[[#This Row],[Stock Price]],0)</f>
        <v>115756835</v>
      </c>
    </row>
    <row r="1331" spans="2:8" x14ac:dyDescent="0.35">
      <c r="B1331" s="1" t="s">
        <v>6492</v>
      </c>
      <c r="C1331" s="3" t="s">
        <v>6493</v>
      </c>
      <c r="D1331" s="14">
        <v>12310000000</v>
      </c>
      <c r="E1331" s="1" t="str" cm="1">
        <f t="array" ref="E1331">_xlfn.IFS($D1331&gt;=$N$7,$J$7,AND($D1331&gt;=$M$8,$D1331&lt;$N$8),$J$8,AND($D1331&gt;=$M$9,$D1331&lt;$N$9),$J$9,$D1331&lt;$N$10,$J$10)</f>
        <v>Large Cap</v>
      </c>
      <c r="F1331" s="18">
        <v>169.14</v>
      </c>
      <c r="G1331" s="3" t="s">
        <v>31554</v>
      </c>
      <c r="H1331" s="22">
        <f>ROUND(Table1[[#This Row],[Market Capitalisation]]/Table1[[#This Row],[Stock Price]],0)</f>
        <v>72779946</v>
      </c>
    </row>
    <row r="1332" spans="2:8" x14ac:dyDescent="0.35">
      <c r="B1332" s="1" t="s">
        <v>6497</v>
      </c>
      <c r="C1332" s="3" t="s">
        <v>6498</v>
      </c>
      <c r="D1332" s="14">
        <v>12290000000</v>
      </c>
      <c r="E1332" s="1" t="str" cm="1">
        <f t="array" ref="E1332">_xlfn.IFS($D1332&gt;=$N$7,$J$7,AND($D1332&gt;=$M$8,$D1332&lt;$N$8),$J$8,AND($D1332&gt;=$M$9,$D1332&lt;$N$9),$J$9,$D1332&lt;$N$10,$J$10)</f>
        <v>Large Cap</v>
      </c>
      <c r="F1332" s="18">
        <v>5.84</v>
      </c>
      <c r="G1332" s="3" t="s">
        <v>152</v>
      </c>
      <c r="H1332" s="22">
        <f>ROUND(Table1[[#This Row],[Market Capitalisation]]/Table1[[#This Row],[Stock Price]],0)</f>
        <v>2104452055</v>
      </c>
    </row>
    <row r="1333" spans="2:8" x14ac:dyDescent="0.35">
      <c r="B1333" s="1" t="s">
        <v>6501</v>
      </c>
      <c r="C1333" s="3" t="s">
        <v>6502</v>
      </c>
      <c r="D1333" s="14">
        <v>12270000000</v>
      </c>
      <c r="E1333" s="1" t="str" cm="1">
        <f t="array" ref="E1333">_xlfn.IFS($D1333&gt;=$N$7,$J$7,AND($D1333&gt;=$M$8,$D1333&lt;$N$8),$J$8,AND($D1333&gt;=$M$9,$D1333&lt;$N$9),$J$9,$D1333&lt;$N$10,$J$10)</f>
        <v>Large Cap</v>
      </c>
      <c r="F1333" s="18">
        <v>5.44</v>
      </c>
      <c r="G1333" s="3" t="s">
        <v>667</v>
      </c>
      <c r="H1333" s="22">
        <f>ROUND(Table1[[#This Row],[Market Capitalisation]]/Table1[[#This Row],[Stock Price]],0)</f>
        <v>2255514706</v>
      </c>
    </row>
    <row r="1334" spans="2:8" x14ac:dyDescent="0.35">
      <c r="B1334" s="1" t="s">
        <v>6506</v>
      </c>
      <c r="C1334" s="3" t="s">
        <v>6507</v>
      </c>
      <c r="D1334" s="14">
        <v>12260000000</v>
      </c>
      <c r="E1334" s="1" t="str" cm="1">
        <f t="array" ref="E1334">_xlfn.IFS($D1334&gt;=$N$7,$J$7,AND($D1334&gt;=$M$8,$D1334&lt;$N$8),$J$8,AND($D1334&gt;=$M$9,$D1334&lt;$N$9),$J$9,$D1334&lt;$N$10,$J$10)</f>
        <v>Large Cap</v>
      </c>
      <c r="F1334" s="18">
        <v>70.14</v>
      </c>
      <c r="G1334" s="3" t="s">
        <v>62</v>
      </c>
      <c r="H1334" s="22">
        <f>ROUND(Table1[[#This Row],[Market Capitalisation]]/Table1[[#This Row],[Stock Price]],0)</f>
        <v>174793271</v>
      </c>
    </row>
    <row r="1335" spans="2:8" x14ac:dyDescent="0.35">
      <c r="B1335" s="1" t="s">
        <v>6511</v>
      </c>
      <c r="C1335" s="3" t="s">
        <v>6512</v>
      </c>
      <c r="D1335" s="14">
        <v>12240000000</v>
      </c>
      <c r="E1335" s="1" t="str" cm="1">
        <f t="array" ref="E1335">_xlfn.IFS($D1335&gt;=$N$7,$J$7,AND($D1335&gt;=$M$8,$D1335&lt;$N$8),$J$8,AND($D1335&gt;=$M$9,$D1335&lt;$N$9),$J$9,$D1335&lt;$N$10,$J$10)</f>
        <v>Large Cap</v>
      </c>
      <c r="F1335" s="18">
        <v>152.88</v>
      </c>
      <c r="G1335" s="3" t="s">
        <v>145</v>
      </c>
      <c r="H1335" s="22">
        <f>ROUND(Table1[[#This Row],[Market Capitalisation]]/Table1[[#This Row],[Stock Price]],0)</f>
        <v>80062794</v>
      </c>
    </row>
    <row r="1336" spans="2:8" x14ac:dyDescent="0.35">
      <c r="B1336" s="1" t="s">
        <v>6516</v>
      </c>
      <c r="C1336" s="3" t="s">
        <v>6517</v>
      </c>
      <c r="D1336" s="14">
        <v>12230000000</v>
      </c>
      <c r="E1336" s="1" t="str" cm="1">
        <f t="array" ref="E1336">_xlfn.IFS($D1336&gt;=$N$7,$J$7,AND($D1336&gt;=$M$8,$D1336&lt;$N$8),$J$8,AND($D1336&gt;=$M$9,$D1336&lt;$N$9),$J$9,$D1336&lt;$N$10,$J$10)</f>
        <v>Large Cap</v>
      </c>
      <c r="F1336" s="18">
        <v>45.84</v>
      </c>
      <c r="G1336" s="3" t="s">
        <v>31554</v>
      </c>
      <c r="H1336" s="22">
        <f>ROUND(Table1[[#This Row],[Market Capitalisation]]/Table1[[#This Row],[Stock Price]],0)</f>
        <v>266797557</v>
      </c>
    </row>
    <row r="1337" spans="2:8" x14ac:dyDescent="0.35">
      <c r="B1337" s="1" t="s">
        <v>6521</v>
      </c>
      <c r="C1337" s="3" t="s">
        <v>6522</v>
      </c>
      <c r="D1337" s="14">
        <v>12230000000</v>
      </c>
      <c r="E1337" s="1" t="str" cm="1">
        <f t="array" ref="E1337">_xlfn.IFS($D1337&gt;=$N$7,$J$7,AND($D1337&gt;=$M$8,$D1337&lt;$N$8),$J$8,AND($D1337&gt;=$M$9,$D1337&lt;$N$9),$J$9,$D1337&lt;$N$10,$J$10)</f>
        <v>Large Cap</v>
      </c>
      <c r="F1337" s="18">
        <v>1.4</v>
      </c>
      <c r="G1337" s="3" t="s">
        <v>62</v>
      </c>
      <c r="H1337" s="22">
        <f>ROUND(Table1[[#This Row],[Market Capitalisation]]/Table1[[#This Row],[Stock Price]],0)</f>
        <v>8735714286</v>
      </c>
    </row>
    <row r="1338" spans="2:8" x14ac:dyDescent="0.35">
      <c r="B1338" s="1" t="s">
        <v>6525</v>
      </c>
      <c r="C1338" s="3" t="s">
        <v>6526</v>
      </c>
      <c r="D1338" s="14">
        <v>12220000000</v>
      </c>
      <c r="E1338" s="1" t="str" cm="1">
        <f t="array" ref="E1338">_xlfn.IFS($D1338&gt;=$N$7,$J$7,AND($D1338&gt;=$M$8,$D1338&lt;$N$8),$J$8,AND($D1338&gt;=$M$9,$D1338&lt;$N$9),$J$9,$D1338&lt;$N$10,$J$10)</f>
        <v>Large Cap</v>
      </c>
      <c r="F1338" s="18">
        <v>57.67</v>
      </c>
      <c r="G1338" s="3" t="s">
        <v>249</v>
      </c>
      <c r="H1338" s="22">
        <f>ROUND(Table1[[#This Row],[Market Capitalisation]]/Table1[[#This Row],[Stock Price]],0)</f>
        <v>211895266</v>
      </c>
    </row>
    <row r="1339" spans="2:8" x14ac:dyDescent="0.35">
      <c r="B1339" s="1" t="s">
        <v>6530</v>
      </c>
      <c r="C1339" s="3" t="s">
        <v>6531</v>
      </c>
      <c r="D1339" s="14">
        <v>12200000000</v>
      </c>
      <c r="E1339" s="1" t="str" cm="1">
        <f t="array" ref="E1339">_xlfn.IFS($D1339&gt;=$N$7,$J$7,AND($D1339&gt;=$M$8,$D1339&lt;$N$8),$J$8,AND($D1339&gt;=$M$9,$D1339&lt;$N$9),$J$9,$D1339&lt;$N$10,$J$10)</f>
        <v>Large Cap</v>
      </c>
      <c r="F1339" s="18">
        <v>0.77</v>
      </c>
      <c r="G1339" s="3" t="s">
        <v>3322</v>
      </c>
      <c r="H1339" s="22">
        <f>ROUND(Table1[[#This Row],[Market Capitalisation]]/Table1[[#This Row],[Stock Price]],0)</f>
        <v>15844155844</v>
      </c>
    </row>
    <row r="1340" spans="2:8" x14ac:dyDescent="0.35">
      <c r="B1340" s="1" t="s">
        <v>6535</v>
      </c>
      <c r="C1340" s="3" t="s">
        <v>6536</v>
      </c>
      <c r="D1340" s="14">
        <v>12200000000</v>
      </c>
      <c r="E1340" s="1" t="str" cm="1">
        <f t="array" ref="E1340">_xlfn.IFS($D1340&gt;=$N$7,$J$7,AND($D1340&gt;=$M$8,$D1340&lt;$N$8),$J$8,AND($D1340&gt;=$M$9,$D1340&lt;$N$9),$J$9,$D1340&lt;$N$10,$J$10)</f>
        <v>Large Cap</v>
      </c>
      <c r="F1340" s="18">
        <v>459.56</v>
      </c>
      <c r="G1340" s="3" t="s">
        <v>31554</v>
      </c>
      <c r="H1340" s="22">
        <f>ROUND(Table1[[#This Row],[Market Capitalisation]]/Table1[[#This Row],[Stock Price]],0)</f>
        <v>26547132</v>
      </c>
    </row>
    <row r="1341" spans="2:8" x14ac:dyDescent="0.35">
      <c r="B1341" s="1" t="s">
        <v>6539</v>
      </c>
      <c r="C1341" s="3" t="s">
        <v>6540</v>
      </c>
      <c r="D1341" s="14">
        <v>12190000000</v>
      </c>
      <c r="E1341" s="1" t="str" cm="1">
        <f t="array" ref="E1341">_xlfn.IFS($D1341&gt;=$N$7,$J$7,AND($D1341&gt;=$M$8,$D1341&lt;$N$8),$J$8,AND($D1341&gt;=$M$9,$D1341&lt;$N$9),$J$9,$D1341&lt;$N$10,$J$10)</f>
        <v>Large Cap</v>
      </c>
      <c r="F1341" s="18">
        <v>4.9000000000000004</v>
      </c>
      <c r="G1341" s="3" t="s">
        <v>152</v>
      </c>
      <c r="H1341" s="22">
        <f>ROUND(Table1[[#This Row],[Market Capitalisation]]/Table1[[#This Row],[Stock Price]],0)</f>
        <v>2487755102</v>
      </c>
    </row>
    <row r="1342" spans="2:8" x14ac:dyDescent="0.35">
      <c r="B1342" s="1" t="s">
        <v>6544</v>
      </c>
      <c r="C1342" s="3" t="s">
        <v>6545</v>
      </c>
      <c r="D1342" s="14">
        <v>12190000000</v>
      </c>
      <c r="E1342" s="1" t="str" cm="1">
        <f t="array" ref="E1342">_xlfn.IFS($D1342&gt;=$N$7,$J$7,AND($D1342&gt;=$M$8,$D1342&lt;$N$8),$J$8,AND($D1342&gt;=$M$9,$D1342&lt;$N$9),$J$9,$D1342&lt;$N$10,$J$10)</f>
        <v>Large Cap</v>
      </c>
      <c r="F1342" s="18">
        <v>24.39</v>
      </c>
      <c r="G1342" s="3" t="s">
        <v>304</v>
      </c>
      <c r="H1342" s="22">
        <f>ROUND(Table1[[#This Row],[Market Capitalisation]]/Table1[[#This Row],[Stock Price]],0)</f>
        <v>499794998</v>
      </c>
    </row>
    <row r="1343" spans="2:8" x14ac:dyDescent="0.35">
      <c r="B1343" s="1" t="s">
        <v>6548</v>
      </c>
      <c r="C1343" s="3" t="s">
        <v>6549</v>
      </c>
      <c r="D1343" s="14">
        <v>12150000000</v>
      </c>
      <c r="E1343" s="1" t="str" cm="1">
        <f t="array" ref="E1343">_xlfn.IFS($D1343&gt;=$N$7,$J$7,AND($D1343&gt;=$M$8,$D1343&lt;$N$8),$J$8,AND($D1343&gt;=$M$9,$D1343&lt;$N$9),$J$9,$D1343&lt;$N$10,$J$10)</f>
        <v>Large Cap</v>
      </c>
      <c r="F1343" s="18">
        <v>53.85</v>
      </c>
      <c r="G1343" s="3" t="s">
        <v>31554</v>
      </c>
      <c r="H1343" s="22">
        <f>ROUND(Table1[[#This Row],[Market Capitalisation]]/Table1[[#This Row],[Stock Price]],0)</f>
        <v>225626741</v>
      </c>
    </row>
    <row r="1344" spans="2:8" x14ac:dyDescent="0.35">
      <c r="B1344" s="1" t="s">
        <v>6553</v>
      </c>
      <c r="C1344" s="3" t="s">
        <v>6554</v>
      </c>
      <c r="D1344" s="14">
        <v>12150000000</v>
      </c>
      <c r="E1344" s="1" t="str" cm="1">
        <f t="array" ref="E1344">_xlfn.IFS($D1344&gt;=$N$7,$J$7,AND($D1344&gt;=$M$8,$D1344&lt;$N$8),$J$8,AND($D1344&gt;=$M$9,$D1344&lt;$N$9),$J$9,$D1344&lt;$N$10,$J$10)</f>
        <v>Large Cap</v>
      </c>
      <c r="F1344" s="18">
        <v>27.81</v>
      </c>
      <c r="G1344" s="3" t="s">
        <v>31567</v>
      </c>
      <c r="H1344" s="22">
        <f>ROUND(Table1[[#This Row],[Market Capitalisation]]/Table1[[#This Row],[Stock Price]],0)</f>
        <v>436893204</v>
      </c>
    </row>
    <row r="1345" spans="2:8" x14ac:dyDescent="0.35">
      <c r="B1345" s="1" t="s">
        <v>6557</v>
      </c>
      <c r="C1345" s="3" t="s">
        <v>6558</v>
      </c>
      <c r="D1345" s="14">
        <v>12140000000</v>
      </c>
      <c r="E1345" s="1" t="str" cm="1">
        <f t="array" ref="E1345">_xlfn.IFS($D1345&gt;=$N$7,$J$7,AND($D1345&gt;=$M$8,$D1345&lt;$N$8),$J$8,AND($D1345&gt;=$M$9,$D1345&lt;$N$9),$J$9,$D1345&lt;$N$10,$J$10)</f>
        <v>Large Cap</v>
      </c>
      <c r="F1345" s="18">
        <v>1810</v>
      </c>
      <c r="G1345" s="3" t="s">
        <v>210</v>
      </c>
      <c r="H1345" s="22">
        <f>ROUND(Table1[[#This Row],[Market Capitalisation]]/Table1[[#This Row],[Stock Price]],0)</f>
        <v>6707182</v>
      </c>
    </row>
    <row r="1346" spans="2:8" x14ac:dyDescent="0.35">
      <c r="B1346" s="1" t="s">
        <v>6562</v>
      </c>
      <c r="C1346" s="3" t="s">
        <v>6563</v>
      </c>
      <c r="D1346" s="14">
        <v>12130000000</v>
      </c>
      <c r="E1346" s="1" t="str" cm="1">
        <f t="array" ref="E1346">_xlfn.IFS($D1346&gt;=$N$7,$J$7,AND($D1346&gt;=$M$8,$D1346&lt;$N$8),$J$8,AND($D1346&gt;=$M$9,$D1346&lt;$N$9),$J$9,$D1346&lt;$N$10,$J$10)</f>
        <v>Large Cap</v>
      </c>
      <c r="F1346" s="18">
        <v>0.82</v>
      </c>
      <c r="G1346" s="3" t="s">
        <v>62</v>
      </c>
      <c r="H1346" s="22">
        <f>ROUND(Table1[[#This Row],[Market Capitalisation]]/Table1[[#This Row],[Stock Price]],0)</f>
        <v>14792682927</v>
      </c>
    </row>
    <row r="1347" spans="2:8" x14ac:dyDescent="0.35">
      <c r="B1347" s="1" t="s">
        <v>6566</v>
      </c>
      <c r="C1347" s="3" t="s">
        <v>6567</v>
      </c>
      <c r="D1347" s="14">
        <v>12120000000</v>
      </c>
      <c r="E1347" s="1" t="str" cm="1">
        <f t="array" ref="E1347">_xlfn.IFS($D1347&gt;=$N$7,$J$7,AND($D1347&gt;=$M$8,$D1347&lt;$N$8),$J$8,AND($D1347&gt;=$M$9,$D1347&lt;$N$9),$J$9,$D1347&lt;$N$10,$J$10)</f>
        <v>Large Cap</v>
      </c>
      <c r="F1347" s="18">
        <v>89.17</v>
      </c>
      <c r="G1347" s="3" t="s">
        <v>31554</v>
      </c>
      <c r="H1347" s="22">
        <f>ROUND(Table1[[#This Row],[Market Capitalisation]]/Table1[[#This Row],[Stock Price]],0)</f>
        <v>135920153</v>
      </c>
    </row>
    <row r="1348" spans="2:8" x14ac:dyDescent="0.35">
      <c r="B1348" s="1" t="s">
        <v>6571</v>
      </c>
      <c r="C1348" s="3" t="s">
        <v>6572</v>
      </c>
      <c r="D1348" s="14">
        <v>12110000000</v>
      </c>
      <c r="E1348" s="1" t="str" cm="1">
        <f t="array" ref="E1348">_xlfn.IFS($D1348&gt;=$N$7,$J$7,AND($D1348&gt;=$M$8,$D1348&lt;$N$8),$J$8,AND($D1348&gt;=$M$9,$D1348&lt;$N$9),$J$9,$D1348&lt;$N$10,$J$10)</f>
        <v>Large Cap</v>
      </c>
      <c r="F1348" s="18">
        <v>0.97</v>
      </c>
      <c r="G1348" s="3" t="s">
        <v>31565</v>
      </c>
      <c r="H1348" s="22">
        <f>ROUND(Table1[[#This Row],[Market Capitalisation]]/Table1[[#This Row],[Stock Price]],0)</f>
        <v>12484536082</v>
      </c>
    </row>
    <row r="1349" spans="2:8" x14ac:dyDescent="0.35">
      <c r="B1349" s="1" t="s">
        <v>6575</v>
      </c>
      <c r="C1349" s="3" t="s">
        <v>6576</v>
      </c>
      <c r="D1349" s="14">
        <v>12090000000</v>
      </c>
      <c r="E1349" s="1" t="str" cm="1">
        <f t="array" ref="E1349">_xlfn.IFS($D1349&gt;=$N$7,$J$7,AND($D1349&gt;=$M$8,$D1349&lt;$N$8),$J$8,AND($D1349&gt;=$M$9,$D1349&lt;$N$9),$J$9,$D1349&lt;$N$10,$J$10)</f>
        <v>Large Cap</v>
      </c>
      <c r="F1349" s="18">
        <v>52.84</v>
      </c>
      <c r="G1349" s="3" t="s">
        <v>511</v>
      </c>
      <c r="H1349" s="22">
        <f>ROUND(Table1[[#This Row],[Market Capitalisation]]/Table1[[#This Row],[Stock Price]],0)</f>
        <v>228803936</v>
      </c>
    </row>
    <row r="1350" spans="2:8" x14ac:dyDescent="0.35">
      <c r="B1350" s="1" t="s">
        <v>6580</v>
      </c>
      <c r="C1350" s="3" t="s">
        <v>6581</v>
      </c>
      <c r="D1350" s="14">
        <v>12080000000</v>
      </c>
      <c r="E1350" s="1" t="str" cm="1">
        <f t="array" ref="E1350">_xlfn.IFS($D1350&gt;=$N$7,$J$7,AND($D1350&gt;=$M$8,$D1350&lt;$N$8),$J$8,AND($D1350&gt;=$M$9,$D1350&lt;$N$9),$J$9,$D1350&lt;$N$10,$J$10)</f>
        <v>Large Cap</v>
      </c>
      <c r="F1350" s="18">
        <v>44.16</v>
      </c>
      <c r="G1350" s="3" t="s">
        <v>249</v>
      </c>
      <c r="H1350" s="22">
        <f>ROUND(Table1[[#This Row],[Market Capitalisation]]/Table1[[#This Row],[Stock Price]],0)</f>
        <v>273550725</v>
      </c>
    </row>
    <row r="1351" spans="2:8" x14ac:dyDescent="0.35">
      <c r="B1351" s="1" t="s">
        <v>6585</v>
      </c>
      <c r="C1351" s="3" t="s">
        <v>6586</v>
      </c>
      <c r="D1351" s="14">
        <v>12060000000</v>
      </c>
      <c r="E1351" s="1" t="str" cm="1">
        <f t="array" ref="E1351">_xlfn.IFS($D1351&gt;=$N$7,$J$7,AND($D1351&gt;=$M$8,$D1351&lt;$N$8),$J$8,AND($D1351&gt;=$M$9,$D1351&lt;$N$9),$J$9,$D1351&lt;$N$10,$J$10)</f>
        <v>Large Cap</v>
      </c>
      <c r="F1351" s="18">
        <v>6.01</v>
      </c>
      <c r="G1351" s="3" t="s">
        <v>936</v>
      </c>
      <c r="H1351" s="22">
        <f>ROUND(Table1[[#This Row],[Market Capitalisation]]/Table1[[#This Row],[Stock Price]],0)</f>
        <v>2006655574</v>
      </c>
    </row>
    <row r="1352" spans="2:8" x14ac:dyDescent="0.35">
      <c r="B1352" s="1" t="s">
        <v>6589</v>
      </c>
      <c r="C1352" s="3" t="s">
        <v>6590</v>
      </c>
      <c r="D1352" s="14">
        <v>12050000000</v>
      </c>
      <c r="E1352" s="1" t="str" cm="1">
        <f t="array" ref="E1352">_xlfn.IFS($D1352&gt;=$N$7,$J$7,AND($D1352&gt;=$M$8,$D1352&lt;$N$8),$J$8,AND($D1352&gt;=$M$9,$D1352&lt;$N$9),$J$9,$D1352&lt;$N$10,$J$10)</f>
        <v>Large Cap</v>
      </c>
      <c r="F1352" s="18">
        <v>16.899999999999999</v>
      </c>
      <c r="G1352" s="3" t="s">
        <v>31554</v>
      </c>
      <c r="H1352" s="22">
        <f>ROUND(Table1[[#This Row],[Market Capitalisation]]/Table1[[#This Row],[Stock Price]],0)</f>
        <v>713017751</v>
      </c>
    </row>
    <row r="1353" spans="2:8" x14ac:dyDescent="0.35">
      <c r="B1353" s="1" t="s">
        <v>6594</v>
      </c>
      <c r="C1353" s="3" t="s">
        <v>6595</v>
      </c>
      <c r="D1353" s="14">
        <v>12050000000</v>
      </c>
      <c r="E1353" s="1" t="str" cm="1">
        <f t="array" ref="E1353">_xlfn.IFS($D1353&gt;=$N$7,$J$7,AND($D1353&gt;=$M$8,$D1353&lt;$N$8),$J$8,AND($D1353&gt;=$M$9,$D1353&lt;$N$9),$J$9,$D1353&lt;$N$10,$J$10)</f>
        <v>Large Cap</v>
      </c>
      <c r="F1353" s="18">
        <v>70.709999999999994</v>
      </c>
      <c r="G1353" s="3" t="s">
        <v>31583</v>
      </c>
      <c r="H1353" s="22">
        <f>ROUND(Table1[[#This Row],[Market Capitalisation]]/Table1[[#This Row],[Stock Price]],0)</f>
        <v>170414369</v>
      </c>
    </row>
    <row r="1354" spans="2:8" x14ac:dyDescent="0.35">
      <c r="B1354" s="1" t="s">
        <v>6598</v>
      </c>
      <c r="C1354" s="3" t="s">
        <v>6599</v>
      </c>
      <c r="D1354" s="14">
        <v>12020000000</v>
      </c>
      <c r="E1354" s="1" t="str" cm="1">
        <f t="array" ref="E1354">_xlfn.IFS($D1354&gt;=$N$7,$J$7,AND($D1354&gt;=$M$8,$D1354&lt;$N$8),$J$8,AND($D1354&gt;=$M$9,$D1354&lt;$N$9),$J$9,$D1354&lt;$N$10,$J$10)</f>
        <v>Large Cap</v>
      </c>
      <c r="F1354" s="18">
        <v>12.45</v>
      </c>
      <c r="G1354" s="3" t="s">
        <v>249</v>
      </c>
      <c r="H1354" s="22">
        <f>ROUND(Table1[[#This Row],[Market Capitalisation]]/Table1[[#This Row],[Stock Price]],0)</f>
        <v>965461847</v>
      </c>
    </row>
    <row r="1355" spans="2:8" x14ac:dyDescent="0.35">
      <c r="B1355" s="1" t="s">
        <v>6603</v>
      </c>
      <c r="C1355" s="3" t="s">
        <v>6604</v>
      </c>
      <c r="D1355" s="14">
        <v>12020000000</v>
      </c>
      <c r="E1355" s="1" t="str" cm="1">
        <f t="array" ref="E1355">_xlfn.IFS($D1355&gt;=$N$7,$J$7,AND($D1355&gt;=$M$8,$D1355&lt;$N$8),$J$8,AND($D1355&gt;=$M$9,$D1355&lt;$N$9),$J$9,$D1355&lt;$N$10,$J$10)</f>
        <v>Large Cap</v>
      </c>
      <c r="F1355" s="18">
        <v>146.68</v>
      </c>
      <c r="G1355" s="3" t="s">
        <v>89</v>
      </c>
      <c r="H1355" s="22">
        <f>ROUND(Table1[[#This Row],[Market Capitalisation]]/Table1[[#This Row],[Stock Price]],0)</f>
        <v>81947096</v>
      </c>
    </row>
    <row r="1356" spans="2:8" x14ac:dyDescent="0.35">
      <c r="B1356" s="1" t="s">
        <v>6607</v>
      </c>
      <c r="C1356" s="3" t="s">
        <v>6608</v>
      </c>
      <c r="D1356" s="14">
        <v>12010000000</v>
      </c>
      <c r="E1356" s="1" t="str" cm="1">
        <f t="array" ref="E1356">_xlfn.IFS($D1356&gt;=$N$7,$J$7,AND($D1356&gt;=$M$8,$D1356&lt;$N$8),$J$8,AND($D1356&gt;=$M$9,$D1356&lt;$N$9),$J$9,$D1356&lt;$N$10,$J$10)</f>
        <v>Large Cap</v>
      </c>
      <c r="F1356" s="18">
        <v>5.96</v>
      </c>
      <c r="G1356" s="3" t="s">
        <v>1103</v>
      </c>
      <c r="H1356" s="22">
        <f>ROUND(Table1[[#This Row],[Market Capitalisation]]/Table1[[#This Row],[Stock Price]],0)</f>
        <v>2015100671</v>
      </c>
    </row>
    <row r="1357" spans="2:8" x14ac:dyDescent="0.35">
      <c r="B1357" s="1" t="s">
        <v>6612</v>
      </c>
      <c r="C1357" s="3" t="s">
        <v>6613</v>
      </c>
      <c r="D1357" s="14">
        <v>12010000000</v>
      </c>
      <c r="E1357" s="1" t="str" cm="1">
        <f t="array" ref="E1357">_xlfn.IFS($D1357&gt;=$N$7,$J$7,AND($D1357&gt;=$M$8,$D1357&lt;$N$8),$J$8,AND($D1357&gt;=$M$9,$D1357&lt;$N$9),$J$9,$D1357&lt;$N$10,$J$10)</f>
        <v>Large Cap</v>
      </c>
      <c r="F1357" s="18">
        <v>13.39</v>
      </c>
      <c r="G1357" s="3" t="s">
        <v>2116</v>
      </c>
      <c r="H1357" s="22">
        <f>ROUND(Table1[[#This Row],[Market Capitalisation]]/Table1[[#This Row],[Stock Price]],0)</f>
        <v>896938013</v>
      </c>
    </row>
    <row r="1358" spans="2:8" x14ac:dyDescent="0.35">
      <c r="B1358" s="1" t="s">
        <v>6616</v>
      </c>
      <c r="C1358" s="3" t="s">
        <v>6617</v>
      </c>
      <c r="D1358" s="14">
        <v>12000000000</v>
      </c>
      <c r="E1358" s="1" t="str" cm="1">
        <f t="array" ref="E1358">_xlfn.IFS($D1358&gt;=$N$7,$J$7,AND($D1358&gt;=$M$8,$D1358&lt;$N$8),$J$8,AND($D1358&gt;=$M$9,$D1358&lt;$N$9),$J$9,$D1358&lt;$N$10,$J$10)</f>
        <v>Large Cap</v>
      </c>
      <c r="F1358" s="18">
        <v>26.46</v>
      </c>
      <c r="G1358" s="3" t="s">
        <v>107</v>
      </c>
      <c r="H1358" s="22">
        <f>ROUND(Table1[[#This Row],[Market Capitalisation]]/Table1[[#This Row],[Stock Price]],0)</f>
        <v>453514739</v>
      </c>
    </row>
    <row r="1359" spans="2:8" x14ac:dyDescent="0.35">
      <c r="B1359" s="1" t="s">
        <v>6621</v>
      </c>
      <c r="C1359" s="3" t="s">
        <v>6622</v>
      </c>
      <c r="D1359" s="14">
        <v>12000000000</v>
      </c>
      <c r="E1359" s="1" t="str" cm="1">
        <f t="array" ref="E1359">_xlfn.IFS($D1359&gt;=$N$7,$J$7,AND($D1359&gt;=$M$8,$D1359&lt;$N$8),$J$8,AND($D1359&gt;=$M$9,$D1359&lt;$N$9),$J$9,$D1359&lt;$N$10,$J$10)</f>
        <v>Large Cap</v>
      </c>
      <c r="F1359" s="18">
        <v>80.7</v>
      </c>
      <c r="G1359" s="3" t="s">
        <v>31554</v>
      </c>
      <c r="H1359" s="22">
        <f>ROUND(Table1[[#This Row],[Market Capitalisation]]/Table1[[#This Row],[Stock Price]],0)</f>
        <v>148698885</v>
      </c>
    </row>
    <row r="1360" spans="2:8" x14ac:dyDescent="0.35">
      <c r="B1360" s="1" t="s">
        <v>6625</v>
      </c>
      <c r="C1360" s="3" t="s">
        <v>6626</v>
      </c>
      <c r="D1360" s="14">
        <v>12000000000</v>
      </c>
      <c r="E1360" s="1" t="str" cm="1">
        <f t="array" ref="E1360">_xlfn.IFS($D1360&gt;=$N$7,$J$7,AND($D1360&gt;=$M$8,$D1360&lt;$N$8),$J$8,AND($D1360&gt;=$M$9,$D1360&lt;$N$9),$J$9,$D1360&lt;$N$10,$J$10)</f>
        <v>Large Cap</v>
      </c>
      <c r="F1360" s="18">
        <v>1.1599999999999999</v>
      </c>
      <c r="G1360" s="3" t="s">
        <v>152</v>
      </c>
      <c r="H1360" s="22">
        <f>ROUND(Table1[[#This Row],[Market Capitalisation]]/Table1[[#This Row],[Stock Price]],0)</f>
        <v>10344827586</v>
      </c>
    </row>
    <row r="1361" spans="2:8" x14ac:dyDescent="0.35">
      <c r="B1361" s="1" t="s">
        <v>6629</v>
      </c>
      <c r="C1361" s="3" t="s">
        <v>6630</v>
      </c>
      <c r="D1361" s="14">
        <v>11990000000</v>
      </c>
      <c r="E1361" s="1" t="str" cm="1">
        <f t="array" ref="E1361">_xlfn.IFS($D1361&gt;=$N$7,$J$7,AND($D1361&gt;=$M$8,$D1361&lt;$N$8),$J$8,AND($D1361&gt;=$M$9,$D1361&lt;$N$9),$J$9,$D1361&lt;$N$10,$J$10)</f>
        <v>Large Cap</v>
      </c>
      <c r="F1361" s="18">
        <v>9.99</v>
      </c>
      <c r="G1361" s="3" t="s">
        <v>1254</v>
      </c>
      <c r="H1361" s="22">
        <f>ROUND(Table1[[#This Row],[Market Capitalisation]]/Table1[[#This Row],[Stock Price]],0)</f>
        <v>1200200200</v>
      </c>
    </row>
    <row r="1362" spans="2:8" x14ac:dyDescent="0.35">
      <c r="B1362" s="1" t="s">
        <v>6634</v>
      </c>
      <c r="C1362" s="3" t="s">
        <v>6635</v>
      </c>
      <c r="D1362" s="14">
        <v>11980000000</v>
      </c>
      <c r="E1362" s="1" t="str" cm="1">
        <f t="array" ref="E1362">_xlfn.IFS($D1362&gt;=$N$7,$J$7,AND($D1362&gt;=$M$8,$D1362&lt;$N$8),$J$8,AND($D1362&gt;=$M$9,$D1362&lt;$N$9),$J$9,$D1362&lt;$N$10,$J$10)</f>
        <v>Large Cap</v>
      </c>
      <c r="F1362" s="18">
        <v>62.95</v>
      </c>
      <c r="G1362" s="3" t="s">
        <v>210</v>
      </c>
      <c r="H1362" s="22">
        <f>ROUND(Table1[[#This Row],[Market Capitalisation]]/Table1[[#This Row],[Stock Price]],0)</f>
        <v>190309770</v>
      </c>
    </row>
    <row r="1363" spans="2:8" x14ac:dyDescent="0.35">
      <c r="B1363" s="1" t="s">
        <v>6639</v>
      </c>
      <c r="C1363" s="3" t="s">
        <v>6640</v>
      </c>
      <c r="D1363" s="14">
        <v>11970000000</v>
      </c>
      <c r="E1363" s="1" t="str" cm="1">
        <f t="array" ref="E1363">_xlfn.IFS($D1363&gt;=$N$7,$J$7,AND($D1363&gt;=$M$8,$D1363&lt;$N$8),$J$8,AND($D1363&gt;=$M$9,$D1363&lt;$N$9),$J$9,$D1363&lt;$N$10,$J$10)</f>
        <v>Large Cap</v>
      </c>
      <c r="F1363" s="18">
        <v>3.22</v>
      </c>
      <c r="G1363" s="3" t="s">
        <v>249</v>
      </c>
      <c r="H1363" s="22">
        <f>ROUND(Table1[[#This Row],[Market Capitalisation]]/Table1[[#This Row],[Stock Price]],0)</f>
        <v>3717391304</v>
      </c>
    </row>
    <row r="1364" spans="2:8" x14ac:dyDescent="0.35">
      <c r="B1364" s="1" t="s">
        <v>6643</v>
      </c>
      <c r="C1364" s="3" t="s">
        <v>6644</v>
      </c>
      <c r="D1364" s="14">
        <v>11960000000</v>
      </c>
      <c r="E1364" s="1" t="str" cm="1">
        <f t="array" ref="E1364">_xlfn.IFS($D1364&gt;=$N$7,$J$7,AND($D1364&gt;=$M$8,$D1364&lt;$N$8),$J$8,AND($D1364&gt;=$M$9,$D1364&lt;$N$9),$J$9,$D1364&lt;$N$10,$J$10)</f>
        <v>Large Cap</v>
      </c>
      <c r="F1364" s="18">
        <v>234.24</v>
      </c>
      <c r="G1364" s="3" t="s">
        <v>164</v>
      </c>
      <c r="H1364" s="22">
        <f>ROUND(Table1[[#This Row],[Market Capitalisation]]/Table1[[#This Row],[Stock Price]],0)</f>
        <v>51058743</v>
      </c>
    </row>
    <row r="1365" spans="2:8" x14ac:dyDescent="0.35">
      <c r="B1365" s="1" t="s">
        <v>6648</v>
      </c>
      <c r="C1365" s="3" t="s">
        <v>6649</v>
      </c>
      <c r="D1365" s="14">
        <v>11960000000</v>
      </c>
      <c r="E1365" s="1" t="str" cm="1">
        <f t="array" ref="E1365">_xlfn.IFS($D1365&gt;=$N$7,$J$7,AND($D1365&gt;=$M$8,$D1365&lt;$N$8),$J$8,AND($D1365&gt;=$M$9,$D1365&lt;$N$9),$J$9,$D1365&lt;$N$10,$J$10)</f>
        <v>Large Cap</v>
      </c>
      <c r="F1365" s="18">
        <v>72.38</v>
      </c>
      <c r="G1365" s="3" t="s">
        <v>31567</v>
      </c>
      <c r="H1365" s="22">
        <f>ROUND(Table1[[#This Row],[Market Capitalisation]]/Table1[[#This Row],[Stock Price]],0)</f>
        <v>165239016</v>
      </c>
    </row>
    <row r="1366" spans="2:8" x14ac:dyDescent="0.35">
      <c r="B1366" s="1" t="s">
        <v>6652</v>
      </c>
      <c r="C1366" s="3" t="s">
        <v>6653</v>
      </c>
      <c r="D1366" s="14">
        <v>11960000000</v>
      </c>
      <c r="E1366" s="1" t="str" cm="1">
        <f t="array" ref="E1366">_xlfn.IFS($D1366&gt;=$N$7,$J$7,AND($D1366&gt;=$M$8,$D1366&lt;$N$8),$J$8,AND($D1366&gt;=$M$9,$D1366&lt;$N$9),$J$9,$D1366&lt;$N$10,$J$10)</f>
        <v>Large Cap</v>
      </c>
      <c r="F1366" s="18">
        <v>11.31</v>
      </c>
      <c r="G1366" s="3" t="s">
        <v>667</v>
      </c>
      <c r="H1366" s="22">
        <f>ROUND(Table1[[#This Row],[Market Capitalisation]]/Table1[[#This Row],[Stock Price]],0)</f>
        <v>1057471264</v>
      </c>
    </row>
    <row r="1367" spans="2:8" x14ac:dyDescent="0.35">
      <c r="B1367" s="1" t="s">
        <v>6656</v>
      </c>
      <c r="C1367" s="3" t="s">
        <v>6657</v>
      </c>
      <c r="D1367" s="14">
        <v>11940000000</v>
      </c>
      <c r="E1367" s="1" t="str" cm="1">
        <f t="array" ref="E1367">_xlfn.IFS($D1367&gt;=$N$7,$J$7,AND($D1367&gt;=$M$8,$D1367&lt;$N$8),$J$8,AND($D1367&gt;=$M$9,$D1367&lt;$N$9),$J$9,$D1367&lt;$N$10,$J$10)</f>
        <v>Large Cap</v>
      </c>
      <c r="F1367" s="18">
        <v>44.09</v>
      </c>
      <c r="G1367" s="3" t="s">
        <v>31554</v>
      </c>
      <c r="H1367" s="22">
        <f>ROUND(Table1[[#This Row],[Market Capitalisation]]/Table1[[#This Row],[Stock Price]],0)</f>
        <v>270809707</v>
      </c>
    </row>
    <row r="1368" spans="2:8" x14ac:dyDescent="0.35">
      <c r="B1368" s="1" t="s">
        <v>6661</v>
      </c>
      <c r="C1368" s="3" t="s">
        <v>6662</v>
      </c>
      <c r="D1368" s="14">
        <v>11940000000</v>
      </c>
      <c r="E1368" s="1" t="str" cm="1">
        <f t="array" ref="E1368">_xlfn.IFS($D1368&gt;=$N$7,$J$7,AND($D1368&gt;=$M$8,$D1368&lt;$N$8),$J$8,AND($D1368&gt;=$M$9,$D1368&lt;$N$9),$J$9,$D1368&lt;$N$10,$J$10)</f>
        <v>Large Cap</v>
      </c>
      <c r="F1368" s="18">
        <v>10.7</v>
      </c>
      <c r="G1368" s="3" t="s">
        <v>249</v>
      </c>
      <c r="H1368" s="22">
        <f>ROUND(Table1[[#This Row],[Market Capitalisation]]/Table1[[#This Row],[Stock Price]],0)</f>
        <v>1115887850</v>
      </c>
    </row>
    <row r="1369" spans="2:8" x14ac:dyDescent="0.35">
      <c r="B1369" s="1" t="s">
        <v>6665</v>
      </c>
      <c r="C1369" s="3" t="s">
        <v>6666</v>
      </c>
      <c r="D1369" s="14">
        <v>11930000000</v>
      </c>
      <c r="E1369" s="1" t="str" cm="1">
        <f t="array" ref="E1369">_xlfn.IFS($D1369&gt;=$N$7,$J$7,AND($D1369&gt;=$M$8,$D1369&lt;$N$8),$J$8,AND($D1369&gt;=$M$9,$D1369&lt;$N$9),$J$9,$D1369&lt;$N$10,$J$10)</f>
        <v>Large Cap</v>
      </c>
      <c r="F1369" s="18">
        <v>24.56</v>
      </c>
      <c r="G1369" s="3" t="s">
        <v>145</v>
      </c>
      <c r="H1369" s="22">
        <f>ROUND(Table1[[#This Row],[Market Capitalisation]]/Table1[[#This Row],[Stock Price]],0)</f>
        <v>485749186</v>
      </c>
    </row>
    <row r="1370" spans="2:8" x14ac:dyDescent="0.35">
      <c r="B1370" s="1" t="s">
        <v>6670</v>
      </c>
      <c r="C1370" s="3" t="s">
        <v>6671</v>
      </c>
      <c r="D1370" s="14">
        <v>11910000000</v>
      </c>
      <c r="E1370" s="1" t="str" cm="1">
        <f t="array" ref="E1370">_xlfn.IFS($D1370&gt;=$N$7,$J$7,AND($D1370&gt;=$M$8,$D1370&lt;$N$8),$J$8,AND($D1370&gt;=$M$9,$D1370&lt;$N$9),$J$9,$D1370&lt;$N$10,$J$10)</f>
        <v>Large Cap</v>
      </c>
      <c r="F1370" s="18">
        <v>37.21</v>
      </c>
      <c r="G1370" s="3" t="s">
        <v>31554</v>
      </c>
      <c r="H1370" s="22">
        <f>ROUND(Table1[[#This Row],[Market Capitalisation]]/Table1[[#This Row],[Stock Price]],0)</f>
        <v>320075249</v>
      </c>
    </row>
    <row r="1371" spans="2:8" x14ac:dyDescent="0.35">
      <c r="B1371" s="1" t="s">
        <v>6675</v>
      </c>
      <c r="C1371" s="3" t="s">
        <v>6676</v>
      </c>
      <c r="D1371" s="14">
        <v>11900000000</v>
      </c>
      <c r="E1371" s="1" t="str" cm="1">
        <f t="array" ref="E1371">_xlfn.IFS($D1371&gt;=$N$7,$J$7,AND($D1371&gt;=$M$8,$D1371&lt;$N$8),$J$8,AND($D1371&gt;=$M$9,$D1371&lt;$N$9),$J$9,$D1371&lt;$N$10,$J$10)</f>
        <v>Large Cap</v>
      </c>
      <c r="F1371" s="18">
        <v>314.2</v>
      </c>
      <c r="G1371" s="3" t="s">
        <v>31554</v>
      </c>
      <c r="H1371" s="22">
        <f>ROUND(Table1[[#This Row],[Market Capitalisation]]/Table1[[#This Row],[Stock Price]],0)</f>
        <v>37873966</v>
      </c>
    </row>
    <row r="1372" spans="2:8" x14ac:dyDescent="0.35">
      <c r="B1372" s="1" t="s">
        <v>6680</v>
      </c>
      <c r="C1372" s="3" t="s">
        <v>6681</v>
      </c>
      <c r="D1372" s="14">
        <v>11890000000</v>
      </c>
      <c r="E1372" s="1" t="str" cm="1">
        <f t="array" ref="E1372">_xlfn.IFS($D1372&gt;=$N$7,$J$7,AND($D1372&gt;=$M$8,$D1372&lt;$N$8),$J$8,AND($D1372&gt;=$M$9,$D1372&lt;$N$9),$J$9,$D1372&lt;$N$10,$J$10)</f>
        <v>Large Cap</v>
      </c>
      <c r="F1372" s="18">
        <v>9.3699999999999992</v>
      </c>
      <c r="G1372" s="3" t="s">
        <v>420</v>
      </c>
      <c r="H1372" s="22">
        <f>ROUND(Table1[[#This Row],[Market Capitalisation]]/Table1[[#This Row],[Stock Price]],0)</f>
        <v>1268943436</v>
      </c>
    </row>
    <row r="1373" spans="2:8" x14ac:dyDescent="0.35">
      <c r="B1373" s="1" t="s">
        <v>6685</v>
      </c>
      <c r="C1373" s="3" t="s">
        <v>6686</v>
      </c>
      <c r="D1373" s="14">
        <v>11890000000</v>
      </c>
      <c r="E1373" s="1" t="str" cm="1">
        <f t="array" ref="E1373">_xlfn.IFS($D1373&gt;=$N$7,$J$7,AND($D1373&gt;=$M$8,$D1373&lt;$N$8),$J$8,AND($D1373&gt;=$M$9,$D1373&lt;$N$9),$J$9,$D1373&lt;$N$10,$J$10)</f>
        <v>Large Cap</v>
      </c>
      <c r="F1373" s="18">
        <v>8.2100000000000009</v>
      </c>
      <c r="G1373" s="3" t="s">
        <v>1188</v>
      </c>
      <c r="H1373" s="22">
        <f>ROUND(Table1[[#This Row],[Market Capitalisation]]/Table1[[#This Row],[Stock Price]],0)</f>
        <v>1448233861</v>
      </c>
    </row>
    <row r="1374" spans="2:8" x14ac:dyDescent="0.35">
      <c r="B1374" s="1" t="s">
        <v>6689</v>
      </c>
      <c r="C1374" s="3" t="s">
        <v>6690</v>
      </c>
      <c r="D1374" s="14">
        <v>11880000000</v>
      </c>
      <c r="E1374" s="1" t="str" cm="1">
        <f t="array" ref="E1374">_xlfn.IFS($D1374&gt;=$N$7,$J$7,AND($D1374&gt;=$M$8,$D1374&lt;$N$8),$J$8,AND($D1374&gt;=$M$9,$D1374&lt;$N$9),$J$9,$D1374&lt;$N$10,$J$10)</f>
        <v>Large Cap</v>
      </c>
      <c r="F1374" s="18">
        <v>119.26</v>
      </c>
      <c r="G1374" s="3" t="s">
        <v>31554</v>
      </c>
      <c r="H1374" s="22">
        <f>ROUND(Table1[[#This Row],[Market Capitalisation]]/Table1[[#This Row],[Stock Price]],0)</f>
        <v>99614288</v>
      </c>
    </row>
    <row r="1375" spans="2:8" x14ac:dyDescent="0.35">
      <c r="B1375" s="1" t="s">
        <v>6694</v>
      </c>
      <c r="C1375" s="3" t="s">
        <v>6695</v>
      </c>
      <c r="D1375" s="14">
        <v>11870000000</v>
      </c>
      <c r="E1375" s="1" t="str" cm="1">
        <f t="array" ref="E1375">_xlfn.IFS($D1375&gt;=$N$7,$J$7,AND($D1375&gt;=$M$8,$D1375&lt;$N$8),$J$8,AND($D1375&gt;=$M$9,$D1375&lt;$N$9),$J$9,$D1375&lt;$N$10,$J$10)</f>
        <v>Large Cap</v>
      </c>
      <c r="F1375" s="18">
        <v>43.73</v>
      </c>
      <c r="G1375" s="3" t="s">
        <v>511</v>
      </c>
      <c r="H1375" s="22">
        <f>ROUND(Table1[[#This Row],[Market Capitalisation]]/Table1[[#This Row],[Stock Price]],0)</f>
        <v>271438372</v>
      </c>
    </row>
    <row r="1376" spans="2:8" x14ac:dyDescent="0.35">
      <c r="B1376" s="1" t="s">
        <v>6699</v>
      </c>
      <c r="C1376" s="3" t="s">
        <v>6700</v>
      </c>
      <c r="D1376" s="14">
        <v>11870000000</v>
      </c>
      <c r="E1376" s="1" t="str" cm="1">
        <f t="array" ref="E1376">_xlfn.IFS($D1376&gt;=$N$7,$J$7,AND($D1376&gt;=$M$8,$D1376&lt;$N$8),$J$8,AND($D1376&gt;=$M$9,$D1376&lt;$N$9),$J$9,$D1376&lt;$N$10,$J$10)</f>
        <v>Large Cap</v>
      </c>
      <c r="F1376" s="18">
        <v>13.3</v>
      </c>
      <c r="G1376" s="3" t="s">
        <v>210</v>
      </c>
      <c r="H1376" s="22">
        <f>ROUND(Table1[[#This Row],[Market Capitalisation]]/Table1[[#This Row],[Stock Price]],0)</f>
        <v>892481203</v>
      </c>
    </row>
    <row r="1377" spans="2:8" x14ac:dyDescent="0.35">
      <c r="B1377" s="1" t="s">
        <v>6703</v>
      </c>
      <c r="C1377" s="3" t="s">
        <v>6704</v>
      </c>
      <c r="D1377" s="14">
        <v>11860000000</v>
      </c>
      <c r="E1377" s="1" t="str" cm="1">
        <f t="array" ref="E1377">_xlfn.IFS($D1377&gt;=$N$7,$J$7,AND($D1377&gt;=$M$8,$D1377&lt;$N$8),$J$8,AND($D1377&gt;=$M$9,$D1377&lt;$N$9),$J$9,$D1377&lt;$N$10,$J$10)</f>
        <v>Large Cap</v>
      </c>
      <c r="F1377" s="18">
        <v>149.24</v>
      </c>
      <c r="G1377" s="3" t="s">
        <v>3109</v>
      </c>
      <c r="H1377" s="22">
        <f>ROUND(Table1[[#This Row],[Market Capitalisation]]/Table1[[#This Row],[Stock Price]],0)</f>
        <v>79469311</v>
      </c>
    </row>
    <row r="1378" spans="2:8" x14ac:dyDescent="0.35">
      <c r="B1378" s="1" t="s">
        <v>6708</v>
      </c>
      <c r="C1378" s="3" t="s">
        <v>6709</v>
      </c>
      <c r="D1378" s="14">
        <v>11860000000</v>
      </c>
      <c r="E1378" s="1" t="str" cm="1">
        <f t="array" ref="E1378">_xlfn.IFS($D1378&gt;=$N$7,$J$7,AND($D1378&gt;=$M$8,$D1378&lt;$N$8),$J$8,AND($D1378&gt;=$M$9,$D1378&lt;$N$9),$J$9,$D1378&lt;$N$10,$J$10)</f>
        <v>Large Cap</v>
      </c>
      <c r="F1378" s="18">
        <v>17.170000000000002</v>
      </c>
      <c r="G1378" s="3" t="s">
        <v>107</v>
      </c>
      <c r="H1378" s="22">
        <f>ROUND(Table1[[#This Row],[Market Capitalisation]]/Table1[[#This Row],[Stock Price]],0)</f>
        <v>690739662</v>
      </c>
    </row>
    <row r="1379" spans="2:8" x14ac:dyDescent="0.35">
      <c r="B1379" s="1" t="s">
        <v>6712</v>
      </c>
      <c r="C1379" s="3" t="s">
        <v>6713</v>
      </c>
      <c r="D1379" s="14">
        <v>11830000000</v>
      </c>
      <c r="E1379" s="1" t="str" cm="1">
        <f t="array" ref="E1379">_xlfn.IFS($D1379&gt;=$N$7,$J$7,AND($D1379&gt;=$M$8,$D1379&lt;$N$8),$J$8,AND($D1379&gt;=$M$9,$D1379&lt;$N$9),$J$9,$D1379&lt;$N$10,$J$10)</f>
        <v>Large Cap</v>
      </c>
      <c r="F1379" s="18">
        <v>43.42</v>
      </c>
      <c r="G1379" s="3" t="s">
        <v>1254</v>
      </c>
      <c r="H1379" s="22">
        <f>ROUND(Table1[[#This Row],[Market Capitalisation]]/Table1[[#This Row],[Stock Price]],0)</f>
        <v>272455090</v>
      </c>
    </row>
    <row r="1380" spans="2:8" x14ac:dyDescent="0.35">
      <c r="B1380" s="1" t="s">
        <v>6717</v>
      </c>
      <c r="C1380" s="3" t="s">
        <v>6718</v>
      </c>
      <c r="D1380" s="14">
        <v>11820000000</v>
      </c>
      <c r="E1380" s="1" t="str" cm="1">
        <f t="array" ref="E1380">_xlfn.IFS($D1380&gt;=$N$7,$J$7,AND($D1380&gt;=$M$8,$D1380&lt;$N$8),$J$8,AND($D1380&gt;=$M$9,$D1380&lt;$N$9),$J$9,$D1380&lt;$N$10,$J$10)</f>
        <v>Large Cap</v>
      </c>
      <c r="F1380" s="18">
        <v>51.04</v>
      </c>
      <c r="G1380" s="3" t="s">
        <v>31554</v>
      </c>
      <c r="H1380" s="22">
        <f>ROUND(Table1[[#This Row],[Market Capitalisation]]/Table1[[#This Row],[Stock Price]],0)</f>
        <v>231583072</v>
      </c>
    </row>
    <row r="1381" spans="2:8" x14ac:dyDescent="0.35">
      <c r="B1381" s="1" t="s">
        <v>6722</v>
      </c>
      <c r="C1381" s="3" t="s">
        <v>6723</v>
      </c>
      <c r="D1381" s="14">
        <v>11810000000</v>
      </c>
      <c r="E1381" s="1" t="str" cm="1">
        <f t="array" ref="E1381">_xlfn.IFS($D1381&gt;=$N$7,$J$7,AND($D1381&gt;=$M$8,$D1381&lt;$N$8),$J$8,AND($D1381&gt;=$M$9,$D1381&lt;$N$9),$J$9,$D1381&lt;$N$10,$J$10)</f>
        <v>Large Cap</v>
      </c>
      <c r="F1381" s="18">
        <v>65.319999999999993</v>
      </c>
      <c r="G1381" s="3" t="s">
        <v>31554</v>
      </c>
      <c r="H1381" s="22">
        <f>ROUND(Table1[[#This Row],[Market Capitalisation]]/Table1[[#This Row],[Stock Price]],0)</f>
        <v>180802205</v>
      </c>
    </row>
    <row r="1382" spans="2:8" x14ac:dyDescent="0.35">
      <c r="B1382" s="1" t="s">
        <v>6727</v>
      </c>
      <c r="C1382" s="3" t="s">
        <v>6728</v>
      </c>
      <c r="D1382" s="14">
        <v>11800000000</v>
      </c>
      <c r="E1382" s="1" t="str" cm="1">
        <f t="array" ref="E1382">_xlfn.IFS($D1382&gt;=$N$7,$J$7,AND($D1382&gt;=$M$8,$D1382&lt;$N$8),$J$8,AND($D1382&gt;=$M$9,$D1382&lt;$N$9),$J$9,$D1382&lt;$N$10,$J$10)</f>
        <v>Large Cap</v>
      </c>
      <c r="F1382" s="18">
        <v>14.9</v>
      </c>
      <c r="G1382" s="3" t="s">
        <v>304</v>
      </c>
      <c r="H1382" s="22">
        <f>ROUND(Table1[[#This Row],[Market Capitalisation]]/Table1[[#This Row],[Stock Price]],0)</f>
        <v>791946309</v>
      </c>
    </row>
    <row r="1383" spans="2:8" x14ac:dyDescent="0.35">
      <c r="B1383" s="1" t="s">
        <v>6731</v>
      </c>
      <c r="C1383" s="3" t="s">
        <v>6732</v>
      </c>
      <c r="D1383" s="14">
        <v>11800000000</v>
      </c>
      <c r="E1383" s="1" t="str" cm="1">
        <f t="array" ref="E1383">_xlfn.IFS($D1383&gt;=$N$7,$J$7,AND($D1383&gt;=$M$8,$D1383&lt;$N$8),$J$8,AND($D1383&gt;=$M$9,$D1383&lt;$N$9),$J$9,$D1383&lt;$N$10,$J$10)</f>
        <v>Large Cap</v>
      </c>
      <c r="F1383" s="18">
        <v>30.52</v>
      </c>
      <c r="G1383" s="3" t="s">
        <v>31554</v>
      </c>
      <c r="H1383" s="22">
        <f>ROUND(Table1[[#This Row],[Market Capitalisation]]/Table1[[#This Row],[Stock Price]],0)</f>
        <v>386631717</v>
      </c>
    </row>
    <row r="1384" spans="2:8" x14ac:dyDescent="0.35">
      <c r="B1384" s="1" t="s">
        <v>6735</v>
      </c>
      <c r="C1384" s="3" t="s">
        <v>6736</v>
      </c>
      <c r="D1384" s="14">
        <v>11780000000</v>
      </c>
      <c r="E1384" s="1" t="str" cm="1">
        <f t="array" ref="E1384">_xlfn.IFS($D1384&gt;=$N$7,$J$7,AND($D1384&gt;=$M$8,$D1384&lt;$N$8),$J$8,AND($D1384&gt;=$M$9,$D1384&lt;$N$9),$J$9,$D1384&lt;$N$10,$J$10)</f>
        <v>Large Cap</v>
      </c>
      <c r="F1384" s="18">
        <v>275.93</v>
      </c>
      <c r="G1384" s="3" t="s">
        <v>31554</v>
      </c>
      <c r="H1384" s="22">
        <f>ROUND(Table1[[#This Row],[Market Capitalisation]]/Table1[[#This Row],[Stock Price]],0)</f>
        <v>42691987</v>
      </c>
    </row>
    <row r="1385" spans="2:8" x14ac:dyDescent="0.35">
      <c r="B1385" s="1" t="s">
        <v>6740</v>
      </c>
      <c r="C1385" s="3" t="s">
        <v>6741</v>
      </c>
      <c r="D1385" s="14">
        <v>11740000000</v>
      </c>
      <c r="E1385" s="1" t="str" cm="1">
        <f t="array" ref="E1385">_xlfn.IFS($D1385&gt;=$N$7,$J$7,AND($D1385&gt;=$M$8,$D1385&lt;$N$8),$J$8,AND($D1385&gt;=$M$9,$D1385&lt;$N$9),$J$9,$D1385&lt;$N$10,$J$10)</f>
        <v>Large Cap</v>
      </c>
      <c r="F1385" s="18">
        <v>60.91</v>
      </c>
      <c r="G1385" s="3" t="s">
        <v>4088</v>
      </c>
      <c r="H1385" s="22">
        <f>ROUND(Table1[[#This Row],[Market Capitalisation]]/Table1[[#This Row],[Stock Price]],0)</f>
        <v>192743392</v>
      </c>
    </row>
    <row r="1386" spans="2:8" x14ac:dyDescent="0.35">
      <c r="B1386" s="1" t="s">
        <v>6745</v>
      </c>
      <c r="C1386" s="3" t="s">
        <v>6746</v>
      </c>
      <c r="D1386" s="14">
        <v>11740000000</v>
      </c>
      <c r="E1386" s="1" t="str" cm="1">
        <f t="array" ref="E1386">_xlfn.IFS($D1386&gt;=$N$7,$J$7,AND($D1386&gt;=$M$8,$D1386&lt;$N$8),$J$8,AND($D1386&gt;=$M$9,$D1386&lt;$N$9),$J$9,$D1386&lt;$N$10,$J$10)</f>
        <v>Large Cap</v>
      </c>
      <c r="F1386" s="18">
        <v>7.71</v>
      </c>
      <c r="G1386" s="3" t="s">
        <v>4076</v>
      </c>
      <c r="H1386" s="22">
        <f>ROUND(Table1[[#This Row],[Market Capitalisation]]/Table1[[#This Row],[Stock Price]],0)</f>
        <v>1522697795</v>
      </c>
    </row>
    <row r="1387" spans="2:8" x14ac:dyDescent="0.35">
      <c r="B1387" s="1" t="s">
        <v>6748</v>
      </c>
      <c r="C1387" s="3" t="s">
        <v>6749</v>
      </c>
      <c r="D1387" s="14">
        <v>11740000000</v>
      </c>
      <c r="E1387" s="1" t="str" cm="1">
        <f t="array" ref="E1387">_xlfn.IFS($D1387&gt;=$N$7,$J$7,AND($D1387&gt;=$M$8,$D1387&lt;$N$8),$J$8,AND($D1387&gt;=$M$9,$D1387&lt;$N$9),$J$9,$D1387&lt;$N$10,$J$10)</f>
        <v>Large Cap</v>
      </c>
      <c r="F1387" s="18">
        <v>369.56</v>
      </c>
      <c r="G1387" s="3" t="s">
        <v>31554</v>
      </c>
      <c r="H1387" s="22">
        <f>ROUND(Table1[[#This Row],[Market Capitalisation]]/Table1[[#This Row],[Stock Price]],0)</f>
        <v>31767507</v>
      </c>
    </row>
    <row r="1388" spans="2:8" x14ac:dyDescent="0.35">
      <c r="B1388" s="1" t="s">
        <v>6752</v>
      </c>
      <c r="C1388" s="3" t="s">
        <v>6753</v>
      </c>
      <c r="D1388" s="14">
        <v>11730000000</v>
      </c>
      <c r="E1388" s="1" t="str" cm="1">
        <f t="array" ref="E1388">_xlfn.IFS($D1388&gt;=$N$7,$J$7,AND($D1388&gt;=$M$8,$D1388&lt;$N$8),$J$8,AND($D1388&gt;=$M$9,$D1388&lt;$N$9),$J$9,$D1388&lt;$N$10,$J$10)</f>
        <v>Large Cap</v>
      </c>
      <c r="F1388" s="18">
        <v>69.62</v>
      </c>
      <c r="G1388" s="3" t="s">
        <v>249</v>
      </c>
      <c r="H1388" s="22">
        <f>ROUND(Table1[[#This Row],[Market Capitalisation]]/Table1[[#This Row],[Stock Price]],0)</f>
        <v>168486067</v>
      </c>
    </row>
    <row r="1389" spans="2:8" x14ac:dyDescent="0.35">
      <c r="B1389" s="1" t="s">
        <v>6757</v>
      </c>
      <c r="C1389" s="3" t="s">
        <v>6758</v>
      </c>
      <c r="D1389" s="14">
        <v>11720000000</v>
      </c>
      <c r="E1389" s="1" t="str" cm="1">
        <f t="array" ref="E1389">_xlfn.IFS($D1389&gt;=$N$7,$J$7,AND($D1389&gt;=$M$8,$D1389&lt;$N$8),$J$8,AND($D1389&gt;=$M$9,$D1389&lt;$N$9),$J$9,$D1389&lt;$N$10,$J$10)</f>
        <v>Large Cap</v>
      </c>
      <c r="F1389" s="18">
        <v>54.11</v>
      </c>
      <c r="G1389" s="3" t="s">
        <v>31554</v>
      </c>
      <c r="H1389" s="22">
        <f>ROUND(Table1[[#This Row],[Market Capitalisation]]/Table1[[#This Row],[Stock Price]],0)</f>
        <v>216595823</v>
      </c>
    </row>
    <row r="1390" spans="2:8" x14ac:dyDescent="0.35">
      <c r="B1390" s="1" t="s">
        <v>6762</v>
      </c>
      <c r="C1390" s="3" t="s">
        <v>6763</v>
      </c>
      <c r="D1390" s="14">
        <v>11710000000</v>
      </c>
      <c r="E1390" s="1" t="str" cm="1">
        <f t="array" ref="E1390">_xlfn.IFS($D1390&gt;=$N$7,$J$7,AND($D1390&gt;=$M$8,$D1390&lt;$N$8),$J$8,AND($D1390&gt;=$M$9,$D1390&lt;$N$9),$J$9,$D1390&lt;$N$10,$J$10)</f>
        <v>Large Cap</v>
      </c>
      <c r="F1390" s="18">
        <v>1.29</v>
      </c>
      <c r="G1390" s="3" t="s">
        <v>152</v>
      </c>
      <c r="H1390" s="22">
        <f>ROUND(Table1[[#This Row],[Market Capitalisation]]/Table1[[#This Row],[Stock Price]],0)</f>
        <v>9077519380</v>
      </c>
    </row>
    <row r="1391" spans="2:8" x14ac:dyDescent="0.35">
      <c r="B1391" s="1" t="s">
        <v>6766</v>
      </c>
      <c r="C1391" s="3" t="s">
        <v>6767</v>
      </c>
      <c r="D1391" s="14">
        <v>11700000000</v>
      </c>
      <c r="E1391" s="1" t="str" cm="1">
        <f t="array" ref="E1391">_xlfn.IFS($D1391&gt;=$N$7,$J$7,AND($D1391&gt;=$M$8,$D1391&lt;$N$8),$J$8,AND($D1391&gt;=$M$9,$D1391&lt;$N$9),$J$9,$D1391&lt;$N$10,$J$10)</f>
        <v>Large Cap</v>
      </c>
      <c r="F1391" s="18">
        <v>2</v>
      </c>
      <c r="G1391" s="3" t="s">
        <v>31544</v>
      </c>
      <c r="H1391" s="22">
        <f>ROUND(Table1[[#This Row],[Market Capitalisation]]/Table1[[#This Row],[Stock Price]],0)</f>
        <v>5850000000</v>
      </c>
    </row>
    <row r="1392" spans="2:8" x14ac:dyDescent="0.35">
      <c r="B1392" s="1" t="s">
        <v>6770</v>
      </c>
      <c r="C1392" s="3" t="s">
        <v>6771</v>
      </c>
      <c r="D1392" s="14">
        <v>11700000000</v>
      </c>
      <c r="E1392" s="1" t="str" cm="1">
        <f t="array" ref="E1392">_xlfn.IFS($D1392&gt;=$N$7,$J$7,AND($D1392&gt;=$M$8,$D1392&lt;$N$8),$J$8,AND($D1392&gt;=$M$9,$D1392&lt;$N$9),$J$9,$D1392&lt;$N$10,$J$10)</f>
        <v>Large Cap</v>
      </c>
      <c r="F1392" s="18">
        <v>2.89</v>
      </c>
      <c r="G1392" s="3" t="s">
        <v>152</v>
      </c>
      <c r="H1392" s="22">
        <f>ROUND(Table1[[#This Row],[Market Capitalisation]]/Table1[[#This Row],[Stock Price]],0)</f>
        <v>4048442907</v>
      </c>
    </row>
    <row r="1393" spans="2:8" x14ac:dyDescent="0.35">
      <c r="B1393" s="1" t="s">
        <v>6774</v>
      </c>
      <c r="C1393" s="3" t="s">
        <v>6775</v>
      </c>
      <c r="D1393" s="14">
        <v>11690000000</v>
      </c>
      <c r="E1393" s="1" t="str" cm="1">
        <f t="array" ref="E1393">_xlfn.IFS($D1393&gt;=$N$7,$J$7,AND($D1393&gt;=$M$8,$D1393&lt;$N$8),$J$8,AND($D1393&gt;=$M$9,$D1393&lt;$N$9),$J$9,$D1393&lt;$N$10,$J$10)</f>
        <v>Large Cap</v>
      </c>
      <c r="F1393" s="18">
        <v>63</v>
      </c>
      <c r="G1393" s="3" t="s">
        <v>31554</v>
      </c>
      <c r="H1393" s="22">
        <f>ROUND(Table1[[#This Row],[Market Capitalisation]]/Table1[[#This Row],[Stock Price]],0)</f>
        <v>185555556</v>
      </c>
    </row>
    <row r="1394" spans="2:8" x14ac:dyDescent="0.35">
      <c r="B1394" s="1" t="s">
        <v>6779</v>
      </c>
      <c r="C1394" s="3" t="s">
        <v>6780</v>
      </c>
      <c r="D1394" s="14">
        <v>11690000000</v>
      </c>
      <c r="E1394" s="1" t="str" cm="1">
        <f t="array" ref="E1394">_xlfn.IFS($D1394&gt;=$N$7,$J$7,AND($D1394&gt;=$M$8,$D1394&lt;$N$8),$J$8,AND($D1394&gt;=$M$9,$D1394&lt;$N$9),$J$9,$D1394&lt;$N$10,$J$10)</f>
        <v>Large Cap</v>
      </c>
      <c r="F1394" s="18">
        <v>0.86</v>
      </c>
      <c r="G1394" s="3" t="s">
        <v>62</v>
      </c>
      <c r="H1394" s="22">
        <f>ROUND(Table1[[#This Row],[Market Capitalisation]]/Table1[[#This Row],[Stock Price]],0)</f>
        <v>13593023256</v>
      </c>
    </row>
    <row r="1395" spans="2:8" x14ac:dyDescent="0.35">
      <c r="B1395" s="1" t="s">
        <v>6782</v>
      </c>
      <c r="C1395" s="3" t="s">
        <v>6783</v>
      </c>
      <c r="D1395" s="14">
        <v>11680000000</v>
      </c>
      <c r="E1395" s="1" t="str" cm="1">
        <f t="array" ref="E1395">_xlfn.IFS($D1395&gt;=$N$7,$J$7,AND($D1395&gt;=$M$8,$D1395&lt;$N$8),$J$8,AND($D1395&gt;=$M$9,$D1395&lt;$N$9),$J$9,$D1395&lt;$N$10,$J$10)</f>
        <v>Large Cap</v>
      </c>
      <c r="F1395" s="18">
        <v>47.63</v>
      </c>
      <c r="G1395" s="3" t="s">
        <v>210</v>
      </c>
      <c r="H1395" s="22">
        <f>ROUND(Table1[[#This Row],[Market Capitalisation]]/Table1[[#This Row],[Stock Price]],0)</f>
        <v>245223599</v>
      </c>
    </row>
    <row r="1396" spans="2:8" x14ac:dyDescent="0.35">
      <c r="B1396" s="1" t="s">
        <v>6787</v>
      </c>
      <c r="C1396" s="3" t="s">
        <v>6788</v>
      </c>
      <c r="D1396" s="14">
        <v>11680000000</v>
      </c>
      <c r="E1396" s="1" t="str" cm="1">
        <f t="array" ref="E1396">_xlfn.IFS($D1396&gt;=$N$7,$J$7,AND($D1396&gt;=$M$8,$D1396&lt;$N$8),$J$8,AND($D1396&gt;=$M$9,$D1396&lt;$N$9),$J$9,$D1396&lt;$N$10,$J$10)</f>
        <v>Large Cap</v>
      </c>
      <c r="F1396" s="18">
        <v>79.28</v>
      </c>
      <c r="G1396" s="3" t="s">
        <v>31554</v>
      </c>
      <c r="H1396" s="22">
        <f>ROUND(Table1[[#This Row],[Market Capitalisation]]/Table1[[#This Row],[Stock Price]],0)</f>
        <v>147325933</v>
      </c>
    </row>
    <row r="1397" spans="2:8" x14ac:dyDescent="0.35">
      <c r="B1397" s="1" t="s">
        <v>6791</v>
      </c>
      <c r="C1397" s="3" t="s">
        <v>6792</v>
      </c>
      <c r="D1397" s="14">
        <v>11670000000</v>
      </c>
      <c r="E1397" s="1" t="str" cm="1">
        <f t="array" ref="E1397">_xlfn.IFS($D1397&gt;=$N$7,$J$7,AND($D1397&gt;=$M$8,$D1397&lt;$N$8),$J$8,AND($D1397&gt;=$M$9,$D1397&lt;$N$9),$J$9,$D1397&lt;$N$10,$J$10)</f>
        <v>Large Cap</v>
      </c>
      <c r="F1397" s="18">
        <v>19.899999999999999</v>
      </c>
      <c r="G1397" s="3" t="s">
        <v>304</v>
      </c>
      <c r="H1397" s="22">
        <f>ROUND(Table1[[#This Row],[Market Capitalisation]]/Table1[[#This Row],[Stock Price]],0)</f>
        <v>586432161</v>
      </c>
    </row>
    <row r="1398" spans="2:8" x14ac:dyDescent="0.35">
      <c r="B1398" s="1" t="s">
        <v>6796</v>
      </c>
      <c r="C1398" s="3" t="s">
        <v>6797</v>
      </c>
      <c r="D1398" s="14">
        <v>11660000000</v>
      </c>
      <c r="E1398" s="1" t="str" cm="1">
        <f t="array" ref="E1398">_xlfn.IFS($D1398&gt;=$N$7,$J$7,AND($D1398&gt;=$M$8,$D1398&lt;$N$8),$J$8,AND($D1398&gt;=$M$9,$D1398&lt;$N$9),$J$9,$D1398&lt;$N$10,$J$10)</f>
        <v>Large Cap</v>
      </c>
      <c r="F1398" s="18">
        <v>135.72999999999999</v>
      </c>
      <c r="G1398" s="3" t="s">
        <v>511</v>
      </c>
      <c r="H1398" s="22">
        <f>ROUND(Table1[[#This Row],[Market Capitalisation]]/Table1[[#This Row],[Stock Price]],0)</f>
        <v>85905842</v>
      </c>
    </row>
    <row r="1399" spans="2:8" x14ac:dyDescent="0.35">
      <c r="B1399" s="1" t="s">
        <v>6801</v>
      </c>
      <c r="C1399" s="3" t="s">
        <v>6802</v>
      </c>
      <c r="D1399" s="14">
        <v>11650000000</v>
      </c>
      <c r="E1399" s="1" t="str" cm="1">
        <f t="array" ref="E1399">_xlfn.IFS($D1399&gt;=$N$7,$J$7,AND($D1399&gt;=$M$8,$D1399&lt;$N$8),$J$8,AND($D1399&gt;=$M$9,$D1399&lt;$N$9),$J$9,$D1399&lt;$N$10,$J$10)</f>
        <v>Large Cap</v>
      </c>
      <c r="F1399" s="18">
        <v>114.02</v>
      </c>
      <c r="G1399" s="3" t="s">
        <v>4925</v>
      </c>
      <c r="H1399" s="22">
        <f>ROUND(Table1[[#This Row],[Market Capitalisation]]/Table1[[#This Row],[Stock Price]],0)</f>
        <v>102175057</v>
      </c>
    </row>
    <row r="1400" spans="2:8" x14ac:dyDescent="0.35">
      <c r="B1400" s="1" t="s">
        <v>6806</v>
      </c>
      <c r="C1400" s="3" t="s">
        <v>6807</v>
      </c>
      <c r="D1400" s="14">
        <v>11640000000</v>
      </c>
      <c r="E1400" s="1" t="str" cm="1">
        <f t="array" ref="E1400">_xlfn.IFS($D1400&gt;=$N$7,$J$7,AND($D1400&gt;=$M$8,$D1400&lt;$N$8),$J$8,AND($D1400&gt;=$M$9,$D1400&lt;$N$9),$J$9,$D1400&lt;$N$10,$J$10)</f>
        <v>Large Cap</v>
      </c>
      <c r="F1400" s="18">
        <v>20.46</v>
      </c>
      <c r="G1400" s="3" t="s">
        <v>31554</v>
      </c>
      <c r="H1400" s="22">
        <f>ROUND(Table1[[#This Row],[Market Capitalisation]]/Table1[[#This Row],[Stock Price]],0)</f>
        <v>568914956</v>
      </c>
    </row>
    <row r="1401" spans="2:8" x14ac:dyDescent="0.35">
      <c r="B1401" s="1" t="s">
        <v>6811</v>
      </c>
      <c r="C1401" s="3" t="s">
        <v>6812</v>
      </c>
      <c r="D1401" s="14">
        <v>11600000000</v>
      </c>
      <c r="E1401" s="1" t="str" cm="1">
        <f t="array" ref="E1401">_xlfn.IFS($D1401&gt;=$N$7,$J$7,AND($D1401&gt;=$M$8,$D1401&lt;$N$8),$J$8,AND($D1401&gt;=$M$9,$D1401&lt;$N$9),$J$9,$D1401&lt;$N$10,$J$10)</f>
        <v>Large Cap</v>
      </c>
      <c r="F1401" s="18">
        <v>8.68</v>
      </c>
      <c r="G1401" s="3" t="s">
        <v>4076</v>
      </c>
      <c r="H1401" s="22">
        <f>ROUND(Table1[[#This Row],[Market Capitalisation]]/Table1[[#This Row],[Stock Price]],0)</f>
        <v>1336405530</v>
      </c>
    </row>
    <row r="1402" spans="2:8" x14ac:dyDescent="0.35">
      <c r="B1402" s="1" t="s">
        <v>6816</v>
      </c>
      <c r="C1402" s="3" t="s">
        <v>6817</v>
      </c>
      <c r="D1402" s="14">
        <v>11590000000</v>
      </c>
      <c r="E1402" s="1" t="str" cm="1">
        <f t="array" ref="E1402">_xlfn.IFS($D1402&gt;=$N$7,$J$7,AND($D1402&gt;=$M$8,$D1402&lt;$N$8),$J$8,AND($D1402&gt;=$M$9,$D1402&lt;$N$9),$J$9,$D1402&lt;$N$10,$J$10)</f>
        <v>Large Cap</v>
      </c>
      <c r="F1402" s="18">
        <v>14.27</v>
      </c>
      <c r="G1402" s="3" t="s">
        <v>210</v>
      </c>
      <c r="H1402" s="22">
        <f>ROUND(Table1[[#This Row],[Market Capitalisation]]/Table1[[#This Row],[Stock Price]],0)</f>
        <v>812193413</v>
      </c>
    </row>
    <row r="1403" spans="2:8" x14ac:dyDescent="0.35">
      <c r="B1403" s="1" t="s">
        <v>6821</v>
      </c>
      <c r="C1403" s="3" t="s">
        <v>6822</v>
      </c>
      <c r="D1403" s="14">
        <v>11540000000</v>
      </c>
      <c r="E1403" s="1" t="str" cm="1">
        <f t="array" ref="E1403">_xlfn.IFS($D1403&gt;=$N$7,$J$7,AND($D1403&gt;=$M$8,$D1403&lt;$N$8),$J$8,AND($D1403&gt;=$M$9,$D1403&lt;$N$9),$J$9,$D1403&lt;$N$10,$J$10)</f>
        <v>Large Cap</v>
      </c>
      <c r="F1403" s="18">
        <v>122.69</v>
      </c>
      <c r="G1403" s="3" t="s">
        <v>31554</v>
      </c>
      <c r="H1403" s="22">
        <f>ROUND(Table1[[#This Row],[Market Capitalisation]]/Table1[[#This Row],[Stock Price]],0)</f>
        <v>94058195</v>
      </c>
    </row>
    <row r="1404" spans="2:8" x14ac:dyDescent="0.35">
      <c r="B1404" s="1" t="s">
        <v>6826</v>
      </c>
      <c r="C1404" s="3" t="s">
        <v>6827</v>
      </c>
      <c r="D1404" s="14">
        <v>11540000000</v>
      </c>
      <c r="E1404" s="1" t="str" cm="1">
        <f t="array" ref="E1404">_xlfn.IFS($D1404&gt;=$N$7,$J$7,AND($D1404&gt;=$M$8,$D1404&lt;$N$8),$J$8,AND($D1404&gt;=$M$9,$D1404&lt;$N$9),$J$9,$D1404&lt;$N$10,$J$10)</f>
        <v>Large Cap</v>
      </c>
      <c r="F1404" s="18">
        <v>20.72</v>
      </c>
      <c r="G1404" s="3" t="s">
        <v>62</v>
      </c>
      <c r="H1404" s="22">
        <f>ROUND(Table1[[#This Row],[Market Capitalisation]]/Table1[[#This Row],[Stock Price]],0)</f>
        <v>556949807</v>
      </c>
    </row>
    <row r="1405" spans="2:8" x14ac:dyDescent="0.35">
      <c r="B1405" s="1" t="s">
        <v>6830</v>
      </c>
      <c r="C1405" s="3" t="s">
        <v>6831</v>
      </c>
      <c r="D1405" s="14">
        <v>11530000000</v>
      </c>
      <c r="E1405" s="1" t="str" cm="1">
        <f t="array" ref="E1405">_xlfn.IFS($D1405&gt;=$N$7,$J$7,AND($D1405&gt;=$M$8,$D1405&lt;$N$8),$J$8,AND($D1405&gt;=$M$9,$D1405&lt;$N$9),$J$9,$D1405&lt;$N$10,$J$10)</f>
        <v>Large Cap</v>
      </c>
      <c r="F1405" s="18">
        <v>42.44</v>
      </c>
      <c r="G1405" s="3" t="s">
        <v>31554</v>
      </c>
      <c r="H1405" s="22">
        <f>ROUND(Table1[[#This Row],[Market Capitalisation]]/Table1[[#This Row],[Stock Price]],0)</f>
        <v>271677663</v>
      </c>
    </row>
    <row r="1406" spans="2:8" x14ac:dyDescent="0.35">
      <c r="B1406" s="1" t="s">
        <v>6834</v>
      </c>
      <c r="C1406" s="3" t="s">
        <v>6835</v>
      </c>
      <c r="D1406" s="14">
        <v>11530000000</v>
      </c>
      <c r="E1406" s="1" t="str" cm="1">
        <f t="array" ref="E1406">_xlfn.IFS($D1406&gt;=$N$7,$J$7,AND($D1406&gt;=$M$8,$D1406&lt;$N$8),$J$8,AND($D1406&gt;=$M$9,$D1406&lt;$N$9),$J$9,$D1406&lt;$N$10,$J$10)</f>
        <v>Large Cap</v>
      </c>
      <c r="F1406" s="18">
        <v>122.02</v>
      </c>
      <c r="G1406" s="3" t="s">
        <v>31554</v>
      </c>
      <c r="H1406" s="22">
        <f>ROUND(Table1[[#This Row],[Market Capitalisation]]/Table1[[#This Row],[Stock Price]],0)</f>
        <v>94492706</v>
      </c>
    </row>
    <row r="1407" spans="2:8" x14ac:dyDescent="0.35">
      <c r="B1407" s="1" t="s">
        <v>6838</v>
      </c>
      <c r="C1407" s="3" t="s">
        <v>6839</v>
      </c>
      <c r="D1407" s="14">
        <v>11520000000</v>
      </c>
      <c r="E1407" s="1" t="str" cm="1">
        <f t="array" ref="E1407">_xlfn.IFS($D1407&gt;=$N$7,$J$7,AND($D1407&gt;=$M$8,$D1407&lt;$N$8),$J$8,AND($D1407&gt;=$M$9,$D1407&lt;$N$9),$J$9,$D1407&lt;$N$10,$J$10)</f>
        <v>Large Cap</v>
      </c>
      <c r="F1407" s="18">
        <v>50.17</v>
      </c>
      <c r="G1407" s="3" t="s">
        <v>31554</v>
      </c>
      <c r="H1407" s="22">
        <f>ROUND(Table1[[#This Row],[Market Capitalisation]]/Table1[[#This Row],[Stock Price]],0)</f>
        <v>229619294</v>
      </c>
    </row>
    <row r="1408" spans="2:8" x14ac:dyDescent="0.35">
      <c r="B1408" s="1" t="s">
        <v>6843</v>
      </c>
      <c r="C1408" s="3" t="s">
        <v>6844</v>
      </c>
      <c r="D1408" s="14">
        <v>11520000000</v>
      </c>
      <c r="E1408" s="1" t="str" cm="1">
        <f t="array" ref="E1408">_xlfn.IFS($D1408&gt;=$N$7,$J$7,AND($D1408&gt;=$M$8,$D1408&lt;$N$8),$J$8,AND($D1408&gt;=$M$9,$D1408&lt;$N$9),$J$9,$D1408&lt;$N$10,$J$10)</f>
        <v>Large Cap</v>
      </c>
      <c r="F1408" s="18">
        <v>39.31</v>
      </c>
      <c r="G1408" s="3" t="s">
        <v>4856</v>
      </c>
      <c r="H1408" s="22">
        <f>ROUND(Table1[[#This Row],[Market Capitalisation]]/Table1[[#This Row],[Stock Price]],0)</f>
        <v>293055202</v>
      </c>
    </row>
    <row r="1409" spans="2:8" x14ac:dyDescent="0.35">
      <c r="B1409" s="1" t="s">
        <v>6847</v>
      </c>
      <c r="C1409" s="3" t="s">
        <v>6848</v>
      </c>
      <c r="D1409" s="14">
        <v>11510000000</v>
      </c>
      <c r="E1409" s="1" t="str" cm="1">
        <f t="array" ref="E1409">_xlfn.IFS($D1409&gt;=$N$7,$J$7,AND($D1409&gt;=$M$8,$D1409&lt;$N$8),$J$8,AND($D1409&gt;=$M$9,$D1409&lt;$N$9),$J$9,$D1409&lt;$N$10,$J$10)</f>
        <v>Large Cap</v>
      </c>
      <c r="F1409" s="18">
        <v>0.33</v>
      </c>
      <c r="G1409" s="3" t="s">
        <v>1266</v>
      </c>
      <c r="H1409" s="22">
        <f>ROUND(Table1[[#This Row],[Market Capitalisation]]/Table1[[#This Row],[Stock Price]],0)</f>
        <v>34878787879</v>
      </c>
    </row>
    <row r="1410" spans="2:8" x14ac:dyDescent="0.35">
      <c r="B1410" s="1" t="s">
        <v>6852</v>
      </c>
      <c r="C1410" s="3" t="s">
        <v>6853</v>
      </c>
      <c r="D1410" s="14">
        <v>11490000000</v>
      </c>
      <c r="E1410" s="1" t="str" cm="1">
        <f t="array" ref="E1410">_xlfn.IFS($D1410&gt;=$N$7,$J$7,AND($D1410&gt;=$M$8,$D1410&lt;$N$8),$J$8,AND($D1410&gt;=$M$9,$D1410&lt;$N$9),$J$9,$D1410&lt;$N$10,$J$10)</f>
        <v>Large Cap</v>
      </c>
      <c r="F1410" s="18">
        <v>244.71</v>
      </c>
      <c r="G1410" s="3" t="s">
        <v>31554</v>
      </c>
      <c r="H1410" s="22">
        <f>ROUND(Table1[[#This Row],[Market Capitalisation]]/Table1[[#This Row],[Stock Price]],0)</f>
        <v>46953537</v>
      </c>
    </row>
    <row r="1411" spans="2:8" x14ac:dyDescent="0.35">
      <c r="B1411" s="1" t="s">
        <v>6857</v>
      </c>
      <c r="C1411" s="3" t="s">
        <v>6858</v>
      </c>
      <c r="D1411" s="14">
        <v>11490000000</v>
      </c>
      <c r="E1411" s="1" t="str" cm="1">
        <f t="array" ref="E1411">_xlfn.IFS($D1411&gt;=$N$7,$J$7,AND($D1411&gt;=$M$8,$D1411&lt;$N$8),$J$8,AND($D1411&gt;=$M$9,$D1411&lt;$N$9),$J$9,$D1411&lt;$N$10,$J$10)</f>
        <v>Large Cap</v>
      </c>
      <c r="F1411" s="18">
        <v>1.31</v>
      </c>
      <c r="G1411" s="3" t="s">
        <v>3395</v>
      </c>
      <c r="H1411" s="22">
        <f>ROUND(Table1[[#This Row],[Market Capitalisation]]/Table1[[#This Row],[Stock Price]],0)</f>
        <v>8770992366</v>
      </c>
    </row>
    <row r="1412" spans="2:8" x14ac:dyDescent="0.35">
      <c r="B1412" s="1" t="s">
        <v>6860</v>
      </c>
      <c r="C1412" s="3" t="s">
        <v>6861</v>
      </c>
      <c r="D1412" s="14">
        <v>11450000000</v>
      </c>
      <c r="E1412" s="1" t="str" cm="1">
        <f t="array" ref="E1412">_xlfn.IFS($D1412&gt;=$N$7,$J$7,AND($D1412&gt;=$M$8,$D1412&lt;$N$8),$J$8,AND($D1412&gt;=$M$9,$D1412&lt;$N$9),$J$9,$D1412&lt;$N$10,$J$10)</f>
        <v>Large Cap</v>
      </c>
      <c r="F1412" s="18">
        <v>12.1</v>
      </c>
      <c r="G1412" s="3" t="s">
        <v>1254</v>
      </c>
      <c r="H1412" s="22">
        <f>ROUND(Table1[[#This Row],[Market Capitalisation]]/Table1[[#This Row],[Stock Price]],0)</f>
        <v>946280992</v>
      </c>
    </row>
    <row r="1413" spans="2:8" x14ac:dyDescent="0.35">
      <c r="B1413" s="1" t="s">
        <v>6865</v>
      </c>
      <c r="C1413" s="3" t="s">
        <v>6866</v>
      </c>
      <c r="D1413" s="14">
        <v>11420000000</v>
      </c>
      <c r="E1413" s="1" t="str" cm="1">
        <f t="array" ref="E1413">_xlfn.IFS($D1413&gt;=$N$7,$J$7,AND($D1413&gt;=$M$8,$D1413&lt;$N$8),$J$8,AND($D1413&gt;=$M$9,$D1413&lt;$N$9),$J$9,$D1413&lt;$N$10,$J$10)</f>
        <v>Large Cap</v>
      </c>
      <c r="F1413" s="18">
        <v>80.16</v>
      </c>
      <c r="G1413" s="3" t="s">
        <v>210</v>
      </c>
      <c r="H1413" s="22">
        <f>ROUND(Table1[[#This Row],[Market Capitalisation]]/Table1[[#This Row],[Stock Price]],0)</f>
        <v>142465070</v>
      </c>
    </row>
    <row r="1414" spans="2:8" x14ac:dyDescent="0.35">
      <c r="B1414" s="1" t="s">
        <v>6870</v>
      </c>
      <c r="C1414" s="3" t="s">
        <v>6871</v>
      </c>
      <c r="D1414" s="14">
        <v>11420000000</v>
      </c>
      <c r="E1414" s="1" t="str" cm="1">
        <f t="array" ref="E1414">_xlfn.IFS($D1414&gt;=$N$7,$J$7,AND($D1414&gt;=$M$8,$D1414&lt;$N$8),$J$8,AND($D1414&gt;=$M$9,$D1414&lt;$N$9),$J$9,$D1414&lt;$N$10,$J$10)</f>
        <v>Large Cap</v>
      </c>
      <c r="F1414" s="18">
        <v>1489</v>
      </c>
      <c r="G1414" s="3" t="s">
        <v>31554</v>
      </c>
      <c r="H1414" s="22">
        <f>ROUND(Table1[[#This Row],[Market Capitalisation]]/Table1[[#This Row],[Stock Price]],0)</f>
        <v>7669577</v>
      </c>
    </row>
    <row r="1415" spans="2:8" x14ac:dyDescent="0.35">
      <c r="B1415" s="1" t="s">
        <v>6874</v>
      </c>
      <c r="C1415" s="3" t="s">
        <v>6875</v>
      </c>
      <c r="D1415" s="14">
        <v>11420000000</v>
      </c>
      <c r="E1415" s="1" t="str" cm="1">
        <f t="array" ref="E1415">_xlfn.IFS($D1415&gt;=$N$7,$J$7,AND($D1415&gt;=$M$8,$D1415&lt;$N$8),$J$8,AND($D1415&gt;=$M$9,$D1415&lt;$N$9),$J$9,$D1415&lt;$N$10,$J$10)</f>
        <v>Large Cap</v>
      </c>
      <c r="F1415" s="18">
        <v>62.66</v>
      </c>
      <c r="G1415" s="3" t="s">
        <v>511</v>
      </c>
      <c r="H1415" s="22">
        <f>ROUND(Table1[[#This Row],[Market Capitalisation]]/Table1[[#This Row],[Stock Price]],0)</f>
        <v>182253431</v>
      </c>
    </row>
    <row r="1416" spans="2:8" x14ac:dyDescent="0.35">
      <c r="B1416" s="1" t="s">
        <v>6878</v>
      </c>
      <c r="C1416" s="3" t="s">
        <v>6879</v>
      </c>
      <c r="D1416" s="14">
        <v>11410000000</v>
      </c>
      <c r="E1416" s="1" t="str" cm="1">
        <f t="array" ref="E1416">_xlfn.IFS($D1416&gt;=$N$7,$J$7,AND($D1416&gt;=$M$8,$D1416&lt;$N$8),$J$8,AND($D1416&gt;=$M$9,$D1416&lt;$N$9),$J$9,$D1416&lt;$N$10,$J$10)</f>
        <v>Large Cap</v>
      </c>
      <c r="F1416" s="18">
        <v>17.05</v>
      </c>
      <c r="G1416" s="3" t="s">
        <v>31554</v>
      </c>
      <c r="H1416" s="22">
        <f>ROUND(Table1[[#This Row],[Market Capitalisation]]/Table1[[#This Row],[Stock Price]],0)</f>
        <v>669208211</v>
      </c>
    </row>
    <row r="1417" spans="2:8" x14ac:dyDescent="0.35">
      <c r="B1417" s="1" t="s">
        <v>6882</v>
      </c>
      <c r="C1417" s="3" t="s">
        <v>6883</v>
      </c>
      <c r="D1417" s="14">
        <v>11400000000</v>
      </c>
      <c r="E1417" s="1" t="str" cm="1">
        <f t="array" ref="E1417">_xlfn.IFS($D1417&gt;=$N$7,$J$7,AND($D1417&gt;=$M$8,$D1417&lt;$N$8),$J$8,AND($D1417&gt;=$M$9,$D1417&lt;$N$9),$J$9,$D1417&lt;$N$10,$J$10)</f>
        <v>Large Cap</v>
      </c>
      <c r="F1417" s="18">
        <v>43.84</v>
      </c>
      <c r="G1417" s="3" t="s">
        <v>31554</v>
      </c>
      <c r="H1417" s="22">
        <f>ROUND(Table1[[#This Row],[Market Capitalisation]]/Table1[[#This Row],[Stock Price]],0)</f>
        <v>260036496</v>
      </c>
    </row>
    <row r="1418" spans="2:8" x14ac:dyDescent="0.35">
      <c r="B1418" s="1" t="s">
        <v>6887</v>
      </c>
      <c r="C1418" s="3" t="s">
        <v>6888</v>
      </c>
      <c r="D1418" s="14">
        <v>11400000000</v>
      </c>
      <c r="E1418" s="1" t="str" cm="1">
        <f t="array" ref="E1418">_xlfn.IFS($D1418&gt;=$N$7,$J$7,AND($D1418&gt;=$M$8,$D1418&lt;$N$8),$J$8,AND($D1418&gt;=$M$9,$D1418&lt;$N$9),$J$9,$D1418&lt;$N$10,$J$10)</f>
        <v>Large Cap</v>
      </c>
      <c r="F1418" s="18">
        <v>42.97</v>
      </c>
      <c r="G1418" s="3" t="s">
        <v>249</v>
      </c>
      <c r="H1418" s="22">
        <f>ROUND(Table1[[#This Row],[Market Capitalisation]]/Table1[[#This Row],[Stock Price]],0)</f>
        <v>265301373</v>
      </c>
    </row>
    <row r="1419" spans="2:8" x14ac:dyDescent="0.35">
      <c r="B1419" s="1" t="s">
        <v>6891</v>
      </c>
      <c r="C1419" s="3" t="s">
        <v>6892</v>
      </c>
      <c r="D1419" s="14">
        <v>11390000000</v>
      </c>
      <c r="E1419" s="1" t="str" cm="1">
        <f t="array" ref="E1419">_xlfn.IFS($D1419&gt;=$N$7,$J$7,AND($D1419&gt;=$M$8,$D1419&lt;$N$8),$J$8,AND($D1419&gt;=$M$9,$D1419&lt;$N$9),$J$9,$D1419&lt;$N$10,$J$10)</f>
        <v>Large Cap</v>
      </c>
      <c r="F1419" s="18">
        <v>6.43</v>
      </c>
      <c r="G1419" s="3" t="s">
        <v>249</v>
      </c>
      <c r="H1419" s="22">
        <f>ROUND(Table1[[#This Row],[Market Capitalisation]]/Table1[[#This Row],[Stock Price]],0)</f>
        <v>1771384137</v>
      </c>
    </row>
    <row r="1420" spans="2:8" x14ac:dyDescent="0.35">
      <c r="B1420" s="1" t="s">
        <v>6896</v>
      </c>
      <c r="C1420" s="3" t="s">
        <v>6897</v>
      </c>
      <c r="D1420" s="14">
        <v>11390000000</v>
      </c>
      <c r="E1420" s="1" t="str" cm="1">
        <f t="array" ref="E1420">_xlfn.IFS($D1420&gt;=$N$7,$J$7,AND($D1420&gt;=$M$8,$D1420&lt;$N$8),$J$8,AND($D1420&gt;=$M$9,$D1420&lt;$N$9),$J$9,$D1420&lt;$N$10,$J$10)</f>
        <v>Large Cap</v>
      </c>
      <c r="F1420" s="18">
        <v>16.25</v>
      </c>
      <c r="G1420" s="3" t="s">
        <v>31554</v>
      </c>
      <c r="H1420" s="22">
        <f>ROUND(Table1[[#This Row],[Market Capitalisation]]/Table1[[#This Row],[Stock Price]],0)</f>
        <v>700923077</v>
      </c>
    </row>
    <row r="1421" spans="2:8" x14ac:dyDescent="0.35">
      <c r="B1421" s="1" t="s">
        <v>6900</v>
      </c>
      <c r="C1421" s="3" t="s">
        <v>6901</v>
      </c>
      <c r="D1421" s="14">
        <v>11370000000</v>
      </c>
      <c r="E1421" s="1" t="str" cm="1">
        <f t="array" ref="E1421">_xlfn.IFS($D1421&gt;=$N$7,$J$7,AND($D1421&gt;=$M$8,$D1421&lt;$N$8),$J$8,AND($D1421&gt;=$M$9,$D1421&lt;$N$9),$J$9,$D1421&lt;$N$10,$J$10)</f>
        <v>Large Cap</v>
      </c>
      <c r="F1421" s="18">
        <v>11.1</v>
      </c>
      <c r="G1421" s="3" t="s">
        <v>107</v>
      </c>
      <c r="H1421" s="22">
        <f>ROUND(Table1[[#This Row],[Market Capitalisation]]/Table1[[#This Row],[Stock Price]],0)</f>
        <v>1024324324</v>
      </c>
    </row>
    <row r="1422" spans="2:8" x14ac:dyDescent="0.35">
      <c r="B1422" s="1" t="s">
        <v>6905</v>
      </c>
      <c r="C1422" s="3" t="s">
        <v>6906</v>
      </c>
      <c r="D1422" s="14">
        <v>11360000000</v>
      </c>
      <c r="E1422" s="1" t="str" cm="1">
        <f t="array" ref="E1422">_xlfn.IFS($D1422&gt;=$N$7,$J$7,AND($D1422&gt;=$M$8,$D1422&lt;$N$8),$J$8,AND($D1422&gt;=$M$9,$D1422&lt;$N$9),$J$9,$D1422&lt;$N$10,$J$10)</f>
        <v>Large Cap</v>
      </c>
      <c r="F1422" s="18">
        <v>1.42</v>
      </c>
      <c r="G1422" s="3" t="s">
        <v>3395</v>
      </c>
      <c r="H1422" s="22">
        <f>ROUND(Table1[[#This Row],[Market Capitalisation]]/Table1[[#This Row],[Stock Price]],0)</f>
        <v>8000000000</v>
      </c>
    </row>
    <row r="1423" spans="2:8" x14ac:dyDescent="0.35">
      <c r="B1423" s="1" t="s">
        <v>6909</v>
      </c>
      <c r="C1423" s="3" t="s">
        <v>6910</v>
      </c>
      <c r="D1423" s="14">
        <v>11340000000</v>
      </c>
      <c r="E1423" s="1" t="str" cm="1">
        <f t="array" ref="E1423">_xlfn.IFS($D1423&gt;=$N$7,$J$7,AND($D1423&gt;=$M$8,$D1423&lt;$N$8),$J$8,AND($D1423&gt;=$M$9,$D1423&lt;$N$9),$J$9,$D1423&lt;$N$10,$J$10)</f>
        <v>Large Cap</v>
      </c>
      <c r="F1423" s="18">
        <v>221.07</v>
      </c>
      <c r="G1423" s="3" t="s">
        <v>31554</v>
      </c>
      <c r="H1423" s="22">
        <f>ROUND(Table1[[#This Row],[Market Capitalisation]]/Table1[[#This Row],[Stock Price]],0)</f>
        <v>51295970</v>
      </c>
    </row>
    <row r="1424" spans="2:8" x14ac:dyDescent="0.35">
      <c r="B1424" s="1" t="s">
        <v>6914</v>
      </c>
      <c r="C1424" s="3" t="s">
        <v>6915</v>
      </c>
      <c r="D1424" s="14">
        <v>11330000000</v>
      </c>
      <c r="E1424" s="1" t="str" cm="1">
        <f t="array" ref="E1424">_xlfn.IFS($D1424&gt;=$N$7,$J$7,AND($D1424&gt;=$M$8,$D1424&lt;$N$8),$J$8,AND($D1424&gt;=$M$9,$D1424&lt;$N$9),$J$9,$D1424&lt;$N$10,$J$10)</f>
        <v>Large Cap</v>
      </c>
      <c r="F1424" s="18">
        <v>71.680000000000007</v>
      </c>
      <c r="G1424" s="3" t="s">
        <v>31554</v>
      </c>
      <c r="H1424" s="22">
        <f>ROUND(Table1[[#This Row],[Market Capitalisation]]/Table1[[#This Row],[Stock Price]],0)</f>
        <v>158063616</v>
      </c>
    </row>
    <row r="1425" spans="2:8" x14ac:dyDescent="0.35">
      <c r="B1425" s="1" t="s">
        <v>6919</v>
      </c>
      <c r="C1425" s="3" t="s">
        <v>6920</v>
      </c>
      <c r="D1425" s="14">
        <v>11320000000</v>
      </c>
      <c r="E1425" s="1" t="str" cm="1">
        <f t="array" ref="E1425">_xlfn.IFS($D1425&gt;=$N$7,$J$7,AND($D1425&gt;=$M$8,$D1425&lt;$N$8),$J$8,AND($D1425&gt;=$M$9,$D1425&lt;$N$9),$J$9,$D1425&lt;$N$10,$J$10)</f>
        <v>Large Cap</v>
      </c>
      <c r="F1425" s="18">
        <v>4.32</v>
      </c>
      <c r="G1425" s="3" t="s">
        <v>256</v>
      </c>
      <c r="H1425" s="22">
        <f>ROUND(Table1[[#This Row],[Market Capitalisation]]/Table1[[#This Row],[Stock Price]],0)</f>
        <v>2620370370</v>
      </c>
    </row>
    <row r="1426" spans="2:8" x14ac:dyDescent="0.35">
      <c r="B1426" s="1" t="s">
        <v>6923</v>
      </c>
      <c r="C1426" s="3" t="s">
        <v>6924</v>
      </c>
      <c r="D1426" s="14">
        <v>11310000000</v>
      </c>
      <c r="E1426" s="1" t="str" cm="1">
        <f t="array" ref="E1426">_xlfn.IFS($D1426&gt;=$N$7,$J$7,AND($D1426&gt;=$M$8,$D1426&lt;$N$8),$J$8,AND($D1426&gt;=$M$9,$D1426&lt;$N$9),$J$9,$D1426&lt;$N$10,$J$10)</f>
        <v>Large Cap</v>
      </c>
      <c r="F1426" s="18">
        <v>22.25</v>
      </c>
      <c r="G1426" s="3" t="s">
        <v>6217</v>
      </c>
      <c r="H1426" s="22">
        <f>ROUND(Table1[[#This Row],[Market Capitalisation]]/Table1[[#This Row],[Stock Price]],0)</f>
        <v>508314607</v>
      </c>
    </row>
    <row r="1427" spans="2:8" x14ac:dyDescent="0.35">
      <c r="B1427" s="1" t="s">
        <v>6928</v>
      </c>
      <c r="C1427" s="3" t="s">
        <v>6929</v>
      </c>
      <c r="D1427" s="14">
        <v>11310000000</v>
      </c>
      <c r="E1427" s="1" t="str" cm="1">
        <f t="array" ref="E1427">_xlfn.IFS($D1427&gt;=$N$7,$J$7,AND($D1427&gt;=$M$8,$D1427&lt;$N$8),$J$8,AND($D1427&gt;=$M$9,$D1427&lt;$N$9),$J$9,$D1427&lt;$N$10,$J$10)</f>
        <v>Large Cap</v>
      </c>
      <c r="F1427" s="18">
        <v>54.05</v>
      </c>
      <c r="G1427" s="3" t="s">
        <v>210</v>
      </c>
      <c r="H1427" s="22">
        <f>ROUND(Table1[[#This Row],[Market Capitalisation]]/Table1[[#This Row],[Stock Price]],0)</f>
        <v>209250694</v>
      </c>
    </row>
    <row r="1428" spans="2:8" x14ac:dyDescent="0.35">
      <c r="B1428" s="1" t="s">
        <v>6932</v>
      </c>
      <c r="C1428" s="3" t="s">
        <v>6933</v>
      </c>
      <c r="D1428" s="14">
        <v>11300000000</v>
      </c>
      <c r="E1428" s="1" t="str" cm="1">
        <f t="array" ref="E1428">_xlfn.IFS($D1428&gt;=$N$7,$J$7,AND($D1428&gt;=$M$8,$D1428&lt;$N$8),$J$8,AND($D1428&gt;=$M$9,$D1428&lt;$N$9),$J$9,$D1428&lt;$N$10,$J$10)</f>
        <v>Large Cap</v>
      </c>
      <c r="F1428" s="18">
        <v>3.54</v>
      </c>
      <c r="G1428" s="3" t="s">
        <v>152</v>
      </c>
      <c r="H1428" s="22">
        <f>ROUND(Table1[[#This Row],[Market Capitalisation]]/Table1[[#This Row],[Stock Price]],0)</f>
        <v>3192090395</v>
      </c>
    </row>
    <row r="1429" spans="2:8" x14ac:dyDescent="0.35">
      <c r="B1429" s="1" t="s">
        <v>6937</v>
      </c>
      <c r="C1429" s="3" t="s">
        <v>6938</v>
      </c>
      <c r="D1429" s="14">
        <v>11290000000</v>
      </c>
      <c r="E1429" s="1" t="str" cm="1">
        <f t="array" ref="E1429">_xlfn.IFS($D1429&gt;=$N$7,$J$7,AND($D1429&gt;=$M$8,$D1429&lt;$N$8),$J$8,AND($D1429&gt;=$M$9,$D1429&lt;$N$9),$J$9,$D1429&lt;$N$10,$J$10)</f>
        <v>Large Cap</v>
      </c>
      <c r="F1429" s="18">
        <v>33.36</v>
      </c>
      <c r="G1429" s="3" t="s">
        <v>31554</v>
      </c>
      <c r="H1429" s="22">
        <f>ROUND(Table1[[#This Row],[Market Capitalisation]]/Table1[[#This Row],[Stock Price]],0)</f>
        <v>338429257</v>
      </c>
    </row>
    <row r="1430" spans="2:8" x14ac:dyDescent="0.35">
      <c r="B1430" s="1" t="s">
        <v>6942</v>
      </c>
      <c r="C1430" s="3" t="s">
        <v>6943</v>
      </c>
      <c r="D1430" s="14">
        <v>11280000000</v>
      </c>
      <c r="E1430" s="1" t="str" cm="1">
        <f t="array" ref="E1430">_xlfn.IFS($D1430&gt;=$N$7,$J$7,AND($D1430&gt;=$M$8,$D1430&lt;$N$8),$J$8,AND($D1430&gt;=$M$9,$D1430&lt;$N$9),$J$9,$D1430&lt;$N$10,$J$10)</f>
        <v>Large Cap</v>
      </c>
      <c r="F1430" s="18">
        <v>171.24</v>
      </c>
      <c r="G1430" s="3" t="s">
        <v>31554</v>
      </c>
      <c r="H1430" s="22">
        <f>ROUND(Table1[[#This Row],[Market Capitalisation]]/Table1[[#This Row],[Stock Price]],0)</f>
        <v>65872460</v>
      </c>
    </row>
    <row r="1431" spans="2:8" x14ac:dyDescent="0.35">
      <c r="B1431" s="1" t="s">
        <v>6947</v>
      </c>
      <c r="C1431" s="3" t="s">
        <v>6948</v>
      </c>
      <c r="D1431" s="14">
        <v>11270000000</v>
      </c>
      <c r="E1431" s="1" t="str" cm="1">
        <f t="array" ref="E1431">_xlfn.IFS($D1431&gt;=$N$7,$J$7,AND($D1431&gt;=$M$8,$D1431&lt;$N$8),$J$8,AND($D1431&gt;=$M$9,$D1431&lt;$N$9),$J$9,$D1431&lt;$N$10,$J$10)</f>
        <v>Large Cap</v>
      </c>
      <c r="F1431" s="18">
        <v>54.69</v>
      </c>
      <c r="G1431" s="3" t="s">
        <v>1254</v>
      </c>
      <c r="H1431" s="22">
        <f>ROUND(Table1[[#This Row],[Market Capitalisation]]/Table1[[#This Row],[Stock Price]],0)</f>
        <v>206070580</v>
      </c>
    </row>
    <row r="1432" spans="2:8" x14ac:dyDescent="0.35">
      <c r="B1432" s="1" t="s">
        <v>6952</v>
      </c>
      <c r="C1432" s="3" t="s">
        <v>6953</v>
      </c>
      <c r="D1432" s="14">
        <v>11270000000</v>
      </c>
      <c r="E1432" s="1" t="str" cm="1">
        <f t="array" ref="E1432">_xlfn.IFS($D1432&gt;=$N$7,$J$7,AND($D1432&gt;=$M$8,$D1432&lt;$N$8),$J$8,AND($D1432&gt;=$M$9,$D1432&lt;$N$9),$J$9,$D1432&lt;$N$10,$J$10)</f>
        <v>Large Cap</v>
      </c>
      <c r="F1432" s="18">
        <v>2.2000000000000002</v>
      </c>
      <c r="G1432" s="3" t="s">
        <v>1452</v>
      </c>
      <c r="H1432" s="22">
        <f>ROUND(Table1[[#This Row],[Market Capitalisation]]/Table1[[#This Row],[Stock Price]],0)</f>
        <v>5122727273</v>
      </c>
    </row>
    <row r="1433" spans="2:8" x14ac:dyDescent="0.35">
      <c r="B1433" s="1" t="s">
        <v>6956</v>
      </c>
      <c r="C1433" s="3" t="s">
        <v>6957</v>
      </c>
      <c r="D1433" s="14">
        <v>11250000000</v>
      </c>
      <c r="E1433" s="1" t="str" cm="1">
        <f t="array" ref="E1433">_xlfn.IFS($D1433&gt;=$N$7,$J$7,AND($D1433&gt;=$M$8,$D1433&lt;$N$8),$J$8,AND($D1433&gt;=$M$9,$D1433&lt;$N$9),$J$9,$D1433&lt;$N$10,$J$10)</f>
        <v>Large Cap</v>
      </c>
      <c r="F1433" s="18">
        <v>41.08</v>
      </c>
      <c r="G1433" s="3" t="s">
        <v>145</v>
      </c>
      <c r="H1433" s="22">
        <f>ROUND(Table1[[#This Row],[Market Capitalisation]]/Table1[[#This Row],[Stock Price]],0)</f>
        <v>273855891</v>
      </c>
    </row>
    <row r="1434" spans="2:8" x14ac:dyDescent="0.35">
      <c r="B1434" s="1" t="s">
        <v>6961</v>
      </c>
      <c r="C1434" s="3" t="s">
        <v>6962</v>
      </c>
      <c r="D1434" s="14">
        <v>11240000000</v>
      </c>
      <c r="E1434" s="1" t="str" cm="1">
        <f t="array" ref="E1434">_xlfn.IFS($D1434&gt;=$N$7,$J$7,AND($D1434&gt;=$M$8,$D1434&lt;$N$8),$J$8,AND($D1434&gt;=$M$9,$D1434&lt;$N$9),$J$9,$D1434&lt;$N$10,$J$10)</f>
        <v>Large Cap</v>
      </c>
      <c r="F1434" s="18">
        <v>37.17</v>
      </c>
      <c r="G1434" s="3" t="s">
        <v>31554</v>
      </c>
      <c r="H1434" s="22">
        <f>ROUND(Table1[[#This Row],[Market Capitalisation]]/Table1[[#This Row],[Stock Price]],0)</f>
        <v>302394404</v>
      </c>
    </row>
    <row r="1435" spans="2:8" x14ac:dyDescent="0.35">
      <c r="B1435" s="1" t="s">
        <v>6966</v>
      </c>
      <c r="C1435" s="3" t="s">
        <v>6967</v>
      </c>
      <c r="D1435" s="14">
        <v>11230000000</v>
      </c>
      <c r="E1435" s="1" t="str" cm="1">
        <f t="array" ref="E1435">_xlfn.IFS($D1435&gt;=$N$7,$J$7,AND($D1435&gt;=$M$8,$D1435&lt;$N$8),$J$8,AND($D1435&gt;=$M$9,$D1435&lt;$N$9),$J$9,$D1435&lt;$N$10,$J$10)</f>
        <v>Large Cap</v>
      </c>
      <c r="F1435" s="18">
        <v>23.65</v>
      </c>
      <c r="G1435" s="3" t="s">
        <v>249</v>
      </c>
      <c r="H1435" s="22">
        <f>ROUND(Table1[[#This Row],[Market Capitalisation]]/Table1[[#This Row],[Stock Price]],0)</f>
        <v>474841438</v>
      </c>
    </row>
    <row r="1436" spans="2:8" x14ac:dyDescent="0.35">
      <c r="B1436" s="1" t="s">
        <v>6971</v>
      </c>
      <c r="C1436" s="3" t="s">
        <v>6972</v>
      </c>
      <c r="D1436" s="14">
        <v>11210000000</v>
      </c>
      <c r="E1436" s="1" t="str" cm="1">
        <f t="array" ref="E1436">_xlfn.IFS($D1436&gt;=$N$7,$J$7,AND($D1436&gt;=$M$8,$D1436&lt;$N$8),$J$8,AND($D1436&gt;=$M$9,$D1436&lt;$N$9),$J$9,$D1436&lt;$N$10,$J$10)</f>
        <v>Large Cap</v>
      </c>
      <c r="F1436" s="18">
        <v>21.56</v>
      </c>
      <c r="G1436" s="3" t="s">
        <v>210</v>
      </c>
      <c r="H1436" s="22">
        <f>ROUND(Table1[[#This Row],[Market Capitalisation]]/Table1[[#This Row],[Stock Price]],0)</f>
        <v>519944341</v>
      </c>
    </row>
    <row r="1437" spans="2:8" x14ac:dyDescent="0.35">
      <c r="B1437" s="1" t="s">
        <v>6976</v>
      </c>
      <c r="C1437" s="3" t="s">
        <v>6977</v>
      </c>
      <c r="D1437" s="14">
        <v>11200000000</v>
      </c>
      <c r="E1437" s="1" t="str" cm="1">
        <f t="array" ref="E1437">_xlfn.IFS($D1437&gt;=$N$7,$J$7,AND($D1437&gt;=$M$8,$D1437&lt;$N$8),$J$8,AND($D1437&gt;=$M$9,$D1437&lt;$N$9),$J$9,$D1437&lt;$N$10,$J$10)</f>
        <v>Large Cap</v>
      </c>
      <c r="F1437" s="18">
        <v>71.42</v>
      </c>
      <c r="G1437" s="3" t="s">
        <v>31554</v>
      </c>
      <c r="H1437" s="22">
        <f>ROUND(Table1[[#This Row],[Market Capitalisation]]/Table1[[#This Row],[Stock Price]],0)</f>
        <v>156818818</v>
      </c>
    </row>
    <row r="1438" spans="2:8" x14ac:dyDescent="0.35">
      <c r="B1438" s="1" t="s">
        <v>6981</v>
      </c>
      <c r="C1438" s="3" t="s">
        <v>6982</v>
      </c>
      <c r="D1438" s="14">
        <v>11200000000</v>
      </c>
      <c r="E1438" s="1" t="str" cm="1">
        <f t="array" ref="E1438">_xlfn.IFS($D1438&gt;=$N$7,$J$7,AND($D1438&gt;=$M$8,$D1438&lt;$N$8),$J$8,AND($D1438&gt;=$M$9,$D1438&lt;$N$9),$J$9,$D1438&lt;$N$10,$J$10)</f>
        <v>Large Cap</v>
      </c>
      <c r="F1438" s="18">
        <v>213.47</v>
      </c>
      <c r="G1438" s="3" t="s">
        <v>3109</v>
      </c>
      <c r="H1438" s="22">
        <f>ROUND(Table1[[#This Row],[Market Capitalisation]]/Table1[[#This Row],[Stock Price]],0)</f>
        <v>52466389</v>
      </c>
    </row>
    <row r="1439" spans="2:8" x14ac:dyDescent="0.35">
      <c r="B1439" s="1" t="s">
        <v>6985</v>
      </c>
      <c r="C1439" s="3" t="s">
        <v>6986</v>
      </c>
      <c r="D1439" s="14">
        <v>11190000000</v>
      </c>
      <c r="E1439" s="1" t="str" cm="1">
        <f t="array" ref="E1439">_xlfn.IFS($D1439&gt;=$N$7,$J$7,AND($D1439&gt;=$M$8,$D1439&lt;$N$8),$J$8,AND($D1439&gt;=$M$9,$D1439&lt;$N$9),$J$9,$D1439&lt;$N$10,$J$10)</f>
        <v>Large Cap</v>
      </c>
      <c r="F1439" s="18">
        <v>28.02</v>
      </c>
      <c r="G1439" s="3" t="s">
        <v>210</v>
      </c>
      <c r="H1439" s="22">
        <f>ROUND(Table1[[#This Row],[Market Capitalisation]]/Table1[[#This Row],[Stock Price]],0)</f>
        <v>399357602</v>
      </c>
    </row>
    <row r="1440" spans="2:8" x14ac:dyDescent="0.35">
      <c r="B1440" s="1" t="s">
        <v>6990</v>
      </c>
      <c r="C1440" s="3" t="s">
        <v>6991</v>
      </c>
      <c r="D1440" s="14">
        <v>11180000000</v>
      </c>
      <c r="E1440" s="1" t="str" cm="1">
        <f t="array" ref="E1440">_xlfn.IFS($D1440&gt;=$N$7,$J$7,AND($D1440&gt;=$M$8,$D1440&lt;$N$8),$J$8,AND($D1440&gt;=$M$9,$D1440&lt;$N$9),$J$9,$D1440&lt;$N$10,$J$10)</f>
        <v>Large Cap</v>
      </c>
      <c r="F1440" s="18">
        <v>54.71</v>
      </c>
      <c r="G1440" s="3" t="s">
        <v>164</v>
      </c>
      <c r="H1440" s="22">
        <f>ROUND(Table1[[#This Row],[Market Capitalisation]]/Table1[[#This Row],[Stock Price]],0)</f>
        <v>204350210</v>
      </c>
    </row>
    <row r="1441" spans="2:8" x14ac:dyDescent="0.35">
      <c r="B1441" s="1" t="s">
        <v>6995</v>
      </c>
      <c r="C1441" s="3" t="s">
        <v>6996</v>
      </c>
      <c r="D1441" s="14">
        <v>11180000000</v>
      </c>
      <c r="E1441" s="1" t="str" cm="1">
        <f t="array" ref="E1441">_xlfn.IFS($D1441&gt;=$N$7,$J$7,AND($D1441&gt;=$M$8,$D1441&lt;$N$8),$J$8,AND($D1441&gt;=$M$9,$D1441&lt;$N$9),$J$9,$D1441&lt;$N$10,$J$10)</f>
        <v>Large Cap</v>
      </c>
      <c r="F1441" s="18">
        <v>70.83</v>
      </c>
      <c r="G1441" s="3" t="s">
        <v>31554</v>
      </c>
      <c r="H1441" s="22">
        <f>ROUND(Table1[[#This Row],[Market Capitalisation]]/Table1[[#This Row],[Stock Price]],0)</f>
        <v>157842722</v>
      </c>
    </row>
    <row r="1442" spans="2:8" x14ac:dyDescent="0.35">
      <c r="B1442" s="1" t="s">
        <v>6998</v>
      </c>
      <c r="C1442" s="3" t="s">
        <v>6999</v>
      </c>
      <c r="D1442" s="14">
        <v>11180000000</v>
      </c>
      <c r="E1442" s="1" t="str" cm="1">
        <f t="array" ref="E1442">_xlfn.IFS($D1442&gt;=$N$7,$J$7,AND($D1442&gt;=$M$8,$D1442&lt;$N$8),$J$8,AND($D1442&gt;=$M$9,$D1442&lt;$N$9),$J$9,$D1442&lt;$N$10,$J$10)</f>
        <v>Large Cap</v>
      </c>
      <c r="F1442" s="18">
        <v>71.84</v>
      </c>
      <c r="G1442" s="3" t="s">
        <v>31554</v>
      </c>
      <c r="H1442" s="22">
        <f>ROUND(Table1[[#This Row],[Market Capitalisation]]/Table1[[#This Row],[Stock Price]],0)</f>
        <v>155623608</v>
      </c>
    </row>
    <row r="1443" spans="2:8" x14ac:dyDescent="0.35">
      <c r="B1443" s="1" t="s">
        <v>7002</v>
      </c>
      <c r="C1443" s="3" t="s">
        <v>7003</v>
      </c>
      <c r="D1443" s="14">
        <v>11140000000</v>
      </c>
      <c r="E1443" s="1" t="str" cm="1">
        <f t="array" ref="E1443">_xlfn.IFS($D1443&gt;=$N$7,$J$7,AND($D1443&gt;=$M$8,$D1443&lt;$N$8),$J$8,AND($D1443&gt;=$M$9,$D1443&lt;$N$9),$J$9,$D1443&lt;$N$10,$J$10)</f>
        <v>Large Cap</v>
      </c>
      <c r="F1443" s="18">
        <v>193.11</v>
      </c>
      <c r="G1443" s="3" t="s">
        <v>31554</v>
      </c>
      <c r="H1443" s="22">
        <f>ROUND(Table1[[#This Row],[Market Capitalisation]]/Table1[[#This Row],[Stock Price]],0)</f>
        <v>57687328</v>
      </c>
    </row>
    <row r="1444" spans="2:8" x14ac:dyDescent="0.35">
      <c r="B1444" s="1" t="s">
        <v>7007</v>
      </c>
      <c r="C1444" s="3" t="s">
        <v>7008</v>
      </c>
      <c r="D1444" s="14">
        <v>11140000000</v>
      </c>
      <c r="E1444" s="1" t="str" cm="1">
        <f t="array" ref="E1444">_xlfn.IFS($D1444&gt;=$N$7,$J$7,AND($D1444&gt;=$M$8,$D1444&lt;$N$8),$J$8,AND($D1444&gt;=$M$9,$D1444&lt;$N$9),$J$9,$D1444&lt;$N$10,$J$10)</f>
        <v>Large Cap</v>
      </c>
      <c r="F1444" s="18">
        <v>29.36</v>
      </c>
      <c r="G1444" s="3" t="s">
        <v>31554</v>
      </c>
      <c r="H1444" s="22">
        <f>ROUND(Table1[[#This Row],[Market Capitalisation]]/Table1[[#This Row],[Stock Price]],0)</f>
        <v>379427793</v>
      </c>
    </row>
    <row r="1445" spans="2:8" x14ac:dyDescent="0.35">
      <c r="B1445" s="1" t="s">
        <v>7011</v>
      </c>
      <c r="C1445" s="3" t="s">
        <v>7012</v>
      </c>
      <c r="D1445" s="14">
        <v>11130000000</v>
      </c>
      <c r="E1445" s="1" t="str" cm="1">
        <f t="array" ref="E1445">_xlfn.IFS($D1445&gt;=$N$7,$J$7,AND($D1445&gt;=$M$8,$D1445&lt;$N$8),$J$8,AND($D1445&gt;=$M$9,$D1445&lt;$N$9),$J$9,$D1445&lt;$N$10,$J$10)</f>
        <v>Large Cap</v>
      </c>
      <c r="F1445" s="18">
        <v>0.1</v>
      </c>
      <c r="G1445" s="3" t="s">
        <v>6217</v>
      </c>
      <c r="H1445" s="22">
        <f>ROUND(Table1[[#This Row],[Market Capitalisation]]/Table1[[#This Row],[Stock Price]],0)</f>
        <v>111300000000</v>
      </c>
    </row>
    <row r="1446" spans="2:8" x14ac:dyDescent="0.35">
      <c r="B1446" s="1" t="s">
        <v>7016</v>
      </c>
      <c r="C1446" s="3" t="s">
        <v>7017</v>
      </c>
      <c r="D1446" s="14">
        <v>11120000000</v>
      </c>
      <c r="E1446" s="1" t="str" cm="1">
        <f t="array" ref="E1446">_xlfn.IFS($D1446&gt;=$N$7,$J$7,AND($D1446&gt;=$M$8,$D1446&lt;$N$8),$J$8,AND($D1446&gt;=$M$9,$D1446&lt;$N$9),$J$9,$D1446&lt;$N$10,$J$10)</f>
        <v>Large Cap</v>
      </c>
      <c r="F1446" s="18">
        <v>45.24</v>
      </c>
      <c r="G1446" s="3" t="s">
        <v>31554</v>
      </c>
      <c r="H1446" s="22">
        <f>ROUND(Table1[[#This Row],[Market Capitalisation]]/Table1[[#This Row],[Stock Price]],0)</f>
        <v>245800177</v>
      </c>
    </row>
    <row r="1447" spans="2:8" x14ac:dyDescent="0.35">
      <c r="B1447" s="1" t="s">
        <v>7021</v>
      </c>
      <c r="C1447" s="3" t="s">
        <v>7022</v>
      </c>
      <c r="D1447" s="14">
        <v>11090000000</v>
      </c>
      <c r="E1447" s="1" t="str" cm="1">
        <f t="array" ref="E1447">_xlfn.IFS($D1447&gt;=$N$7,$J$7,AND($D1447&gt;=$M$8,$D1447&lt;$N$8),$J$8,AND($D1447&gt;=$M$9,$D1447&lt;$N$9),$J$9,$D1447&lt;$N$10,$J$10)</f>
        <v>Large Cap</v>
      </c>
      <c r="F1447" s="18">
        <v>10.32</v>
      </c>
      <c r="G1447" s="3" t="s">
        <v>152</v>
      </c>
      <c r="H1447" s="22">
        <f>ROUND(Table1[[#This Row],[Market Capitalisation]]/Table1[[#This Row],[Stock Price]],0)</f>
        <v>1074612403</v>
      </c>
    </row>
    <row r="1448" spans="2:8" x14ac:dyDescent="0.35">
      <c r="B1448" s="1" t="s">
        <v>7026</v>
      </c>
      <c r="C1448" s="3" t="s">
        <v>7027</v>
      </c>
      <c r="D1448" s="14">
        <v>11050000000</v>
      </c>
      <c r="E1448" s="1" t="str" cm="1">
        <f t="array" ref="E1448">_xlfn.IFS($D1448&gt;=$N$7,$J$7,AND($D1448&gt;=$M$8,$D1448&lt;$N$8),$J$8,AND($D1448&gt;=$M$9,$D1448&lt;$N$9),$J$9,$D1448&lt;$N$10,$J$10)</f>
        <v>Large Cap</v>
      </c>
      <c r="F1448" s="18">
        <v>99.25</v>
      </c>
      <c r="G1448" s="3" t="s">
        <v>249</v>
      </c>
      <c r="H1448" s="22">
        <f>ROUND(Table1[[#This Row],[Market Capitalisation]]/Table1[[#This Row],[Stock Price]],0)</f>
        <v>111335013</v>
      </c>
    </row>
    <row r="1449" spans="2:8" x14ac:dyDescent="0.35">
      <c r="B1449" s="1" t="s">
        <v>7031</v>
      </c>
      <c r="C1449" s="3" t="s">
        <v>7032</v>
      </c>
      <c r="D1449" s="14">
        <v>11050000000</v>
      </c>
      <c r="E1449" s="1" t="str" cm="1">
        <f t="array" ref="E1449">_xlfn.IFS($D1449&gt;=$N$7,$J$7,AND($D1449&gt;=$M$8,$D1449&lt;$N$8),$J$8,AND($D1449&gt;=$M$9,$D1449&lt;$N$9),$J$9,$D1449&lt;$N$10,$J$10)</f>
        <v>Large Cap</v>
      </c>
      <c r="F1449" s="18">
        <v>55.28</v>
      </c>
      <c r="G1449" s="3" t="s">
        <v>249</v>
      </c>
      <c r="H1449" s="22">
        <f>ROUND(Table1[[#This Row],[Market Capitalisation]]/Table1[[#This Row],[Stock Price]],0)</f>
        <v>199891462</v>
      </c>
    </row>
    <row r="1450" spans="2:8" x14ac:dyDescent="0.35">
      <c r="B1450" s="1" t="s">
        <v>7035</v>
      </c>
      <c r="C1450" s="3" t="s">
        <v>7036</v>
      </c>
      <c r="D1450" s="14">
        <v>11040000000</v>
      </c>
      <c r="E1450" s="1" t="str" cm="1">
        <f t="array" ref="E1450">_xlfn.IFS($D1450&gt;=$N$7,$J$7,AND($D1450&gt;=$M$8,$D1450&lt;$N$8),$J$8,AND($D1450&gt;=$M$9,$D1450&lt;$N$9),$J$9,$D1450&lt;$N$10,$J$10)</f>
        <v>Large Cap</v>
      </c>
      <c r="F1450" s="18">
        <v>70.989999999999995</v>
      </c>
      <c r="G1450" s="3" t="s">
        <v>31554</v>
      </c>
      <c r="H1450" s="22">
        <f>ROUND(Table1[[#This Row],[Market Capitalisation]]/Table1[[#This Row],[Stock Price]],0)</f>
        <v>155514861</v>
      </c>
    </row>
    <row r="1451" spans="2:8" x14ac:dyDescent="0.35">
      <c r="B1451" s="1" t="s">
        <v>7040</v>
      </c>
      <c r="C1451" s="3" t="s">
        <v>7041</v>
      </c>
      <c r="D1451" s="14">
        <v>11030000000</v>
      </c>
      <c r="E1451" s="1" t="str" cm="1">
        <f t="array" ref="E1451">_xlfn.IFS($D1451&gt;=$N$7,$J$7,AND($D1451&gt;=$M$8,$D1451&lt;$N$8),$J$8,AND($D1451&gt;=$M$9,$D1451&lt;$N$9),$J$9,$D1451&lt;$N$10,$J$10)</f>
        <v>Large Cap</v>
      </c>
      <c r="F1451" s="18">
        <v>25.5</v>
      </c>
      <c r="G1451" s="3" t="s">
        <v>210</v>
      </c>
      <c r="H1451" s="22">
        <f>ROUND(Table1[[#This Row],[Market Capitalisation]]/Table1[[#This Row],[Stock Price]],0)</f>
        <v>432549020</v>
      </c>
    </row>
    <row r="1452" spans="2:8" x14ac:dyDescent="0.35">
      <c r="B1452" s="1" t="s">
        <v>7045</v>
      </c>
      <c r="C1452" s="3" t="s">
        <v>7046</v>
      </c>
      <c r="D1452" s="14">
        <v>11020000000</v>
      </c>
      <c r="E1452" s="1" t="str" cm="1">
        <f t="array" ref="E1452">_xlfn.IFS($D1452&gt;=$N$7,$J$7,AND($D1452&gt;=$M$8,$D1452&lt;$N$8),$J$8,AND($D1452&gt;=$M$9,$D1452&lt;$N$9),$J$9,$D1452&lt;$N$10,$J$10)</f>
        <v>Large Cap</v>
      </c>
      <c r="F1452" s="18">
        <v>0.57999999999999996</v>
      </c>
      <c r="G1452" s="3" t="s">
        <v>249</v>
      </c>
      <c r="H1452" s="22">
        <f>ROUND(Table1[[#This Row],[Market Capitalisation]]/Table1[[#This Row],[Stock Price]],0)</f>
        <v>19000000000</v>
      </c>
    </row>
    <row r="1453" spans="2:8" x14ac:dyDescent="0.35">
      <c r="B1453" s="1" t="s">
        <v>7050</v>
      </c>
      <c r="C1453" s="3" t="s">
        <v>7051</v>
      </c>
      <c r="D1453" s="14">
        <v>11010000000</v>
      </c>
      <c r="E1453" s="1" t="str" cm="1">
        <f t="array" ref="E1453">_xlfn.IFS($D1453&gt;=$N$7,$J$7,AND($D1453&gt;=$M$8,$D1453&lt;$N$8),$J$8,AND($D1453&gt;=$M$9,$D1453&lt;$N$9),$J$9,$D1453&lt;$N$10,$J$10)</f>
        <v>Large Cap</v>
      </c>
      <c r="F1453" s="18">
        <v>13.1</v>
      </c>
      <c r="G1453" s="3" t="s">
        <v>1254</v>
      </c>
      <c r="H1453" s="22">
        <f>ROUND(Table1[[#This Row],[Market Capitalisation]]/Table1[[#This Row],[Stock Price]],0)</f>
        <v>840458015</v>
      </c>
    </row>
    <row r="1454" spans="2:8" x14ac:dyDescent="0.35">
      <c r="B1454" s="1" t="s">
        <v>7055</v>
      </c>
      <c r="C1454" s="3" t="s">
        <v>7056</v>
      </c>
      <c r="D1454" s="14">
        <v>11010000000</v>
      </c>
      <c r="E1454" s="1" t="str" cm="1">
        <f t="array" ref="E1454">_xlfn.IFS($D1454&gt;=$N$7,$J$7,AND($D1454&gt;=$M$8,$D1454&lt;$N$8),$J$8,AND($D1454&gt;=$M$9,$D1454&lt;$N$9),$J$9,$D1454&lt;$N$10,$J$10)</f>
        <v>Large Cap</v>
      </c>
      <c r="F1454" s="18">
        <v>0.87</v>
      </c>
      <c r="G1454" s="3" t="s">
        <v>62</v>
      </c>
      <c r="H1454" s="22">
        <f>ROUND(Table1[[#This Row],[Market Capitalisation]]/Table1[[#This Row],[Stock Price]],0)</f>
        <v>12655172414</v>
      </c>
    </row>
    <row r="1455" spans="2:8" x14ac:dyDescent="0.35">
      <c r="B1455" s="1" t="s">
        <v>7058</v>
      </c>
      <c r="C1455" s="3" t="s">
        <v>7059</v>
      </c>
      <c r="D1455" s="14">
        <v>11010000000</v>
      </c>
      <c r="E1455" s="1" t="str" cm="1">
        <f t="array" ref="E1455">_xlfn.IFS($D1455&gt;=$N$7,$J$7,AND($D1455&gt;=$M$8,$D1455&lt;$N$8),$J$8,AND($D1455&gt;=$M$9,$D1455&lt;$N$9),$J$9,$D1455&lt;$N$10,$J$10)</f>
        <v>Large Cap</v>
      </c>
      <c r="F1455" s="18">
        <v>184.43</v>
      </c>
      <c r="G1455" s="3" t="s">
        <v>31554</v>
      </c>
      <c r="H1455" s="22">
        <f>ROUND(Table1[[#This Row],[Market Capitalisation]]/Table1[[#This Row],[Stock Price]],0)</f>
        <v>59697446</v>
      </c>
    </row>
    <row r="1456" spans="2:8" x14ac:dyDescent="0.35">
      <c r="B1456" s="1" t="s">
        <v>7062</v>
      </c>
      <c r="C1456" s="3" t="s">
        <v>7063</v>
      </c>
      <c r="D1456" s="14">
        <v>11000000000</v>
      </c>
      <c r="E1456" s="1" t="str" cm="1">
        <f t="array" ref="E1456">_xlfn.IFS($D1456&gt;=$N$7,$J$7,AND($D1456&gt;=$M$8,$D1456&lt;$N$8),$J$8,AND($D1456&gt;=$M$9,$D1456&lt;$N$9),$J$9,$D1456&lt;$N$10,$J$10)</f>
        <v>Large Cap</v>
      </c>
      <c r="F1456" s="18">
        <v>55.02</v>
      </c>
      <c r="G1456" s="3" t="s">
        <v>31554</v>
      </c>
      <c r="H1456" s="22">
        <f>ROUND(Table1[[#This Row],[Market Capitalisation]]/Table1[[#This Row],[Stock Price]],0)</f>
        <v>199927299</v>
      </c>
    </row>
    <row r="1457" spans="2:8" x14ac:dyDescent="0.35">
      <c r="B1457" s="1" t="s">
        <v>7067</v>
      </c>
      <c r="C1457" s="3" t="s">
        <v>7068</v>
      </c>
      <c r="D1457" s="14">
        <v>10990000000</v>
      </c>
      <c r="E1457" s="1" t="str" cm="1">
        <f t="array" ref="E1457">_xlfn.IFS($D1457&gt;=$N$7,$J$7,AND($D1457&gt;=$M$8,$D1457&lt;$N$8),$J$8,AND($D1457&gt;=$M$9,$D1457&lt;$N$9),$J$9,$D1457&lt;$N$10,$J$10)</f>
        <v>Large Cap</v>
      </c>
      <c r="F1457" s="18">
        <v>128.06</v>
      </c>
      <c r="G1457" s="3" t="s">
        <v>164</v>
      </c>
      <c r="H1457" s="22">
        <f>ROUND(Table1[[#This Row],[Market Capitalisation]]/Table1[[#This Row],[Stock Price]],0)</f>
        <v>85819147</v>
      </c>
    </row>
    <row r="1458" spans="2:8" x14ac:dyDescent="0.35">
      <c r="B1458" s="1" t="s">
        <v>7072</v>
      </c>
      <c r="C1458" s="3" t="s">
        <v>7073</v>
      </c>
      <c r="D1458" s="14">
        <v>10980000000</v>
      </c>
      <c r="E1458" s="1" t="str" cm="1">
        <f t="array" ref="E1458">_xlfn.IFS($D1458&gt;=$N$7,$J$7,AND($D1458&gt;=$M$8,$D1458&lt;$N$8),$J$8,AND($D1458&gt;=$M$9,$D1458&lt;$N$9),$J$9,$D1458&lt;$N$10,$J$10)</f>
        <v>Large Cap</v>
      </c>
      <c r="F1458" s="18">
        <v>24.19</v>
      </c>
      <c r="G1458" s="3" t="s">
        <v>1103</v>
      </c>
      <c r="H1458" s="22">
        <f>ROUND(Table1[[#This Row],[Market Capitalisation]]/Table1[[#This Row],[Stock Price]],0)</f>
        <v>453906573</v>
      </c>
    </row>
    <row r="1459" spans="2:8" x14ac:dyDescent="0.35">
      <c r="B1459" s="1" t="s">
        <v>7077</v>
      </c>
      <c r="C1459" s="3" t="s">
        <v>7078</v>
      </c>
      <c r="D1459" s="14">
        <v>10980000000</v>
      </c>
      <c r="E1459" s="1" t="str" cm="1">
        <f t="array" ref="E1459">_xlfn.IFS($D1459&gt;=$N$7,$J$7,AND($D1459&gt;=$M$8,$D1459&lt;$N$8),$J$8,AND($D1459&gt;=$M$9,$D1459&lt;$N$9),$J$9,$D1459&lt;$N$10,$J$10)</f>
        <v>Large Cap</v>
      </c>
      <c r="F1459" s="18">
        <v>125.08</v>
      </c>
      <c r="G1459" s="3" t="s">
        <v>256</v>
      </c>
      <c r="H1459" s="22">
        <f>ROUND(Table1[[#This Row],[Market Capitalisation]]/Table1[[#This Row],[Stock Price]],0)</f>
        <v>87783818</v>
      </c>
    </row>
    <row r="1460" spans="2:8" x14ac:dyDescent="0.35">
      <c r="B1460" s="1" t="s">
        <v>7081</v>
      </c>
      <c r="C1460" s="3" t="s">
        <v>7082</v>
      </c>
      <c r="D1460" s="14">
        <v>10960000000</v>
      </c>
      <c r="E1460" s="1" t="str" cm="1">
        <f t="array" ref="E1460">_xlfn.IFS($D1460&gt;=$N$7,$J$7,AND($D1460&gt;=$M$8,$D1460&lt;$N$8),$J$8,AND($D1460&gt;=$M$9,$D1460&lt;$N$9),$J$9,$D1460&lt;$N$10,$J$10)</f>
        <v>Large Cap</v>
      </c>
      <c r="F1460" s="18">
        <v>102.93</v>
      </c>
      <c r="G1460" s="3" t="s">
        <v>31554</v>
      </c>
      <c r="H1460" s="22">
        <f>ROUND(Table1[[#This Row],[Market Capitalisation]]/Table1[[#This Row],[Stock Price]],0)</f>
        <v>106480132</v>
      </c>
    </row>
    <row r="1461" spans="2:8" x14ac:dyDescent="0.35">
      <c r="B1461" s="1" t="s">
        <v>7086</v>
      </c>
      <c r="C1461" s="3" t="s">
        <v>7087</v>
      </c>
      <c r="D1461" s="14">
        <v>10960000000</v>
      </c>
      <c r="E1461" s="1" t="str" cm="1">
        <f t="array" ref="E1461">_xlfn.IFS($D1461&gt;=$N$7,$J$7,AND($D1461&gt;=$M$8,$D1461&lt;$N$8),$J$8,AND($D1461&gt;=$M$9,$D1461&lt;$N$9),$J$9,$D1461&lt;$N$10,$J$10)</f>
        <v>Large Cap</v>
      </c>
      <c r="F1461" s="18">
        <v>1.02</v>
      </c>
      <c r="G1461" s="3" t="s">
        <v>249</v>
      </c>
      <c r="H1461" s="22">
        <f>ROUND(Table1[[#This Row],[Market Capitalisation]]/Table1[[#This Row],[Stock Price]],0)</f>
        <v>10745098039</v>
      </c>
    </row>
    <row r="1462" spans="2:8" x14ac:dyDescent="0.35">
      <c r="B1462" s="1" t="s">
        <v>7089</v>
      </c>
      <c r="C1462" s="3" t="s">
        <v>7090</v>
      </c>
      <c r="D1462" s="14">
        <v>10950000000</v>
      </c>
      <c r="E1462" s="1" t="str" cm="1">
        <f t="array" ref="E1462">_xlfn.IFS($D1462&gt;=$N$7,$J$7,AND($D1462&gt;=$M$8,$D1462&lt;$N$8),$J$8,AND($D1462&gt;=$M$9,$D1462&lt;$N$9),$J$9,$D1462&lt;$N$10,$J$10)</f>
        <v>Large Cap</v>
      </c>
      <c r="F1462" s="18">
        <v>4.3600000000000003</v>
      </c>
      <c r="G1462" s="3" t="s">
        <v>152</v>
      </c>
      <c r="H1462" s="22">
        <f>ROUND(Table1[[#This Row],[Market Capitalisation]]/Table1[[#This Row],[Stock Price]],0)</f>
        <v>2511467890</v>
      </c>
    </row>
    <row r="1463" spans="2:8" x14ac:dyDescent="0.35">
      <c r="B1463" s="1" t="s">
        <v>7094</v>
      </c>
      <c r="C1463" s="3" t="s">
        <v>7095</v>
      </c>
      <c r="D1463" s="14">
        <v>10950000000</v>
      </c>
      <c r="E1463" s="1" t="str" cm="1">
        <f t="array" ref="E1463">_xlfn.IFS($D1463&gt;=$N$7,$J$7,AND($D1463&gt;=$M$8,$D1463&lt;$N$8),$J$8,AND($D1463&gt;=$M$9,$D1463&lt;$N$9),$J$9,$D1463&lt;$N$10,$J$10)</f>
        <v>Large Cap</v>
      </c>
      <c r="F1463" s="18">
        <v>76.180000000000007</v>
      </c>
      <c r="G1463" s="3" t="s">
        <v>249</v>
      </c>
      <c r="H1463" s="22">
        <f>ROUND(Table1[[#This Row],[Market Capitalisation]]/Table1[[#This Row],[Stock Price]],0)</f>
        <v>143738514</v>
      </c>
    </row>
    <row r="1464" spans="2:8" x14ac:dyDescent="0.35">
      <c r="B1464" s="1" t="s">
        <v>7098</v>
      </c>
      <c r="C1464" s="3" t="s">
        <v>7099</v>
      </c>
      <c r="D1464" s="14">
        <v>10910000000</v>
      </c>
      <c r="E1464" s="1" t="str" cm="1">
        <f t="array" ref="E1464">_xlfn.IFS($D1464&gt;=$N$7,$J$7,AND($D1464&gt;=$M$8,$D1464&lt;$N$8),$J$8,AND($D1464&gt;=$M$9,$D1464&lt;$N$9),$J$9,$D1464&lt;$N$10,$J$10)</f>
        <v>Large Cap</v>
      </c>
      <c r="F1464" s="18">
        <v>71.989999999999995</v>
      </c>
      <c r="G1464" s="3" t="s">
        <v>31546</v>
      </c>
      <c r="H1464" s="22">
        <f>ROUND(Table1[[#This Row],[Market Capitalisation]]/Table1[[#This Row],[Stock Price]],0)</f>
        <v>151548826</v>
      </c>
    </row>
    <row r="1465" spans="2:8" x14ac:dyDescent="0.35">
      <c r="B1465" s="1" t="s">
        <v>7105</v>
      </c>
      <c r="C1465" s="3" t="s">
        <v>7106</v>
      </c>
      <c r="D1465" s="14">
        <v>10890000000</v>
      </c>
      <c r="E1465" s="1" t="str" cm="1">
        <f t="array" ref="E1465">_xlfn.IFS($D1465&gt;=$N$7,$J$7,AND($D1465&gt;=$M$8,$D1465&lt;$N$8),$J$8,AND($D1465&gt;=$M$9,$D1465&lt;$N$9),$J$9,$D1465&lt;$N$10,$J$10)</f>
        <v>Large Cap</v>
      </c>
      <c r="F1465" s="18">
        <v>28.99</v>
      </c>
      <c r="G1465" s="3" t="s">
        <v>249</v>
      </c>
      <c r="H1465" s="22">
        <f>ROUND(Table1[[#This Row],[Market Capitalisation]]/Table1[[#This Row],[Stock Price]],0)</f>
        <v>375646775</v>
      </c>
    </row>
    <row r="1466" spans="2:8" x14ac:dyDescent="0.35">
      <c r="B1466" s="1" t="s">
        <v>7110</v>
      </c>
      <c r="C1466" s="3" t="s">
        <v>7111</v>
      </c>
      <c r="D1466" s="14">
        <v>10880000000</v>
      </c>
      <c r="E1466" s="1" t="str" cm="1">
        <f t="array" ref="E1466">_xlfn.IFS($D1466&gt;=$N$7,$J$7,AND($D1466&gt;=$M$8,$D1466&lt;$N$8),$J$8,AND($D1466&gt;=$M$9,$D1466&lt;$N$9),$J$9,$D1466&lt;$N$10,$J$10)</f>
        <v>Large Cap</v>
      </c>
      <c r="F1466" s="18">
        <v>91.52</v>
      </c>
      <c r="G1466" s="3" t="s">
        <v>31564</v>
      </c>
      <c r="H1466" s="22">
        <f>ROUND(Table1[[#This Row],[Market Capitalisation]]/Table1[[#This Row],[Stock Price]],0)</f>
        <v>118881119</v>
      </c>
    </row>
    <row r="1467" spans="2:8" x14ac:dyDescent="0.35">
      <c r="B1467" s="1" t="s">
        <v>7115</v>
      </c>
      <c r="C1467" s="3" t="s">
        <v>7116</v>
      </c>
      <c r="D1467" s="14">
        <v>10880000000</v>
      </c>
      <c r="E1467" s="1" t="str" cm="1">
        <f t="array" ref="E1467">_xlfn.IFS($D1467&gt;=$N$7,$J$7,AND($D1467&gt;=$M$8,$D1467&lt;$N$8),$J$8,AND($D1467&gt;=$M$9,$D1467&lt;$N$9),$J$9,$D1467&lt;$N$10,$J$10)</f>
        <v>Large Cap</v>
      </c>
      <c r="F1467" s="18">
        <v>32.26</v>
      </c>
      <c r="G1467" s="3" t="s">
        <v>31554</v>
      </c>
      <c r="H1467" s="22">
        <f>ROUND(Table1[[#This Row],[Market Capitalisation]]/Table1[[#This Row],[Stock Price]],0)</f>
        <v>337259764</v>
      </c>
    </row>
    <row r="1468" spans="2:8" x14ac:dyDescent="0.35">
      <c r="B1468" s="1" t="s">
        <v>7119</v>
      </c>
      <c r="C1468" s="3" t="s">
        <v>7120</v>
      </c>
      <c r="D1468" s="14">
        <v>10880000000</v>
      </c>
      <c r="E1468" s="1" t="str" cm="1">
        <f t="array" ref="E1468">_xlfn.IFS($D1468&gt;=$N$7,$J$7,AND($D1468&gt;=$M$8,$D1468&lt;$N$8),$J$8,AND($D1468&gt;=$M$9,$D1468&lt;$N$9),$J$9,$D1468&lt;$N$10,$J$10)</f>
        <v>Large Cap</v>
      </c>
      <c r="F1468" s="18">
        <v>3.73</v>
      </c>
      <c r="G1468" s="3" t="s">
        <v>62</v>
      </c>
      <c r="H1468" s="22">
        <f>ROUND(Table1[[#This Row],[Market Capitalisation]]/Table1[[#This Row],[Stock Price]],0)</f>
        <v>2916890080</v>
      </c>
    </row>
    <row r="1469" spans="2:8" x14ac:dyDescent="0.35">
      <c r="B1469" s="1" t="s">
        <v>7123</v>
      </c>
      <c r="C1469" s="3" t="s">
        <v>7124</v>
      </c>
      <c r="D1469" s="14">
        <v>10880000000</v>
      </c>
      <c r="E1469" s="1" t="str" cm="1">
        <f t="array" ref="E1469">_xlfn.IFS($D1469&gt;=$N$7,$J$7,AND($D1469&gt;=$M$8,$D1469&lt;$N$8),$J$8,AND($D1469&gt;=$M$9,$D1469&lt;$N$9),$J$9,$D1469&lt;$N$10,$J$10)</f>
        <v>Large Cap</v>
      </c>
      <c r="F1469" s="18">
        <v>90.22</v>
      </c>
      <c r="G1469" s="3" t="s">
        <v>31554</v>
      </c>
      <c r="H1469" s="22">
        <f>ROUND(Table1[[#This Row],[Market Capitalisation]]/Table1[[#This Row],[Stock Price]],0)</f>
        <v>120594103</v>
      </c>
    </row>
    <row r="1470" spans="2:8" x14ac:dyDescent="0.35">
      <c r="B1470" s="1" t="s">
        <v>7127</v>
      </c>
      <c r="C1470" s="3" t="s">
        <v>7128</v>
      </c>
      <c r="D1470" s="14">
        <v>10880000000</v>
      </c>
      <c r="E1470" s="1" t="str" cm="1">
        <f t="array" ref="E1470">_xlfn.IFS($D1470&gt;=$N$7,$J$7,AND($D1470&gt;=$M$8,$D1470&lt;$N$8),$J$8,AND($D1470&gt;=$M$9,$D1470&lt;$N$9),$J$9,$D1470&lt;$N$10,$J$10)</f>
        <v>Large Cap</v>
      </c>
      <c r="F1470" s="18">
        <v>12.2</v>
      </c>
      <c r="G1470" s="3" t="s">
        <v>31554</v>
      </c>
      <c r="H1470" s="22">
        <f>ROUND(Table1[[#This Row],[Market Capitalisation]]/Table1[[#This Row],[Stock Price]],0)</f>
        <v>891803279</v>
      </c>
    </row>
    <row r="1471" spans="2:8" x14ac:dyDescent="0.35">
      <c r="B1471" s="1" t="s">
        <v>7131</v>
      </c>
      <c r="C1471" s="3" t="s">
        <v>7132</v>
      </c>
      <c r="D1471" s="14">
        <v>10870000000</v>
      </c>
      <c r="E1471" s="1" t="str" cm="1">
        <f t="array" ref="E1471">_xlfn.IFS($D1471&gt;=$N$7,$J$7,AND($D1471&gt;=$M$8,$D1471&lt;$N$8),$J$8,AND($D1471&gt;=$M$9,$D1471&lt;$N$9),$J$9,$D1471&lt;$N$10,$J$10)</f>
        <v>Large Cap</v>
      </c>
      <c r="F1471" s="18">
        <v>29.65</v>
      </c>
      <c r="G1471" s="3" t="s">
        <v>164</v>
      </c>
      <c r="H1471" s="22">
        <f>ROUND(Table1[[#This Row],[Market Capitalisation]]/Table1[[#This Row],[Stock Price]],0)</f>
        <v>366610455</v>
      </c>
    </row>
    <row r="1472" spans="2:8" x14ac:dyDescent="0.35">
      <c r="B1472" s="1" t="s">
        <v>7136</v>
      </c>
      <c r="C1472" s="3" t="s">
        <v>7137</v>
      </c>
      <c r="D1472" s="14">
        <v>10860000000</v>
      </c>
      <c r="E1472" s="1" t="str" cm="1">
        <f t="array" ref="E1472">_xlfn.IFS($D1472&gt;=$N$7,$J$7,AND($D1472&gt;=$M$8,$D1472&lt;$N$8),$J$8,AND($D1472&gt;=$M$9,$D1472&lt;$N$9),$J$9,$D1472&lt;$N$10,$J$10)</f>
        <v>Large Cap</v>
      </c>
      <c r="F1472" s="18">
        <v>106.48</v>
      </c>
      <c r="G1472" s="3" t="s">
        <v>31554</v>
      </c>
      <c r="H1472" s="22">
        <f>ROUND(Table1[[#This Row],[Market Capitalisation]]/Table1[[#This Row],[Stock Price]],0)</f>
        <v>101990984</v>
      </c>
    </row>
    <row r="1473" spans="2:8" x14ac:dyDescent="0.35">
      <c r="B1473" s="1" t="s">
        <v>7141</v>
      </c>
      <c r="C1473" s="3" t="s">
        <v>7142</v>
      </c>
      <c r="D1473" s="14">
        <v>10840000000</v>
      </c>
      <c r="E1473" s="1" t="str" cm="1">
        <f t="array" ref="E1473">_xlfn.IFS($D1473&gt;=$N$7,$J$7,AND($D1473&gt;=$M$8,$D1473&lt;$N$8),$J$8,AND($D1473&gt;=$M$9,$D1473&lt;$N$9),$J$9,$D1473&lt;$N$10,$J$10)</f>
        <v>Large Cap</v>
      </c>
      <c r="F1473" s="18">
        <v>14.09</v>
      </c>
      <c r="G1473" s="3" t="s">
        <v>210</v>
      </c>
      <c r="H1473" s="22">
        <f>ROUND(Table1[[#This Row],[Market Capitalisation]]/Table1[[#This Row],[Stock Price]],0)</f>
        <v>769339957</v>
      </c>
    </row>
    <row r="1474" spans="2:8" x14ac:dyDescent="0.35">
      <c r="B1474" s="1" t="s">
        <v>7146</v>
      </c>
      <c r="C1474" s="3" t="s">
        <v>7147</v>
      </c>
      <c r="D1474" s="14">
        <v>10840000000</v>
      </c>
      <c r="E1474" s="1" t="str" cm="1">
        <f t="array" ref="E1474">_xlfn.IFS($D1474&gt;=$N$7,$J$7,AND($D1474&gt;=$M$8,$D1474&lt;$N$8),$J$8,AND($D1474&gt;=$M$9,$D1474&lt;$N$9),$J$9,$D1474&lt;$N$10,$J$10)</f>
        <v>Large Cap</v>
      </c>
      <c r="F1474" s="18">
        <v>1.85</v>
      </c>
      <c r="G1474" s="3" t="s">
        <v>62</v>
      </c>
      <c r="H1474" s="22">
        <f>ROUND(Table1[[#This Row],[Market Capitalisation]]/Table1[[#This Row],[Stock Price]],0)</f>
        <v>5859459459</v>
      </c>
    </row>
    <row r="1475" spans="2:8" x14ac:dyDescent="0.35">
      <c r="B1475" s="1" t="s">
        <v>7150</v>
      </c>
      <c r="C1475" s="3" t="s">
        <v>7151</v>
      </c>
      <c r="D1475" s="14">
        <v>10830000000</v>
      </c>
      <c r="E1475" s="1" t="str" cm="1">
        <f t="array" ref="E1475">_xlfn.IFS($D1475&gt;=$N$7,$J$7,AND($D1475&gt;=$M$8,$D1475&lt;$N$8),$J$8,AND($D1475&gt;=$M$9,$D1475&lt;$N$9),$J$9,$D1475&lt;$N$10,$J$10)</f>
        <v>Large Cap</v>
      </c>
      <c r="F1475" s="18">
        <v>2.98</v>
      </c>
      <c r="G1475" s="3" t="s">
        <v>31565</v>
      </c>
      <c r="H1475" s="22">
        <f>ROUND(Table1[[#This Row],[Market Capitalisation]]/Table1[[#This Row],[Stock Price]],0)</f>
        <v>3634228188</v>
      </c>
    </row>
    <row r="1476" spans="2:8" x14ac:dyDescent="0.35">
      <c r="B1476" s="1" t="s">
        <v>7155</v>
      </c>
      <c r="C1476" s="3" t="s">
        <v>7156</v>
      </c>
      <c r="D1476" s="14">
        <v>10830000000</v>
      </c>
      <c r="E1476" s="1" t="str" cm="1">
        <f t="array" ref="E1476">_xlfn.IFS($D1476&gt;=$N$7,$J$7,AND($D1476&gt;=$M$8,$D1476&lt;$N$8),$J$8,AND($D1476&gt;=$M$9,$D1476&lt;$N$9),$J$9,$D1476&lt;$N$10,$J$10)</f>
        <v>Large Cap</v>
      </c>
      <c r="F1476" s="18">
        <v>81.19</v>
      </c>
      <c r="G1476" s="3" t="s">
        <v>62</v>
      </c>
      <c r="H1476" s="22">
        <f>ROUND(Table1[[#This Row],[Market Capitalisation]]/Table1[[#This Row],[Stock Price]],0)</f>
        <v>133390812</v>
      </c>
    </row>
    <row r="1477" spans="2:8" x14ac:dyDescent="0.35">
      <c r="B1477" s="1" t="s">
        <v>7159</v>
      </c>
      <c r="C1477" s="3" t="s">
        <v>7160</v>
      </c>
      <c r="D1477" s="14">
        <v>10820000000</v>
      </c>
      <c r="E1477" s="1" t="str" cm="1">
        <f t="array" ref="E1477">_xlfn.IFS($D1477&gt;=$N$7,$J$7,AND($D1477&gt;=$M$8,$D1477&lt;$N$8),$J$8,AND($D1477&gt;=$M$9,$D1477&lt;$N$9),$J$9,$D1477&lt;$N$10,$J$10)</f>
        <v>Large Cap</v>
      </c>
      <c r="F1477" s="18">
        <v>95.84</v>
      </c>
      <c r="G1477" s="3" t="s">
        <v>31554</v>
      </c>
      <c r="H1477" s="22">
        <f>ROUND(Table1[[#This Row],[Market Capitalisation]]/Table1[[#This Row],[Stock Price]],0)</f>
        <v>112896494</v>
      </c>
    </row>
    <row r="1478" spans="2:8" x14ac:dyDescent="0.35">
      <c r="B1478" s="1" t="s">
        <v>7164</v>
      </c>
      <c r="C1478" s="3" t="s">
        <v>7165</v>
      </c>
      <c r="D1478" s="14">
        <v>10780000000</v>
      </c>
      <c r="E1478" s="1" t="str" cm="1">
        <f t="array" ref="E1478">_xlfn.IFS($D1478&gt;=$N$7,$J$7,AND($D1478&gt;=$M$8,$D1478&lt;$N$8),$J$8,AND($D1478&gt;=$M$9,$D1478&lt;$N$9),$J$9,$D1478&lt;$N$10,$J$10)</f>
        <v>Large Cap</v>
      </c>
      <c r="F1478" s="18">
        <v>15.89</v>
      </c>
      <c r="G1478" s="3" t="s">
        <v>210</v>
      </c>
      <c r="H1478" s="22">
        <f>ROUND(Table1[[#This Row],[Market Capitalisation]]/Table1[[#This Row],[Stock Price]],0)</f>
        <v>678414097</v>
      </c>
    </row>
    <row r="1479" spans="2:8" x14ac:dyDescent="0.35">
      <c r="B1479" s="1" t="s">
        <v>7169</v>
      </c>
      <c r="C1479" s="3" t="s">
        <v>7170</v>
      </c>
      <c r="D1479" s="14">
        <v>10780000000</v>
      </c>
      <c r="E1479" s="1" t="str" cm="1">
        <f t="array" ref="E1479">_xlfn.IFS($D1479&gt;=$N$7,$J$7,AND($D1479&gt;=$M$8,$D1479&lt;$N$8),$J$8,AND($D1479&gt;=$M$9,$D1479&lt;$N$9),$J$9,$D1479&lt;$N$10,$J$10)</f>
        <v>Large Cap</v>
      </c>
      <c r="F1479" s="18">
        <v>48.32</v>
      </c>
      <c r="G1479" s="3" t="s">
        <v>31554</v>
      </c>
      <c r="H1479" s="22">
        <f>ROUND(Table1[[#This Row],[Market Capitalisation]]/Table1[[#This Row],[Stock Price]],0)</f>
        <v>223096026</v>
      </c>
    </row>
    <row r="1480" spans="2:8" x14ac:dyDescent="0.35">
      <c r="B1480" s="1" t="s">
        <v>7173</v>
      </c>
      <c r="C1480" s="3" t="s">
        <v>7174</v>
      </c>
      <c r="D1480" s="14">
        <v>10770000000</v>
      </c>
      <c r="E1480" s="1" t="str" cm="1">
        <f t="array" ref="E1480">_xlfn.IFS($D1480&gt;=$N$7,$J$7,AND($D1480&gt;=$M$8,$D1480&lt;$N$8),$J$8,AND($D1480&gt;=$M$9,$D1480&lt;$N$9),$J$9,$D1480&lt;$N$10,$J$10)</f>
        <v>Large Cap</v>
      </c>
      <c r="F1480" s="18">
        <v>92.14</v>
      </c>
      <c r="G1480" s="3" t="s">
        <v>31554</v>
      </c>
      <c r="H1480" s="22">
        <f>ROUND(Table1[[#This Row],[Market Capitalisation]]/Table1[[#This Row],[Stock Price]],0)</f>
        <v>116887345</v>
      </c>
    </row>
    <row r="1481" spans="2:8" x14ac:dyDescent="0.35">
      <c r="B1481" s="1" t="s">
        <v>7178</v>
      </c>
      <c r="C1481" s="3" t="s">
        <v>7179</v>
      </c>
      <c r="D1481" s="14">
        <v>10730000000</v>
      </c>
      <c r="E1481" s="1" t="str" cm="1">
        <f t="array" ref="E1481">_xlfn.IFS($D1481&gt;=$N$7,$J$7,AND($D1481&gt;=$M$8,$D1481&lt;$N$8),$J$8,AND($D1481&gt;=$M$9,$D1481&lt;$N$9),$J$9,$D1481&lt;$N$10,$J$10)</f>
        <v>Large Cap</v>
      </c>
      <c r="F1481" s="18">
        <v>202.83</v>
      </c>
      <c r="G1481" s="3" t="s">
        <v>585</v>
      </c>
      <c r="H1481" s="22">
        <f>ROUND(Table1[[#This Row],[Market Capitalisation]]/Table1[[#This Row],[Stock Price]],0)</f>
        <v>52901445</v>
      </c>
    </row>
    <row r="1482" spans="2:8" x14ac:dyDescent="0.35">
      <c r="B1482" s="1" t="s">
        <v>7183</v>
      </c>
      <c r="C1482" s="3" t="s">
        <v>7184</v>
      </c>
      <c r="D1482" s="14">
        <v>10720000000</v>
      </c>
      <c r="E1482" s="1" t="str" cm="1">
        <f t="array" ref="E1482">_xlfn.IFS($D1482&gt;=$N$7,$J$7,AND($D1482&gt;=$M$8,$D1482&lt;$N$8),$J$8,AND($D1482&gt;=$M$9,$D1482&lt;$N$9),$J$9,$D1482&lt;$N$10,$J$10)</f>
        <v>Large Cap</v>
      </c>
      <c r="F1482" s="18">
        <v>31.83</v>
      </c>
      <c r="G1482" s="3" t="s">
        <v>145</v>
      </c>
      <c r="H1482" s="22">
        <f>ROUND(Table1[[#This Row],[Market Capitalisation]]/Table1[[#This Row],[Stock Price]],0)</f>
        <v>336789193</v>
      </c>
    </row>
    <row r="1483" spans="2:8" x14ac:dyDescent="0.35">
      <c r="B1483" s="1" t="s">
        <v>7188</v>
      </c>
      <c r="C1483" s="3" t="s">
        <v>7189</v>
      </c>
      <c r="D1483" s="14">
        <v>10720000000</v>
      </c>
      <c r="E1483" s="1" t="str" cm="1">
        <f t="array" ref="E1483">_xlfn.IFS($D1483&gt;=$N$7,$J$7,AND($D1483&gt;=$M$8,$D1483&lt;$N$8),$J$8,AND($D1483&gt;=$M$9,$D1483&lt;$N$9),$J$9,$D1483&lt;$N$10,$J$10)</f>
        <v>Large Cap</v>
      </c>
      <c r="F1483" s="18">
        <v>13.82</v>
      </c>
      <c r="G1483" s="3" t="s">
        <v>31564</v>
      </c>
      <c r="H1483" s="22">
        <f>ROUND(Table1[[#This Row],[Market Capitalisation]]/Table1[[#This Row],[Stock Price]],0)</f>
        <v>775687410</v>
      </c>
    </row>
    <row r="1484" spans="2:8" x14ac:dyDescent="0.35">
      <c r="B1484" s="1" t="s">
        <v>7191</v>
      </c>
      <c r="C1484" s="3" t="s">
        <v>7192</v>
      </c>
      <c r="D1484" s="14">
        <v>10720000000</v>
      </c>
      <c r="E1484" s="1" t="str" cm="1">
        <f t="array" ref="E1484">_xlfn.IFS($D1484&gt;=$N$7,$J$7,AND($D1484&gt;=$M$8,$D1484&lt;$N$8),$J$8,AND($D1484&gt;=$M$9,$D1484&lt;$N$9),$J$9,$D1484&lt;$N$10,$J$10)</f>
        <v>Large Cap</v>
      </c>
      <c r="F1484" s="18">
        <v>25.94</v>
      </c>
      <c r="G1484" s="3" t="s">
        <v>31554</v>
      </c>
      <c r="H1484" s="22">
        <f>ROUND(Table1[[#This Row],[Market Capitalisation]]/Table1[[#This Row],[Stock Price]],0)</f>
        <v>413261372</v>
      </c>
    </row>
    <row r="1485" spans="2:8" x14ac:dyDescent="0.35">
      <c r="B1485" s="1" t="s">
        <v>7195</v>
      </c>
      <c r="C1485" s="3" t="s">
        <v>7196</v>
      </c>
      <c r="D1485" s="14">
        <v>10720000000</v>
      </c>
      <c r="E1485" s="1" t="str" cm="1">
        <f t="array" ref="E1485">_xlfn.IFS($D1485&gt;=$N$7,$J$7,AND($D1485&gt;=$M$8,$D1485&lt;$N$8),$J$8,AND($D1485&gt;=$M$9,$D1485&lt;$N$9),$J$9,$D1485&lt;$N$10,$J$10)</f>
        <v>Large Cap</v>
      </c>
      <c r="F1485" s="18">
        <v>1.01</v>
      </c>
      <c r="G1485" s="3" t="s">
        <v>3322</v>
      </c>
      <c r="H1485" s="22">
        <f>ROUND(Table1[[#This Row],[Market Capitalisation]]/Table1[[#This Row],[Stock Price]],0)</f>
        <v>10613861386</v>
      </c>
    </row>
    <row r="1486" spans="2:8" x14ac:dyDescent="0.35">
      <c r="B1486" s="1" t="s">
        <v>7199</v>
      </c>
      <c r="C1486" s="3" t="s">
        <v>7200</v>
      </c>
      <c r="D1486" s="14">
        <v>10700000000</v>
      </c>
      <c r="E1486" s="1" t="str" cm="1">
        <f t="array" ref="E1486">_xlfn.IFS($D1486&gt;=$N$7,$J$7,AND($D1486&gt;=$M$8,$D1486&lt;$N$8),$J$8,AND($D1486&gt;=$M$9,$D1486&lt;$N$9),$J$9,$D1486&lt;$N$10,$J$10)</f>
        <v>Large Cap</v>
      </c>
      <c r="F1486" s="18">
        <v>41.72</v>
      </c>
      <c r="G1486" s="3" t="s">
        <v>31554</v>
      </c>
      <c r="H1486" s="22">
        <f>ROUND(Table1[[#This Row],[Market Capitalisation]]/Table1[[#This Row],[Stock Price]],0)</f>
        <v>256471716</v>
      </c>
    </row>
    <row r="1487" spans="2:8" x14ac:dyDescent="0.35">
      <c r="B1487" s="1" t="s">
        <v>7204</v>
      </c>
      <c r="C1487" s="3" t="s">
        <v>7205</v>
      </c>
      <c r="D1487" s="14">
        <v>10690000000</v>
      </c>
      <c r="E1487" s="1" t="str" cm="1">
        <f t="array" ref="E1487">_xlfn.IFS($D1487&gt;=$N$7,$J$7,AND($D1487&gt;=$M$8,$D1487&lt;$N$8),$J$8,AND($D1487&gt;=$M$9,$D1487&lt;$N$9),$J$9,$D1487&lt;$N$10,$J$10)</f>
        <v>Large Cap</v>
      </c>
      <c r="F1487" s="18">
        <v>4.82</v>
      </c>
      <c r="G1487" s="3" t="s">
        <v>667</v>
      </c>
      <c r="H1487" s="22">
        <f>ROUND(Table1[[#This Row],[Market Capitalisation]]/Table1[[#This Row],[Stock Price]],0)</f>
        <v>2217842324</v>
      </c>
    </row>
    <row r="1488" spans="2:8" x14ac:dyDescent="0.35">
      <c r="B1488" s="1" t="s">
        <v>7209</v>
      </c>
      <c r="C1488" s="3" t="s">
        <v>7210</v>
      </c>
      <c r="D1488" s="14">
        <v>10690000000</v>
      </c>
      <c r="E1488" s="1" t="str" cm="1">
        <f t="array" ref="E1488">_xlfn.IFS($D1488&gt;=$N$7,$J$7,AND($D1488&gt;=$M$8,$D1488&lt;$N$8),$J$8,AND($D1488&gt;=$M$9,$D1488&lt;$N$9),$J$9,$D1488&lt;$N$10,$J$10)</f>
        <v>Large Cap</v>
      </c>
      <c r="F1488" s="18">
        <v>10.4</v>
      </c>
      <c r="G1488" s="3" t="s">
        <v>31567</v>
      </c>
      <c r="H1488" s="22">
        <f>ROUND(Table1[[#This Row],[Market Capitalisation]]/Table1[[#This Row],[Stock Price]],0)</f>
        <v>1027884615</v>
      </c>
    </row>
    <row r="1489" spans="2:8" x14ac:dyDescent="0.35">
      <c r="B1489" s="1" t="s">
        <v>7212</v>
      </c>
      <c r="C1489" s="3" t="s">
        <v>7213</v>
      </c>
      <c r="D1489" s="14">
        <v>10680000000</v>
      </c>
      <c r="E1489" s="1" t="str" cm="1">
        <f t="array" ref="E1489">_xlfn.IFS($D1489&gt;=$N$7,$J$7,AND($D1489&gt;=$M$8,$D1489&lt;$N$8),$J$8,AND($D1489&gt;=$M$9,$D1489&lt;$N$9),$J$9,$D1489&lt;$N$10,$J$10)</f>
        <v>Large Cap</v>
      </c>
      <c r="F1489" s="18">
        <v>156.54</v>
      </c>
      <c r="G1489" s="3" t="s">
        <v>31554</v>
      </c>
      <c r="H1489" s="22">
        <f>ROUND(Table1[[#This Row],[Market Capitalisation]]/Table1[[#This Row],[Stock Price]],0)</f>
        <v>68225374</v>
      </c>
    </row>
    <row r="1490" spans="2:8" x14ac:dyDescent="0.35">
      <c r="B1490" s="1" t="s">
        <v>7217</v>
      </c>
      <c r="C1490" s="3" t="s">
        <v>7218</v>
      </c>
      <c r="D1490" s="14">
        <v>10680000000</v>
      </c>
      <c r="E1490" s="1" t="str" cm="1">
        <f t="array" ref="E1490">_xlfn.IFS($D1490&gt;=$N$7,$J$7,AND($D1490&gt;=$M$8,$D1490&lt;$N$8),$J$8,AND($D1490&gt;=$M$9,$D1490&lt;$N$9),$J$9,$D1490&lt;$N$10,$J$10)</f>
        <v>Large Cap</v>
      </c>
      <c r="F1490" s="18">
        <v>37.049999999999997</v>
      </c>
      <c r="G1490" s="3" t="s">
        <v>107</v>
      </c>
      <c r="H1490" s="22">
        <f>ROUND(Table1[[#This Row],[Market Capitalisation]]/Table1[[#This Row],[Stock Price]],0)</f>
        <v>288259109</v>
      </c>
    </row>
    <row r="1491" spans="2:8" x14ac:dyDescent="0.35">
      <c r="B1491" s="1" t="s">
        <v>7221</v>
      </c>
      <c r="C1491" s="3" t="s">
        <v>7222</v>
      </c>
      <c r="D1491" s="14">
        <v>10660000000</v>
      </c>
      <c r="E1491" s="1" t="str" cm="1">
        <f t="array" ref="E1491">_xlfn.IFS($D1491&gt;=$N$7,$J$7,AND($D1491&gt;=$M$8,$D1491&lt;$N$8),$J$8,AND($D1491&gt;=$M$9,$D1491&lt;$N$9),$J$9,$D1491&lt;$N$10,$J$10)</f>
        <v>Large Cap</v>
      </c>
      <c r="F1491" s="18">
        <v>15.6</v>
      </c>
      <c r="G1491" s="3" t="s">
        <v>667</v>
      </c>
      <c r="H1491" s="22">
        <f>ROUND(Table1[[#This Row],[Market Capitalisation]]/Table1[[#This Row],[Stock Price]],0)</f>
        <v>683333333</v>
      </c>
    </row>
    <row r="1492" spans="2:8" x14ac:dyDescent="0.35">
      <c r="B1492" s="1" t="s">
        <v>7225</v>
      </c>
      <c r="C1492" s="3" t="s">
        <v>7226</v>
      </c>
      <c r="D1492" s="14">
        <v>10660000000</v>
      </c>
      <c r="E1492" s="1" t="str" cm="1">
        <f t="array" ref="E1492">_xlfn.IFS($D1492&gt;=$N$7,$J$7,AND($D1492&gt;=$M$8,$D1492&lt;$N$8),$J$8,AND($D1492&gt;=$M$9,$D1492&lt;$N$9),$J$9,$D1492&lt;$N$10,$J$10)</f>
        <v>Large Cap</v>
      </c>
      <c r="F1492" s="18">
        <v>49.61</v>
      </c>
      <c r="G1492" s="3" t="s">
        <v>31567</v>
      </c>
      <c r="H1492" s="22">
        <f>ROUND(Table1[[#This Row],[Market Capitalisation]]/Table1[[#This Row],[Stock Price]],0)</f>
        <v>214876033</v>
      </c>
    </row>
    <row r="1493" spans="2:8" x14ac:dyDescent="0.35">
      <c r="B1493" s="1" t="s">
        <v>7228</v>
      </c>
      <c r="C1493" s="3" t="s">
        <v>7229</v>
      </c>
      <c r="D1493" s="14">
        <v>10640000000</v>
      </c>
      <c r="E1493" s="1" t="str" cm="1">
        <f t="array" ref="E1493">_xlfn.IFS($D1493&gt;=$N$7,$J$7,AND($D1493&gt;=$M$8,$D1493&lt;$N$8),$J$8,AND($D1493&gt;=$M$9,$D1493&lt;$N$9),$J$9,$D1493&lt;$N$10,$J$10)</f>
        <v>Large Cap</v>
      </c>
      <c r="F1493" s="18">
        <v>0.54</v>
      </c>
      <c r="G1493" s="3" t="s">
        <v>152</v>
      </c>
      <c r="H1493" s="22">
        <f>ROUND(Table1[[#This Row],[Market Capitalisation]]/Table1[[#This Row],[Stock Price]],0)</f>
        <v>19703703704</v>
      </c>
    </row>
    <row r="1494" spans="2:8" x14ac:dyDescent="0.35">
      <c r="B1494" s="1" t="s">
        <v>7232</v>
      </c>
      <c r="C1494" s="3" t="s">
        <v>7233</v>
      </c>
      <c r="D1494" s="14">
        <v>10640000000</v>
      </c>
      <c r="E1494" s="1" t="str" cm="1">
        <f t="array" ref="E1494">_xlfn.IFS($D1494&gt;=$N$7,$J$7,AND($D1494&gt;=$M$8,$D1494&lt;$N$8),$J$8,AND($D1494&gt;=$M$9,$D1494&lt;$N$9),$J$9,$D1494&lt;$N$10,$J$10)</f>
        <v>Large Cap</v>
      </c>
      <c r="F1494" s="18">
        <v>1.35</v>
      </c>
      <c r="G1494" s="3" t="s">
        <v>31565</v>
      </c>
      <c r="H1494" s="22">
        <f>ROUND(Table1[[#This Row],[Market Capitalisation]]/Table1[[#This Row],[Stock Price]],0)</f>
        <v>7881481481</v>
      </c>
    </row>
    <row r="1495" spans="2:8" x14ac:dyDescent="0.35">
      <c r="B1495" s="1" t="s">
        <v>7235</v>
      </c>
      <c r="C1495" s="3" t="s">
        <v>7236</v>
      </c>
      <c r="D1495" s="14">
        <v>10600000000</v>
      </c>
      <c r="E1495" s="1" t="str" cm="1">
        <f t="array" ref="E1495">_xlfn.IFS($D1495&gt;=$N$7,$J$7,AND($D1495&gt;=$M$8,$D1495&lt;$N$8),$J$8,AND($D1495&gt;=$M$9,$D1495&lt;$N$9),$J$9,$D1495&lt;$N$10,$J$10)</f>
        <v>Large Cap</v>
      </c>
      <c r="F1495" s="18">
        <v>91.8</v>
      </c>
      <c r="G1495" s="3" t="s">
        <v>304</v>
      </c>
      <c r="H1495" s="22">
        <f>ROUND(Table1[[#This Row],[Market Capitalisation]]/Table1[[#This Row],[Stock Price]],0)</f>
        <v>115468410</v>
      </c>
    </row>
    <row r="1496" spans="2:8" x14ac:dyDescent="0.35">
      <c r="B1496" s="1" t="s">
        <v>7240</v>
      </c>
      <c r="C1496" s="3" t="s">
        <v>7241</v>
      </c>
      <c r="D1496" s="14">
        <v>10570000000</v>
      </c>
      <c r="E1496" s="1" t="str" cm="1">
        <f t="array" ref="E1496">_xlfn.IFS($D1496&gt;=$N$7,$J$7,AND($D1496&gt;=$M$8,$D1496&lt;$N$8),$J$8,AND($D1496&gt;=$M$9,$D1496&lt;$N$9),$J$9,$D1496&lt;$N$10,$J$10)</f>
        <v>Large Cap</v>
      </c>
      <c r="F1496" s="18">
        <v>67.760000000000005</v>
      </c>
      <c r="G1496" s="3" t="s">
        <v>31554</v>
      </c>
      <c r="H1496" s="22">
        <f>ROUND(Table1[[#This Row],[Market Capitalisation]]/Table1[[#This Row],[Stock Price]],0)</f>
        <v>155991736</v>
      </c>
    </row>
    <row r="1497" spans="2:8" x14ac:dyDescent="0.35">
      <c r="B1497" s="1" t="s">
        <v>7245</v>
      </c>
      <c r="C1497" s="3" t="s">
        <v>7246</v>
      </c>
      <c r="D1497" s="14">
        <v>10570000000</v>
      </c>
      <c r="E1497" s="1" t="str" cm="1">
        <f t="array" ref="E1497">_xlfn.IFS($D1497&gt;=$N$7,$J$7,AND($D1497&gt;=$M$8,$D1497&lt;$N$8),$J$8,AND($D1497&gt;=$M$9,$D1497&lt;$N$9),$J$9,$D1497&lt;$N$10,$J$10)</f>
        <v>Large Cap</v>
      </c>
      <c r="F1497" s="18">
        <v>33.159999999999997</v>
      </c>
      <c r="G1497" s="3" t="s">
        <v>152</v>
      </c>
      <c r="H1497" s="22">
        <f>ROUND(Table1[[#This Row],[Market Capitalisation]]/Table1[[#This Row],[Stock Price]],0)</f>
        <v>318757539</v>
      </c>
    </row>
    <row r="1498" spans="2:8" x14ac:dyDescent="0.35">
      <c r="B1498" s="1" t="s">
        <v>7249</v>
      </c>
      <c r="C1498" s="3" t="s">
        <v>7250</v>
      </c>
      <c r="D1498" s="14">
        <v>10560000000</v>
      </c>
      <c r="E1498" s="1" t="str" cm="1">
        <f t="array" ref="E1498">_xlfn.IFS($D1498&gt;=$N$7,$J$7,AND($D1498&gt;=$M$8,$D1498&lt;$N$8),$J$8,AND($D1498&gt;=$M$9,$D1498&lt;$N$9),$J$9,$D1498&lt;$N$10,$J$10)</f>
        <v>Large Cap</v>
      </c>
      <c r="F1498" s="18">
        <v>14.22</v>
      </c>
      <c r="G1498" s="3" t="s">
        <v>62</v>
      </c>
      <c r="H1498" s="22">
        <f>ROUND(Table1[[#This Row],[Market Capitalisation]]/Table1[[#This Row],[Stock Price]],0)</f>
        <v>742616034</v>
      </c>
    </row>
    <row r="1499" spans="2:8" x14ac:dyDescent="0.35">
      <c r="B1499" s="1" t="s">
        <v>7254</v>
      </c>
      <c r="C1499" s="3" t="s">
        <v>7255</v>
      </c>
      <c r="D1499" s="14">
        <v>10540000000</v>
      </c>
      <c r="E1499" s="1" t="str" cm="1">
        <f t="array" ref="E1499">_xlfn.IFS($D1499&gt;=$N$7,$J$7,AND($D1499&gt;=$M$8,$D1499&lt;$N$8),$J$8,AND($D1499&gt;=$M$9,$D1499&lt;$N$9),$J$9,$D1499&lt;$N$10,$J$10)</f>
        <v>Large Cap</v>
      </c>
      <c r="F1499" s="18">
        <v>19.27</v>
      </c>
      <c r="G1499" s="3" t="s">
        <v>31554</v>
      </c>
      <c r="H1499" s="22">
        <f>ROUND(Table1[[#This Row],[Market Capitalisation]]/Table1[[#This Row],[Stock Price]],0)</f>
        <v>546964193</v>
      </c>
    </row>
    <row r="1500" spans="2:8" x14ac:dyDescent="0.35">
      <c r="B1500" s="1" t="s">
        <v>7259</v>
      </c>
      <c r="C1500" s="3" t="s">
        <v>7260</v>
      </c>
      <c r="D1500" s="14">
        <v>10540000000</v>
      </c>
      <c r="E1500" s="1" t="str" cm="1">
        <f t="array" ref="E1500">_xlfn.IFS($D1500&gt;=$N$7,$J$7,AND($D1500&gt;=$M$8,$D1500&lt;$N$8),$J$8,AND($D1500&gt;=$M$9,$D1500&lt;$N$9),$J$9,$D1500&lt;$N$10,$J$10)</f>
        <v>Large Cap</v>
      </c>
      <c r="F1500" s="18">
        <v>80.11</v>
      </c>
      <c r="G1500" s="3" t="s">
        <v>89</v>
      </c>
      <c r="H1500" s="22">
        <f>ROUND(Table1[[#This Row],[Market Capitalisation]]/Table1[[#This Row],[Stock Price]],0)</f>
        <v>131569092</v>
      </c>
    </row>
    <row r="1501" spans="2:8" x14ac:dyDescent="0.35">
      <c r="B1501" s="1" t="s">
        <v>7263</v>
      </c>
      <c r="C1501" s="3" t="s">
        <v>7264</v>
      </c>
      <c r="D1501" s="14">
        <v>10510000000</v>
      </c>
      <c r="E1501" s="1" t="str" cm="1">
        <f t="array" ref="E1501">_xlfn.IFS($D1501&gt;=$N$7,$J$7,AND($D1501&gt;=$M$8,$D1501&lt;$N$8),$J$8,AND($D1501&gt;=$M$9,$D1501&lt;$N$9),$J$9,$D1501&lt;$N$10,$J$10)</f>
        <v>Large Cap</v>
      </c>
      <c r="F1501" s="18">
        <v>1.05</v>
      </c>
      <c r="G1501" s="3" t="s">
        <v>249</v>
      </c>
      <c r="H1501" s="22">
        <f>ROUND(Table1[[#This Row],[Market Capitalisation]]/Table1[[#This Row],[Stock Price]],0)</f>
        <v>10009523810</v>
      </c>
    </row>
    <row r="1502" spans="2:8" x14ac:dyDescent="0.35">
      <c r="B1502" s="1" t="s">
        <v>7267</v>
      </c>
      <c r="C1502" s="3" t="s">
        <v>7268</v>
      </c>
      <c r="D1502" s="14">
        <v>10500000000</v>
      </c>
      <c r="E1502" s="1" t="str" cm="1">
        <f t="array" ref="E1502">_xlfn.IFS($D1502&gt;=$N$7,$J$7,AND($D1502&gt;=$M$8,$D1502&lt;$N$8),$J$8,AND($D1502&gt;=$M$9,$D1502&lt;$N$9),$J$9,$D1502&lt;$N$10,$J$10)</f>
        <v>Large Cap</v>
      </c>
      <c r="F1502" s="18">
        <v>5.92</v>
      </c>
      <c r="G1502" s="3" t="s">
        <v>145</v>
      </c>
      <c r="H1502" s="22">
        <f>ROUND(Table1[[#This Row],[Market Capitalisation]]/Table1[[#This Row],[Stock Price]],0)</f>
        <v>1773648649</v>
      </c>
    </row>
    <row r="1503" spans="2:8" x14ac:dyDescent="0.35">
      <c r="B1503" s="1" t="s">
        <v>7272</v>
      </c>
      <c r="C1503" s="3" t="s">
        <v>7273</v>
      </c>
      <c r="D1503" s="14">
        <v>10490000000</v>
      </c>
      <c r="E1503" s="1" t="str" cm="1">
        <f t="array" ref="E1503">_xlfn.IFS($D1503&gt;=$N$7,$J$7,AND($D1503&gt;=$M$8,$D1503&lt;$N$8),$J$8,AND($D1503&gt;=$M$9,$D1503&lt;$N$9),$J$9,$D1503&lt;$N$10,$J$10)</f>
        <v>Large Cap</v>
      </c>
      <c r="F1503" s="18">
        <v>16.95</v>
      </c>
      <c r="G1503" s="3" t="s">
        <v>152</v>
      </c>
      <c r="H1503" s="22">
        <f>ROUND(Table1[[#This Row],[Market Capitalisation]]/Table1[[#This Row],[Stock Price]],0)</f>
        <v>618879056</v>
      </c>
    </row>
    <row r="1504" spans="2:8" x14ac:dyDescent="0.35">
      <c r="B1504" s="1" t="s">
        <v>7277</v>
      </c>
      <c r="C1504" s="3" t="s">
        <v>7278</v>
      </c>
      <c r="D1504" s="14">
        <v>10490000000</v>
      </c>
      <c r="E1504" s="1" t="str" cm="1">
        <f t="array" ref="E1504">_xlfn.IFS($D1504&gt;=$N$7,$J$7,AND($D1504&gt;=$M$8,$D1504&lt;$N$8),$J$8,AND($D1504&gt;=$M$9,$D1504&lt;$N$9),$J$9,$D1504&lt;$N$10,$J$10)</f>
        <v>Large Cap</v>
      </c>
      <c r="F1504" s="18">
        <v>7.11</v>
      </c>
      <c r="G1504" s="3" t="s">
        <v>152</v>
      </c>
      <c r="H1504" s="22">
        <f>ROUND(Table1[[#This Row],[Market Capitalisation]]/Table1[[#This Row],[Stock Price]],0)</f>
        <v>1475386779</v>
      </c>
    </row>
    <row r="1505" spans="2:8" x14ac:dyDescent="0.35">
      <c r="B1505" s="1" t="s">
        <v>7281</v>
      </c>
      <c r="C1505" s="3" t="s">
        <v>7282</v>
      </c>
      <c r="D1505" s="14">
        <v>10480000000</v>
      </c>
      <c r="E1505" s="1" t="str" cm="1">
        <f t="array" ref="E1505">_xlfn.IFS($D1505&gt;=$N$7,$J$7,AND($D1505&gt;=$M$8,$D1505&lt;$N$8),$J$8,AND($D1505&gt;=$M$9,$D1505&lt;$N$9),$J$9,$D1505&lt;$N$10,$J$10)</f>
        <v>Large Cap</v>
      </c>
      <c r="F1505" s="18">
        <v>0.89</v>
      </c>
      <c r="G1505" s="3" t="s">
        <v>3395</v>
      </c>
      <c r="H1505" s="22">
        <f>ROUND(Table1[[#This Row],[Market Capitalisation]]/Table1[[#This Row],[Stock Price]],0)</f>
        <v>11775280899</v>
      </c>
    </row>
    <row r="1506" spans="2:8" x14ac:dyDescent="0.35">
      <c r="B1506" s="1" t="s">
        <v>7285</v>
      </c>
      <c r="C1506" s="3" t="s">
        <v>7286</v>
      </c>
      <c r="D1506" s="14">
        <v>10480000000</v>
      </c>
      <c r="E1506" s="1" t="str" cm="1">
        <f t="array" ref="E1506">_xlfn.IFS($D1506&gt;=$N$7,$J$7,AND($D1506&gt;=$M$8,$D1506&lt;$N$8),$J$8,AND($D1506&gt;=$M$9,$D1506&lt;$N$9),$J$9,$D1506&lt;$N$10,$J$10)</f>
        <v>Large Cap</v>
      </c>
      <c r="F1506" s="18">
        <v>276.60000000000002</v>
      </c>
      <c r="G1506" s="3" t="s">
        <v>31554</v>
      </c>
      <c r="H1506" s="22">
        <f>ROUND(Table1[[#This Row],[Market Capitalisation]]/Table1[[#This Row],[Stock Price]],0)</f>
        <v>37888648</v>
      </c>
    </row>
    <row r="1507" spans="2:8" x14ac:dyDescent="0.35">
      <c r="B1507" s="1" t="s">
        <v>7289</v>
      </c>
      <c r="C1507" s="3" t="s">
        <v>7290</v>
      </c>
      <c r="D1507" s="14">
        <v>10470000000</v>
      </c>
      <c r="E1507" s="1" t="str" cm="1">
        <f t="array" ref="E1507">_xlfn.IFS($D1507&gt;=$N$7,$J$7,AND($D1507&gt;=$M$8,$D1507&lt;$N$8),$J$8,AND($D1507&gt;=$M$9,$D1507&lt;$N$9),$J$9,$D1507&lt;$N$10,$J$10)</f>
        <v>Large Cap</v>
      </c>
      <c r="F1507" s="18">
        <v>7.56</v>
      </c>
      <c r="G1507" s="3" t="s">
        <v>210</v>
      </c>
      <c r="H1507" s="22">
        <f>ROUND(Table1[[#This Row],[Market Capitalisation]]/Table1[[#This Row],[Stock Price]],0)</f>
        <v>1384920635</v>
      </c>
    </row>
    <row r="1508" spans="2:8" x14ac:dyDescent="0.35">
      <c r="B1508" s="1" t="s">
        <v>7294</v>
      </c>
      <c r="C1508" s="3" t="s">
        <v>7295</v>
      </c>
      <c r="D1508" s="14">
        <v>10460000000</v>
      </c>
      <c r="E1508" s="1" t="str" cm="1">
        <f t="array" ref="E1508">_xlfn.IFS($D1508&gt;=$N$7,$J$7,AND($D1508&gt;=$M$8,$D1508&lt;$N$8),$J$8,AND($D1508&gt;=$M$9,$D1508&lt;$N$9),$J$9,$D1508&lt;$N$10,$J$10)</f>
        <v>Large Cap</v>
      </c>
      <c r="F1508" s="18">
        <v>6.98</v>
      </c>
      <c r="G1508" s="3" t="s">
        <v>31564</v>
      </c>
      <c r="H1508" s="22">
        <f>ROUND(Table1[[#This Row],[Market Capitalisation]]/Table1[[#This Row],[Stock Price]],0)</f>
        <v>1498567335</v>
      </c>
    </row>
    <row r="1509" spans="2:8" x14ac:dyDescent="0.35">
      <c r="B1509" s="1" t="s">
        <v>7299</v>
      </c>
      <c r="C1509" s="3" t="s">
        <v>7300</v>
      </c>
      <c r="D1509" s="14">
        <v>10450000000</v>
      </c>
      <c r="E1509" s="1" t="str" cm="1">
        <f t="array" ref="E1509">_xlfn.IFS($D1509&gt;=$N$7,$J$7,AND($D1509&gt;=$M$8,$D1509&lt;$N$8),$J$8,AND($D1509&gt;=$M$9,$D1509&lt;$N$9),$J$9,$D1509&lt;$N$10,$J$10)</f>
        <v>Large Cap</v>
      </c>
      <c r="F1509" s="18">
        <v>74.66</v>
      </c>
      <c r="G1509" s="3" t="s">
        <v>31554</v>
      </c>
      <c r="H1509" s="22">
        <f>ROUND(Table1[[#This Row],[Market Capitalisation]]/Table1[[#This Row],[Stock Price]],0)</f>
        <v>139967854</v>
      </c>
    </row>
    <row r="1510" spans="2:8" x14ac:dyDescent="0.35">
      <c r="B1510" s="1" t="s">
        <v>7304</v>
      </c>
      <c r="C1510" s="3" t="s">
        <v>7305</v>
      </c>
      <c r="D1510" s="14">
        <v>10450000000</v>
      </c>
      <c r="E1510" s="1" t="str" cm="1">
        <f t="array" ref="E1510">_xlfn.IFS($D1510&gt;=$N$7,$J$7,AND($D1510&gt;=$M$8,$D1510&lt;$N$8),$J$8,AND($D1510&gt;=$M$9,$D1510&lt;$N$9),$J$9,$D1510&lt;$N$10,$J$10)</f>
        <v>Large Cap</v>
      </c>
      <c r="F1510" s="18">
        <v>187.23</v>
      </c>
      <c r="G1510" s="3" t="s">
        <v>31554</v>
      </c>
      <c r="H1510" s="22">
        <f>ROUND(Table1[[#This Row],[Market Capitalisation]]/Table1[[#This Row],[Stock Price]],0)</f>
        <v>55813705</v>
      </c>
    </row>
    <row r="1511" spans="2:8" x14ac:dyDescent="0.35">
      <c r="B1511" s="1" t="s">
        <v>7308</v>
      </c>
      <c r="C1511" s="3" t="s">
        <v>7309</v>
      </c>
      <c r="D1511" s="14">
        <v>10440000000</v>
      </c>
      <c r="E1511" s="1" t="str" cm="1">
        <f t="array" ref="E1511">_xlfn.IFS($D1511&gt;=$N$7,$J$7,AND($D1511&gt;=$M$8,$D1511&lt;$N$8),$J$8,AND($D1511&gt;=$M$9,$D1511&lt;$N$9),$J$9,$D1511&lt;$N$10,$J$10)</f>
        <v>Large Cap</v>
      </c>
      <c r="F1511" s="18">
        <v>222.07</v>
      </c>
      <c r="G1511" s="3" t="s">
        <v>31554</v>
      </c>
      <c r="H1511" s="22">
        <f>ROUND(Table1[[#This Row],[Market Capitalisation]]/Table1[[#This Row],[Stock Price]],0)</f>
        <v>47012203</v>
      </c>
    </row>
    <row r="1512" spans="2:8" x14ac:dyDescent="0.35">
      <c r="B1512" s="1" t="s">
        <v>7313</v>
      </c>
      <c r="C1512" s="3" t="s">
        <v>7314</v>
      </c>
      <c r="D1512" s="14">
        <v>10440000000</v>
      </c>
      <c r="E1512" s="1" t="str" cm="1">
        <f t="array" ref="E1512">_xlfn.IFS($D1512&gt;=$N$7,$J$7,AND($D1512&gt;=$M$8,$D1512&lt;$N$8),$J$8,AND($D1512&gt;=$M$9,$D1512&lt;$N$9),$J$9,$D1512&lt;$N$10,$J$10)</f>
        <v>Large Cap</v>
      </c>
      <c r="F1512" s="18">
        <v>27.5</v>
      </c>
      <c r="G1512" s="3" t="s">
        <v>31567</v>
      </c>
      <c r="H1512" s="22">
        <f>ROUND(Table1[[#This Row],[Market Capitalisation]]/Table1[[#This Row],[Stock Price]],0)</f>
        <v>379636364</v>
      </c>
    </row>
    <row r="1513" spans="2:8" x14ac:dyDescent="0.35">
      <c r="B1513" s="1" t="s">
        <v>7317</v>
      </c>
      <c r="C1513" s="3" t="s">
        <v>7318</v>
      </c>
      <c r="D1513" s="14">
        <v>10390000000</v>
      </c>
      <c r="E1513" s="1" t="str" cm="1">
        <f t="array" ref="E1513">_xlfn.IFS($D1513&gt;=$N$7,$J$7,AND($D1513&gt;=$M$8,$D1513&lt;$N$8),$J$8,AND($D1513&gt;=$M$9,$D1513&lt;$N$9),$J$9,$D1513&lt;$N$10,$J$10)</f>
        <v>Large Cap</v>
      </c>
      <c r="F1513" s="18">
        <v>38.26</v>
      </c>
      <c r="G1513" s="3" t="s">
        <v>31554</v>
      </c>
      <c r="H1513" s="22">
        <f>ROUND(Table1[[#This Row],[Market Capitalisation]]/Table1[[#This Row],[Stock Price]],0)</f>
        <v>271562990</v>
      </c>
    </row>
    <row r="1514" spans="2:8" x14ac:dyDescent="0.35">
      <c r="B1514" s="1" t="s">
        <v>7321</v>
      </c>
      <c r="C1514" s="3" t="s">
        <v>7322</v>
      </c>
      <c r="D1514" s="14">
        <v>10390000000</v>
      </c>
      <c r="E1514" s="1" t="str" cm="1">
        <f t="array" ref="E1514">_xlfn.IFS($D1514&gt;=$N$7,$J$7,AND($D1514&gt;=$M$8,$D1514&lt;$N$8),$J$8,AND($D1514&gt;=$M$9,$D1514&lt;$N$9),$J$9,$D1514&lt;$N$10,$J$10)</f>
        <v>Large Cap</v>
      </c>
      <c r="F1514" s="18">
        <v>31.8</v>
      </c>
      <c r="G1514" s="3" t="s">
        <v>31554</v>
      </c>
      <c r="H1514" s="22">
        <f>ROUND(Table1[[#This Row],[Market Capitalisation]]/Table1[[#This Row],[Stock Price]],0)</f>
        <v>326729560</v>
      </c>
    </row>
    <row r="1515" spans="2:8" x14ac:dyDescent="0.35">
      <c r="B1515" s="1" t="s">
        <v>7325</v>
      </c>
      <c r="C1515" s="3" t="s">
        <v>7326</v>
      </c>
      <c r="D1515" s="14">
        <v>10360000000</v>
      </c>
      <c r="E1515" s="1" t="str" cm="1">
        <f t="array" ref="E1515">_xlfn.IFS($D1515&gt;=$N$7,$J$7,AND($D1515&gt;=$M$8,$D1515&lt;$N$8),$J$8,AND($D1515&gt;=$M$9,$D1515&lt;$N$9),$J$9,$D1515&lt;$N$10,$J$10)</f>
        <v>Large Cap</v>
      </c>
      <c r="F1515" s="18">
        <v>13.44</v>
      </c>
      <c r="G1515" s="3" t="s">
        <v>31554</v>
      </c>
      <c r="H1515" s="22">
        <f>ROUND(Table1[[#This Row],[Market Capitalisation]]/Table1[[#This Row],[Stock Price]],0)</f>
        <v>770833333</v>
      </c>
    </row>
    <row r="1516" spans="2:8" x14ac:dyDescent="0.35">
      <c r="B1516" s="1" t="s">
        <v>7329</v>
      </c>
      <c r="C1516" s="3" t="s">
        <v>7330</v>
      </c>
      <c r="D1516" s="14">
        <v>10360000000</v>
      </c>
      <c r="E1516" s="1" t="str" cm="1">
        <f t="array" ref="E1516">_xlfn.IFS($D1516&gt;=$N$7,$J$7,AND($D1516&gt;=$M$8,$D1516&lt;$N$8),$J$8,AND($D1516&gt;=$M$9,$D1516&lt;$N$9),$J$9,$D1516&lt;$N$10,$J$10)</f>
        <v>Large Cap</v>
      </c>
      <c r="F1516" s="18">
        <v>5.71</v>
      </c>
      <c r="G1516" s="3" t="s">
        <v>249</v>
      </c>
      <c r="H1516" s="22">
        <f>ROUND(Table1[[#This Row],[Market Capitalisation]]/Table1[[#This Row],[Stock Price]],0)</f>
        <v>1814360771</v>
      </c>
    </row>
    <row r="1517" spans="2:8" x14ac:dyDescent="0.35">
      <c r="B1517" s="1" t="s">
        <v>7332</v>
      </c>
      <c r="C1517" s="3" t="s">
        <v>7333</v>
      </c>
      <c r="D1517" s="14">
        <v>10330000000</v>
      </c>
      <c r="E1517" s="1" t="str" cm="1">
        <f t="array" ref="E1517">_xlfn.IFS($D1517&gt;=$N$7,$J$7,AND($D1517&gt;=$M$8,$D1517&lt;$N$8),$J$8,AND($D1517&gt;=$M$9,$D1517&lt;$N$9),$J$9,$D1517&lt;$N$10,$J$10)</f>
        <v>Large Cap</v>
      </c>
      <c r="F1517" s="18">
        <v>39.51</v>
      </c>
      <c r="G1517" s="3" t="s">
        <v>210</v>
      </c>
      <c r="H1517" s="22">
        <f>ROUND(Table1[[#This Row],[Market Capitalisation]]/Table1[[#This Row],[Stock Price]],0)</f>
        <v>261452797</v>
      </c>
    </row>
    <row r="1518" spans="2:8" x14ac:dyDescent="0.35">
      <c r="B1518" s="1" t="s">
        <v>7337</v>
      </c>
      <c r="C1518" s="3" t="s">
        <v>7338</v>
      </c>
      <c r="D1518" s="14">
        <v>10320000000</v>
      </c>
      <c r="E1518" s="1" t="str" cm="1">
        <f t="array" ref="E1518">_xlfn.IFS($D1518&gt;=$N$7,$J$7,AND($D1518&gt;=$M$8,$D1518&lt;$N$8),$J$8,AND($D1518&gt;=$M$9,$D1518&lt;$N$9),$J$9,$D1518&lt;$N$10,$J$10)</f>
        <v>Large Cap</v>
      </c>
      <c r="F1518" s="18">
        <v>13.24</v>
      </c>
      <c r="G1518" s="3" t="s">
        <v>210</v>
      </c>
      <c r="H1518" s="22">
        <f>ROUND(Table1[[#This Row],[Market Capitalisation]]/Table1[[#This Row],[Stock Price]],0)</f>
        <v>779456193</v>
      </c>
    </row>
    <row r="1519" spans="2:8" x14ac:dyDescent="0.35">
      <c r="B1519" s="1" t="s">
        <v>7342</v>
      </c>
      <c r="C1519" s="3" t="s">
        <v>7343</v>
      </c>
      <c r="D1519" s="14">
        <v>10320000000</v>
      </c>
      <c r="E1519" s="1" t="str" cm="1">
        <f t="array" ref="E1519">_xlfn.IFS($D1519&gt;=$N$7,$J$7,AND($D1519&gt;=$M$8,$D1519&lt;$N$8),$J$8,AND($D1519&gt;=$M$9,$D1519&lt;$N$9),$J$9,$D1519&lt;$N$10,$J$10)</f>
        <v>Large Cap</v>
      </c>
      <c r="F1519" s="18">
        <v>105.31</v>
      </c>
      <c r="G1519" s="3" t="s">
        <v>4925</v>
      </c>
      <c r="H1519" s="22">
        <f>ROUND(Table1[[#This Row],[Market Capitalisation]]/Table1[[#This Row],[Stock Price]],0)</f>
        <v>97996392</v>
      </c>
    </row>
    <row r="1520" spans="2:8" x14ac:dyDescent="0.35">
      <c r="B1520" s="1" t="s">
        <v>7346</v>
      </c>
      <c r="C1520" s="3" t="s">
        <v>7347</v>
      </c>
      <c r="D1520" s="14">
        <v>10300000000</v>
      </c>
      <c r="E1520" s="1" t="str" cm="1">
        <f t="array" ref="E1520">_xlfn.IFS($D1520&gt;=$N$7,$J$7,AND($D1520&gt;=$M$8,$D1520&lt;$N$8),$J$8,AND($D1520&gt;=$M$9,$D1520&lt;$N$9),$J$9,$D1520&lt;$N$10,$J$10)</f>
        <v>Large Cap</v>
      </c>
      <c r="F1520" s="18">
        <v>153.77000000000001</v>
      </c>
      <c r="G1520" s="3" t="s">
        <v>31554</v>
      </c>
      <c r="H1520" s="22">
        <f>ROUND(Table1[[#This Row],[Market Capitalisation]]/Table1[[#This Row],[Stock Price]],0)</f>
        <v>66983157</v>
      </c>
    </row>
    <row r="1521" spans="2:8" x14ac:dyDescent="0.35">
      <c r="B1521" s="1" t="s">
        <v>7351</v>
      </c>
      <c r="C1521" s="3" t="s">
        <v>7352</v>
      </c>
      <c r="D1521" s="14">
        <v>10300000000</v>
      </c>
      <c r="E1521" s="1" t="str" cm="1">
        <f t="array" ref="E1521">_xlfn.IFS($D1521&gt;=$N$7,$J$7,AND($D1521&gt;=$M$8,$D1521&lt;$N$8),$J$8,AND($D1521&gt;=$M$9,$D1521&lt;$N$9),$J$9,$D1521&lt;$N$10,$J$10)</f>
        <v>Large Cap</v>
      </c>
      <c r="F1521" s="18">
        <v>213.47</v>
      </c>
      <c r="G1521" s="3" t="s">
        <v>4076</v>
      </c>
      <c r="H1521" s="22">
        <f>ROUND(Table1[[#This Row],[Market Capitalisation]]/Table1[[#This Row],[Stock Price]],0)</f>
        <v>48250340</v>
      </c>
    </row>
    <row r="1522" spans="2:8" x14ac:dyDescent="0.35">
      <c r="B1522" s="1" t="s">
        <v>7354</v>
      </c>
      <c r="C1522" s="3" t="s">
        <v>7355</v>
      </c>
      <c r="D1522" s="14">
        <v>10300000000</v>
      </c>
      <c r="E1522" s="1" t="str" cm="1">
        <f t="array" ref="E1522">_xlfn.IFS($D1522&gt;=$N$7,$J$7,AND($D1522&gt;=$M$8,$D1522&lt;$N$8),$J$8,AND($D1522&gt;=$M$9,$D1522&lt;$N$9),$J$9,$D1522&lt;$N$10,$J$10)</f>
        <v>Large Cap</v>
      </c>
      <c r="F1522" s="18">
        <v>71.790000000000006</v>
      </c>
      <c r="G1522" s="3" t="s">
        <v>31554</v>
      </c>
      <c r="H1522" s="22">
        <f>ROUND(Table1[[#This Row],[Market Capitalisation]]/Table1[[#This Row],[Stock Price]],0)</f>
        <v>143474021</v>
      </c>
    </row>
    <row r="1523" spans="2:8" x14ac:dyDescent="0.35">
      <c r="B1523" s="1" t="s">
        <v>7358</v>
      </c>
      <c r="C1523" s="3" t="s">
        <v>7359</v>
      </c>
      <c r="D1523" s="14">
        <v>10300000000</v>
      </c>
      <c r="E1523" s="1" t="str" cm="1">
        <f t="array" ref="E1523">_xlfn.IFS($D1523&gt;=$N$7,$J$7,AND($D1523&gt;=$M$8,$D1523&lt;$N$8),$J$8,AND($D1523&gt;=$M$9,$D1523&lt;$N$9),$J$9,$D1523&lt;$N$10,$J$10)</f>
        <v>Large Cap</v>
      </c>
      <c r="F1523" s="18">
        <v>7.93</v>
      </c>
      <c r="G1523" s="3" t="s">
        <v>31544</v>
      </c>
      <c r="H1523" s="22">
        <f>ROUND(Table1[[#This Row],[Market Capitalisation]]/Table1[[#This Row],[Stock Price]],0)</f>
        <v>1298865069</v>
      </c>
    </row>
    <row r="1524" spans="2:8" x14ac:dyDescent="0.35">
      <c r="B1524" s="1" t="s">
        <v>7362</v>
      </c>
      <c r="C1524" s="3" t="s">
        <v>7363</v>
      </c>
      <c r="D1524" s="14">
        <v>10290000000</v>
      </c>
      <c r="E1524" s="1" t="str" cm="1">
        <f t="array" ref="E1524">_xlfn.IFS($D1524&gt;=$N$7,$J$7,AND($D1524&gt;=$M$8,$D1524&lt;$N$8),$J$8,AND($D1524&gt;=$M$9,$D1524&lt;$N$9),$J$9,$D1524&lt;$N$10,$J$10)</f>
        <v>Large Cap</v>
      </c>
      <c r="F1524" s="18">
        <v>390.64</v>
      </c>
      <c r="G1524" s="3" t="s">
        <v>31583</v>
      </c>
      <c r="H1524" s="22">
        <f>ROUND(Table1[[#This Row],[Market Capitalisation]]/Table1[[#This Row],[Stock Price]],0)</f>
        <v>26341388</v>
      </c>
    </row>
    <row r="1525" spans="2:8" x14ac:dyDescent="0.35">
      <c r="B1525" s="1" t="s">
        <v>7367</v>
      </c>
      <c r="C1525" s="3" t="s">
        <v>7368</v>
      </c>
      <c r="D1525" s="14">
        <v>10290000000</v>
      </c>
      <c r="E1525" s="1" t="str" cm="1">
        <f t="array" ref="E1525">_xlfn.IFS($D1525&gt;=$N$7,$J$7,AND($D1525&gt;=$M$8,$D1525&lt;$N$8),$J$8,AND($D1525&gt;=$M$9,$D1525&lt;$N$9),$J$9,$D1525&lt;$N$10,$J$10)</f>
        <v>Large Cap</v>
      </c>
      <c r="F1525" s="18">
        <v>186.46</v>
      </c>
      <c r="G1525" s="3" t="s">
        <v>31554</v>
      </c>
      <c r="H1525" s="22">
        <f>ROUND(Table1[[#This Row],[Market Capitalisation]]/Table1[[#This Row],[Stock Price]],0)</f>
        <v>55186099</v>
      </c>
    </row>
    <row r="1526" spans="2:8" x14ac:dyDescent="0.35">
      <c r="B1526" s="1" t="s">
        <v>7371</v>
      </c>
      <c r="C1526" s="3" t="s">
        <v>7372</v>
      </c>
      <c r="D1526" s="14">
        <v>10280000000</v>
      </c>
      <c r="E1526" s="1" t="str" cm="1">
        <f t="array" ref="E1526">_xlfn.IFS($D1526&gt;=$N$7,$J$7,AND($D1526&gt;=$M$8,$D1526&lt;$N$8),$J$8,AND($D1526&gt;=$M$9,$D1526&lt;$N$9),$J$9,$D1526&lt;$N$10,$J$10)</f>
        <v>Large Cap</v>
      </c>
      <c r="F1526" s="18">
        <v>242.27</v>
      </c>
      <c r="G1526" s="3" t="s">
        <v>4088</v>
      </c>
      <c r="H1526" s="22">
        <f>ROUND(Table1[[#This Row],[Market Capitalisation]]/Table1[[#This Row],[Stock Price]],0)</f>
        <v>42431997</v>
      </c>
    </row>
    <row r="1527" spans="2:8" x14ac:dyDescent="0.35">
      <c r="B1527" s="1" t="s">
        <v>7376</v>
      </c>
      <c r="C1527" s="3" t="s">
        <v>7377</v>
      </c>
      <c r="D1527" s="14">
        <v>10270000000</v>
      </c>
      <c r="E1527" s="1" t="str" cm="1">
        <f t="array" ref="E1527">_xlfn.IFS($D1527&gt;=$N$7,$J$7,AND($D1527&gt;=$M$8,$D1527&lt;$N$8),$J$8,AND($D1527&gt;=$M$9,$D1527&lt;$N$9),$J$9,$D1527&lt;$N$10,$J$10)</f>
        <v>Large Cap</v>
      </c>
      <c r="F1527" s="18">
        <v>21.83</v>
      </c>
      <c r="G1527" s="3" t="s">
        <v>210</v>
      </c>
      <c r="H1527" s="22">
        <f>ROUND(Table1[[#This Row],[Market Capitalisation]]/Table1[[#This Row],[Stock Price]],0)</f>
        <v>470453504</v>
      </c>
    </row>
    <row r="1528" spans="2:8" x14ac:dyDescent="0.35">
      <c r="B1528" s="1" t="s">
        <v>7381</v>
      </c>
      <c r="C1528" s="3" t="s">
        <v>7382</v>
      </c>
      <c r="D1528" s="14">
        <v>10260000000</v>
      </c>
      <c r="E1528" s="1" t="str" cm="1">
        <f t="array" ref="E1528">_xlfn.IFS($D1528&gt;=$N$7,$J$7,AND($D1528&gt;=$M$8,$D1528&lt;$N$8),$J$8,AND($D1528&gt;=$M$9,$D1528&lt;$N$9),$J$9,$D1528&lt;$N$10,$J$10)</f>
        <v>Large Cap</v>
      </c>
      <c r="F1528" s="18">
        <v>4.8499999999999996</v>
      </c>
      <c r="G1528" s="3" t="s">
        <v>62</v>
      </c>
      <c r="H1528" s="22">
        <f>ROUND(Table1[[#This Row],[Market Capitalisation]]/Table1[[#This Row],[Stock Price]],0)</f>
        <v>2115463918</v>
      </c>
    </row>
    <row r="1529" spans="2:8" x14ac:dyDescent="0.35">
      <c r="B1529" s="1" t="s">
        <v>7385</v>
      </c>
      <c r="C1529" s="3" t="s">
        <v>7386</v>
      </c>
      <c r="D1529" s="14">
        <v>10260000000</v>
      </c>
      <c r="E1529" s="1" t="str" cm="1">
        <f t="array" ref="E1529">_xlfn.IFS($D1529&gt;=$N$7,$J$7,AND($D1529&gt;=$M$8,$D1529&lt;$N$8),$J$8,AND($D1529&gt;=$M$9,$D1529&lt;$N$9),$J$9,$D1529&lt;$N$10,$J$10)</f>
        <v>Large Cap</v>
      </c>
      <c r="F1529" s="18">
        <v>98.63</v>
      </c>
      <c r="G1529" s="3" t="s">
        <v>31554</v>
      </c>
      <c r="H1529" s="22">
        <f>ROUND(Table1[[#This Row],[Market Capitalisation]]/Table1[[#This Row],[Stock Price]],0)</f>
        <v>104025144</v>
      </c>
    </row>
    <row r="1530" spans="2:8" x14ac:dyDescent="0.35">
      <c r="B1530" s="1" t="s">
        <v>7389</v>
      </c>
      <c r="C1530" s="3" t="s">
        <v>7390</v>
      </c>
      <c r="D1530" s="14">
        <v>10260000000</v>
      </c>
      <c r="E1530" s="1" t="str" cm="1">
        <f t="array" ref="E1530">_xlfn.IFS($D1530&gt;=$N$7,$J$7,AND($D1530&gt;=$M$8,$D1530&lt;$N$8),$J$8,AND($D1530&gt;=$M$9,$D1530&lt;$N$9),$J$9,$D1530&lt;$N$10,$J$10)</f>
        <v>Large Cap</v>
      </c>
      <c r="F1530" s="18">
        <v>5.0199999999999996</v>
      </c>
      <c r="G1530" s="3" t="s">
        <v>152</v>
      </c>
      <c r="H1530" s="22">
        <f>ROUND(Table1[[#This Row],[Market Capitalisation]]/Table1[[#This Row],[Stock Price]],0)</f>
        <v>2043824701</v>
      </c>
    </row>
    <row r="1531" spans="2:8" x14ac:dyDescent="0.35">
      <c r="B1531" s="1" t="s">
        <v>7393</v>
      </c>
      <c r="C1531" s="3" t="s">
        <v>7394</v>
      </c>
      <c r="D1531" s="14">
        <v>10250000000</v>
      </c>
      <c r="E1531" s="1" t="str" cm="1">
        <f t="array" ref="E1531">_xlfn.IFS($D1531&gt;=$N$7,$J$7,AND($D1531&gt;=$M$8,$D1531&lt;$N$8),$J$8,AND($D1531&gt;=$M$9,$D1531&lt;$N$9),$J$9,$D1531&lt;$N$10,$J$10)</f>
        <v>Large Cap</v>
      </c>
      <c r="F1531" s="18">
        <v>131.66</v>
      </c>
      <c r="G1531" s="3" t="s">
        <v>31554</v>
      </c>
      <c r="H1531" s="22">
        <f>ROUND(Table1[[#This Row],[Market Capitalisation]]/Table1[[#This Row],[Stock Price]],0)</f>
        <v>77852043</v>
      </c>
    </row>
    <row r="1532" spans="2:8" x14ac:dyDescent="0.35">
      <c r="B1532" s="1" t="s">
        <v>7398</v>
      </c>
      <c r="C1532" s="3" t="s">
        <v>7399</v>
      </c>
      <c r="D1532" s="14">
        <v>10250000000</v>
      </c>
      <c r="E1532" s="1" t="str" cm="1">
        <f t="array" ref="E1532">_xlfn.IFS($D1532&gt;=$N$7,$J$7,AND($D1532&gt;=$M$8,$D1532&lt;$N$8),$J$8,AND($D1532&gt;=$M$9,$D1532&lt;$N$9),$J$9,$D1532&lt;$N$10,$J$10)</f>
        <v>Large Cap</v>
      </c>
      <c r="F1532" s="18">
        <v>96.06</v>
      </c>
      <c r="G1532" s="3" t="s">
        <v>31554</v>
      </c>
      <c r="H1532" s="22">
        <f>ROUND(Table1[[#This Row],[Market Capitalisation]]/Table1[[#This Row],[Stock Price]],0)</f>
        <v>106704143</v>
      </c>
    </row>
    <row r="1533" spans="2:8" x14ac:dyDescent="0.35">
      <c r="B1533" s="1" t="s">
        <v>7402</v>
      </c>
      <c r="C1533" s="3" t="s">
        <v>7403</v>
      </c>
      <c r="D1533" s="14">
        <v>10250000000</v>
      </c>
      <c r="E1533" s="1" t="str" cm="1">
        <f t="array" ref="E1533">_xlfn.IFS($D1533&gt;=$N$7,$J$7,AND($D1533&gt;=$M$8,$D1533&lt;$N$8),$J$8,AND($D1533&gt;=$M$9,$D1533&lt;$N$9),$J$9,$D1533&lt;$N$10,$J$10)</f>
        <v>Large Cap</v>
      </c>
      <c r="F1533" s="18">
        <v>218.18</v>
      </c>
      <c r="G1533" s="3" t="s">
        <v>31554</v>
      </c>
      <c r="H1533" s="22">
        <f>ROUND(Table1[[#This Row],[Market Capitalisation]]/Table1[[#This Row],[Stock Price]],0)</f>
        <v>46979558</v>
      </c>
    </row>
    <row r="1534" spans="2:8" x14ac:dyDescent="0.35">
      <c r="B1534" s="1" t="s">
        <v>7406</v>
      </c>
      <c r="C1534" s="3" t="s">
        <v>7407</v>
      </c>
      <c r="D1534" s="14">
        <v>10230000000</v>
      </c>
      <c r="E1534" s="1" t="str" cm="1">
        <f t="array" ref="E1534">_xlfn.IFS($D1534&gt;=$N$7,$J$7,AND($D1534&gt;=$M$8,$D1534&lt;$N$8),$J$8,AND($D1534&gt;=$M$9,$D1534&lt;$N$9),$J$9,$D1534&lt;$N$10,$J$10)</f>
        <v>Large Cap</v>
      </c>
      <c r="F1534" s="18">
        <v>17.5</v>
      </c>
      <c r="G1534" s="3" t="s">
        <v>1254</v>
      </c>
      <c r="H1534" s="22">
        <f>ROUND(Table1[[#This Row],[Market Capitalisation]]/Table1[[#This Row],[Stock Price]],0)</f>
        <v>584571429</v>
      </c>
    </row>
    <row r="1535" spans="2:8" x14ac:dyDescent="0.35">
      <c r="B1535" s="1" t="s">
        <v>7411</v>
      </c>
      <c r="C1535" s="3" t="s">
        <v>7412</v>
      </c>
      <c r="D1535" s="14">
        <v>10210000000</v>
      </c>
      <c r="E1535" s="1" t="str" cm="1">
        <f t="array" ref="E1535">_xlfn.IFS($D1535&gt;=$N$7,$J$7,AND($D1535&gt;=$M$8,$D1535&lt;$N$8),$J$8,AND($D1535&gt;=$M$9,$D1535&lt;$N$9),$J$9,$D1535&lt;$N$10,$J$10)</f>
        <v>Large Cap</v>
      </c>
      <c r="F1535" s="18">
        <v>16.920000000000002</v>
      </c>
      <c r="G1535" s="3" t="s">
        <v>420</v>
      </c>
      <c r="H1535" s="22">
        <f>ROUND(Table1[[#This Row],[Market Capitalisation]]/Table1[[#This Row],[Stock Price]],0)</f>
        <v>603427896</v>
      </c>
    </row>
    <row r="1536" spans="2:8" x14ac:dyDescent="0.35">
      <c r="B1536" s="1" t="s">
        <v>7416</v>
      </c>
      <c r="C1536" s="3" t="s">
        <v>7417</v>
      </c>
      <c r="D1536" s="14">
        <v>10200000000</v>
      </c>
      <c r="E1536" s="1" t="str" cm="1">
        <f t="array" ref="E1536">_xlfn.IFS($D1536&gt;=$N$7,$J$7,AND($D1536&gt;=$M$8,$D1536&lt;$N$8),$J$8,AND($D1536&gt;=$M$9,$D1536&lt;$N$9),$J$9,$D1536&lt;$N$10,$J$10)</f>
        <v>Large Cap</v>
      </c>
      <c r="F1536" s="18">
        <v>17.02</v>
      </c>
      <c r="G1536" s="3" t="s">
        <v>894</v>
      </c>
      <c r="H1536" s="22">
        <f>ROUND(Table1[[#This Row],[Market Capitalisation]]/Table1[[#This Row],[Stock Price]],0)</f>
        <v>599294947</v>
      </c>
    </row>
    <row r="1537" spans="2:8" x14ac:dyDescent="0.35">
      <c r="B1537" s="1" t="s">
        <v>7421</v>
      </c>
      <c r="C1537" s="3" t="s">
        <v>7422</v>
      </c>
      <c r="D1537" s="14">
        <v>10190000000</v>
      </c>
      <c r="E1537" s="1" t="str" cm="1">
        <f t="array" ref="E1537">_xlfn.IFS($D1537&gt;=$N$7,$J$7,AND($D1537&gt;=$M$8,$D1537&lt;$N$8),$J$8,AND($D1537&gt;=$M$9,$D1537&lt;$N$9),$J$9,$D1537&lt;$N$10,$J$10)</f>
        <v>Large Cap</v>
      </c>
      <c r="F1537" s="18">
        <v>256.66000000000003</v>
      </c>
      <c r="G1537" s="3" t="s">
        <v>31554</v>
      </c>
      <c r="H1537" s="22">
        <f>ROUND(Table1[[#This Row],[Market Capitalisation]]/Table1[[#This Row],[Stock Price]],0)</f>
        <v>39702330</v>
      </c>
    </row>
    <row r="1538" spans="2:8" x14ac:dyDescent="0.35">
      <c r="B1538" s="1" t="s">
        <v>7426</v>
      </c>
      <c r="C1538" s="3" t="s">
        <v>7427</v>
      </c>
      <c r="D1538" s="14">
        <v>10180000000</v>
      </c>
      <c r="E1538" s="1" t="str" cm="1">
        <f t="array" ref="E1538">_xlfn.IFS($D1538&gt;=$N$7,$J$7,AND($D1538&gt;=$M$8,$D1538&lt;$N$8),$J$8,AND($D1538&gt;=$M$9,$D1538&lt;$N$9),$J$9,$D1538&lt;$N$10,$J$10)</f>
        <v>Large Cap</v>
      </c>
      <c r="F1538" s="18">
        <v>274.5</v>
      </c>
      <c r="G1538" s="3" t="s">
        <v>31554</v>
      </c>
      <c r="H1538" s="22">
        <f>ROUND(Table1[[#This Row],[Market Capitalisation]]/Table1[[#This Row],[Stock Price]],0)</f>
        <v>37085610</v>
      </c>
    </row>
    <row r="1539" spans="2:8" x14ac:dyDescent="0.35">
      <c r="B1539" s="1" t="s">
        <v>7431</v>
      </c>
      <c r="C1539" s="3" t="s">
        <v>7432</v>
      </c>
      <c r="D1539" s="14">
        <v>10180000000</v>
      </c>
      <c r="E1539" s="1" t="str" cm="1">
        <f t="array" ref="E1539">_xlfn.IFS($D1539&gt;=$N$7,$J$7,AND($D1539&gt;=$M$8,$D1539&lt;$N$8),$J$8,AND($D1539&gt;=$M$9,$D1539&lt;$N$9),$J$9,$D1539&lt;$N$10,$J$10)</f>
        <v>Large Cap</v>
      </c>
      <c r="F1539" s="18">
        <v>55.88</v>
      </c>
      <c r="G1539" s="3" t="s">
        <v>31554</v>
      </c>
      <c r="H1539" s="22">
        <f>ROUND(Table1[[#This Row],[Market Capitalisation]]/Table1[[#This Row],[Stock Price]],0)</f>
        <v>182176092</v>
      </c>
    </row>
    <row r="1540" spans="2:8" x14ac:dyDescent="0.35">
      <c r="B1540" s="1" t="s">
        <v>7435</v>
      </c>
      <c r="C1540" s="3" t="s">
        <v>7436</v>
      </c>
      <c r="D1540" s="14">
        <v>10170000000</v>
      </c>
      <c r="E1540" s="1" t="str" cm="1">
        <f t="array" ref="E1540">_xlfn.IFS($D1540&gt;=$N$7,$J$7,AND($D1540&gt;=$M$8,$D1540&lt;$N$8),$J$8,AND($D1540&gt;=$M$9,$D1540&lt;$N$9),$J$9,$D1540&lt;$N$10,$J$10)</f>
        <v>Large Cap</v>
      </c>
      <c r="F1540" s="18">
        <v>41.42</v>
      </c>
      <c r="G1540" s="3" t="s">
        <v>210</v>
      </c>
      <c r="H1540" s="22">
        <f>ROUND(Table1[[#This Row],[Market Capitalisation]]/Table1[[#This Row],[Stock Price]],0)</f>
        <v>245533559</v>
      </c>
    </row>
    <row r="1541" spans="2:8" x14ac:dyDescent="0.35">
      <c r="B1541" s="1" t="s">
        <v>7439</v>
      </c>
      <c r="C1541" s="3" t="s">
        <v>7440</v>
      </c>
      <c r="D1541" s="14">
        <v>10170000000</v>
      </c>
      <c r="E1541" s="1" t="str" cm="1">
        <f t="array" ref="E1541">_xlfn.IFS($D1541&gt;=$N$7,$J$7,AND($D1541&gt;=$M$8,$D1541&lt;$N$8),$J$8,AND($D1541&gt;=$M$9,$D1541&lt;$N$9),$J$9,$D1541&lt;$N$10,$J$10)</f>
        <v>Large Cap</v>
      </c>
      <c r="F1541" s="18">
        <v>7.76</v>
      </c>
      <c r="G1541" s="3" t="s">
        <v>1254</v>
      </c>
      <c r="H1541" s="22">
        <f>ROUND(Table1[[#This Row],[Market Capitalisation]]/Table1[[#This Row],[Stock Price]],0)</f>
        <v>1310567010</v>
      </c>
    </row>
    <row r="1542" spans="2:8" x14ac:dyDescent="0.35">
      <c r="B1542" s="1" t="s">
        <v>7442</v>
      </c>
      <c r="C1542" s="3" t="s">
        <v>7443</v>
      </c>
      <c r="D1542" s="14">
        <v>10170000000</v>
      </c>
      <c r="E1542" s="1" t="str" cm="1">
        <f t="array" ref="E1542">_xlfn.IFS($D1542&gt;=$N$7,$J$7,AND($D1542&gt;=$M$8,$D1542&lt;$N$8),$J$8,AND($D1542&gt;=$M$9,$D1542&lt;$N$9),$J$9,$D1542&lt;$N$10,$J$10)</f>
        <v>Large Cap</v>
      </c>
      <c r="F1542" s="18">
        <v>56.51</v>
      </c>
      <c r="G1542" s="3" t="s">
        <v>145</v>
      </c>
      <c r="H1542" s="22">
        <f>ROUND(Table1[[#This Row],[Market Capitalisation]]/Table1[[#This Row],[Stock Price]],0)</f>
        <v>179968147</v>
      </c>
    </row>
    <row r="1543" spans="2:8" x14ac:dyDescent="0.35">
      <c r="B1543" s="1" t="s">
        <v>7446</v>
      </c>
      <c r="C1543" s="3" t="s">
        <v>7447</v>
      </c>
      <c r="D1543" s="14">
        <v>10160000000</v>
      </c>
      <c r="E1543" s="1" t="str" cm="1">
        <f t="array" ref="E1543">_xlfn.IFS($D1543&gt;=$N$7,$J$7,AND($D1543&gt;=$M$8,$D1543&lt;$N$8),$J$8,AND($D1543&gt;=$M$9,$D1543&lt;$N$9),$J$9,$D1543&lt;$N$10,$J$10)</f>
        <v>Large Cap</v>
      </c>
      <c r="F1543" s="18">
        <v>47.14</v>
      </c>
      <c r="G1543" s="3" t="s">
        <v>31554</v>
      </c>
      <c r="H1543" s="22">
        <f>ROUND(Table1[[#This Row],[Market Capitalisation]]/Table1[[#This Row],[Stock Price]],0)</f>
        <v>215528214</v>
      </c>
    </row>
    <row r="1544" spans="2:8" x14ac:dyDescent="0.35">
      <c r="B1544" s="1" t="s">
        <v>7451</v>
      </c>
      <c r="C1544" s="3" t="s">
        <v>7452</v>
      </c>
      <c r="D1544" s="14">
        <v>10160000000</v>
      </c>
      <c r="E1544" s="1" t="str" cm="1">
        <f t="array" ref="E1544">_xlfn.IFS($D1544&gt;=$N$7,$J$7,AND($D1544&gt;=$M$8,$D1544&lt;$N$8),$J$8,AND($D1544&gt;=$M$9,$D1544&lt;$N$9),$J$9,$D1544&lt;$N$10,$J$10)</f>
        <v>Large Cap</v>
      </c>
      <c r="F1544" s="18">
        <v>45.39</v>
      </c>
      <c r="G1544" s="3" t="s">
        <v>89</v>
      </c>
      <c r="H1544" s="22">
        <f>ROUND(Table1[[#This Row],[Market Capitalisation]]/Table1[[#This Row],[Stock Price]],0)</f>
        <v>223837850</v>
      </c>
    </row>
    <row r="1545" spans="2:8" x14ac:dyDescent="0.35">
      <c r="B1545" s="1" t="s">
        <v>7455</v>
      </c>
      <c r="C1545" s="3" t="s">
        <v>7456</v>
      </c>
      <c r="D1545" s="14">
        <v>10150000000</v>
      </c>
      <c r="E1545" s="1" t="str" cm="1">
        <f t="array" ref="E1545">_xlfn.IFS($D1545&gt;=$N$7,$J$7,AND($D1545&gt;=$M$8,$D1545&lt;$N$8),$J$8,AND($D1545&gt;=$M$9,$D1545&lt;$N$9),$J$9,$D1545&lt;$N$10,$J$10)</f>
        <v>Large Cap</v>
      </c>
      <c r="F1545" s="18">
        <v>87.58</v>
      </c>
      <c r="G1545" s="3" t="s">
        <v>31554</v>
      </c>
      <c r="H1545" s="22">
        <f>ROUND(Table1[[#This Row],[Market Capitalisation]]/Table1[[#This Row],[Stock Price]],0)</f>
        <v>115894040</v>
      </c>
    </row>
    <row r="1546" spans="2:8" x14ac:dyDescent="0.35">
      <c r="B1546" s="1" t="s">
        <v>7460</v>
      </c>
      <c r="C1546" s="3" t="s">
        <v>7461</v>
      </c>
      <c r="D1546" s="14">
        <v>10150000000</v>
      </c>
      <c r="E1546" s="1" t="str" cm="1">
        <f t="array" ref="E1546">_xlfn.IFS($D1546&gt;=$N$7,$J$7,AND($D1546&gt;=$M$8,$D1546&lt;$N$8),$J$8,AND($D1546&gt;=$M$9,$D1546&lt;$N$9),$J$9,$D1546&lt;$N$10,$J$10)</f>
        <v>Large Cap</v>
      </c>
      <c r="F1546" s="18">
        <v>7.18</v>
      </c>
      <c r="G1546" s="3" t="s">
        <v>210</v>
      </c>
      <c r="H1546" s="22">
        <f>ROUND(Table1[[#This Row],[Market Capitalisation]]/Table1[[#This Row],[Stock Price]],0)</f>
        <v>1413649025</v>
      </c>
    </row>
    <row r="1547" spans="2:8" x14ac:dyDescent="0.35">
      <c r="B1547" s="1" t="s">
        <v>7464</v>
      </c>
      <c r="C1547" s="3" t="s">
        <v>7465</v>
      </c>
      <c r="D1547" s="14">
        <v>10140000000</v>
      </c>
      <c r="E1547" s="1" t="str" cm="1">
        <f t="array" ref="E1547">_xlfn.IFS($D1547&gt;=$N$7,$J$7,AND($D1547&gt;=$M$8,$D1547&lt;$N$8),$J$8,AND($D1547&gt;=$M$9,$D1547&lt;$N$9),$J$9,$D1547&lt;$N$10,$J$10)</f>
        <v>Large Cap</v>
      </c>
      <c r="F1547" s="18">
        <v>44.83</v>
      </c>
      <c r="G1547" s="3" t="s">
        <v>31554</v>
      </c>
      <c r="H1547" s="22">
        <f>ROUND(Table1[[#This Row],[Market Capitalisation]]/Table1[[#This Row],[Stock Price]],0)</f>
        <v>226187821</v>
      </c>
    </row>
    <row r="1548" spans="2:8" x14ac:dyDescent="0.35">
      <c r="B1548" s="1" t="s">
        <v>7469</v>
      </c>
      <c r="C1548" s="3" t="s">
        <v>7470</v>
      </c>
      <c r="D1548" s="14">
        <v>10140000000</v>
      </c>
      <c r="E1548" s="1" t="str" cm="1">
        <f t="array" ref="E1548">_xlfn.IFS($D1548&gt;=$N$7,$J$7,AND($D1548&gt;=$M$8,$D1548&lt;$N$8),$J$8,AND($D1548&gt;=$M$9,$D1548&lt;$N$9),$J$9,$D1548&lt;$N$10,$J$10)</f>
        <v>Large Cap</v>
      </c>
      <c r="F1548" s="18">
        <v>32.82</v>
      </c>
      <c r="G1548" s="3" t="s">
        <v>210</v>
      </c>
      <c r="H1548" s="22">
        <f>ROUND(Table1[[#This Row],[Market Capitalisation]]/Table1[[#This Row],[Stock Price]],0)</f>
        <v>308957952</v>
      </c>
    </row>
    <row r="1549" spans="2:8" x14ac:dyDescent="0.35">
      <c r="B1549" s="1" t="s">
        <v>7473</v>
      </c>
      <c r="C1549" s="3" t="s">
        <v>7474</v>
      </c>
      <c r="D1549" s="14">
        <v>10130000000</v>
      </c>
      <c r="E1549" s="1" t="str" cm="1">
        <f t="array" ref="E1549">_xlfn.IFS($D1549&gt;=$N$7,$J$7,AND($D1549&gt;=$M$8,$D1549&lt;$N$8),$J$8,AND($D1549&gt;=$M$9,$D1549&lt;$N$9),$J$9,$D1549&lt;$N$10,$J$10)</f>
        <v>Large Cap</v>
      </c>
      <c r="F1549" s="18">
        <v>68.61</v>
      </c>
      <c r="G1549" s="3" t="s">
        <v>31554</v>
      </c>
      <c r="H1549" s="22">
        <f>ROUND(Table1[[#This Row],[Market Capitalisation]]/Table1[[#This Row],[Stock Price]],0)</f>
        <v>147646116</v>
      </c>
    </row>
    <row r="1550" spans="2:8" x14ac:dyDescent="0.35">
      <c r="B1550" s="1" t="s">
        <v>7478</v>
      </c>
      <c r="C1550" s="3" t="s">
        <v>7479</v>
      </c>
      <c r="D1550" s="14">
        <v>10130000000</v>
      </c>
      <c r="E1550" s="1" t="str" cm="1">
        <f t="array" ref="E1550">_xlfn.IFS($D1550&gt;=$N$7,$J$7,AND($D1550&gt;=$M$8,$D1550&lt;$N$8),$J$8,AND($D1550&gt;=$M$9,$D1550&lt;$N$9),$J$9,$D1550&lt;$N$10,$J$10)</f>
        <v>Large Cap</v>
      </c>
      <c r="F1550" s="18">
        <v>16.649999999999999</v>
      </c>
      <c r="G1550" s="3" t="s">
        <v>62</v>
      </c>
      <c r="H1550" s="22">
        <f>ROUND(Table1[[#This Row],[Market Capitalisation]]/Table1[[#This Row],[Stock Price]],0)</f>
        <v>608408408</v>
      </c>
    </row>
    <row r="1551" spans="2:8" x14ac:dyDescent="0.35">
      <c r="B1551" s="1" t="s">
        <v>7482</v>
      </c>
      <c r="C1551" s="3" t="s">
        <v>7483</v>
      </c>
      <c r="D1551" s="14">
        <v>10120000000</v>
      </c>
      <c r="E1551" s="1" t="str" cm="1">
        <f t="array" ref="E1551">_xlfn.IFS($D1551&gt;=$N$7,$J$7,AND($D1551&gt;=$M$8,$D1551&lt;$N$8),$J$8,AND($D1551&gt;=$M$9,$D1551&lt;$N$9),$J$9,$D1551&lt;$N$10,$J$10)</f>
        <v>Large Cap</v>
      </c>
      <c r="F1551" s="18">
        <v>38.51</v>
      </c>
      <c r="G1551" s="3" t="s">
        <v>548</v>
      </c>
      <c r="H1551" s="22">
        <f>ROUND(Table1[[#This Row],[Market Capitalisation]]/Table1[[#This Row],[Stock Price]],0)</f>
        <v>262788886</v>
      </c>
    </row>
    <row r="1552" spans="2:8" x14ac:dyDescent="0.35">
      <c r="B1552" s="1" t="s">
        <v>7487</v>
      </c>
      <c r="C1552" s="3" t="s">
        <v>7488</v>
      </c>
      <c r="D1552" s="14">
        <v>10100000000</v>
      </c>
      <c r="E1552" s="1" t="str" cm="1">
        <f t="array" ref="E1552">_xlfn.IFS($D1552&gt;=$N$7,$J$7,AND($D1552&gt;=$M$8,$D1552&lt;$N$8),$J$8,AND($D1552&gt;=$M$9,$D1552&lt;$N$9),$J$9,$D1552&lt;$N$10,$J$10)</f>
        <v>Large Cap</v>
      </c>
      <c r="F1552" s="18">
        <v>72.150000000000006</v>
      </c>
      <c r="G1552" s="3" t="s">
        <v>107</v>
      </c>
      <c r="H1552" s="22">
        <f>ROUND(Table1[[#This Row],[Market Capitalisation]]/Table1[[#This Row],[Stock Price]],0)</f>
        <v>139986140</v>
      </c>
    </row>
    <row r="1553" spans="2:8" x14ac:dyDescent="0.35">
      <c r="B1553" s="1" t="s">
        <v>7492</v>
      </c>
      <c r="C1553" s="3" t="s">
        <v>7493</v>
      </c>
      <c r="D1553" s="14">
        <v>10100000000</v>
      </c>
      <c r="E1553" s="1" t="str" cm="1">
        <f t="array" ref="E1553">_xlfn.IFS($D1553&gt;=$N$7,$J$7,AND($D1553&gt;=$M$8,$D1553&lt;$N$8),$J$8,AND($D1553&gt;=$M$9,$D1553&lt;$N$9),$J$9,$D1553&lt;$N$10,$J$10)</f>
        <v>Large Cap</v>
      </c>
      <c r="F1553" s="18">
        <v>37.479999999999997</v>
      </c>
      <c r="G1553" s="3" t="s">
        <v>210</v>
      </c>
      <c r="H1553" s="22">
        <f>ROUND(Table1[[#This Row],[Market Capitalisation]]/Table1[[#This Row],[Stock Price]],0)</f>
        <v>269477054</v>
      </c>
    </row>
    <row r="1554" spans="2:8" x14ac:dyDescent="0.35">
      <c r="B1554" s="1" t="s">
        <v>7496</v>
      </c>
      <c r="C1554" s="3" t="s">
        <v>7497</v>
      </c>
      <c r="D1554" s="14">
        <v>10090000000</v>
      </c>
      <c r="E1554" s="1" t="str" cm="1">
        <f t="array" ref="E1554">_xlfn.IFS($D1554&gt;=$N$7,$J$7,AND($D1554&gt;=$M$8,$D1554&lt;$N$8),$J$8,AND($D1554&gt;=$M$9,$D1554&lt;$N$9),$J$9,$D1554&lt;$N$10,$J$10)</f>
        <v>Large Cap</v>
      </c>
      <c r="F1554" s="18">
        <v>77.209999999999994</v>
      </c>
      <c r="G1554" s="3" t="s">
        <v>31554</v>
      </c>
      <c r="H1554" s="22">
        <f>ROUND(Table1[[#This Row],[Market Capitalisation]]/Table1[[#This Row],[Stock Price]],0)</f>
        <v>130682554</v>
      </c>
    </row>
    <row r="1555" spans="2:8" x14ac:dyDescent="0.35">
      <c r="B1555" s="1" t="s">
        <v>7501</v>
      </c>
      <c r="C1555" s="3" t="s">
        <v>7502</v>
      </c>
      <c r="D1555" s="14">
        <v>10090000000</v>
      </c>
      <c r="E1555" s="1" t="str" cm="1">
        <f t="array" ref="E1555">_xlfn.IFS($D1555&gt;=$N$7,$J$7,AND($D1555&gt;=$M$8,$D1555&lt;$N$8),$J$8,AND($D1555&gt;=$M$9,$D1555&lt;$N$9),$J$9,$D1555&lt;$N$10,$J$10)</f>
        <v>Large Cap</v>
      </c>
      <c r="F1555" s="18">
        <v>31.01</v>
      </c>
      <c r="G1555" s="3" t="s">
        <v>31554</v>
      </c>
      <c r="H1555" s="22">
        <f>ROUND(Table1[[#This Row],[Market Capitalisation]]/Table1[[#This Row],[Stock Price]],0)</f>
        <v>325378910</v>
      </c>
    </row>
    <row r="1556" spans="2:8" x14ac:dyDescent="0.35">
      <c r="B1556" s="1" t="s">
        <v>7505</v>
      </c>
      <c r="C1556" s="3" t="s">
        <v>7506</v>
      </c>
      <c r="D1556" s="14">
        <v>10080000000</v>
      </c>
      <c r="E1556" s="1" t="str" cm="1">
        <f t="array" ref="E1556">_xlfn.IFS($D1556&gt;=$N$7,$J$7,AND($D1556&gt;=$M$8,$D1556&lt;$N$8),$J$8,AND($D1556&gt;=$M$9,$D1556&lt;$N$9),$J$9,$D1556&lt;$N$10,$J$10)</f>
        <v>Large Cap</v>
      </c>
      <c r="F1556" s="18">
        <v>86.5</v>
      </c>
      <c r="G1556" s="3" t="s">
        <v>31554</v>
      </c>
      <c r="H1556" s="22">
        <f>ROUND(Table1[[#This Row],[Market Capitalisation]]/Table1[[#This Row],[Stock Price]],0)</f>
        <v>116531792</v>
      </c>
    </row>
    <row r="1557" spans="2:8" x14ac:dyDescent="0.35">
      <c r="B1557" s="1" t="s">
        <v>7510</v>
      </c>
      <c r="C1557" s="3" t="s">
        <v>7511</v>
      </c>
      <c r="D1557" s="14">
        <v>10080000000</v>
      </c>
      <c r="E1557" s="1" t="str" cm="1">
        <f t="array" ref="E1557">_xlfn.IFS($D1557&gt;=$N$7,$J$7,AND($D1557&gt;=$M$8,$D1557&lt;$N$8),$J$8,AND($D1557&gt;=$M$9,$D1557&lt;$N$9),$J$9,$D1557&lt;$N$10,$J$10)</f>
        <v>Large Cap</v>
      </c>
      <c r="F1557" s="18">
        <v>12.74</v>
      </c>
      <c r="G1557" s="3" t="s">
        <v>2116</v>
      </c>
      <c r="H1557" s="22">
        <f>ROUND(Table1[[#This Row],[Market Capitalisation]]/Table1[[#This Row],[Stock Price]],0)</f>
        <v>791208791</v>
      </c>
    </row>
    <row r="1558" spans="2:8" x14ac:dyDescent="0.35">
      <c r="B1558" s="1" t="s">
        <v>7514</v>
      </c>
      <c r="C1558" s="3" t="s">
        <v>7515</v>
      </c>
      <c r="D1558" s="14">
        <v>10080000000</v>
      </c>
      <c r="E1558" s="1" t="str" cm="1">
        <f t="array" ref="E1558">_xlfn.IFS($D1558&gt;=$N$7,$J$7,AND($D1558&gt;=$M$8,$D1558&lt;$N$8),$J$8,AND($D1558&gt;=$M$9,$D1558&lt;$N$9),$J$9,$D1558&lt;$N$10,$J$10)</f>
        <v>Large Cap</v>
      </c>
      <c r="F1558" s="18">
        <v>39.97</v>
      </c>
      <c r="G1558" s="3" t="s">
        <v>107</v>
      </c>
      <c r="H1558" s="22">
        <f>ROUND(Table1[[#This Row],[Market Capitalisation]]/Table1[[#This Row],[Stock Price]],0)</f>
        <v>252189142</v>
      </c>
    </row>
    <row r="1559" spans="2:8" x14ac:dyDescent="0.35">
      <c r="B1559" s="1" t="s">
        <v>7517</v>
      </c>
      <c r="C1559" s="3" t="s">
        <v>7518</v>
      </c>
      <c r="D1559" s="14">
        <v>10080000000</v>
      </c>
      <c r="E1559" s="1" t="str" cm="1">
        <f t="array" ref="E1559">_xlfn.IFS($D1559&gt;=$N$7,$J$7,AND($D1559&gt;=$M$8,$D1559&lt;$N$8),$J$8,AND($D1559&gt;=$M$9,$D1559&lt;$N$9),$J$9,$D1559&lt;$N$10,$J$10)</f>
        <v>Large Cap</v>
      </c>
      <c r="F1559" s="18">
        <v>25.17</v>
      </c>
      <c r="G1559" s="3" t="s">
        <v>249</v>
      </c>
      <c r="H1559" s="22">
        <f>ROUND(Table1[[#This Row],[Market Capitalisation]]/Table1[[#This Row],[Stock Price]],0)</f>
        <v>400476758</v>
      </c>
    </row>
    <row r="1560" spans="2:8" x14ac:dyDescent="0.35">
      <c r="B1560" s="1" t="s">
        <v>7521</v>
      </c>
      <c r="C1560" s="3" t="s">
        <v>7522</v>
      </c>
      <c r="D1560" s="14">
        <v>10080000000</v>
      </c>
      <c r="E1560" s="1" t="str" cm="1">
        <f t="array" ref="E1560">_xlfn.IFS($D1560&gt;=$N$7,$J$7,AND($D1560&gt;=$M$8,$D1560&lt;$N$8),$J$8,AND($D1560&gt;=$M$9,$D1560&lt;$N$9),$J$9,$D1560&lt;$N$10,$J$10)</f>
        <v>Large Cap</v>
      </c>
      <c r="F1560" s="18">
        <v>62.53</v>
      </c>
      <c r="G1560" s="3" t="s">
        <v>304</v>
      </c>
      <c r="H1560" s="22">
        <f>ROUND(Table1[[#This Row],[Market Capitalisation]]/Table1[[#This Row],[Stock Price]],0)</f>
        <v>161202623</v>
      </c>
    </row>
    <row r="1561" spans="2:8" x14ac:dyDescent="0.35">
      <c r="B1561" s="1" t="s">
        <v>7525</v>
      </c>
      <c r="C1561" s="3" t="s">
        <v>7526</v>
      </c>
      <c r="D1561" s="14">
        <v>10070000000</v>
      </c>
      <c r="E1561" s="1" t="str" cm="1">
        <f t="array" ref="E1561">_xlfn.IFS($D1561&gt;=$N$7,$J$7,AND($D1561&gt;=$M$8,$D1561&lt;$N$8),$J$8,AND($D1561&gt;=$M$9,$D1561&lt;$N$9),$J$9,$D1561&lt;$N$10,$J$10)</f>
        <v>Large Cap</v>
      </c>
      <c r="F1561" s="18">
        <v>120.25</v>
      </c>
      <c r="G1561" s="3" t="s">
        <v>31554</v>
      </c>
      <c r="H1561" s="22">
        <f>ROUND(Table1[[#This Row],[Market Capitalisation]]/Table1[[#This Row],[Stock Price]],0)</f>
        <v>83742204</v>
      </c>
    </row>
    <row r="1562" spans="2:8" x14ac:dyDescent="0.35">
      <c r="B1562" s="1" t="s">
        <v>7529</v>
      </c>
      <c r="C1562" s="3" t="s">
        <v>7530</v>
      </c>
      <c r="D1562" s="14">
        <v>10060000000</v>
      </c>
      <c r="E1562" s="1" t="str" cm="1">
        <f t="array" ref="E1562">_xlfn.IFS($D1562&gt;=$N$7,$J$7,AND($D1562&gt;=$M$8,$D1562&lt;$N$8),$J$8,AND($D1562&gt;=$M$9,$D1562&lt;$N$9),$J$9,$D1562&lt;$N$10,$J$10)</f>
        <v>Large Cap</v>
      </c>
      <c r="F1562" s="18">
        <v>38.68</v>
      </c>
      <c r="G1562" s="3" t="s">
        <v>256</v>
      </c>
      <c r="H1562" s="22">
        <f>ROUND(Table1[[#This Row],[Market Capitalisation]]/Table1[[#This Row],[Stock Price]],0)</f>
        <v>260082730</v>
      </c>
    </row>
    <row r="1563" spans="2:8" x14ac:dyDescent="0.35">
      <c r="B1563" s="1" t="s">
        <v>7534</v>
      </c>
      <c r="C1563" s="3" t="s">
        <v>7535</v>
      </c>
      <c r="D1563" s="14">
        <v>10060000000</v>
      </c>
      <c r="E1563" s="1" t="str" cm="1">
        <f t="array" ref="E1563">_xlfn.IFS($D1563&gt;=$N$7,$J$7,AND($D1563&gt;=$M$8,$D1563&lt;$N$8),$J$8,AND($D1563&gt;=$M$9,$D1563&lt;$N$9),$J$9,$D1563&lt;$N$10,$J$10)</f>
        <v>Large Cap</v>
      </c>
      <c r="F1563" s="18">
        <v>104.33</v>
      </c>
      <c r="G1563" s="3" t="s">
        <v>107</v>
      </c>
      <c r="H1563" s="22">
        <f>ROUND(Table1[[#This Row],[Market Capitalisation]]/Table1[[#This Row],[Stock Price]],0)</f>
        <v>96424806</v>
      </c>
    </row>
    <row r="1564" spans="2:8" x14ac:dyDescent="0.35">
      <c r="B1564" s="1" t="s">
        <v>7537</v>
      </c>
      <c r="C1564" s="3" t="s">
        <v>7538</v>
      </c>
      <c r="D1564" s="14">
        <v>10050000000</v>
      </c>
      <c r="E1564" s="1" t="str" cm="1">
        <f t="array" ref="E1564">_xlfn.IFS($D1564&gt;=$N$7,$J$7,AND($D1564&gt;=$M$8,$D1564&lt;$N$8),$J$8,AND($D1564&gt;=$M$9,$D1564&lt;$N$9),$J$9,$D1564&lt;$N$10,$J$10)</f>
        <v>Large Cap</v>
      </c>
      <c r="F1564" s="18">
        <v>103.32</v>
      </c>
      <c r="G1564" s="3" t="s">
        <v>31554</v>
      </c>
      <c r="H1564" s="22">
        <f>ROUND(Table1[[#This Row],[Market Capitalisation]]/Table1[[#This Row],[Stock Price]],0)</f>
        <v>97270616</v>
      </c>
    </row>
    <row r="1565" spans="2:8" x14ac:dyDescent="0.35">
      <c r="B1565" s="1" t="s">
        <v>7542</v>
      </c>
      <c r="C1565" s="3" t="s">
        <v>7543</v>
      </c>
      <c r="D1565" s="14">
        <v>10050000000</v>
      </c>
      <c r="E1565" s="1" t="str" cm="1">
        <f t="array" ref="E1565">_xlfn.IFS($D1565&gt;=$N$7,$J$7,AND($D1565&gt;=$M$8,$D1565&lt;$N$8),$J$8,AND($D1565&gt;=$M$9,$D1565&lt;$N$9),$J$9,$D1565&lt;$N$10,$J$10)</f>
        <v>Large Cap</v>
      </c>
      <c r="F1565" s="18">
        <v>72.66</v>
      </c>
      <c r="G1565" s="3" t="s">
        <v>31554</v>
      </c>
      <c r="H1565" s="22">
        <f>ROUND(Table1[[#This Row],[Market Capitalisation]]/Table1[[#This Row],[Stock Price]],0)</f>
        <v>138315442</v>
      </c>
    </row>
    <row r="1566" spans="2:8" x14ac:dyDescent="0.35">
      <c r="B1566" s="1" t="s">
        <v>7546</v>
      </c>
      <c r="C1566" s="3" t="s">
        <v>7547</v>
      </c>
      <c r="D1566" s="14">
        <v>10040000000</v>
      </c>
      <c r="E1566" s="1" t="str" cm="1">
        <f t="array" ref="E1566">_xlfn.IFS($D1566&gt;=$N$7,$J$7,AND($D1566&gt;=$M$8,$D1566&lt;$N$8),$J$8,AND($D1566&gt;=$M$9,$D1566&lt;$N$9),$J$9,$D1566&lt;$N$10,$J$10)</f>
        <v>Large Cap</v>
      </c>
      <c r="F1566" s="18">
        <v>15.22</v>
      </c>
      <c r="G1566" s="3" t="s">
        <v>31544</v>
      </c>
      <c r="H1566" s="22">
        <f>ROUND(Table1[[#This Row],[Market Capitalisation]]/Table1[[#This Row],[Stock Price]],0)</f>
        <v>659658344</v>
      </c>
    </row>
    <row r="1567" spans="2:8" x14ac:dyDescent="0.35">
      <c r="B1567" s="1" t="s">
        <v>7551</v>
      </c>
      <c r="C1567" s="3" t="s">
        <v>7552</v>
      </c>
      <c r="D1567" s="14">
        <v>10040000000</v>
      </c>
      <c r="E1567" s="1" t="str" cm="1">
        <f t="array" ref="E1567">_xlfn.IFS($D1567&gt;=$N$7,$J$7,AND($D1567&gt;=$M$8,$D1567&lt;$N$8),$J$8,AND($D1567&gt;=$M$9,$D1567&lt;$N$9),$J$9,$D1567&lt;$N$10,$J$10)</f>
        <v>Large Cap</v>
      </c>
      <c r="F1567" s="18">
        <v>36.76</v>
      </c>
      <c r="G1567" s="3" t="s">
        <v>31554</v>
      </c>
      <c r="H1567" s="22">
        <f>ROUND(Table1[[#This Row],[Market Capitalisation]]/Table1[[#This Row],[Stock Price]],0)</f>
        <v>273122960</v>
      </c>
    </row>
    <row r="1568" spans="2:8" x14ac:dyDescent="0.35">
      <c r="B1568" s="1" t="s">
        <v>7555</v>
      </c>
      <c r="C1568" s="3" t="s">
        <v>7556</v>
      </c>
      <c r="D1568" s="14">
        <v>10040000000</v>
      </c>
      <c r="E1568" s="1" t="str" cm="1">
        <f t="array" ref="E1568">_xlfn.IFS($D1568&gt;=$N$7,$J$7,AND($D1568&gt;=$M$8,$D1568&lt;$N$8),$J$8,AND($D1568&gt;=$M$9,$D1568&lt;$N$9),$J$9,$D1568&lt;$N$10,$J$10)</f>
        <v>Large Cap</v>
      </c>
      <c r="F1568" s="18">
        <v>14.58</v>
      </c>
      <c r="G1568" s="3" t="s">
        <v>31583</v>
      </c>
      <c r="H1568" s="22">
        <f>ROUND(Table1[[#This Row],[Market Capitalisation]]/Table1[[#This Row],[Stock Price]],0)</f>
        <v>688614540</v>
      </c>
    </row>
    <row r="1569" spans="2:8" ht="16" thickBot="1" x14ac:dyDescent="0.4">
      <c r="B1569" s="1" t="s">
        <v>7559</v>
      </c>
      <c r="C1569" s="3" t="s">
        <v>7560</v>
      </c>
      <c r="D1569" s="15">
        <v>10030000000</v>
      </c>
      <c r="E1569" s="1" t="str" cm="1">
        <f t="array" ref="E1569">_xlfn.IFS($D1569&gt;=$N$7,$J$7,AND($D1569&gt;=$M$8,$D1569&lt;$N$8),$J$8,AND($D1569&gt;=$M$9,$D1569&lt;$N$9),$J$9,$D1569&lt;$N$10,$J$10)</f>
        <v>Large Cap</v>
      </c>
      <c r="F1569" s="18">
        <v>84.7</v>
      </c>
      <c r="G1569" s="3" t="s">
        <v>31554</v>
      </c>
      <c r="H1569" s="22">
        <f>ROUND(Table1[[#This Row],[Market Capitalisation]]/Table1[[#This Row],[Stock Price]],0)</f>
        <v>118417946</v>
      </c>
    </row>
    <row r="1570" spans="2:8" x14ac:dyDescent="0.35">
      <c r="B1570" s="1" t="s">
        <v>7564</v>
      </c>
      <c r="C1570" s="3" t="s">
        <v>7565</v>
      </c>
      <c r="D1570" s="13">
        <v>10030000000</v>
      </c>
      <c r="E1570" s="1" t="str" cm="1">
        <f t="array" ref="E1570">_xlfn.IFS($D1570&gt;=$N$7,$J$7,AND($D1570&gt;=$M$8,$D1570&lt;$N$8),$J$8,AND($D1570&gt;=$M$9,$D1570&lt;$N$9),$J$9,$D1570&lt;$N$10,$J$10)</f>
        <v>Large Cap</v>
      </c>
      <c r="F1570" s="18">
        <v>2.21</v>
      </c>
      <c r="G1570" s="3" t="s">
        <v>420</v>
      </c>
      <c r="H1570" s="22">
        <f>ROUND(Table1[[#This Row],[Market Capitalisation]]/Table1[[#This Row],[Stock Price]],0)</f>
        <v>4538461538</v>
      </c>
    </row>
    <row r="1571" spans="2:8" x14ac:dyDescent="0.35">
      <c r="B1571" s="1" t="s">
        <v>7568</v>
      </c>
      <c r="C1571" s="3" t="s">
        <v>7569</v>
      </c>
      <c r="D1571" s="13">
        <v>10020000000</v>
      </c>
      <c r="E1571" s="1" t="str" cm="1">
        <f t="array" ref="E1571">_xlfn.IFS($D1571&gt;=$N$7,$J$7,AND($D1571&gt;=$M$8,$D1571&lt;$N$8),$J$8,AND($D1571&gt;=$M$9,$D1571&lt;$N$9),$J$9,$D1571&lt;$N$10,$J$10)</f>
        <v>Large Cap</v>
      </c>
      <c r="F1571" s="18">
        <v>1.93</v>
      </c>
      <c r="G1571" s="3" t="s">
        <v>420</v>
      </c>
      <c r="H1571" s="22">
        <f>ROUND(Table1[[#This Row],[Market Capitalisation]]/Table1[[#This Row],[Stock Price]],0)</f>
        <v>5191709845</v>
      </c>
    </row>
    <row r="1572" spans="2:8" x14ac:dyDescent="0.35">
      <c r="B1572" s="1" t="s">
        <v>7573</v>
      </c>
      <c r="C1572" s="3" t="s">
        <v>7574</v>
      </c>
      <c r="D1572" s="13">
        <v>10020000000</v>
      </c>
      <c r="E1572" s="1" t="str" cm="1">
        <f t="array" ref="E1572">_xlfn.IFS($D1572&gt;=$N$7,$J$7,AND($D1572&gt;=$M$8,$D1572&lt;$N$8),$J$8,AND($D1572&gt;=$M$9,$D1572&lt;$N$9),$J$9,$D1572&lt;$N$10,$J$10)</f>
        <v>Large Cap</v>
      </c>
      <c r="F1572" s="18">
        <v>34.79</v>
      </c>
      <c r="G1572" s="3" t="s">
        <v>31583</v>
      </c>
      <c r="H1572" s="22">
        <f>ROUND(Table1[[#This Row],[Market Capitalisation]]/Table1[[#This Row],[Stock Price]],0)</f>
        <v>288013797</v>
      </c>
    </row>
    <row r="1573" spans="2:8" x14ac:dyDescent="0.35">
      <c r="B1573" s="1" t="s">
        <v>7576</v>
      </c>
      <c r="C1573" s="3" t="s">
        <v>7577</v>
      </c>
      <c r="D1573" s="13">
        <v>10000000000</v>
      </c>
      <c r="E1573" s="1" t="str" cm="1">
        <f t="array" ref="E1573">_xlfn.IFS($D1573&gt;=$N$7,$J$7,AND($D1573&gt;=$M$8,$D1573&lt;$N$8),$J$8,AND($D1573&gt;=$M$9,$D1573&lt;$N$9),$J$9,$D1573&lt;$N$10,$J$10)</f>
        <v>Large Cap</v>
      </c>
      <c r="F1573" s="18">
        <v>8.36</v>
      </c>
      <c r="G1573" s="3" t="s">
        <v>304</v>
      </c>
      <c r="H1573" s="22">
        <f>ROUND(Table1[[#This Row],[Market Capitalisation]]/Table1[[#This Row],[Stock Price]],0)</f>
        <v>1196172249</v>
      </c>
    </row>
    <row r="1574" spans="2:8" x14ac:dyDescent="0.35">
      <c r="B1574" s="1" t="s">
        <v>7581</v>
      </c>
      <c r="C1574" s="3" t="s">
        <v>7582</v>
      </c>
      <c r="D1574" s="13">
        <v>9990000000</v>
      </c>
      <c r="E1574" s="1" t="str" cm="1">
        <f t="array" ref="E1574">_xlfn.IFS($D1574&gt;=$N$7,$J$7,AND($D1574&gt;=$M$8,$D1574&lt;$N$8),$J$8,AND($D1574&gt;=$M$9,$D1574&lt;$N$9),$J$9,$D1574&lt;$N$10,$J$10)</f>
        <v>Mid Cap</v>
      </c>
      <c r="F1574" s="18">
        <v>20.96</v>
      </c>
      <c r="G1574" s="3" t="s">
        <v>420</v>
      </c>
      <c r="H1574" s="22">
        <f>ROUND(Table1[[#This Row],[Market Capitalisation]]/Table1[[#This Row],[Stock Price]],0)</f>
        <v>476622137</v>
      </c>
    </row>
    <row r="1575" spans="2:8" x14ac:dyDescent="0.35">
      <c r="B1575" s="1" t="s">
        <v>7586</v>
      </c>
      <c r="C1575" s="3" t="s">
        <v>7587</v>
      </c>
      <c r="D1575" s="13">
        <v>9980000000</v>
      </c>
      <c r="E1575" s="1" t="str" cm="1">
        <f t="array" ref="E1575">_xlfn.IFS($D1575&gt;=$N$7,$J$7,AND($D1575&gt;=$M$8,$D1575&lt;$N$8),$J$8,AND($D1575&gt;=$M$9,$D1575&lt;$N$9),$J$9,$D1575&lt;$N$10,$J$10)</f>
        <v>Mid Cap</v>
      </c>
      <c r="F1575" s="18">
        <v>2.54</v>
      </c>
      <c r="G1575" s="3" t="s">
        <v>1103</v>
      </c>
      <c r="H1575" s="22">
        <f>ROUND(Table1[[#This Row],[Market Capitalisation]]/Table1[[#This Row],[Stock Price]],0)</f>
        <v>3929133858</v>
      </c>
    </row>
    <row r="1576" spans="2:8" x14ac:dyDescent="0.35">
      <c r="B1576" s="1" t="s">
        <v>7591</v>
      </c>
      <c r="C1576" s="3" t="s">
        <v>7592</v>
      </c>
      <c r="D1576" s="13">
        <v>9980000000</v>
      </c>
      <c r="E1576" s="1" t="str" cm="1">
        <f t="array" ref="E1576">_xlfn.IFS($D1576&gt;=$N$7,$J$7,AND($D1576&gt;=$M$8,$D1576&lt;$N$8),$J$8,AND($D1576&gt;=$M$9,$D1576&lt;$N$9),$J$9,$D1576&lt;$N$10,$J$10)</f>
        <v>Mid Cap</v>
      </c>
      <c r="F1576" s="18">
        <v>79.16</v>
      </c>
      <c r="G1576" s="3" t="s">
        <v>31554</v>
      </c>
      <c r="H1576" s="22">
        <f>ROUND(Table1[[#This Row],[Market Capitalisation]]/Table1[[#This Row],[Stock Price]],0)</f>
        <v>126073775</v>
      </c>
    </row>
    <row r="1577" spans="2:8" x14ac:dyDescent="0.35">
      <c r="B1577" s="1" t="s">
        <v>7595</v>
      </c>
      <c r="C1577" s="3" t="s">
        <v>7596</v>
      </c>
      <c r="D1577" s="13">
        <v>9970000000</v>
      </c>
      <c r="E1577" s="1" t="str" cm="1">
        <f t="array" ref="E1577">_xlfn.IFS($D1577&gt;=$N$7,$J$7,AND($D1577&gt;=$M$8,$D1577&lt;$N$8),$J$8,AND($D1577&gt;=$M$9,$D1577&lt;$N$9),$J$9,$D1577&lt;$N$10,$J$10)</f>
        <v>Mid Cap</v>
      </c>
      <c r="F1577" s="18">
        <v>28.42</v>
      </c>
      <c r="G1577" s="3" t="s">
        <v>3227</v>
      </c>
      <c r="H1577" s="22">
        <f>ROUND(Table1[[#This Row],[Market Capitalisation]]/Table1[[#This Row],[Stock Price]],0)</f>
        <v>350809289</v>
      </c>
    </row>
    <row r="1578" spans="2:8" x14ac:dyDescent="0.35">
      <c r="B1578" s="1" t="s">
        <v>7600</v>
      </c>
      <c r="C1578" s="3" t="s">
        <v>7601</v>
      </c>
      <c r="D1578" s="13">
        <v>9970000000</v>
      </c>
      <c r="E1578" s="1" t="str" cm="1">
        <f t="array" ref="E1578">_xlfn.IFS($D1578&gt;=$N$7,$J$7,AND($D1578&gt;=$M$8,$D1578&lt;$N$8),$J$8,AND($D1578&gt;=$M$9,$D1578&lt;$N$9),$J$9,$D1578&lt;$N$10,$J$10)</f>
        <v>Mid Cap</v>
      </c>
      <c r="F1578" s="18">
        <v>36.35</v>
      </c>
      <c r="G1578" s="3" t="s">
        <v>511</v>
      </c>
      <c r="H1578" s="22">
        <f>ROUND(Table1[[#This Row],[Market Capitalisation]]/Table1[[#This Row],[Stock Price]],0)</f>
        <v>274277854</v>
      </c>
    </row>
    <row r="1579" spans="2:8" x14ac:dyDescent="0.35">
      <c r="B1579" s="1" t="s">
        <v>7604</v>
      </c>
      <c r="C1579" s="3" t="s">
        <v>7605</v>
      </c>
      <c r="D1579" s="13">
        <v>9960000000</v>
      </c>
      <c r="E1579" s="1" t="str" cm="1">
        <f t="array" ref="E1579">_xlfn.IFS($D1579&gt;=$N$7,$J$7,AND($D1579&gt;=$M$8,$D1579&lt;$N$8),$J$8,AND($D1579&gt;=$M$9,$D1579&lt;$N$9),$J$9,$D1579&lt;$N$10,$J$10)</f>
        <v>Mid Cap</v>
      </c>
      <c r="F1579" s="18">
        <v>2.96</v>
      </c>
      <c r="G1579" s="3" t="s">
        <v>3322</v>
      </c>
      <c r="H1579" s="22">
        <f>ROUND(Table1[[#This Row],[Market Capitalisation]]/Table1[[#This Row],[Stock Price]],0)</f>
        <v>3364864865</v>
      </c>
    </row>
    <row r="1580" spans="2:8" x14ac:dyDescent="0.35">
      <c r="B1580" s="1" t="s">
        <v>7609</v>
      </c>
      <c r="C1580" s="3" t="s">
        <v>7610</v>
      </c>
      <c r="D1580" s="13">
        <v>9960000000</v>
      </c>
      <c r="E1580" s="1" t="str" cm="1">
        <f t="array" ref="E1580">_xlfn.IFS($D1580&gt;=$N$7,$J$7,AND($D1580&gt;=$M$8,$D1580&lt;$N$8),$J$8,AND($D1580&gt;=$M$9,$D1580&lt;$N$9),$J$9,$D1580&lt;$N$10,$J$10)</f>
        <v>Mid Cap</v>
      </c>
      <c r="F1580" s="18">
        <v>1.18</v>
      </c>
      <c r="G1580" s="3" t="s">
        <v>152</v>
      </c>
      <c r="H1580" s="22">
        <f>ROUND(Table1[[#This Row],[Market Capitalisation]]/Table1[[#This Row],[Stock Price]],0)</f>
        <v>8440677966</v>
      </c>
    </row>
    <row r="1581" spans="2:8" x14ac:dyDescent="0.35">
      <c r="B1581" s="1" t="s">
        <v>7613</v>
      </c>
      <c r="C1581" s="3" t="s">
        <v>7614</v>
      </c>
      <c r="D1581" s="13">
        <v>9960000000</v>
      </c>
      <c r="E1581" s="1" t="str" cm="1">
        <f t="array" ref="E1581">_xlfn.IFS($D1581&gt;=$N$7,$J$7,AND($D1581&gt;=$M$8,$D1581&lt;$N$8),$J$8,AND($D1581&gt;=$M$9,$D1581&lt;$N$9),$J$9,$D1581&lt;$N$10,$J$10)</f>
        <v>Mid Cap</v>
      </c>
      <c r="F1581" s="18">
        <v>43.66</v>
      </c>
      <c r="G1581" s="3" t="s">
        <v>145</v>
      </c>
      <c r="H1581" s="22">
        <f>ROUND(Table1[[#This Row],[Market Capitalisation]]/Table1[[#This Row],[Stock Price]],0)</f>
        <v>228126432</v>
      </c>
    </row>
    <row r="1582" spans="2:8" x14ac:dyDescent="0.35">
      <c r="B1582" s="1" t="s">
        <v>7617</v>
      </c>
      <c r="C1582" s="3" t="s">
        <v>7618</v>
      </c>
      <c r="D1582" s="13">
        <v>9950000000</v>
      </c>
      <c r="E1582" s="1" t="str" cm="1">
        <f t="array" ref="E1582">_xlfn.IFS($D1582&gt;=$N$7,$J$7,AND($D1582&gt;=$M$8,$D1582&lt;$N$8),$J$8,AND($D1582&gt;=$M$9,$D1582&lt;$N$9),$J$9,$D1582&lt;$N$10,$J$10)</f>
        <v>Mid Cap</v>
      </c>
      <c r="F1582" s="18">
        <v>77.760000000000005</v>
      </c>
      <c r="G1582" s="3" t="s">
        <v>210</v>
      </c>
      <c r="H1582" s="22">
        <f>ROUND(Table1[[#This Row],[Market Capitalisation]]/Table1[[#This Row],[Stock Price]],0)</f>
        <v>127957819</v>
      </c>
    </row>
    <row r="1583" spans="2:8" x14ac:dyDescent="0.35">
      <c r="B1583" s="1" t="s">
        <v>7621</v>
      </c>
      <c r="C1583" s="3" t="s">
        <v>7622</v>
      </c>
      <c r="D1583" s="13">
        <v>9940000000</v>
      </c>
      <c r="E1583" s="1" t="str" cm="1">
        <f t="array" ref="E1583">_xlfn.IFS($D1583&gt;=$N$7,$J$7,AND($D1583&gt;=$M$8,$D1583&lt;$N$8),$J$8,AND($D1583&gt;=$M$9,$D1583&lt;$N$9),$J$9,$D1583&lt;$N$10,$J$10)</f>
        <v>Mid Cap</v>
      </c>
      <c r="F1583" s="18">
        <v>15.86</v>
      </c>
      <c r="G1583" s="3" t="s">
        <v>249</v>
      </c>
      <c r="H1583" s="22">
        <f>ROUND(Table1[[#This Row],[Market Capitalisation]]/Table1[[#This Row],[Stock Price]],0)</f>
        <v>626733922</v>
      </c>
    </row>
    <row r="1584" spans="2:8" x14ac:dyDescent="0.35">
      <c r="B1584" s="1" t="s">
        <v>7626</v>
      </c>
      <c r="C1584" s="3" t="s">
        <v>7627</v>
      </c>
      <c r="D1584" s="13">
        <v>9940000000</v>
      </c>
      <c r="E1584" s="1" t="str" cm="1">
        <f t="array" ref="E1584">_xlfn.IFS($D1584&gt;=$N$7,$J$7,AND($D1584&gt;=$M$8,$D1584&lt;$N$8),$J$8,AND($D1584&gt;=$M$9,$D1584&lt;$N$9),$J$9,$D1584&lt;$N$10,$J$10)</f>
        <v>Mid Cap</v>
      </c>
      <c r="F1584" s="18">
        <v>47</v>
      </c>
      <c r="G1584" s="3" t="s">
        <v>145</v>
      </c>
      <c r="H1584" s="22">
        <f>ROUND(Table1[[#This Row],[Market Capitalisation]]/Table1[[#This Row],[Stock Price]],0)</f>
        <v>211489362</v>
      </c>
    </row>
    <row r="1585" spans="2:8" x14ac:dyDescent="0.35">
      <c r="B1585" s="1" t="s">
        <v>7629</v>
      </c>
      <c r="C1585" s="3" t="s">
        <v>7630</v>
      </c>
      <c r="D1585" s="13">
        <v>9940000000</v>
      </c>
      <c r="E1585" s="1" t="str" cm="1">
        <f t="array" ref="E1585">_xlfn.IFS($D1585&gt;=$N$7,$J$7,AND($D1585&gt;=$M$8,$D1585&lt;$N$8),$J$8,AND($D1585&gt;=$M$9,$D1585&lt;$N$9),$J$9,$D1585&lt;$N$10,$J$10)</f>
        <v>Mid Cap</v>
      </c>
      <c r="F1585" s="18">
        <v>0.99</v>
      </c>
      <c r="G1585" s="3" t="s">
        <v>152</v>
      </c>
      <c r="H1585" s="22">
        <f>ROUND(Table1[[#This Row],[Market Capitalisation]]/Table1[[#This Row],[Stock Price]],0)</f>
        <v>10040404040</v>
      </c>
    </row>
    <row r="1586" spans="2:8" x14ac:dyDescent="0.35">
      <c r="B1586" s="1" t="s">
        <v>7632</v>
      </c>
      <c r="C1586" s="3" t="s">
        <v>7633</v>
      </c>
      <c r="D1586" s="13">
        <v>9930000000</v>
      </c>
      <c r="E1586" s="1" t="str" cm="1">
        <f t="array" ref="E1586">_xlfn.IFS($D1586&gt;=$N$7,$J$7,AND($D1586&gt;=$M$8,$D1586&lt;$N$8),$J$8,AND($D1586&gt;=$M$9,$D1586&lt;$N$9),$J$9,$D1586&lt;$N$10,$J$10)</f>
        <v>Mid Cap</v>
      </c>
      <c r="F1586" s="18">
        <v>29.34</v>
      </c>
      <c r="G1586" s="3" t="s">
        <v>249</v>
      </c>
      <c r="H1586" s="22">
        <f>ROUND(Table1[[#This Row],[Market Capitalisation]]/Table1[[#This Row],[Stock Price]],0)</f>
        <v>338445808</v>
      </c>
    </row>
    <row r="1587" spans="2:8" x14ac:dyDescent="0.35">
      <c r="B1587" s="1" t="s">
        <v>7636</v>
      </c>
      <c r="C1587" s="3" t="s">
        <v>7637</v>
      </c>
      <c r="D1587" s="13">
        <v>9920000000</v>
      </c>
      <c r="E1587" s="1" t="str" cm="1">
        <f t="array" ref="E1587">_xlfn.IFS($D1587&gt;=$N$7,$J$7,AND($D1587&gt;=$M$8,$D1587&lt;$N$8),$J$8,AND($D1587&gt;=$M$9,$D1587&lt;$N$9),$J$9,$D1587&lt;$N$10,$J$10)</f>
        <v>Mid Cap</v>
      </c>
      <c r="F1587" s="18">
        <v>32.65</v>
      </c>
      <c r="G1587" s="3" t="s">
        <v>210</v>
      </c>
      <c r="H1587" s="22">
        <f>ROUND(Table1[[#This Row],[Market Capitalisation]]/Table1[[#This Row],[Stock Price]],0)</f>
        <v>303828484</v>
      </c>
    </row>
    <row r="1588" spans="2:8" x14ac:dyDescent="0.35">
      <c r="B1588" s="1" t="s">
        <v>7641</v>
      </c>
      <c r="C1588" s="3" t="s">
        <v>7642</v>
      </c>
      <c r="D1588" s="13">
        <v>9920000000</v>
      </c>
      <c r="E1588" s="1" t="str" cm="1">
        <f t="array" ref="E1588">_xlfn.IFS($D1588&gt;=$N$7,$J$7,AND($D1588&gt;=$M$8,$D1588&lt;$N$8),$J$8,AND($D1588&gt;=$M$9,$D1588&lt;$N$9),$J$9,$D1588&lt;$N$10,$J$10)</f>
        <v>Mid Cap</v>
      </c>
      <c r="F1588" s="18">
        <v>7.46</v>
      </c>
      <c r="G1588" s="3" t="s">
        <v>31567</v>
      </c>
      <c r="H1588" s="22">
        <f>ROUND(Table1[[#This Row],[Market Capitalisation]]/Table1[[#This Row],[Stock Price]],0)</f>
        <v>1329758713</v>
      </c>
    </row>
    <row r="1589" spans="2:8" x14ac:dyDescent="0.35">
      <c r="B1589" s="1" t="s">
        <v>7645</v>
      </c>
      <c r="C1589" s="3" t="s">
        <v>7646</v>
      </c>
      <c r="D1589" s="13">
        <v>9910000000</v>
      </c>
      <c r="E1589" s="1" t="str" cm="1">
        <f t="array" ref="E1589">_xlfn.IFS($D1589&gt;=$N$7,$J$7,AND($D1589&gt;=$M$8,$D1589&lt;$N$8),$J$8,AND($D1589&gt;=$M$9,$D1589&lt;$N$9),$J$9,$D1589&lt;$N$10,$J$10)</f>
        <v>Mid Cap</v>
      </c>
      <c r="F1589" s="18">
        <v>52.53</v>
      </c>
      <c r="G1589" s="3" t="s">
        <v>304</v>
      </c>
      <c r="H1589" s="22">
        <f>ROUND(Table1[[#This Row],[Market Capitalisation]]/Table1[[#This Row],[Stock Price]],0)</f>
        <v>188654102</v>
      </c>
    </row>
    <row r="1590" spans="2:8" x14ac:dyDescent="0.35">
      <c r="B1590" s="1" t="s">
        <v>7650</v>
      </c>
      <c r="C1590" s="3" t="s">
        <v>7651</v>
      </c>
      <c r="D1590" s="13">
        <v>9900000000</v>
      </c>
      <c r="E1590" s="1" t="str" cm="1">
        <f t="array" ref="E1590">_xlfn.IFS($D1590&gt;=$N$7,$J$7,AND($D1590&gt;=$M$8,$D1590&lt;$N$8),$J$8,AND($D1590&gt;=$M$9,$D1590&lt;$N$9),$J$9,$D1590&lt;$N$10,$J$10)</f>
        <v>Mid Cap</v>
      </c>
      <c r="F1590" s="18">
        <v>5.12</v>
      </c>
      <c r="G1590" s="3" t="s">
        <v>31583</v>
      </c>
      <c r="H1590" s="22">
        <f>ROUND(Table1[[#This Row],[Market Capitalisation]]/Table1[[#This Row],[Stock Price]],0)</f>
        <v>1933593750</v>
      </c>
    </row>
    <row r="1591" spans="2:8" x14ac:dyDescent="0.35">
      <c r="B1591" s="1" t="s">
        <v>7655</v>
      </c>
      <c r="C1591" s="3" t="s">
        <v>7656</v>
      </c>
      <c r="D1591" s="13">
        <v>9890000000</v>
      </c>
      <c r="E1591" s="1" t="str" cm="1">
        <f t="array" ref="E1591">_xlfn.IFS($D1591&gt;=$N$7,$J$7,AND($D1591&gt;=$M$8,$D1591&lt;$N$8),$J$8,AND($D1591&gt;=$M$9,$D1591&lt;$N$9),$J$9,$D1591&lt;$N$10,$J$10)</f>
        <v>Mid Cap</v>
      </c>
      <c r="F1591" s="18">
        <v>19.8</v>
      </c>
      <c r="G1591" s="3" t="s">
        <v>31554</v>
      </c>
      <c r="H1591" s="22">
        <f>ROUND(Table1[[#This Row],[Market Capitalisation]]/Table1[[#This Row],[Stock Price]],0)</f>
        <v>499494949</v>
      </c>
    </row>
    <row r="1592" spans="2:8" x14ac:dyDescent="0.35">
      <c r="B1592" s="1" t="s">
        <v>7660</v>
      </c>
      <c r="C1592" s="3" t="s">
        <v>7661</v>
      </c>
      <c r="D1592" s="13">
        <v>9880000000</v>
      </c>
      <c r="E1592" s="1" t="str" cm="1">
        <f t="array" ref="E1592">_xlfn.IFS($D1592&gt;=$N$7,$J$7,AND($D1592&gt;=$M$8,$D1592&lt;$N$8),$J$8,AND($D1592&gt;=$M$9,$D1592&lt;$N$9),$J$9,$D1592&lt;$N$10,$J$10)</f>
        <v>Mid Cap</v>
      </c>
      <c r="F1592" s="18">
        <v>76.27</v>
      </c>
      <c r="G1592" s="3" t="s">
        <v>585</v>
      </c>
      <c r="H1592" s="22">
        <f>ROUND(Table1[[#This Row],[Market Capitalisation]]/Table1[[#This Row],[Stock Price]],0)</f>
        <v>129539793</v>
      </c>
    </row>
    <row r="1593" spans="2:8" x14ac:dyDescent="0.35">
      <c r="B1593" s="1" t="s">
        <v>7665</v>
      </c>
      <c r="C1593" s="3" t="s">
        <v>7666</v>
      </c>
      <c r="D1593" s="13">
        <v>9870000000</v>
      </c>
      <c r="E1593" s="1" t="str" cm="1">
        <f t="array" ref="E1593">_xlfn.IFS($D1593&gt;=$N$7,$J$7,AND($D1593&gt;=$M$8,$D1593&lt;$N$8),$J$8,AND($D1593&gt;=$M$9,$D1593&lt;$N$9),$J$9,$D1593&lt;$N$10,$J$10)</f>
        <v>Mid Cap</v>
      </c>
      <c r="F1593" s="18">
        <v>20.73</v>
      </c>
      <c r="G1593" s="3" t="s">
        <v>31583</v>
      </c>
      <c r="H1593" s="22">
        <f>ROUND(Table1[[#This Row],[Market Capitalisation]]/Table1[[#This Row],[Stock Price]],0)</f>
        <v>476121563</v>
      </c>
    </row>
    <row r="1594" spans="2:8" x14ac:dyDescent="0.35">
      <c r="B1594" s="1" t="s">
        <v>7670</v>
      </c>
      <c r="C1594" s="3" t="s">
        <v>7671</v>
      </c>
      <c r="D1594" s="13">
        <v>9860000000</v>
      </c>
      <c r="E1594" s="1" t="str" cm="1">
        <f t="array" ref="E1594">_xlfn.IFS($D1594&gt;=$N$7,$J$7,AND($D1594&gt;=$M$8,$D1594&lt;$N$8),$J$8,AND($D1594&gt;=$M$9,$D1594&lt;$N$9),$J$9,$D1594&lt;$N$10,$J$10)</f>
        <v>Mid Cap</v>
      </c>
      <c r="F1594" s="18">
        <v>0.27</v>
      </c>
      <c r="G1594" s="3" t="s">
        <v>152</v>
      </c>
      <c r="H1594" s="22">
        <f>ROUND(Table1[[#This Row],[Market Capitalisation]]/Table1[[#This Row],[Stock Price]],0)</f>
        <v>36518518519</v>
      </c>
    </row>
    <row r="1595" spans="2:8" x14ac:dyDescent="0.35">
      <c r="B1595" s="1" t="s">
        <v>7675</v>
      </c>
      <c r="C1595" s="3" t="s">
        <v>7676</v>
      </c>
      <c r="D1595" s="13">
        <v>9860000000</v>
      </c>
      <c r="E1595" s="1" t="str" cm="1">
        <f t="array" ref="E1595">_xlfn.IFS($D1595&gt;=$N$7,$J$7,AND($D1595&gt;=$M$8,$D1595&lt;$N$8),$J$8,AND($D1595&gt;=$M$9,$D1595&lt;$N$9),$J$9,$D1595&lt;$N$10,$J$10)</f>
        <v>Mid Cap</v>
      </c>
      <c r="F1595" s="18">
        <v>11.42</v>
      </c>
      <c r="G1595" s="3" t="s">
        <v>4925</v>
      </c>
      <c r="H1595" s="22">
        <f>ROUND(Table1[[#This Row],[Market Capitalisation]]/Table1[[#This Row],[Stock Price]],0)</f>
        <v>863397548</v>
      </c>
    </row>
    <row r="1596" spans="2:8" x14ac:dyDescent="0.35">
      <c r="B1596" s="1" t="s">
        <v>7679</v>
      </c>
      <c r="C1596" s="3" t="s">
        <v>7680</v>
      </c>
      <c r="D1596" s="13">
        <v>9850000000</v>
      </c>
      <c r="E1596" s="1" t="str" cm="1">
        <f t="array" ref="E1596">_xlfn.IFS($D1596&gt;=$N$7,$J$7,AND($D1596&gt;=$M$8,$D1596&lt;$N$8),$J$8,AND($D1596&gt;=$M$9,$D1596&lt;$N$9),$J$9,$D1596&lt;$N$10,$J$10)</f>
        <v>Mid Cap</v>
      </c>
      <c r="F1596" s="18">
        <v>120.06</v>
      </c>
      <c r="G1596" s="3" t="s">
        <v>31554</v>
      </c>
      <c r="H1596" s="22">
        <f>ROUND(Table1[[#This Row],[Market Capitalisation]]/Table1[[#This Row],[Stock Price]],0)</f>
        <v>82042312</v>
      </c>
    </row>
    <row r="1597" spans="2:8" x14ac:dyDescent="0.35">
      <c r="B1597" s="1" t="s">
        <v>7683</v>
      </c>
      <c r="C1597" s="3" t="s">
        <v>7684</v>
      </c>
      <c r="D1597" s="13">
        <v>9830000000</v>
      </c>
      <c r="E1597" s="1" t="str" cm="1">
        <f t="array" ref="E1597">_xlfn.IFS($D1597&gt;=$N$7,$J$7,AND($D1597&gt;=$M$8,$D1597&lt;$N$8),$J$8,AND($D1597&gt;=$M$9,$D1597&lt;$N$9),$J$9,$D1597&lt;$N$10,$J$10)</f>
        <v>Mid Cap</v>
      </c>
      <c r="F1597" s="18">
        <v>18.2</v>
      </c>
      <c r="G1597" s="3" t="s">
        <v>31554</v>
      </c>
      <c r="H1597" s="22">
        <f>ROUND(Table1[[#This Row],[Market Capitalisation]]/Table1[[#This Row],[Stock Price]],0)</f>
        <v>540109890</v>
      </c>
    </row>
    <row r="1598" spans="2:8" x14ac:dyDescent="0.35">
      <c r="B1598" s="1" t="s">
        <v>7688</v>
      </c>
      <c r="C1598" s="3" t="s">
        <v>7689</v>
      </c>
      <c r="D1598" s="13">
        <v>9820000000</v>
      </c>
      <c r="E1598" s="1" t="str" cm="1">
        <f t="array" ref="E1598">_xlfn.IFS($D1598&gt;=$N$7,$J$7,AND($D1598&gt;=$M$8,$D1598&lt;$N$8),$J$8,AND($D1598&gt;=$M$9,$D1598&lt;$N$9),$J$9,$D1598&lt;$N$10,$J$10)</f>
        <v>Mid Cap</v>
      </c>
      <c r="F1598" s="18">
        <v>22.68</v>
      </c>
      <c r="G1598" s="3" t="s">
        <v>1452</v>
      </c>
      <c r="H1598" s="22">
        <f>ROUND(Table1[[#This Row],[Market Capitalisation]]/Table1[[#This Row],[Stock Price]],0)</f>
        <v>432980600</v>
      </c>
    </row>
    <row r="1599" spans="2:8" x14ac:dyDescent="0.35">
      <c r="B1599" s="1" t="s">
        <v>7693</v>
      </c>
      <c r="C1599" s="3" t="s">
        <v>7694</v>
      </c>
      <c r="D1599" s="13">
        <v>9810000000</v>
      </c>
      <c r="E1599" s="1" t="str" cm="1">
        <f t="array" ref="E1599">_xlfn.IFS($D1599&gt;=$N$7,$J$7,AND($D1599&gt;=$M$8,$D1599&lt;$N$8),$J$8,AND($D1599&gt;=$M$9,$D1599&lt;$N$9),$J$9,$D1599&lt;$N$10,$J$10)</f>
        <v>Mid Cap</v>
      </c>
      <c r="F1599" s="18">
        <v>87.81</v>
      </c>
      <c r="G1599" s="3" t="s">
        <v>304</v>
      </c>
      <c r="H1599" s="22">
        <f>ROUND(Table1[[#This Row],[Market Capitalisation]]/Table1[[#This Row],[Stock Price]],0)</f>
        <v>111718483</v>
      </c>
    </row>
    <row r="1600" spans="2:8" x14ac:dyDescent="0.35">
      <c r="B1600" s="1" t="s">
        <v>7698</v>
      </c>
      <c r="C1600" s="3" t="s">
        <v>7699</v>
      </c>
      <c r="D1600" s="13">
        <v>9810000000</v>
      </c>
      <c r="E1600" s="1" t="str" cm="1">
        <f t="array" ref="E1600">_xlfn.IFS($D1600&gt;=$N$7,$J$7,AND($D1600&gt;=$M$8,$D1600&lt;$N$8),$J$8,AND($D1600&gt;=$M$9,$D1600&lt;$N$9),$J$9,$D1600&lt;$N$10,$J$10)</f>
        <v>Mid Cap</v>
      </c>
      <c r="F1600" s="18">
        <v>107.4</v>
      </c>
      <c r="G1600" s="3" t="s">
        <v>31554</v>
      </c>
      <c r="H1600" s="22">
        <f>ROUND(Table1[[#This Row],[Market Capitalisation]]/Table1[[#This Row],[Stock Price]],0)</f>
        <v>91340782</v>
      </c>
    </row>
    <row r="1601" spans="2:8" x14ac:dyDescent="0.35">
      <c r="B1601" s="1" t="s">
        <v>7702</v>
      </c>
      <c r="C1601" s="3" t="s">
        <v>7703</v>
      </c>
      <c r="D1601" s="13">
        <v>9810000000</v>
      </c>
      <c r="E1601" s="1" t="str" cm="1">
        <f t="array" ref="E1601">_xlfn.IFS($D1601&gt;=$N$7,$J$7,AND($D1601&gt;=$M$8,$D1601&lt;$N$8),$J$8,AND($D1601&gt;=$M$9,$D1601&lt;$N$9),$J$9,$D1601&lt;$N$10,$J$10)</f>
        <v>Mid Cap</v>
      </c>
      <c r="F1601" s="18">
        <v>8.5399999999999991</v>
      </c>
      <c r="G1601" s="3" t="s">
        <v>420</v>
      </c>
      <c r="H1601" s="22">
        <f>ROUND(Table1[[#This Row],[Market Capitalisation]]/Table1[[#This Row],[Stock Price]],0)</f>
        <v>1148711944</v>
      </c>
    </row>
    <row r="1602" spans="2:8" x14ac:dyDescent="0.35">
      <c r="B1602" s="1" t="s">
        <v>7706</v>
      </c>
      <c r="C1602" s="3" t="s">
        <v>7707</v>
      </c>
      <c r="D1602" s="13">
        <v>9810000000</v>
      </c>
      <c r="E1602" s="1" t="str" cm="1">
        <f t="array" ref="E1602">_xlfn.IFS($D1602&gt;=$N$7,$J$7,AND($D1602&gt;=$M$8,$D1602&lt;$N$8),$J$8,AND($D1602&gt;=$M$9,$D1602&lt;$N$9),$J$9,$D1602&lt;$N$10,$J$10)</f>
        <v>Mid Cap</v>
      </c>
      <c r="F1602" s="18">
        <v>0.97</v>
      </c>
      <c r="G1602" s="3" t="s">
        <v>894</v>
      </c>
      <c r="H1602" s="22">
        <f>ROUND(Table1[[#This Row],[Market Capitalisation]]/Table1[[#This Row],[Stock Price]],0)</f>
        <v>10113402062</v>
      </c>
    </row>
    <row r="1603" spans="2:8" x14ac:dyDescent="0.35">
      <c r="B1603" s="1" t="s">
        <v>7709</v>
      </c>
      <c r="C1603" s="3" t="s">
        <v>7710</v>
      </c>
      <c r="D1603" s="13">
        <v>9800000000</v>
      </c>
      <c r="E1603" s="1" t="str" cm="1">
        <f t="array" ref="E1603">_xlfn.IFS($D1603&gt;=$N$7,$J$7,AND($D1603&gt;=$M$8,$D1603&lt;$N$8),$J$8,AND($D1603&gt;=$M$9,$D1603&lt;$N$9),$J$9,$D1603&lt;$N$10,$J$10)</f>
        <v>Mid Cap</v>
      </c>
      <c r="F1603" s="18">
        <v>5.97</v>
      </c>
      <c r="G1603" s="3" t="s">
        <v>249</v>
      </c>
      <c r="H1603" s="22">
        <f>ROUND(Table1[[#This Row],[Market Capitalisation]]/Table1[[#This Row],[Stock Price]],0)</f>
        <v>1641541039</v>
      </c>
    </row>
    <row r="1604" spans="2:8" x14ac:dyDescent="0.35">
      <c r="B1604" s="1" t="s">
        <v>7714</v>
      </c>
      <c r="C1604" s="3" t="s">
        <v>7715</v>
      </c>
      <c r="D1604" s="13">
        <v>9800000000</v>
      </c>
      <c r="E1604" s="1" t="str" cm="1">
        <f t="array" ref="E1604">_xlfn.IFS($D1604&gt;=$N$7,$J$7,AND($D1604&gt;=$M$8,$D1604&lt;$N$8),$J$8,AND($D1604&gt;=$M$9,$D1604&lt;$N$9),$J$9,$D1604&lt;$N$10,$J$10)</f>
        <v>Mid Cap</v>
      </c>
      <c r="F1604" s="18">
        <v>75.56</v>
      </c>
      <c r="G1604" s="3" t="s">
        <v>1266</v>
      </c>
      <c r="H1604" s="22">
        <f>ROUND(Table1[[#This Row],[Market Capitalisation]]/Table1[[#This Row],[Stock Price]],0)</f>
        <v>129698253</v>
      </c>
    </row>
    <row r="1605" spans="2:8" x14ac:dyDescent="0.35">
      <c r="B1605" s="1" t="s">
        <v>7718</v>
      </c>
      <c r="C1605" s="3" t="s">
        <v>7719</v>
      </c>
      <c r="D1605" s="13">
        <v>9790000000</v>
      </c>
      <c r="E1605" s="1" t="str" cm="1">
        <f t="array" ref="E1605">_xlfn.IFS($D1605&gt;=$N$7,$J$7,AND($D1605&gt;=$M$8,$D1605&lt;$N$8),$J$8,AND($D1605&gt;=$M$9,$D1605&lt;$N$9),$J$9,$D1605&lt;$N$10,$J$10)</f>
        <v>Mid Cap</v>
      </c>
      <c r="F1605" s="18">
        <v>59.04</v>
      </c>
      <c r="G1605" s="3" t="s">
        <v>31567</v>
      </c>
      <c r="H1605" s="22">
        <f>ROUND(Table1[[#This Row],[Market Capitalisation]]/Table1[[#This Row],[Stock Price]],0)</f>
        <v>165819783</v>
      </c>
    </row>
    <row r="1606" spans="2:8" x14ac:dyDescent="0.35">
      <c r="B1606" s="1" t="s">
        <v>7723</v>
      </c>
      <c r="C1606" s="3" t="s">
        <v>7724</v>
      </c>
      <c r="D1606" s="13">
        <v>9790000000</v>
      </c>
      <c r="E1606" s="1" t="str" cm="1">
        <f t="array" ref="E1606">_xlfn.IFS($D1606&gt;=$N$7,$J$7,AND($D1606&gt;=$M$8,$D1606&lt;$N$8),$J$8,AND($D1606&gt;=$M$9,$D1606&lt;$N$9),$J$9,$D1606&lt;$N$10,$J$10)</f>
        <v>Mid Cap</v>
      </c>
      <c r="F1606" s="18">
        <v>0.39</v>
      </c>
      <c r="G1606" s="3" t="s">
        <v>3322</v>
      </c>
      <c r="H1606" s="22">
        <f>ROUND(Table1[[#This Row],[Market Capitalisation]]/Table1[[#This Row],[Stock Price]],0)</f>
        <v>25102564103</v>
      </c>
    </row>
    <row r="1607" spans="2:8" x14ac:dyDescent="0.35">
      <c r="B1607" s="1" t="s">
        <v>7727</v>
      </c>
      <c r="C1607" s="3" t="s">
        <v>7728</v>
      </c>
      <c r="D1607" s="13">
        <v>9780000000</v>
      </c>
      <c r="E1607" s="1" t="str" cm="1">
        <f t="array" ref="E1607">_xlfn.IFS($D1607&gt;=$N$7,$J$7,AND($D1607&gt;=$M$8,$D1607&lt;$N$8),$J$8,AND($D1607&gt;=$M$9,$D1607&lt;$N$9),$J$9,$D1607&lt;$N$10,$J$10)</f>
        <v>Mid Cap</v>
      </c>
      <c r="F1607" s="18">
        <v>234.31</v>
      </c>
      <c r="G1607" s="3" t="s">
        <v>4076</v>
      </c>
      <c r="H1607" s="22">
        <f>ROUND(Table1[[#This Row],[Market Capitalisation]]/Table1[[#This Row],[Stock Price]],0)</f>
        <v>41739576</v>
      </c>
    </row>
    <row r="1608" spans="2:8" x14ac:dyDescent="0.35">
      <c r="B1608" s="1" t="s">
        <v>7732</v>
      </c>
      <c r="C1608" s="3" t="s">
        <v>7733</v>
      </c>
      <c r="D1608" s="13">
        <v>9770000000</v>
      </c>
      <c r="E1608" s="1" t="str" cm="1">
        <f t="array" ref="E1608">_xlfn.IFS($D1608&gt;=$N$7,$J$7,AND($D1608&gt;=$M$8,$D1608&lt;$N$8),$J$8,AND($D1608&gt;=$M$9,$D1608&lt;$N$9),$J$9,$D1608&lt;$N$10,$J$10)</f>
        <v>Mid Cap</v>
      </c>
      <c r="F1608" s="18">
        <v>94.1</v>
      </c>
      <c r="G1608" s="3" t="s">
        <v>31554</v>
      </c>
      <c r="H1608" s="22">
        <f>ROUND(Table1[[#This Row],[Market Capitalisation]]/Table1[[#This Row],[Stock Price]],0)</f>
        <v>103825717</v>
      </c>
    </row>
    <row r="1609" spans="2:8" x14ac:dyDescent="0.35">
      <c r="B1609" s="1" t="s">
        <v>7737</v>
      </c>
      <c r="C1609" s="3" t="s">
        <v>7738</v>
      </c>
      <c r="D1609" s="13">
        <v>9760000000</v>
      </c>
      <c r="E1609" s="1" t="str" cm="1">
        <f t="array" ref="E1609">_xlfn.IFS($D1609&gt;=$N$7,$J$7,AND($D1609&gt;=$M$8,$D1609&lt;$N$8),$J$8,AND($D1609&gt;=$M$9,$D1609&lt;$N$9),$J$9,$D1609&lt;$N$10,$J$10)</f>
        <v>Mid Cap</v>
      </c>
      <c r="F1609" s="18">
        <v>37.81</v>
      </c>
      <c r="G1609" s="3" t="s">
        <v>4076</v>
      </c>
      <c r="H1609" s="22">
        <f>ROUND(Table1[[#This Row],[Market Capitalisation]]/Table1[[#This Row],[Stock Price]],0)</f>
        <v>258132769</v>
      </c>
    </row>
    <row r="1610" spans="2:8" x14ac:dyDescent="0.35">
      <c r="B1610" s="1" t="s">
        <v>7742</v>
      </c>
      <c r="C1610" s="3" t="s">
        <v>7743</v>
      </c>
      <c r="D1610" s="13">
        <v>9750000000</v>
      </c>
      <c r="E1610" s="1" t="str" cm="1">
        <f t="array" ref="E1610">_xlfn.IFS($D1610&gt;=$N$7,$J$7,AND($D1610&gt;=$M$8,$D1610&lt;$N$8),$J$8,AND($D1610&gt;=$M$9,$D1610&lt;$N$9),$J$9,$D1610&lt;$N$10,$J$10)</f>
        <v>Mid Cap</v>
      </c>
      <c r="F1610" s="18">
        <v>14.91</v>
      </c>
      <c r="G1610" s="3" t="s">
        <v>31554</v>
      </c>
      <c r="H1610" s="22">
        <f>ROUND(Table1[[#This Row],[Market Capitalisation]]/Table1[[#This Row],[Stock Price]],0)</f>
        <v>653923541</v>
      </c>
    </row>
    <row r="1611" spans="2:8" x14ac:dyDescent="0.35">
      <c r="B1611" s="1" t="s">
        <v>7746</v>
      </c>
      <c r="C1611" s="3" t="s">
        <v>7747</v>
      </c>
      <c r="D1611" s="13">
        <v>9740000000</v>
      </c>
      <c r="E1611" s="1" t="str" cm="1">
        <f t="array" ref="E1611">_xlfn.IFS($D1611&gt;=$N$7,$J$7,AND($D1611&gt;=$M$8,$D1611&lt;$N$8),$J$8,AND($D1611&gt;=$M$9,$D1611&lt;$N$9),$J$9,$D1611&lt;$N$10,$J$10)</f>
        <v>Mid Cap</v>
      </c>
      <c r="F1611" s="18">
        <v>63.28</v>
      </c>
      <c r="G1611" s="3" t="s">
        <v>31554</v>
      </c>
      <c r="H1611" s="22">
        <f>ROUND(Table1[[#This Row],[Market Capitalisation]]/Table1[[#This Row],[Stock Price]],0)</f>
        <v>153919090</v>
      </c>
    </row>
    <row r="1612" spans="2:8" x14ac:dyDescent="0.35">
      <c r="B1612" s="1" t="s">
        <v>7751</v>
      </c>
      <c r="C1612" s="3" t="s">
        <v>7752</v>
      </c>
      <c r="D1612" s="13">
        <v>9730000000</v>
      </c>
      <c r="E1612" s="1" t="str" cm="1">
        <f t="array" ref="E1612">_xlfn.IFS($D1612&gt;=$N$7,$J$7,AND($D1612&gt;=$M$8,$D1612&lt;$N$8),$J$8,AND($D1612&gt;=$M$9,$D1612&lt;$N$9),$J$9,$D1612&lt;$N$10,$J$10)</f>
        <v>Mid Cap</v>
      </c>
      <c r="F1612" s="18">
        <v>2.02</v>
      </c>
      <c r="G1612" s="3" t="s">
        <v>31544</v>
      </c>
      <c r="H1612" s="22">
        <f>ROUND(Table1[[#This Row],[Market Capitalisation]]/Table1[[#This Row],[Stock Price]],0)</f>
        <v>4816831683</v>
      </c>
    </row>
    <row r="1613" spans="2:8" x14ac:dyDescent="0.35">
      <c r="B1613" s="1" t="s">
        <v>7756</v>
      </c>
      <c r="C1613" s="3" t="s">
        <v>7757</v>
      </c>
      <c r="D1613" s="13">
        <v>9730000000</v>
      </c>
      <c r="E1613" s="1" t="str" cm="1">
        <f t="array" ref="E1613">_xlfn.IFS($D1613&gt;=$N$7,$J$7,AND($D1613&gt;=$M$8,$D1613&lt;$N$8),$J$8,AND($D1613&gt;=$M$9,$D1613&lt;$N$9),$J$9,$D1613&lt;$N$10,$J$10)</f>
        <v>Mid Cap</v>
      </c>
      <c r="F1613" s="18">
        <v>1.46</v>
      </c>
      <c r="G1613" s="3" t="s">
        <v>1452</v>
      </c>
      <c r="H1613" s="22">
        <f>ROUND(Table1[[#This Row],[Market Capitalisation]]/Table1[[#This Row],[Stock Price]],0)</f>
        <v>6664383562</v>
      </c>
    </row>
    <row r="1614" spans="2:8" x14ac:dyDescent="0.35">
      <c r="B1614" s="1" t="s">
        <v>7760</v>
      </c>
      <c r="C1614" s="3" t="s">
        <v>7761</v>
      </c>
      <c r="D1614" s="13">
        <v>9720000000</v>
      </c>
      <c r="E1614" s="1" t="str" cm="1">
        <f t="array" ref="E1614">_xlfn.IFS($D1614&gt;=$N$7,$J$7,AND($D1614&gt;=$M$8,$D1614&lt;$N$8),$J$8,AND($D1614&gt;=$M$9,$D1614&lt;$N$9),$J$9,$D1614&lt;$N$10,$J$10)</f>
        <v>Mid Cap</v>
      </c>
      <c r="F1614" s="18">
        <v>12.86</v>
      </c>
      <c r="G1614" s="3" t="s">
        <v>210</v>
      </c>
      <c r="H1614" s="22">
        <f>ROUND(Table1[[#This Row],[Market Capitalisation]]/Table1[[#This Row],[Stock Price]],0)</f>
        <v>755832037</v>
      </c>
    </row>
    <row r="1615" spans="2:8" x14ac:dyDescent="0.35">
      <c r="B1615" s="1" t="s">
        <v>7765</v>
      </c>
      <c r="C1615" s="3" t="s">
        <v>7766</v>
      </c>
      <c r="D1615" s="13">
        <v>9710000000</v>
      </c>
      <c r="E1615" s="1" t="str" cm="1">
        <f t="array" ref="E1615">_xlfn.IFS($D1615&gt;=$N$7,$J$7,AND($D1615&gt;=$M$8,$D1615&lt;$N$8),$J$8,AND($D1615&gt;=$M$9,$D1615&lt;$N$9),$J$9,$D1615&lt;$N$10,$J$10)</f>
        <v>Mid Cap</v>
      </c>
      <c r="F1615" s="18">
        <v>13.83</v>
      </c>
      <c r="G1615" s="3" t="s">
        <v>1103</v>
      </c>
      <c r="H1615" s="22">
        <f>ROUND(Table1[[#This Row],[Market Capitalisation]]/Table1[[#This Row],[Stock Price]],0)</f>
        <v>702096891</v>
      </c>
    </row>
    <row r="1616" spans="2:8" x14ac:dyDescent="0.35">
      <c r="B1616" s="1" t="s">
        <v>7770</v>
      </c>
      <c r="C1616" s="3" t="s">
        <v>7771</v>
      </c>
      <c r="D1616" s="13">
        <v>9700000000</v>
      </c>
      <c r="E1616" s="1" t="str" cm="1">
        <f t="array" ref="E1616">_xlfn.IFS($D1616&gt;=$N$7,$J$7,AND($D1616&gt;=$M$8,$D1616&lt;$N$8),$J$8,AND($D1616&gt;=$M$9,$D1616&lt;$N$9),$J$9,$D1616&lt;$N$10,$J$10)</f>
        <v>Mid Cap</v>
      </c>
      <c r="F1616" s="18">
        <v>74.69</v>
      </c>
      <c r="G1616" s="3" t="s">
        <v>31554</v>
      </c>
      <c r="H1616" s="22">
        <f>ROUND(Table1[[#This Row],[Market Capitalisation]]/Table1[[#This Row],[Stock Price]],0)</f>
        <v>129870130</v>
      </c>
    </row>
    <row r="1617" spans="2:8" x14ac:dyDescent="0.35">
      <c r="B1617" s="1" t="s">
        <v>7775</v>
      </c>
      <c r="C1617" s="3" t="s">
        <v>7776</v>
      </c>
      <c r="D1617" s="13">
        <v>9690000000</v>
      </c>
      <c r="E1617" s="1" t="str" cm="1">
        <f t="array" ref="E1617">_xlfn.IFS($D1617&gt;=$N$7,$J$7,AND($D1617&gt;=$M$8,$D1617&lt;$N$8),$J$8,AND($D1617&gt;=$M$9,$D1617&lt;$N$9),$J$9,$D1617&lt;$N$10,$J$10)</f>
        <v>Mid Cap</v>
      </c>
      <c r="F1617" s="18">
        <v>103.68</v>
      </c>
      <c r="G1617" s="3" t="s">
        <v>304</v>
      </c>
      <c r="H1617" s="22">
        <f>ROUND(Table1[[#This Row],[Market Capitalisation]]/Table1[[#This Row],[Stock Price]],0)</f>
        <v>93460648</v>
      </c>
    </row>
    <row r="1618" spans="2:8" x14ac:dyDescent="0.35">
      <c r="B1618" s="1" t="s">
        <v>7780</v>
      </c>
      <c r="C1618" s="3" t="s">
        <v>7781</v>
      </c>
      <c r="D1618" s="13">
        <v>9690000000</v>
      </c>
      <c r="E1618" s="1" t="str" cm="1">
        <f t="array" ref="E1618">_xlfn.IFS($D1618&gt;=$N$7,$J$7,AND($D1618&gt;=$M$8,$D1618&lt;$N$8),$J$8,AND($D1618&gt;=$M$9,$D1618&lt;$N$9),$J$9,$D1618&lt;$N$10,$J$10)</f>
        <v>Mid Cap</v>
      </c>
      <c r="F1618" s="18">
        <v>251.24</v>
      </c>
      <c r="G1618" s="3" t="s">
        <v>31554</v>
      </c>
      <c r="H1618" s="22">
        <f>ROUND(Table1[[#This Row],[Market Capitalisation]]/Table1[[#This Row],[Stock Price]],0)</f>
        <v>38568699</v>
      </c>
    </row>
    <row r="1619" spans="2:8" x14ac:dyDescent="0.35">
      <c r="B1619" s="1" t="s">
        <v>7784</v>
      </c>
      <c r="C1619" s="3" t="s">
        <v>7785</v>
      </c>
      <c r="D1619" s="13">
        <v>9680000000</v>
      </c>
      <c r="E1619" s="1" t="str" cm="1">
        <f t="array" ref="E1619">_xlfn.IFS($D1619&gt;=$N$7,$J$7,AND($D1619&gt;=$M$8,$D1619&lt;$N$8),$J$8,AND($D1619&gt;=$M$9,$D1619&lt;$N$9),$J$9,$D1619&lt;$N$10,$J$10)</f>
        <v>Mid Cap</v>
      </c>
      <c r="F1619" s="18">
        <v>1.92</v>
      </c>
      <c r="G1619" s="3" t="s">
        <v>548</v>
      </c>
      <c r="H1619" s="22">
        <f>ROUND(Table1[[#This Row],[Market Capitalisation]]/Table1[[#This Row],[Stock Price]],0)</f>
        <v>5041666667</v>
      </c>
    </row>
    <row r="1620" spans="2:8" x14ac:dyDescent="0.35">
      <c r="B1620" s="1" t="s">
        <v>7789</v>
      </c>
      <c r="C1620" s="3" t="s">
        <v>7790</v>
      </c>
      <c r="D1620" s="13">
        <v>9680000000</v>
      </c>
      <c r="E1620" s="1" t="str" cm="1">
        <f t="array" ref="E1620">_xlfn.IFS($D1620&gt;=$N$7,$J$7,AND($D1620&gt;=$M$8,$D1620&lt;$N$8),$J$8,AND($D1620&gt;=$M$9,$D1620&lt;$N$9),$J$9,$D1620&lt;$N$10,$J$10)</f>
        <v>Mid Cap</v>
      </c>
      <c r="F1620" s="18">
        <v>1.75</v>
      </c>
      <c r="G1620" s="3" t="s">
        <v>31567</v>
      </c>
      <c r="H1620" s="22">
        <f>ROUND(Table1[[#This Row],[Market Capitalisation]]/Table1[[#This Row],[Stock Price]],0)</f>
        <v>5531428571</v>
      </c>
    </row>
    <row r="1621" spans="2:8" x14ac:dyDescent="0.35">
      <c r="B1621" s="1" t="s">
        <v>7793</v>
      </c>
      <c r="C1621" s="3" t="s">
        <v>7794</v>
      </c>
      <c r="D1621" s="13">
        <v>9670000000</v>
      </c>
      <c r="E1621" s="1" t="str" cm="1">
        <f t="array" ref="E1621">_xlfn.IFS($D1621&gt;=$N$7,$J$7,AND($D1621&gt;=$M$8,$D1621&lt;$N$8),$J$8,AND($D1621&gt;=$M$9,$D1621&lt;$N$9),$J$9,$D1621&lt;$N$10,$J$10)</f>
        <v>Mid Cap</v>
      </c>
      <c r="F1621" s="18">
        <v>31.57</v>
      </c>
      <c r="G1621" s="3" t="s">
        <v>31567</v>
      </c>
      <c r="H1621" s="22">
        <f>ROUND(Table1[[#This Row],[Market Capitalisation]]/Table1[[#This Row],[Stock Price]],0)</f>
        <v>306303453</v>
      </c>
    </row>
    <row r="1622" spans="2:8" x14ac:dyDescent="0.35">
      <c r="B1622" s="1" t="s">
        <v>7798</v>
      </c>
      <c r="C1622" s="3" t="s">
        <v>7799</v>
      </c>
      <c r="D1622" s="13">
        <v>9670000000</v>
      </c>
      <c r="E1622" s="1" t="str" cm="1">
        <f t="array" ref="E1622">_xlfn.IFS($D1622&gt;=$N$7,$J$7,AND($D1622&gt;=$M$8,$D1622&lt;$N$8),$J$8,AND($D1622&gt;=$M$9,$D1622&lt;$N$9),$J$9,$D1622&lt;$N$10,$J$10)</f>
        <v>Mid Cap</v>
      </c>
      <c r="F1622" s="18">
        <v>5.0199999999999996</v>
      </c>
      <c r="G1622" s="3" t="s">
        <v>3227</v>
      </c>
      <c r="H1622" s="22">
        <f>ROUND(Table1[[#This Row],[Market Capitalisation]]/Table1[[#This Row],[Stock Price]],0)</f>
        <v>1926294821</v>
      </c>
    </row>
    <row r="1623" spans="2:8" x14ac:dyDescent="0.35">
      <c r="B1623" s="1" t="s">
        <v>7801</v>
      </c>
      <c r="C1623" s="3" t="s">
        <v>7802</v>
      </c>
      <c r="D1623" s="13">
        <v>9670000000</v>
      </c>
      <c r="E1623" s="1" t="str" cm="1">
        <f t="array" ref="E1623">_xlfn.IFS($D1623&gt;=$N$7,$J$7,AND($D1623&gt;=$M$8,$D1623&lt;$N$8),$J$8,AND($D1623&gt;=$M$9,$D1623&lt;$N$9),$J$9,$D1623&lt;$N$10,$J$10)</f>
        <v>Mid Cap</v>
      </c>
      <c r="F1623" s="18">
        <v>159.57</v>
      </c>
      <c r="G1623" s="3" t="s">
        <v>107</v>
      </c>
      <c r="H1623" s="22">
        <f>ROUND(Table1[[#This Row],[Market Capitalisation]]/Table1[[#This Row],[Stock Price]],0)</f>
        <v>60600363</v>
      </c>
    </row>
    <row r="1624" spans="2:8" x14ac:dyDescent="0.35">
      <c r="B1624" s="1" t="s">
        <v>7805</v>
      </c>
      <c r="C1624" s="3" t="s">
        <v>7806</v>
      </c>
      <c r="D1624" s="13">
        <v>9660000000</v>
      </c>
      <c r="E1624" s="1" t="str" cm="1">
        <f t="array" ref="E1624">_xlfn.IFS($D1624&gt;=$N$7,$J$7,AND($D1624&gt;=$M$8,$D1624&lt;$N$8),$J$8,AND($D1624&gt;=$M$9,$D1624&lt;$N$9),$J$9,$D1624&lt;$N$10,$J$10)</f>
        <v>Mid Cap</v>
      </c>
      <c r="F1624" s="18">
        <v>5.27</v>
      </c>
      <c r="G1624" s="3" t="s">
        <v>152</v>
      </c>
      <c r="H1624" s="22">
        <f>ROUND(Table1[[#This Row],[Market Capitalisation]]/Table1[[#This Row],[Stock Price]],0)</f>
        <v>1833017078</v>
      </c>
    </row>
    <row r="1625" spans="2:8" x14ac:dyDescent="0.35">
      <c r="B1625" s="1" t="s">
        <v>7810</v>
      </c>
      <c r="C1625" s="3" t="s">
        <v>7811</v>
      </c>
      <c r="D1625" s="13">
        <v>9650000000</v>
      </c>
      <c r="E1625" s="1" t="str" cm="1">
        <f t="array" ref="E1625">_xlfn.IFS($D1625&gt;=$N$7,$J$7,AND($D1625&gt;=$M$8,$D1625&lt;$N$8),$J$8,AND($D1625&gt;=$M$9,$D1625&lt;$N$9),$J$9,$D1625&lt;$N$10,$J$10)</f>
        <v>Mid Cap</v>
      </c>
      <c r="F1625" s="18">
        <v>32.299999999999997</v>
      </c>
      <c r="G1625" s="3" t="s">
        <v>31567</v>
      </c>
      <c r="H1625" s="22">
        <f>ROUND(Table1[[#This Row],[Market Capitalisation]]/Table1[[#This Row],[Stock Price]],0)</f>
        <v>298761610</v>
      </c>
    </row>
    <row r="1626" spans="2:8" x14ac:dyDescent="0.35">
      <c r="B1626" s="1" t="s">
        <v>7815</v>
      </c>
      <c r="C1626" s="3" t="s">
        <v>7816</v>
      </c>
      <c r="D1626" s="13">
        <v>9620000000</v>
      </c>
      <c r="E1626" s="1" t="str" cm="1">
        <f t="array" ref="E1626">_xlfn.IFS($D1626&gt;=$N$7,$J$7,AND($D1626&gt;=$M$8,$D1626&lt;$N$8),$J$8,AND($D1626&gt;=$M$9,$D1626&lt;$N$9),$J$9,$D1626&lt;$N$10,$J$10)</f>
        <v>Mid Cap</v>
      </c>
      <c r="F1626" s="18">
        <v>116.43</v>
      </c>
      <c r="G1626" s="3" t="s">
        <v>107</v>
      </c>
      <c r="H1626" s="22">
        <f>ROUND(Table1[[#This Row],[Market Capitalisation]]/Table1[[#This Row],[Stock Price]],0)</f>
        <v>82624753</v>
      </c>
    </row>
    <row r="1627" spans="2:8" x14ac:dyDescent="0.35">
      <c r="B1627" s="1" t="s">
        <v>7820</v>
      </c>
      <c r="C1627" s="3" t="s">
        <v>7821</v>
      </c>
      <c r="D1627" s="13">
        <v>9620000000</v>
      </c>
      <c r="E1627" s="1" t="str" cm="1">
        <f t="array" ref="E1627">_xlfn.IFS($D1627&gt;=$N$7,$J$7,AND($D1627&gt;=$M$8,$D1627&lt;$N$8),$J$8,AND($D1627&gt;=$M$9,$D1627&lt;$N$9),$J$9,$D1627&lt;$N$10,$J$10)</f>
        <v>Mid Cap</v>
      </c>
      <c r="F1627" s="18">
        <v>53.3</v>
      </c>
      <c r="G1627" s="3" t="s">
        <v>31554</v>
      </c>
      <c r="H1627" s="22">
        <f>ROUND(Table1[[#This Row],[Market Capitalisation]]/Table1[[#This Row],[Stock Price]],0)</f>
        <v>180487805</v>
      </c>
    </row>
    <row r="1628" spans="2:8" x14ac:dyDescent="0.35">
      <c r="B1628" s="1" t="s">
        <v>7824</v>
      </c>
      <c r="C1628" s="3" t="s">
        <v>7825</v>
      </c>
      <c r="D1628" s="13">
        <v>9600000000</v>
      </c>
      <c r="E1628" s="1" t="str" cm="1">
        <f t="array" ref="E1628">_xlfn.IFS($D1628&gt;=$N$7,$J$7,AND($D1628&gt;=$M$8,$D1628&lt;$N$8),$J$8,AND($D1628&gt;=$M$9,$D1628&lt;$N$9),$J$9,$D1628&lt;$N$10,$J$10)</f>
        <v>Mid Cap</v>
      </c>
      <c r="F1628" s="18">
        <v>5.31</v>
      </c>
      <c r="G1628" s="3" t="s">
        <v>31583</v>
      </c>
      <c r="H1628" s="22">
        <f>ROUND(Table1[[#This Row],[Market Capitalisation]]/Table1[[#This Row],[Stock Price]],0)</f>
        <v>1807909605</v>
      </c>
    </row>
    <row r="1629" spans="2:8" x14ac:dyDescent="0.35">
      <c r="B1629" s="1" t="s">
        <v>7829</v>
      </c>
      <c r="C1629" s="3" t="s">
        <v>7830</v>
      </c>
      <c r="D1629" s="13">
        <v>9590000000</v>
      </c>
      <c r="E1629" s="1" t="str" cm="1">
        <f t="array" ref="E1629">_xlfn.IFS($D1629&gt;=$N$7,$J$7,AND($D1629&gt;=$M$8,$D1629&lt;$N$8),$J$8,AND($D1629&gt;=$M$9,$D1629&lt;$N$9),$J$9,$D1629&lt;$N$10,$J$10)</f>
        <v>Mid Cap</v>
      </c>
      <c r="F1629" s="18">
        <v>42.48</v>
      </c>
      <c r="G1629" s="3" t="s">
        <v>31554</v>
      </c>
      <c r="H1629" s="22">
        <f>ROUND(Table1[[#This Row],[Market Capitalisation]]/Table1[[#This Row],[Stock Price]],0)</f>
        <v>225753296</v>
      </c>
    </row>
    <row r="1630" spans="2:8" x14ac:dyDescent="0.35">
      <c r="B1630" s="1" t="s">
        <v>7834</v>
      </c>
      <c r="C1630" s="3" t="s">
        <v>7835</v>
      </c>
      <c r="D1630" s="13">
        <v>9570000000</v>
      </c>
      <c r="E1630" s="1" t="str" cm="1">
        <f t="array" ref="E1630">_xlfn.IFS($D1630&gt;=$N$7,$J$7,AND($D1630&gt;=$M$8,$D1630&lt;$N$8),$J$8,AND($D1630&gt;=$M$9,$D1630&lt;$N$9),$J$9,$D1630&lt;$N$10,$J$10)</f>
        <v>Mid Cap</v>
      </c>
      <c r="F1630" s="18">
        <v>11.08</v>
      </c>
      <c r="G1630" s="3" t="s">
        <v>31554</v>
      </c>
      <c r="H1630" s="22">
        <f>ROUND(Table1[[#This Row],[Market Capitalisation]]/Table1[[#This Row],[Stock Price]],0)</f>
        <v>863718412</v>
      </c>
    </row>
    <row r="1631" spans="2:8" x14ac:dyDescent="0.35">
      <c r="B1631" s="1" t="s">
        <v>7839</v>
      </c>
      <c r="C1631" s="3" t="s">
        <v>7840</v>
      </c>
      <c r="D1631" s="13">
        <v>9570000000</v>
      </c>
      <c r="E1631" s="1" t="str" cm="1">
        <f t="array" ref="E1631">_xlfn.IFS($D1631&gt;=$N$7,$J$7,AND($D1631&gt;=$M$8,$D1631&lt;$N$8),$J$8,AND($D1631&gt;=$M$9,$D1631&lt;$N$9),$J$9,$D1631&lt;$N$10,$J$10)</f>
        <v>Mid Cap</v>
      </c>
      <c r="F1631" s="18">
        <v>44.4</v>
      </c>
      <c r="G1631" s="3" t="s">
        <v>31554</v>
      </c>
      <c r="H1631" s="22">
        <f>ROUND(Table1[[#This Row],[Market Capitalisation]]/Table1[[#This Row],[Stock Price]],0)</f>
        <v>215540541</v>
      </c>
    </row>
    <row r="1632" spans="2:8" x14ac:dyDescent="0.35">
      <c r="B1632" s="1" t="s">
        <v>7843</v>
      </c>
      <c r="C1632" s="3" t="s">
        <v>7844</v>
      </c>
      <c r="D1632" s="13">
        <v>9570000000</v>
      </c>
      <c r="E1632" s="1" t="str" cm="1">
        <f t="array" ref="E1632">_xlfn.IFS($D1632&gt;=$N$7,$J$7,AND($D1632&gt;=$M$8,$D1632&lt;$N$8),$J$8,AND($D1632&gt;=$M$9,$D1632&lt;$N$9),$J$9,$D1632&lt;$N$10,$J$10)</f>
        <v>Mid Cap</v>
      </c>
      <c r="F1632" s="18">
        <v>31.59</v>
      </c>
      <c r="G1632" s="3" t="s">
        <v>31554</v>
      </c>
      <c r="H1632" s="22">
        <f>ROUND(Table1[[#This Row],[Market Capitalisation]]/Table1[[#This Row],[Stock Price]],0)</f>
        <v>302943970</v>
      </c>
    </row>
    <row r="1633" spans="2:8" x14ac:dyDescent="0.35">
      <c r="B1633" s="1" t="s">
        <v>7847</v>
      </c>
      <c r="C1633" s="3" t="s">
        <v>7848</v>
      </c>
      <c r="D1633" s="13">
        <v>9570000000</v>
      </c>
      <c r="E1633" s="1" t="str" cm="1">
        <f t="array" ref="E1633">_xlfn.IFS($D1633&gt;=$N$7,$J$7,AND($D1633&gt;=$M$8,$D1633&lt;$N$8),$J$8,AND($D1633&gt;=$M$9,$D1633&lt;$N$9),$J$9,$D1633&lt;$N$10,$J$10)</f>
        <v>Mid Cap</v>
      </c>
      <c r="F1633" s="18">
        <v>1.72</v>
      </c>
      <c r="G1633" s="3" t="s">
        <v>152</v>
      </c>
      <c r="H1633" s="22">
        <f>ROUND(Table1[[#This Row],[Market Capitalisation]]/Table1[[#This Row],[Stock Price]],0)</f>
        <v>5563953488</v>
      </c>
    </row>
    <row r="1634" spans="2:8" x14ac:dyDescent="0.35">
      <c r="B1634" s="1" t="s">
        <v>7851</v>
      </c>
      <c r="C1634" s="3" t="s">
        <v>7852</v>
      </c>
      <c r="D1634" s="13">
        <v>9560000000</v>
      </c>
      <c r="E1634" s="1" t="str" cm="1">
        <f t="array" ref="E1634">_xlfn.IFS($D1634&gt;=$N$7,$J$7,AND($D1634&gt;=$M$8,$D1634&lt;$N$8),$J$8,AND($D1634&gt;=$M$9,$D1634&lt;$N$9),$J$9,$D1634&lt;$N$10,$J$10)</f>
        <v>Mid Cap</v>
      </c>
      <c r="F1634" s="18">
        <v>14.8</v>
      </c>
      <c r="G1634" s="3" t="s">
        <v>420</v>
      </c>
      <c r="H1634" s="22">
        <f>ROUND(Table1[[#This Row],[Market Capitalisation]]/Table1[[#This Row],[Stock Price]],0)</f>
        <v>645945946</v>
      </c>
    </row>
    <row r="1635" spans="2:8" x14ac:dyDescent="0.35">
      <c r="B1635" s="1" t="s">
        <v>7856</v>
      </c>
      <c r="C1635" s="3" t="s">
        <v>7857</v>
      </c>
      <c r="D1635" s="13">
        <v>9540000000</v>
      </c>
      <c r="E1635" s="1" t="str" cm="1">
        <f t="array" ref="E1635">_xlfn.IFS($D1635&gt;=$N$7,$J$7,AND($D1635&gt;=$M$8,$D1635&lt;$N$8),$J$8,AND($D1635&gt;=$M$9,$D1635&lt;$N$9),$J$9,$D1635&lt;$N$10,$J$10)</f>
        <v>Mid Cap</v>
      </c>
      <c r="F1635" s="18">
        <v>329.64</v>
      </c>
      <c r="G1635" s="3" t="s">
        <v>31554</v>
      </c>
      <c r="H1635" s="22">
        <f>ROUND(Table1[[#This Row],[Market Capitalisation]]/Table1[[#This Row],[Stock Price]],0)</f>
        <v>28940663</v>
      </c>
    </row>
    <row r="1636" spans="2:8" x14ac:dyDescent="0.35">
      <c r="B1636" s="1" t="s">
        <v>7861</v>
      </c>
      <c r="C1636" s="3" t="s">
        <v>7862</v>
      </c>
      <c r="D1636" s="13">
        <v>9540000000</v>
      </c>
      <c r="E1636" s="1" t="str" cm="1">
        <f t="array" ref="E1636">_xlfn.IFS($D1636&gt;=$N$7,$J$7,AND($D1636&gt;=$M$8,$D1636&lt;$N$8),$J$8,AND($D1636&gt;=$M$9,$D1636&lt;$N$9),$J$9,$D1636&lt;$N$10,$J$10)</f>
        <v>Mid Cap</v>
      </c>
      <c r="F1636" s="18">
        <v>7.44</v>
      </c>
      <c r="G1636" s="3" t="s">
        <v>31583</v>
      </c>
      <c r="H1636" s="22">
        <f>ROUND(Table1[[#This Row],[Market Capitalisation]]/Table1[[#This Row],[Stock Price]],0)</f>
        <v>1282258065</v>
      </c>
    </row>
    <row r="1637" spans="2:8" x14ac:dyDescent="0.35">
      <c r="B1637" s="1" t="s">
        <v>7865</v>
      </c>
      <c r="C1637" s="3" t="s">
        <v>7866</v>
      </c>
      <c r="D1637" s="13">
        <v>9520000000</v>
      </c>
      <c r="E1637" s="1" t="str" cm="1">
        <f t="array" ref="E1637">_xlfn.IFS($D1637&gt;=$N$7,$J$7,AND($D1637&gt;=$M$8,$D1637&lt;$N$8),$J$8,AND($D1637&gt;=$M$9,$D1637&lt;$N$9),$J$9,$D1637&lt;$N$10,$J$10)</f>
        <v>Mid Cap</v>
      </c>
      <c r="F1637" s="18">
        <v>15.75</v>
      </c>
      <c r="G1637" s="3" t="s">
        <v>511</v>
      </c>
      <c r="H1637" s="22">
        <f>ROUND(Table1[[#This Row],[Market Capitalisation]]/Table1[[#This Row],[Stock Price]],0)</f>
        <v>604444444</v>
      </c>
    </row>
    <row r="1638" spans="2:8" x14ac:dyDescent="0.35">
      <c r="B1638" s="1" t="s">
        <v>7869</v>
      </c>
      <c r="C1638" s="3" t="s">
        <v>7870</v>
      </c>
      <c r="D1638" s="13">
        <v>9520000000</v>
      </c>
      <c r="E1638" s="1" t="str" cm="1">
        <f t="array" ref="E1638">_xlfn.IFS($D1638&gt;=$N$7,$J$7,AND($D1638&gt;=$M$8,$D1638&lt;$N$8),$J$8,AND($D1638&gt;=$M$9,$D1638&lt;$N$9),$J$9,$D1638&lt;$N$10,$J$10)</f>
        <v>Mid Cap</v>
      </c>
      <c r="F1638" s="18">
        <v>49.03</v>
      </c>
      <c r="G1638" s="3" t="s">
        <v>249</v>
      </c>
      <c r="H1638" s="22">
        <f>ROUND(Table1[[#This Row],[Market Capitalisation]]/Table1[[#This Row],[Stock Price]],0)</f>
        <v>194166837</v>
      </c>
    </row>
    <row r="1639" spans="2:8" x14ac:dyDescent="0.35">
      <c r="B1639" s="1" t="s">
        <v>7873</v>
      </c>
      <c r="C1639" s="3" t="s">
        <v>7874</v>
      </c>
      <c r="D1639" s="13">
        <v>9500000000</v>
      </c>
      <c r="E1639" s="1" t="str" cm="1">
        <f t="array" ref="E1639">_xlfn.IFS($D1639&gt;=$N$7,$J$7,AND($D1639&gt;=$M$8,$D1639&lt;$N$8),$J$8,AND($D1639&gt;=$M$9,$D1639&lt;$N$9),$J$9,$D1639&lt;$N$10,$J$10)</f>
        <v>Mid Cap</v>
      </c>
      <c r="F1639" s="18">
        <v>36.229999999999997</v>
      </c>
      <c r="G1639" s="3" t="s">
        <v>4925</v>
      </c>
      <c r="H1639" s="22">
        <f>ROUND(Table1[[#This Row],[Market Capitalisation]]/Table1[[#This Row],[Stock Price]],0)</f>
        <v>262213635</v>
      </c>
    </row>
    <row r="1640" spans="2:8" x14ac:dyDescent="0.35">
      <c r="B1640" s="1" t="s">
        <v>7878</v>
      </c>
      <c r="C1640" s="3" t="s">
        <v>7879</v>
      </c>
      <c r="D1640" s="13">
        <v>9500000000</v>
      </c>
      <c r="E1640" s="1" t="str" cm="1">
        <f t="array" ref="E1640">_xlfn.IFS($D1640&gt;=$N$7,$J$7,AND($D1640&gt;=$M$8,$D1640&lt;$N$8),$J$8,AND($D1640&gt;=$M$9,$D1640&lt;$N$9),$J$9,$D1640&lt;$N$10,$J$10)</f>
        <v>Mid Cap</v>
      </c>
      <c r="F1640" s="18">
        <v>0.7</v>
      </c>
      <c r="G1640" s="3" t="s">
        <v>62</v>
      </c>
      <c r="H1640" s="22">
        <f>ROUND(Table1[[#This Row],[Market Capitalisation]]/Table1[[#This Row],[Stock Price]],0)</f>
        <v>13571428571</v>
      </c>
    </row>
    <row r="1641" spans="2:8" x14ac:dyDescent="0.35">
      <c r="B1641" s="1" t="s">
        <v>7881</v>
      </c>
      <c r="C1641" s="3" t="s">
        <v>7882</v>
      </c>
      <c r="D1641" s="13">
        <v>9490000000</v>
      </c>
      <c r="E1641" s="1" t="str" cm="1">
        <f t="array" ref="E1641">_xlfn.IFS($D1641&gt;=$N$7,$J$7,AND($D1641&gt;=$M$8,$D1641&lt;$N$8),$J$8,AND($D1641&gt;=$M$9,$D1641&lt;$N$9),$J$9,$D1641&lt;$N$10,$J$10)</f>
        <v>Mid Cap</v>
      </c>
      <c r="F1641" s="18">
        <v>8.99</v>
      </c>
      <c r="G1641" s="3" t="s">
        <v>256</v>
      </c>
      <c r="H1641" s="22">
        <f>ROUND(Table1[[#This Row],[Market Capitalisation]]/Table1[[#This Row],[Stock Price]],0)</f>
        <v>1055617353</v>
      </c>
    </row>
    <row r="1642" spans="2:8" x14ac:dyDescent="0.35">
      <c r="B1642" s="1" t="s">
        <v>7886</v>
      </c>
      <c r="C1642" s="3" t="s">
        <v>7887</v>
      </c>
      <c r="D1642" s="13">
        <v>9490000000</v>
      </c>
      <c r="E1642" s="1" t="str" cm="1">
        <f t="array" ref="E1642">_xlfn.IFS($D1642&gt;=$N$7,$J$7,AND($D1642&gt;=$M$8,$D1642&lt;$N$8),$J$8,AND($D1642&gt;=$M$9,$D1642&lt;$N$9),$J$9,$D1642&lt;$N$10,$J$10)</f>
        <v>Mid Cap</v>
      </c>
      <c r="F1642" s="18">
        <v>15.67</v>
      </c>
      <c r="G1642" s="3" t="s">
        <v>210</v>
      </c>
      <c r="H1642" s="22">
        <f>ROUND(Table1[[#This Row],[Market Capitalisation]]/Table1[[#This Row],[Stock Price]],0)</f>
        <v>605615826</v>
      </c>
    </row>
    <row r="1643" spans="2:8" x14ac:dyDescent="0.35">
      <c r="B1643" s="1" t="s">
        <v>7890</v>
      </c>
      <c r="C1643" s="3" t="s">
        <v>7891</v>
      </c>
      <c r="D1643" s="13">
        <v>9490000000</v>
      </c>
      <c r="E1643" s="1" t="str" cm="1">
        <f t="array" ref="E1643">_xlfn.IFS($D1643&gt;=$N$7,$J$7,AND($D1643&gt;=$M$8,$D1643&lt;$N$8),$J$8,AND($D1643&gt;=$M$9,$D1643&lt;$N$9),$J$9,$D1643&lt;$N$10,$J$10)</f>
        <v>Mid Cap</v>
      </c>
      <c r="F1643" s="18">
        <v>1.4</v>
      </c>
      <c r="G1643" s="3" t="s">
        <v>249</v>
      </c>
      <c r="H1643" s="22">
        <f>ROUND(Table1[[#This Row],[Market Capitalisation]]/Table1[[#This Row],[Stock Price]],0)</f>
        <v>6778571429</v>
      </c>
    </row>
    <row r="1644" spans="2:8" x14ac:dyDescent="0.35">
      <c r="B1644" s="1" t="s">
        <v>7893</v>
      </c>
      <c r="C1644" s="3" t="s">
        <v>7894</v>
      </c>
      <c r="D1644" s="13">
        <v>9480000000</v>
      </c>
      <c r="E1644" s="1" t="str" cm="1">
        <f t="array" ref="E1644">_xlfn.IFS($D1644&gt;=$N$7,$J$7,AND($D1644&gt;=$M$8,$D1644&lt;$N$8),$J$8,AND($D1644&gt;=$M$9,$D1644&lt;$N$9),$J$9,$D1644&lt;$N$10,$J$10)</f>
        <v>Mid Cap</v>
      </c>
      <c r="F1644" s="18">
        <v>4.43</v>
      </c>
      <c r="G1644" s="3" t="s">
        <v>210</v>
      </c>
      <c r="H1644" s="22">
        <f>ROUND(Table1[[#This Row],[Market Capitalisation]]/Table1[[#This Row],[Stock Price]],0)</f>
        <v>2139954853</v>
      </c>
    </row>
    <row r="1645" spans="2:8" x14ac:dyDescent="0.35">
      <c r="B1645" s="1" t="s">
        <v>7898</v>
      </c>
      <c r="C1645" s="3" t="s">
        <v>7899</v>
      </c>
      <c r="D1645" s="13">
        <v>9480000000</v>
      </c>
      <c r="E1645" s="1" t="str" cm="1">
        <f t="array" ref="E1645">_xlfn.IFS($D1645&gt;=$N$7,$J$7,AND($D1645&gt;=$M$8,$D1645&lt;$N$8),$J$8,AND($D1645&gt;=$M$9,$D1645&lt;$N$9),$J$9,$D1645&lt;$N$10,$J$10)</f>
        <v>Mid Cap</v>
      </c>
      <c r="F1645" s="18">
        <v>3.95</v>
      </c>
      <c r="G1645" s="3" t="s">
        <v>420</v>
      </c>
      <c r="H1645" s="22">
        <f>ROUND(Table1[[#This Row],[Market Capitalisation]]/Table1[[#This Row],[Stock Price]],0)</f>
        <v>2400000000</v>
      </c>
    </row>
    <row r="1646" spans="2:8" x14ac:dyDescent="0.35">
      <c r="B1646" s="1" t="s">
        <v>7902</v>
      </c>
      <c r="C1646" s="3" t="s">
        <v>7903</v>
      </c>
      <c r="D1646" s="13">
        <v>9460000000</v>
      </c>
      <c r="E1646" s="1" t="str" cm="1">
        <f t="array" ref="E1646">_xlfn.IFS($D1646&gt;=$N$7,$J$7,AND($D1646&gt;=$M$8,$D1646&lt;$N$8),$J$8,AND($D1646&gt;=$M$9,$D1646&lt;$N$9),$J$9,$D1646&lt;$N$10,$J$10)</f>
        <v>Mid Cap</v>
      </c>
      <c r="F1646" s="18">
        <v>23.85</v>
      </c>
      <c r="G1646" s="3" t="s">
        <v>304</v>
      </c>
      <c r="H1646" s="22">
        <f>ROUND(Table1[[#This Row],[Market Capitalisation]]/Table1[[#This Row],[Stock Price]],0)</f>
        <v>396645702</v>
      </c>
    </row>
    <row r="1647" spans="2:8" x14ac:dyDescent="0.35">
      <c r="B1647" s="1" t="s">
        <v>7907</v>
      </c>
      <c r="C1647" s="3" t="s">
        <v>7908</v>
      </c>
      <c r="D1647" s="13">
        <v>9450000000</v>
      </c>
      <c r="E1647" s="1" t="str" cm="1">
        <f t="array" ref="E1647">_xlfn.IFS($D1647&gt;=$N$7,$J$7,AND($D1647&gt;=$M$8,$D1647&lt;$N$8),$J$8,AND($D1647&gt;=$M$9,$D1647&lt;$N$9),$J$9,$D1647&lt;$N$10,$J$10)</f>
        <v>Mid Cap</v>
      </c>
      <c r="F1647" s="18">
        <v>18.73</v>
      </c>
      <c r="G1647" s="3" t="s">
        <v>31554</v>
      </c>
      <c r="H1647" s="22">
        <f>ROUND(Table1[[#This Row],[Market Capitalisation]]/Table1[[#This Row],[Stock Price]],0)</f>
        <v>504538174</v>
      </c>
    </row>
    <row r="1648" spans="2:8" x14ac:dyDescent="0.35">
      <c r="B1648" s="1" t="s">
        <v>7912</v>
      </c>
      <c r="C1648" s="3" t="s">
        <v>7913</v>
      </c>
      <c r="D1648" s="13">
        <v>9450000000</v>
      </c>
      <c r="E1648" s="1" t="str" cm="1">
        <f t="array" ref="E1648">_xlfn.IFS($D1648&gt;=$N$7,$J$7,AND($D1648&gt;=$M$8,$D1648&lt;$N$8),$J$8,AND($D1648&gt;=$M$9,$D1648&lt;$N$9),$J$9,$D1648&lt;$N$10,$J$10)</f>
        <v>Mid Cap</v>
      </c>
      <c r="F1648" s="18">
        <v>11.82</v>
      </c>
      <c r="G1648" s="3" t="s">
        <v>249</v>
      </c>
      <c r="H1648" s="22">
        <f>ROUND(Table1[[#This Row],[Market Capitalisation]]/Table1[[#This Row],[Stock Price]],0)</f>
        <v>799492386</v>
      </c>
    </row>
    <row r="1649" spans="2:8" x14ac:dyDescent="0.35">
      <c r="B1649" s="1" t="s">
        <v>7916</v>
      </c>
      <c r="C1649" s="3" t="s">
        <v>7917</v>
      </c>
      <c r="D1649" s="13">
        <v>9440000000</v>
      </c>
      <c r="E1649" s="1" t="str" cm="1">
        <f t="array" ref="E1649">_xlfn.IFS($D1649&gt;=$N$7,$J$7,AND($D1649&gt;=$M$8,$D1649&lt;$N$8),$J$8,AND($D1649&gt;=$M$9,$D1649&lt;$N$9),$J$9,$D1649&lt;$N$10,$J$10)</f>
        <v>Mid Cap</v>
      </c>
      <c r="F1649" s="18">
        <v>5.48</v>
      </c>
      <c r="G1649" s="3" t="s">
        <v>420</v>
      </c>
      <c r="H1649" s="22">
        <f>ROUND(Table1[[#This Row],[Market Capitalisation]]/Table1[[#This Row],[Stock Price]],0)</f>
        <v>1722627737</v>
      </c>
    </row>
    <row r="1650" spans="2:8" x14ac:dyDescent="0.35">
      <c r="B1650" s="1" t="s">
        <v>7921</v>
      </c>
      <c r="C1650" s="3" t="s">
        <v>7922</v>
      </c>
      <c r="D1650" s="13">
        <v>9420000000</v>
      </c>
      <c r="E1650" s="1" t="str" cm="1">
        <f t="array" ref="E1650">_xlfn.IFS($D1650&gt;=$N$7,$J$7,AND($D1650&gt;=$M$8,$D1650&lt;$N$8),$J$8,AND($D1650&gt;=$M$9,$D1650&lt;$N$9),$J$9,$D1650&lt;$N$10,$J$10)</f>
        <v>Mid Cap</v>
      </c>
      <c r="F1650" s="18">
        <v>27.75</v>
      </c>
      <c r="G1650" s="3" t="s">
        <v>1103</v>
      </c>
      <c r="H1650" s="22">
        <f>ROUND(Table1[[#This Row],[Market Capitalisation]]/Table1[[#This Row],[Stock Price]],0)</f>
        <v>339459459</v>
      </c>
    </row>
    <row r="1651" spans="2:8" x14ac:dyDescent="0.35">
      <c r="B1651" s="1" t="s">
        <v>7926</v>
      </c>
      <c r="C1651" s="3" t="s">
        <v>7927</v>
      </c>
      <c r="D1651" s="13">
        <v>9400000000</v>
      </c>
      <c r="E1651" s="1" t="str" cm="1">
        <f t="array" ref="E1651">_xlfn.IFS($D1651&gt;=$N$7,$J$7,AND($D1651&gt;=$M$8,$D1651&lt;$N$8),$J$8,AND($D1651&gt;=$M$9,$D1651&lt;$N$9),$J$9,$D1651&lt;$N$10,$J$10)</f>
        <v>Mid Cap</v>
      </c>
      <c r="F1651" s="18">
        <v>9.48</v>
      </c>
      <c r="G1651" s="3" t="s">
        <v>210</v>
      </c>
      <c r="H1651" s="22">
        <f>ROUND(Table1[[#This Row],[Market Capitalisation]]/Table1[[#This Row],[Stock Price]],0)</f>
        <v>991561181</v>
      </c>
    </row>
    <row r="1652" spans="2:8" x14ac:dyDescent="0.35">
      <c r="B1652" s="1" t="s">
        <v>7930</v>
      </c>
      <c r="C1652" s="3" t="s">
        <v>7931</v>
      </c>
      <c r="D1652" s="13">
        <v>9380000000</v>
      </c>
      <c r="E1652" s="1" t="str" cm="1">
        <f t="array" ref="E1652">_xlfn.IFS($D1652&gt;=$N$7,$J$7,AND($D1652&gt;=$M$8,$D1652&lt;$N$8),$J$8,AND($D1652&gt;=$M$9,$D1652&lt;$N$9),$J$9,$D1652&lt;$N$10,$J$10)</f>
        <v>Mid Cap</v>
      </c>
      <c r="F1652" s="18">
        <v>17.36</v>
      </c>
      <c r="G1652" s="3" t="s">
        <v>107</v>
      </c>
      <c r="H1652" s="22">
        <f>ROUND(Table1[[#This Row],[Market Capitalisation]]/Table1[[#This Row],[Stock Price]],0)</f>
        <v>540322581</v>
      </c>
    </row>
    <row r="1653" spans="2:8" x14ac:dyDescent="0.35">
      <c r="B1653" s="1" t="s">
        <v>7935</v>
      </c>
      <c r="C1653" s="3" t="s">
        <v>7936</v>
      </c>
      <c r="D1653" s="13">
        <v>9380000000</v>
      </c>
      <c r="E1653" s="1" t="str" cm="1">
        <f t="array" ref="E1653">_xlfn.IFS($D1653&gt;=$N$7,$J$7,AND($D1653&gt;=$M$8,$D1653&lt;$N$8),$J$8,AND($D1653&gt;=$M$9,$D1653&lt;$N$9),$J$9,$D1653&lt;$N$10,$J$10)</f>
        <v>Mid Cap</v>
      </c>
      <c r="F1653" s="18">
        <v>2.92</v>
      </c>
      <c r="G1653" s="3" t="s">
        <v>2323</v>
      </c>
      <c r="H1653" s="22">
        <f>ROUND(Table1[[#This Row],[Market Capitalisation]]/Table1[[#This Row],[Stock Price]],0)</f>
        <v>3212328767</v>
      </c>
    </row>
    <row r="1654" spans="2:8" x14ac:dyDescent="0.35">
      <c r="B1654" s="1" t="s">
        <v>7939</v>
      </c>
      <c r="C1654" s="3" t="s">
        <v>7940</v>
      </c>
      <c r="D1654" s="13">
        <v>9370000000</v>
      </c>
      <c r="E1654" s="1" t="str" cm="1">
        <f t="array" ref="E1654">_xlfn.IFS($D1654&gt;=$N$7,$J$7,AND($D1654&gt;=$M$8,$D1654&lt;$N$8),$J$8,AND($D1654&gt;=$M$9,$D1654&lt;$N$9),$J$9,$D1654&lt;$N$10,$J$10)</f>
        <v>Mid Cap</v>
      </c>
      <c r="F1654" s="18">
        <v>2.13</v>
      </c>
      <c r="G1654" s="3" t="s">
        <v>1452</v>
      </c>
      <c r="H1654" s="22">
        <f>ROUND(Table1[[#This Row],[Market Capitalisation]]/Table1[[#This Row],[Stock Price]],0)</f>
        <v>4399061033</v>
      </c>
    </row>
    <row r="1655" spans="2:8" x14ac:dyDescent="0.35">
      <c r="B1655" s="1" t="s">
        <v>7944</v>
      </c>
      <c r="C1655" s="3" t="s">
        <v>7945</v>
      </c>
      <c r="D1655" s="13">
        <v>9350000000</v>
      </c>
      <c r="E1655" s="1" t="str" cm="1">
        <f t="array" ref="E1655">_xlfn.IFS($D1655&gt;=$N$7,$J$7,AND($D1655&gt;=$M$8,$D1655&lt;$N$8),$J$8,AND($D1655&gt;=$M$9,$D1655&lt;$N$9),$J$9,$D1655&lt;$N$10,$J$10)</f>
        <v>Mid Cap</v>
      </c>
      <c r="F1655" s="18">
        <v>144.69999999999999</v>
      </c>
      <c r="G1655" s="3" t="s">
        <v>31554</v>
      </c>
      <c r="H1655" s="22">
        <f>ROUND(Table1[[#This Row],[Market Capitalisation]]/Table1[[#This Row],[Stock Price]],0)</f>
        <v>64616448</v>
      </c>
    </row>
    <row r="1656" spans="2:8" x14ac:dyDescent="0.35">
      <c r="B1656" s="1" t="s">
        <v>7949</v>
      </c>
      <c r="C1656" s="3" t="s">
        <v>7950</v>
      </c>
      <c r="D1656" s="13">
        <v>9330000000</v>
      </c>
      <c r="E1656" s="1" t="str" cm="1">
        <f t="array" ref="E1656">_xlfn.IFS($D1656&gt;=$N$7,$J$7,AND($D1656&gt;=$M$8,$D1656&lt;$N$8),$J$8,AND($D1656&gt;=$M$9,$D1656&lt;$N$9),$J$9,$D1656&lt;$N$10,$J$10)</f>
        <v>Mid Cap</v>
      </c>
      <c r="F1656" s="18">
        <v>13.17</v>
      </c>
      <c r="G1656" s="3" t="s">
        <v>249</v>
      </c>
      <c r="H1656" s="22">
        <f>ROUND(Table1[[#This Row],[Market Capitalisation]]/Table1[[#This Row],[Stock Price]],0)</f>
        <v>708428246</v>
      </c>
    </row>
    <row r="1657" spans="2:8" x14ac:dyDescent="0.35">
      <c r="B1657" s="1" t="s">
        <v>7954</v>
      </c>
      <c r="C1657" s="3" t="s">
        <v>7955</v>
      </c>
      <c r="D1657" s="13">
        <v>9290000000</v>
      </c>
      <c r="E1657" s="1" t="str" cm="1">
        <f t="array" ref="E1657">_xlfn.IFS($D1657&gt;=$N$7,$J$7,AND($D1657&gt;=$M$8,$D1657&lt;$N$8),$J$8,AND($D1657&gt;=$M$9,$D1657&lt;$N$9),$J$9,$D1657&lt;$N$10,$J$10)</f>
        <v>Mid Cap</v>
      </c>
      <c r="F1657" s="18">
        <v>126.07</v>
      </c>
      <c r="G1657" s="3" t="s">
        <v>31567</v>
      </c>
      <c r="H1657" s="22">
        <f>ROUND(Table1[[#This Row],[Market Capitalisation]]/Table1[[#This Row],[Stock Price]],0)</f>
        <v>73689220</v>
      </c>
    </row>
    <row r="1658" spans="2:8" x14ac:dyDescent="0.35">
      <c r="B1658" s="1" t="s">
        <v>7959</v>
      </c>
      <c r="C1658" s="3" t="s">
        <v>7960</v>
      </c>
      <c r="D1658" s="13">
        <v>9270000000</v>
      </c>
      <c r="E1658" s="1" t="str" cm="1">
        <f t="array" ref="E1658">_xlfn.IFS($D1658&gt;=$N$7,$J$7,AND($D1658&gt;=$M$8,$D1658&lt;$N$8),$J$8,AND($D1658&gt;=$M$9,$D1658&lt;$N$9),$J$9,$D1658&lt;$N$10,$J$10)</f>
        <v>Mid Cap</v>
      </c>
      <c r="F1658" s="18">
        <v>16.62</v>
      </c>
      <c r="G1658" s="3" t="s">
        <v>62</v>
      </c>
      <c r="H1658" s="22">
        <f>ROUND(Table1[[#This Row],[Market Capitalisation]]/Table1[[#This Row],[Stock Price]],0)</f>
        <v>557761733</v>
      </c>
    </row>
    <row r="1659" spans="2:8" x14ac:dyDescent="0.35">
      <c r="B1659" s="1" t="s">
        <v>7964</v>
      </c>
      <c r="C1659" s="3" t="s">
        <v>7965</v>
      </c>
      <c r="D1659" s="13">
        <v>9270000000</v>
      </c>
      <c r="E1659" s="1" t="str" cm="1">
        <f t="array" ref="E1659">_xlfn.IFS($D1659&gt;=$N$7,$J$7,AND($D1659&gt;=$M$8,$D1659&lt;$N$8),$J$8,AND($D1659&gt;=$M$9,$D1659&lt;$N$9),$J$9,$D1659&lt;$N$10,$J$10)</f>
        <v>Mid Cap</v>
      </c>
      <c r="F1659" s="18">
        <v>10.83</v>
      </c>
      <c r="G1659" s="3" t="s">
        <v>62</v>
      </c>
      <c r="H1659" s="22">
        <f>ROUND(Table1[[#This Row],[Market Capitalisation]]/Table1[[#This Row],[Stock Price]],0)</f>
        <v>855955679</v>
      </c>
    </row>
    <row r="1660" spans="2:8" x14ac:dyDescent="0.35">
      <c r="B1660" s="1" t="s">
        <v>7968</v>
      </c>
      <c r="C1660" s="3" t="s">
        <v>7969</v>
      </c>
      <c r="D1660" s="13">
        <v>9260000000</v>
      </c>
      <c r="E1660" s="1" t="str" cm="1">
        <f t="array" ref="E1660">_xlfn.IFS($D1660&gt;=$N$7,$J$7,AND($D1660&gt;=$M$8,$D1660&lt;$N$8),$J$8,AND($D1660&gt;=$M$9,$D1660&lt;$N$9),$J$9,$D1660&lt;$N$10,$J$10)</f>
        <v>Mid Cap</v>
      </c>
      <c r="F1660" s="18">
        <v>301.98</v>
      </c>
      <c r="G1660" s="3" t="s">
        <v>31554</v>
      </c>
      <c r="H1660" s="22">
        <f>ROUND(Table1[[#This Row],[Market Capitalisation]]/Table1[[#This Row],[Stock Price]],0)</f>
        <v>30664282</v>
      </c>
    </row>
    <row r="1661" spans="2:8" x14ac:dyDescent="0.35">
      <c r="B1661" s="1" t="s">
        <v>7973</v>
      </c>
      <c r="C1661" s="3" t="s">
        <v>7974</v>
      </c>
      <c r="D1661" s="13">
        <v>9250000000</v>
      </c>
      <c r="E1661" s="1" t="str" cm="1">
        <f t="array" ref="E1661">_xlfn.IFS($D1661&gt;=$N$7,$J$7,AND($D1661&gt;=$M$8,$D1661&lt;$N$8),$J$8,AND($D1661&gt;=$M$9,$D1661&lt;$N$9),$J$9,$D1661&lt;$N$10,$J$10)</f>
        <v>Mid Cap</v>
      </c>
      <c r="F1661" s="18">
        <v>5.73</v>
      </c>
      <c r="G1661" s="3" t="s">
        <v>62</v>
      </c>
      <c r="H1661" s="22">
        <f>ROUND(Table1[[#This Row],[Market Capitalisation]]/Table1[[#This Row],[Stock Price]],0)</f>
        <v>1614310646</v>
      </c>
    </row>
    <row r="1662" spans="2:8" x14ac:dyDescent="0.35">
      <c r="B1662" s="1" t="s">
        <v>7978</v>
      </c>
      <c r="C1662" s="3" t="s">
        <v>7979</v>
      </c>
      <c r="D1662" s="13">
        <v>9240000000</v>
      </c>
      <c r="E1662" s="1" t="str" cm="1">
        <f t="array" ref="E1662">_xlfn.IFS($D1662&gt;=$N$7,$J$7,AND($D1662&gt;=$M$8,$D1662&lt;$N$8),$J$8,AND($D1662&gt;=$M$9,$D1662&lt;$N$9),$J$9,$D1662&lt;$N$10,$J$10)</f>
        <v>Mid Cap</v>
      </c>
      <c r="F1662" s="18">
        <v>81.06</v>
      </c>
      <c r="G1662" s="3" t="s">
        <v>511</v>
      </c>
      <c r="H1662" s="22">
        <f>ROUND(Table1[[#This Row],[Market Capitalisation]]/Table1[[#This Row],[Stock Price]],0)</f>
        <v>113989637</v>
      </c>
    </row>
    <row r="1663" spans="2:8" x14ac:dyDescent="0.35">
      <c r="B1663" s="1" t="s">
        <v>7983</v>
      </c>
      <c r="C1663" s="3" t="s">
        <v>7984</v>
      </c>
      <c r="D1663" s="13">
        <v>9240000000</v>
      </c>
      <c r="E1663" s="1" t="str" cm="1">
        <f t="array" ref="E1663">_xlfn.IFS($D1663&gt;=$N$7,$J$7,AND($D1663&gt;=$M$8,$D1663&lt;$N$8),$J$8,AND($D1663&gt;=$M$9,$D1663&lt;$N$9),$J$9,$D1663&lt;$N$10,$J$10)</f>
        <v>Mid Cap</v>
      </c>
      <c r="F1663" s="18">
        <v>17.739999999999998</v>
      </c>
      <c r="G1663" s="3" t="s">
        <v>936</v>
      </c>
      <c r="H1663" s="22">
        <f>ROUND(Table1[[#This Row],[Market Capitalisation]]/Table1[[#This Row],[Stock Price]],0)</f>
        <v>520856821</v>
      </c>
    </row>
    <row r="1664" spans="2:8" x14ac:dyDescent="0.35">
      <c r="B1664" s="1" t="s">
        <v>7987</v>
      </c>
      <c r="C1664" s="3" t="s">
        <v>7988</v>
      </c>
      <c r="D1664" s="13">
        <v>9230000000</v>
      </c>
      <c r="E1664" s="1" t="str" cm="1">
        <f t="array" ref="E1664">_xlfn.IFS($D1664&gt;=$N$7,$J$7,AND($D1664&gt;=$M$8,$D1664&lt;$N$8),$J$8,AND($D1664&gt;=$M$9,$D1664&lt;$N$9),$J$9,$D1664&lt;$N$10,$J$10)</f>
        <v>Mid Cap</v>
      </c>
      <c r="F1664" s="18">
        <v>207.77</v>
      </c>
      <c r="G1664" s="3" t="s">
        <v>4076</v>
      </c>
      <c r="H1664" s="22">
        <f>ROUND(Table1[[#This Row],[Market Capitalisation]]/Table1[[#This Row],[Stock Price]],0)</f>
        <v>44424123</v>
      </c>
    </row>
    <row r="1665" spans="2:8" x14ac:dyDescent="0.35">
      <c r="B1665" s="1" t="s">
        <v>7992</v>
      </c>
      <c r="C1665" s="3" t="s">
        <v>7993</v>
      </c>
      <c r="D1665" s="13">
        <v>9220000000</v>
      </c>
      <c r="E1665" s="1" t="str" cm="1">
        <f t="array" ref="E1665">_xlfn.IFS($D1665&gt;=$N$7,$J$7,AND($D1665&gt;=$M$8,$D1665&lt;$N$8),$J$8,AND($D1665&gt;=$M$9,$D1665&lt;$N$9),$J$9,$D1665&lt;$N$10,$J$10)</f>
        <v>Mid Cap</v>
      </c>
      <c r="F1665" s="18">
        <v>112.65</v>
      </c>
      <c r="G1665" s="3" t="s">
        <v>31554</v>
      </c>
      <c r="H1665" s="22">
        <f>ROUND(Table1[[#This Row],[Market Capitalisation]]/Table1[[#This Row],[Stock Price]],0)</f>
        <v>81846427</v>
      </c>
    </row>
    <row r="1666" spans="2:8" x14ac:dyDescent="0.35">
      <c r="B1666" s="1" t="s">
        <v>7997</v>
      </c>
      <c r="C1666" s="3" t="s">
        <v>7998</v>
      </c>
      <c r="D1666" s="13">
        <v>9220000000</v>
      </c>
      <c r="E1666" s="1" t="str" cm="1">
        <f t="array" ref="E1666">_xlfn.IFS($D1666&gt;=$N$7,$J$7,AND($D1666&gt;=$M$8,$D1666&lt;$N$8),$J$8,AND($D1666&gt;=$M$9,$D1666&lt;$N$9),$J$9,$D1666&lt;$N$10,$J$10)</f>
        <v>Mid Cap</v>
      </c>
      <c r="F1666" s="18">
        <v>170.59</v>
      </c>
      <c r="G1666" s="3" t="s">
        <v>31554</v>
      </c>
      <c r="H1666" s="22">
        <f>ROUND(Table1[[#This Row],[Market Capitalisation]]/Table1[[#This Row],[Stock Price]],0)</f>
        <v>54047717</v>
      </c>
    </row>
    <row r="1667" spans="2:8" x14ac:dyDescent="0.35">
      <c r="B1667" s="1" t="s">
        <v>8001</v>
      </c>
      <c r="C1667" s="3" t="s">
        <v>8002</v>
      </c>
      <c r="D1667" s="13">
        <v>9220000000</v>
      </c>
      <c r="E1667" s="1" t="str" cm="1">
        <f t="array" ref="E1667">_xlfn.IFS($D1667&gt;=$N$7,$J$7,AND($D1667&gt;=$M$8,$D1667&lt;$N$8),$J$8,AND($D1667&gt;=$M$9,$D1667&lt;$N$9),$J$9,$D1667&lt;$N$10,$J$10)</f>
        <v>Mid Cap</v>
      </c>
      <c r="F1667" s="18">
        <v>57.14</v>
      </c>
      <c r="G1667" s="3" t="s">
        <v>31554</v>
      </c>
      <c r="H1667" s="22">
        <f>ROUND(Table1[[#This Row],[Market Capitalisation]]/Table1[[#This Row],[Stock Price]],0)</f>
        <v>161358068</v>
      </c>
    </row>
    <row r="1668" spans="2:8" x14ac:dyDescent="0.35">
      <c r="B1668" s="1" t="s">
        <v>8005</v>
      </c>
      <c r="C1668" s="3" t="s">
        <v>8006</v>
      </c>
      <c r="D1668" s="13">
        <v>9210000000</v>
      </c>
      <c r="E1668" s="1" t="str" cm="1">
        <f t="array" ref="E1668">_xlfn.IFS($D1668&gt;=$N$7,$J$7,AND($D1668&gt;=$M$8,$D1668&lt;$N$8),$J$8,AND($D1668&gt;=$M$9,$D1668&lt;$N$9),$J$9,$D1668&lt;$N$10,$J$10)</f>
        <v>Mid Cap</v>
      </c>
      <c r="F1668" s="18">
        <v>0.66</v>
      </c>
      <c r="G1668" s="3" t="s">
        <v>31544</v>
      </c>
      <c r="H1668" s="22">
        <f>ROUND(Table1[[#This Row],[Market Capitalisation]]/Table1[[#This Row],[Stock Price]],0)</f>
        <v>13954545455</v>
      </c>
    </row>
    <row r="1669" spans="2:8" x14ac:dyDescent="0.35">
      <c r="B1669" s="1" t="s">
        <v>8009</v>
      </c>
      <c r="C1669" s="3" t="s">
        <v>8010</v>
      </c>
      <c r="D1669" s="13">
        <v>9210000000</v>
      </c>
      <c r="E1669" s="1" t="str" cm="1">
        <f t="array" ref="E1669">_xlfn.IFS($D1669&gt;=$N$7,$J$7,AND($D1669&gt;=$M$8,$D1669&lt;$N$8),$J$8,AND($D1669&gt;=$M$9,$D1669&lt;$N$9),$J$9,$D1669&lt;$N$10,$J$10)</f>
        <v>Mid Cap</v>
      </c>
      <c r="F1669" s="18">
        <v>47.22</v>
      </c>
      <c r="G1669" s="3" t="s">
        <v>31554</v>
      </c>
      <c r="H1669" s="22">
        <f>ROUND(Table1[[#This Row],[Market Capitalisation]]/Table1[[#This Row],[Stock Price]],0)</f>
        <v>195044473</v>
      </c>
    </row>
    <row r="1670" spans="2:8" x14ac:dyDescent="0.35">
      <c r="B1670" s="1" t="s">
        <v>8013</v>
      </c>
      <c r="C1670" s="3" t="s">
        <v>8014</v>
      </c>
      <c r="D1670" s="13">
        <v>9190000000</v>
      </c>
      <c r="E1670" s="1" t="str" cm="1">
        <f t="array" ref="E1670">_xlfn.IFS($D1670&gt;=$N$7,$J$7,AND($D1670&gt;=$M$8,$D1670&lt;$N$8),$J$8,AND($D1670&gt;=$M$9,$D1670&lt;$N$9),$J$9,$D1670&lt;$N$10,$J$10)</f>
        <v>Mid Cap</v>
      </c>
      <c r="F1670" s="18">
        <v>2.5499999999999998</v>
      </c>
      <c r="G1670" s="3" t="s">
        <v>62</v>
      </c>
      <c r="H1670" s="22">
        <f>ROUND(Table1[[#This Row],[Market Capitalisation]]/Table1[[#This Row],[Stock Price]],0)</f>
        <v>3603921569</v>
      </c>
    </row>
    <row r="1671" spans="2:8" x14ac:dyDescent="0.35">
      <c r="B1671" s="1" t="s">
        <v>8018</v>
      </c>
      <c r="C1671" s="3" t="s">
        <v>8019</v>
      </c>
      <c r="D1671" s="13">
        <v>9180000000</v>
      </c>
      <c r="E1671" s="1" t="str" cm="1">
        <f t="array" ref="E1671">_xlfn.IFS($D1671&gt;=$N$7,$J$7,AND($D1671&gt;=$M$8,$D1671&lt;$N$8),$J$8,AND($D1671&gt;=$M$9,$D1671&lt;$N$9),$J$9,$D1671&lt;$N$10,$J$10)</f>
        <v>Mid Cap</v>
      </c>
      <c r="F1671" s="18">
        <v>3.03</v>
      </c>
      <c r="G1671" s="3" t="s">
        <v>31544</v>
      </c>
      <c r="H1671" s="22">
        <f>ROUND(Table1[[#This Row],[Market Capitalisation]]/Table1[[#This Row],[Stock Price]],0)</f>
        <v>3029702970</v>
      </c>
    </row>
    <row r="1672" spans="2:8" x14ac:dyDescent="0.35">
      <c r="B1672" s="1" t="s">
        <v>8023</v>
      </c>
      <c r="C1672" s="3" t="s">
        <v>8024</v>
      </c>
      <c r="D1672" s="13">
        <v>9170000000</v>
      </c>
      <c r="E1672" s="1" t="str" cm="1">
        <f t="array" ref="E1672">_xlfn.IFS($D1672&gt;=$N$7,$J$7,AND($D1672&gt;=$M$8,$D1672&lt;$N$8),$J$8,AND($D1672&gt;=$M$9,$D1672&lt;$N$9),$J$9,$D1672&lt;$N$10,$J$10)</f>
        <v>Mid Cap</v>
      </c>
      <c r="F1672" s="18">
        <v>3</v>
      </c>
      <c r="G1672" s="3" t="s">
        <v>31544</v>
      </c>
      <c r="H1672" s="22">
        <f>ROUND(Table1[[#This Row],[Market Capitalisation]]/Table1[[#This Row],[Stock Price]],0)</f>
        <v>3056666667</v>
      </c>
    </row>
    <row r="1673" spans="2:8" x14ac:dyDescent="0.35">
      <c r="B1673" s="1" t="s">
        <v>8027</v>
      </c>
      <c r="C1673" s="3" t="s">
        <v>8028</v>
      </c>
      <c r="D1673" s="13">
        <v>9160000000</v>
      </c>
      <c r="E1673" s="1" t="str" cm="1">
        <f t="array" ref="E1673">_xlfn.IFS($D1673&gt;=$N$7,$J$7,AND($D1673&gt;=$M$8,$D1673&lt;$N$8),$J$8,AND($D1673&gt;=$M$9,$D1673&lt;$N$9),$J$9,$D1673&lt;$N$10,$J$10)</f>
        <v>Mid Cap</v>
      </c>
      <c r="F1673" s="18">
        <v>7.64</v>
      </c>
      <c r="G1673" s="3" t="s">
        <v>3322</v>
      </c>
      <c r="H1673" s="22">
        <f>ROUND(Table1[[#This Row],[Market Capitalisation]]/Table1[[#This Row],[Stock Price]],0)</f>
        <v>1198952880</v>
      </c>
    </row>
    <row r="1674" spans="2:8" x14ac:dyDescent="0.35">
      <c r="B1674" s="1" t="s">
        <v>8031</v>
      </c>
      <c r="C1674" s="3" t="s">
        <v>8032</v>
      </c>
      <c r="D1674" s="13">
        <v>9160000000</v>
      </c>
      <c r="E1674" s="1" t="str" cm="1">
        <f t="array" ref="E1674">_xlfn.IFS($D1674&gt;=$N$7,$J$7,AND($D1674&gt;=$M$8,$D1674&lt;$N$8),$J$8,AND($D1674&gt;=$M$9,$D1674&lt;$N$9),$J$9,$D1674&lt;$N$10,$J$10)</f>
        <v>Mid Cap</v>
      </c>
      <c r="F1674" s="18">
        <v>56.78</v>
      </c>
      <c r="G1674" s="3" t="s">
        <v>31567</v>
      </c>
      <c r="H1674" s="22">
        <f>ROUND(Table1[[#This Row],[Market Capitalisation]]/Table1[[#This Row],[Stock Price]],0)</f>
        <v>161324410</v>
      </c>
    </row>
    <row r="1675" spans="2:8" x14ac:dyDescent="0.35">
      <c r="B1675" s="1" t="s">
        <v>8035</v>
      </c>
      <c r="C1675" s="3" t="s">
        <v>8036</v>
      </c>
      <c r="D1675" s="13">
        <v>9150000000</v>
      </c>
      <c r="E1675" s="1" t="str" cm="1">
        <f t="array" ref="E1675">_xlfn.IFS($D1675&gt;=$N$7,$J$7,AND($D1675&gt;=$M$8,$D1675&lt;$N$8),$J$8,AND($D1675&gt;=$M$9,$D1675&lt;$N$9),$J$9,$D1675&lt;$N$10,$J$10)</f>
        <v>Mid Cap</v>
      </c>
      <c r="F1675" s="18">
        <v>5.34</v>
      </c>
      <c r="G1675" s="3" t="s">
        <v>667</v>
      </c>
      <c r="H1675" s="22">
        <f>ROUND(Table1[[#This Row],[Market Capitalisation]]/Table1[[#This Row],[Stock Price]],0)</f>
        <v>1713483146</v>
      </c>
    </row>
    <row r="1676" spans="2:8" x14ac:dyDescent="0.35">
      <c r="B1676" s="1" t="s">
        <v>8039</v>
      </c>
      <c r="C1676" s="3" t="s">
        <v>8040</v>
      </c>
      <c r="D1676" s="13">
        <v>9140000000</v>
      </c>
      <c r="E1676" s="1" t="str" cm="1">
        <f t="array" ref="E1676">_xlfn.IFS($D1676&gt;=$N$7,$J$7,AND($D1676&gt;=$M$8,$D1676&lt;$N$8),$J$8,AND($D1676&gt;=$M$9,$D1676&lt;$N$9),$J$9,$D1676&lt;$N$10,$J$10)</f>
        <v>Mid Cap</v>
      </c>
      <c r="F1676" s="18">
        <v>1.54</v>
      </c>
      <c r="G1676" s="3" t="s">
        <v>152</v>
      </c>
      <c r="H1676" s="22">
        <f>ROUND(Table1[[#This Row],[Market Capitalisation]]/Table1[[#This Row],[Stock Price]],0)</f>
        <v>5935064935</v>
      </c>
    </row>
    <row r="1677" spans="2:8" x14ac:dyDescent="0.35">
      <c r="B1677" s="1" t="s">
        <v>8044</v>
      </c>
      <c r="C1677" s="3" t="s">
        <v>8045</v>
      </c>
      <c r="D1677" s="13">
        <v>9140000000</v>
      </c>
      <c r="E1677" s="1" t="str" cm="1">
        <f t="array" ref="E1677">_xlfn.IFS($D1677&gt;=$N$7,$J$7,AND($D1677&gt;=$M$8,$D1677&lt;$N$8),$J$8,AND($D1677&gt;=$M$9,$D1677&lt;$N$9),$J$9,$D1677&lt;$N$10,$J$10)</f>
        <v>Mid Cap</v>
      </c>
      <c r="F1677" s="18">
        <v>122.08</v>
      </c>
      <c r="G1677" s="3" t="s">
        <v>31554</v>
      </c>
      <c r="H1677" s="22">
        <f>ROUND(Table1[[#This Row],[Market Capitalisation]]/Table1[[#This Row],[Stock Price]],0)</f>
        <v>74868938</v>
      </c>
    </row>
    <row r="1678" spans="2:8" x14ac:dyDescent="0.35">
      <c r="B1678" s="1" t="s">
        <v>8047</v>
      </c>
      <c r="C1678" s="3" t="s">
        <v>8048</v>
      </c>
      <c r="D1678" s="13">
        <v>9110000000</v>
      </c>
      <c r="E1678" s="1" t="str" cm="1">
        <f t="array" ref="E1678">_xlfn.IFS($D1678&gt;=$N$7,$J$7,AND($D1678&gt;=$M$8,$D1678&lt;$N$8),$J$8,AND($D1678&gt;=$M$9,$D1678&lt;$N$9),$J$9,$D1678&lt;$N$10,$J$10)</f>
        <v>Mid Cap</v>
      </c>
      <c r="F1678" s="18">
        <v>9.01</v>
      </c>
      <c r="G1678" s="3" t="s">
        <v>249</v>
      </c>
      <c r="H1678" s="22">
        <f>ROUND(Table1[[#This Row],[Market Capitalisation]]/Table1[[#This Row],[Stock Price]],0)</f>
        <v>1011098779</v>
      </c>
    </row>
    <row r="1679" spans="2:8" x14ac:dyDescent="0.35">
      <c r="B1679" s="1" t="s">
        <v>8052</v>
      </c>
      <c r="C1679" s="3" t="s">
        <v>8053</v>
      </c>
      <c r="D1679" s="13">
        <v>9110000000</v>
      </c>
      <c r="E1679" s="1" t="str" cm="1">
        <f t="array" ref="E1679">_xlfn.IFS($D1679&gt;=$N$7,$J$7,AND($D1679&gt;=$M$8,$D1679&lt;$N$8),$J$8,AND($D1679&gt;=$M$9,$D1679&lt;$N$9),$J$9,$D1679&lt;$N$10,$J$10)</f>
        <v>Mid Cap</v>
      </c>
      <c r="F1679" s="18">
        <v>88.02</v>
      </c>
      <c r="G1679" s="3" t="s">
        <v>145</v>
      </c>
      <c r="H1679" s="22">
        <f>ROUND(Table1[[#This Row],[Market Capitalisation]]/Table1[[#This Row],[Stock Price]],0)</f>
        <v>103499205</v>
      </c>
    </row>
    <row r="1680" spans="2:8" x14ac:dyDescent="0.35">
      <c r="B1680" s="1" t="s">
        <v>8056</v>
      </c>
      <c r="C1680" s="3" t="s">
        <v>8057</v>
      </c>
      <c r="D1680" s="13">
        <v>9100000000</v>
      </c>
      <c r="E1680" s="1" t="str" cm="1">
        <f t="array" ref="E1680">_xlfn.IFS($D1680&gt;=$N$7,$J$7,AND($D1680&gt;=$M$8,$D1680&lt;$N$8),$J$8,AND($D1680&gt;=$M$9,$D1680&lt;$N$9),$J$9,$D1680&lt;$N$10,$J$10)</f>
        <v>Mid Cap</v>
      </c>
      <c r="F1680" s="18">
        <v>1.2</v>
      </c>
      <c r="G1680" s="3" t="s">
        <v>31544</v>
      </c>
      <c r="H1680" s="22">
        <f>ROUND(Table1[[#This Row],[Market Capitalisation]]/Table1[[#This Row],[Stock Price]],0)</f>
        <v>7583333333</v>
      </c>
    </row>
    <row r="1681" spans="2:8" x14ac:dyDescent="0.35">
      <c r="B1681" s="1" t="s">
        <v>8061</v>
      </c>
      <c r="C1681" s="3" t="s">
        <v>8062</v>
      </c>
      <c r="D1681" s="13">
        <v>9100000000</v>
      </c>
      <c r="E1681" s="1" t="str" cm="1">
        <f t="array" ref="E1681">_xlfn.IFS($D1681&gt;=$N$7,$J$7,AND($D1681&gt;=$M$8,$D1681&lt;$N$8),$J$8,AND($D1681&gt;=$M$9,$D1681&lt;$N$9),$J$9,$D1681&lt;$N$10,$J$10)</f>
        <v>Mid Cap</v>
      </c>
      <c r="F1681" s="18">
        <v>46.11</v>
      </c>
      <c r="G1681" s="3" t="s">
        <v>210</v>
      </c>
      <c r="H1681" s="22">
        <f>ROUND(Table1[[#This Row],[Market Capitalisation]]/Table1[[#This Row],[Stock Price]],0)</f>
        <v>197354153</v>
      </c>
    </row>
    <row r="1682" spans="2:8" x14ac:dyDescent="0.35">
      <c r="B1682" s="1" t="s">
        <v>8065</v>
      </c>
      <c r="C1682" s="3" t="s">
        <v>8066</v>
      </c>
      <c r="D1682" s="13">
        <v>9100000000</v>
      </c>
      <c r="E1682" s="1" t="str" cm="1">
        <f t="array" ref="E1682">_xlfn.IFS($D1682&gt;=$N$7,$J$7,AND($D1682&gt;=$M$8,$D1682&lt;$N$8),$J$8,AND($D1682&gt;=$M$9,$D1682&lt;$N$9),$J$9,$D1682&lt;$N$10,$J$10)</f>
        <v>Mid Cap</v>
      </c>
      <c r="F1682" s="18">
        <v>13.62</v>
      </c>
      <c r="G1682" s="3" t="s">
        <v>31554</v>
      </c>
      <c r="H1682" s="22">
        <f>ROUND(Table1[[#This Row],[Market Capitalisation]]/Table1[[#This Row],[Stock Price]],0)</f>
        <v>668135095</v>
      </c>
    </row>
    <row r="1683" spans="2:8" x14ac:dyDescent="0.35">
      <c r="B1683" s="1" t="s">
        <v>8069</v>
      </c>
      <c r="C1683" s="3" t="s">
        <v>8070</v>
      </c>
      <c r="D1683" s="13">
        <v>9090000000</v>
      </c>
      <c r="E1683" s="1" t="str" cm="1">
        <f t="array" ref="E1683">_xlfn.IFS($D1683&gt;=$N$7,$J$7,AND($D1683&gt;=$M$8,$D1683&lt;$N$8),$J$8,AND($D1683&gt;=$M$9,$D1683&lt;$N$9),$J$9,$D1683&lt;$N$10,$J$10)</f>
        <v>Mid Cap</v>
      </c>
      <c r="F1683" s="18">
        <v>0.75</v>
      </c>
      <c r="G1683" s="3" t="s">
        <v>1452</v>
      </c>
      <c r="H1683" s="22">
        <f>ROUND(Table1[[#This Row],[Market Capitalisation]]/Table1[[#This Row],[Stock Price]],0)</f>
        <v>12120000000</v>
      </c>
    </row>
    <row r="1684" spans="2:8" x14ac:dyDescent="0.35">
      <c r="B1684" s="1" t="s">
        <v>8074</v>
      </c>
      <c r="C1684" s="3" t="s">
        <v>8075</v>
      </c>
      <c r="D1684" s="13">
        <v>9080000000</v>
      </c>
      <c r="E1684" s="1" t="str" cm="1">
        <f t="array" ref="E1684">_xlfn.IFS($D1684&gt;=$N$7,$J$7,AND($D1684&gt;=$M$8,$D1684&lt;$N$8),$J$8,AND($D1684&gt;=$M$9,$D1684&lt;$N$9),$J$9,$D1684&lt;$N$10,$J$10)</f>
        <v>Mid Cap</v>
      </c>
      <c r="F1684" s="18">
        <v>392.04</v>
      </c>
      <c r="G1684" s="3" t="s">
        <v>31554</v>
      </c>
      <c r="H1684" s="22">
        <f>ROUND(Table1[[#This Row],[Market Capitalisation]]/Table1[[#This Row],[Stock Price]],0)</f>
        <v>23160902</v>
      </c>
    </row>
    <row r="1685" spans="2:8" x14ac:dyDescent="0.35">
      <c r="B1685" s="1" t="s">
        <v>8079</v>
      </c>
      <c r="C1685" s="3" t="s">
        <v>8080</v>
      </c>
      <c r="D1685" s="13">
        <v>9070000000</v>
      </c>
      <c r="E1685" s="1" t="str" cm="1">
        <f t="array" ref="E1685">_xlfn.IFS($D1685&gt;=$N$7,$J$7,AND($D1685&gt;=$M$8,$D1685&lt;$N$8),$J$8,AND($D1685&gt;=$M$9,$D1685&lt;$N$9),$J$9,$D1685&lt;$N$10,$J$10)</f>
        <v>Mid Cap</v>
      </c>
      <c r="F1685" s="18">
        <v>13.31</v>
      </c>
      <c r="G1685" s="3" t="s">
        <v>31567</v>
      </c>
      <c r="H1685" s="22">
        <f>ROUND(Table1[[#This Row],[Market Capitalisation]]/Table1[[#This Row],[Stock Price]],0)</f>
        <v>681442524</v>
      </c>
    </row>
    <row r="1686" spans="2:8" x14ac:dyDescent="0.35">
      <c r="B1686" s="1" t="s">
        <v>8084</v>
      </c>
      <c r="C1686" s="3" t="s">
        <v>8085</v>
      </c>
      <c r="D1686" s="13">
        <v>9070000000</v>
      </c>
      <c r="E1686" s="1" t="str" cm="1">
        <f t="array" ref="E1686">_xlfn.IFS($D1686&gt;=$N$7,$J$7,AND($D1686&gt;=$M$8,$D1686&lt;$N$8),$J$8,AND($D1686&gt;=$M$9,$D1686&lt;$N$9),$J$9,$D1686&lt;$N$10,$J$10)</f>
        <v>Mid Cap</v>
      </c>
      <c r="F1686" s="18">
        <v>136.72999999999999</v>
      </c>
      <c r="G1686" s="3" t="s">
        <v>31554</v>
      </c>
      <c r="H1686" s="22">
        <f>ROUND(Table1[[#This Row],[Market Capitalisation]]/Table1[[#This Row],[Stock Price]],0)</f>
        <v>66335113</v>
      </c>
    </row>
    <row r="1687" spans="2:8" x14ac:dyDescent="0.35">
      <c r="B1687" s="1" t="s">
        <v>8088</v>
      </c>
      <c r="C1687" s="3" t="s">
        <v>8089</v>
      </c>
      <c r="D1687" s="13">
        <v>9060000000</v>
      </c>
      <c r="E1687" s="1" t="str" cm="1">
        <f t="array" ref="E1687">_xlfn.IFS($D1687&gt;=$N$7,$J$7,AND($D1687&gt;=$M$8,$D1687&lt;$N$8),$J$8,AND($D1687&gt;=$M$9,$D1687&lt;$N$9),$J$9,$D1687&lt;$N$10,$J$10)</f>
        <v>Mid Cap</v>
      </c>
      <c r="F1687" s="18">
        <v>2.2999999999999998</v>
      </c>
      <c r="G1687" s="3" t="s">
        <v>152</v>
      </c>
      <c r="H1687" s="22">
        <f>ROUND(Table1[[#This Row],[Market Capitalisation]]/Table1[[#This Row],[Stock Price]],0)</f>
        <v>3939130435</v>
      </c>
    </row>
    <row r="1688" spans="2:8" x14ac:dyDescent="0.35">
      <c r="B1688" s="1" t="s">
        <v>8092</v>
      </c>
      <c r="C1688" s="3" t="s">
        <v>8093</v>
      </c>
      <c r="D1688" s="13">
        <v>9050000000</v>
      </c>
      <c r="E1688" s="1" t="str" cm="1">
        <f t="array" ref="E1688">_xlfn.IFS($D1688&gt;=$N$7,$J$7,AND($D1688&gt;=$M$8,$D1688&lt;$N$8),$J$8,AND($D1688&gt;=$M$9,$D1688&lt;$N$9),$J$9,$D1688&lt;$N$10,$J$10)</f>
        <v>Mid Cap</v>
      </c>
      <c r="F1688" s="18">
        <v>3.5</v>
      </c>
      <c r="G1688" s="3" t="s">
        <v>31546</v>
      </c>
      <c r="H1688" s="22">
        <f>ROUND(Table1[[#This Row],[Market Capitalisation]]/Table1[[#This Row],[Stock Price]],0)</f>
        <v>2585714286</v>
      </c>
    </row>
    <row r="1689" spans="2:8" x14ac:dyDescent="0.35">
      <c r="B1689" s="1" t="s">
        <v>8097</v>
      </c>
      <c r="C1689" s="3" t="s">
        <v>8098</v>
      </c>
      <c r="D1689" s="13">
        <v>9050000000</v>
      </c>
      <c r="E1689" s="1" t="str" cm="1">
        <f t="array" ref="E1689">_xlfn.IFS($D1689&gt;=$N$7,$J$7,AND($D1689&gt;=$M$8,$D1689&lt;$N$8),$J$8,AND($D1689&gt;=$M$9,$D1689&lt;$N$9),$J$9,$D1689&lt;$N$10,$J$10)</f>
        <v>Mid Cap</v>
      </c>
      <c r="F1689" s="18">
        <v>22.55</v>
      </c>
      <c r="G1689" s="3" t="s">
        <v>210</v>
      </c>
      <c r="H1689" s="22">
        <f>ROUND(Table1[[#This Row],[Market Capitalisation]]/Table1[[#This Row],[Stock Price]],0)</f>
        <v>401330377</v>
      </c>
    </row>
    <row r="1690" spans="2:8" x14ac:dyDescent="0.35">
      <c r="B1690" s="1" t="s">
        <v>8101</v>
      </c>
      <c r="C1690" s="3" t="s">
        <v>8102</v>
      </c>
      <c r="D1690" s="13">
        <v>9040000000</v>
      </c>
      <c r="E1690" s="1" t="str" cm="1">
        <f t="array" ref="E1690">_xlfn.IFS($D1690&gt;=$N$7,$J$7,AND($D1690&gt;=$M$8,$D1690&lt;$N$8),$J$8,AND($D1690&gt;=$M$9,$D1690&lt;$N$9),$J$9,$D1690&lt;$N$10,$J$10)</f>
        <v>Mid Cap</v>
      </c>
      <c r="F1690" s="18">
        <v>13.68</v>
      </c>
      <c r="G1690" s="3" t="s">
        <v>3109</v>
      </c>
      <c r="H1690" s="22">
        <f>ROUND(Table1[[#This Row],[Market Capitalisation]]/Table1[[#This Row],[Stock Price]],0)</f>
        <v>660818713</v>
      </c>
    </row>
    <row r="1691" spans="2:8" x14ac:dyDescent="0.35">
      <c r="B1691" s="1" t="s">
        <v>8106</v>
      </c>
      <c r="C1691" s="3" t="s">
        <v>8107</v>
      </c>
      <c r="D1691" s="13">
        <v>9030000000</v>
      </c>
      <c r="E1691" s="1" t="str" cm="1">
        <f t="array" ref="E1691">_xlfn.IFS($D1691&gt;=$N$7,$J$7,AND($D1691&gt;=$M$8,$D1691&lt;$N$8),$J$8,AND($D1691&gt;=$M$9,$D1691&lt;$N$9),$J$9,$D1691&lt;$N$10,$J$10)</f>
        <v>Mid Cap</v>
      </c>
      <c r="F1691" s="18">
        <v>2.82</v>
      </c>
      <c r="G1691" s="3" t="s">
        <v>31565</v>
      </c>
      <c r="H1691" s="22">
        <f>ROUND(Table1[[#This Row],[Market Capitalisation]]/Table1[[#This Row],[Stock Price]],0)</f>
        <v>3202127660</v>
      </c>
    </row>
    <row r="1692" spans="2:8" x14ac:dyDescent="0.35">
      <c r="B1692" s="1" t="s">
        <v>8110</v>
      </c>
      <c r="C1692" s="3" t="s">
        <v>8111</v>
      </c>
      <c r="D1692" s="13">
        <v>9030000000</v>
      </c>
      <c r="E1692" s="1" t="str" cm="1">
        <f t="array" ref="E1692">_xlfn.IFS($D1692&gt;=$N$7,$J$7,AND($D1692&gt;=$M$8,$D1692&lt;$N$8),$J$8,AND($D1692&gt;=$M$9,$D1692&lt;$N$9),$J$9,$D1692&lt;$N$10,$J$10)</f>
        <v>Mid Cap</v>
      </c>
      <c r="F1692" s="18">
        <v>109.32</v>
      </c>
      <c r="G1692" s="3" t="s">
        <v>1103</v>
      </c>
      <c r="H1692" s="22">
        <f>ROUND(Table1[[#This Row],[Market Capitalisation]]/Table1[[#This Row],[Stock Price]],0)</f>
        <v>82601537</v>
      </c>
    </row>
    <row r="1693" spans="2:8" x14ac:dyDescent="0.35">
      <c r="B1693" s="1" t="s">
        <v>8114</v>
      </c>
      <c r="C1693" s="3" t="s">
        <v>8115</v>
      </c>
      <c r="D1693" s="13">
        <v>9030000000</v>
      </c>
      <c r="E1693" s="1" t="str" cm="1">
        <f t="array" ref="E1693">_xlfn.IFS($D1693&gt;=$N$7,$J$7,AND($D1693&gt;=$M$8,$D1693&lt;$N$8),$J$8,AND($D1693&gt;=$M$9,$D1693&lt;$N$9),$J$9,$D1693&lt;$N$10,$J$10)</f>
        <v>Mid Cap</v>
      </c>
      <c r="F1693" s="18">
        <v>51.36</v>
      </c>
      <c r="G1693" s="3" t="s">
        <v>936</v>
      </c>
      <c r="H1693" s="22">
        <f>ROUND(Table1[[#This Row],[Market Capitalisation]]/Table1[[#This Row],[Stock Price]],0)</f>
        <v>175817757</v>
      </c>
    </row>
    <row r="1694" spans="2:8" x14ac:dyDescent="0.35">
      <c r="B1694" s="1" t="s">
        <v>8118</v>
      </c>
      <c r="C1694" s="3" t="s">
        <v>8119</v>
      </c>
      <c r="D1694" s="13">
        <v>9030000000</v>
      </c>
      <c r="E1694" s="1" t="str" cm="1">
        <f t="array" ref="E1694">_xlfn.IFS($D1694&gt;=$N$7,$J$7,AND($D1694&gt;=$M$8,$D1694&lt;$N$8),$J$8,AND($D1694&gt;=$M$9,$D1694&lt;$N$9),$J$9,$D1694&lt;$N$10,$J$10)</f>
        <v>Mid Cap</v>
      </c>
      <c r="F1694" s="18">
        <v>5.1100000000000003</v>
      </c>
      <c r="G1694" s="3" t="s">
        <v>1452</v>
      </c>
      <c r="H1694" s="22">
        <f>ROUND(Table1[[#This Row],[Market Capitalisation]]/Table1[[#This Row],[Stock Price]],0)</f>
        <v>1767123288</v>
      </c>
    </row>
    <row r="1695" spans="2:8" x14ac:dyDescent="0.35">
      <c r="B1695" s="1" t="s">
        <v>8122</v>
      </c>
      <c r="C1695" s="3" t="s">
        <v>8123</v>
      </c>
      <c r="D1695" s="13">
        <v>9030000000</v>
      </c>
      <c r="E1695" s="1" t="str" cm="1">
        <f t="array" ref="E1695">_xlfn.IFS($D1695&gt;=$N$7,$J$7,AND($D1695&gt;=$M$8,$D1695&lt;$N$8),$J$8,AND($D1695&gt;=$M$9,$D1695&lt;$N$9),$J$9,$D1695&lt;$N$10,$J$10)</f>
        <v>Mid Cap</v>
      </c>
      <c r="F1695" s="18">
        <v>121.08</v>
      </c>
      <c r="G1695" s="3" t="s">
        <v>31554</v>
      </c>
      <c r="H1695" s="22">
        <f>ROUND(Table1[[#This Row],[Market Capitalisation]]/Table1[[#This Row],[Stock Price]],0)</f>
        <v>74578791</v>
      </c>
    </row>
    <row r="1696" spans="2:8" x14ac:dyDescent="0.35">
      <c r="B1696" s="1" t="s">
        <v>8126</v>
      </c>
      <c r="C1696" s="3" t="s">
        <v>8127</v>
      </c>
      <c r="D1696" s="13">
        <v>9020000000</v>
      </c>
      <c r="E1696" s="1" t="str" cm="1">
        <f t="array" ref="E1696">_xlfn.IFS($D1696&gt;=$N$7,$J$7,AND($D1696&gt;=$M$8,$D1696&lt;$N$8),$J$8,AND($D1696&gt;=$M$9,$D1696&lt;$N$9),$J$9,$D1696&lt;$N$10,$J$10)</f>
        <v>Mid Cap</v>
      </c>
      <c r="F1696" s="18">
        <v>0.81</v>
      </c>
      <c r="G1696" s="3" t="s">
        <v>31565</v>
      </c>
      <c r="H1696" s="22">
        <f>ROUND(Table1[[#This Row],[Market Capitalisation]]/Table1[[#This Row],[Stock Price]],0)</f>
        <v>11135802469</v>
      </c>
    </row>
    <row r="1697" spans="2:8" x14ac:dyDescent="0.35">
      <c r="B1697" s="1" t="s">
        <v>8131</v>
      </c>
      <c r="C1697" s="3" t="s">
        <v>8132</v>
      </c>
      <c r="D1697" s="13">
        <v>9010000000</v>
      </c>
      <c r="E1697" s="1" t="str" cm="1">
        <f t="array" ref="E1697">_xlfn.IFS($D1697&gt;=$N$7,$J$7,AND($D1697&gt;=$M$8,$D1697&lt;$N$8),$J$8,AND($D1697&gt;=$M$9,$D1697&lt;$N$9),$J$9,$D1697&lt;$N$10,$J$10)</f>
        <v>Mid Cap</v>
      </c>
      <c r="F1697" s="18">
        <v>48.02</v>
      </c>
      <c r="G1697" s="3" t="s">
        <v>304</v>
      </c>
      <c r="H1697" s="22">
        <f>ROUND(Table1[[#This Row],[Market Capitalisation]]/Table1[[#This Row],[Stock Price]],0)</f>
        <v>187630154</v>
      </c>
    </row>
    <row r="1698" spans="2:8" x14ac:dyDescent="0.35">
      <c r="B1698" s="1" t="s">
        <v>8136</v>
      </c>
      <c r="C1698" s="3" t="s">
        <v>8137</v>
      </c>
      <c r="D1698" s="13">
        <v>9010000000</v>
      </c>
      <c r="E1698" s="1" t="str" cm="1">
        <f t="array" ref="E1698">_xlfn.IFS($D1698&gt;=$N$7,$J$7,AND($D1698&gt;=$M$8,$D1698&lt;$N$8),$J$8,AND($D1698&gt;=$M$9,$D1698&lt;$N$9),$J$9,$D1698&lt;$N$10,$J$10)</f>
        <v>Mid Cap</v>
      </c>
      <c r="F1698" s="18">
        <v>121.71</v>
      </c>
      <c r="G1698" s="3" t="s">
        <v>62</v>
      </c>
      <c r="H1698" s="22">
        <f>ROUND(Table1[[#This Row],[Market Capitalisation]]/Table1[[#This Row],[Stock Price]],0)</f>
        <v>74028428</v>
      </c>
    </row>
    <row r="1699" spans="2:8" x14ac:dyDescent="0.35">
      <c r="B1699" s="1" t="s">
        <v>8140</v>
      </c>
      <c r="C1699" s="3" t="s">
        <v>8141</v>
      </c>
      <c r="D1699" s="13">
        <v>9000000000</v>
      </c>
      <c r="E1699" s="1" t="str" cm="1">
        <f t="array" ref="E1699">_xlfn.IFS($D1699&gt;=$N$7,$J$7,AND($D1699&gt;=$M$8,$D1699&lt;$N$8),$J$8,AND($D1699&gt;=$M$9,$D1699&lt;$N$9),$J$9,$D1699&lt;$N$10,$J$10)</f>
        <v>Mid Cap</v>
      </c>
      <c r="F1699" s="18">
        <v>101.52</v>
      </c>
      <c r="G1699" s="3" t="s">
        <v>31554</v>
      </c>
      <c r="H1699" s="22">
        <f>ROUND(Table1[[#This Row],[Market Capitalisation]]/Table1[[#This Row],[Stock Price]],0)</f>
        <v>88652482</v>
      </c>
    </row>
    <row r="1700" spans="2:8" x14ac:dyDescent="0.35">
      <c r="B1700" s="1" t="s">
        <v>8145</v>
      </c>
      <c r="C1700" s="3" t="s">
        <v>8146</v>
      </c>
      <c r="D1700" s="13">
        <v>8970000000</v>
      </c>
      <c r="E1700" s="1" t="str" cm="1">
        <f t="array" ref="E1700">_xlfn.IFS($D1700&gt;=$N$7,$J$7,AND($D1700&gt;=$M$8,$D1700&lt;$N$8),$J$8,AND($D1700&gt;=$M$9,$D1700&lt;$N$9),$J$9,$D1700&lt;$N$10,$J$10)</f>
        <v>Mid Cap</v>
      </c>
      <c r="F1700" s="18">
        <v>8.7899999999999991</v>
      </c>
      <c r="G1700" s="3" t="s">
        <v>249</v>
      </c>
      <c r="H1700" s="22">
        <f>ROUND(Table1[[#This Row],[Market Capitalisation]]/Table1[[#This Row],[Stock Price]],0)</f>
        <v>1020477816</v>
      </c>
    </row>
    <row r="1701" spans="2:8" x14ac:dyDescent="0.35">
      <c r="B1701" s="1" t="s">
        <v>8150</v>
      </c>
      <c r="C1701" s="3" t="s">
        <v>8151</v>
      </c>
      <c r="D1701" s="13">
        <v>8950000000</v>
      </c>
      <c r="E1701" s="1" t="str" cm="1">
        <f t="array" ref="E1701">_xlfn.IFS($D1701&gt;=$N$7,$J$7,AND($D1701&gt;=$M$8,$D1701&lt;$N$8),$J$8,AND($D1701&gt;=$M$9,$D1701&lt;$N$9),$J$9,$D1701&lt;$N$10,$J$10)</f>
        <v>Mid Cap</v>
      </c>
      <c r="F1701" s="18">
        <v>39.06</v>
      </c>
      <c r="G1701" s="3" t="s">
        <v>31554</v>
      </c>
      <c r="H1701" s="22">
        <f>ROUND(Table1[[#This Row],[Market Capitalisation]]/Table1[[#This Row],[Stock Price]],0)</f>
        <v>229134665</v>
      </c>
    </row>
    <row r="1702" spans="2:8" x14ac:dyDescent="0.35">
      <c r="B1702" s="1" t="s">
        <v>8155</v>
      </c>
      <c r="C1702" s="3" t="s">
        <v>8156</v>
      </c>
      <c r="D1702" s="13">
        <v>8950000000</v>
      </c>
      <c r="E1702" s="1" t="str" cm="1">
        <f t="array" ref="E1702">_xlfn.IFS($D1702&gt;=$N$7,$J$7,AND($D1702&gt;=$M$8,$D1702&lt;$N$8),$J$8,AND($D1702&gt;=$M$9,$D1702&lt;$N$9),$J$9,$D1702&lt;$N$10,$J$10)</f>
        <v>Mid Cap</v>
      </c>
      <c r="F1702" s="18">
        <v>27.41</v>
      </c>
      <c r="G1702" s="3" t="s">
        <v>210</v>
      </c>
      <c r="H1702" s="22">
        <f>ROUND(Table1[[#This Row],[Market Capitalisation]]/Table1[[#This Row],[Stock Price]],0)</f>
        <v>326523167</v>
      </c>
    </row>
    <row r="1703" spans="2:8" x14ac:dyDescent="0.35">
      <c r="B1703" s="1" t="s">
        <v>8159</v>
      </c>
      <c r="C1703" s="3" t="s">
        <v>8160</v>
      </c>
      <c r="D1703" s="13">
        <v>8920000000</v>
      </c>
      <c r="E1703" s="1" t="str" cm="1">
        <f t="array" ref="E1703">_xlfn.IFS($D1703&gt;=$N$7,$J$7,AND($D1703&gt;=$M$8,$D1703&lt;$N$8),$J$8,AND($D1703&gt;=$M$9,$D1703&lt;$N$9),$J$9,$D1703&lt;$N$10,$J$10)</f>
        <v>Mid Cap</v>
      </c>
      <c r="F1703" s="18">
        <v>594.86</v>
      </c>
      <c r="G1703" s="3" t="s">
        <v>31554</v>
      </c>
      <c r="H1703" s="22">
        <f>ROUND(Table1[[#This Row],[Market Capitalisation]]/Table1[[#This Row],[Stock Price]],0)</f>
        <v>14995125</v>
      </c>
    </row>
    <row r="1704" spans="2:8" x14ac:dyDescent="0.35">
      <c r="B1704" s="1" t="s">
        <v>8164</v>
      </c>
      <c r="C1704" s="3" t="s">
        <v>8165</v>
      </c>
      <c r="D1704" s="13">
        <v>8920000000</v>
      </c>
      <c r="E1704" s="1" t="str" cm="1">
        <f t="array" ref="E1704">_xlfn.IFS($D1704&gt;=$N$7,$J$7,AND($D1704&gt;=$M$8,$D1704&lt;$N$8),$J$8,AND($D1704&gt;=$M$9,$D1704&lt;$N$9),$J$9,$D1704&lt;$N$10,$J$10)</f>
        <v>Mid Cap</v>
      </c>
      <c r="F1704" s="18">
        <v>21.08</v>
      </c>
      <c r="G1704" s="3" t="s">
        <v>511</v>
      </c>
      <c r="H1704" s="22">
        <f>ROUND(Table1[[#This Row],[Market Capitalisation]]/Table1[[#This Row],[Stock Price]],0)</f>
        <v>423149905</v>
      </c>
    </row>
    <row r="1705" spans="2:8" x14ac:dyDescent="0.35">
      <c r="B1705" s="1" t="s">
        <v>8168</v>
      </c>
      <c r="C1705" s="3" t="s">
        <v>8169</v>
      </c>
      <c r="D1705" s="13">
        <v>8920000000</v>
      </c>
      <c r="E1705" s="1" t="str" cm="1">
        <f t="array" ref="E1705">_xlfn.IFS($D1705&gt;=$N$7,$J$7,AND($D1705&gt;=$M$8,$D1705&lt;$N$8),$J$8,AND($D1705&gt;=$M$9,$D1705&lt;$N$9),$J$9,$D1705&lt;$N$10,$J$10)</f>
        <v>Mid Cap</v>
      </c>
      <c r="F1705" s="18">
        <v>208.79</v>
      </c>
      <c r="G1705" s="3" t="s">
        <v>31554</v>
      </c>
      <c r="H1705" s="22">
        <f>ROUND(Table1[[#This Row],[Market Capitalisation]]/Table1[[#This Row],[Stock Price]],0)</f>
        <v>42722353</v>
      </c>
    </row>
    <row r="1706" spans="2:8" x14ac:dyDescent="0.35">
      <c r="B1706" s="1" t="s">
        <v>8171</v>
      </c>
      <c r="C1706" s="3" t="s">
        <v>8172</v>
      </c>
      <c r="D1706" s="13">
        <v>8900000000</v>
      </c>
      <c r="E1706" s="1" t="str" cm="1">
        <f t="array" ref="E1706">_xlfn.IFS($D1706&gt;=$N$7,$J$7,AND($D1706&gt;=$M$8,$D1706&lt;$N$8),$J$8,AND($D1706&gt;=$M$9,$D1706&lt;$N$9),$J$9,$D1706&lt;$N$10,$J$10)</f>
        <v>Mid Cap</v>
      </c>
      <c r="F1706" s="18">
        <v>3.16</v>
      </c>
      <c r="G1706" s="3" t="s">
        <v>62</v>
      </c>
      <c r="H1706" s="22">
        <f>ROUND(Table1[[#This Row],[Market Capitalisation]]/Table1[[#This Row],[Stock Price]],0)</f>
        <v>2816455696</v>
      </c>
    </row>
    <row r="1707" spans="2:8" x14ac:dyDescent="0.35">
      <c r="B1707" s="1" t="s">
        <v>8175</v>
      </c>
      <c r="C1707" s="3" t="s">
        <v>8176</v>
      </c>
      <c r="D1707" s="13">
        <v>8900000000</v>
      </c>
      <c r="E1707" s="1" t="str" cm="1">
        <f t="array" ref="E1707">_xlfn.IFS($D1707&gt;=$N$7,$J$7,AND($D1707&gt;=$M$8,$D1707&lt;$N$8),$J$8,AND($D1707&gt;=$M$9,$D1707&lt;$N$9),$J$9,$D1707&lt;$N$10,$J$10)</f>
        <v>Mid Cap</v>
      </c>
      <c r="F1707" s="18">
        <v>169.28</v>
      </c>
      <c r="G1707" s="3" t="s">
        <v>31554</v>
      </c>
      <c r="H1707" s="22">
        <f>ROUND(Table1[[#This Row],[Market Capitalisation]]/Table1[[#This Row],[Stock Price]],0)</f>
        <v>52575614</v>
      </c>
    </row>
    <row r="1708" spans="2:8" x14ac:dyDescent="0.35">
      <c r="B1708" s="1" t="s">
        <v>8179</v>
      </c>
      <c r="C1708" s="3" t="s">
        <v>8180</v>
      </c>
      <c r="D1708" s="13">
        <v>8890000000</v>
      </c>
      <c r="E1708" s="1" t="str" cm="1">
        <f t="array" ref="E1708">_xlfn.IFS($D1708&gt;=$N$7,$J$7,AND($D1708&gt;=$M$8,$D1708&lt;$N$8),$J$8,AND($D1708&gt;=$M$9,$D1708&lt;$N$9),$J$9,$D1708&lt;$N$10,$J$10)</f>
        <v>Mid Cap</v>
      </c>
      <c r="F1708" s="18">
        <v>5.7</v>
      </c>
      <c r="G1708" s="3" t="s">
        <v>62</v>
      </c>
      <c r="H1708" s="22">
        <f>ROUND(Table1[[#This Row],[Market Capitalisation]]/Table1[[#This Row],[Stock Price]],0)</f>
        <v>1559649123</v>
      </c>
    </row>
    <row r="1709" spans="2:8" x14ac:dyDescent="0.35">
      <c r="B1709" s="1" t="s">
        <v>8183</v>
      </c>
      <c r="C1709" s="3" t="s">
        <v>8184</v>
      </c>
      <c r="D1709" s="13">
        <v>8870000000</v>
      </c>
      <c r="E1709" s="1" t="str" cm="1">
        <f t="array" ref="E1709">_xlfn.IFS($D1709&gt;=$N$7,$J$7,AND($D1709&gt;=$M$8,$D1709&lt;$N$8),$J$8,AND($D1709&gt;=$M$9,$D1709&lt;$N$9),$J$9,$D1709&lt;$N$10,$J$10)</f>
        <v>Mid Cap</v>
      </c>
      <c r="F1709" s="18">
        <v>158.02000000000001</v>
      </c>
      <c r="G1709" s="3" t="s">
        <v>31554</v>
      </c>
      <c r="H1709" s="22">
        <f>ROUND(Table1[[#This Row],[Market Capitalisation]]/Table1[[#This Row],[Stock Price]],0)</f>
        <v>56132135</v>
      </c>
    </row>
    <row r="1710" spans="2:8" x14ac:dyDescent="0.35">
      <c r="B1710" s="1" t="s">
        <v>8188</v>
      </c>
      <c r="C1710" s="3" t="s">
        <v>8189</v>
      </c>
      <c r="D1710" s="13">
        <v>8870000000</v>
      </c>
      <c r="E1710" s="1" t="str" cm="1">
        <f t="array" ref="E1710">_xlfn.IFS($D1710&gt;=$N$7,$J$7,AND($D1710&gt;=$M$8,$D1710&lt;$N$8),$J$8,AND($D1710&gt;=$M$9,$D1710&lt;$N$9),$J$9,$D1710&lt;$N$10,$J$10)</f>
        <v>Mid Cap</v>
      </c>
      <c r="F1710" s="18">
        <v>16.440000000000001</v>
      </c>
      <c r="G1710" s="3" t="s">
        <v>548</v>
      </c>
      <c r="H1710" s="22">
        <f>ROUND(Table1[[#This Row],[Market Capitalisation]]/Table1[[#This Row],[Stock Price]],0)</f>
        <v>539537713</v>
      </c>
    </row>
    <row r="1711" spans="2:8" x14ac:dyDescent="0.35">
      <c r="B1711" s="1" t="s">
        <v>8192</v>
      </c>
      <c r="C1711" s="3" t="s">
        <v>8193</v>
      </c>
      <c r="D1711" s="13">
        <v>8860000000</v>
      </c>
      <c r="E1711" s="1" t="str" cm="1">
        <f t="array" ref="E1711">_xlfn.IFS($D1711&gt;=$N$7,$J$7,AND($D1711&gt;=$M$8,$D1711&lt;$N$8),$J$8,AND($D1711&gt;=$M$9,$D1711&lt;$N$9),$J$9,$D1711&lt;$N$10,$J$10)</f>
        <v>Mid Cap</v>
      </c>
      <c r="F1711" s="18">
        <v>58.86</v>
      </c>
      <c r="G1711" s="3" t="s">
        <v>31564</v>
      </c>
      <c r="H1711" s="22">
        <f>ROUND(Table1[[#This Row],[Market Capitalisation]]/Table1[[#This Row],[Stock Price]],0)</f>
        <v>150526673</v>
      </c>
    </row>
    <row r="1712" spans="2:8" x14ac:dyDescent="0.35">
      <c r="B1712" s="1" t="s">
        <v>8197</v>
      </c>
      <c r="C1712" s="3" t="s">
        <v>8198</v>
      </c>
      <c r="D1712" s="13">
        <v>8860000000</v>
      </c>
      <c r="E1712" s="1" t="str" cm="1">
        <f t="array" ref="E1712">_xlfn.IFS($D1712&gt;=$N$7,$J$7,AND($D1712&gt;=$M$8,$D1712&lt;$N$8),$J$8,AND($D1712&gt;=$M$9,$D1712&lt;$N$9),$J$9,$D1712&lt;$N$10,$J$10)</f>
        <v>Mid Cap</v>
      </c>
      <c r="F1712" s="18">
        <v>51.55</v>
      </c>
      <c r="G1712" s="3" t="s">
        <v>31554</v>
      </c>
      <c r="H1712" s="22">
        <f>ROUND(Table1[[#This Row],[Market Capitalisation]]/Table1[[#This Row],[Stock Price]],0)</f>
        <v>171871969</v>
      </c>
    </row>
    <row r="1713" spans="2:8" x14ac:dyDescent="0.35">
      <c r="B1713" s="1" t="s">
        <v>8201</v>
      </c>
      <c r="C1713" s="3" t="s">
        <v>8202</v>
      </c>
      <c r="D1713" s="13">
        <v>8860000000</v>
      </c>
      <c r="E1713" s="1" t="str" cm="1">
        <f t="array" ref="E1713">_xlfn.IFS($D1713&gt;=$N$7,$J$7,AND($D1713&gt;=$M$8,$D1713&lt;$N$8),$J$8,AND($D1713&gt;=$M$9,$D1713&lt;$N$9),$J$9,$D1713&lt;$N$10,$J$10)</f>
        <v>Mid Cap</v>
      </c>
      <c r="F1713" s="18">
        <v>30.46</v>
      </c>
      <c r="G1713" s="3" t="s">
        <v>31554</v>
      </c>
      <c r="H1713" s="22">
        <f>ROUND(Table1[[#This Row],[Market Capitalisation]]/Table1[[#This Row],[Stock Price]],0)</f>
        <v>290873276</v>
      </c>
    </row>
    <row r="1714" spans="2:8" x14ac:dyDescent="0.35">
      <c r="B1714" s="1" t="s">
        <v>8204</v>
      </c>
      <c r="C1714" s="3" t="s">
        <v>8205</v>
      </c>
      <c r="D1714" s="13">
        <v>8860000000</v>
      </c>
      <c r="E1714" s="1" t="str" cm="1">
        <f t="array" ref="E1714">_xlfn.IFS($D1714&gt;=$N$7,$J$7,AND($D1714&gt;=$M$8,$D1714&lt;$N$8),$J$8,AND($D1714&gt;=$M$9,$D1714&lt;$N$9),$J$9,$D1714&lt;$N$10,$J$10)</f>
        <v>Mid Cap</v>
      </c>
      <c r="F1714" s="18">
        <v>20.36</v>
      </c>
      <c r="G1714" s="3" t="s">
        <v>31567</v>
      </c>
      <c r="H1714" s="22">
        <f>ROUND(Table1[[#This Row],[Market Capitalisation]]/Table1[[#This Row],[Stock Price]],0)</f>
        <v>435166994</v>
      </c>
    </row>
    <row r="1715" spans="2:8" x14ac:dyDescent="0.35">
      <c r="B1715" s="1" t="s">
        <v>8208</v>
      </c>
      <c r="C1715" s="3" t="s">
        <v>8209</v>
      </c>
      <c r="D1715" s="13">
        <v>8840000000</v>
      </c>
      <c r="E1715" s="1" t="str" cm="1">
        <f t="array" ref="E1715">_xlfn.IFS($D1715&gt;=$N$7,$J$7,AND($D1715&gt;=$M$8,$D1715&lt;$N$8),$J$8,AND($D1715&gt;=$M$9,$D1715&lt;$N$9),$J$9,$D1715&lt;$N$10,$J$10)</f>
        <v>Mid Cap</v>
      </c>
      <c r="F1715" s="18">
        <v>49.26</v>
      </c>
      <c r="G1715" s="3" t="s">
        <v>31583</v>
      </c>
      <c r="H1715" s="22">
        <f>ROUND(Table1[[#This Row],[Market Capitalisation]]/Table1[[#This Row],[Stock Price]],0)</f>
        <v>179455948</v>
      </c>
    </row>
    <row r="1716" spans="2:8" x14ac:dyDescent="0.35">
      <c r="B1716" s="1" t="s">
        <v>8213</v>
      </c>
      <c r="C1716" s="3" t="s">
        <v>8214</v>
      </c>
      <c r="D1716" s="13">
        <v>8840000000</v>
      </c>
      <c r="E1716" s="1" t="str" cm="1">
        <f t="array" ref="E1716">_xlfn.IFS($D1716&gt;=$N$7,$J$7,AND($D1716&gt;=$M$8,$D1716&lt;$N$8),$J$8,AND($D1716&gt;=$M$9,$D1716&lt;$N$9),$J$9,$D1716&lt;$N$10,$J$10)</f>
        <v>Mid Cap</v>
      </c>
      <c r="F1716" s="18">
        <v>51.34</v>
      </c>
      <c r="G1716" s="3" t="s">
        <v>31554</v>
      </c>
      <c r="H1716" s="22">
        <f>ROUND(Table1[[#This Row],[Market Capitalisation]]/Table1[[#This Row],[Stock Price]],0)</f>
        <v>172185430</v>
      </c>
    </row>
    <row r="1717" spans="2:8" x14ac:dyDescent="0.35">
      <c r="B1717" s="1" t="s">
        <v>8217</v>
      </c>
      <c r="C1717" s="3" t="s">
        <v>8218</v>
      </c>
      <c r="D1717" s="13">
        <v>8820000000</v>
      </c>
      <c r="E1717" s="1" t="str" cm="1">
        <f t="array" ref="E1717">_xlfn.IFS($D1717&gt;=$N$7,$J$7,AND($D1717&gt;=$M$8,$D1717&lt;$N$8),$J$8,AND($D1717&gt;=$M$9,$D1717&lt;$N$9),$J$9,$D1717&lt;$N$10,$J$10)</f>
        <v>Mid Cap</v>
      </c>
      <c r="F1717" s="18">
        <v>0.83</v>
      </c>
      <c r="G1717" s="3" t="s">
        <v>3227</v>
      </c>
      <c r="H1717" s="22">
        <f>ROUND(Table1[[#This Row],[Market Capitalisation]]/Table1[[#This Row],[Stock Price]],0)</f>
        <v>10626506024</v>
      </c>
    </row>
    <row r="1718" spans="2:8" x14ac:dyDescent="0.35">
      <c r="B1718" s="1" t="s">
        <v>8221</v>
      </c>
      <c r="C1718" s="3" t="s">
        <v>8222</v>
      </c>
      <c r="D1718" s="13">
        <v>8820000000</v>
      </c>
      <c r="E1718" s="1" t="str" cm="1">
        <f t="array" ref="E1718">_xlfn.IFS($D1718&gt;=$N$7,$J$7,AND($D1718&gt;=$M$8,$D1718&lt;$N$8),$J$8,AND($D1718&gt;=$M$9,$D1718&lt;$N$9),$J$9,$D1718&lt;$N$10,$J$10)</f>
        <v>Mid Cap</v>
      </c>
      <c r="F1718" s="18">
        <v>17.920000000000002</v>
      </c>
      <c r="G1718" s="3" t="s">
        <v>249</v>
      </c>
      <c r="H1718" s="22">
        <f>ROUND(Table1[[#This Row],[Market Capitalisation]]/Table1[[#This Row],[Stock Price]],0)</f>
        <v>492187500</v>
      </c>
    </row>
    <row r="1719" spans="2:8" x14ac:dyDescent="0.35">
      <c r="B1719" s="1" t="s">
        <v>8225</v>
      </c>
      <c r="C1719" s="3" t="s">
        <v>8226</v>
      </c>
      <c r="D1719" s="13">
        <v>8810000000</v>
      </c>
      <c r="E1719" s="1" t="str" cm="1">
        <f t="array" ref="E1719">_xlfn.IFS($D1719&gt;=$N$7,$J$7,AND($D1719&gt;=$M$8,$D1719&lt;$N$8),$J$8,AND($D1719&gt;=$M$9,$D1719&lt;$N$9),$J$9,$D1719&lt;$N$10,$J$10)</f>
        <v>Mid Cap</v>
      </c>
      <c r="F1719" s="18">
        <v>81.150000000000006</v>
      </c>
      <c r="G1719" s="3" t="s">
        <v>31554</v>
      </c>
      <c r="H1719" s="22">
        <f>ROUND(Table1[[#This Row],[Market Capitalisation]]/Table1[[#This Row],[Stock Price]],0)</f>
        <v>108564387</v>
      </c>
    </row>
    <row r="1720" spans="2:8" x14ac:dyDescent="0.35">
      <c r="B1720" s="1" t="s">
        <v>8230</v>
      </c>
      <c r="C1720" s="3" t="s">
        <v>8231</v>
      </c>
      <c r="D1720" s="13">
        <v>8800000000</v>
      </c>
      <c r="E1720" s="1" t="str" cm="1">
        <f t="array" ref="E1720">_xlfn.IFS($D1720&gt;=$N$7,$J$7,AND($D1720&gt;=$M$8,$D1720&lt;$N$8),$J$8,AND($D1720&gt;=$M$9,$D1720&lt;$N$9),$J$9,$D1720&lt;$N$10,$J$10)</f>
        <v>Mid Cap</v>
      </c>
      <c r="F1720" s="18">
        <v>14.43</v>
      </c>
      <c r="G1720" s="3" t="s">
        <v>1254</v>
      </c>
      <c r="H1720" s="22">
        <f>ROUND(Table1[[#This Row],[Market Capitalisation]]/Table1[[#This Row],[Stock Price]],0)</f>
        <v>609840610</v>
      </c>
    </row>
    <row r="1721" spans="2:8" x14ac:dyDescent="0.35">
      <c r="B1721" s="1" t="s">
        <v>8235</v>
      </c>
      <c r="C1721" s="3" t="s">
        <v>8236</v>
      </c>
      <c r="D1721" s="13">
        <v>8800000000</v>
      </c>
      <c r="E1721" s="1" t="str" cm="1">
        <f t="array" ref="E1721">_xlfn.IFS($D1721&gt;=$N$7,$J$7,AND($D1721&gt;=$M$8,$D1721&lt;$N$8),$J$8,AND($D1721&gt;=$M$9,$D1721&lt;$N$9),$J$9,$D1721&lt;$N$10,$J$10)</f>
        <v>Mid Cap</v>
      </c>
      <c r="F1721" s="18">
        <v>8.4700000000000006</v>
      </c>
      <c r="G1721" s="3" t="s">
        <v>62</v>
      </c>
      <c r="H1721" s="22">
        <f>ROUND(Table1[[#This Row],[Market Capitalisation]]/Table1[[#This Row],[Stock Price]],0)</f>
        <v>1038961039</v>
      </c>
    </row>
    <row r="1722" spans="2:8" x14ac:dyDescent="0.35">
      <c r="B1722" s="1" t="s">
        <v>8239</v>
      </c>
      <c r="C1722" s="3" t="s">
        <v>8240</v>
      </c>
      <c r="D1722" s="13">
        <v>8780000000</v>
      </c>
      <c r="E1722" s="1" t="str" cm="1">
        <f t="array" ref="E1722">_xlfn.IFS($D1722&gt;=$N$7,$J$7,AND($D1722&gt;=$M$8,$D1722&lt;$N$8),$J$8,AND($D1722&gt;=$M$9,$D1722&lt;$N$9),$J$9,$D1722&lt;$N$10,$J$10)</f>
        <v>Mid Cap</v>
      </c>
      <c r="F1722" s="18">
        <v>18.48</v>
      </c>
      <c r="G1722" s="3" t="s">
        <v>6217</v>
      </c>
      <c r="H1722" s="22">
        <f>ROUND(Table1[[#This Row],[Market Capitalisation]]/Table1[[#This Row],[Stock Price]],0)</f>
        <v>475108225</v>
      </c>
    </row>
    <row r="1723" spans="2:8" x14ac:dyDescent="0.35">
      <c r="B1723" s="1" t="s">
        <v>8244</v>
      </c>
      <c r="C1723" s="3" t="s">
        <v>8245</v>
      </c>
      <c r="D1723" s="13">
        <v>8780000000</v>
      </c>
      <c r="E1723" s="1" t="str" cm="1">
        <f t="array" ref="E1723">_xlfn.IFS($D1723&gt;=$N$7,$J$7,AND($D1723&gt;=$M$8,$D1723&lt;$N$8),$J$8,AND($D1723&gt;=$M$9,$D1723&lt;$N$9),$J$9,$D1723&lt;$N$10,$J$10)</f>
        <v>Mid Cap</v>
      </c>
      <c r="F1723" s="18">
        <v>2.82</v>
      </c>
      <c r="G1723" s="3" t="s">
        <v>1452</v>
      </c>
      <c r="H1723" s="22">
        <f>ROUND(Table1[[#This Row],[Market Capitalisation]]/Table1[[#This Row],[Stock Price]],0)</f>
        <v>3113475177</v>
      </c>
    </row>
    <row r="1724" spans="2:8" x14ac:dyDescent="0.35">
      <c r="B1724" s="1" t="s">
        <v>8247</v>
      </c>
      <c r="C1724" s="3" t="s">
        <v>8248</v>
      </c>
      <c r="D1724" s="13">
        <v>8770000000</v>
      </c>
      <c r="E1724" s="1" t="str" cm="1">
        <f t="array" ref="E1724">_xlfn.IFS($D1724&gt;=$N$7,$J$7,AND($D1724&gt;=$M$8,$D1724&lt;$N$8),$J$8,AND($D1724&gt;=$M$9,$D1724&lt;$N$9),$J$9,$D1724&lt;$N$10,$J$10)</f>
        <v>Mid Cap</v>
      </c>
      <c r="F1724" s="18">
        <v>2.09</v>
      </c>
      <c r="G1724" s="3" t="s">
        <v>3227</v>
      </c>
      <c r="H1724" s="22">
        <f>ROUND(Table1[[#This Row],[Market Capitalisation]]/Table1[[#This Row],[Stock Price]],0)</f>
        <v>4196172249</v>
      </c>
    </row>
    <row r="1725" spans="2:8" x14ac:dyDescent="0.35">
      <c r="B1725" s="1" t="s">
        <v>8251</v>
      </c>
      <c r="C1725" s="3" t="s">
        <v>8252</v>
      </c>
      <c r="D1725" s="13">
        <v>8760000000</v>
      </c>
      <c r="E1725" s="1" t="str" cm="1">
        <f t="array" ref="E1725">_xlfn.IFS($D1725&gt;=$N$7,$J$7,AND($D1725&gt;=$M$8,$D1725&lt;$N$8),$J$8,AND($D1725&gt;=$M$9,$D1725&lt;$N$9),$J$9,$D1725&lt;$N$10,$J$10)</f>
        <v>Mid Cap</v>
      </c>
      <c r="F1725" s="18">
        <v>171.6</v>
      </c>
      <c r="G1725" s="3" t="s">
        <v>31554</v>
      </c>
      <c r="H1725" s="22">
        <f>ROUND(Table1[[#This Row],[Market Capitalisation]]/Table1[[#This Row],[Stock Price]],0)</f>
        <v>51048951</v>
      </c>
    </row>
    <row r="1726" spans="2:8" x14ac:dyDescent="0.35">
      <c r="B1726" s="1" t="s">
        <v>8256</v>
      </c>
      <c r="C1726" s="3" t="s">
        <v>8257</v>
      </c>
      <c r="D1726" s="13">
        <v>8750000000</v>
      </c>
      <c r="E1726" s="1" t="str" cm="1">
        <f t="array" ref="E1726">_xlfn.IFS($D1726&gt;=$N$7,$J$7,AND($D1726&gt;=$M$8,$D1726&lt;$N$8),$J$8,AND($D1726&gt;=$M$9,$D1726&lt;$N$9),$J$9,$D1726&lt;$N$10,$J$10)</f>
        <v>Mid Cap</v>
      </c>
      <c r="F1726" s="18">
        <v>7.74</v>
      </c>
      <c r="G1726" s="3" t="s">
        <v>152</v>
      </c>
      <c r="H1726" s="22">
        <f>ROUND(Table1[[#This Row],[Market Capitalisation]]/Table1[[#This Row],[Stock Price]],0)</f>
        <v>1130490956</v>
      </c>
    </row>
    <row r="1727" spans="2:8" x14ac:dyDescent="0.35">
      <c r="B1727" s="1" t="s">
        <v>8261</v>
      </c>
      <c r="C1727" s="3" t="s">
        <v>8262</v>
      </c>
      <c r="D1727" s="13">
        <v>8740000000</v>
      </c>
      <c r="E1727" s="1" t="str" cm="1">
        <f t="array" ref="E1727">_xlfn.IFS($D1727&gt;=$N$7,$J$7,AND($D1727&gt;=$M$8,$D1727&lt;$N$8),$J$8,AND($D1727&gt;=$M$9,$D1727&lt;$N$9),$J$9,$D1727&lt;$N$10,$J$10)</f>
        <v>Mid Cap</v>
      </c>
      <c r="F1727" s="18">
        <v>119.02</v>
      </c>
      <c r="G1727" s="3" t="s">
        <v>585</v>
      </c>
      <c r="H1727" s="22">
        <f>ROUND(Table1[[#This Row],[Market Capitalisation]]/Table1[[#This Row],[Stock Price]],0)</f>
        <v>73433036</v>
      </c>
    </row>
    <row r="1728" spans="2:8" x14ac:dyDescent="0.35">
      <c r="B1728" s="1" t="s">
        <v>8266</v>
      </c>
      <c r="C1728" s="3" t="s">
        <v>8267</v>
      </c>
      <c r="D1728" s="13">
        <v>8740000000</v>
      </c>
      <c r="E1728" s="1" t="str" cm="1">
        <f t="array" ref="E1728">_xlfn.IFS($D1728&gt;=$N$7,$J$7,AND($D1728&gt;=$M$8,$D1728&lt;$N$8),$J$8,AND($D1728&gt;=$M$9,$D1728&lt;$N$9),$J$9,$D1728&lt;$N$10,$J$10)</f>
        <v>Mid Cap</v>
      </c>
      <c r="F1728" s="18">
        <v>768.98</v>
      </c>
      <c r="G1728" s="3" t="s">
        <v>304</v>
      </c>
      <c r="H1728" s="22">
        <f>ROUND(Table1[[#This Row],[Market Capitalisation]]/Table1[[#This Row],[Stock Price]],0)</f>
        <v>11365705</v>
      </c>
    </row>
    <row r="1729" spans="2:8" x14ac:dyDescent="0.35">
      <c r="B1729" s="1" t="s">
        <v>8270</v>
      </c>
      <c r="C1729" s="3" t="s">
        <v>8271</v>
      </c>
      <c r="D1729" s="13">
        <v>8730000000</v>
      </c>
      <c r="E1729" s="1" t="str" cm="1">
        <f t="array" ref="E1729">_xlfn.IFS($D1729&gt;=$N$7,$J$7,AND($D1729&gt;=$M$8,$D1729&lt;$N$8),$J$8,AND($D1729&gt;=$M$9,$D1729&lt;$N$9),$J$9,$D1729&lt;$N$10,$J$10)</f>
        <v>Mid Cap</v>
      </c>
      <c r="F1729" s="18">
        <v>291</v>
      </c>
      <c r="G1729" s="3" t="s">
        <v>1188</v>
      </c>
      <c r="H1729" s="22">
        <f>ROUND(Table1[[#This Row],[Market Capitalisation]]/Table1[[#This Row],[Stock Price]],0)</f>
        <v>30000000</v>
      </c>
    </row>
    <row r="1730" spans="2:8" x14ac:dyDescent="0.35">
      <c r="B1730" s="1" t="s">
        <v>8275</v>
      </c>
      <c r="C1730" s="3" t="s">
        <v>8276</v>
      </c>
      <c r="D1730" s="13">
        <v>8710000000</v>
      </c>
      <c r="E1730" s="1" t="str" cm="1">
        <f t="array" ref="E1730">_xlfn.IFS($D1730&gt;=$N$7,$J$7,AND($D1730&gt;=$M$8,$D1730&lt;$N$8),$J$8,AND($D1730&gt;=$M$9,$D1730&lt;$N$9),$J$9,$D1730&lt;$N$10,$J$10)</f>
        <v>Mid Cap</v>
      </c>
      <c r="F1730" s="18">
        <v>18.7</v>
      </c>
      <c r="G1730" s="3" t="s">
        <v>304</v>
      </c>
      <c r="H1730" s="22">
        <f>ROUND(Table1[[#This Row],[Market Capitalisation]]/Table1[[#This Row],[Stock Price]],0)</f>
        <v>465775401</v>
      </c>
    </row>
    <row r="1731" spans="2:8" x14ac:dyDescent="0.35">
      <c r="B1731" s="1" t="s">
        <v>8280</v>
      </c>
      <c r="C1731" s="3" t="s">
        <v>8281</v>
      </c>
      <c r="D1731" s="13">
        <v>8710000000</v>
      </c>
      <c r="E1731" s="1" t="str" cm="1">
        <f t="array" ref="E1731">_xlfn.IFS($D1731&gt;=$N$7,$J$7,AND($D1731&gt;=$M$8,$D1731&lt;$N$8),$J$8,AND($D1731&gt;=$M$9,$D1731&lt;$N$9),$J$9,$D1731&lt;$N$10,$J$10)</f>
        <v>Mid Cap</v>
      </c>
      <c r="F1731" s="18">
        <v>16.36</v>
      </c>
      <c r="G1731" s="3" t="s">
        <v>210</v>
      </c>
      <c r="H1731" s="22">
        <f>ROUND(Table1[[#This Row],[Market Capitalisation]]/Table1[[#This Row],[Stock Price]],0)</f>
        <v>532396088</v>
      </c>
    </row>
    <row r="1732" spans="2:8" x14ac:dyDescent="0.35">
      <c r="B1732" s="1" t="s">
        <v>8283</v>
      </c>
      <c r="C1732" s="3" t="s">
        <v>8284</v>
      </c>
      <c r="D1732" s="13">
        <v>8700000000</v>
      </c>
      <c r="E1732" s="1" t="str" cm="1">
        <f t="array" ref="E1732">_xlfn.IFS($D1732&gt;=$N$7,$J$7,AND($D1732&gt;=$M$8,$D1732&lt;$N$8),$J$8,AND($D1732&gt;=$M$9,$D1732&lt;$N$9),$J$9,$D1732&lt;$N$10,$J$10)</f>
        <v>Mid Cap</v>
      </c>
      <c r="F1732" s="18">
        <v>56.83</v>
      </c>
      <c r="G1732" s="3" t="s">
        <v>31583</v>
      </c>
      <c r="H1732" s="22">
        <f>ROUND(Table1[[#This Row],[Market Capitalisation]]/Table1[[#This Row],[Stock Price]],0)</f>
        <v>153088158</v>
      </c>
    </row>
    <row r="1733" spans="2:8" x14ac:dyDescent="0.35">
      <c r="B1733" s="1" t="s">
        <v>8287</v>
      </c>
      <c r="C1733" s="3" t="s">
        <v>8288</v>
      </c>
      <c r="D1733" s="13">
        <v>8700000000</v>
      </c>
      <c r="E1733" s="1" t="str" cm="1">
        <f t="array" ref="E1733">_xlfn.IFS($D1733&gt;=$N$7,$J$7,AND($D1733&gt;=$M$8,$D1733&lt;$N$8),$J$8,AND($D1733&gt;=$M$9,$D1733&lt;$N$9),$J$9,$D1733&lt;$N$10,$J$10)</f>
        <v>Mid Cap</v>
      </c>
      <c r="F1733" s="18">
        <v>63.04</v>
      </c>
      <c r="G1733" s="3" t="s">
        <v>31554</v>
      </c>
      <c r="H1733" s="22">
        <f>ROUND(Table1[[#This Row],[Market Capitalisation]]/Table1[[#This Row],[Stock Price]],0)</f>
        <v>138007614</v>
      </c>
    </row>
    <row r="1734" spans="2:8" x14ac:dyDescent="0.35">
      <c r="B1734" s="1" t="s">
        <v>8290</v>
      </c>
      <c r="C1734" s="3" t="s">
        <v>8291</v>
      </c>
      <c r="D1734" s="13">
        <v>8680000000</v>
      </c>
      <c r="E1734" s="1" t="str" cm="1">
        <f t="array" ref="E1734">_xlfn.IFS($D1734&gt;=$N$7,$J$7,AND($D1734&gt;=$M$8,$D1734&lt;$N$8),$J$8,AND($D1734&gt;=$M$9,$D1734&lt;$N$9),$J$9,$D1734&lt;$N$10,$J$10)</f>
        <v>Mid Cap</v>
      </c>
      <c r="F1734" s="18">
        <v>0.18</v>
      </c>
      <c r="G1734" s="3" t="s">
        <v>152</v>
      </c>
      <c r="H1734" s="22">
        <f>ROUND(Table1[[#This Row],[Market Capitalisation]]/Table1[[#This Row],[Stock Price]],0)</f>
        <v>48222222222</v>
      </c>
    </row>
    <row r="1735" spans="2:8" x14ac:dyDescent="0.35">
      <c r="B1735" s="1" t="s">
        <v>8295</v>
      </c>
      <c r="C1735" s="3" t="s">
        <v>8296</v>
      </c>
      <c r="D1735" s="13">
        <v>8670000000</v>
      </c>
      <c r="E1735" s="1" t="str" cm="1">
        <f t="array" ref="E1735">_xlfn.IFS($D1735&gt;=$N$7,$J$7,AND($D1735&gt;=$M$8,$D1735&lt;$N$8),$J$8,AND($D1735&gt;=$M$9,$D1735&lt;$N$9),$J$9,$D1735&lt;$N$10,$J$10)</f>
        <v>Mid Cap</v>
      </c>
      <c r="F1735" s="18">
        <v>1.7</v>
      </c>
      <c r="G1735" s="3" t="s">
        <v>31565</v>
      </c>
      <c r="H1735" s="22">
        <f>ROUND(Table1[[#This Row],[Market Capitalisation]]/Table1[[#This Row],[Stock Price]],0)</f>
        <v>5100000000</v>
      </c>
    </row>
    <row r="1736" spans="2:8" x14ac:dyDescent="0.35">
      <c r="B1736" s="1" t="s">
        <v>8299</v>
      </c>
      <c r="C1736" s="3" t="s">
        <v>8300</v>
      </c>
      <c r="D1736" s="13">
        <v>8670000000</v>
      </c>
      <c r="E1736" s="1" t="str" cm="1">
        <f t="array" ref="E1736">_xlfn.IFS($D1736&gt;=$N$7,$J$7,AND($D1736&gt;=$M$8,$D1736&lt;$N$8),$J$8,AND($D1736&gt;=$M$9,$D1736&lt;$N$9),$J$9,$D1736&lt;$N$10,$J$10)</f>
        <v>Mid Cap</v>
      </c>
      <c r="F1736" s="18">
        <v>17.63</v>
      </c>
      <c r="G1736" s="3" t="s">
        <v>210</v>
      </c>
      <c r="H1736" s="22">
        <f>ROUND(Table1[[#This Row],[Market Capitalisation]]/Table1[[#This Row],[Stock Price]],0)</f>
        <v>491775383</v>
      </c>
    </row>
    <row r="1737" spans="2:8" x14ac:dyDescent="0.35">
      <c r="B1737" s="1" t="s">
        <v>8303</v>
      </c>
      <c r="C1737" s="3" t="s">
        <v>8304</v>
      </c>
      <c r="D1737" s="13">
        <v>8650000000</v>
      </c>
      <c r="E1737" s="1" t="str" cm="1">
        <f t="array" ref="E1737">_xlfn.IFS($D1737&gt;=$N$7,$J$7,AND($D1737&gt;=$M$8,$D1737&lt;$N$8),$J$8,AND($D1737&gt;=$M$9,$D1737&lt;$N$9),$J$9,$D1737&lt;$N$10,$J$10)</f>
        <v>Mid Cap</v>
      </c>
      <c r="F1737" s="18">
        <v>1.06</v>
      </c>
      <c r="G1737" s="3" t="s">
        <v>31544</v>
      </c>
      <c r="H1737" s="22">
        <f>ROUND(Table1[[#This Row],[Market Capitalisation]]/Table1[[#This Row],[Stock Price]],0)</f>
        <v>8160377358</v>
      </c>
    </row>
    <row r="1738" spans="2:8" x14ac:dyDescent="0.35">
      <c r="B1738" s="1" t="s">
        <v>8308</v>
      </c>
      <c r="C1738" s="3" t="s">
        <v>8309</v>
      </c>
      <c r="D1738" s="13">
        <v>8650000000</v>
      </c>
      <c r="E1738" s="1" t="str" cm="1">
        <f t="array" ref="E1738">_xlfn.IFS($D1738&gt;=$N$7,$J$7,AND($D1738&gt;=$M$8,$D1738&lt;$N$8),$J$8,AND($D1738&gt;=$M$9,$D1738&lt;$N$9),$J$9,$D1738&lt;$N$10,$J$10)</f>
        <v>Mid Cap</v>
      </c>
      <c r="F1738" s="18">
        <v>64.86</v>
      </c>
      <c r="G1738" s="3" t="s">
        <v>31554</v>
      </c>
      <c r="H1738" s="22">
        <f>ROUND(Table1[[#This Row],[Market Capitalisation]]/Table1[[#This Row],[Stock Price]],0)</f>
        <v>133364169</v>
      </c>
    </row>
    <row r="1739" spans="2:8" x14ac:dyDescent="0.35">
      <c r="B1739" s="1" t="s">
        <v>8312</v>
      </c>
      <c r="C1739" s="3" t="s">
        <v>8313</v>
      </c>
      <c r="D1739" s="13">
        <v>8650000000</v>
      </c>
      <c r="E1739" s="1" t="str" cm="1">
        <f t="array" ref="E1739">_xlfn.IFS($D1739&gt;=$N$7,$J$7,AND($D1739&gt;=$M$8,$D1739&lt;$N$8),$J$8,AND($D1739&gt;=$M$9,$D1739&lt;$N$9),$J$9,$D1739&lt;$N$10,$J$10)</f>
        <v>Mid Cap</v>
      </c>
      <c r="F1739" s="18">
        <v>161.80000000000001</v>
      </c>
      <c r="G1739" s="3" t="s">
        <v>31554</v>
      </c>
      <c r="H1739" s="22">
        <f>ROUND(Table1[[#This Row],[Market Capitalisation]]/Table1[[#This Row],[Stock Price]],0)</f>
        <v>53461063</v>
      </c>
    </row>
    <row r="1740" spans="2:8" x14ac:dyDescent="0.35">
      <c r="B1740" s="1" t="s">
        <v>8316</v>
      </c>
      <c r="C1740" s="3" t="s">
        <v>8317</v>
      </c>
      <c r="D1740" s="13">
        <v>8640000000</v>
      </c>
      <c r="E1740" s="1" t="str" cm="1">
        <f t="array" ref="E1740">_xlfn.IFS($D1740&gt;=$N$7,$J$7,AND($D1740&gt;=$M$8,$D1740&lt;$N$8),$J$8,AND($D1740&gt;=$M$9,$D1740&lt;$N$9),$J$9,$D1740&lt;$N$10,$J$10)</f>
        <v>Mid Cap</v>
      </c>
      <c r="F1740" s="18">
        <v>6.65</v>
      </c>
      <c r="G1740" s="3" t="s">
        <v>6217</v>
      </c>
      <c r="H1740" s="22">
        <f>ROUND(Table1[[#This Row],[Market Capitalisation]]/Table1[[#This Row],[Stock Price]],0)</f>
        <v>1299248120</v>
      </c>
    </row>
    <row r="1741" spans="2:8" x14ac:dyDescent="0.35">
      <c r="B1741" s="1" t="s">
        <v>8321</v>
      </c>
      <c r="C1741" s="3" t="s">
        <v>8322</v>
      </c>
      <c r="D1741" s="13">
        <v>8630000000</v>
      </c>
      <c r="E1741" s="1" t="str" cm="1">
        <f t="array" ref="E1741">_xlfn.IFS($D1741&gt;=$N$7,$J$7,AND($D1741&gt;=$M$8,$D1741&lt;$N$8),$J$8,AND($D1741&gt;=$M$9,$D1741&lt;$N$9),$J$9,$D1741&lt;$N$10,$J$10)</f>
        <v>Mid Cap</v>
      </c>
      <c r="F1741" s="18">
        <v>131.30000000000001</v>
      </c>
      <c r="G1741" s="3" t="s">
        <v>31554</v>
      </c>
      <c r="H1741" s="22">
        <f>ROUND(Table1[[#This Row],[Market Capitalisation]]/Table1[[#This Row],[Stock Price]],0)</f>
        <v>65727342</v>
      </c>
    </row>
    <row r="1742" spans="2:8" x14ac:dyDescent="0.35">
      <c r="B1742" s="1" t="s">
        <v>8326</v>
      </c>
      <c r="C1742" s="3" t="s">
        <v>8327</v>
      </c>
      <c r="D1742" s="13">
        <v>8620000000</v>
      </c>
      <c r="E1742" s="1" t="str" cm="1">
        <f t="array" ref="E1742">_xlfn.IFS($D1742&gt;=$N$7,$J$7,AND($D1742&gt;=$M$8,$D1742&lt;$N$8),$J$8,AND($D1742&gt;=$M$9,$D1742&lt;$N$9),$J$9,$D1742&lt;$N$10,$J$10)</f>
        <v>Mid Cap</v>
      </c>
      <c r="F1742" s="18">
        <v>18.93</v>
      </c>
      <c r="G1742" s="3" t="s">
        <v>1103</v>
      </c>
      <c r="H1742" s="22">
        <f>ROUND(Table1[[#This Row],[Market Capitalisation]]/Table1[[#This Row],[Stock Price]],0)</f>
        <v>455361859</v>
      </c>
    </row>
    <row r="1743" spans="2:8" x14ac:dyDescent="0.35">
      <c r="B1743" s="1" t="s">
        <v>8331</v>
      </c>
      <c r="C1743" s="3" t="s">
        <v>8332</v>
      </c>
      <c r="D1743" s="13">
        <v>8620000000</v>
      </c>
      <c r="E1743" s="1" t="str" cm="1">
        <f t="array" ref="E1743">_xlfn.IFS($D1743&gt;=$N$7,$J$7,AND($D1743&gt;=$M$8,$D1743&lt;$N$8),$J$8,AND($D1743&gt;=$M$9,$D1743&lt;$N$9),$J$9,$D1743&lt;$N$10,$J$10)</f>
        <v>Mid Cap</v>
      </c>
      <c r="F1743" s="18">
        <v>23.72</v>
      </c>
      <c r="G1743" s="3" t="s">
        <v>420</v>
      </c>
      <c r="H1743" s="22">
        <f>ROUND(Table1[[#This Row],[Market Capitalisation]]/Table1[[#This Row],[Stock Price]],0)</f>
        <v>363406408</v>
      </c>
    </row>
    <row r="1744" spans="2:8" x14ac:dyDescent="0.35">
      <c r="B1744" s="1" t="s">
        <v>8335</v>
      </c>
      <c r="C1744" s="3" t="s">
        <v>8336</v>
      </c>
      <c r="D1744" s="13">
        <v>8610000000</v>
      </c>
      <c r="E1744" s="1" t="str" cm="1">
        <f t="array" ref="E1744">_xlfn.IFS($D1744&gt;=$N$7,$J$7,AND($D1744&gt;=$M$8,$D1744&lt;$N$8),$J$8,AND($D1744&gt;=$M$9,$D1744&lt;$N$9),$J$9,$D1744&lt;$N$10,$J$10)</f>
        <v>Mid Cap</v>
      </c>
      <c r="F1744" s="18">
        <v>6.06</v>
      </c>
      <c r="G1744" s="3" t="s">
        <v>210</v>
      </c>
      <c r="H1744" s="22">
        <f>ROUND(Table1[[#This Row],[Market Capitalisation]]/Table1[[#This Row],[Stock Price]],0)</f>
        <v>1420792079</v>
      </c>
    </row>
    <row r="1745" spans="2:8" x14ac:dyDescent="0.35">
      <c r="B1745" s="1" t="s">
        <v>8340</v>
      </c>
      <c r="C1745" s="3" t="s">
        <v>8341</v>
      </c>
      <c r="D1745" s="13">
        <v>8610000000</v>
      </c>
      <c r="E1745" s="1" t="str" cm="1">
        <f t="array" ref="E1745">_xlfn.IFS($D1745&gt;=$N$7,$J$7,AND($D1745&gt;=$M$8,$D1745&lt;$N$8),$J$8,AND($D1745&gt;=$M$9,$D1745&lt;$N$9),$J$9,$D1745&lt;$N$10,$J$10)</f>
        <v>Mid Cap</v>
      </c>
      <c r="F1745" s="18">
        <v>0.18</v>
      </c>
      <c r="G1745" s="3" t="s">
        <v>249</v>
      </c>
      <c r="H1745" s="22">
        <f>ROUND(Table1[[#This Row],[Market Capitalisation]]/Table1[[#This Row],[Stock Price]],0)</f>
        <v>47833333333</v>
      </c>
    </row>
    <row r="1746" spans="2:8" x14ac:dyDescent="0.35">
      <c r="B1746" s="1" t="s">
        <v>8343</v>
      </c>
      <c r="C1746" s="3" t="s">
        <v>8344</v>
      </c>
      <c r="D1746" s="13">
        <v>8610000000</v>
      </c>
      <c r="E1746" s="1" t="str" cm="1">
        <f t="array" ref="E1746">_xlfn.IFS($D1746&gt;=$N$7,$J$7,AND($D1746&gt;=$M$8,$D1746&lt;$N$8),$J$8,AND($D1746&gt;=$M$9,$D1746&lt;$N$9),$J$9,$D1746&lt;$N$10,$J$10)</f>
        <v>Mid Cap</v>
      </c>
      <c r="F1746" s="18">
        <v>151.47</v>
      </c>
      <c r="G1746" s="3" t="s">
        <v>145</v>
      </c>
      <c r="H1746" s="22">
        <f>ROUND(Table1[[#This Row],[Market Capitalisation]]/Table1[[#This Row],[Stock Price]],0)</f>
        <v>56842939</v>
      </c>
    </row>
    <row r="1747" spans="2:8" x14ac:dyDescent="0.35">
      <c r="B1747" s="1" t="s">
        <v>8347</v>
      </c>
      <c r="C1747" s="3" t="s">
        <v>8348</v>
      </c>
      <c r="D1747" s="13">
        <v>8610000000</v>
      </c>
      <c r="E1747" s="1" t="str" cm="1">
        <f t="array" ref="E1747">_xlfn.IFS($D1747&gt;=$N$7,$J$7,AND($D1747&gt;=$M$8,$D1747&lt;$N$8),$J$8,AND($D1747&gt;=$M$9,$D1747&lt;$N$9),$J$9,$D1747&lt;$N$10,$J$10)</f>
        <v>Mid Cap</v>
      </c>
      <c r="F1747" s="18">
        <v>41.74</v>
      </c>
      <c r="G1747" s="3" t="s">
        <v>31554</v>
      </c>
      <c r="H1747" s="22">
        <f>ROUND(Table1[[#This Row],[Market Capitalisation]]/Table1[[#This Row],[Stock Price]],0)</f>
        <v>206276953</v>
      </c>
    </row>
    <row r="1748" spans="2:8" x14ac:dyDescent="0.35">
      <c r="B1748" s="1" t="s">
        <v>8351</v>
      </c>
      <c r="C1748" s="3" t="s">
        <v>8352</v>
      </c>
      <c r="D1748" s="13">
        <v>8600000000</v>
      </c>
      <c r="E1748" s="1" t="str" cm="1">
        <f t="array" ref="E1748">_xlfn.IFS($D1748&gt;=$N$7,$J$7,AND($D1748&gt;=$M$8,$D1748&lt;$N$8),$J$8,AND($D1748&gt;=$M$9,$D1748&lt;$N$9),$J$9,$D1748&lt;$N$10,$J$10)</f>
        <v>Mid Cap</v>
      </c>
      <c r="F1748" s="18">
        <v>23.63</v>
      </c>
      <c r="G1748" s="3" t="s">
        <v>1103</v>
      </c>
      <c r="H1748" s="22">
        <f>ROUND(Table1[[#This Row],[Market Capitalisation]]/Table1[[#This Row],[Stock Price]],0)</f>
        <v>363944139</v>
      </c>
    </row>
    <row r="1749" spans="2:8" x14ac:dyDescent="0.35">
      <c r="B1749" s="1" t="s">
        <v>8356</v>
      </c>
      <c r="C1749" s="3" t="s">
        <v>8357</v>
      </c>
      <c r="D1749" s="13">
        <v>8600000000</v>
      </c>
      <c r="E1749" s="1" t="str" cm="1">
        <f t="array" ref="E1749">_xlfn.IFS($D1749&gt;=$N$7,$J$7,AND($D1749&gt;=$M$8,$D1749&lt;$N$8),$J$8,AND($D1749&gt;=$M$9,$D1749&lt;$N$9),$J$9,$D1749&lt;$N$10,$J$10)</f>
        <v>Mid Cap</v>
      </c>
      <c r="F1749" s="18">
        <v>33.770000000000003</v>
      </c>
      <c r="G1749" s="3" t="s">
        <v>936</v>
      </c>
      <c r="H1749" s="22">
        <f>ROUND(Table1[[#This Row],[Market Capitalisation]]/Table1[[#This Row],[Stock Price]],0)</f>
        <v>254663903</v>
      </c>
    </row>
    <row r="1750" spans="2:8" x14ac:dyDescent="0.35">
      <c r="B1750" s="1" t="s">
        <v>8360</v>
      </c>
      <c r="C1750" s="3" t="s">
        <v>8361</v>
      </c>
      <c r="D1750" s="13">
        <v>8590000000</v>
      </c>
      <c r="E1750" s="1" t="str" cm="1">
        <f t="array" ref="E1750">_xlfn.IFS($D1750&gt;=$N$7,$J$7,AND($D1750&gt;=$M$8,$D1750&lt;$N$8),$J$8,AND($D1750&gt;=$M$9,$D1750&lt;$N$9),$J$9,$D1750&lt;$N$10,$J$10)</f>
        <v>Mid Cap</v>
      </c>
      <c r="F1750" s="18">
        <v>5.62</v>
      </c>
      <c r="G1750" s="3" t="s">
        <v>249</v>
      </c>
      <c r="H1750" s="22">
        <f>ROUND(Table1[[#This Row],[Market Capitalisation]]/Table1[[#This Row],[Stock Price]],0)</f>
        <v>1528469751</v>
      </c>
    </row>
    <row r="1751" spans="2:8" x14ac:dyDescent="0.35">
      <c r="B1751" s="1" t="s">
        <v>8365</v>
      </c>
      <c r="C1751" s="3" t="s">
        <v>8366</v>
      </c>
      <c r="D1751" s="13">
        <v>8590000000</v>
      </c>
      <c r="E1751" s="1" t="str" cm="1">
        <f t="array" ref="E1751">_xlfn.IFS($D1751&gt;=$N$7,$J$7,AND($D1751&gt;=$M$8,$D1751&lt;$N$8),$J$8,AND($D1751&gt;=$M$9,$D1751&lt;$N$9),$J$9,$D1751&lt;$N$10,$J$10)</f>
        <v>Mid Cap</v>
      </c>
      <c r="F1751" s="18">
        <v>64.599999999999994</v>
      </c>
      <c r="G1751" s="3" t="s">
        <v>1103</v>
      </c>
      <c r="H1751" s="22">
        <f>ROUND(Table1[[#This Row],[Market Capitalisation]]/Table1[[#This Row],[Stock Price]],0)</f>
        <v>132972136</v>
      </c>
    </row>
    <row r="1752" spans="2:8" x14ac:dyDescent="0.35">
      <c r="B1752" s="1" t="s">
        <v>8369</v>
      </c>
      <c r="C1752" s="3" t="s">
        <v>8370</v>
      </c>
      <c r="D1752" s="13">
        <v>8590000000</v>
      </c>
      <c r="E1752" s="1" t="str" cm="1">
        <f t="array" ref="E1752">_xlfn.IFS($D1752&gt;=$N$7,$J$7,AND($D1752&gt;=$M$8,$D1752&lt;$N$8),$J$8,AND($D1752&gt;=$M$9,$D1752&lt;$N$9),$J$9,$D1752&lt;$N$10,$J$10)</f>
        <v>Mid Cap</v>
      </c>
      <c r="F1752" s="18">
        <v>155.69999999999999</v>
      </c>
      <c r="G1752" s="3" t="s">
        <v>31554</v>
      </c>
      <c r="H1752" s="22">
        <f>ROUND(Table1[[#This Row],[Market Capitalisation]]/Table1[[#This Row],[Stock Price]],0)</f>
        <v>55170199</v>
      </c>
    </row>
    <row r="1753" spans="2:8" x14ac:dyDescent="0.35">
      <c r="B1753" s="1" t="s">
        <v>8373</v>
      </c>
      <c r="C1753" s="3" t="s">
        <v>8374</v>
      </c>
      <c r="D1753" s="13">
        <v>8580000000</v>
      </c>
      <c r="E1753" s="1" t="str" cm="1">
        <f t="array" ref="E1753">_xlfn.IFS($D1753&gt;=$N$7,$J$7,AND($D1753&gt;=$M$8,$D1753&lt;$N$8),$J$8,AND($D1753&gt;=$M$9,$D1753&lt;$N$9),$J$9,$D1753&lt;$N$10,$J$10)</f>
        <v>Mid Cap</v>
      </c>
      <c r="F1753" s="18">
        <v>24.37</v>
      </c>
      <c r="G1753" s="3" t="s">
        <v>1103</v>
      </c>
      <c r="H1753" s="22">
        <f>ROUND(Table1[[#This Row],[Market Capitalisation]]/Table1[[#This Row],[Stock Price]],0)</f>
        <v>352072220</v>
      </c>
    </row>
    <row r="1754" spans="2:8" x14ac:dyDescent="0.35">
      <c r="B1754" s="1" t="s">
        <v>8378</v>
      </c>
      <c r="C1754" s="3" t="s">
        <v>8379</v>
      </c>
      <c r="D1754" s="13">
        <v>8580000000</v>
      </c>
      <c r="E1754" s="1" t="str" cm="1">
        <f t="array" ref="E1754">_xlfn.IFS($D1754&gt;=$N$7,$J$7,AND($D1754&gt;=$M$8,$D1754&lt;$N$8),$J$8,AND($D1754&gt;=$M$9,$D1754&lt;$N$9),$J$9,$D1754&lt;$N$10,$J$10)</f>
        <v>Mid Cap</v>
      </c>
      <c r="F1754" s="18">
        <v>40.78</v>
      </c>
      <c r="G1754" s="3" t="s">
        <v>31554</v>
      </c>
      <c r="H1754" s="22">
        <f>ROUND(Table1[[#This Row],[Market Capitalisation]]/Table1[[#This Row],[Stock Price]],0)</f>
        <v>210397254</v>
      </c>
    </row>
    <row r="1755" spans="2:8" x14ac:dyDescent="0.35">
      <c r="B1755" s="1" t="s">
        <v>8382</v>
      </c>
      <c r="C1755" s="3" t="s">
        <v>8383</v>
      </c>
      <c r="D1755" s="13">
        <v>8580000000</v>
      </c>
      <c r="E1755" s="1" t="str" cm="1">
        <f t="array" ref="E1755">_xlfn.IFS($D1755&gt;=$N$7,$J$7,AND($D1755&gt;=$M$8,$D1755&lt;$N$8),$J$8,AND($D1755&gt;=$M$9,$D1755&lt;$N$9),$J$9,$D1755&lt;$N$10,$J$10)</f>
        <v>Mid Cap</v>
      </c>
      <c r="F1755" s="18">
        <v>81.09</v>
      </c>
      <c r="G1755" s="3" t="s">
        <v>31554</v>
      </c>
      <c r="H1755" s="22">
        <f>ROUND(Table1[[#This Row],[Market Capitalisation]]/Table1[[#This Row],[Stock Price]],0)</f>
        <v>105808361</v>
      </c>
    </row>
    <row r="1756" spans="2:8" x14ac:dyDescent="0.35">
      <c r="B1756" s="1" t="s">
        <v>8386</v>
      </c>
      <c r="C1756" s="3" t="s">
        <v>8387</v>
      </c>
      <c r="D1756" s="13">
        <v>8570000000</v>
      </c>
      <c r="E1756" s="1" t="str" cm="1">
        <f t="array" ref="E1756">_xlfn.IFS($D1756&gt;=$N$7,$J$7,AND($D1756&gt;=$M$8,$D1756&lt;$N$8),$J$8,AND($D1756&gt;=$M$9,$D1756&lt;$N$9),$J$9,$D1756&lt;$N$10,$J$10)</f>
        <v>Mid Cap</v>
      </c>
      <c r="F1756" s="18">
        <v>26.27</v>
      </c>
      <c r="G1756" s="3" t="s">
        <v>548</v>
      </c>
      <c r="H1756" s="22">
        <f>ROUND(Table1[[#This Row],[Market Capitalisation]]/Table1[[#This Row],[Stock Price]],0)</f>
        <v>326227636</v>
      </c>
    </row>
    <row r="1757" spans="2:8" x14ac:dyDescent="0.35">
      <c r="B1757" s="1" t="s">
        <v>8391</v>
      </c>
      <c r="C1757" s="3" t="s">
        <v>8392</v>
      </c>
      <c r="D1757" s="13">
        <v>8570000000</v>
      </c>
      <c r="E1757" s="1" t="str" cm="1">
        <f t="array" ref="E1757">_xlfn.IFS($D1757&gt;=$N$7,$J$7,AND($D1757&gt;=$M$8,$D1757&lt;$N$8),$J$8,AND($D1757&gt;=$M$9,$D1757&lt;$N$9),$J$9,$D1757&lt;$N$10,$J$10)</f>
        <v>Mid Cap</v>
      </c>
      <c r="F1757" s="18">
        <v>224.31</v>
      </c>
      <c r="G1757" s="3" t="s">
        <v>31554</v>
      </c>
      <c r="H1757" s="22">
        <f>ROUND(Table1[[#This Row],[Market Capitalisation]]/Table1[[#This Row],[Stock Price]],0)</f>
        <v>38206054</v>
      </c>
    </row>
    <row r="1758" spans="2:8" x14ac:dyDescent="0.35">
      <c r="B1758" s="1" t="s">
        <v>8395</v>
      </c>
      <c r="C1758" s="3" t="s">
        <v>8396</v>
      </c>
      <c r="D1758" s="13">
        <v>8570000000</v>
      </c>
      <c r="E1758" s="1" t="str" cm="1">
        <f t="array" ref="E1758">_xlfn.IFS($D1758&gt;=$N$7,$J$7,AND($D1758&gt;=$M$8,$D1758&lt;$N$8),$J$8,AND($D1758&gt;=$M$9,$D1758&lt;$N$9),$J$9,$D1758&lt;$N$10,$J$10)</f>
        <v>Mid Cap</v>
      </c>
      <c r="F1758" s="18">
        <v>44.75</v>
      </c>
      <c r="G1758" s="3" t="s">
        <v>31554</v>
      </c>
      <c r="H1758" s="22">
        <f>ROUND(Table1[[#This Row],[Market Capitalisation]]/Table1[[#This Row],[Stock Price]],0)</f>
        <v>191508380</v>
      </c>
    </row>
    <row r="1759" spans="2:8" x14ac:dyDescent="0.35">
      <c r="B1759" s="1" t="s">
        <v>8399</v>
      </c>
      <c r="C1759" s="3" t="s">
        <v>8400</v>
      </c>
      <c r="D1759" s="13">
        <v>8560000000.000001</v>
      </c>
      <c r="E1759" s="1" t="str" cm="1">
        <f t="array" ref="E1759">_xlfn.IFS($D1759&gt;=$N$7,$J$7,AND($D1759&gt;=$M$8,$D1759&lt;$N$8),$J$8,AND($D1759&gt;=$M$9,$D1759&lt;$N$9),$J$9,$D1759&lt;$N$10,$J$10)</f>
        <v>Mid Cap</v>
      </c>
      <c r="F1759" s="18">
        <v>21.77</v>
      </c>
      <c r="G1759" s="3" t="s">
        <v>31567</v>
      </c>
      <c r="H1759" s="22">
        <f>ROUND(Table1[[#This Row],[Market Capitalisation]]/Table1[[#This Row],[Stock Price]],0)</f>
        <v>393201654</v>
      </c>
    </row>
    <row r="1760" spans="2:8" x14ac:dyDescent="0.35">
      <c r="B1760" s="1" t="s">
        <v>8404</v>
      </c>
      <c r="C1760" s="3" t="s">
        <v>8405</v>
      </c>
      <c r="D1760" s="13">
        <v>8550000000.000001</v>
      </c>
      <c r="E1760" s="1" t="str" cm="1">
        <f t="array" ref="E1760">_xlfn.IFS($D1760&gt;=$N$7,$J$7,AND($D1760&gt;=$M$8,$D1760&lt;$N$8),$J$8,AND($D1760&gt;=$M$9,$D1760&lt;$N$9),$J$9,$D1760&lt;$N$10,$J$10)</f>
        <v>Mid Cap</v>
      </c>
      <c r="F1760" s="18">
        <v>15.78</v>
      </c>
      <c r="G1760" s="3" t="s">
        <v>152</v>
      </c>
      <c r="H1760" s="22">
        <f>ROUND(Table1[[#This Row],[Market Capitalisation]]/Table1[[#This Row],[Stock Price]],0)</f>
        <v>541825095</v>
      </c>
    </row>
    <row r="1761" spans="2:8" x14ac:dyDescent="0.35">
      <c r="B1761" s="1" t="s">
        <v>8408</v>
      </c>
      <c r="C1761" s="3" t="s">
        <v>8409</v>
      </c>
      <c r="D1761" s="13">
        <v>8550000000.000001</v>
      </c>
      <c r="E1761" s="1" t="str" cm="1">
        <f t="array" ref="E1761">_xlfn.IFS($D1761&gt;=$N$7,$J$7,AND($D1761&gt;=$M$8,$D1761&lt;$N$8),$J$8,AND($D1761&gt;=$M$9,$D1761&lt;$N$9),$J$9,$D1761&lt;$N$10,$J$10)</f>
        <v>Mid Cap</v>
      </c>
      <c r="F1761" s="18">
        <v>7.42</v>
      </c>
      <c r="G1761" s="3" t="s">
        <v>667</v>
      </c>
      <c r="H1761" s="22">
        <f>ROUND(Table1[[#This Row],[Market Capitalisation]]/Table1[[#This Row],[Stock Price]],0)</f>
        <v>1152291105</v>
      </c>
    </row>
    <row r="1762" spans="2:8" x14ac:dyDescent="0.35">
      <c r="B1762" s="1" t="s">
        <v>8412</v>
      </c>
      <c r="C1762" s="3" t="s">
        <v>8413</v>
      </c>
      <c r="D1762" s="13">
        <v>8539999999.999999</v>
      </c>
      <c r="E1762" s="1" t="str" cm="1">
        <f t="array" ref="E1762">_xlfn.IFS($D1762&gt;=$N$7,$J$7,AND($D1762&gt;=$M$8,$D1762&lt;$N$8),$J$8,AND($D1762&gt;=$M$9,$D1762&lt;$N$9),$J$9,$D1762&lt;$N$10,$J$10)</f>
        <v>Mid Cap</v>
      </c>
      <c r="F1762" s="18">
        <v>511.5</v>
      </c>
      <c r="G1762" s="3" t="s">
        <v>31554</v>
      </c>
      <c r="H1762" s="22">
        <f>ROUND(Table1[[#This Row],[Market Capitalisation]]/Table1[[#This Row],[Stock Price]],0)</f>
        <v>16695992</v>
      </c>
    </row>
    <row r="1763" spans="2:8" x14ac:dyDescent="0.35">
      <c r="B1763" s="1" t="s">
        <v>8417</v>
      </c>
      <c r="C1763" s="3" t="s">
        <v>8418</v>
      </c>
      <c r="D1763" s="13">
        <v>8539999999.999999</v>
      </c>
      <c r="E1763" s="1" t="str" cm="1">
        <f t="array" ref="E1763">_xlfn.IFS($D1763&gt;=$N$7,$J$7,AND($D1763&gt;=$M$8,$D1763&lt;$N$8),$J$8,AND($D1763&gt;=$M$9,$D1763&lt;$N$9),$J$9,$D1763&lt;$N$10,$J$10)</f>
        <v>Mid Cap</v>
      </c>
      <c r="F1763" s="18">
        <v>17.649999999999999</v>
      </c>
      <c r="G1763" s="3" t="s">
        <v>667</v>
      </c>
      <c r="H1763" s="22">
        <f>ROUND(Table1[[#This Row],[Market Capitalisation]]/Table1[[#This Row],[Stock Price]],0)</f>
        <v>483852691</v>
      </c>
    </row>
    <row r="1764" spans="2:8" x14ac:dyDescent="0.35">
      <c r="B1764" s="1" t="s">
        <v>8421</v>
      </c>
      <c r="C1764" s="3" t="s">
        <v>8422</v>
      </c>
      <c r="D1764" s="13">
        <v>8529999999.999999</v>
      </c>
      <c r="E1764" s="1" t="str" cm="1">
        <f t="array" ref="E1764">_xlfn.IFS($D1764&gt;=$N$7,$J$7,AND($D1764&gt;=$M$8,$D1764&lt;$N$8),$J$8,AND($D1764&gt;=$M$9,$D1764&lt;$N$9),$J$9,$D1764&lt;$N$10,$J$10)</f>
        <v>Mid Cap</v>
      </c>
      <c r="F1764" s="18">
        <v>45.9</v>
      </c>
      <c r="G1764" s="3" t="s">
        <v>31567</v>
      </c>
      <c r="H1764" s="22">
        <f>ROUND(Table1[[#This Row],[Market Capitalisation]]/Table1[[#This Row],[Stock Price]],0)</f>
        <v>185838780</v>
      </c>
    </row>
    <row r="1765" spans="2:8" x14ac:dyDescent="0.35">
      <c r="B1765" s="1" t="s">
        <v>8426</v>
      </c>
      <c r="C1765" s="3" t="s">
        <v>8427</v>
      </c>
      <c r="D1765" s="13">
        <v>8520000000</v>
      </c>
      <c r="E1765" s="1" t="str" cm="1">
        <f t="array" ref="E1765">_xlfn.IFS($D1765&gt;=$N$7,$J$7,AND($D1765&gt;=$M$8,$D1765&lt;$N$8),$J$8,AND($D1765&gt;=$M$9,$D1765&lt;$N$9),$J$9,$D1765&lt;$N$10,$J$10)</f>
        <v>Mid Cap</v>
      </c>
      <c r="F1765" s="18">
        <v>5.92</v>
      </c>
      <c r="G1765" s="3" t="s">
        <v>249</v>
      </c>
      <c r="H1765" s="22">
        <f>ROUND(Table1[[#This Row],[Market Capitalisation]]/Table1[[#This Row],[Stock Price]],0)</f>
        <v>1439189189</v>
      </c>
    </row>
    <row r="1766" spans="2:8" x14ac:dyDescent="0.35">
      <c r="B1766" s="1" t="s">
        <v>8430</v>
      </c>
      <c r="C1766" s="3" t="s">
        <v>8431</v>
      </c>
      <c r="D1766" s="13">
        <v>8500000000</v>
      </c>
      <c r="E1766" s="1" t="str" cm="1">
        <f t="array" ref="E1766">_xlfn.IFS($D1766&gt;=$N$7,$J$7,AND($D1766&gt;=$M$8,$D1766&lt;$N$8),$J$8,AND($D1766&gt;=$M$9,$D1766&lt;$N$9),$J$9,$D1766&lt;$N$10,$J$10)</f>
        <v>Mid Cap</v>
      </c>
      <c r="F1766" s="18">
        <v>5.97</v>
      </c>
      <c r="G1766" s="3" t="s">
        <v>249</v>
      </c>
      <c r="H1766" s="22">
        <f>ROUND(Table1[[#This Row],[Market Capitalisation]]/Table1[[#This Row],[Stock Price]],0)</f>
        <v>1423785595</v>
      </c>
    </row>
    <row r="1767" spans="2:8" x14ac:dyDescent="0.35">
      <c r="B1767" s="1" t="s">
        <v>8434</v>
      </c>
      <c r="C1767" s="3" t="s">
        <v>8435</v>
      </c>
      <c r="D1767" s="13">
        <v>8500000000</v>
      </c>
      <c r="E1767" s="1" t="str" cm="1">
        <f t="array" ref="E1767">_xlfn.IFS($D1767&gt;=$N$7,$J$7,AND($D1767&gt;=$M$8,$D1767&lt;$N$8),$J$8,AND($D1767&gt;=$M$9,$D1767&lt;$N$9),$J$9,$D1767&lt;$N$10,$J$10)</f>
        <v>Mid Cap</v>
      </c>
      <c r="F1767" s="18">
        <v>26.73</v>
      </c>
      <c r="G1767" s="3" t="s">
        <v>164</v>
      </c>
      <c r="H1767" s="22">
        <f>ROUND(Table1[[#This Row],[Market Capitalisation]]/Table1[[#This Row],[Stock Price]],0)</f>
        <v>317994762</v>
      </c>
    </row>
    <row r="1768" spans="2:8" x14ac:dyDescent="0.35">
      <c r="B1768" s="1" t="s">
        <v>8438</v>
      </c>
      <c r="C1768" s="3" t="s">
        <v>8439</v>
      </c>
      <c r="D1768" s="13">
        <v>8500000000</v>
      </c>
      <c r="E1768" s="1" t="str" cm="1">
        <f t="array" ref="E1768">_xlfn.IFS($D1768&gt;=$N$7,$J$7,AND($D1768&gt;=$M$8,$D1768&lt;$N$8),$J$8,AND($D1768&gt;=$M$9,$D1768&lt;$N$9),$J$9,$D1768&lt;$N$10,$J$10)</f>
        <v>Mid Cap</v>
      </c>
      <c r="F1768" s="18">
        <v>8.73</v>
      </c>
      <c r="G1768" s="3" t="s">
        <v>249</v>
      </c>
      <c r="H1768" s="22">
        <f>ROUND(Table1[[#This Row],[Market Capitalisation]]/Table1[[#This Row],[Stock Price]],0)</f>
        <v>973654066</v>
      </c>
    </row>
    <row r="1769" spans="2:8" x14ac:dyDescent="0.35">
      <c r="B1769" s="1" t="s">
        <v>8442</v>
      </c>
      <c r="C1769" s="3" t="s">
        <v>8443</v>
      </c>
      <c r="D1769" s="13">
        <v>8480000000</v>
      </c>
      <c r="E1769" s="1" t="str" cm="1">
        <f t="array" ref="E1769">_xlfn.IFS($D1769&gt;=$N$7,$J$7,AND($D1769&gt;=$M$8,$D1769&lt;$N$8),$J$8,AND($D1769&gt;=$M$9,$D1769&lt;$N$9),$J$9,$D1769&lt;$N$10,$J$10)</f>
        <v>Mid Cap</v>
      </c>
      <c r="F1769" s="18">
        <v>103.18</v>
      </c>
      <c r="G1769" s="3" t="s">
        <v>31554</v>
      </c>
      <c r="H1769" s="22">
        <f>ROUND(Table1[[#This Row],[Market Capitalisation]]/Table1[[#This Row],[Stock Price]],0)</f>
        <v>82186470</v>
      </c>
    </row>
    <row r="1770" spans="2:8" x14ac:dyDescent="0.35">
      <c r="B1770" s="1" t="s">
        <v>8447</v>
      </c>
      <c r="C1770" s="3" t="s">
        <v>8448</v>
      </c>
      <c r="D1770" s="13">
        <v>8470000000.000001</v>
      </c>
      <c r="E1770" s="1" t="str" cm="1">
        <f t="array" ref="E1770">_xlfn.IFS($D1770&gt;=$N$7,$J$7,AND($D1770&gt;=$M$8,$D1770&lt;$N$8),$J$8,AND($D1770&gt;=$M$9,$D1770&lt;$N$9),$J$9,$D1770&lt;$N$10,$J$10)</f>
        <v>Mid Cap</v>
      </c>
      <c r="F1770" s="18">
        <v>14.19</v>
      </c>
      <c r="G1770" s="3" t="s">
        <v>2116</v>
      </c>
      <c r="H1770" s="22">
        <f>ROUND(Table1[[#This Row],[Market Capitalisation]]/Table1[[#This Row],[Stock Price]],0)</f>
        <v>596899225</v>
      </c>
    </row>
    <row r="1771" spans="2:8" x14ac:dyDescent="0.35">
      <c r="B1771" s="1" t="s">
        <v>8452</v>
      </c>
      <c r="C1771" s="3" t="s">
        <v>8453</v>
      </c>
      <c r="D1771" s="13">
        <v>8460000000.000001</v>
      </c>
      <c r="E1771" s="1" t="str" cm="1">
        <f t="array" ref="E1771">_xlfn.IFS($D1771&gt;=$N$7,$J$7,AND($D1771&gt;=$M$8,$D1771&lt;$N$8),$J$8,AND($D1771&gt;=$M$9,$D1771&lt;$N$9),$J$9,$D1771&lt;$N$10,$J$10)</f>
        <v>Mid Cap</v>
      </c>
      <c r="F1771" s="18">
        <v>15.75</v>
      </c>
      <c r="G1771" s="3" t="s">
        <v>210</v>
      </c>
      <c r="H1771" s="22">
        <f>ROUND(Table1[[#This Row],[Market Capitalisation]]/Table1[[#This Row],[Stock Price]],0)</f>
        <v>537142857</v>
      </c>
    </row>
    <row r="1772" spans="2:8" x14ac:dyDescent="0.35">
      <c r="B1772" s="1" t="s">
        <v>8456</v>
      </c>
      <c r="C1772" s="3" t="s">
        <v>8457</v>
      </c>
      <c r="D1772" s="13">
        <v>8460000000.000001</v>
      </c>
      <c r="E1772" s="1" t="str" cm="1">
        <f t="array" ref="E1772">_xlfn.IFS($D1772&gt;=$N$7,$J$7,AND($D1772&gt;=$M$8,$D1772&lt;$N$8),$J$8,AND($D1772&gt;=$M$9,$D1772&lt;$N$9),$J$9,$D1772&lt;$N$10,$J$10)</f>
        <v>Mid Cap</v>
      </c>
      <c r="F1772" s="18">
        <v>222.88</v>
      </c>
      <c r="G1772" s="3" t="s">
        <v>31554</v>
      </c>
      <c r="H1772" s="22">
        <f>ROUND(Table1[[#This Row],[Market Capitalisation]]/Table1[[#This Row],[Stock Price]],0)</f>
        <v>37957645</v>
      </c>
    </row>
    <row r="1773" spans="2:8" x14ac:dyDescent="0.35">
      <c r="B1773" s="1" t="s">
        <v>8460</v>
      </c>
      <c r="C1773" s="3" t="s">
        <v>8461</v>
      </c>
      <c r="D1773" s="13">
        <v>8449999999.999999</v>
      </c>
      <c r="E1773" s="1" t="str" cm="1">
        <f t="array" ref="E1773">_xlfn.IFS($D1773&gt;=$N$7,$J$7,AND($D1773&gt;=$M$8,$D1773&lt;$N$8),$J$8,AND($D1773&gt;=$M$9,$D1773&lt;$N$9),$J$9,$D1773&lt;$N$10,$J$10)</f>
        <v>Mid Cap</v>
      </c>
      <c r="F1773" s="18">
        <v>14.48</v>
      </c>
      <c r="G1773" s="3" t="s">
        <v>31546</v>
      </c>
      <c r="H1773" s="22">
        <f>ROUND(Table1[[#This Row],[Market Capitalisation]]/Table1[[#This Row],[Stock Price]],0)</f>
        <v>583563536</v>
      </c>
    </row>
    <row r="1774" spans="2:8" x14ac:dyDescent="0.35">
      <c r="B1774" s="1" t="s">
        <v>8464</v>
      </c>
      <c r="C1774" s="3" t="s">
        <v>4454</v>
      </c>
      <c r="D1774" s="13">
        <v>8439999999.999999</v>
      </c>
      <c r="E1774" s="1" t="str" cm="1">
        <f t="array" ref="E1774">_xlfn.IFS($D1774&gt;=$N$7,$J$7,AND($D1774&gt;=$M$8,$D1774&lt;$N$8),$J$8,AND($D1774&gt;=$M$9,$D1774&lt;$N$9),$J$9,$D1774&lt;$N$10,$J$10)</f>
        <v>Mid Cap</v>
      </c>
      <c r="F1774" s="18">
        <v>43.53</v>
      </c>
      <c r="G1774" s="3" t="s">
        <v>420</v>
      </c>
      <c r="H1774" s="22">
        <f>ROUND(Table1[[#This Row],[Market Capitalisation]]/Table1[[#This Row],[Stock Price]],0)</f>
        <v>193889272</v>
      </c>
    </row>
    <row r="1775" spans="2:8" x14ac:dyDescent="0.35">
      <c r="B1775" s="1" t="s">
        <v>8468</v>
      </c>
      <c r="C1775" s="3" t="s">
        <v>8469</v>
      </c>
      <c r="D1775" s="13">
        <v>8439999999.999999</v>
      </c>
      <c r="E1775" s="1" t="str" cm="1">
        <f t="array" ref="E1775">_xlfn.IFS($D1775&gt;=$N$7,$J$7,AND($D1775&gt;=$M$8,$D1775&lt;$N$8),$J$8,AND($D1775&gt;=$M$9,$D1775&lt;$N$9),$J$9,$D1775&lt;$N$10,$J$10)</f>
        <v>Mid Cap</v>
      </c>
      <c r="F1775" s="18">
        <v>140.6</v>
      </c>
      <c r="G1775" s="3" t="s">
        <v>31554</v>
      </c>
      <c r="H1775" s="22">
        <f>ROUND(Table1[[#This Row],[Market Capitalisation]]/Table1[[#This Row],[Stock Price]],0)</f>
        <v>60028450</v>
      </c>
    </row>
    <row r="1776" spans="2:8" x14ac:dyDescent="0.35">
      <c r="B1776" s="1" t="s">
        <v>8472</v>
      </c>
      <c r="C1776" s="3" t="s">
        <v>8473</v>
      </c>
      <c r="D1776" s="13">
        <v>8430000000</v>
      </c>
      <c r="E1776" s="1" t="str" cm="1">
        <f t="array" ref="E1776">_xlfn.IFS($D1776&gt;=$N$7,$J$7,AND($D1776&gt;=$M$8,$D1776&lt;$N$8),$J$8,AND($D1776&gt;=$M$9,$D1776&lt;$N$9),$J$9,$D1776&lt;$N$10,$J$10)</f>
        <v>Mid Cap</v>
      </c>
      <c r="F1776" s="18">
        <v>4.04</v>
      </c>
      <c r="G1776" s="3" t="s">
        <v>3395</v>
      </c>
      <c r="H1776" s="22">
        <f>ROUND(Table1[[#This Row],[Market Capitalisation]]/Table1[[#This Row],[Stock Price]],0)</f>
        <v>2086633663</v>
      </c>
    </row>
    <row r="1777" spans="2:8" x14ac:dyDescent="0.35">
      <c r="B1777" s="1" t="s">
        <v>8476</v>
      </c>
      <c r="C1777" s="3" t="s">
        <v>8477</v>
      </c>
      <c r="D1777" s="13">
        <v>8430000000</v>
      </c>
      <c r="E1777" s="1" t="str" cm="1">
        <f t="array" ref="E1777">_xlfn.IFS($D1777&gt;=$N$7,$J$7,AND($D1777&gt;=$M$8,$D1777&lt;$N$8),$J$8,AND($D1777&gt;=$M$9,$D1777&lt;$N$9),$J$9,$D1777&lt;$N$10,$J$10)</f>
        <v>Mid Cap</v>
      </c>
      <c r="F1777" s="18">
        <v>12.18</v>
      </c>
      <c r="G1777" s="3" t="s">
        <v>31567</v>
      </c>
      <c r="H1777" s="22">
        <f>ROUND(Table1[[#This Row],[Market Capitalisation]]/Table1[[#This Row],[Stock Price]],0)</f>
        <v>692118227</v>
      </c>
    </row>
    <row r="1778" spans="2:8" x14ac:dyDescent="0.35">
      <c r="B1778" s="1" t="s">
        <v>8479</v>
      </c>
      <c r="C1778" s="3" t="s">
        <v>8480</v>
      </c>
      <c r="D1778" s="13">
        <v>8430000000</v>
      </c>
      <c r="E1778" s="1" t="str" cm="1">
        <f t="array" ref="E1778">_xlfn.IFS($D1778&gt;=$N$7,$J$7,AND($D1778&gt;=$M$8,$D1778&lt;$N$8),$J$8,AND($D1778&gt;=$M$9,$D1778&lt;$N$9),$J$9,$D1778&lt;$N$10,$J$10)</f>
        <v>Mid Cap</v>
      </c>
      <c r="F1778" s="18">
        <v>0.28999999999999998</v>
      </c>
      <c r="G1778" s="3" t="s">
        <v>249</v>
      </c>
      <c r="H1778" s="22">
        <f>ROUND(Table1[[#This Row],[Market Capitalisation]]/Table1[[#This Row],[Stock Price]],0)</f>
        <v>29068965517</v>
      </c>
    </row>
    <row r="1779" spans="2:8" x14ac:dyDescent="0.35">
      <c r="B1779" s="1" t="s">
        <v>8483</v>
      </c>
      <c r="C1779" s="3" t="s">
        <v>8484</v>
      </c>
      <c r="D1779" s="13">
        <v>8430000000</v>
      </c>
      <c r="E1779" s="1" t="str" cm="1">
        <f t="array" ref="E1779">_xlfn.IFS($D1779&gt;=$N$7,$J$7,AND($D1779&gt;=$M$8,$D1779&lt;$N$8),$J$8,AND($D1779&gt;=$M$9,$D1779&lt;$N$9),$J$9,$D1779&lt;$N$10,$J$10)</f>
        <v>Mid Cap</v>
      </c>
      <c r="F1779" s="18">
        <v>64.11</v>
      </c>
      <c r="G1779" s="3" t="s">
        <v>31554</v>
      </c>
      <c r="H1779" s="22">
        <f>ROUND(Table1[[#This Row],[Market Capitalisation]]/Table1[[#This Row],[Stock Price]],0)</f>
        <v>131492747</v>
      </c>
    </row>
    <row r="1780" spans="2:8" x14ac:dyDescent="0.35">
      <c r="B1780" s="1" t="s">
        <v>8487</v>
      </c>
      <c r="C1780" s="3" t="s">
        <v>8488</v>
      </c>
      <c r="D1780" s="13">
        <v>8430000000</v>
      </c>
      <c r="E1780" s="1" t="str" cm="1">
        <f t="array" ref="E1780">_xlfn.IFS($D1780&gt;=$N$7,$J$7,AND($D1780&gt;=$M$8,$D1780&lt;$N$8),$J$8,AND($D1780&gt;=$M$9,$D1780&lt;$N$9),$J$9,$D1780&lt;$N$10,$J$10)</f>
        <v>Mid Cap</v>
      </c>
      <c r="F1780" s="18">
        <v>122</v>
      </c>
      <c r="G1780" s="3" t="s">
        <v>31554</v>
      </c>
      <c r="H1780" s="22">
        <f>ROUND(Table1[[#This Row],[Market Capitalisation]]/Table1[[#This Row],[Stock Price]],0)</f>
        <v>69098361</v>
      </c>
    </row>
    <row r="1781" spans="2:8" x14ac:dyDescent="0.35">
      <c r="B1781" s="1" t="s">
        <v>8491</v>
      </c>
      <c r="C1781" s="3" t="s">
        <v>8492</v>
      </c>
      <c r="D1781" s="13">
        <v>8420000000</v>
      </c>
      <c r="E1781" s="1" t="str" cm="1">
        <f t="array" ref="E1781">_xlfn.IFS($D1781&gt;=$N$7,$J$7,AND($D1781&gt;=$M$8,$D1781&lt;$N$8),$J$8,AND($D1781&gt;=$M$9,$D1781&lt;$N$9),$J$9,$D1781&lt;$N$10,$J$10)</f>
        <v>Mid Cap</v>
      </c>
      <c r="F1781" s="18">
        <v>19.29</v>
      </c>
      <c r="G1781" s="3" t="s">
        <v>210</v>
      </c>
      <c r="H1781" s="22">
        <f>ROUND(Table1[[#This Row],[Market Capitalisation]]/Table1[[#This Row],[Stock Price]],0)</f>
        <v>436495594</v>
      </c>
    </row>
    <row r="1782" spans="2:8" x14ac:dyDescent="0.35">
      <c r="B1782" s="1" t="s">
        <v>8496</v>
      </c>
      <c r="C1782" s="3" t="s">
        <v>8497</v>
      </c>
      <c r="D1782" s="13">
        <v>8420000000</v>
      </c>
      <c r="E1782" s="1" t="str" cm="1">
        <f t="array" ref="E1782">_xlfn.IFS($D1782&gt;=$N$7,$J$7,AND($D1782&gt;=$M$8,$D1782&lt;$N$8),$J$8,AND($D1782&gt;=$M$9,$D1782&lt;$N$9),$J$9,$D1782&lt;$N$10,$J$10)</f>
        <v>Mid Cap</v>
      </c>
      <c r="F1782" s="18">
        <v>8.7899999999999991</v>
      </c>
      <c r="G1782" s="3" t="s">
        <v>31554</v>
      </c>
      <c r="H1782" s="22">
        <f>ROUND(Table1[[#This Row],[Market Capitalisation]]/Table1[[#This Row],[Stock Price]],0)</f>
        <v>957906712</v>
      </c>
    </row>
    <row r="1783" spans="2:8" x14ac:dyDescent="0.35">
      <c r="B1783" s="1" t="s">
        <v>8499</v>
      </c>
      <c r="C1783" s="3" t="s">
        <v>8500</v>
      </c>
      <c r="D1783" s="13">
        <v>8420000000</v>
      </c>
      <c r="E1783" s="1" t="str" cm="1">
        <f t="array" ref="E1783">_xlfn.IFS($D1783&gt;=$N$7,$J$7,AND($D1783&gt;=$M$8,$D1783&lt;$N$8),$J$8,AND($D1783&gt;=$M$9,$D1783&lt;$N$9),$J$9,$D1783&lt;$N$10,$J$10)</f>
        <v>Mid Cap</v>
      </c>
      <c r="F1783" s="18">
        <v>17.739999999999998</v>
      </c>
      <c r="G1783" s="3" t="s">
        <v>210</v>
      </c>
      <c r="H1783" s="22">
        <f>ROUND(Table1[[#This Row],[Market Capitalisation]]/Table1[[#This Row],[Stock Price]],0)</f>
        <v>474633596</v>
      </c>
    </row>
    <row r="1784" spans="2:8" x14ac:dyDescent="0.35">
      <c r="B1784" s="1" t="s">
        <v>8502</v>
      </c>
      <c r="C1784" s="3" t="s">
        <v>8503</v>
      </c>
      <c r="D1784" s="13">
        <v>8420000000</v>
      </c>
      <c r="E1784" s="1" t="str" cm="1">
        <f t="array" ref="E1784">_xlfn.IFS($D1784&gt;=$N$7,$J$7,AND($D1784&gt;=$M$8,$D1784&lt;$N$8),$J$8,AND($D1784&gt;=$M$9,$D1784&lt;$N$9),$J$9,$D1784&lt;$N$10,$J$10)</f>
        <v>Mid Cap</v>
      </c>
      <c r="F1784" s="18">
        <v>20.440000000000001</v>
      </c>
      <c r="G1784" s="3" t="s">
        <v>210</v>
      </c>
      <c r="H1784" s="22">
        <f>ROUND(Table1[[#This Row],[Market Capitalisation]]/Table1[[#This Row],[Stock Price]],0)</f>
        <v>411937378</v>
      </c>
    </row>
    <row r="1785" spans="2:8" x14ac:dyDescent="0.35">
      <c r="B1785" s="1" t="s">
        <v>8506</v>
      </c>
      <c r="C1785" s="3" t="s">
        <v>8507</v>
      </c>
      <c r="D1785" s="13">
        <v>8410000000</v>
      </c>
      <c r="E1785" s="1" t="str" cm="1">
        <f t="array" ref="E1785">_xlfn.IFS($D1785&gt;=$N$7,$J$7,AND($D1785&gt;=$M$8,$D1785&lt;$N$8),$J$8,AND($D1785&gt;=$M$9,$D1785&lt;$N$9),$J$9,$D1785&lt;$N$10,$J$10)</f>
        <v>Mid Cap</v>
      </c>
      <c r="F1785" s="18">
        <v>177.74</v>
      </c>
      <c r="G1785" s="3" t="s">
        <v>31554</v>
      </c>
      <c r="H1785" s="22">
        <f>ROUND(Table1[[#This Row],[Market Capitalisation]]/Table1[[#This Row],[Stock Price]],0)</f>
        <v>47316305</v>
      </c>
    </row>
    <row r="1786" spans="2:8" x14ac:dyDescent="0.35">
      <c r="B1786" s="1" t="s">
        <v>8511</v>
      </c>
      <c r="C1786" s="3" t="s">
        <v>8512</v>
      </c>
      <c r="D1786" s="13">
        <v>8410000000</v>
      </c>
      <c r="E1786" s="1" t="str" cm="1">
        <f t="array" ref="E1786">_xlfn.IFS($D1786&gt;=$N$7,$J$7,AND($D1786&gt;=$M$8,$D1786&lt;$N$8),$J$8,AND($D1786&gt;=$M$9,$D1786&lt;$N$9),$J$9,$D1786&lt;$N$10,$J$10)</f>
        <v>Mid Cap</v>
      </c>
      <c r="F1786" s="18">
        <v>82.88</v>
      </c>
      <c r="G1786" s="3" t="s">
        <v>31554</v>
      </c>
      <c r="H1786" s="22">
        <f>ROUND(Table1[[#This Row],[Market Capitalisation]]/Table1[[#This Row],[Stock Price]],0)</f>
        <v>101472008</v>
      </c>
    </row>
    <row r="1787" spans="2:8" x14ac:dyDescent="0.35">
      <c r="B1787" s="1" t="s">
        <v>8514</v>
      </c>
      <c r="C1787" s="3" t="s">
        <v>8515</v>
      </c>
      <c r="D1787" s="13">
        <v>8410000000</v>
      </c>
      <c r="E1787" s="1" t="str" cm="1">
        <f t="array" ref="E1787">_xlfn.IFS($D1787&gt;=$N$7,$J$7,AND($D1787&gt;=$M$8,$D1787&lt;$N$8),$J$8,AND($D1787&gt;=$M$9,$D1787&lt;$N$9),$J$9,$D1787&lt;$N$10,$J$10)</f>
        <v>Mid Cap</v>
      </c>
      <c r="F1787" s="18">
        <v>0.72</v>
      </c>
      <c r="G1787" s="3" t="s">
        <v>1086</v>
      </c>
      <c r="H1787" s="22">
        <f>ROUND(Table1[[#This Row],[Market Capitalisation]]/Table1[[#This Row],[Stock Price]],0)</f>
        <v>11680555556</v>
      </c>
    </row>
    <row r="1788" spans="2:8" x14ac:dyDescent="0.35">
      <c r="B1788" s="1" t="s">
        <v>8517</v>
      </c>
      <c r="C1788" s="3" t="s">
        <v>8518</v>
      </c>
      <c r="D1788" s="13">
        <v>8410000000</v>
      </c>
      <c r="E1788" s="1" t="str" cm="1">
        <f t="array" ref="E1788">_xlfn.IFS($D1788&gt;=$N$7,$J$7,AND($D1788&gt;=$M$8,$D1788&lt;$N$8),$J$8,AND($D1788&gt;=$M$9,$D1788&lt;$N$9),$J$9,$D1788&lt;$N$10,$J$10)</f>
        <v>Mid Cap</v>
      </c>
      <c r="F1788" s="18">
        <v>1.02</v>
      </c>
      <c r="G1788" s="3" t="s">
        <v>3395</v>
      </c>
      <c r="H1788" s="22">
        <f>ROUND(Table1[[#This Row],[Market Capitalisation]]/Table1[[#This Row],[Stock Price]],0)</f>
        <v>8245098039</v>
      </c>
    </row>
    <row r="1789" spans="2:8" x14ac:dyDescent="0.35">
      <c r="B1789" s="1" t="s">
        <v>8520</v>
      </c>
      <c r="C1789" s="3" t="s">
        <v>8521</v>
      </c>
      <c r="D1789" s="13">
        <v>8380000000.000001</v>
      </c>
      <c r="E1789" s="1" t="str" cm="1">
        <f t="array" ref="E1789">_xlfn.IFS($D1789&gt;=$N$7,$J$7,AND($D1789&gt;=$M$8,$D1789&lt;$N$8),$J$8,AND($D1789&gt;=$M$9,$D1789&lt;$N$9),$J$9,$D1789&lt;$N$10,$J$10)</f>
        <v>Mid Cap</v>
      </c>
      <c r="F1789" s="18">
        <v>176.33</v>
      </c>
      <c r="G1789" s="3" t="s">
        <v>31554</v>
      </c>
      <c r="H1789" s="22">
        <f>ROUND(Table1[[#This Row],[Market Capitalisation]]/Table1[[#This Row],[Stock Price]],0)</f>
        <v>47524528</v>
      </c>
    </row>
    <row r="1790" spans="2:8" x14ac:dyDescent="0.35">
      <c r="B1790" s="1" t="s">
        <v>8525</v>
      </c>
      <c r="C1790" s="3" t="s">
        <v>8526</v>
      </c>
      <c r="D1790" s="13">
        <v>8380000000.000001</v>
      </c>
      <c r="E1790" s="1" t="str" cm="1">
        <f t="array" ref="E1790">_xlfn.IFS($D1790&gt;=$N$7,$J$7,AND($D1790&gt;=$M$8,$D1790&lt;$N$8),$J$8,AND($D1790&gt;=$M$9,$D1790&lt;$N$9),$J$9,$D1790&lt;$N$10,$J$10)</f>
        <v>Mid Cap</v>
      </c>
      <c r="F1790" s="18">
        <v>4.53</v>
      </c>
      <c r="G1790" s="3" t="s">
        <v>667</v>
      </c>
      <c r="H1790" s="22">
        <f>ROUND(Table1[[#This Row],[Market Capitalisation]]/Table1[[#This Row],[Stock Price]],0)</f>
        <v>1849889625</v>
      </c>
    </row>
    <row r="1791" spans="2:8" x14ac:dyDescent="0.35">
      <c r="B1791" s="1" t="s">
        <v>8529</v>
      </c>
      <c r="C1791" s="3" t="s">
        <v>8530</v>
      </c>
      <c r="D1791" s="13">
        <v>8369999999.999999</v>
      </c>
      <c r="E1791" s="1" t="str" cm="1">
        <f t="array" ref="E1791">_xlfn.IFS($D1791&gt;=$N$7,$J$7,AND($D1791&gt;=$M$8,$D1791&lt;$N$8),$J$8,AND($D1791&gt;=$M$9,$D1791&lt;$N$9),$J$9,$D1791&lt;$N$10,$J$10)</f>
        <v>Mid Cap</v>
      </c>
      <c r="F1791" s="18">
        <v>69.08</v>
      </c>
      <c r="G1791" s="3" t="s">
        <v>4076</v>
      </c>
      <c r="H1791" s="22">
        <f>ROUND(Table1[[#This Row],[Market Capitalisation]]/Table1[[#This Row],[Stock Price]],0)</f>
        <v>121163868</v>
      </c>
    </row>
    <row r="1792" spans="2:8" x14ac:dyDescent="0.35">
      <c r="B1792" s="1" t="s">
        <v>8534</v>
      </c>
      <c r="C1792" s="3" t="s">
        <v>8535</v>
      </c>
      <c r="D1792" s="13">
        <v>8359999999.999999</v>
      </c>
      <c r="E1792" s="1" t="str" cm="1">
        <f t="array" ref="E1792">_xlfn.IFS($D1792&gt;=$N$7,$J$7,AND($D1792&gt;=$M$8,$D1792&lt;$N$8),$J$8,AND($D1792&gt;=$M$9,$D1792&lt;$N$9),$J$9,$D1792&lt;$N$10,$J$10)</f>
        <v>Mid Cap</v>
      </c>
      <c r="F1792" s="18">
        <v>5.19</v>
      </c>
      <c r="G1792" s="3" t="s">
        <v>31567</v>
      </c>
      <c r="H1792" s="22">
        <f>ROUND(Table1[[#This Row],[Market Capitalisation]]/Table1[[#This Row],[Stock Price]],0)</f>
        <v>1610789981</v>
      </c>
    </row>
    <row r="1793" spans="2:8" x14ac:dyDescent="0.35">
      <c r="B1793" s="1" t="s">
        <v>8539</v>
      </c>
      <c r="C1793" s="3" t="s">
        <v>8540</v>
      </c>
      <c r="D1793" s="13">
        <v>8350000000</v>
      </c>
      <c r="E1793" s="1" t="str" cm="1">
        <f t="array" ref="E1793">_xlfn.IFS($D1793&gt;=$N$7,$J$7,AND($D1793&gt;=$M$8,$D1793&lt;$N$8),$J$8,AND($D1793&gt;=$M$9,$D1793&lt;$N$9),$J$9,$D1793&lt;$N$10,$J$10)</f>
        <v>Mid Cap</v>
      </c>
      <c r="F1793" s="18">
        <v>125.17</v>
      </c>
      <c r="G1793" s="3" t="s">
        <v>31554</v>
      </c>
      <c r="H1793" s="22">
        <f>ROUND(Table1[[#This Row],[Market Capitalisation]]/Table1[[#This Row],[Stock Price]],0)</f>
        <v>66709275</v>
      </c>
    </row>
    <row r="1794" spans="2:8" x14ac:dyDescent="0.35">
      <c r="B1794" s="1" t="s">
        <v>8544</v>
      </c>
      <c r="C1794" s="3" t="s">
        <v>8545</v>
      </c>
      <c r="D1794" s="13">
        <v>8350000000</v>
      </c>
      <c r="E1794" s="1" t="str" cm="1">
        <f t="array" ref="E1794">_xlfn.IFS($D1794&gt;=$N$7,$J$7,AND($D1794&gt;=$M$8,$D1794&lt;$N$8),$J$8,AND($D1794&gt;=$M$9,$D1794&lt;$N$9),$J$9,$D1794&lt;$N$10,$J$10)</f>
        <v>Mid Cap</v>
      </c>
      <c r="F1794" s="18">
        <v>3.47</v>
      </c>
      <c r="G1794" s="3" t="s">
        <v>31567</v>
      </c>
      <c r="H1794" s="22">
        <f>ROUND(Table1[[#This Row],[Market Capitalisation]]/Table1[[#This Row],[Stock Price]],0)</f>
        <v>2406340058</v>
      </c>
    </row>
    <row r="1795" spans="2:8" x14ac:dyDescent="0.35">
      <c r="B1795" s="1" t="s">
        <v>8548</v>
      </c>
      <c r="C1795" s="3" t="s">
        <v>8549</v>
      </c>
      <c r="D1795" s="13">
        <v>8330000000</v>
      </c>
      <c r="E1795" s="1" t="str" cm="1">
        <f t="array" ref="E1795">_xlfn.IFS($D1795&gt;=$N$7,$J$7,AND($D1795&gt;=$M$8,$D1795&lt;$N$8),$J$8,AND($D1795&gt;=$M$9,$D1795&lt;$N$9),$J$9,$D1795&lt;$N$10,$J$10)</f>
        <v>Mid Cap</v>
      </c>
      <c r="F1795" s="18">
        <v>112.86</v>
      </c>
      <c r="G1795" s="3" t="s">
        <v>107</v>
      </c>
      <c r="H1795" s="22">
        <f>ROUND(Table1[[#This Row],[Market Capitalisation]]/Table1[[#This Row],[Stock Price]],0)</f>
        <v>73808258</v>
      </c>
    </row>
    <row r="1796" spans="2:8" x14ac:dyDescent="0.35">
      <c r="B1796" s="1" t="s">
        <v>8553</v>
      </c>
      <c r="C1796" s="3" t="s">
        <v>8554</v>
      </c>
      <c r="D1796" s="13">
        <v>8320000000</v>
      </c>
      <c r="E1796" s="1" t="str" cm="1">
        <f t="array" ref="E1796">_xlfn.IFS($D1796&gt;=$N$7,$J$7,AND($D1796&gt;=$M$8,$D1796&lt;$N$8),$J$8,AND($D1796&gt;=$M$9,$D1796&lt;$N$9),$J$9,$D1796&lt;$N$10,$J$10)</f>
        <v>Mid Cap</v>
      </c>
      <c r="F1796" s="18">
        <v>69.510000000000005</v>
      </c>
      <c r="G1796" s="3" t="s">
        <v>31554</v>
      </c>
      <c r="H1796" s="22">
        <f>ROUND(Table1[[#This Row],[Market Capitalisation]]/Table1[[#This Row],[Stock Price]],0)</f>
        <v>119695008</v>
      </c>
    </row>
    <row r="1797" spans="2:8" x14ac:dyDescent="0.35">
      <c r="B1797" s="1" t="s">
        <v>8558</v>
      </c>
      <c r="C1797" s="3" t="s">
        <v>8559</v>
      </c>
      <c r="D1797" s="13">
        <v>8320000000</v>
      </c>
      <c r="E1797" s="1" t="str" cm="1">
        <f t="array" ref="E1797">_xlfn.IFS($D1797&gt;=$N$7,$J$7,AND($D1797&gt;=$M$8,$D1797&lt;$N$8),$J$8,AND($D1797&gt;=$M$9,$D1797&lt;$N$9),$J$9,$D1797&lt;$N$10,$J$10)</f>
        <v>Mid Cap</v>
      </c>
      <c r="F1797" s="18">
        <v>179.6</v>
      </c>
      <c r="G1797" s="3" t="s">
        <v>31554</v>
      </c>
      <c r="H1797" s="22">
        <f>ROUND(Table1[[#This Row],[Market Capitalisation]]/Table1[[#This Row],[Stock Price]],0)</f>
        <v>46325167</v>
      </c>
    </row>
    <row r="1798" spans="2:8" x14ac:dyDescent="0.35">
      <c r="B1798" s="1" t="s">
        <v>8562</v>
      </c>
      <c r="C1798" s="3" t="s">
        <v>8563</v>
      </c>
      <c r="D1798" s="13">
        <v>8320000000</v>
      </c>
      <c r="E1798" s="1" t="str" cm="1">
        <f t="array" ref="E1798">_xlfn.IFS($D1798&gt;=$N$7,$J$7,AND($D1798&gt;=$M$8,$D1798&lt;$N$8),$J$8,AND($D1798&gt;=$M$9,$D1798&lt;$N$9),$J$9,$D1798&lt;$N$10,$J$10)</f>
        <v>Mid Cap</v>
      </c>
      <c r="F1798" s="18">
        <v>21.77</v>
      </c>
      <c r="G1798" s="3" t="s">
        <v>164</v>
      </c>
      <c r="H1798" s="22">
        <f>ROUND(Table1[[#This Row],[Market Capitalisation]]/Table1[[#This Row],[Stock Price]],0)</f>
        <v>382177308</v>
      </c>
    </row>
    <row r="1799" spans="2:8" x14ac:dyDescent="0.35">
      <c r="B1799" s="1" t="s">
        <v>8565</v>
      </c>
      <c r="C1799" s="3" t="s">
        <v>8566</v>
      </c>
      <c r="D1799" s="13">
        <v>8310000000.000001</v>
      </c>
      <c r="E1799" s="1" t="str" cm="1">
        <f t="array" ref="E1799">_xlfn.IFS($D1799&gt;=$N$7,$J$7,AND($D1799&gt;=$M$8,$D1799&lt;$N$8),$J$8,AND($D1799&gt;=$M$9,$D1799&lt;$N$9),$J$9,$D1799&lt;$N$10,$J$10)</f>
        <v>Mid Cap</v>
      </c>
      <c r="F1799" s="18">
        <v>1.85</v>
      </c>
      <c r="G1799" s="3" t="s">
        <v>3322</v>
      </c>
      <c r="H1799" s="22">
        <f>ROUND(Table1[[#This Row],[Market Capitalisation]]/Table1[[#This Row],[Stock Price]],0)</f>
        <v>4491891892</v>
      </c>
    </row>
    <row r="1800" spans="2:8" x14ac:dyDescent="0.35">
      <c r="B1800" s="1" t="s">
        <v>8569</v>
      </c>
      <c r="C1800" s="3" t="s">
        <v>8570</v>
      </c>
      <c r="D1800" s="13">
        <v>8300000000.000001</v>
      </c>
      <c r="E1800" s="1" t="str" cm="1">
        <f t="array" ref="E1800">_xlfn.IFS($D1800&gt;=$N$7,$J$7,AND($D1800&gt;=$M$8,$D1800&lt;$N$8),$J$8,AND($D1800&gt;=$M$9,$D1800&lt;$N$9),$J$9,$D1800&lt;$N$10,$J$10)</f>
        <v>Mid Cap</v>
      </c>
      <c r="F1800" s="18">
        <v>8.8000000000000007</v>
      </c>
      <c r="G1800" s="3" t="s">
        <v>152</v>
      </c>
      <c r="H1800" s="22">
        <f>ROUND(Table1[[#This Row],[Market Capitalisation]]/Table1[[#This Row],[Stock Price]],0)</f>
        <v>943181818</v>
      </c>
    </row>
    <row r="1801" spans="2:8" x14ac:dyDescent="0.35">
      <c r="B1801" s="1" t="s">
        <v>8574</v>
      </c>
      <c r="C1801" s="3" t="s">
        <v>8575</v>
      </c>
      <c r="D1801" s="13">
        <v>8300000000.000001</v>
      </c>
      <c r="E1801" s="1" t="str" cm="1">
        <f t="array" ref="E1801">_xlfn.IFS($D1801&gt;=$N$7,$J$7,AND($D1801&gt;=$M$8,$D1801&lt;$N$8),$J$8,AND($D1801&gt;=$M$9,$D1801&lt;$N$9),$J$9,$D1801&lt;$N$10,$J$10)</f>
        <v>Mid Cap</v>
      </c>
      <c r="F1801" s="18">
        <v>20.53</v>
      </c>
      <c r="G1801" s="3" t="s">
        <v>210</v>
      </c>
      <c r="H1801" s="22">
        <f>ROUND(Table1[[#This Row],[Market Capitalisation]]/Table1[[#This Row],[Stock Price]],0)</f>
        <v>404286410</v>
      </c>
    </row>
    <row r="1802" spans="2:8" x14ac:dyDescent="0.35">
      <c r="B1802" s="1" t="s">
        <v>8578</v>
      </c>
      <c r="C1802" s="3" t="s">
        <v>8579</v>
      </c>
      <c r="D1802" s="13">
        <v>8279999999.999999</v>
      </c>
      <c r="E1802" s="1" t="str" cm="1">
        <f t="array" ref="E1802">_xlfn.IFS($D1802&gt;=$N$7,$J$7,AND($D1802&gt;=$M$8,$D1802&lt;$N$8),$J$8,AND($D1802&gt;=$M$9,$D1802&lt;$N$9),$J$9,$D1802&lt;$N$10,$J$10)</f>
        <v>Mid Cap</v>
      </c>
      <c r="F1802" s="18">
        <v>77.650000000000006</v>
      </c>
      <c r="G1802" s="3" t="s">
        <v>31554</v>
      </c>
      <c r="H1802" s="22">
        <f>ROUND(Table1[[#This Row],[Market Capitalisation]]/Table1[[#This Row],[Stock Price]],0)</f>
        <v>106632325</v>
      </c>
    </row>
    <row r="1803" spans="2:8" x14ac:dyDescent="0.35">
      <c r="B1803" s="1" t="s">
        <v>8583</v>
      </c>
      <c r="C1803" s="3" t="s">
        <v>8584</v>
      </c>
      <c r="D1803" s="13">
        <v>8279999999.999999</v>
      </c>
      <c r="E1803" s="1" t="str" cm="1">
        <f t="array" ref="E1803">_xlfn.IFS($D1803&gt;=$N$7,$J$7,AND($D1803&gt;=$M$8,$D1803&lt;$N$8),$J$8,AND($D1803&gt;=$M$9,$D1803&lt;$N$9),$J$9,$D1803&lt;$N$10,$J$10)</f>
        <v>Mid Cap</v>
      </c>
      <c r="F1803" s="18">
        <v>27.72</v>
      </c>
      <c r="G1803" s="3" t="s">
        <v>31554</v>
      </c>
      <c r="H1803" s="22">
        <f>ROUND(Table1[[#This Row],[Market Capitalisation]]/Table1[[#This Row],[Stock Price]],0)</f>
        <v>298701299</v>
      </c>
    </row>
    <row r="1804" spans="2:8" x14ac:dyDescent="0.35">
      <c r="B1804" s="1" t="s">
        <v>8586</v>
      </c>
      <c r="C1804" s="3" t="s">
        <v>8587</v>
      </c>
      <c r="D1804" s="13">
        <v>8270000000</v>
      </c>
      <c r="E1804" s="1" t="str" cm="1">
        <f t="array" ref="E1804">_xlfn.IFS($D1804&gt;=$N$7,$J$7,AND($D1804&gt;=$M$8,$D1804&lt;$N$8),$J$8,AND($D1804&gt;=$M$9,$D1804&lt;$N$9),$J$9,$D1804&lt;$N$10,$J$10)</f>
        <v>Mid Cap</v>
      </c>
      <c r="F1804" s="18">
        <v>31.18</v>
      </c>
      <c r="G1804" s="3" t="s">
        <v>1254</v>
      </c>
      <c r="H1804" s="22">
        <f>ROUND(Table1[[#This Row],[Market Capitalisation]]/Table1[[#This Row],[Stock Price]],0)</f>
        <v>265234124</v>
      </c>
    </row>
    <row r="1805" spans="2:8" x14ac:dyDescent="0.35">
      <c r="B1805" s="1" t="s">
        <v>8591</v>
      </c>
      <c r="C1805" s="3" t="s">
        <v>8592</v>
      </c>
      <c r="D1805" s="13">
        <v>8270000000</v>
      </c>
      <c r="E1805" s="1" t="str" cm="1">
        <f t="array" ref="E1805">_xlfn.IFS($D1805&gt;=$N$7,$J$7,AND($D1805&gt;=$M$8,$D1805&lt;$N$8),$J$8,AND($D1805&gt;=$M$9,$D1805&lt;$N$9),$J$9,$D1805&lt;$N$10,$J$10)</f>
        <v>Mid Cap</v>
      </c>
      <c r="F1805" s="18">
        <v>300.54000000000002</v>
      </c>
      <c r="G1805" s="3" t="s">
        <v>31554</v>
      </c>
      <c r="H1805" s="22">
        <f>ROUND(Table1[[#This Row],[Market Capitalisation]]/Table1[[#This Row],[Stock Price]],0)</f>
        <v>27517136</v>
      </c>
    </row>
    <row r="1806" spans="2:8" x14ac:dyDescent="0.35">
      <c r="B1806" s="1" t="s">
        <v>8595</v>
      </c>
      <c r="C1806" s="3" t="s">
        <v>8596</v>
      </c>
      <c r="D1806" s="13">
        <v>8270000000</v>
      </c>
      <c r="E1806" s="1" t="str" cm="1">
        <f t="array" ref="E1806">_xlfn.IFS($D1806&gt;=$N$7,$J$7,AND($D1806&gt;=$M$8,$D1806&lt;$N$8),$J$8,AND($D1806&gt;=$M$9,$D1806&lt;$N$9),$J$9,$D1806&lt;$N$10,$J$10)</f>
        <v>Mid Cap</v>
      </c>
      <c r="F1806" s="18">
        <v>30.41</v>
      </c>
      <c r="G1806" s="3" t="s">
        <v>249</v>
      </c>
      <c r="H1806" s="22">
        <f>ROUND(Table1[[#This Row],[Market Capitalisation]]/Table1[[#This Row],[Stock Price]],0)</f>
        <v>271950016</v>
      </c>
    </row>
    <row r="1807" spans="2:8" x14ac:dyDescent="0.35">
      <c r="B1807" s="1" t="s">
        <v>8599</v>
      </c>
      <c r="C1807" s="3" t="s">
        <v>8600</v>
      </c>
      <c r="D1807" s="13">
        <v>8260000000</v>
      </c>
      <c r="E1807" s="1" t="str" cm="1">
        <f t="array" ref="E1807">_xlfn.IFS($D1807&gt;=$N$7,$J$7,AND($D1807&gt;=$M$8,$D1807&lt;$N$8),$J$8,AND($D1807&gt;=$M$9,$D1807&lt;$N$9),$J$9,$D1807&lt;$N$10,$J$10)</f>
        <v>Mid Cap</v>
      </c>
      <c r="F1807" s="18">
        <v>0.54</v>
      </c>
      <c r="G1807" s="3" t="s">
        <v>152</v>
      </c>
      <c r="H1807" s="22">
        <f>ROUND(Table1[[#This Row],[Market Capitalisation]]/Table1[[#This Row],[Stock Price]],0)</f>
        <v>15296296296</v>
      </c>
    </row>
    <row r="1808" spans="2:8" x14ac:dyDescent="0.35">
      <c r="B1808" s="1" t="s">
        <v>8603</v>
      </c>
      <c r="C1808" s="3" t="s">
        <v>8604</v>
      </c>
      <c r="D1808" s="13">
        <v>8250000000</v>
      </c>
      <c r="E1808" s="1" t="str" cm="1">
        <f t="array" ref="E1808">_xlfn.IFS($D1808&gt;=$N$7,$J$7,AND($D1808&gt;=$M$8,$D1808&lt;$N$8),$J$8,AND($D1808&gt;=$M$9,$D1808&lt;$N$9),$J$9,$D1808&lt;$N$10,$J$10)</f>
        <v>Mid Cap</v>
      </c>
      <c r="F1808" s="18">
        <v>0.96</v>
      </c>
      <c r="G1808" s="3" t="s">
        <v>152</v>
      </c>
      <c r="H1808" s="22">
        <f>ROUND(Table1[[#This Row],[Market Capitalisation]]/Table1[[#This Row],[Stock Price]],0)</f>
        <v>8593750000</v>
      </c>
    </row>
    <row r="1809" spans="2:8" x14ac:dyDescent="0.35">
      <c r="B1809" s="1" t="s">
        <v>8607</v>
      </c>
      <c r="C1809" s="3" t="s">
        <v>8608</v>
      </c>
      <c r="D1809" s="13">
        <v>8250000000</v>
      </c>
      <c r="E1809" s="1" t="str" cm="1">
        <f t="array" ref="E1809">_xlfn.IFS($D1809&gt;=$N$7,$J$7,AND($D1809&gt;=$M$8,$D1809&lt;$N$8),$J$8,AND($D1809&gt;=$M$9,$D1809&lt;$N$9),$J$9,$D1809&lt;$N$10,$J$10)</f>
        <v>Mid Cap</v>
      </c>
      <c r="F1809" s="18">
        <v>279.81</v>
      </c>
      <c r="G1809" s="3" t="s">
        <v>249</v>
      </c>
      <c r="H1809" s="22">
        <f>ROUND(Table1[[#This Row],[Market Capitalisation]]/Table1[[#This Row],[Stock Price]],0)</f>
        <v>29484293</v>
      </c>
    </row>
    <row r="1810" spans="2:8" x14ac:dyDescent="0.35">
      <c r="B1810" s="1" t="s">
        <v>8611</v>
      </c>
      <c r="C1810" s="3" t="s">
        <v>8612</v>
      </c>
      <c r="D1810" s="13">
        <v>8240000000</v>
      </c>
      <c r="E1810" s="1" t="str" cm="1">
        <f t="array" ref="E1810">_xlfn.IFS($D1810&gt;=$N$7,$J$7,AND($D1810&gt;=$M$8,$D1810&lt;$N$8),$J$8,AND($D1810&gt;=$M$9,$D1810&lt;$N$9),$J$9,$D1810&lt;$N$10,$J$10)</f>
        <v>Mid Cap</v>
      </c>
      <c r="F1810" s="18">
        <v>21.88</v>
      </c>
      <c r="G1810" s="3" t="s">
        <v>420</v>
      </c>
      <c r="H1810" s="22">
        <f>ROUND(Table1[[#This Row],[Market Capitalisation]]/Table1[[#This Row],[Stock Price]],0)</f>
        <v>376599634</v>
      </c>
    </row>
    <row r="1811" spans="2:8" x14ac:dyDescent="0.35">
      <c r="B1811" s="1" t="s">
        <v>8616</v>
      </c>
      <c r="C1811" s="3" t="s">
        <v>8617</v>
      </c>
      <c r="D1811" s="13">
        <v>8240000000</v>
      </c>
      <c r="E1811" s="1" t="str" cm="1">
        <f t="array" ref="E1811">_xlfn.IFS($D1811&gt;=$N$7,$J$7,AND($D1811&gt;=$M$8,$D1811&lt;$N$8),$J$8,AND($D1811&gt;=$M$9,$D1811&lt;$N$9),$J$9,$D1811&lt;$N$10,$J$10)</f>
        <v>Mid Cap</v>
      </c>
      <c r="F1811" s="18">
        <v>59.05</v>
      </c>
      <c r="G1811" s="3" t="s">
        <v>31567</v>
      </c>
      <c r="H1811" s="22">
        <f>ROUND(Table1[[#This Row],[Market Capitalisation]]/Table1[[#This Row],[Stock Price]],0)</f>
        <v>139542760</v>
      </c>
    </row>
    <row r="1812" spans="2:8" x14ac:dyDescent="0.35">
      <c r="B1812" s="1" t="s">
        <v>8620</v>
      </c>
      <c r="C1812" s="3" t="s">
        <v>8621</v>
      </c>
      <c r="D1812" s="13">
        <v>8240000000</v>
      </c>
      <c r="E1812" s="1" t="str" cm="1">
        <f t="array" ref="E1812">_xlfn.IFS($D1812&gt;=$N$7,$J$7,AND($D1812&gt;=$M$8,$D1812&lt;$N$8),$J$8,AND($D1812&gt;=$M$9,$D1812&lt;$N$9),$J$9,$D1812&lt;$N$10,$J$10)</f>
        <v>Mid Cap</v>
      </c>
      <c r="F1812" s="18">
        <v>110.22</v>
      </c>
      <c r="G1812" s="3" t="s">
        <v>107</v>
      </c>
      <c r="H1812" s="22">
        <f>ROUND(Table1[[#This Row],[Market Capitalisation]]/Table1[[#This Row],[Stock Price]],0)</f>
        <v>74759572</v>
      </c>
    </row>
    <row r="1813" spans="2:8" x14ac:dyDescent="0.35">
      <c r="B1813" s="1" t="s">
        <v>8624</v>
      </c>
      <c r="C1813" s="3" t="s">
        <v>8625</v>
      </c>
      <c r="D1813" s="13">
        <v>8240000000</v>
      </c>
      <c r="E1813" s="1" t="str" cm="1">
        <f t="array" ref="E1813">_xlfn.IFS($D1813&gt;=$N$7,$J$7,AND($D1813&gt;=$M$8,$D1813&lt;$N$8),$J$8,AND($D1813&gt;=$M$9,$D1813&lt;$N$9),$J$9,$D1813&lt;$N$10,$J$10)</f>
        <v>Mid Cap</v>
      </c>
      <c r="F1813" s="18">
        <v>33.71</v>
      </c>
      <c r="G1813" s="3" t="s">
        <v>31554</v>
      </c>
      <c r="H1813" s="22">
        <f>ROUND(Table1[[#This Row],[Market Capitalisation]]/Table1[[#This Row],[Stock Price]],0)</f>
        <v>244437852</v>
      </c>
    </row>
    <row r="1814" spans="2:8" x14ac:dyDescent="0.35">
      <c r="B1814" s="1" t="s">
        <v>8628</v>
      </c>
      <c r="C1814" s="3" t="s">
        <v>8629</v>
      </c>
      <c r="D1814" s="13">
        <v>8230000000</v>
      </c>
      <c r="E1814" s="1" t="str" cm="1">
        <f t="array" ref="E1814">_xlfn.IFS($D1814&gt;=$N$7,$J$7,AND($D1814&gt;=$M$8,$D1814&lt;$N$8),$J$8,AND($D1814&gt;=$M$9,$D1814&lt;$N$9),$J$9,$D1814&lt;$N$10,$J$10)</f>
        <v>Mid Cap</v>
      </c>
      <c r="F1814" s="18">
        <v>18.66</v>
      </c>
      <c r="G1814" s="3" t="s">
        <v>31567</v>
      </c>
      <c r="H1814" s="22">
        <f>ROUND(Table1[[#This Row],[Market Capitalisation]]/Table1[[#This Row],[Stock Price]],0)</f>
        <v>441050375</v>
      </c>
    </row>
    <row r="1815" spans="2:8" x14ac:dyDescent="0.35">
      <c r="B1815" s="1" t="s">
        <v>8633</v>
      </c>
      <c r="C1815" s="3" t="s">
        <v>8634</v>
      </c>
      <c r="D1815" s="13">
        <v>8230000000</v>
      </c>
      <c r="E1815" s="1" t="str" cm="1">
        <f t="array" ref="E1815">_xlfn.IFS($D1815&gt;=$N$7,$J$7,AND($D1815&gt;=$M$8,$D1815&lt;$N$8),$J$8,AND($D1815&gt;=$M$9,$D1815&lt;$N$9),$J$9,$D1815&lt;$N$10,$J$10)</f>
        <v>Mid Cap</v>
      </c>
      <c r="F1815" s="18">
        <v>29.48</v>
      </c>
      <c r="G1815" s="3" t="s">
        <v>31554</v>
      </c>
      <c r="H1815" s="22">
        <f>ROUND(Table1[[#This Row],[Market Capitalisation]]/Table1[[#This Row],[Stock Price]],0)</f>
        <v>279172320</v>
      </c>
    </row>
    <row r="1816" spans="2:8" x14ac:dyDescent="0.35">
      <c r="B1816" s="1" t="s">
        <v>8637</v>
      </c>
      <c r="C1816" s="3" t="s">
        <v>8638</v>
      </c>
      <c r="D1816" s="13">
        <v>8220000000.000001</v>
      </c>
      <c r="E1816" s="1" t="str" cm="1">
        <f t="array" ref="E1816">_xlfn.IFS($D1816&gt;=$N$7,$J$7,AND($D1816&gt;=$M$8,$D1816&lt;$N$8),$J$8,AND($D1816&gt;=$M$9,$D1816&lt;$N$9),$J$9,$D1816&lt;$N$10,$J$10)</f>
        <v>Mid Cap</v>
      </c>
      <c r="F1816" s="18">
        <v>10.24</v>
      </c>
      <c r="G1816" s="3" t="s">
        <v>31567</v>
      </c>
      <c r="H1816" s="22">
        <f>ROUND(Table1[[#This Row],[Market Capitalisation]]/Table1[[#This Row],[Stock Price]],0)</f>
        <v>802734375</v>
      </c>
    </row>
    <row r="1817" spans="2:8" x14ac:dyDescent="0.35">
      <c r="B1817" s="1" t="s">
        <v>8641</v>
      </c>
      <c r="C1817" s="3" t="s">
        <v>8642</v>
      </c>
      <c r="D1817" s="13">
        <v>8220000000.000001</v>
      </c>
      <c r="E1817" s="1" t="str" cm="1">
        <f t="array" ref="E1817">_xlfn.IFS($D1817&gt;=$N$7,$J$7,AND($D1817&gt;=$M$8,$D1817&lt;$N$8),$J$8,AND($D1817&gt;=$M$9,$D1817&lt;$N$9),$J$9,$D1817&lt;$N$10,$J$10)</f>
        <v>Mid Cap</v>
      </c>
      <c r="F1817" s="18">
        <v>2.64</v>
      </c>
      <c r="G1817" s="3" t="s">
        <v>152</v>
      </c>
      <c r="H1817" s="22">
        <f>ROUND(Table1[[#This Row],[Market Capitalisation]]/Table1[[#This Row],[Stock Price]],0)</f>
        <v>3113636364</v>
      </c>
    </row>
    <row r="1818" spans="2:8" x14ac:dyDescent="0.35">
      <c r="B1818" s="1" t="s">
        <v>8644</v>
      </c>
      <c r="C1818" s="3" t="s">
        <v>8645</v>
      </c>
      <c r="D1818" s="13">
        <v>8210000000.000001</v>
      </c>
      <c r="E1818" s="1" t="str" cm="1">
        <f t="array" ref="E1818">_xlfn.IFS($D1818&gt;=$N$7,$J$7,AND($D1818&gt;=$M$8,$D1818&lt;$N$8),$J$8,AND($D1818&gt;=$M$9,$D1818&lt;$N$9),$J$9,$D1818&lt;$N$10,$J$10)</f>
        <v>Mid Cap</v>
      </c>
      <c r="F1818" s="18">
        <v>20.86</v>
      </c>
      <c r="G1818" s="3" t="s">
        <v>31554</v>
      </c>
      <c r="H1818" s="22">
        <f>ROUND(Table1[[#This Row],[Market Capitalisation]]/Table1[[#This Row],[Stock Price]],0)</f>
        <v>393576222</v>
      </c>
    </row>
    <row r="1819" spans="2:8" x14ac:dyDescent="0.35">
      <c r="B1819" s="1" t="s">
        <v>8648</v>
      </c>
      <c r="C1819" s="3" t="s">
        <v>8649</v>
      </c>
      <c r="D1819" s="13">
        <v>8210000000.000001</v>
      </c>
      <c r="E1819" s="1" t="str" cm="1">
        <f t="array" ref="E1819">_xlfn.IFS($D1819&gt;=$N$7,$J$7,AND($D1819&gt;=$M$8,$D1819&lt;$N$8),$J$8,AND($D1819&gt;=$M$9,$D1819&lt;$N$9),$J$9,$D1819&lt;$N$10,$J$10)</f>
        <v>Mid Cap</v>
      </c>
      <c r="F1819" s="18">
        <v>3.44</v>
      </c>
      <c r="G1819" s="3" t="s">
        <v>3322</v>
      </c>
      <c r="H1819" s="22">
        <f>ROUND(Table1[[#This Row],[Market Capitalisation]]/Table1[[#This Row],[Stock Price]],0)</f>
        <v>2386627907</v>
      </c>
    </row>
    <row r="1820" spans="2:8" x14ac:dyDescent="0.35">
      <c r="B1820" s="1" t="s">
        <v>8652</v>
      </c>
      <c r="C1820" s="3" t="s">
        <v>8653</v>
      </c>
      <c r="D1820" s="13">
        <v>8210000000.000001</v>
      </c>
      <c r="E1820" s="1" t="str" cm="1">
        <f t="array" ref="E1820">_xlfn.IFS($D1820&gt;=$N$7,$J$7,AND($D1820&gt;=$M$8,$D1820&lt;$N$8),$J$8,AND($D1820&gt;=$M$9,$D1820&lt;$N$9),$J$9,$D1820&lt;$N$10,$J$10)</f>
        <v>Mid Cap</v>
      </c>
      <c r="F1820" s="18">
        <v>13.13</v>
      </c>
      <c r="G1820" s="3" t="s">
        <v>210</v>
      </c>
      <c r="H1820" s="22">
        <f>ROUND(Table1[[#This Row],[Market Capitalisation]]/Table1[[#This Row],[Stock Price]],0)</f>
        <v>625285605</v>
      </c>
    </row>
    <row r="1821" spans="2:8" x14ac:dyDescent="0.35">
      <c r="B1821" s="1" t="s">
        <v>8656</v>
      </c>
      <c r="C1821" s="3" t="s">
        <v>8657</v>
      </c>
      <c r="D1821" s="13">
        <v>8210000000.000001</v>
      </c>
      <c r="E1821" s="1" t="str" cm="1">
        <f t="array" ref="E1821">_xlfn.IFS($D1821&gt;=$N$7,$J$7,AND($D1821&gt;=$M$8,$D1821&lt;$N$8),$J$8,AND($D1821&gt;=$M$9,$D1821&lt;$N$9),$J$9,$D1821&lt;$N$10,$J$10)</f>
        <v>Mid Cap</v>
      </c>
      <c r="F1821" s="18">
        <v>18.829999999999998</v>
      </c>
      <c r="G1821" s="3" t="s">
        <v>62</v>
      </c>
      <c r="H1821" s="22">
        <f>ROUND(Table1[[#This Row],[Market Capitalisation]]/Table1[[#This Row],[Stock Price]],0)</f>
        <v>436006373</v>
      </c>
    </row>
    <row r="1822" spans="2:8" x14ac:dyDescent="0.35">
      <c r="B1822" s="1" t="s">
        <v>8660</v>
      </c>
      <c r="C1822" s="3" t="s">
        <v>8661</v>
      </c>
      <c r="D1822" s="13">
        <v>8210000000.000001</v>
      </c>
      <c r="E1822" s="1" t="str" cm="1">
        <f t="array" ref="E1822">_xlfn.IFS($D1822&gt;=$N$7,$J$7,AND($D1822&gt;=$M$8,$D1822&lt;$N$8),$J$8,AND($D1822&gt;=$M$9,$D1822&lt;$N$9),$J$9,$D1822&lt;$N$10,$J$10)</f>
        <v>Mid Cap</v>
      </c>
      <c r="F1822" s="18">
        <v>19.04</v>
      </c>
      <c r="G1822" s="3" t="s">
        <v>31554</v>
      </c>
      <c r="H1822" s="22">
        <f>ROUND(Table1[[#This Row],[Market Capitalisation]]/Table1[[#This Row],[Stock Price]],0)</f>
        <v>431197479</v>
      </c>
    </row>
    <row r="1823" spans="2:8" x14ac:dyDescent="0.35">
      <c r="B1823" s="1" t="s">
        <v>8664</v>
      </c>
      <c r="C1823" s="3" t="s">
        <v>8665</v>
      </c>
      <c r="D1823" s="13">
        <v>8199999999.999999</v>
      </c>
      <c r="E1823" s="1" t="str" cm="1">
        <f t="array" ref="E1823">_xlfn.IFS($D1823&gt;=$N$7,$J$7,AND($D1823&gt;=$M$8,$D1823&lt;$N$8),$J$8,AND($D1823&gt;=$M$9,$D1823&lt;$N$9),$J$9,$D1823&lt;$N$10,$J$10)</f>
        <v>Mid Cap</v>
      </c>
      <c r="F1823" s="18">
        <v>155.5</v>
      </c>
      <c r="G1823" s="3" t="s">
        <v>164</v>
      </c>
      <c r="H1823" s="22">
        <f>ROUND(Table1[[#This Row],[Market Capitalisation]]/Table1[[#This Row],[Stock Price]],0)</f>
        <v>52733119</v>
      </c>
    </row>
    <row r="1824" spans="2:8" x14ac:dyDescent="0.35">
      <c r="B1824" s="1" t="s">
        <v>8669</v>
      </c>
      <c r="C1824" s="3" t="s">
        <v>8670</v>
      </c>
      <c r="D1824" s="13">
        <v>8199999999.999999</v>
      </c>
      <c r="E1824" s="1" t="str" cm="1">
        <f t="array" ref="E1824">_xlfn.IFS($D1824&gt;=$N$7,$J$7,AND($D1824&gt;=$M$8,$D1824&lt;$N$8),$J$8,AND($D1824&gt;=$M$9,$D1824&lt;$N$9),$J$9,$D1824&lt;$N$10,$J$10)</f>
        <v>Mid Cap</v>
      </c>
      <c r="F1824" s="18">
        <v>62.23</v>
      </c>
      <c r="G1824" s="3" t="s">
        <v>31583</v>
      </c>
      <c r="H1824" s="22">
        <f>ROUND(Table1[[#This Row],[Market Capitalisation]]/Table1[[#This Row],[Stock Price]],0)</f>
        <v>131769243</v>
      </c>
    </row>
    <row r="1825" spans="2:8" x14ac:dyDescent="0.35">
      <c r="B1825" s="1" t="s">
        <v>8673</v>
      </c>
      <c r="C1825" s="3" t="s">
        <v>8674</v>
      </c>
      <c r="D1825" s="13">
        <v>8189999999.999999</v>
      </c>
      <c r="E1825" s="1" t="str" cm="1">
        <f t="array" ref="E1825">_xlfn.IFS($D1825&gt;=$N$7,$J$7,AND($D1825&gt;=$M$8,$D1825&lt;$N$8),$J$8,AND($D1825&gt;=$M$9,$D1825&lt;$N$9),$J$9,$D1825&lt;$N$10,$J$10)</f>
        <v>Mid Cap</v>
      </c>
      <c r="F1825" s="18">
        <v>14.68</v>
      </c>
      <c r="G1825" s="3" t="s">
        <v>31554</v>
      </c>
      <c r="H1825" s="22">
        <f>ROUND(Table1[[#This Row],[Market Capitalisation]]/Table1[[#This Row],[Stock Price]],0)</f>
        <v>557901907</v>
      </c>
    </row>
    <row r="1826" spans="2:8" x14ac:dyDescent="0.35">
      <c r="B1826" s="1" t="s">
        <v>8678</v>
      </c>
      <c r="C1826" s="3" t="s">
        <v>8679</v>
      </c>
      <c r="D1826" s="13">
        <v>8180000000</v>
      </c>
      <c r="E1826" s="1" t="str" cm="1">
        <f t="array" ref="E1826">_xlfn.IFS($D1826&gt;=$N$7,$J$7,AND($D1826&gt;=$M$8,$D1826&lt;$N$8),$J$8,AND($D1826&gt;=$M$9,$D1826&lt;$N$9),$J$9,$D1826&lt;$N$10,$J$10)</f>
        <v>Mid Cap</v>
      </c>
      <c r="F1826" s="18">
        <v>27.79</v>
      </c>
      <c r="G1826" s="3" t="s">
        <v>210</v>
      </c>
      <c r="H1826" s="22">
        <f>ROUND(Table1[[#This Row],[Market Capitalisation]]/Table1[[#This Row],[Stock Price]],0)</f>
        <v>294350486</v>
      </c>
    </row>
    <row r="1827" spans="2:8" x14ac:dyDescent="0.35">
      <c r="B1827" s="1" t="s">
        <v>8683</v>
      </c>
      <c r="C1827" s="3" t="s">
        <v>8684</v>
      </c>
      <c r="D1827" s="13">
        <v>8180000000</v>
      </c>
      <c r="E1827" s="1" t="str" cm="1">
        <f t="array" ref="E1827">_xlfn.IFS($D1827&gt;=$N$7,$J$7,AND($D1827&gt;=$M$8,$D1827&lt;$N$8),$J$8,AND($D1827&gt;=$M$9,$D1827&lt;$N$9),$J$9,$D1827&lt;$N$10,$J$10)</f>
        <v>Mid Cap</v>
      </c>
      <c r="F1827" s="18">
        <v>8.61</v>
      </c>
      <c r="G1827" s="3" t="s">
        <v>249</v>
      </c>
      <c r="H1827" s="22">
        <f>ROUND(Table1[[#This Row],[Market Capitalisation]]/Table1[[#This Row],[Stock Price]],0)</f>
        <v>950058072</v>
      </c>
    </row>
    <row r="1828" spans="2:8" x14ac:dyDescent="0.35">
      <c r="B1828" s="1" t="s">
        <v>8686</v>
      </c>
      <c r="C1828" s="3" t="s">
        <v>8687</v>
      </c>
      <c r="D1828" s="13">
        <v>8180000000</v>
      </c>
      <c r="E1828" s="1" t="str" cm="1">
        <f t="array" ref="E1828">_xlfn.IFS($D1828&gt;=$N$7,$J$7,AND($D1828&gt;=$M$8,$D1828&lt;$N$8),$J$8,AND($D1828&gt;=$M$9,$D1828&lt;$N$9),$J$9,$D1828&lt;$N$10,$J$10)</f>
        <v>Mid Cap</v>
      </c>
      <c r="F1828" s="18">
        <v>40.93</v>
      </c>
      <c r="G1828" s="3" t="s">
        <v>304</v>
      </c>
      <c r="H1828" s="22">
        <f>ROUND(Table1[[#This Row],[Market Capitalisation]]/Table1[[#This Row],[Stock Price]],0)</f>
        <v>199853408</v>
      </c>
    </row>
    <row r="1829" spans="2:8" x14ac:dyDescent="0.35">
      <c r="B1829" s="1" t="s">
        <v>8690</v>
      </c>
      <c r="C1829" s="3" t="s">
        <v>8691</v>
      </c>
      <c r="D1829" s="13">
        <v>8180000000</v>
      </c>
      <c r="E1829" s="1" t="str" cm="1">
        <f t="array" ref="E1829">_xlfn.IFS($D1829&gt;=$N$7,$J$7,AND($D1829&gt;=$M$8,$D1829&lt;$N$8),$J$8,AND($D1829&gt;=$M$9,$D1829&lt;$N$9),$J$9,$D1829&lt;$N$10,$J$10)</f>
        <v>Mid Cap</v>
      </c>
      <c r="F1829" s="18">
        <v>13.97</v>
      </c>
      <c r="G1829" s="3" t="s">
        <v>249</v>
      </c>
      <c r="H1829" s="22">
        <f>ROUND(Table1[[#This Row],[Market Capitalisation]]/Table1[[#This Row],[Stock Price]],0)</f>
        <v>585540444</v>
      </c>
    </row>
    <row r="1830" spans="2:8" x14ac:dyDescent="0.35">
      <c r="B1830" s="1" t="s">
        <v>8694</v>
      </c>
      <c r="C1830" s="3" t="s">
        <v>8695</v>
      </c>
      <c r="D1830" s="13">
        <v>8170000000</v>
      </c>
      <c r="E1830" s="1" t="str" cm="1">
        <f t="array" ref="E1830">_xlfn.IFS($D1830&gt;=$N$7,$J$7,AND($D1830&gt;=$M$8,$D1830&lt;$N$8),$J$8,AND($D1830&gt;=$M$9,$D1830&lt;$N$9),$J$9,$D1830&lt;$N$10,$J$10)</f>
        <v>Mid Cap</v>
      </c>
      <c r="F1830" s="18">
        <v>16.350000000000001</v>
      </c>
      <c r="G1830" s="3" t="s">
        <v>936</v>
      </c>
      <c r="H1830" s="22">
        <f>ROUND(Table1[[#This Row],[Market Capitalisation]]/Table1[[#This Row],[Stock Price]],0)</f>
        <v>499694190</v>
      </c>
    </row>
    <row r="1831" spans="2:8" x14ac:dyDescent="0.35">
      <c r="B1831" s="1" t="s">
        <v>8699</v>
      </c>
      <c r="C1831" s="3" t="s">
        <v>8700</v>
      </c>
      <c r="D1831" s="13">
        <v>8160000000</v>
      </c>
      <c r="E1831" s="1" t="str" cm="1">
        <f t="array" ref="E1831">_xlfn.IFS($D1831&gt;=$N$7,$J$7,AND($D1831&gt;=$M$8,$D1831&lt;$N$8),$J$8,AND($D1831&gt;=$M$9,$D1831&lt;$N$9),$J$9,$D1831&lt;$N$10,$J$10)</f>
        <v>Mid Cap</v>
      </c>
      <c r="F1831" s="18">
        <v>2057</v>
      </c>
      <c r="G1831" s="3" t="s">
        <v>2575</v>
      </c>
      <c r="H1831" s="22">
        <f>ROUND(Table1[[#This Row],[Market Capitalisation]]/Table1[[#This Row],[Stock Price]],0)</f>
        <v>3966942</v>
      </c>
    </row>
    <row r="1832" spans="2:8" x14ac:dyDescent="0.35">
      <c r="B1832" s="1" t="s">
        <v>8704</v>
      </c>
      <c r="C1832" s="3" t="s">
        <v>8705</v>
      </c>
      <c r="D1832" s="13">
        <v>8150000000</v>
      </c>
      <c r="E1832" s="1" t="str" cm="1">
        <f t="array" ref="E1832">_xlfn.IFS($D1832&gt;=$N$7,$J$7,AND($D1832&gt;=$M$8,$D1832&lt;$N$8),$J$8,AND($D1832&gt;=$M$9,$D1832&lt;$N$9),$J$9,$D1832&lt;$N$10,$J$10)</f>
        <v>Mid Cap</v>
      </c>
      <c r="F1832" s="18">
        <v>9.8699999999999992</v>
      </c>
      <c r="G1832" s="3" t="s">
        <v>2116</v>
      </c>
      <c r="H1832" s="22">
        <f>ROUND(Table1[[#This Row],[Market Capitalisation]]/Table1[[#This Row],[Stock Price]],0)</f>
        <v>825734549</v>
      </c>
    </row>
    <row r="1833" spans="2:8" x14ac:dyDescent="0.35">
      <c r="B1833" s="1" t="s">
        <v>8709</v>
      </c>
      <c r="C1833" s="3" t="s">
        <v>8710</v>
      </c>
      <c r="D1833" s="13">
        <v>8150000000</v>
      </c>
      <c r="E1833" s="1" t="str" cm="1">
        <f t="array" ref="E1833">_xlfn.IFS($D1833&gt;=$N$7,$J$7,AND($D1833&gt;=$M$8,$D1833&lt;$N$8),$J$8,AND($D1833&gt;=$M$9,$D1833&lt;$N$9),$J$9,$D1833&lt;$N$10,$J$10)</f>
        <v>Mid Cap</v>
      </c>
      <c r="F1833" s="18">
        <v>1490</v>
      </c>
      <c r="G1833" s="3" t="s">
        <v>164</v>
      </c>
      <c r="H1833" s="22">
        <f>ROUND(Table1[[#This Row],[Market Capitalisation]]/Table1[[#This Row],[Stock Price]],0)</f>
        <v>5469799</v>
      </c>
    </row>
    <row r="1834" spans="2:8" x14ac:dyDescent="0.35">
      <c r="B1834" s="1" t="s">
        <v>8713</v>
      </c>
      <c r="C1834" s="3" t="s">
        <v>8714</v>
      </c>
      <c r="D1834" s="13">
        <v>8140000000.000001</v>
      </c>
      <c r="E1834" s="1" t="str" cm="1">
        <f t="array" ref="E1834">_xlfn.IFS($D1834&gt;=$N$7,$J$7,AND($D1834&gt;=$M$8,$D1834&lt;$N$8),$J$8,AND($D1834&gt;=$M$9,$D1834&lt;$N$9),$J$9,$D1834&lt;$N$10,$J$10)</f>
        <v>Mid Cap</v>
      </c>
      <c r="F1834" s="18">
        <v>60.07</v>
      </c>
      <c r="G1834" s="3" t="s">
        <v>210</v>
      </c>
      <c r="H1834" s="22">
        <f>ROUND(Table1[[#This Row],[Market Capitalisation]]/Table1[[#This Row],[Stock Price]],0)</f>
        <v>135508573</v>
      </c>
    </row>
    <row r="1835" spans="2:8" x14ac:dyDescent="0.35">
      <c r="B1835" s="1" t="s">
        <v>8718</v>
      </c>
      <c r="C1835" s="3" t="s">
        <v>8719</v>
      </c>
      <c r="D1835" s="13">
        <v>8130000000.000001</v>
      </c>
      <c r="E1835" s="1" t="str" cm="1">
        <f t="array" ref="E1835">_xlfn.IFS($D1835&gt;=$N$7,$J$7,AND($D1835&gt;=$M$8,$D1835&lt;$N$8),$J$8,AND($D1835&gt;=$M$9,$D1835&lt;$N$9),$J$9,$D1835&lt;$N$10,$J$10)</f>
        <v>Mid Cap</v>
      </c>
      <c r="F1835" s="18">
        <v>1.1000000000000001</v>
      </c>
      <c r="G1835" s="3" t="s">
        <v>31565</v>
      </c>
      <c r="H1835" s="22">
        <f>ROUND(Table1[[#This Row],[Market Capitalisation]]/Table1[[#This Row],[Stock Price]],0)</f>
        <v>7390909091</v>
      </c>
    </row>
    <row r="1836" spans="2:8" x14ac:dyDescent="0.35">
      <c r="B1836" s="1" t="s">
        <v>8723</v>
      </c>
      <c r="C1836" s="3" t="s">
        <v>8724</v>
      </c>
      <c r="D1836" s="13">
        <v>8130000000.000001</v>
      </c>
      <c r="E1836" s="1" t="str" cm="1">
        <f t="array" ref="E1836">_xlfn.IFS($D1836&gt;=$N$7,$J$7,AND($D1836&gt;=$M$8,$D1836&lt;$N$8),$J$8,AND($D1836&gt;=$M$9,$D1836&lt;$N$9),$J$9,$D1836&lt;$N$10,$J$10)</f>
        <v>Mid Cap</v>
      </c>
      <c r="F1836" s="18">
        <v>29.25</v>
      </c>
      <c r="G1836" s="3" t="s">
        <v>249</v>
      </c>
      <c r="H1836" s="22">
        <f>ROUND(Table1[[#This Row],[Market Capitalisation]]/Table1[[#This Row],[Stock Price]],0)</f>
        <v>277948718</v>
      </c>
    </row>
    <row r="1837" spans="2:8" x14ac:dyDescent="0.35">
      <c r="B1837" s="1" t="s">
        <v>8727</v>
      </c>
      <c r="C1837" s="3" t="s">
        <v>8728</v>
      </c>
      <c r="D1837" s="13">
        <v>8130000000.000001</v>
      </c>
      <c r="E1837" s="1" t="str" cm="1">
        <f t="array" ref="E1837">_xlfn.IFS($D1837&gt;=$N$7,$J$7,AND($D1837&gt;=$M$8,$D1837&lt;$N$8),$J$8,AND($D1837&gt;=$M$9,$D1837&lt;$N$9),$J$9,$D1837&lt;$N$10,$J$10)</f>
        <v>Mid Cap</v>
      </c>
      <c r="F1837" s="18">
        <v>17.850000000000001</v>
      </c>
      <c r="G1837" s="3" t="s">
        <v>249</v>
      </c>
      <c r="H1837" s="22">
        <f>ROUND(Table1[[#This Row],[Market Capitalisation]]/Table1[[#This Row],[Stock Price]],0)</f>
        <v>455462185</v>
      </c>
    </row>
    <row r="1838" spans="2:8" x14ac:dyDescent="0.35">
      <c r="B1838" s="1" t="s">
        <v>8730</v>
      </c>
      <c r="C1838" s="3" t="s">
        <v>8731</v>
      </c>
      <c r="D1838" s="13">
        <v>8100000000</v>
      </c>
      <c r="E1838" s="1" t="str" cm="1">
        <f t="array" ref="E1838">_xlfn.IFS($D1838&gt;=$N$7,$J$7,AND($D1838&gt;=$M$8,$D1838&lt;$N$8),$J$8,AND($D1838&gt;=$M$9,$D1838&lt;$N$9),$J$9,$D1838&lt;$N$10,$J$10)</f>
        <v>Mid Cap</v>
      </c>
      <c r="F1838" s="18">
        <v>107.52</v>
      </c>
      <c r="G1838" s="3" t="s">
        <v>304</v>
      </c>
      <c r="H1838" s="22">
        <f>ROUND(Table1[[#This Row],[Market Capitalisation]]/Table1[[#This Row],[Stock Price]],0)</f>
        <v>75334821</v>
      </c>
    </row>
    <row r="1839" spans="2:8" x14ac:dyDescent="0.35">
      <c r="B1839" s="1" t="s">
        <v>8735</v>
      </c>
      <c r="C1839" s="3" t="s">
        <v>8736</v>
      </c>
      <c r="D1839" s="13">
        <v>8090000000</v>
      </c>
      <c r="E1839" s="1" t="str" cm="1">
        <f t="array" ref="E1839">_xlfn.IFS($D1839&gt;=$N$7,$J$7,AND($D1839&gt;=$M$8,$D1839&lt;$N$8),$J$8,AND($D1839&gt;=$M$9,$D1839&lt;$N$9),$J$9,$D1839&lt;$N$10,$J$10)</f>
        <v>Mid Cap</v>
      </c>
      <c r="F1839" s="18">
        <v>192.56</v>
      </c>
      <c r="G1839" s="3" t="s">
        <v>31554</v>
      </c>
      <c r="H1839" s="22">
        <f>ROUND(Table1[[#This Row],[Market Capitalisation]]/Table1[[#This Row],[Stock Price]],0)</f>
        <v>42012879</v>
      </c>
    </row>
    <row r="1840" spans="2:8" x14ac:dyDescent="0.35">
      <c r="B1840" s="1" t="s">
        <v>8740</v>
      </c>
      <c r="C1840" s="3" t="s">
        <v>8741</v>
      </c>
      <c r="D1840" s="13">
        <v>8080000000</v>
      </c>
      <c r="E1840" s="1" t="str" cm="1">
        <f t="array" ref="E1840">_xlfn.IFS($D1840&gt;=$N$7,$J$7,AND($D1840&gt;=$M$8,$D1840&lt;$N$8),$J$8,AND($D1840&gt;=$M$9,$D1840&lt;$N$9),$J$9,$D1840&lt;$N$10,$J$10)</f>
        <v>Mid Cap</v>
      </c>
      <c r="F1840" s="18">
        <v>28.44</v>
      </c>
      <c r="G1840" s="3" t="s">
        <v>31554</v>
      </c>
      <c r="H1840" s="22">
        <f>ROUND(Table1[[#This Row],[Market Capitalisation]]/Table1[[#This Row],[Stock Price]],0)</f>
        <v>284106892</v>
      </c>
    </row>
    <row r="1841" spans="2:8" x14ac:dyDescent="0.35">
      <c r="B1841" s="1" t="s">
        <v>8745</v>
      </c>
      <c r="C1841" s="3" t="s">
        <v>8746</v>
      </c>
      <c r="D1841" s="13">
        <v>8080000000</v>
      </c>
      <c r="E1841" s="1" t="str" cm="1">
        <f t="array" ref="E1841">_xlfn.IFS($D1841&gt;=$N$7,$J$7,AND($D1841&gt;=$M$8,$D1841&lt;$N$8),$J$8,AND($D1841&gt;=$M$9,$D1841&lt;$N$9),$J$9,$D1841&lt;$N$10,$J$10)</f>
        <v>Mid Cap</v>
      </c>
      <c r="F1841" s="18">
        <v>51.74</v>
      </c>
      <c r="G1841" s="3" t="s">
        <v>31583</v>
      </c>
      <c r="H1841" s="22">
        <f>ROUND(Table1[[#This Row],[Market Capitalisation]]/Table1[[#This Row],[Stock Price]],0)</f>
        <v>156165443</v>
      </c>
    </row>
    <row r="1842" spans="2:8" x14ac:dyDescent="0.35">
      <c r="B1842" s="1" t="s">
        <v>8748</v>
      </c>
      <c r="C1842" s="3" t="s">
        <v>8749</v>
      </c>
      <c r="D1842" s="13">
        <v>8070000000</v>
      </c>
      <c r="E1842" s="1" t="str" cm="1">
        <f t="array" ref="E1842">_xlfn.IFS($D1842&gt;=$N$7,$J$7,AND($D1842&gt;=$M$8,$D1842&lt;$N$8),$J$8,AND($D1842&gt;=$M$9,$D1842&lt;$N$9),$J$9,$D1842&lt;$N$10,$J$10)</f>
        <v>Mid Cap</v>
      </c>
      <c r="F1842" s="18">
        <v>3.23</v>
      </c>
      <c r="G1842" s="3" t="s">
        <v>31565</v>
      </c>
      <c r="H1842" s="22">
        <f>ROUND(Table1[[#This Row],[Market Capitalisation]]/Table1[[#This Row],[Stock Price]],0)</f>
        <v>2498452012</v>
      </c>
    </row>
    <row r="1843" spans="2:8" x14ac:dyDescent="0.35">
      <c r="B1843" s="1" t="s">
        <v>8753</v>
      </c>
      <c r="C1843" s="3" t="s">
        <v>8754</v>
      </c>
      <c r="D1843" s="13">
        <v>8070000000</v>
      </c>
      <c r="E1843" s="1" t="str" cm="1">
        <f t="array" ref="E1843">_xlfn.IFS($D1843&gt;=$N$7,$J$7,AND($D1843&gt;=$M$8,$D1843&lt;$N$8),$J$8,AND($D1843&gt;=$M$9,$D1843&lt;$N$9),$J$9,$D1843&lt;$N$10,$J$10)</f>
        <v>Mid Cap</v>
      </c>
      <c r="F1843" s="18">
        <v>159.76</v>
      </c>
      <c r="G1843" s="3" t="s">
        <v>1188</v>
      </c>
      <c r="H1843" s="22">
        <f>ROUND(Table1[[#This Row],[Market Capitalisation]]/Table1[[#This Row],[Stock Price]],0)</f>
        <v>50513270</v>
      </c>
    </row>
    <row r="1844" spans="2:8" x14ac:dyDescent="0.35">
      <c r="B1844" s="1" t="s">
        <v>8757</v>
      </c>
      <c r="C1844" s="3" t="s">
        <v>8758</v>
      </c>
      <c r="D1844" s="13">
        <v>8070000000</v>
      </c>
      <c r="E1844" s="1" t="str" cm="1">
        <f t="array" ref="E1844">_xlfn.IFS($D1844&gt;=$N$7,$J$7,AND($D1844&gt;=$M$8,$D1844&lt;$N$8),$J$8,AND($D1844&gt;=$M$9,$D1844&lt;$N$9),$J$9,$D1844&lt;$N$10,$J$10)</f>
        <v>Mid Cap</v>
      </c>
      <c r="F1844" s="18">
        <v>71.17</v>
      </c>
      <c r="G1844" s="3" t="s">
        <v>31554</v>
      </c>
      <c r="H1844" s="22">
        <f>ROUND(Table1[[#This Row],[Market Capitalisation]]/Table1[[#This Row],[Stock Price]],0)</f>
        <v>113390474</v>
      </c>
    </row>
    <row r="1845" spans="2:8" x14ac:dyDescent="0.35">
      <c r="B1845" s="1" t="s">
        <v>8760</v>
      </c>
      <c r="C1845" s="3" t="s">
        <v>8761</v>
      </c>
      <c r="D1845" s="13">
        <v>8060000000.000001</v>
      </c>
      <c r="E1845" s="1" t="str" cm="1">
        <f t="array" ref="E1845">_xlfn.IFS($D1845&gt;=$N$7,$J$7,AND($D1845&gt;=$M$8,$D1845&lt;$N$8),$J$8,AND($D1845&gt;=$M$9,$D1845&lt;$N$9),$J$9,$D1845&lt;$N$10,$J$10)</f>
        <v>Mid Cap</v>
      </c>
      <c r="F1845" s="18">
        <v>10.59</v>
      </c>
      <c r="G1845" s="3" t="s">
        <v>210</v>
      </c>
      <c r="H1845" s="22">
        <f>ROUND(Table1[[#This Row],[Market Capitalisation]]/Table1[[#This Row],[Stock Price]],0)</f>
        <v>761095373</v>
      </c>
    </row>
    <row r="1846" spans="2:8" x14ac:dyDescent="0.35">
      <c r="B1846" s="1" t="s">
        <v>8764</v>
      </c>
      <c r="C1846" s="3" t="s">
        <v>8765</v>
      </c>
      <c r="D1846" s="13">
        <v>8050000000.000001</v>
      </c>
      <c r="E1846" s="1" t="str" cm="1">
        <f t="array" ref="E1846">_xlfn.IFS($D1846&gt;=$N$7,$J$7,AND($D1846&gt;=$M$8,$D1846&lt;$N$8),$J$8,AND($D1846&gt;=$M$9,$D1846&lt;$N$9),$J$9,$D1846&lt;$N$10,$J$10)</f>
        <v>Mid Cap</v>
      </c>
      <c r="F1846" s="18">
        <v>32.79</v>
      </c>
      <c r="G1846" s="3" t="s">
        <v>31554</v>
      </c>
      <c r="H1846" s="22">
        <f>ROUND(Table1[[#This Row],[Market Capitalisation]]/Table1[[#This Row],[Stock Price]],0)</f>
        <v>245501677</v>
      </c>
    </row>
    <row r="1847" spans="2:8" x14ac:dyDescent="0.35">
      <c r="B1847" s="1" t="s">
        <v>8769</v>
      </c>
      <c r="C1847" s="3" t="s">
        <v>8770</v>
      </c>
      <c r="D1847" s="13">
        <v>8039999999.999999</v>
      </c>
      <c r="E1847" s="1" t="str" cm="1">
        <f t="array" ref="E1847">_xlfn.IFS($D1847&gt;=$N$7,$J$7,AND($D1847&gt;=$M$8,$D1847&lt;$N$8),$J$8,AND($D1847&gt;=$M$9,$D1847&lt;$N$9),$J$9,$D1847&lt;$N$10,$J$10)</f>
        <v>Mid Cap</v>
      </c>
      <c r="F1847" s="18">
        <v>6.22</v>
      </c>
      <c r="G1847" s="3" t="s">
        <v>249</v>
      </c>
      <c r="H1847" s="22">
        <f>ROUND(Table1[[#This Row],[Market Capitalisation]]/Table1[[#This Row],[Stock Price]],0)</f>
        <v>1292604502</v>
      </c>
    </row>
    <row r="1848" spans="2:8" x14ac:dyDescent="0.35">
      <c r="B1848" s="1" t="s">
        <v>8774</v>
      </c>
      <c r="C1848" s="3" t="s">
        <v>8775</v>
      </c>
      <c r="D1848" s="13">
        <v>8029999999.999999</v>
      </c>
      <c r="E1848" s="1" t="str" cm="1">
        <f t="array" ref="E1848">_xlfn.IFS($D1848&gt;=$N$7,$J$7,AND($D1848&gt;=$M$8,$D1848&lt;$N$8),$J$8,AND($D1848&gt;=$M$9,$D1848&lt;$N$9),$J$9,$D1848&lt;$N$10,$J$10)</f>
        <v>Mid Cap</v>
      </c>
      <c r="F1848" s="18">
        <v>217.81</v>
      </c>
      <c r="G1848" s="3" t="s">
        <v>31554</v>
      </c>
      <c r="H1848" s="22">
        <f>ROUND(Table1[[#This Row],[Market Capitalisation]]/Table1[[#This Row],[Stock Price]],0)</f>
        <v>36866994</v>
      </c>
    </row>
    <row r="1849" spans="2:8" x14ac:dyDescent="0.35">
      <c r="B1849" s="1" t="s">
        <v>8779</v>
      </c>
      <c r="C1849" s="3" t="s">
        <v>8780</v>
      </c>
      <c r="D1849" s="13">
        <v>8010000000</v>
      </c>
      <c r="E1849" s="1" t="str" cm="1">
        <f t="array" ref="E1849">_xlfn.IFS($D1849&gt;=$N$7,$J$7,AND($D1849&gt;=$M$8,$D1849&lt;$N$8),$J$8,AND($D1849&gt;=$M$9,$D1849&lt;$N$9),$J$9,$D1849&lt;$N$10,$J$10)</f>
        <v>Mid Cap</v>
      </c>
      <c r="F1849" s="18">
        <v>27.04</v>
      </c>
      <c r="G1849" s="3" t="s">
        <v>249</v>
      </c>
      <c r="H1849" s="22">
        <f>ROUND(Table1[[#This Row],[Market Capitalisation]]/Table1[[#This Row],[Stock Price]],0)</f>
        <v>296227811</v>
      </c>
    </row>
    <row r="1850" spans="2:8" x14ac:dyDescent="0.35">
      <c r="B1850" s="1" t="s">
        <v>8784</v>
      </c>
      <c r="C1850" s="3" t="s">
        <v>8785</v>
      </c>
      <c r="D1850" s="13">
        <v>8000000000</v>
      </c>
      <c r="E1850" s="1" t="str" cm="1">
        <f t="array" ref="E1850">_xlfn.IFS($D1850&gt;=$N$7,$J$7,AND($D1850&gt;=$M$8,$D1850&lt;$N$8),$J$8,AND($D1850&gt;=$M$9,$D1850&lt;$N$9),$J$9,$D1850&lt;$N$10,$J$10)</f>
        <v>Mid Cap</v>
      </c>
      <c r="F1850" s="18">
        <v>84.26</v>
      </c>
      <c r="G1850" s="3" t="s">
        <v>31554</v>
      </c>
      <c r="H1850" s="22">
        <f>ROUND(Table1[[#This Row],[Market Capitalisation]]/Table1[[#This Row],[Stock Price]],0)</f>
        <v>94944220</v>
      </c>
    </row>
    <row r="1851" spans="2:8" x14ac:dyDescent="0.35">
      <c r="B1851" s="1" t="s">
        <v>8789</v>
      </c>
      <c r="C1851" s="3" t="s">
        <v>8790</v>
      </c>
      <c r="D1851" s="13">
        <v>8000000000</v>
      </c>
      <c r="E1851" s="1" t="str" cm="1">
        <f t="array" ref="E1851">_xlfn.IFS($D1851&gt;=$N$7,$J$7,AND($D1851&gt;=$M$8,$D1851&lt;$N$8),$J$8,AND($D1851&gt;=$M$9,$D1851&lt;$N$9),$J$9,$D1851&lt;$N$10,$J$10)</f>
        <v>Mid Cap</v>
      </c>
      <c r="F1851" s="18">
        <v>34.08</v>
      </c>
      <c r="G1851" s="3" t="s">
        <v>31554</v>
      </c>
      <c r="H1851" s="22">
        <f>ROUND(Table1[[#This Row],[Market Capitalisation]]/Table1[[#This Row],[Stock Price]],0)</f>
        <v>234741784</v>
      </c>
    </row>
    <row r="1852" spans="2:8" x14ac:dyDescent="0.35">
      <c r="B1852" s="1" t="s">
        <v>8793</v>
      </c>
      <c r="C1852" s="3" t="s">
        <v>8794</v>
      </c>
      <c r="D1852" s="13">
        <v>8000000000</v>
      </c>
      <c r="E1852" s="1" t="str" cm="1">
        <f t="array" ref="E1852">_xlfn.IFS($D1852&gt;=$N$7,$J$7,AND($D1852&gt;=$M$8,$D1852&lt;$N$8),$J$8,AND($D1852&gt;=$M$9,$D1852&lt;$N$9),$J$9,$D1852&lt;$N$10,$J$10)</f>
        <v>Mid Cap</v>
      </c>
      <c r="F1852" s="18">
        <v>48.7</v>
      </c>
      <c r="G1852" s="3" t="s">
        <v>31554</v>
      </c>
      <c r="H1852" s="22">
        <f>ROUND(Table1[[#This Row],[Market Capitalisation]]/Table1[[#This Row],[Stock Price]],0)</f>
        <v>164271047</v>
      </c>
    </row>
    <row r="1853" spans="2:8" x14ac:dyDescent="0.35">
      <c r="B1853" s="1" t="s">
        <v>8797</v>
      </c>
      <c r="C1853" s="3" t="s">
        <v>8798</v>
      </c>
      <c r="D1853" s="13">
        <v>8000000000</v>
      </c>
      <c r="E1853" s="1" t="str" cm="1">
        <f t="array" ref="E1853">_xlfn.IFS($D1853&gt;=$N$7,$J$7,AND($D1853&gt;=$M$8,$D1853&lt;$N$8),$J$8,AND($D1853&gt;=$M$9,$D1853&lt;$N$9),$J$9,$D1853&lt;$N$10,$J$10)</f>
        <v>Mid Cap</v>
      </c>
      <c r="F1853" s="18">
        <v>5.73</v>
      </c>
      <c r="G1853" s="3" t="s">
        <v>210</v>
      </c>
      <c r="H1853" s="22">
        <f>ROUND(Table1[[#This Row],[Market Capitalisation]]/Table1[[#This Row],[Stock Price]],0)</f>
        <v>1396160558</v>
      </c>
    </row>
    <row r="1854" spans="2:8" x14ac:dyDescent="0.35">
      <c r="B1854" s="1" t="s">
        <v>8800</v>
      </c>
      <c r="C1854" s="3" t="s">
        <v>8801</v>
      </c>
      <c r="D1854" s="13">
        <v>7990000000</v>
      </c>
      <c r="E1854" s="1" t="str" cm="1">
        <f t="array" ref="E1854">_xlfn.IFS($D1854&gt;=$N$7,$J$7,AND($D1854&gt;=$M$8,$D1854&lt;$N$8),$J$8,AND($D1854&gt;=$M$9,$D1854&lt;$N$9),$J$9,$D1854&lt;$N$10,$J$10)</f>
        <v>Mid Cap</v>
      </c>
      <c r="F1854" s="18">
        <v>271.97000000000003</v>
      </c>
      <c r="G1854" s="3" t="s">
        <v>31554</v>
      </c>
      <c r="H1854" s="22">
        <f>ROUND(Table1[[#This Row],[Market Capitalisation]]/Table1[[#This Row],[Stock Price]],0)</f>
        <v>29378240</v>
      </c>
    </row>
    <row r="1855" spans="2:8" x14ac:dyDescent="0.35">
      <c r="B1855" s="1" t="s">
        <v>8805</v>
      </c>
      <c r="C1855" s="3" t="s">
        <v>8806</v>
      </c>
      <c r="D1855" s="13">
        <v>7990000000</v>
      </c>
      <c r="E1855" s="1" t="str" cm="1">
        <f t="array" ref="E1855">_xlfn.IFS($D1855&gt;=$N$7,$J$7,AND($D1855&gt;=$M$8,$D1855&lt;$N$8),$J$8,AND($D1855&gt;=$M$9,$D1855&lt;$N$9),$J$9,$D1855&lt;$N$10,$J$10)</f>
        <v>Mid Cap</v>
      </c>
      <c r="F1855" s="18">
        <v>7.1</v>
      </c>
      <c r="G1855" s="3" t="s">
        <v>667</v>
      </c>
      <c r="H1855" s="22">
        <f>ROUND(Table1[[#This Row],[Market Capitalisation]]/Table1[[#This Row],[Stock Price]],0)</f>
        <v>1125352113</v>
      </c>
    </row>
    <row r="1856" spans="2:8" x14ac:dyDescent="0.35">
      <c r="B1856" s="1" t="s">
        <v>8809</v>
      </c>
      <c r="C1856" s="3" t="s">
        <v>8810</v>
      </c>
      <c r="D1856" s="13">
        <v>7980000000</v>
      </c>
      <c r="E1856" s="1" t="str" cm="1">
        <f t="array" ref="E1856">_xlfn.IFS($D1856&gt;=$N$7,$J$7,AND($D1856&gt;=$M$8,$D1856&lt;$N$8),$J$8,AND($D1856&gt;=$M$9,$D1856&lt;$N$9),$J$9,$D1856&lt;$N$10,$J$10)</f>
        <v>Mid Cap</v>
      </c>
      <c r="F1856" s="18">
        <v>225.73</v>
      </c>
      <c r="G1856" s="3" t="s">
        <v>585</v>
      </c>
      <c r="H1856" s="22">
        <f>ROUND(Table1[[#This Row],[Market Capitalisation]]/Table1[[#This Row],[Stock Price]],0)</f>
        <v>35351969</v>
      </c>
    </row>
    <row r="1857" spans="2:8" x14ac:dyDescent="0.35">
      <c r="B1857" s="1" t="s">
        <v>8814</v>
      </c>
      <c r="C1857" s="3" t="s">
        <v>8815</v>
      </c>
      <c r="D1857" s="13">
        <v>7980000000</v>
      </c>
      <c r="E1857" s="1" t="str" cm="1">
        <f t="array" ref="E1857">_xlfn.IFS($D1857&gt;=$N$7,$J$7,AND($D1857&gt;=$M$8,$D1857&lt;$N$8),$J$8,AND($D1857&gt;=$M$9,$D1857&lt;$N$9),$J$9,$D1857&lt;$N$10,$J$10)</f>
        <v>Mid Cap</v>
      </c>
      <c r="F1857" s="18">
        <v>4.97</v>
      </c>
      <c r="G1857" s="3" t="s">
        <v>210</v>
      </c>
      <c r="H1857" s="22">
        <f>ROUND(Table1[[#This Row],[Market Capitalisation]]/Table1[[#This Row],[Stock Price]],0)</f>
        <v>1605633803</v>
      </c>
    </row>
    <row r="1858" spans="2:8" x14ac:dyDescent="0.35">
      <c r="B1858" s="1" t="s">
        <v>8817</v>
      </c>
      <c r="C1858" s="3" t="s">
        <v>8818</v>
      </c>
      <c r="D1858" s="13">
        <v>7980000000</v>
      </c>
      <c r="E1858" s="1" t="str" cm="1">
        <f t="array" ref="E1858">_xlfn.IFS($D1858&gt;=$N$7,$J$7,AND($D1858&gt;=$M$8,$D1858&lt;$N$8),$J$8,AND($D1858&gt;=$M$9,$D1858&lt;$N$9),$J$9,$D1858&lt;$N$10,$J$10)</f>
        <v>Mid Cap</v>
      </c>
      <c r="F1858" s="18">
        <v>1.21</v>
      </c>
      <c r="G1858" s="3" t="s">
        <v>152</v>
      </c>
      <c r="H1858" s="22">
        <f>ROUND(Table1[[#This Row],[Market Capitalisation]]/Table1[[#This Row],[Stock Price]],0)</f>
        <v>6595041322</v>
      </c>
    </row>
    <row r="1859" spans="2:8" x14ac:dyDescent="0.35">
      <c r="B1859" s="1" t="s">
        <v>8820</v>
      </c>
      <c r="C1859" s="3" t="s">
        <v>8821</v>
      </c>
      <c r="D1859" s="13">
        <v>7970000000</v>
      </c>
      <c r="E1859" s="1" t="str" cm="1">
        <f t="array" ref="E1859">_xlfn.IFS($D1859&gt;=$N$7,$J$7,AND($D1859&gt;=$M$8,$D1859&lt;$N$8),$J$8,AND($D1859&gt;=$M$9,$D1859&lt;$N$9),$J$9,$D1859&lt;$N$10,$J$10)</f>
        <v>Mid Cap</v>
      </c>
      <c r="F1859" s="18">
        <v>851.2</v>
      </c>
      <c r="G1859" s="3" t="s">
        <v>31554</v>
      </c>
      <c r="H1859" s="22">
        <f>ROUND(Table1[[#This Row],[Market Capitalisation]]/Table1[[#This Row],[Stock Price]],0)</f>
        <v>9363252</v>
      </c>
    </row>
    <row r="1860" spans="2:8" x14ac:dyDescent="0.35">
      <c r="B1860" s="1" t="s">
        <v>8825</v>
      </c>
      <c r="C1860" s="3" t="s">
        <v>8826</v>
      </c>
      <c r="D1860" s="13">
        <v>7960000000</v>
      </c>
      <c r="E1860" s="1" t="str" cm="1">
        <f t="array" ref="E1860">_xlfn.IFS($D1860&gt;=$N$7,$J$7,AND($D1860&gt;=$M$8,$D1860&lt;$N$8),$J$8,AND($D1860&gt;=$M$9,$D1860&lt;$N$9),$J$9,$D1860&lt;$N$10,$J$10)</f>
        <v>Mid Cap</v>
      </c>
      <c r="F1860" s="18">
        <v>37.619999999999997</v>
      </c>
      <c r="G1860" s="3" t="s">
        <v>210</v>
      </c>
      <c r="H1860" s="22">
        <f>ROUND(Table1[[#This Row],[Market Capitalisation]]/Table1[[#This Row],[Stock Price]],0)</f>
        <v>211589580</v>
      </c>
    </row>
    <row r="1861" spans="2:8" x14ac:dyDescent="0.35">
      <c r="B1861" s="1" t="s">
        <v>8830</v>
      </c>
      <c r="C1861" s="3" t="s">
        <v>8831</v>
      </c>
      <c r="D1861" s="13">
        <v>7960000000</v>
      </c>
      <c r="E1861" s="1" t="str" cm="1">
        <f t="array" ref="E1861">_xlfn.IFS($D1861&gt;=$N$7,$J$7,AND($D1861&gt;=$M$8,$D1861&lt;$N$8),$J$8,AND($D1861&gt;=$M$9,$D1861&lt;$N$9),$J$9,$D1861&lt;$N$10,$J$10)</f>
        <v>Mid Cap</v>
      </c>
      <c r="F1861" s="18">
        <v>59.98</v>
      </c>
      <c r="G1861" s="3" t="s">
        <v>31554</v>
      </c>
      <c r="H1861" s="22">
        <f>ROUND(Table1[[#This Row],[Market Capitalisation]]/Table1[[#This Row],[Stock Price]],0)</f>
        <v>132710904</v>
      </c>
    </row>
    <row r="1862" spans="2:8" x14ac:dyDescent="0.35">
      <c r="B1862" s="1" t="s">
        <v>8834</v>
      </c>
      <c r="C1862" s="3" t="s">
        <v>8835</v>
      </c>
      <c r="D1862" s="13">
        <v>7960000000</v>
      </c>
      <c r="E1862" s="1" t="str" cm="1">
        <f t="array" ref="E1862">_xlfn.IFS($D1862&gt;=$N$7,$J$7,AND($D1862&gt;=$M$8,$D1862&lt;$N$8),$J$8,AND($D1862&gt;=$M$9,$D1862&lt;$N$9),$J$9,$D1862&lt;$N$10,$J$10)</f>
        <v>Mid Cap</v>
      </c>
      <c r="F1862" s="18">
        <v>162.18</v>
      </c>
      <c r="G1862" s="3" t="s">
        <v>31554</v>
      </c>
      <c r="H1862" s="22">
        <f>ROUND(Table1[[#This Row],[Market Capitalisation]]/Table1[[#This Row],[Stock Price]],0)</f>
        <v>49081268</v>
      </c>
    </row>
    <row r="1863" spans="2:8" x14ac:dyDescent="0.35">
      <c r="B1863" s="1" t="s">
        <v>8838</v>
      </c>
      <c r="C1863" s="3" t="s">
        <v>8839</v>
      </c>
      <c r="D1863" s="13">
        <v>7950000000</v>
      </c>
      <c r="E1863" s="1" t="str" cm="1">
        <f t="array" ref="E1863">_xlfn.IFS($D1863&gt;=$N$7,$J$7,AND($D1863&gt;=$M$8,$D1863&lt;$N$8),$J$8,AND($D1863&gt;=$M$9,$D1863&lt;$N$9),$J$9,$D1863&lt;$N$10,$J$10)</f>
        <v>Mid Cap</v>
      </c>
      <c r="F1863" s="18">
        <v>23.78</v>
      </c>
      <c r="G1863" s="3" t="s">
        <v>31583</v>
      </c>
      <c r="H1863" s="22">
        <f>ROUND(Table1[[#This Row],[Market Capitalisation]]/Table1[[#This Row],[Stock Price]],0)</f>
        <v>334314550</v>
      </c>
    </row>
    <row r="1864" spans="2:8" x14ac:dyDescent="0.35">
      <c r="B1864" s="1" t="s">
        <v>8843</v>
      </c>
      <c r="C1864" s="3" t="s">
        <v>8844</v>
      </c>
      <c r="D1864" s="13">
        <v>7940000000</v>
      </c>
      <c r="E1864" s="1" t="str" cm="1">
        <f t="array" ref="E1864">_xlfn.IFS($D1864&gt;=$N$7,$J$7,AND($D1864&gt;=$M$8,$D1864&lt;$N$8),$J$8,AND($D1864&gt;=$M$9,$D1864&lt;$N$9),$J$9,$D1864&lt;$N$10,$J$10)</f>
        <v>Mid Cap</v>
      </c>
      <c r="F1864" s="18">
        <v>26.67</v>
      </c>
      <c r="G1864" s="3" t="s">
        <v>107</v>
      </c>
      <c r="H1864" s="22">
        <f>ROUND(Table1[[#This Row],[Market Capitalisation]]/Table1[[#This Row],[Stock Price]],0)</f>
        <v>297712786</v>
      </c>
    </row>
    <row r="1865" spans="2:8" x14ac:dyDescent="0.35">
      <c r="B1865" s="1" t="s">
        <v>8848</v>
      </c>
      <c r="C1865" s="3" t="s">
        <v>8849</v>
      </c>
      <c r="D1865" s="13">
        <v>7940000000</v>
      </c>
      <c r="E1865" s="1" t="str" cm="1">
        <f t="array" ref="E1865">_xlfn.IFS($D1865&gt;=$N$7,$J$7,AND($D1865&gt;=$M$8,$D1865&lt;$N$8),$J$8,AND($D1865&gt;=$M$9,$D1865&lt;$N$9),$J$9,$D1865&lt;$N$10,$J$10)</f>
        <v>Mid Cap</v>
      </c>
      <c r="F1865" s="18">
        <v>12.43</v>
      </c>
      <c r="G1865" s="3" t="s">
        <v>31547</v>
      </c>
      <c r="H1865" s="22">
        <f>ROUND(Table1[[#This Row],[Market Capitalisation]]/Table1[[#This Row],[Stock Price]],0)</f>
        <v>638777152</v>
      </c>
    </row>
    <row r="1866" spans="2:8" x14ac:dyDescent="0.35">
      <c r="B1866" s="1" t="s">
        <v>8853</v>
      </c>
      <c r="C1866" s="3" t="s">
        <v>8854</v>
      </c>
      <c r="D1866" s="13">
        <v>7930000000</v>
      </c>
      <c r="E1866" s="1" t="str" cm="1">
        <f t="array" ref="E1866">_xlfn.IFS($D1866&gt;=$N$7,$J$7,AND($D1866&gt;=$M$8,$D1866&lt;$N$8),$J$8,AND($D1866&gt;=$M$9,$D1866&lt;$N$9),$J$9,$D1866&lt;$N$10,$J$10)</f>
        <v>Mid Cap</v>
      </c>
      <c r="F1866" s="18">
        <v>7.96</v>
      </c>
      <c r="G1866" s="3" t="s">
        <v>936</v>
      </c>
      <c r="H1866" s="22">
        <f>ROUND(Table1[[#This Row],[Market Capitalisation]]/Table1[[#This Row],[Stock Price]],0)</f>
        <v>996231156</v>
      </c>
    </row>
    <row r="1867" spans="2:8" x14ac:dyDescent="0.35">
      <c r="B1867" s="1" t="s">
        <v>8857</v>
      </c>
      <c r="C1867" s="3" t="s">
        <v>8858</v>
      </c>
      <c r="D1867" s="13">
        <v>7930000000</v>
      </c>
      <c r="E1867" s="1" t="str" cm="1">
        <f t="array" ref="E1867">_xlfn.IFS($D1867&gt;=$N$7,$J$7,AND($D1867&gt;=$M$8,$D1867&lt;$N$8),$J$8,AND($D1867&gt;=$M$9,$D1867&lt;$N$9),$J$9,$D1867&lt;$N$10,$J$10)</f>
        <v>Mid Cap</v>
      </c>
      <c r="F1867" s="18">
        <v>37.46</v>
      </c>
      <c r="G1867" s="3" t="s">
        <v>210</v>
      </c>
      <c r="H1867" s="22">
        <f>ROUND(Table1[[#This Row],[Market Capitalisation]]/Table1[[#This Row],[Stock Price]],0)</f>
        <v>211692472</v>
      </c>
    </row>
    <row r="1868" spans="2:8" x14ac:dyDescent="0.35">
      <c r="B1868" s="1" t="s">
        <v>8861</v>
      </c>
      <c r="C1868" s="3" t="s">
        <v>8862</v>
      </c>
      <c r="D1868" s="13">
        <v>7920000000</v>
      </c>
      <c r="E1868" s="1" t="str" cm="1">
        <f t="array" ref="E1868">_xlfn.IFS($D1868&gt;=$N$7,$J$7,AND($D1868&gt;=$M$8,$D1868&lt;$N$8),$J$8,AND($D1868&gt;=$M$9,$D1868&lt;$N$9),$J$9,$D1868&lt;$N$10,$J$10)</f>
        <v>Mid Cap</v>
      </c>
      <c r="F1868" s="18">
        <v>21.95</v>
      </c>
      <c r="G1868" s="3" t="s">
        <v>420</v>
      </c>
      <c r="H1868" s="22">
        <f>ROUND(Table1[[#This Row],[Market Capitalisation]]/Table1[[#This Row],[Stock Price]],0)</f>
        <v>360820046</v>
      </c>
    </row>
    <row r="1869" spans="2:8" x14ac:dyDescent="0.35">
      <c r="B1869" s="1" t="s">
        <v>8866</v>
      </c>
      <c r="C1869" s="3" t="s">
        <v>8867</v>
      </c>
      <c r="D1869" s="13">
        <v>7920000000</v>
      </c>
      <c r="E1869" s="1" t="str" cm="1">
        <f t="array" ref="E1869">_xlfn.IFS($D1869&gt;=$N$7,$J$7,AND($D1869&gt;=$M$8,$D1869&lt;$N$8),$J$8,AND($D1869&gt;=$M$9,$D1869&lt;$N$9),$J$9,$D1869&lt;$N$10,$J$10)</f>
        <v>Mid Cap</v>
      </c>
      <c r="F1869" s="18">
        <v>20.7</v>
      </c>
      <c r="G1869" s="3" t="s">
        <v>31583</v>
      </c>
      <c r="H1869" s="22">
        <f>ROUND(Table1[[#This Row],[Market Capitalisation]]/Table1[[#This Row],[Stock Price]],0)</f>
        <v>382608696</v>
      </c>
    </row>
    <row r="1870" spans="2:8" x14ac:dyDescent="0.35">
      <c r="B1870" s="1" t="s">
        <v>8870</v>
      </c>
      <c r="C1870" s="3" t="s">
        <v>8871</v>
      </c>
      <c r="D1870" s="13">
        <v>7910000000</v>
      </c>
      <c r="E1870" s="1" t="str" cm="1">
        <f t="array" ref="E1870">_xlfn.IFS($D1870&gt;=$N$7,$J$7,AND($D1870&gt;=$M$8,$D1870&lt;$N$8),$J$8,AND($D1870&gt;=$M$9,$D1870&lt;$N$9),$J$9,$D1870&lt;$N$10,$J$10)</f>
        <v>Mid Cap</v>
      </c>
      <c r="F1870" s="18">
        <v>25.88</v>
      </c>
      <c r="G1870" s="3" t="s">
        <v>31554</v>
      </c>
      <c r="H1870" s="22">
        <f>ROUND(Table1[[#This Row],[Market Capitalisation]]/Table1[[#This Row],[Stock Price]],0)</f>
        <v>305641422</v>
      </c>
    </row>
    <row r="1871" spans="2:8" x14ac:dyDescent="0.35">
      <c r="B1871" s="1" t="s">
        <v>8875</v>
      </c>
      <c r="C1871" s="3" t="s">
        <v>8876</v>
      </c>
      <c r="D1871" s="13">
        <v>7910000000</v>
      </c>
      <c r="E1871" s="1" t="str" cm="1">
        <f t="array" ref="E1871">_xlfn.IFS($D1871&gt;=$N$7,$J$7,AND($D1871&gt;=$M$8,$D1871&lt;$N$8),$J$8,AND($D1871&gt;=$M$9,$D1871&lt;$N$9),$J$9,$D1871&lt;$N$10,$J$10)</f>
        <v>Mid Cap</v>
      </c>
      <c r="F1871" s="18">
        <v>272.02</v>
      </c>
      <c r="G1871" s="3" t="s">
        <v>31554</v>
      </c>
      <c r="H1871" s="22">
        <f>ROUND(Table1[[#This Row],[Market Capitalisation]]/Table1[[#This Row],[Stock Price]],0)</f>
        <v>29078744</v>
      </c>
    </row>
    <row r="1872" spans="2:8" x14ac:dyDescent="0.35">
      <c r="B1872" s="1" t="s">
        <v>8879</v>
      </c>
      <c r="C1872" s="3" t="s">
        <v>8880</v>
      </c>
      <c r="D1872" s="13">
        <v>7900000000</v>
      </c>
      <c r="E1872" s="1" t="str" cm="1">
        <f t="array" ref="E1872">_xlfn.IFS($D1872&gt;=$N$7,$J$7,AND($D1872&gt;=$M$8,$D1872&lt;$N$8),$J$8,AND($D1872&gt;=$M$9,$D1872&lt;$N$9),$J$9,$D1872&lt;$N$10,$J$10)</f>
        <v>Mid Cap</v>
      </c>
      <c r="F1872" s="18">
        <v>43.03</v>
      </c>
      <c r="G1872" s="3" t="s">
        <v>585</v>
      </c>
      <c r="H1872" s="22">
        <f>ROUND(Table1[[#This Row],[Market Capitalisation]]/Table1[[#This Row],[Stock Price]],0)</f>
        <v>183592842</v>
      </c>
    </row>
    <row r="1873" spans="2:8" x14ac:dyDescent="0.35">
      <c r="B1873" s="1" t="s">
        <v>8884</v>
      </c>
      <c r="C1873" s="3" t="s">
        <v>8885</v>
      </c>
      <c r="D1873" s="13">
        <v>7890000000</v>
      </c>
      <c r="E1873" s="1" t="str" cm="1">
        <f t="array" ref="E1873">_xlfn.IFS($D1873&gt;=$N$7,$J$7,AND($D1873&gt;=$M$8,$D1873&lt;$N$8),$J$8,AND($D1873&gt;=$M$9,$D1873&lt;$N$9),$J$9,$D1873&lt;$N$10,$J$10)</f>
        <v>Mid Cap</v>
      </c>
      <c r="F1873" s="18">
        <v>80.540000000000006</v>
      </c>
      <c r="G1873" s="3" t="s">
        <v>31554</v>
      </c>
      <c r="H1873" s="22">
        <f>ROUND(Table1[[#This Row],[Market Capitalisation]]/Table1[[#This Row],[Stock Price]],0)</f>
        <v>97963745</v>
      </c>
    </row>
    <row r="1874" spans="2:8" x14ac:dyDescent="0.35">
      <c r="B1874" s="1" t="s">
        <v>8889</v>
      </c>
      <c r="C1874" s="3" t="s">
        <v>8890</v>
      </c>
      <c r="D1874" s="13">
        <v>7880000000</v>
      </c>
      <c r="E1874" s="1" t="str" cm="1">
        <f t="array" ref="E1874">_xlfn.IFS($D1874&gt;=$N$7,$J$7,AND($D1874&gt;=$M$8,$D1874&lt;$N$8),$J$8,AND($D1874&gt;=$M$9,$D1874&lt;$N$9),$J$9,$D1874&lt;$N$10,$J$10)</f>
        <v>Mid Cap</v>
      </c>
      <c r="F1874" s="18">
        <v>103.96</v>
      </c>
      <c r="G1874" s="3" t="s">
        <v>249</v>
      </c>
      <c r="H1874" s="22">
        <f>ROUND(Table1[[#This Row],[Market Capitalisation]]/Table1[[#This Row],[Stock Price]],0)</f>
        <v>75798384</v>
      </c>
    </row>
    <row r="1875" spans="2:8" x14ac:dyDescent="0.35">
      <c r="B1875" s="1" t="s">
        <v>8894</v>
      </c>
      <c r="C1875" s="3" t="s">
        <v>8895</v>
      </c>
      <c r="D1875" s="13">
        <v>7880000000</v>
      </c>
      <c r="E1875" s="1" t="str" cm="1">
        <f t="array" ref="E1875">_xlfn.IFS($D1875&gt;=$N$7,$J$7,AND($D1875&gt;=$M$8,$D1875&lt;$N$8),$J$8,AND($D1875&gt;=$M$9,$D1875&lt;$N$9),$J$9,$D1875&lt;$N$10,$J$10)</f>
        <v>Mid Cap</v>
      </c>
      <c r="F1875" s="18">
        <v>220.5</v>
      </c>
      <c r="G1875" s="3" t="s">
        <v>31554</v>
      </c>
      <c r="H1875" s="22">
        <f>ROUND(Table1[[#This Row],[Market Capitalisation]]/Table1[[#This Row],[Stock Price]],0)</f>
        <v>35736961</v>
      </c>
    </row>
    <row r="1876" spans="2:8" x14ac:dyDescent="0.35">
      <c r="B1876" s="1" t="s">
        <v>8898</v>
      </c>
      <c r="C1876" s="3" t="s">
        <v>8899</v>
      </c>
      <c r="D1876" s="13">
        <v>7880000000</v>
      </c>
      <c r="E1876" s="1" t="str" cm="1">
        <f t="array" ref="E1876">_xlfn.IFS($D1876&gt;=$N$7,$J$7,AND($D1876&gt;=$M$8,$D1876&lt;$N$8),$J$8,AND($D1876&gt;=$M$9,$D1876&lt;$N$9),$J$9,$D1876&lt;$N$10,$J$10)</f>
        <v>Mid Cap</v>
      </c>
      <c r="F1876" s="18">
        <v>224.99</v>
      </c>
      <c r="G1876" s="3" t="s">
        <v>31554</v>
      </c>
      <c r="H1876" s="22">
        <f>ROUND(Table1[[#This Row],[Market Capitalisation]]/Table1[[#This Row],[Stock Price]],0)</f>
        <v>35023779</v>
      </c>
    </row>
    <row r="1877" spans="2:8" x14ac:dyDescent="0.35">
      <c r="B1877" s="1" t="s">
        <v>8902</v>
      </c>
      <c r="C1877" s="3" t="s">
        <v>8903</v>
      </c>
      <c r="D1877" s="13">
        <v>7870000000</v>
      </c>
      <c r="E1877" s="1" t="str" cm="1">
        <f t="array" ref="E1877">_xlfn.IFS($D1877&gt;=$N$7,$J$7,AND($D1877&gt;=$M$8,$D1877&lt;$N$8),$J$8,AND($D1877&gt;=$M$9,$D1877&lt;$N$9),$J$9,$D1877&lt;$N$10,$J$10)</f>
        <v>Mid Cap</v>
      </c>
      <c r="F1877" s="18">
        <v>130.27000000000001</v>
      </c>
      <c r="G1877" s="3" t="s">
        <v>31554</v>
      </c>
      <c r="H1877" s="22">
        <f>ROUND(Table1[[#This Row],[Market Capitalisation]]/Table1[[#This Row],[Stock Price]],0)</f>
        <v>60412988</v>
      </c>
    </row>
    <row r="1878" spans="2:8" x14ac:dyDescent="0.35">
      <c r="B1878" s="1" t="s">
        <v>8907</v>
      </c>
      <c r="C1878" s="3" t="s">
        <v>8908</v>
      </c>
      <c r="D1878" s="13">
        <v>7870000000</v>
      </c>
      <c r="E1878" s="1" t="str" cm="1">
        <f t="array" ref="E1878">_xlfn.IFS($D1878&gt;=$N$7,$J$7,AND($D1878&gt;=$M$8,$D1878&lt;$N$8),$J$8,AND($D1878&gt;=$M$9,$D1878&lt;$N$9),$J$9,$D1878&lt;$N$10,$J$10)</f>
        <v>Mid Cap</v>
      </c>
      <c r="F1878" s="18">
        <v>125.05</v>
      </c>
      <c r="G1878" s="3" t="s">
        <v>256</v>
      </c>
      <c r="H1878" s="22">
        <f>ROUND(Table1[[#This Row],[Market Capitalisation]]/Table1[[#This Row],[Stock Price]],0)</f>
        <v>62934826</v>
      </c>
    </row>
    <row r="1879" spans="2:8" x14ac:dyDescent="0.35">
      <c r="B1879" s="1" t="s">
        <v>8911</v>
      </c>
      <c r="C1879" s="3" t="s">
        <v>8912</v>
      </c>
      <c r="D1879" s="13">
        <v>7860000000</v>
      </c>
      <c r="E1879" s="1" t="str" cm="1">
        <f t="array" ref="E1879">_xlfn.IFS($D1879&gt;=$N$7,$J$7,AND($D1879&gt;=$M$8,$D1879&lt;$N$8),$J$8,AND($D1879&gt;=$M$9,$D1879&lt;$N$9),$J$9,$D1879&lt;$N$10,$J$10)</f>
        <v>Mid Cap</v>
      </c>
      <c r="F1879" s="18">
        <v>7.46</v>
      </c>
      <c r="G1879" s="3" t="s">
        <v>4925</v>
      </c>
      <c r="H1879" s="22">
        <f>ROUND(Table1[[#This Row],[Market Capitalisation]]/Table1[[#This Row],[Stock Price]],0)</f>
        <v>1053619303</v>
      </c>
    </row>
    <row r="1880" spans="2:8" x14ac:dyDescent="0.35">
      <c r="B1880" s="1" t="s">
        <v>8915</v>
      </c>
      <c r="C1880" s="3" t="s">
        <v>8916</v>
      </c>
      <c r="D1880" s="13">
        <v>7850000000</v>
      </c>
      <c r="E1880" s="1" t="str" cm="1">
        <f t="array" ref="E1880">_xlfn.IFS($D1880&gt;=$N$7,$J$7,AND($D1880&gt;=$M$8,$D1880&lt;$N$8),$J$8,AND($D1880&gt;=$M$9,$D1880&lt;$N$9),$J$9,$D1880&lt;$N$10,$J$10)</f>
        <v>Mid Cap</v>
      </c>
      <c r="F1880" s="18">
        <v>5.17</v>
      </c>
      <c r="G1880" s="3" t="s">
        <v>1254</v>
      </c>
      <c r="H1880" s="22">
        <f>ROUND(Table1[[#This Row],[Market Capitalisation]]/Table1[[#This Row],[Stock Price]],0)</f>
        <v>1518375242</v>
      </c>
    </row>
    <row r="1881" spans="2:8" x14ac:dyDescent="0.35">
      <c r="B1881" s="1" t="s">
        <v>8920</v>
      </c>
      <c r="C1881" s="3" t="s">
        <v>8921</v>
      </c>
      <c r="D1881" s="13">
        <v>7850000000</v>
      </c>
      <c r="E1881" s="1" t="str" cm="1">
        <f t="array" ref="E1881">_xlfn.IFS($D1881&gt;=$N$7,$J$7,AND($D1881&gt;=$M$8,$D1881&lt;$N$8),$J$8,AND($D1881&gt;=$M$9,$D1881&lt;$N$9),$J$9,$D1881&lt;$N$10,$J$10)</f>
        <v>Mid Cap</v>
      </c>
      <c r="F1881" s="18">
        <v>0.91</v>
      </c>
      <c r="G1881" s="3" t="s">
        <v>31544</v>
      </c>
      <c r="H1881" s="22">
        <f>ROUND(Table1[[#This Row],[Market Capitalisation]]/Table1[[#This Row],[Stock Price]],0)</f>
        <v>8626373626</v>
      </c>
    </row>
    <row r="1882" spans="2:8" x14ac:dyDescent="0.35">
      <c r="B1882" s="1" t="s">
        <v>8923</v>
      </c>
      <c r="C1882" s="3" t="s">
        <v>8924</v>
      </c>
      <c r="D1882" s="13">
        <v>7850000000</v>
      </c>
      <c r="E1882" s="1" t="str" cm="1">
        <f t="array" ref="E1882">_xlfn.IFS($D1882&gt;=$N$7,$J$7,AND($D1882&gt;=$M$8,$D1882&lt;$N$8),$J$8,AND($D1882&gt;=$M$9,$D1882&lt;$N$9),$J$9,$D1882&lt;$N$10,$J$10)</f>
        <v>Mid Cap</v>
      </c>
      <c r="F1882" s="18">
        <v>52.31</v>
      </c>
      <c r="G1882" s="3" t="s">
        <v>249</v>
      </c>
      <c r="H1882" s="22">
        <f>ROUND(Table1[[#This Row],[Market Capitalisation]]/Table1[[#This Row],[Stock Price]],0)</f>
        <v>150066909</v>
      </c>
    </row>
    <row r="1883" spans="2:8" x14ac:dyDescent="0.35">
      <c r="B1883" s="1" t="s">
        <v>8927</v>
      </c>
      <c r="C1883" s="3" t="s">
        <v>8928</v>
      </c>
      <c r="D1883" s="13">
        <v>7850000000</v>
      </c>
      <c r="E1883" s="1" t="str" cm="1">
        <f t="array" ref="E1883">_xlfn.IFS($D1883&gt;=$N$7,$J$7,AND($D1883&gt;=$M$8,$D1883&lt;$N$8),$J$8,AND($D1883&gt;=$M$9,$D1883&lt;$N$9),$J$9,$D1883&lt;$N$10,$J$10)</f>
        <v>Mid Cap</v>
      </c>
      <c r="F1883" s="18">
        <v>6.74</v>
      </c>
      <c r="G1883" s="3" t="s">
        <v>249</v>
      </c>
      <c r="H1883" s="22">
        <f>ROUND(Table1[[#This Row],[Market Capitalisation]]/Table1[[#This Row],[Stock Price]],0)</f>
        <v>1164688427</v>
      </c>
    </row>
    <row r="1884" spans="2:8" x14ac:dyDescent="0.35">
      <c r="B1884" s="1" t="s">
        <v>8931</v>
      </c>
      <c r="C1884" s="3" t="s">
        <v>8932</v>
      </c>
      <c r="D1884" s="13">
        <v>7850000000</v>
      </c>
      <c r="E1884" s="1" t="str" cm="1">
        <f t="array" ref="E1884">_xlfn.IFS($D1884&gt;=$N$7,$J$7,AND($D1884&gt;=$M$8,$D1884&lt;$N$8),$J$8,AND($D1884&gt;=$M$9,$D1884&lt;$N$9),$J$9,$D1884&lt;$N$10,$J$10)</f>
        <v>Mid Cap</v>
      </c>
      <c r="F1884" s="18">
        <v>65.34</v>
      </c>
      <c r="G1884" s="3" t="s">
        <v>31554</v>
      </c>
      <c r="H1884" s="22">
        <f>ROUND(Table1[[#This Row],[Market Capitalisation]]/Table1[[#This Row],[Stock Price]],0)</f>
        <v>120140802</v>
      </c>
    </row>
    <row r="1885" spans="2:8" x14ac:dyDescent="0.35">
      <c r="B1885" s="1" t="s">
        <v>8935</v>
      </c>
      <c r="C1885" s="3" t="s">
        <v>8936</v>
      </c>
      <c r="D1885" s="13">
        <v>7840000000</v>
      </c>
      <c r="E1885" s="1" t="str" cm="1">
        <f t="array" ref="E1885">_xlfn.IFS($D1885&gt;=$N$7,$J$7,AND($D1885&gt;=$M$8,$D1885&lt;$N$8),$J$8,AND($D1885&gt;=$M$9,$D1885&lt;$N$9),$J$9,$D1885&lt;$N$10,$J$10)</f>
        <v>Mid Cap</v>
      </c>
      <c r="F1885" s="18">
        <v>27.99</v>
      </c>
      <c r="G1885" s="3" t="s">
        <v>31554</v>
      </c>
      <c r="H1885" s="22">
        <f>ROUND(Table1[[#This Row],[Market Capitalisation]]/Table1[[#This Row],[Stock Price]],0)</f>
        <v>280100036</v>
      </c>
    </row>
    <row r="1886" spans="2:8" x14ac:dyDescent="0.35">
      <c r="B1886" s="1" t="s">
        <v>8940</v>
      </c>
      <c r="C1886" s="3" t="s">
        <v>8941</v>
      </c>
      <c r="D1886" s="13">
        <v>7830000000</v>
      </c>
      <c r="E1886" s="1" t="str" cm="1">
        <f t="array" ref="E1886">_xlfn.IFS($D1886&gt;=$N$7,$J$7,AND($D1886&gt;=$M$8,$D1886&lt;$N$8),$J$8,AND($D1886&gt;=$M$9,$D1886&lt;$N$9),$J$9,$D1886&lt;$N$10,$J$10)</f>
        <v>Mid Cap</v>
      </c>
      <c r="F1886" s="18">
        <v>2.63</v>
      </c>
      <c r="G1886" s="3" t="s">
        <v>1103</v>
      </c>
      <c r="H1886" s="22">
        <f>ROUND(Table1[[#This Row],[Market Capitalisation]]/Table1[[#This Row],[Stock Price]],0)</f>
        <v>2977186312</v>
      </c>
    </row>
    <row r="1887" spans="2:8" x14ac:dyDescent="0.35">
      <c r="B1887" s="1" t="s">
        <v>8945</v>
      </c>
      <c r="C1887" s="3" t="s">
        <v>8946</v>
      </c>
      <c r="D1887" s="13">
        <v>7830000000</v>
      </c>
      <c r="E1887" s="1" t="str" cm="1">
        <f t="array" ref="E1887">_xlfn.IFS($D1887&gt;=$N$7,$J$7,AND($D1887&gt;=$M$8,$D1887&lt;$N$8),$J$8,AND($D1887&gt;=$M$9,$D1887&lt;$N$9),$J$9,$D1887&lt;$N$10,$J$10)</f>
        <v>Mid Cap</v>
      </c>
      <c r="F1887" s="18">
        <v>183.68</v>
      </c>
      <c r="G1887" s="3" t="s">
        <v>31554</v>
      </c>
      <c r="H1887" s="22">
        <f>ROUND(Table1[[#This Row],[Market Capitalisation]]/Table1[[#This Row],[Stock Price]],0)</f>
        <v>42628484</v>
      </c>
    </row>
    <row r="1888" spans="2:8" x14ac:dyDescent="0.35">
      <c r="B1888" s="1" t="s">
        <v>8949</v>
      </c>
      <c r="C1888" s="3" t="s">
        <v>8950</v>
      </c>
      <c r="D1888" s="13">
        <v>7830000000</v>
      </c>
      <c r="E1888" s="1" t="str" cm="1">
        <f t="array" ref="E1888">_xlfn.IFS($D1888&gt;=$N$7,$J$7,AND($D1888&gt;=$M$8,$D1888&lt;$N$8),$J$8,AND($D1888&gt;=$M$9,$D1888&lt;$N$9),$J$9,$D1888&lt;$N$10,$J$10)</f>
        <v>Mid Cap</v>
      </c>
      <c r="F1888" s="18">
        <v>32.18</v>
      </c>
      <c r="G1888" s="3" t="s">
        <v>31554</v>
      </c>
      <c r="H1888" s="22">
        <f>ROUND(Table1[[#This Row],[Market Capitalisation]]/Table1[[#This Row],[Stock Price]],0)</f>
        <v>243318832</v>
      </c>
    </row>
    <row r="1889" spans="2:8" x14ac:dyDescent="0.35">
      <c r="B1889" s="1" t="s">
        <v>8953</v>
      </c>
      <c r="C1889" s="3" t="s">
        <v>8954</v>
      </c>
      <c r="D1889" s="13">
        <v>7830000000</v>
      </c>
      <c r="E1889" s="1" t="str" cm="1">
        <f t="array" ref="E1889">_xlfn.IFS($D1889&gt;=$N$7,$J$7,AND($D1889&gt;=$M$8,$D1889&lt;$N$8),$J$8,AND($D1889&gt;=$M$9,$D1889&lt;$N$9),$J$9,$D1889&lt;$N$10,$J$10)</f>
        <v>Mid Cap</v>
      </c>
      <c r="F1889" s="18">
        <v>76.23</v>
      </c>
      <c r="G1889" s="3" t="s">
        <v>1266</v>
      </c>
      <c r="H1889" s="22">
        <f>ROUND(Table1[[#This Row],[Market Capitalisation]]/Table1[[#This Row],[Stock Price]],0)</f>
        <v>102715466</v>
      </c>
    </row>
    <row r="1890" spans="2:8" x14ac:dyDescent="0.35">
      <c r="B1890" s="1" t="s">
        <v>8957</v>
      </c>
      <c r="C1890" s="3" t="s">
        <v>8958</v>
      </c>
      <c r="D1890" s="13">
        <v>7820000000</v>
      </c>
      <c r="E1890" s="1" t="str" cm="1">
        <f t="array" ref="E1890">_xlfn.IFS($D1890&gt;=$N$7,$J$7,AND($D1890&gt;=$M$8,$D1890&lt;$N$8),$J$8,AND($D1890&gt;=$M$9,$D1890&lt;$N$9),$J$9,$D1890&lt;$N$10,$J$10)</f>
        <v>Mid Cap</v>
      </c>
      <c r="F1890" s="18">
        <v>41.29</v>
      </c>
      <c r="G1890" s="3" t="s">
        <v>210</v>
      </c>
      <c r="H1890" s="22">
        <f>ROUND(Table1[[#This Row],[Market Capitalisation]]/Table1[[#This Row],[Stock Price]],0)</f>
        <v>189392105</v>
      </c>
    </row>
    <row r="1891" spans="2:8" x14ac:dyDescent="0.35">
      <c r="B1891" s="1" t="s">
        <v>8962</v>
      </c>
      <c r="C1891" s="3" t="s">
        <v>8963</v>
      </c>
      <c r="D1891" s="13">
        <v>7820000000</v>
      </c>
      <c r="E1891" s="1" t="str" cm="1">
        <f t="array" ref="E1891">_xlfn.IFS($D1891&gt;=$N$7,$J$7,AND($D1891&gt;=$M$8,$D1891&lt;$N$8),$J$8,AND($D1891&gt;=$M$9,$D1891&lt;$N$9),$J$9,$D1891&lt;$N$10,$J$10)</f>
        <v>Mid Cap</v>
      </c>
      <c r="F1891" s="18">
        <v>40.61</v>
      </c>
      <c r="G1891" s="3" t="s">
        <v>107</v>
      </c>
      <c r="H1891" s="22">
        <f>ROUND(Table1[[#This Row],[Market Capitalisation]]/Table1[[#This Row],[Stock Price]],0)</f>
        <v>192563408</v>
      </c>
    </row>
    <row r="1892" spans="2:8" x14ac:dyDescent="0.35">
      <c r="B1892" s="1" t="s">
        <v>8966</v>
      </c>
      <c r="C1892" s="3" t="s">
        <v>8967</v>
      </c>
      <c r="D1892" s="13">
        <v>7820000000</v>
      </c>
      <c r="E1892" s="1" t="str" cm="1">
        <f t="array" ref="E1892">_xlfn.IFS($D1892&gt;=$N$7,$J$7,AND($D1892&gt;=$M$8,$D1892&lt;$N$8),$J$8,AND($D1892&gt;=$M$9,$D1892&lt;$N$9),$J$9,$D1892&lt;$N$10,$J$10)</f>
        <v>Mid Cap</v>
      </c>
      <c r="F1892" s="18">
        <v>4.46</v>
      </c>
      <c r="G1892" s="3" t="s">
        <v>249</v>
      </c>
      <c r="H1892" s="22">
        <f>ROUND(Table1[[#This Row],[Market Capitalisation]]/Table1[[#This Row],[Stock Price]],0)</f>
        <v>1753363229</v>
      </c>
    </row>
    <row r="1893" spans="2:8" x14ac:dyDescent="0.35">
      <c r="B1893" s="1" t="s">
        <v>8970</v>
      </c>
      <c r="C1893" s="3" t="s">
        <v>8971</v>
      </c>
      <c r="D1893" s="13">
        <v>7810000000</v>
      </c>
      <c r="E1893" s="1" t="str" cm="1">
        <f t="array" ref="E1893">_xlfn.IFS($D1893&gt;=$N$7,$J$7,AND($D1893&gt;=$M$8,$D1893&lt;$N$8),$J$8,AND($D1893&gt;=$M$9,$D1893&lt;$N$9),$J$9,$D1893&lt;$N$10,$J$10)</f>
        <v>Mid Cap</v>
      </c>
      <c r="F1893" s="18">
        <v>33.520000000000003</v>
      </c>
      <c r="G1893" s="3" t="s">
        <v>31554</v>
      </c>
      <c r="H1893" s="22">
        <f>ROUND(Table1[[#This Row],[Market Capitalisation]]/Table1[[#This Row],[Stock Price]],0)</f>
        <v>232995227</v>
      </c>
    </row>
    <row r="1894" spans="2:8" x14ac:dyDescent="0.35">
      <c r="B1894" s="1" t="s">
        <v>8975</v>
      </c>
      <c r="C1894" s="3" t="s">
        <v>8976</v>
      </c>
      <c r="D1894" s="13">
        <v>7810000000</v>
      </c>
      <c r="E1894" s="1" t="str" cm="1">
        <f t="array" ref="E1894">_xlfn.IFS($D1894&gt;=$N$7,$J$7,AND($D1894&gt;=$M$8,$D1894&lt;$N$8),$J$8,AND($D1894&gt;=$M$9,$D1894&lt;$N$9),$J$9,$D1894&lt;$N$10,$J$10)</f>
        <v>Mid Cap</v>
      </c>
      <c r="F1894" s="18">
        <v>101.89</v>
      </c>
      <c r="G1894" s="3" t="s">
        <v>164</v>
      </c>
      <c r="H1894" s="22">
        <f>ROUND(Table1[[#This Row],[Market Capitalisation]]/Table1[[#This Row],[Stock Price]],0)</f>
        <v>76651291</v>
      </c>
    </row>
    <row r="1895" spans="2:8" x14ac:dyDescent="0.35">
      <c r="B1895" s="1" t="s">
        <v>8979</v>
      </c>
      <c r="C1895" s="3" t="s">
        <v>8980</v>
      </c>
      <c r="D1895" s="13">
        <v>7790000000</v>
      </c>
      <c r="E1895" s="1" t="str" cm="1">
        <f t="array" ref="E1895">_xlfn.IFS($D1895&gt;=$N$7,$J$7,AND($D1895&gt;=$M$8,$D1895&lt;$N$8),$J$8,AND($D1895&gt;=$M$9,$D1895&lt;$N$9),$J$9,$D1895&lt;$N$10,$J$10)</f>
        <v>Mid Cap</v>
      </c>
      <c r="F1895" s="18">
        <v>0.61</v>
      </c>
      <c r="G1895" s="3" t="s">
        <v>31544</v>
      </c>
      <c r="H1895" s="22">
        <f>ROUND(Table1[[#This Row],[Market Capitalisation]]/Table1[[#This Row],[Stock Price]],0)</f>
        <v>12770491803</v>
      </c>
    </row>
    <row r="1896" spans="2:8" x14ac:dyDescent="0.35">
      <c r="B1896" s="1" t="s">
        <v>8984</v>
      </c>
      <c r="C1896" s="3" t="s">
        <v>8985</v>
      </c>
      <c r="D1896" s="13">
        <v>7790000000</v>
      </c>
      <c r="E1896" s="1" t="str" cm="1">
        <f t="array" ref="E1896">_xlfn.IFS($D1896&gt;=$N$7,$J$7,AND($D1896&gt;=$M$8,$D1896&lt;$N$8),$J$8,AND($D1896&gt;=$M$9,$D1896&lt;$N$9),$J$9,$D1896&lt;$N$10,$J$10)</f>
        <v>Mid Cap</v>
      </c>
      <c r="F1896" s="18">
        <v>84.56</v>
      </c>
      <c r="G1896" s="3" t="s">
        <v>31554</v>
      </c>
      <c r="H1896" s="22">
        <f>ROUND(Table1[[#This Row],[Market Capitalisation]]/Table1[[#This Row],[Stock Price]],0)</f>
        <v>92123936</v>
      </c>
    </row>
    <row r="1897" spans="2:8" x14ac:dyDescent="0.35">
      <c r="B1897" s="1" t="s">
        <v>8988</v>
      </c>
      <c r="C1897" s="3" t="s">
        <v>8989</v>
      </c>
      <c r="D1897" s="13">
        <v>7790000000</v>
      </c>
      <c r="E1897" s="1" t="str" cm="1">
        <f t="array" ref="E1897">_xlfn.IFS($D1897&gt;=$N$7,$J$7,AND($D1897&gt;=$M$8,$D1897&lt;$N$8),$J$8,AND($D1897&gt;=$M$9,$D1897&lt;$N$9),$J$9,$D1897&lt;$N$10,$J$10)</f>
        <v>Mid Cap</v>
      </c>
      <c r="F1897" s="18">
        <v>2.66</v>
      </c>
      <c r="G1897" s="3" t="s">
        <v>249</v>
      </c>
      <c r="H1897" s="22">
        <f>ROUND(Table1[[#This Row],[Market Capitalisation]]/Table1[[#This Row],[Stock Price]],0)</f>
        <v>2928571429</v>
      </c>
    </row>
    <row r="1898" spans="2:8" x14ac:dyDescent="0.35">
      <c r="B1898" s="1" t="s">
        <v>8991</v>
      </c>
      <c r="C1898" s="3" t="s">
        <v>8992</v>
      </c>
      <c r="D1898" s="13">
        <v>7790000000</v>
      </c>
      <c r="E1898" s="1" t="str" cm="1">
        <f t="array" ref="E1898">_xlfn.IFS($D1898&gt;=$N$7,$J$7,AND($D1898&gt;=$M$8,$D1898&lt;$N$8),$J$8,AND($D1898&gt;=$M$9,$D1898&lt;$N$9),$J$9,$D1898&lt;$N$10,$J$10)</f>
        <v>Mid Cap</v>
      </c>
      <c r="F1898" s="18">
        <v>5.78</v>
      </c>
      <c r="G1898" s="3" t="s">
        <v>249</v>
      </c>
      <c r="H1898" s="22">
        <f>ROUND(Table1[[#This Row],[Market Capitalisation]]/Table1[[#This Row],[Stock Price]],0)</f>
        <v>1347750865</v>
      </c>
    </row>
    <row r="1899" spans="2:8" x14ac:dyDescent="0.35">
      <c r="B1899" s="1" t="s">
        <v>8995</v>
      </c>
      <c r="C1899" s="3" t="s">
        <v>8996</v>
      </c>
      <c r="D1899" s="13">
        <v>7780000000</v>
      </c>
      <c r="E1899" s="1" t="str" cm="1">
        <f t="array" ref="E1899">_xlfn.IFS($D1899&gt;=$N$7,$J$7,AND($D1899&gt;=$M$8,$D1899&lt;$N$8),$J$8,AND($D1899&gt;=$M$9,$D1899&lt;$N$9),$J$9,$D1899&lt;$N$10,$J$10)</f>
        <v>Mid Cap</v>
      </c>
      <c r="F1899" s="18">
        <v>133.68</v>
      </c>
      <c r="G1899" s="3" t="s">
        <v>31554</v>
      </c>
      <c r="H1899" s="22">
        <f>ROUND(Table1[[#This Row],[Market Capitalisation]]/Table1[[#This Row],[Stock Price]],0)</f>
        <v>58198683</v>
      </c>
    </row>
    <row r="1900" spans="2:8" x14ac:dyDescent="0.35">
      <c r="B1900" s="1" t="s">
        <v>9000</v>
      </c>
      <c r="C1900" s="3" t="s">
        <v>9001</v>
      </c>
      <c r="D1900" s="13">
        <v>7770000000</v>
      </c>
      <c r="E1900" s="1" t="str" cm="1">
        <f t="array" ref="E1900">_xlfn.IFS($D1900&gt;=$N$7,$J$7,AND($D1900&gt;=$M$8,$D1900&lt;$N$8),$J$8,AND($D1900&gt;=$M$9,$D1900&lt;$N$9),$J$9,$D1900&lt;$N$10,$J$10)</f>
        <v>Mid Cap</v>
      </c>
      <c r="F1900" s="18">
        <v>7.09</v>
      </c>
      <c r="G1900" s="3" t="s">
        <v>152</v>
      </c>
      <c r="H1900" s="22">
        <f>ROUND(Table1[[#This Row],[Market Capitalisation]]/Table1[[#This Row],[Stock Price]],0)</f>
        <v>1095909732</v>
      </c>
    </row>
    <row r="1901" spans="2:8" x14ac:dyDescent="0.35">
      <c r="B1901" s="1" t="s">
        <v>9005</v>
      </c>
      <c r="C1901" s="3" t="s">
        <v>9006</v>
      </c>
      <c r="D1901" s="13">
        <v>7770000000</v>
      </c>
      <c r="E1901" s="1" t="str" cm="1">
        <f t="array" ref="E1901">_xlfn.IFS($D1901&gt;=$N$7,$J$7,AND($D1901&gt;=$M$8,$D1901&lt;$N$8),$J$8,AND($D1901&gt;=$M$9,$D1901&lt;$N$9),$J$9,$D1901&lt;$N$10,$J$10)</f>
        <v>Mid Cap</v>
      </c>
      <c r="F1901" s="18">
        <v>19.66</v>
      </c>
      <c r="G1901" s="3" t="s">
        <v>1452</v>
      </c>
      <c r="H1901" s="22">
        <f>ROUND(Table1[[#This Row],[Market Capitalisation]]/Table1[[#This Row],[Stock Price]],0)</f>
        <v>395218718</v>
      </c>
    </row>
    <row r="1902" spans="2:8" x14ac:dyDescent="0.35">
      <c r="B1902" s="1" t="s">
        <v>9009</v>
      </c>
      <c r="C1902" s="3" t="s">
        <v>9010</v>
      </c>
      <c r="D1902" s="13">
        <v>7760000000</v>
      </c>
      <c r="E1902" s="1" t="str" cm="1">
        <f t="array" ref="E1902">_xlfn.IFS($D1902&gt;=$N$7,$J$7,AND($D1902&gt;=$M$8,$D1902&lt;$N$8),$J$8,AND($D1902&gt;=$M$9,$D1902&lt;$N$9),$J$9,$D1902&lt;$N$10,$J$10)</f>
        <v>Mid Cap</v>
      </c>
      <c r="F1902" s="18">
        <v>1.5</v>
      </c>
      <c r="G1902" s="3" t="s">
        <v>31567</v>
      </c>
      <c r="H1902" s="22">
        <f>ROUND(Table1[[#This Row],[Market Capitalisation]]/Table1[[#This Row],[Stock Price]],0)</f>
        <v>5173333333</v>
      </c>
    </row>
    <row r="1903" spans="2:8" x14ac:dyDescent="0.35">
      <c r="B1903" s="1" t="s">
        <v>9014</v>
      </c>
      <c r="C1903" s="3" t="s">
        <v>9015</v>
      </c>
      <c r="D1903" s="13">
        <v>7760000000</v>
      </c>
      <c r="E1903" s="1" t="str" cm="1">
        <f t="array" ref="E1903">_xlfn.IFS($D1903&gt;=$N$7,$J$7,AND($D1903&gt;=$M$8,$D1903&lt;$N$8),$J$8,AND($D1903&gt;=$M$9,$D1903&lt;$N$9),$J$9,$D1903&lt;$N$10,$J$10)</f>
        <v>Mid Cap</v>
      </c>
      <c r="F1903" s="18">
        <v>43.63</v>
      </c>
      <c r="G1903" s="3" t="s">
        <v>511</v>
      </c>
      <c r="H1903" s="22">
        <f>ROUND(Table1[[#This Row],[Market Capitalisation]]/Table1[[#This Row],[Stock Price]],0)</f>
        <v>177859271</v>
      </c>
    </row>
    <row r="1904" spans="2:8" x14ac:dyDescent="0.35">
      <c r="B1904" s="1" t="s">
        <v>9018</v>
      </c>
      <c r="C1904" s="3" t="s">
        <v>9019</v>
      </c>
      <c r="D1904" s="13">
        <v>7750000000</v>
      </c>
      <c r="E1904" s="1" t="str" cm="1">
        <f t="array" ref="E1904">_xlfn.IFS($D1904&gt;=$N$7,$J$7,AND($D1904&gt;=$M$8,$D1904&lt;$N$8),$J$8,AND($D1904&gt;=$M$9,$D1904&lt;$N$9),$J$9,$D1904&lt;$N$10,$J$10)</f>
        <v>Mid Cap</v>
      </c>
      <c r="F1904" s="18">
        <v>172.21</v>
      </c>
      <c r="G1904" s="3" t="s">
        <v>210</v>
      </c>
      <c r="H1904" s="22">
        <f>ROUND(Table1[[#This Row],[Market Capitalisation]]/Table1[[#This Row],[Stock Price]],0)</f>
        <v>45003194</v>
      </c>
    </row>
    <row r="1905" spans="2:8" x14ac:dyDescent="0.35">
      <c r="B1905" s="1" t="s">
        <v>9023</v>
      </c>
      <c r="C1905" s="3" t="s">
        <v>9024</v>
      </c>
      <c r="D1905" s="13">
        <v>7750000000</v>
      </c>
      <c r="E1905" s="1" t="str" cm="1">
        <f t="array" ref="E1905">_xlfn.IFS($D1905&gt;=$N$7,$J$7,AND($D1905&gt;=$M$8,$D1905&lt;$N$8),$J$8,AND($D1905&gt;=$M$9,$D1905&lt;$N$9),$J$9,$D1905&lt;$N$10,$J$10)</f>
        <v>Mid Cap</v>
      </c>
      <c r="F1905" s="18">
        <v>66.900000000000006</v>
      </c>
      <c r="G1905" s="3" t="s">
        <v>31554</v>
      </c>
      <c r="H1905" s="22">
        <f>ROUND(Table1[[#This Row],[Market Capitalisation]]/Table1[[#This Row],[Stock Price]],0)</f>
        <v>115844544</v>
      </c>
    </row>
    <row r="1906" spans="2:8" x14ac:dyDescent="0.35">
      <c r="B1906" s="1" t="s">
        <v>9027</v>
      </c>
      <c r="C1906" s="3" t="s">
        <v>9028</v>
      </c>
      <c r="D1906" s="13">
        <v>7750000000</v>
      </c>
      <c r="E1906" s="1" t="str" cm="1">
        <f t="array" ref="E1906">_xlfn.IFS($D1906&gt;=$N$7,$J$7,AND($D1906&gt;=$M$8,$D1906&lt;$N$8),$J$8,AND($D1906&gt;=$M$9,$D1906&lt;$N$9),$J$9,$D1906&lt;$N$10,$J$10)</f>
        <v>Mid Cap</v>
      </c>
      <c r="F1906" s="18">
        <v>72.099999999999994</v>
      </c>
      <c r="G1906" s="3" t="s">
        <v>31554</v>
      </c>
      <c r="H1906" s="22">
        <f>ROUND(Table1[[#This Row],[Market Capitalisation]]/Table1[[#This Row],[Stock Price]],0)</f>
        <v>107489598</v>
      </c>
    </row>
    <row r="1907" spans="2:8" x14ac:dyDescent="0.35">
      <c r="B1907" s="1" t="s">
        <v>9031</v>
      </c>
      <c r="C1907" s="3" t="s">
        <v>9032</v>
      </c>
      <c r="D1907" s="13">
        <v>7730000000</v>
      </c>
      <c r="E1907" s="1" t="str" cm="1">
        <f t="array" ref="E1907">_xlfn.IFS($D1907&gt;=$N$7,$J$7,AND($D1907&gt;=$M$8,$D1907&lt;$N$8),$J$8,AND($D1907&gt;=$M$9,$D1907&lt;$N$9),$J$9,$D1907&lt;$N$10,$J$10)</f>
        <v>Mid Cap</v>
      </c>
      <c r="F1907" s="18">
        <v>59.88</v>
      </c>
      <c r="G1907" s="3" t="s">
        <v>249</v>
      </c>
      <c r="H1907" s="22">
        <f>ROUND(Table1[[#This Row],[Market Capitalisation]]/Table1[[#This Row],[Stock Price]],0)</f>
        <v>129091516</v>
      </c>
    </row>
    <row r="1908" spans="2:8" x14ac:dyDescent="0.35">
      <c r="B1908" s="1" t="s">
        <v>9036</v>
      </c>
      <c r="C1908" s="3" t="s">
        <v>9037</v>
      </c>
      <c r="D1908" s="13">
        <v>7730000000</v>
      </c>
      <c r="E1908" s="1" t="str" cm="1">
        <f t="array" ref="E1908">_xlfn.IFS($D1908&gt;=$N$7,$J$7,AND($D1908&gt;=$M$8,$D1908&lt;$N$8),$J$8,AND($D1908&gt;=$M$9,$D1908&lt;$N$9),$J$9,$D1908&lt;$N$10,$J$10)</f>
        <v>Mid Cap</v>
      </c>
      <c r="F1908" s="18">
        <v>5.23</v>
      </c>
      <c r="G1908" s="3" t="s">
        <v>31546</v>
      </c>
      <c r="H1908" s="22">
        <f>ROUND(Table1[[#This Row],[Market Capitalisation]]/Table1[[#This Row],[Stock Price]],0)</f>
        <v>1478011472</v>
      </c>
    </row>
    <row r="1909" spans="2:8" x14ac:dyDescent="0.35">
      <c r="B1909" s="1" t="s">
        <v>9040</v>
      </c>
      <c r="C1909" s="3" t="s">
        <v>9041</v>
      </c>
      <c r="D1909" s="13">
        <v>7720000000</v>
      </c>
      <c r="E1909" s="1" t="str" cm="1">
        <f t="array" ref="E1909">_xlfn.IFS($D1909&gt;=$N$7,$J$7,AND($D1909&gt;=$M$8,$D1909&lt;$N$8),$J$8,AND($D1909&gt;=$M$9,$D1909&lt;$N$9),$J$9,$D1909&lt;$N$10,$J$10)</f>
        <v>Mid Cap</v>
      </c>
      <c r="F1909" s="18">
        <v>1.69</v>
      </c>
      <c r="G1909" s="3" t="s">
        <v>3227</v>
      </c>
      <c r="H1909" s="22">
        <f>ROUND(Table1[[#This Row],[Market Capitalisation]]/Table1[[#This Row],[Stock Price]],0)</f>
        <v>4568047337</v>
      </c>
    </row>
    <row r="1910" spans="2:8" x14ac:dyDescent="0.35">
      <c r="B1910" s="1" t="s">
        <v>9045</v>
      </c>
      <c r="C1910" s="3" t="s">
        <v>9046</v>
      </c>
      <c r="D1910" s="13">
        <v>7720000000</v>
      </c>
      <c r="E1910" s="1" t="str" cm="1">
        <f t="array" ref="E1910">_xlfn.IFS($D1910&gt;=$N$7,$J$7,AND($D1910&gt;=$M$8,$D1910&lt;$N$8),$J$8,AND($D1910&gt;=$M$9,$D1910&lt;$N$9),$J$9,$D1910&lt;$N$10,$J$10)</f>
        <v>Mid Cap</v>
      </c>
      <c r="F1910" s="18">
        <v>4.05</v>
      </c>
      <c r="G1910" s="3" t="s">
        <v>3322</v>
      </c>
      <c r="H1910" s="22">
        <f>ROUND(Table1[[#This Row],[Market Capitalisation]]/Table1[[#This Row],[Stock Price]],0)</f>
        <v>1906172840</v>
      </c>
    </row>
    <row r="1911" spans="2:8" x14ac:dyDescent="0.35">
      <c r="B1911" s="1" t="s">
        <v>9049</v>
      </c>
      <c r="C1911" s="3" t="s">
        <v>9050</v>
      </c>
      <c r="D1911" s="13">
        <v>7720000000</v>
      </c>
      <c r="E1911" s="1" t="str" cm="1">
        <f t="array" ref="E1911">_xlfn.IFS($D1911&gt;=$N$7,$J$7,AND($D1911&gt;=$M$8,$D1911&lt;$N$8),$J$8,AND($D1911&gt;=$M$9,$D1911&lt;$N$9),$J$9,$D1911&lt;$N$10,$J$10)</f>
        <v>Mid Cap</v>
      </c>
      <c r="F1911" s="18">
        <v>5.44</v>
      </c>
      <c r="G1911" s="3" t="s">
        <v>249</v>
      </c>
      <c r="H1911" s="22">
        <f>ROUND(Table1[[#This Row],[Market Capitalisation]]/Table1[[#This Row],[Stock Price]],0)</f>
        <v>1419117647</v>
      </c>
    </row>
    <row r="1912" spans="2:8" x14ac:dyDescent="0.35">
      <c r="B1912" s="1" t="s">
        <v>9052</v>
      </c>
      <c r="C1912" s="3" t="s">
        <v>9053</v>
      </c>
      <c r="D1912" s="13">
        <v>7710000000</v>
      </c>
      <c r="E1912" s="1" t="str" cm="1">
        <f t="array" ref="E1912">_xlfn.IFS($D1912&gt;=$N$7,$J$7,AND($D1912&gt;=$M$8,$D1912&lt;$N$8),$J$8,AND($D1912&gt;=$M$9,$D1912&lt;$N$9),$J$9,$D1912&lt;$N$10,$J$10)</f>
        <v>Mid Cap</v>
      </c>
      <c r="F1912" s="18">
        <v>64.22</v>
      </c>
      <c r="G1912" s="3" t="s">
        <v>31554</v>
      </c>
      <c r="H1912" s="22">
        <f>ROUND(Table1[[#This Row],[Market Capitalisation]]/Table1[[#This Row],[Stock Price]],0)</f>
        <v>120056057</v>
      </c>
    </row>
    <row r="1913" spans="2:8" x14ac:dyDescent="0.35">
      <c r="B1913" s="1" t="s">
        <v>9057</v>
      </c>
      <c r="C1913" s="3" t="s">
        <v>9058</v>
      </c>
      <c r="D1913" s="13">
        <v>7700000000</v>
      </c>
      <c r="E1913" s="1" t="str" cm="1">
        <f t="array" ref="E1913">_xlfn.IFS($D1913&gt;=$N$7,$J$7,AND($D1913&gt;=$M$8,$D1913&lt;$N$8),$J$8,AND($D1913&gt;=$M$9,$D1913&lt;$N$9),$J$9,$D1913&lt;$N$10,$J$10)</f>
        <v>Mid Cap</v>
      </c>
      <c r="F1913" s="18">
        <v>0.01</v>
      </c>
      <c r="G1913" s="3" t="s">
        <v>6217</v>
      </c>
      <c r="H1913" s="22">
        <f>ROUND(Table1[[#This Row],[Market Capitalisation]]/Table1[[#This Row],[Stock Price]],0)</f>
        <v>770000000000</v>
      </c>
    </row>
    <row r="1914" spans="2:8" x14ac:dyDescent="0.35">
      <c r="B1914" s="1" t="s">
        <v>9062</v>
      </c>
      <c r="C1914" s="3" t="s">
        <v>9063</v>
      </c>
      <c r="D1914" s="13">
        <v>7690000000</v>
      </c>
      <c r="E1914" s="1" t="str" cm="1">
        <f t="array" ref="E1914">_xlfn.IFS($D1914&gt;=$N$7,$J$7,AND($D1914&gt;=$M$8,$D1914&lt;$N$8),$J$8,AND($D1914&gt;=$M$9,$D1914&lt;$N$9),$J$9,$D1914&lt;$N$10,$J$10)</f>
        <v>Mid Cap</v>
      </c>
      <c r="F1914" s="18">
        <v>39.450000000000003</v>
      </c>
      <c r="G1914" s="3" t="s">
        <v>420</v>
      </c>
      <c r="H1914" s="22">
        <f>ROUND(Table1[[#This Row],[Market Capitalisation]]/Table1[[#This Row],[Stock Price]],0)</f>
        <v>194930292</v>
      </c>
    </row>
    <row r="1915" spans="2:8" x14ac:dyDescent="0.35">
      <c r="B1915" s="1" t="s">
        <v>9067</v>
      </c>
      <c r="C1915" s="3" t="s">
        <v>9068</v>
      </c>
      <c r="D1915" s="13">
        <v>7670000000</v>
      </c>
      <c r="E1915" s="1" t="str" cm="1">
        <f t="array" ref="E1915">_xlfn.IFS($D1915&gt;=$N$7,$J$7,AND($D1915&gt;=$M$8,$D1915&lt;$N$8),$J$8,AND($D1915&gt;=$M$9,$D1915&lt;$N$9),$J$9,$D1915&lt;$N$10,$J$10)</f>
        <v>Mid Cap</v>
      </c>
      <c r="F1915" s="18">
        <v>211.32</v>
      </c>
      <c r="G1915" s="3" t="s">
        <v>31548</v>
      </c>
      <c r="H1915" s="22">
        <f>ROUND(Table1[[#This Row],[Market Capitalisation]]/Table1[[#This Row],[Stock Price]],0)</f>
        <v>36295665</v>
      </c>
    </row>
    <row r="1916" spans="2:8" x14ac:dyDescent="0.35">
      <c r="B1916" s="1" t="s">
        <v>9073</v>
      </c>
      <c r="C1916" s="3" t="s">
        <v>9074</v>
      </c>
      <c r="D1916" s="13">
        <v>7670000000</v>
      </c>
      <c r="E1916" s="1" t="str" cm="1">
        <f t="array" ref="E1916">_xlfn.IFS($D1916&gt;=$N$7,$J$7,AND($D1916&gt;=$M$8,$D1916&lt;$N$8),$J$8,AND($D1916&gt;=$M$9,$D1916&lt;$N$9),$J$9,$D1916&lt;$N$10,$J$10)</f>
        <v>Mid Cap</v>
      </c>
      <c r="F1916" s="18">
        <v>17.13</v>
      </c>
      <c r="G1916" s="3" t="s">
        <v>145</v>
      </c>
      <c r="H1916" s="22">
        <f>ROUND(Table1[[#This Row],[Market Capitalisation]]/Table1[[#This Row],[Stock Price]],0)</f>
        <v>447752481</v>
      </c>
    </row>
    <row r="1917" spans="2:8" x14ac:dyDescent="0.35">
      <c r="B1917" s="1" t="s">
        <v>9077</v>
      </c>
      <c r="C1917" s="3" t="s">
        <v>9078</v>
      </c>
      <c r="D1917" s="13">
        <v>7670000000</v>
      </c>
      <c r="E1917" s="1" t="str" cm="1">
        <f t="array" ref="E1917">_xlfn.IFS($D1917&gt;=$N$7,$J$7,AND($D1917&gt;=$M$8,$D1917&lt;$N$8),$J$8,AND($D1917&gt;=$M$9,$D1917&lt;$N$9),$J$9,$D1917&lt;$N$10,$J$10)</f>
        <v>Mid Cap</v>
      </c>
      <c r="F1917" s="18">
        <v>39.1</v>
      </c>
      <c r="G1917" s="3" t="s">
        <v>4088</v>
      </c>
      <c r="H1917" s="22">
        <f>ROUND(Table1[[#This Row],[Market Capitalisation]]/Table1[[#This Row],[Stock Price]],0)</f>
        <v>196163683</v>
      </c>
    </row>
    <row r="1918" spans="2:8" x14ac:dyDescent="0.35">
      <c r="B1918" s="1" t="s">
        <v>9081</v>
      </c>
      <c r="C1918" s="3" t="s">
        <v>9082</v>
      </c>
      <c r="D1918" s="13">
        <v>7670000000</v>
      </c>
      <c r="E1918" s="1" t="str" cm="1">
        <f t="array" ref="E1918">_xlfn.IFS($D1918&gt;=$N$7,$J$7,AND($D1918&gt;=$M$8,$D1918&lt;$N$8),$J$8,AND($D1918&gt;=$M$9,$D1918&lt;$N$9),$J$9,$D1918&lt;$N$10,$J$10)</f>
        <v>Mid Cap</v>
      </c>
      <c r="F1918" s="18">
        <v>3.76</v>
      </c>
      <c r="G1918" s="3" t="s">
        <v>31583</v>
      </c>
      <c r="H1918" s="22">
        <f>ROUND(Table1[[#This Row],[Market Capitalisation]]/Table1[[#This Row],[Stock Price]],0)</f>
        <v>2039893617</v>
      </c>
    </row>
    <row r="1919" spans="2:8" x14ac:dyDescent="0.35">
      <c r="B1919" s="1" t="s">
        <v>9085</v>
      </c>
      <c r="C1919" s="3" t="s">
        <v>9086</v>
      </c>
      <c r="D1919" s="13">
        <v>7670000000</v>
      </c>
      <c r="E1919" s="1" t="str" cm="1">
        <f t="array" ref="E1919">_xlfn.IFS($D1919&gt;=$N$7,$J$7,AND($D1919&gt;=$M$8,$D1919&lt;$N$8),$J$8,AND($D1919&gt;=$M$9,$D1919&lt;$N$9),$J$9,$D1919&lt;$N$10,$J$10)</f>
        <v>Mid Cap</v>
      </c>
      <c r="F1919" s="18">
        <v>90.14</v>
      </c>
      <c r="G1919" s="3" t="s">
        <v>511</v>
      </c>
      <c r="H1919" s="22">
        <f>ROUND(Table1[[#This Row],[Market Capitalisation]]/Table1[[#This Row],[Stock Price]],0)</f>
        <v>85089860</v>
      </c>
    </row>
    <row r="1920" spans="2:8" x14ac:dyDescent="0.35">
      <c r="B1920" s="1" t="s">
        <v>9089</v>
      </c>
      <c r="C1920" s="3" t="s">
        <v>9090</v>
      </c>
      <c r="D1920" s="13">
        <v>7670000000</v>
      </c>
      <c r="E1920" s="1" t="str" cm="1">
        <f t="array" ref="E1920">_xlfn.IFS($D1920&gt;=$N$7,$J$7,AND($D1920&gt;=$M$8,$D1920&lt;$N$8),$J$8,AND($D1920&gt;=$M$9,$D1920&lt;$N$9),$J$9,$D1920&lt;$N$10,$J$10)</f>
        <v>Mid Cap</v>
      </c>
      <c r="F1920" s="18">
        <v>27.92</v>
      </c>
      <c r="G1920" s="3" t="s">
        <v>210</v>
      </c>
      <c r="H1920" s="22">
        <f>ROUND(Table1[[#This Row],[Market Capitalisation]]/Table1[[#This Row],[Stock Price]],0)</f>
        <v>274713467</v>
      </c>
    </row>
    <row r="1921" spans="2:8" x14ac:dyDescent="0.35">
      <c r="B1921" s="1" t="s">
        <v>9093</v>
      </c>
      <c r="C1921" s="3" t="s">
        <v>9094</v>
      </c>
      <c r="D1921" s="13">
        <v>7650000000</v>
      </c>
      <c r="E1921" s="1" t="str" cm="1">
        <f t="array" ref="E1921">_xlfn.IFS($D1921&gt;=$N$7,$J$7,AND($D1921&gt;=$M$8,$D1921&lt;$N$8),$J$8,AND($D1921&gt;=$M$9,$D1921&lt;$N$9),$J$9,$D1921&lt;$N$10,$J$10)</f>
        <v>Mid Cap</v>
      </c>
      <c r="F1921" s="18">
        <v>144.72999999999999</v>
      </c>
      <c r="G1921" s="3" t="s">
        <v>164</v>
      </c>
      <c r="H1921" s="22">
        <f>ROUND(Table1[[#This Row],[Market Capitalisation]]/Table1[[#This Row],[Stock Price]],0)</f>
        <v>52857044</v>
      </c>
    </row>
    <row r="1922" spans="2:8" x14ac:dyDescent="0.35">
      <c r="B1922" s="1" t="s">
        <v>9098</v>
      </c>
      <c r="C1922" s="3" t="s">
        <v>9099</v>
      </c>
      <c r="D1922" s="13">
        <v>7630000000</v>
      </c>
      <c r="E1922" s="1" t="str" cm="1">
        <f t="array" ref="E1922">_xlfn.IFS($D1922&gt;=$N$7,$J$7,AND($D1922&gt;=$M$8,$D1922&lt;$N$8),$J$8,AND($D1922&gt;=$M$9,$D1922&lt;$N$9),$J$9,$D1922&lt;$N$10,$J$10)</f>
        <v>Mid Cap</v>
      </c>
      <c r="F1922" s="18">
        <v>42.08</v>
      </c>
      <c r="G1922" s="3" t="s">
        <v>31554</v>
      </c>
      <c r="H1922" s="22">
        <f>ROUND(Table1[[#This Row],[Market Capitalisation]]/Table1[[#This Row],[Stock Price]],0)</f>
        <v>181321293</v>
      </c>
    </row>
    <row r="1923" spans="2:8" x14ac:dyDescent="0.35">
      <c r="B1923" s="1" t="s">
        <v>9103</v>
      </c>
      <c r="C1923" s="3" t="s">
        <v>9104</v>
      </c>
      <c r="D1923" s="13">
        <v>7630000000</v>
      </c>
      <c r="E1923" s="1" t="str" cm="1">
        <f t="array" ref="E1923">_xlfn.IFS($D1923&gt;=$N$7,$J$7,AND($D1923&gt;=$M$8,$D1923&lt;$N$8),$J$8,AND($D1923&gt;=$M$9,$D1923&lt;$N$9),$J$9,$D1923&lt;$N$10,$J$10)</f>
        <v>Mid Cap</v>
      </c>
      <c r="F1923" s="18">
        <v>342.52</v>
      </c>
      <c r="G1923" s="3" t="s">
        <v>31554</v>
      </c>
      <c r="H1923" s="22">
        <f>ROUND(Table1[[#This Row],[Market Capitalisation]]/Table1[[#This Row],[Stock Price]],0)</f>
        <v>22276071</v>
      </c>
    </row>
    <row r="1924" spans="2:8" x14ac:dyDescent="0.35">
      <c r="B1924" s="1" t="s">
        <v>9106</v>
      </c>
      <c r="C1924" s="3" t="s">
        <v>9107</v>
      </c>
      <c r="D1924" s="13">
        <v>7630000000</v>
      </c>
      <c r="E1924" s="1" t="str" cm="1">
        <f t="array" ref="E1924">_xlfn.IFS($D1924&gt;=$N$7,$J$7,AND($D1924&gt;=$M$8,$D1924&lt;$N$8),$J$8,AND($D1924&gt;=$M$9,$D1924&lt;$N$9),$J$9,$D1924&lt;$N$10,$J$10)</f>
        <v>Mid Cap</v>
      </c>
      <c r="F1924" s="18">
        <v>0.62</v>
      </c>
      <c r="G1924" s="3" t="s">
        <v>62</v>
      </c>
      <c r="H1924" s="22">
        <f>ROUND(Table1[[#This Row],[Market Capitalisation]]/Table1[[#This Row],[Stock Price]],0)</f>
        <v>12306451613</v>
      </c>
    </row>
    <row r="1925" spans="2:8" x14ac:dyDescent="0.35">
      <c r="B1925" s="1" t="s">
        <v>9109</v>
      </c>
      <c r="C1925" s="3" t="s">
        <v>9110</v>
      </c>
      <c r="D1925" s="13">
        <v>7620000000</v>
      </c>
      <c r="E1925" s="1" t="str" cm="1">
        <f t="array" ref="E1925">_xlfn.IFS($D1925&gt;=$N$7,$J$7,AND($D1925&gt;=$M$8,$D1925&lt;$N$8),$J$8,AND($D1925&gt;=$M$9,$D1925&lt;$N$9),$J$9,$D1925&lt;$N$10,$J$10)</f>
        <v>Mid Cap</v>
      </c>
      <c r="F1925" s="18">
        <v>14</v>
      </c>
      <c r="G1925" s="3" t="s">
        <v>31583</v>
      </c>
      <c r="H1925" s="22">
        <f>ROUND(Table1[[#This Row],[Market Capitalisation]]/Table1[[#This Row],[Stock Price]],0)</f>
        <v>544285714</v>
      </c>
    </row>
    <row r="1926" spans="2:8" x14ac:dyDescent="0.35">
      <c r="B1926" s="1" t="s">
        <v>9114</v>
      </c>
      <c r="C1926" s="3" t="s">
        <v>9115</v>
      </c>
      <c r="D1926" s="13">
        <v>7620000000</v>
      </c>
      <c r="E1926" s="1" t="str" cm="1">
        <f t="array" ref="E1926">_xlfn.IFS($D1926&gt;=$N$7,$J$7,AND($D1926&gt;=$M$8,$D1926&lt;$N$8),$J$8,AND($D1926&gt;=$M$9,$D1926&lt;$N$9),$J$9,$D1926&lt;$N$10,$J$10)</f>
        <v>Mid Cap</v>
      </c>
      <c r="F1926" s="18">
        <v>64.349999999999994</v>
      </c>
      <c r="G1926" s="3" t="s">
        <v>31554</v>
      </c>
      <c r="H1926" s="22">
        <f>ROUND(Table1[[#This Row],[Market Capitalisation]]/Table1[[#This Row],[Stock Price]],0)</f>
        <v>118414918</v>
      </c>
    </row>
    <row r="1927" spans="2:8" x14ac:dyDescent="0.35">
      <c r="B1927" s="1" t="s">
        <v>9118</v>
      </c>
      <c r="C1927" s="3" t="s">
        <v>9119</v>
      </c>
      <c r="D1927" s="13">
        <v>7620000000</v>
      </c>
      <c r="E1927" s="1" t="str" cm="1">
        <f t="array" ref="E1927">_xlfn.IFS($D1927&gt;=$N$7,$J$7,AND($D1927&gt;=$M$8,$D1927&lt;$N$8),$J$8,AND($D1927&gt;=$M$9,$D1927&lt;$N$9),$J$9,$D1927&lt;$N$10,$J$10)</f>
        <v>Mid Cap</v>
      </c>
      <c r="F1927" s="18">
        <v>7.12</v>
      </c>
      <c r="G1927" s="3" t="s">
        <v>1452</v>
      </c>
      <c r="H1927" s="22">
        <f>ROUND(Table1[[#This Row],[Market Capitalisation]]/Table1[[#This Row],[Stock Price]],0)</f>
        <v>1070224719</v>
      </c>
    </row>
    <row r="1928" spans="2:8" x14ac:dyDescent="0.35">
      <c r="B1928" s="1" t="s">
        <v>9122</v>
      </c>
      <c r="C1928" s="3" t="s">
        <v>9123</v>
      </c>
      <c r="D1928" s="13">
        <v>7610000000</v>
      </c>
      <c r="E1928" s="1" t="str" cm="1">
        <f t="array" ref="E1928">_xlfn.IFS($D1928&gt;=$N$7,$J$7,AND($D1928&gt;=$M$8,$D1928&lt;$N$8),$J$8,AND($D1928&gt;=$M$9,$D1928&lt;$N$9),$J$9,$D1928&lt;$N$10,$J$10)</f>
        <v>Mid Cap</v>
      </c>
      <c r="F1928" s="18">
        <v>30.4</v>
      </c>
      <c r="G1928" s="3" t="s">
        <v>31583</v>
      </c>
      <c r="H1928" s="22">
        <f>ROUND(Table1[[#This Row],[Market Capitalisation]]/Table1[[#This Row],[Stock Price]],0)</f>
        <v>250328947</v>
      </c>
    </row>
    <row r="1929" spans="2:8" x14ac:dyDescent="0.35">
      <c r="B1929" s="1" t="s">
        <v>9127</v>
      </c>
      <c r="C1929" s="3" t="s">
        <v>9128</v>
      </c>
      <c r="D1929" s="13">
        <v>7600000000</v>
      </c>
      <c r="E1929" s="1" t="str" cm="1">
        <f t="array" ref="E1929">_xlfn.IFS($D1929&gt;=$N$7,$J$7,AND($D1929&gt;=$M$8,$D1929&lt;$N$8),$J$8,AND($D1929&gt;=$M$9,$D1929&lt;$N$9),$J$9,$D1929&lt;$N$10,$J$10)</f>
        <v>Mid Cap</v>
      </c>
      <c r="F1929" s="18">
        <v>18.239999999999998</v>
      </c>
      <c r="G1929" s="3" t="s">
        <v>210</v>
      </c>
      <c r="H1929" s="22">
        <f>ROUND(Table1[[#This Row],[Market Capitalisation]]/Table1[[#This Row],[Stock Price]],0)</f>
        <v>416666667</v>
      </c>
    </row>
    <row r="1930" spans="2:8" x14ac:dyDescent="0.35">
      <c r="B1930" s="1" t="s">
        <v>9132</v>
      </c>
      <c r="C1930" s="3" t="s">
        <v>9133</v>
      </c>
      <c r="D1930" s="13">
        <v>7600000000</v>
      </c>
      <c r="E1930" s="1" t="str" cm="1">
        <f t="array" ref="E1930">_xlfn.IFS($D1930&gt;=$N$7,$J$7,AND($D1930&gt;=$M$8,$D1930&lt;$N$8),$J$8,AND($D1930&gt;=$M$9,$D1930&lt;$N$9),$J$9,$D1930&lt;$N$10,$J$10)</f>
        <v>Mid Cap</v>
      </c>
      <c r="F1930" s="18">
        <v>141.84</v>
      </c>
      <c r="G1930" s="3" t="s">
        <v>31554</v>
      </c>
      <c r="H1930" s="22">
        <f>ROUND(Table1[[#This Row],[Market Capitalisation]]/Table1[[#This Row],[Stock Price]],0)</f>
        <v>53581500</v>
      </c>
    </row>
    <row r="1931" spans="2:8" x14ac:dyDescent="0.35">
      <c r="B1931" s="1" t="s">
        <v>9135</v>
      </c>
      <c r="C1931" s="3" t="s">
        <v>9136</v>
      </c>
      <c r="D1931" s="13">
        <v>7600000000</v>
      </c>
      <c r="E1931" s="1" t="str" cm="1">
        <f t="array" ref="E1931">_xlfn.IFS($D1931&gt;=$N$7,$J$7,AND($D1931&gt;=$M$8,$D1931&lt;$N$8),$J$8,AND($D1931&gt;=$M$9,$D1931&lt;$N$9),$J$9,$D1931&lt;$N$10,$J$10)</f>
        <v>Mid Cap</v>
      </c>
      <c r="F1931" s="18">
        <v>10.5</v>
      </c>
      <c r="G1931" s="3" t="s">
        <v>511</v>
      </c>
      <c r="H1931" s="22">
        <f>ROUND(Table1[[#This Row],[Market Capitalisation]]/Table1[[#This Row],[Stock Price]],0)</f>
        <v>723809524</v>
      </c>
    </row>
    <row r="1932" spans="2:8" x14ac:dyDescent="0.35">
      <c r="B1932" s="1" t="s">
        <v>9139</v>
      </c>
      <c r="C1932" s="3" t="s">
        <v>9140</v>
      </c>
      <c r="D1932" s="13">
        <v>7590000000</v>
      </c>
      <c r="E1932" s="1" t="str" cm="1">
        <f t="array" ref="E1932">_xlfn.IFS($D1932&gt;=$N$7,$J$7,AND($D1932&gt;=$M$8,$D1932&lt;$N$8),$J$8,AND($D1932&gt;=$M$9,$D1932&lt;$N$9),$J$9,$D1932&lt;$N$10,$J$10)</f>
        <v>Mid Cap</v>
      </c>
      <c r="F1932" s="18">
        <v>4.34</v>
      </c>
      <c r="G1932" s="3" t="s">
        <v>667</v>
      </c>
      <c r="H1932" s="22">
        <f>ROUND(Table1[[#This Row],[Market Capitalisation]]/Table1[[#This Row],[Stock Price]],0)</f>
        <v>1748847926</v>
      </c>
    </row>
    <row r="1933" spans="2:8" x14ac:dyDescent="0.35">
      <c r="B1933" s="1" t="s">
        <v>9144</v>
      </c>
      <c r="C1933" s="3" t="s">
        <v>9145</v>
      </c>
      <c r="D1933" s="13">
        <v>7590000000</v>
      </c>
      <c r="E1933" s="1" t="str" cm="1">
        <f t="array" ref="E1933">_xlfn.IFS($D1933&gt;=$N$7,$J$7,AND($D1933&gt;=$M$8,$D1933&lt;$N$8),$J$8,AND($D1933&gt;=$M$9,$D1933&lt;$N$9),$J$9,$D1933&lt;$N$10,$J$10)</f>
        <v>Mid Cap</v>
      </c>
      <c r="F1933" s="18">
        <v>220.56</v>
      </c>
      <c r="G1933" s="3" t="s">
        <v>31554</v>
      </c>
      <c r="H1933" s="22">
        <f>ROUND(Table1[[#This Row],[Market Capitalisation]]/Table1[[#This Row],[Stock Price]],0)</f>
        <v>34412405</v>
      </c>
    </row>
    <row r="1934" spans="2:8" x14ac:dyDescent="0.35">
      <c r="B1934" s="1" t="s">
        <v>9148</v>
      </c>
      <c r="C1934" s="3" t="s">
        <v>9149</v>
      </c>
      <c r="D1934" s="13">
        <v>7590000000</v>
      </c>
      <c r="E1934" s="1" t="str" cm="1">
        <f t="array" ref="E1934">_xlfn.IFS($D1934&gt;=$N$7,$J$7,AND($D1934&gt;=$M$8,$D1934&lt;$N$8),$J$8,AND($D1934&gt;=$M$9,$D1934&lt;$N$9),$J$9,$D1934&lt;$N$10,$J$10)</f>
        <v>Mid Cap</v>
      </c>
      <c r="F1934" s="18">
        <v>2.5499999999999998</v>
      </c>
      <c r="G1934" s="3" t="s">
        <v>304</v>
      </c>
      <c r="H1934" s="22">
        <f>ROUND(Table1[[#This Row],[Market Capitalisation]]/Table1[[#This Row],[Stock Price]],0)</f>
        <v>2976470588</v>
      </c>
    </row>
    <row r="1935" spans="2:8" x14ac:dyDescent="0.35">
      <c r="B1935" s="1" t="s">
        <v>9151</v>
      </c>
      <c r="C1935" s="3" t="s">
        <v>9152</v>
      </c>
      <c r="D1935" s="13">
        <v>7590000000</v>
      </c>
      <c r="E1935" s="1" t="str" cm="1">
        <f t="array" ref="E1935">_xlfn.IFS($D1935&gt;=$N$7,$J$7,AND($D1935&gt;=$M$8,$D1935&lt;$N$8),$J$8,AND($D1935&gt;=$M$9,$D1935&lt;$N$9),$J$9,$D1935&lt;$N$10,$J$10)</f>
        <v>Mid Cap</v>
      </c>
      <c r="F1935" s="18">
        <v>20.010000000000002</v>
      </c>
      <c r="G1935" s="3" t="s">
        <v>210</v>
      </c>
      <c r="H1935" s="22">
        <f>ROUND(Table1[[#This Row],[Market Capitalisation]]/Table1[[#This Row],[Stock Price]],0)</f>
        <v>379310345</v>
      </c>
    </row>
    <row r="1936" spans="2:8" x14ac:dyDescent="0.35">
      <c r="B1936" s="1" t="s">
        <v>9155</v>
      </c>
      <c r="C1936" s="3" t="s">
        <v>9156</v>
      </c>
      <c r="D1936" s="13">
        <v>7580000000</v>
      </c>
      <c r="E1936" s="1" t="str" cm="1">
        <f t="array" ref="E1936">_xlfn.IFS($D1936&gt;=$N$7,$J$7,AND($D1936&gt;=$M$8,$D1936&lt;$N$8),$J$8,AND($D1936&gt;=$M$9,$D1936&lt;$N$9),$J$9,$D1936&lt;$N$10,$J$10)</f>
        <v>Mid Cap</v>
      </c>
      <c r="F1936" s="18">
        <v>42.71</v>
      </c>
      <c r="G1936" s="3" t="s">
        <v>31554</v>
      </c>
      <c r="H1936" s="22">
        <f>ROUND(Table1[[#This Row],[Market Capitalisation]]/Table1[[#This Row],[Stock Price]],0)</f>
        <v>177476001</v>
      </c>
    </row>
    <row r="1937" spans="2:8" x14ac:dyDescent="0.35">
      <c r="B1937" s="1" t="s">
        <v>9160</v>
      </c>
      <c r="C1937" s="3" t="s">
        <v>9161</v>
      </c>
      <c r="D1937" s="13">
        <v>7580000000</v>
      </c>
      <c r="E1937" s="1" t="str" cm="1">
        <f t="array" ref="E1937">_xlfn.IFS($D1937&gt;=$N$7,$J$7,AND($D1937&gt;=$M$8,$D1937&lt;$N$8),$J$8,AND($D1937&gt;=$M$9,$D1937&lt;$N$9),$J$9,$D1937&lt;$N$10,$J$10)</f>
        <v>Mid Cap</v>
      </c>
      <c r="F1937" s="18">
        <v>31.54</v>
      </c>
      <c r="G1937" s="3" t="s">
        <v>3707</v>
      </c>
      <c r="H1937" s="22">
        <f>ROUND(Table1[[#This Row],[Market Capitalisation]]/Table1[[#This Row],[Stock Price]],0)</f>
        <v>240329740</v>
      </c>
    </row>
    <row r="1938" spans="2:8" x14ac:dyDescent="0.35">
      <c r="B1938" s="1" t="s">
        <v>9164</v>
      </c>
      <c r="C1938" s="3" t="s">
        <v>9165</v>
      </c>
      <c r="D1938" s="13">
        <v>7580000000</v>
      </c>
      <c r="E1938" s="1" t="str" cm="1">
        <f t="array" ref="E1938">_xlfn.IFS($D1938&gt;=$N$7,$J$7,AND($D1938&gt;=$M$8,$D1938&lt;$N$8),$J$8,AND($D1938&gt;=$M$9,$D1938&lt;$N$9),$J$9,$D1938&lt;$N$10,$J$10)</f>
        <v>Mid Cap</v>
      </c>
      <c r="F1938" s="18">
        <v>19.29</v>
      </c>
      <c r="G1938" s="3" t="s">
        <v>2116</v>
      </c>
      <c r="H1938" s="22">
        <f>ROUND(Table1[[#This Row],[Market Capitalisation]]/Table1[[#This Row],[Stock Price]],0)</f>
        <v>392949715</v>
      </c>
    </row>
    <row r="1939" spans="2:8" x14ac:dyDescent="0.35">
      <c r="B1939" s="1" t="s">
        <v>9167</v>
      </c>
      <c r="C1939" s="3" t="s">
        <v>9168</v>
      </c>
      <c r="D1939" s="13">
        <v>7570000000</v>
      </c>
      <c r="E1939" s="1" t="str" cm="1">
        <f t="array" ref="E1939">_xlfn.IFS($D1939&gt;=$N$7,$J$7,AND($D1939&gt;=$M$8,$D1939&lt;$N$8),$J$8,AND($D1939&gt;=$M$9,$D1939&lt;$N$9),$J$9,$D1939&lt;$N$10,$J$10)</f>
        <v>Mid Cap</v>
      </c>
      <c r="F1939" s="18">
        <v>12.03</v>
      </c>
      <c r="G1939" s="3" t="s">
        <v>210</v>
      </c>
      <c r="H1939" s="22">
        <f>ROUND(Table1[[#This Row],[Market Capitalisation]]/Table1[[#This Row],[Stock Price]],0)</f>
        <v>629260183</v>
      </c>
    </row>
    <row r="1940" spans="2:8" x14ac:dyDescent="0.35">
      <c r="B1940" s="1" t="s">
        <v>9172</v>
      </c>
      <c r="C1940" s="3" t="s">
        <v>9173</v>
      </c>
      <c r="D1940" s="13">
        <v>7570000000</v>
      </c>
      <c r="E1940" s="1" t="str" cm="1">
        <f t="array" ref="E1940">_xlfn.IFS($D1940&gt;=$N$7,$J$7,AND($D1940&gt;=$M$8,$D1940&lt;$N$8),$J$8,AND($D1940&gt;=$M$9,$D1940&lt;$N$9),$J$9,$D1940&lt;$N$10,$J$10)</f>
        <v>Mid Cap</v>
      </c>
      <c r="F1940" s="18">
        <v>33.03</v>
      </c>
      <c r="G1940" s="3" t="s">
        <v>420</v>
      </c>
      <c r="H1940" s="22">
        <f>ROUND(Table1[[#This Row],[Market Capitalisation]]/Table1[[#This Row],[Stock Price]],0)</f>
        <v>229185589</v>
      </c>
    </row>
    <row r="1941" spans="2:8" x14ac:dyDescent="0.35">
      <c r="B1941" s="1" t="s">
        <v>9176</v>
      </c>
      <c r="C1941" s="3" t="s">
        <v>9177</v>
      </c>
      <c r="D1941" s="13">
        <v>7570000000</v>
      </c>
      <c r="E1941" s="1" t="str" cm="1">
        <f t="array" ref="E1941">_xlfn.IFS($D1941&gt;=$N$7,$J$7,AND($D1941&gt;=$M$8,$D1941&lt;$N$8),$J$8,AND($D1941&gt;=$M$9,$D1941&lt;$N$9),$J$9,$D1941&lt;$N$10,$J$10)</f>
        <v>Mid Cap</v>
      </c>
      <c r="F1941" s="18">
        <v>25.22</v>
      </c>
      <c r="G1941" s="3" t="s">
        <v>31554</v>
      </c>
      <c r="H1941" s="22">
        <f>ROUND(Table1[[#This Row],[Market Capitalisation]]/Table1[[#This Row],[Stock Price]],0)</f>
        <v>300158604</v>
      </c>
    </row>
    <row r="1942" spans="2:8" x14ac:dyDescent="0.35">
      <c r="B1942" s="1" t="s">
        <v>9180</v>
      </c>
      <c r="C1942" s="3" t="s">
        <v>9181</v>
      </c>
      <c r="D1942" s="13">
        <v>7560000000</v>
      </c>
      <c r="E1942" s="1" t="str" cm="1">
        <f t="array" ref="E1942">_xlfn.IFS($D1942&gt;=$N$7,$J$7,AND($D1942&gt;=$M$8,$D1942&lt;$N$8),$J$8,AND($D1942&gt;=$M$9,$D1942&lt;$N$9),$J$9,$D1942&lt;$N$10,$J$10)</f>
        <v>Mid Cap</v>
      </c>
      <c r="F1942" s="18">
        <v>6.56</v>
      </c>
      <c r="G1942" s="3" t="s">
        <v>1103</v>
      </c>
      <c r="H1942" s="22">
        <f>ROUND(Table1[[#This Row],[Market Capitalisation]]/Table1[[#This Row],[Stock Price]],0)</f>
        <v>1152439024</v>
      </c>
    </row>
    <row r="1943" spans="2:8" x14ac:dyDescent="0.35">
      <c r="B1943" s="1" t="s">
        <v>9185</v>
      </c>
      <c r="C1943" s="3" t="s">
        <v>9186</v>
      </c>
      <c r="D1943" s="13">
        <v>7560000000</v>
      </c>
      <c r="E1943" s="1" t="str" cm="1">
        <f t="array" ref="E1943">_xlfn.IFS($D1943&gt;=$N$7,$J$7,AND($D1943&gt;=$M$8,$D1943&lt;$N$8),$J$8,AND($D1943&gt;=$M$9,$D1943&lt;$N$9),$J$9,$D1943&lt;$N$10,$J$10)</f>
        <v>Mid Cap</v>
      </c>
      <c r="F1943" s="18">
        <v>9.01</v>
      </c>
      <c r="G1943" s="3" t="s">
        <v>667</v>
      </c>
      <c r="H1943" s="22">
        <f>ROUND(Table1[[#This Row],[Market Capitalisation]]/Table1[[#This Row],[Stock Price]],0)</f>
        <v>839067703</v>
      </c>
    </row>
    <row r="1944" spans="2:8" x14ac:dyDescent="0.35">
      <c r="B1944" s="1" t="s">
        <v>9188</v>
      </c>
      <c r="C1944" s="3" t="s">
        <v>9189</v>
      </c>
      <c r="D1944" s="13">
        <v>7560000000</v>
      </c>
      <c r="E1944" s="1" t="str" cm="1">
        <f t="array" ref="E1944">_xlfn.IFS($D1944&gt;=$N$7,$J$7,AND($D1944&gt;=$M$8,$D1944&lt;$N$8),$J$8,AND($D1944&gt;=$M$9,$D1944&lt;$N$9),$J$9,$D1944&lt;$N$10,$J$10)</f>
        <v>Mid Cap</v>
      </c>
      <c r="F1944" s="18">
        <v>1.6</v>
      </c>
      <c r="G1944" s="3" t="s">
        <v>1254</v>
      </c>
      <c r="H1944" s="22">
        <f>ROUND(Table1[[#This Row],[Market Capitalisation]]/Table1[[#This Row],[Stock Price]],0)</f>
        <v>4725000000</v>
      </c>
    </row>
    <row r="1945" spans="2:8" x14ac:dyDescent="0.35">
      <c r="B1945" s="1" t="s">
        <v>9192</v>
      </c>
      <c r="C1945" s="3" t="s">
        <v>9193</v>
      </c>
      <c r="D1945" s="13">
        <v>7550000000</v>
      </c>
      <c r="E1945" s="1" t="str" cm="1">
        <f t="array" ref="E1945">_xlfn.IFS($D1945&gt;=$N$7,$J$7,AND($D1945&gt;=$M$8,$D1945&lt;$N$8),$J$8,AND($D1945&gt;=$M$9,$D1945&lt;$N$9),$J$9,$D1945&lt;$N$10,$J$10)</f>
        <v>Mid Cap</v>
      </c>
      <c r="F1945" s="18">
        <v>74.05</v>
      </c>
      <c r="G1945" s="3" t="s">
        <v>31554</v>
      </c>
      <c r="H1945" s="22">
        <f>ROUND(Table1[[#This Row],[Market Capitalisation]]/Table1[[#This Row],[Stock Price]],0)</f>
        <v>101958136</v>
      </c>
    </row>
    <row r="1946" spans="2:8" x14ac:dyDescent="0.35">
      <c r="B1946" s="1" t="s">
        <v>9197</v>
      </c>
      <c r="C1946" s="3" t="s">
        <v>31555</v>
      </c>
      <c r="D1946" s="13">
        <v>7550000000</v>
      </c>
      <c r="E1946" s="1" t="str" cm="1">
        <f t="array" ref="E1946">_xlfn.IFS($D1946&gt;=$N$7,$J$7,AND($D1946&gt;=$M$8,$D1946&lt;$N$8),$J$8,AND($D1946&gt;=$M$9,$D1946&lt;$N$9),$J$9,$D1946&lt;$N$10,$J$10)</f>
        <v>Mid Cap</v>
      </c>
      <c r="F1946" s="18">
        <v>354.93</v>
      </c>
      <c r="G1946" s="3" t="s">
        <v>31554</v>
      </c>
      <c r="H1946" s="22">
        <f>ROUND(Table1[[#This Row],[Market Capitalisation]]/Table1[[#This Row],[Stock Price]],0)</f>
        <v>21271800</v>
      </c>
    </row>
    <row r="1947" spans="2:8" x14ac:dyDescent="0.35">
      <c r="B1947" s="1" t="s">
        <v>9201</v>
      </c>
      <c r="C1947" s="3" t="s">
        <v>9202</v>
      </c>
      <c r="D1947" s="13">
        <v>7530000000</v>
      </c>
      <c r="E1947" s="1" t="str" cm="1">
        <f t="array" ref="E1947">_xlfn.IFS($D1947&gt;=$N$7,$J$7,AND($D1947&gt;=$M$8,$D1947&lt;$N$8),$J$8,AND($D1947&gt;=$M$9,$D1947&lt;$N$9),$J$9,$D1947&lt;$N$10,$J$10)</f>
        <v>Mid Cap</v>
      </c>
      <c r="F1947" s="18">
        <v>52.06</v>
      </c>
      <c r="G1947" s="3" t="s">
        <v>31554</v>
      </c>
      <c r="H1947" s="22">
        <f>ROUND(Table1[[#This Row],[Market Capitalisation]]/Table1[[#This Row],[Stock Price]],0)</f>
        <v>144640799</v>
      </c>
    </row>
    <row r="1948" spans="2:8" x14ac:dyDescent="0.35">
      <c r="B1948" s="1" t="s">
        <v>9206</v>
      </c>
      <c r="C1948" s="3" t="s">
        <v>9207</v>
      </c>
      <c r="D1948" s="13">
        <v>7530000000</v>
      </c>
      <c r="E1948" s="1" t="str" cm="1">
        <f t="array" ref="E1948">_xlfn.IFS($D1948&gt;=$N$7,$J$7,AND($D1948&gt;=$M$8,$D1948&lt;$N$8),$J$8,AND($D1948&gt;=$M$9,$D1948&lt;$N$9),$J$9,$D1948&lt;$N$10,$J$10)</f>
        <v>Mid Cap</v>
      </c>
      <c r="F1948" s="18">
        <v>41.32</v>
      </c>
      <c r="G1948" s="3" t="s">
        <v>31554</v>
      </c>
      <c r="H1948" s="22">
        <f>ROUND(Table1[[#This Row],[Market Capitalisation]]/Table1[[#This Row],[Stock Price]],0)</f>
        <v>182236205</v>
      </c>
    </row>
    <row r="1949" spans="2:8" x14ac:dyDescent="0.35">
      <c r="B1949" s="1" t="s">
        <v>9210</v>
      </c>
      <c r="C1949" s="3" t="s">
        <v>9211</v>
      </c>
      <c r="D1949" s="13">
        <v>7520000000</v>
      </c>
      <c r="E1949" s="1" t="str" cm="1">
        <f t="array" ref="E1949">_xlfn.IFS($D1949&gt;=$N$7,$J$7,AND($D1949&gt;=$M$8,$D1949&lt;$N$8),$J$8,AND($D1949&gt;=$M$9,$D1949&lt;$N$9),$J$9,$D1949&lt;$N$10,$J$10)</f>
        <v>Mid Cap</v>
      </c>
      <c r="F1949" s="18">
        <v>2.8</v>
      </c>
      <c r="G1949" s="3" t="s">
        <v>249</v>
      </c>
      <c r="H1949" s="22">
        <f>ROUND(Table1[[#This Row],[Market Capitalisation]]/Table1[[#This Row],[Stock Price]],0)</f>
        <v>2685714286</v>
      </c>
    </row>
    <row r="1950" spans="2:8" x14ac:dyDescent="0.35">
      <c r="B1950" s="1" t="s">
        <v>9215</v>
      </c>
      <c r="C1950" s="3" t="s">
        <v>9216</v>
      </c>
      <c r="D1950" s="13">
        <v>7520000000</v>
      </c>
      <c r="E1950" s="1" t="str" cm="1">
        <f t="array" ref="E1950">_xlfn.IFS($D1950&gt;=$N$7,$J$7,AND($D1950&gt;=$M$8,$D1950&lt;$N$8),$J$8,AND($D1950&gt;=$M$9,$D1950&lt;$N$9),$J$9,$D1950&lt;$N$10,$J$10)</f>
        <v>Mid Cap</v>
      </c>
      <c r="F1950" s="18">
        <v>66.73</v>
      </c>
      <c r="G1950" s="3" t="s">
        <v>31583</v>
      </c>
      <c r="H1950" s="22">
        <f>ROUND(Table1[[#This Row],[Market Capitalisation]]/Table1[[#This Row],[Stock Price]],0)</f>
        <v>112692942</v>
      </c>
    </row>
    <row r="1951" spans="2:8" x14ac:dyDescent="0.35">
      <c r="B1951" s="1" t="s">
        <v>9219</v>
      </c>
      <c r="C1951" s="3" t="s">
        <v>9220</v>
      </c>
      <c r="D1951" s="13">
        <v>7520000000</v>
      </c>
      <c r="E1951" s="1" t="str" cm="1">
        <f t="array" ref="E1951">_xlfn.IFS($D1951&gt;=$N$7,$J$7,AND($D1951&gt;=$M$8,$D1951&lt;$N$8),$J$8,AND($D1951&gt;=$M$9,$D1951&lt;$N$9),$J$9,$D1951&lt;$N$10,$J$10)</f>
        <v>Mid Cap</v>
      </c>
      <c r="F1951" s="18">
        <v>72.040000000000006</v>
      </c>
      <c r="G1951" s="3" t="s">
        <v>31554</v>
      </c>
      <c r="H1951" s="22">
        <f>ROUND(Table1[[#This Row],[Market Capitalisation]]/Table1[[#This Row],[Stock Price]],0)</f>
        <v>104386452</v>
      </c>
    </row>
    <row r="1952" spans="2:8" x14ac:dyDescent="0.35">
      <c r="B1952" s="1" t="s">
        <v>9223</v>
      </c>
      <c r="C1952" s="3" t="s">
        <v>9224</v>
      </c>
      <c r="D1952" s="13">
        <v>7520000000</v>
      </c>
      <c r="E1952" s="1" t="str" cm="1">
        <f t="array" ref="E1952">_xlfn.IFS($D1952&gt;=$N$7,$J$7,AND($D1952&gt;=$M$8,$D1952&lt;$N$8),$J$8,AND($D1952&gt;=$M$9,$D1952&lt;$N$9),$J$9,$D1952&lt;$N$10,$J$10)</f>
        <v>Mid Cap</v>
      </c>
      <c r="F1952" s="18">
        <v>68.72</v>
      </c>
      <c r="G1952" s="3" t="s">
        <v>31554</v>
      </c>
      <c r="H1952" s="22">
        <f>ROUND(Table1[[#This Row],[Market Capitalisation]]/Table1[[#This Row],[Stock Price]],0)</f>
        <v>109429569</v>
      </c>
    </row>
    <row r="1953" spans="2:8" x14ac:dyDescent="0.35">
      <c r="B1953" s="1" t="s">
        <v>9227</v>
      </c>
      <c r="C1953" s="3" t="s">
        <v>9228</v>
      </c>
      <c r="D1953" s="13">
        <v>7520000000</v>
      </c>
      <c r="E1953" s="1" t="str" cm="1">
        <f t="array" ref="E1953">_xlfn.IFS($D1953&gt;=$N$7,$J$7,AND($D1953&gt;=$M$8,$D1953&lt;$N$8),$J$8,AND($D1953&gt;=$M$9,$D1953&lt;$N$9),$J$9,$D1953&lt;$N$10,$J$10)</f>
        <v>Mid Cap</v>
      </c>
      <c r="F1953" s="18">
        <v>27.14</v>
      </c>
      <c r="G1953" s="3" t="s">
        <v>249</v>
      </c>
      <c r="H1953" s="22">
        <f>ROUND(Table1[[#This Row],[Market Capitalisation]]/Table1[[#This Row],[Stock Price]],0)</f>
        <v>277081798</v>
      </c>
    </row>
    <row r="1954" spans="2:8" x14ac:dyDescent="0.35">
      <c r="B1954" s="1" t="s">
        <v>9230</v>
      </c>
      <c r="C1954" s="3" t="s">
        <v>9231</v>
      </c>
      <c r="D1954" s="13">
        <v>7520000000</v>
      </c>
      <c r="E1954" s="1" t="str" cm="1">
        <f t="array" ref="E1954">_xlfn.IFS($D1954&gt;=$N$7,$J$7,AND($D1954&gt;=$M$8,$D1954&lt;$N$8),$J$8,AND($D1954&gt;=$M$9,$D1954&lt;$N$9),$J$9,$D1954&lt;$N$10,$J$10)</f>
        <v>Mid Cap</v>
      </c>
      <c r="F1954" s="18">
        <v>0.89</v>
      </c>
      <c r="G1954" s="3" t="s">
        <v>31565</v>
      </c>
      <c r="H1954" s="22">
        <f>ROUND(Table1[[#This Row],[Market Capitalisation]]/Table1[[#This Row],[Stock Price]],0)</f>
        <v>8449438202</v>
      </c>
    </row>
    <row r="1955" spans="2:8" x14ac:dyDescent="0.35">
      <c r="B1955" s="1" t="s">
        <v>9233</v>
      </c>
      <c r="C1955" s="3" t="s">
        <v>9234</v>
      </c>
      <c r="D1955" s="13">
        <v>7520000000</v>
      </c>
      <c r="E1955" s="1" t="str" cm="1">
        <f t="array" ref="E1955">_xlfn.IFS($D1955&gt;=$N$7,$J$7,AND($D1955&gt;=$M$8,$D1955&lt;$N$8),$J$8,AND($D1955&gt;=$M$9,$D1955&lt;$N$9),$J$9,$D1955&lt;$N$10,$J$10)</f>
        <v>Mid Cap</v>
      </c>
      <c r="F1955" s="18">
        <v>114.51</v>
      </c>
      <c r="G1955" s="3" t="s">
        <v>31554</v>
      </c>
      <c r="H1955" s="22">
        <f>ROUND(Table1[[#This Row],[Market Capitalisation]]/Table1[[#This Row],[Stock Price]],0)</f>
        <v>65671120</v>
      </c>
    </row>
    <row r="1956" spans="2:8" x14ac:dyDescent="0.35">
      <c r="B1956" s="1" t="s">
        <v>9237</v>
      </c>
      <c r="C1956" s="3" t="s">
        <v>9238</v>
      </c>
      <c r="D1956" s="13">
        <v>7520000000</v>
      </c>
      <c r="E1956" s="1" t="str" cm="1">
        <f t="array" ref="E1956">_xlfn.IFS($D1956&gt;=$N$7,$J$7,AND($D1956&gt;=$M$8,$D1956&lt;$N$8),$J$8,AND($D1956&gt;=$M$9,$D1956&lt;$N$9),$J$9,$D1956&lt;$N$10,$J$10)</f>
        <v>Mid Cap</v>
      </c>
      <c r="F1956" s="18">
        <v>15.05</v>
      </c>
      <c r="G1956" s="3" t="s">
        <v>4088</v>
      </c>
      <c r="H1956" s="22">
        <f>ROUND(Table1[[#This Row],[Market Capitalisation]]/Table1[[#This Row],[Stock Price]],0)</f>
        <v>499667774</v>
      </c>
    </row>
    <row r="1957" spans="2:8" x14ac:dyDescent="0.35">
      <c r="B1957" s="1" t="s">
        <v>9241</v>
      </c>
      <c r="C1957" s="3" t="s">
        <v>9242</v>
      </c>
      <c r="D1957" s="13">
        <v>7510000000</v>
      </c>
      <c r="E1957" s="1" t="str" cm="1">
        <f t="array" ref="E1957">_xlfn.IFS($D1957&gt;=$N$7,$J$7,AND($D1957&gt;=$M$8,$D1957&lt;$N$8),$J$8,AND($D1957&gt;=$M$9,$D1957&lt;$N$9),$J$9,$D1957&lt;$N$10,$J$10)</f>
        <v>Mid Cap</v>
      </c>
      <c r="F1957" s="18">
        <v>1.37</v>
      </c>
      <c r="G1957" s="3" t="s">
        <v>667</v>
      </c>
      <c r="H1957" s="22">
        <f>ROUND(Table1[[#This Row],[Market Capitalisation]]/Table1[[#This Row],[Stock Price]],0)</f>
        <v>5481751825</v>
      </c>
    </row>
    <row r="1958" spans="2:8" x14ac:dyDescent="0.35">
      <c r="B1958" s="1" t="s">
        <v>9246</v>
      </c>
      <c r="C1958" s="3" t="s">
        <v>9247</v>
      </c>
      <c r="D1958" s="13">
        <v>7500000000</v>
      </c>
      <c r="E1958" s="1" t="str" cm="1">
        <f t="array" ref="E1958">_xlfn.IFS($D1958&gt;=$N$7,$J$7,AND($D1958&gt;=$M$8,$D1958&lt;$N$8),$J$8,AND($D1958&gt;=$M$9,$D1958&lt;$N$9),$J$9,$D1958&lt;$N$10,$J$10)</f>
        <v>Mid Cap</v>
      </c>
      <c r="F1958" s="18">
        <v>28.6</v>
      </c>
      <c r="G1958" s="3" t="s">
        <v>31554</v>
      </c>
      <c r="H1958" s="22">
        <f>ROUND(Table1[[#This Row],[Market Capitalisation]]/Table1[[#This Row],[Stock Price]],0)</f>
        <v>262237762</v>
      </c>
    </row>
    <row r="1959" spans="2:8" x14ac:dyDescent="0.35">
      <c r="B1959" s="1" t="s">
        <v>9251</v>
      </c>
      <c r="C1959" s="3" t="s">
        <v>9252</v>
      </c>
      <c r="D1959" s="13">
        <v>7490000000</v>
      </c>
      <c r="E1959" s="1" t="str" cm="1">
        <f t="array" ref="E1959">_xlfn.IFS($D1959&gt;=$N$7,$J$7,AND($D1959&gt;=$M$8,$D1959&lt;$N$8),$J$8,AND($D1959&gt;=$M$9,$D1959&lt;$N$9),$J$9,$D1959&lt;$N$10,$J$10)</f>
        <v>Mid Cap</v>
      </c>
      <c r="F1959" s="18">
        <v>10.1</v>
      </c>
      <c r="G1959" s="3" t="s">
        <v>1254</v>
      </c>
      <c r="H1959" s="22">
        <f>ROUND(Table1[[#This Row],[Market Capitalisation]]/Table1[[#This Row],[Stock Price]],0)</f>
        <v>741584158</v>
      </c>
    </row>
    <row r="1960" spans="2:8" x14ac:dyDescent="0.35">
      <c r="B1960" s="1" t="s">
        <v>9256</v>
      </c>
      <c r="C1960" s="3" t="s">
        <v>9257</v>
      </c>
      <c r="D1960" s="13">
        <v>7490000000</v>
      </c>
      <c r="E1960" s="1" t="str" cm="1">
        <f t="array" ref="E1960">_xlfn.IFS($D1960&gt;=$N$7,$J$7,AND($D1960&gt;=$M$8,$D1960&lt;$N$8),$J$8,AND($D1960&gt;=$M$9,$D1960&lt;$N$9),$J$9,$D1960&lt;$N$10,$J$10)</f>
        <v>Mid Cap</v>
      </c>
      <c r="F1960" s="18">
        <v>132.44999999999999</v>
      </c>
      <c r="G1960" s="3" t="s">
        <v>89</v>
      </c>
      <c r="H1960" s="22">
        <f>ROUND(Table1[[#This Row],[Market Capitalisation]]/Table1[[#This Row],[Stock Price]],0)</f>
        <v>56549641</v>
      </c>
    </row>
    <row r="1961" spans="2:8" x14ac:dyDescent="0.35">
      <c r="B1961" s="1" t="s">
        <v>9260</v>
      </c>
      <c r="C1961" s="3" t="s">
        <v>9261</v>
      </c>
      <c r="D1961" s="13">
        <v>7490000000</v>
      </c>
      <c r="E1961" s="1" t="str" cm="1">
        <f t="array" ref="E1961">_xlfn.IFS($D1961&gt;=$N$7,$J$7,AND($D1961&gt;=$M$8,$D1961&lt;$N$8),$J$8,AND($D1961&gt;=$M$9,$D1961&lt;$N$9),$J$9,$D1961&lt;$N$10,$J$10)</f>
        <v>Mid Cap</v>
      </c>
      <c r="F1961" s="18">
        <v>17.87</v>
      </c>
      <c r="G1961" s="3" t="s">
        <v>62</v>
      </c>
      <c r="H1961" s="22">
        <f>ROUND(Table1[[#This Row],[Market Capitalisation]]/Table1[[#This Row],[Stock Price]],0)</f>
        <v>419138220</v>
      </c>
    </row>
    <row r="1962" spans="2:8" x14ac:dyDescent="0.35">
      <c r="B1962" s="1" t="s">
        <v>9263</v>
      </c>
      <c r="C1962" s="3" t="s">
        <v>9264</v>
      </c>
      <c r="D1962" s="13">
        <v>7480000000</v>
      </c>
      <c r="E1962" s="1" t="str" cm="1">
        <f t="array" ref="E1962">_xlfn.IFS($D1962&gt;=$N$7,$J$7,AND($D1962&gt;=$M$8,$D1962&lt;$N$8),$J$8,AND($D1962&gt;=$M$9,$D1962&lt;$N$9),$J$9,$D1962&lt;$N$10,$J$10)</f>
        <v>Mid Cap</v>
      </c>
      <c r="F1962" s="18">
        <v>7.65</v>
      </c>
      <c r="G1962" s="3" t="s">
        <v>152</v>
      </c>
      <c r="H1962" s="22">
        <f>ROUND(Table1[[#This Row],[Market Capitalisation]]/Table1[[#This Row],[Stock Price]],0)</f>
        <v>977777778</v>
      </c>
    </row>
    <row r="1963" spans="2:8" x14ac:dyDescent="0.35">
      <c r="B1963" s="1" t="s">
        <v>9268</v>
      </c>
      <c r="C1963" s="3" t="s">
        <v>9269</v>
      </c>
      <c r="D1963" s="13">
        <v>7480000000</v>
      </c>
      <c r="E1963" s="1" t="str" cm="1">
        <f t="array" ref="E1963">_xlfn.IFS($D1963&gt;=$N$7,$J$7,AND($D1963&gt;=$M$8,$D1963&lt;$N$8),$J$8,AND($D1963&gt;=$M$9,$D1963&lt;$N$9),$J$9,$D1963&lt;$N$10,$J$10)</f>
        <v>Mid Cap</v>
      </c>
      <c r="F1963" s="18">
        <v>81.790000000000006</v>
      </c>
      <c r="G1963" s="3" t="s">
        <v>31554</v>
      </c>
      <c r="H1963" s="22">
        <f>ROUND(Table1[[#This Row],[Market Capitalisation]]/Table1[[#This Row],[Stock Price]],0)</f>
        <v>91453723</v>
      </c>
    </row>
    <row r="1964" spans="2:8" x14ac:dyDescent="0.35">
      <c r="B1964" s="1" t="s">
        <v>9272</v>
      </c>
      <c r="C1964" s="3" t="s">
        <v>9273</v>
      </c>
      <c r="D1964" s="13">
        <v>7480000000</v>
      </c>
      <c r="E1964" s="1" t="str" cm="1">
        <f t="array" ref="E1964">_xlfn.IFS($D1964&gt;=$N$7,$J$7,AND($D1964&gt;=$M$8,$D1964&lt;$N$8),$J$8,AND($D1964&gt;=$M$9,$D1964&lt;$N$9),$J$9,$D1964&lt;$N$10,$J$10)</f>
        <v>Mid Cap</v>
      </c>
      <c r="F1964" s="18">
        <v>3</v>
      </c>
      <c r="G1964" s="3" t="s">
        <v>936</v>
      </c>
      <c r="H1964" s="22">
        <f>ROUND(Table1[[#This Row],[Market Capitalisation]]/Table1[[#This Row],[Stock Price]],0)</f>
        <v>2493333333</v>
      </c>
    </row>
    <row r="1965" spans="2:8" x14ac:dyDescent="0.35">
      <c r="B1965" s="1" t="s">
        <v>9275</v>
      </c>
      <c r="C1965" s="3" t="s">
        <v>9276</v>
      </c>
      <c r="D1965" s="13">
        <v>7480000000</v>
      </c>
      <c r="E1965" s="1" t="str" cm="1">
        <f t="array" ref="E1965">_xlfn.IFS($D1965&gt;=$N$7,$J$7,AND($D1965&gt;=$M$8,$D1965&lt;$N$8),$J$8,AND($D1965&gt;=$M$9,$D1965&lt;$N$9),$J$9,$D1965&lt;$N$10,$J$10)</f>
        <v>Mid Cap</v>
      </c>
      <c r="F1965" s="18">
        <v>14.59</v>
      </c>
      <c r="G1965" s="3" t="s">
        <v>62</v>
      </c>
      <c r="H1965" s="22">
        <f>ROUND(Table1[[#This Row],[Market Capitalisation]]/Table1[[#This Row],[Stock Price]],0)</f>
        <v>512679918</v>
      </c>
    </row>
    <row r="1966" spans="2:8" x14ac:dyDescent="0.35">
      <c r="B1966" s="1" t="s">
        <v>9279</v>
      </c>
      <c r="C1966" s="3" t="s">
        <v>9280</v>
      </c>
      <c r="D1966" s="13">
        <v>7470000000</v>
      </c>
      <c r="E1966" s="1" t="str" cm="1">
        <f t="array" ref="E1966">_xlfn.IFS($D1966&gt;=$N$7,$J$7,AND($D1966&gt;=$M$8,$D1966&lt;$N$8),$J$8,AND($D1966&gt;=$M$9,$D1966&lt;$N$9),$J$9,$D1966&lt;$N$10,$J$10)</f>
        <v>Mid Cap</v>
      </c>
      <c r="F1966" s="18">
        <v>167.52</v>
      </c>
      <c r="G1966" s="3" t="s">
        <v>511</v>
      </c>
      <c r="H1966" s="22">
        <f>ROUND(Table1[[#This Row],[Market Capitalisation]]/Table1[[#This Row],[Stock Price]],0)</f>
        <v>44591691</v>
      </c>
    </row>
    <row r="1967" spans="2:8" x14ac:dyDescent="0.35">
      <c r="B1967" s="1" t="s">
        <v>9284</v>
      </c>
      <c r="C1967" s="3" t="s">
        <v>9285</v>
      </c>
      <c r="D1967" s="13">
        <v>7470000000</v>
      </c>
      <c r="E1967" s="1" t="str" cm="1">
        <f t="array" ref="E1967">_xlfn.IFS($D1967&gt;=$N$7,$J$7,AND($D1967&gt;=$M$8,$D1967&lt;$N$8),$J$8,AND($D1967&gt;=$M$9,$D1967&lt;$N$9),$J$9,$D1967&lt;$N$10,$J$10)</f>
        <v>Mid Cap</v>
      </c>
      <c r="F1967" s="18">
        <v>35.26</v>
      </c>
      <c r="G1967" s="3" t="s">
        <v>31554</v>
      </c>
      <c r="H1967" s="22">
        <f>ROUND(Table1[[#This Row],[Market Capitalisation]]/Table1[[#This Row],[Stock Price]],0)</f>
        <v>211854793</v>
      </c>
    </row>
    <row r="1968" spans="2:8" x14ac:dyDescent="0.35">
      <c r="B1968" s="1" t="s">
        <v>9287</v>
      </c>
      <c r="C1968" s="3" t="s">
        <v>9288</v>
      </c>
      <c r="D1968" s="13">
        <v>7450000000</v>
      </c>
      <c r="E1968" s="1" t="str" cm="1">
        <f t="array" ref="E1968">_xlfn.IFS($D1968&gt;=$N$7,$J$7,AND($D1968&gt;=$M$8,$D1968&lt;$N$8),$J$8,AND($D1968&gt;=$M$9,$D1968&lt;$N$9),$J$9,$D1968&lt;$N$10,$J$10)</f>
        <v>Mid Cap</v>
      </c>
      <c r="F1968" s="18">
        <v>208.63</v>
      </c>
      <c r="G1968" s="3" t="s">
        <v>31554</v>
      </c>
      <c r="H1968" s="22">
        <f>ROUND(Table1[[#This Row],[Market Capitalisation]]/Table1[[#This Row],[Stock Price]],0)</f>
        <v>35709150</v>
      </c>
    </row>
    <row r="1969" spans="2:8" x14ac:dyDescent="0.35">
      <c r="B1969" s="1" t="s">
        <v>9292</v>
      </c>
      <c r="C1969" s="3" t="s">
        <v>9293</v>
      </c>
      <c r="D1969" s="13">
        <v>7450000000</v>
      </c>
      <c r="E1969" s="1" t="str" cm="1">
        <f t="array" ref="E1969">_xlfn.IFS($D1969&gt;=$N$7,$J$7,AND($D1969&gt;=$M$8,$D1969&lt;$N$8),$J$8,AND($D1969&gt;=$M$9,$D1969&lt;$N$9),$J$9,$D1969&lt;$N$10,$J$10)</f>
        <v>Mid Cap</v>
      </c>
      <c r="F1969" s="18">
        <v>54.07</v>
      </c>
      <c r="G1969" s="3" t="s">
        <v>31554</v>
      </c>
      <c r="H1969" s="22">
        <f>ROUND(Table1[[#This Row],[Market Capitalisation]]/Table1[[#This Row],[Stock Price]],0)</f>
        <v>137784354</v>
      </c>
    </row>
    <row r="1970" spans="2:8" x14ac:dyDescent="0.35">
      <c r="B1970" s="1" t="s">
        <v>9296</v>
      </c>
      <c r="C1970" s="3" t="s">
        <v>9297</v>
      </c>
      <c r="D1970" s="13">
        <v>7440000000</v>
      </c>
      <c r="E1970" s="1" t="str" cm="1">
        <f t="array" ref="E1970">_xlfn.IFS($D1970&gt;=$N$7,$J$7,AND($D1970&gt;=$M$8,$D1970&lt;$N$8),$J$8,AND($D1970&gt;=$M$9,$D1970&lt;$N$9),$J$9,$D1970&lt;$N$10,$J$10)</f>
        <v>Mid Cap</v>
      </c>
      <c r="F1970" s="18">
        <v>30.77</v>
      </c>
      <c r="G1970" s="3" t="s">
        <v>210</v>
      </c>
      <c r="H1970" s="22">
        <f>ROUND(Table1[[#This Row],[Market Capitalisation]]/Table1[[#This Row],[Stock Price]],0)</f>
        <v>241793955</v>
      </c>
    </row>
    <row r="1971" spans="2:8" x14ac:dyDescent="0.35">
      <c r="B1971" s="1" t="s">
        <v>9301</v>
      </c>
      <c r="C1971" s="3" t="s">
        <v>9302</v>
      </c>
      <c r="D1971" s="13">
        <v>7440000000</v>
      </c>
      <c r="E1971" s="1" t="str" cm="1">
        <f t="array" ref="E1971">_xlfn.IFS($D1971&gt;=$N$7,$J$7,AND($D1971&gt;=$M$8,$D1971&lt;$N$8),$J$8,AND($D1971&gt;=$M$9,$D1971&lt;$N$9),$J$9,$D1971&lt;$N$10,$J$10)</f>
        <v>Mid Cap</v>
      </c>
      <c r="F1971" s="18">
        <v>10.3</v>
      </c>
      <c r="G1971" s="3" t="s">
        <v>31554</v>
      </c>
      <c r="H1971" s="22">
        <f>ROUND(Table1[[#This Row],[Market Capitalisation]]/Table1[[#This Row],[Stock Price]],0)</f>
        <v>722330097</v>
      </c>
    </row>
    <row r="1972" spans="2:8" x14ac:dyDescent="0.35">
      <c r="B1972" s="1" t="s">
        <v>9305</v>
      </c>
      <c r="C1972" s="3" t="s">
        <v>9306</v>
      </c>
      <c r="D1972" s="13">
        <v>7430000000</v>
      </c>
      <c r="E1972" s="1" t="str" cm="1">
        <f t="array" ref="E1972">_xlfn.IFS($D1972&gt;=$N$7,$J$7,AND($D1972&gt;=$M$8,$D1972&lt;$N$8),$J$8,AND($D1972&gt;=$M$9,$D1972&lt;$N$9),$J$9,$D1972&lt;$N$10,$J$10)</f>
        <v>Mid Cap</v>
      </c>
      <c r="F1972" s="18">
        <v>0.19</v>
      </c>
      <c r="G1972" s="3" t="s">
        <v>1086</v>
      </c>
      <c r="H1972" s="22">
        <f>ROUND(Table1[[#This Row],[Market Capitalisation]]/Table1[[#This Row],[Stock Price]],0)</f>
        <v>39105263158</v>
      </c>
    </row>
    <row r="1973" spans="2:8" x14ac:dyDescent="0.35">
      <c r="B1973" s="1" t="s">
        <v>9310</v>
      </c>
      <c r="C1973" s="3" t="s">
        <v>9311</v>
      </c>
      <c r="D1973" s="13">
        <v>7420000000</v>
      </c>
      <c r="E1973" s="1" t="str" cm="1">
        <f t="array" ref="E1973">_xlfn.IFS($D1973&gt;=$N$7,$J$7,AND($D1973&gt;=$M$8,$D1973&lt;$N$8),$J$8,AND($D1973&gt;=$M$9,$D1973&lt;$N$9),$J$9,$D1973&lt;$N$10,$J$10)</f>
        <v>Mid Cap</v>
      </c>
      <c r="F1973" s="18">
        <v>17.7</v>
      </c>
      <c r="G1973" s="3" t="s">
        <v>31583</v>
      </c>
      <c r="H1973" s="22">
        <f>ROUND(Table1[[#This Row],[Market Capitalisation]]/Table1[[#This Row],[Stock Price]],0)</f>
        <v>419209040</v>
      </c>
    </row>
    <row r="1974" spans="2:8" x14ac:dyDescent="0.35">
      <c r="B1974" s="1" t="s">
        <v>9314</v>
      </c>
      <c r="C1974" s="3" t="s">
        <v>9315</v>
      </c>
      <c r="D1974" s="13">
        <v>7420000000</v>
      </c>
      <c r="E1974" s="1" t="str" cm="1">
        <f t="array" ref="E1974">_xlfn.IFS($D1974&gt;=$N$7,$J$7,AND($D1974&gt;=$M$8,$D1974&lt;$N$8),$J$8,AND($D1974&gt;=$M$9,$D1974&lt;$N$9),$J$9,$D1974&lt;$N$10,$J$10)</f>
        <v>Mid Cap</v>
      </c>
      <c r="F1974" s="18">
        <v>21.62</v>
      </c>
      <c r="G1974" s="3" t="s">
        <v>3295</v>
      </c>
      <c r="H1974" s="22">
        <f>ROUND(Table1[[#This Row],[Market Capitalisation]]/Table1[[#This Row],[Stock Price]],0)</f>
        <v>343200740</v>
      </c>
    </row>
    <row r="1975" spans="2:8" x14ac:dyDescent="0.35">
      <c r="B1975" s="1" t="s">
        <v>9318</v>
      </c>
      <c r="C1975" s="3" t="s">
        <v>9319</v>
      </c>
      <c r="D1975" s="13">
        <v>7420000000</v>
      </c>
      <c r="E1975" s="1" t="str" cm="1">
        <f t="array" ref="E1975">_xlfn.IFS($D1975&gt;=$N$7,$J$7,AND($D1975&gt;=$M$8,$D1975&lt;$N$8),$J$8,AND($D1975&gt;=$M$9,$D1975&lt;$N$9),$J$9,$D1975&lt;$N$10,$J$10)</f>
        <v>Mid Cap</v>
      </c>
      <c r="F1975" s="18">
        <v>54.81</v>
      </c>
      <c r="G1975" s="3" t="s">
        <v>210</v>
      </c>
      <c r="H1975" s="22">
        <f>ROUND(Table1[[#This Row],[Market Capitalisation]]/Table1[[#This Row],[Stock Price]],0)</f>
        <v>135376756</v>
      </c>
    </row>
    <row r="1976" spans="2:8" x14ac:dyDescent="0.35">
      <c r="B1976" s="1" t="s">
        <v>9322</v>
      </c>
      <c r="C1976" s="3" t="s">
        <v>9323</v>
      </c>
      <c r="D1976" s="13">
        <v>7420000000</v>
      </c>
      <c r="E1976" s="1" t="str" cm="1">
        <f t="array" ref="E1976">_xlfn.IFS($D1976&gt;=$N$7,$J$7,AND($D1976&gt;=$M$8,$D1976&lt;$N$8),$J$8,AND($D1976&gt;=$M$9,$D1976&lt;$N$9),$J$9,$D1976&lt;$N$10,$J$10)</f>
        <v>Mid Cap</v>
      </c>
      <c r="F1976" s="18">
        <v>1.63</v>
      </c>
      <c r="G1976" s="3" t="s">
        <v>249</v>
      </c>
      <c r="H1976" s="22">
        <f>ROUND(Table1[[#This Row],[Market Capitalisation]]/Table1[[#This Row],[Stock Price]],0)</f>
        <v>4552147239</v>
      </c>
    </row>
    <row r="1977" spans="2:8" x14ac:dyDescent="0.35">
      <c r="B1977" s="1" t="s">
        <v>9325</v>
      </c>
      <c r="C1977" s="3" t="s">
        <v>9326</v>
      </c>
      <c r="D1977" s="13">
        <v>7420000000</v>
      </c>
      <c r="E1977" s="1" t="str" cm="1">
        <f t="array" ref="E1977">_xlfn.IFS($D1977&gt;=$N$7,$J$7,AND($D1977&gt;=$M$8,$D1977&lt;$N$8),$J$8,AND($D1977&gt;=$M$9,$D1977&lt;$N$9),$J$9,$D1977&lt;$N$10,$J$10)</f>
        <v>Mid Cap</v>
      </c>
      <c r="F1977" s="18">
        <v>15.06</v>
      </c>
      <c r="G1977" s="3" t="s">
        <v>31554</v>
      </c>
      <c r="H1977" s="22">
        <f>ROUND(Table1[[#This Row],[Market Capitalisation]]/Table1[[#This Row],[Stock Price]],0)</f>
        <v>492695883</v>
      </c>
    </row>
    <row r="1978" spans="2:8" x14ac:dyDescent="0.35">
      <c r="B1978" s="1" t="s">
        <v>9329</v>
      </c>
      <c r="C1978" s="3" t="s">
        <v>9330</v>
      </c>
      <c r="D1978" s="13">
        <v>7410000000</v>
      </c>
      <c r="E1978" s="1" t="str" cm="1">
        <f t="array" ref="E1978">_xlfn.IFS($D1978&gt;=$N$7,$J$7,AND($D1978&gt;=$M$8,$D1978&lt;$N$8),$J$8,AND($D1978&gt;=$M$9,$D1978&lt;$N$9),$J$9,$D1978&lt;$N$10,$J$10)</f>
        <v>Mid Cap</v>
      </c>
      <c r="F1978" s="18">
        <v>3.75</v>
      </c>
      <c r="G1978" s="3" t="s">
        <v>3395</v>
      </c>
      <c r="H1978" s="22">
        <f>ROUND(Table1[[#This Row],[Market Capitalisation]]/Table1[[#This Row],[Stock Price]],0)</f>
        <v>1976000000</v>
      </c>
    </row>
    <row r="1979" spans="2:8" x14ac:dyDescent="0.35">
      <c r="B1979" s="1" t="s">
        <v>9334</v>
      </c>
      <c r="C1979" s="3" t="s">
        <v>9335</v>
      </c>
      <c r="D1979" s="13">
        <v>7410000000</v>
      </c>
      <c r="E1979" s="1" t="str" cm="1">
        <f t="array" ref="E1979">_xlfn.IFS($D1979&gt;=$N$7,$J$7,AND($D1979&gt;=$M$8,$D1979&lt;$N$8),$J$8,AND($D1979&gt;=$M$9,$D1979&lt;$N$9),$J$9,$D1979&lt;$N$10,$J$10)</f>
        <v>Mid Cap</v>
      </c>
      <c r="F1979" s="18">
        <v>46.21</v>
      </c>
      <c r="G1979" s="3" t="s">
        <v>2116</v>
      </c>
      <c r="H1979" s="22">
        <f>ROUND(Table1[[#This Row],[Market Capitalisation]]/Table1[[#This Row],[Stock Price]],0)</f>
        <v>160354902</v>
      </c>
    </row>
    <row r="1980" spans="2:8" x14ac:dyDescent="0.35">
      <c r="B1980" s="1" t="s">
        <v>9338</v>
      </c>
      <c r="C1980" s="3" t="s">
        <v>9339</v>
      </c>
      <c r="D1980" s="13">
        <v>7410000000</v>
      </c>
      <c r="E1980" s="1" t="str" cm="1">
        <f t="array" ref="E1980">_xlfn.IFS($D1980&gt;=$N$7,$J$7,AND($D1980&gt;=$M$8,$D1980&lt;$N$8),$J$8,AND($D1980&gt;=$M$9,$D1980&lt;$N$9),$J$9,$D1980&lt;$N$10,$J$10)</f>
        <v>Mid Cap</v>
      </c>
      <c r="F1980" s="18">
        <v>1696</v>
      </c>
      <c r="G1980" s="3" t="s">
        <v>2575</v>
      </c>
      <c r="H1980" s="22">
        <f>ROUND(Table1[[#This Row],[Market Capitalisation]]/Table1[[#This Row],[Stock Price]],0)</f>
        <v>4369104</v>
      </c>
    </row>
    <row r="1981" spans="2:8" x14ac:dyDescent="0.35">
      <c r="B1981" s="1" t="s">
        <v>9342</v>
      </c>
      <c r="C1981" s="3" t="s">
        <v>9343</v>
      </c>
      <c r="D1981" s="13">
        <v>7400000000</v>
      </c>
      <c r="E1981" s="1" t="str" cm="1">
        <f t="array" ref="E1981">_xlfn.IFS($D1981&gt;=$N$7,$J$7,AND($D1981&gt;=$M$8,$D1981&lt;$N$8),$J$8,AND($D1981&gt;=$M$9,$D1981&lt;$N$9),$J$9,$D1981&lt;$N$10,$J$10)</f>
        <v>Mid Cap</v>
      </c>
      <c r="F1981" s="18">
        <v>110.72</v>
      </c>
      <c r="G1981" s="3" t="s">
        <v>31554</v>
      </c>
      <c r="H1981" s="22">
        <f>ROUND(Table1[[#This Row],[Market Capitalisation]]/Table1[[#This Row],[Stock Price]],0)</f>
        <v>66835260</v>
      </c>
    </row>
    <row r="1982" spans="2:8" x14ac:dyDescent="0.35">
      <c r="B1982" s="1" t="s">
        <v>9347</v>
      </c>
      <c r="C1982" s="3" t="s">
        <v>9348</v>
      </c>
      <c r="D1982" s="13">
        <v>7400000000</v>
      </c>
      <c r="E1982" s="1" t="str" cm="1">
        <f t="array" ref="E1982">_xlfn.IFS($D1982&gt;=$N$7,$J$7,AND($D1982&gt;=$M$8,$D1982&lt;$N$8),$J$8,AND($D1982&gt;=$M$9,$D1982&lt;$N$9),$J$9,$D1982&lt;$N$10,$J$10)</f>
        <v>Mid Cap</v>
      </c>
      <c r="F1982" s="18">
        <v>240.14</v>
      </c>
      <c r="G1982" s="3" t="s">
        <v>31554</v>
      </c>
      <c r="H1982" s="22">
        <f>ROUND(Table1[[#This Row],[Market Capitalisation]]/Table1[[#This Row],[Stock Price]],0)</f>
        <v>30815358</v>
      </c>
    </row>
    <row r="1983" spans="2:8" x14ac:dyDescent="0.35">
      <c r="B1983" s="1" t="s">
        <v>9351</v>
      </c>
      <c r="C1983" s="3" t="s">
        <v>9352</v>
      </c>
      <c r="D1983" s="13">
        <v>7390000000</v>
      </c>
      <c r="E1983" s="1" t="str" cm="1">
        <f t="array" ref="E1983">_xlfn.IFS($D1983&gt;=$N$7,$J$7,AND($D1983&gt;=$M$8,$D1983&lt;$N$8),$J$8,AND($D1983&gt;=$M$9,$D1983&lt;$N$9),$J$9,$D1983&lt;$N$10,$J$10)</f>
        <v>Mid Cap</v>
      </c>
      <c r="F1983" s="18">
        <v>51.56</v>
      </c>
      <c r="G1983" s="3" t="s">
        <v>31554</v>
      </c>
      <c r="H1983" s="22">
        <f>ROUND(Table1[[#This Row],[Market Capitalisation]]/Table1[[#This Row],[Stock Price]],0)</f>
        <v>143328161</v>
      </c>
    </row>
    <row r="1984" spans="2:8" x14ac:dyDescent="0.35">
      <c r="B1984" s="1" t="s">
        <v>9356</v>
      </c>
      <c r="C1984" s="3" t="s">
        <v>9357</v>
      </c>
      <c r="D1984" s="13">
        <v>7390000000</v>
      </c>
      <c r="E1984" s="1" t="str" cm="1">
        <f t="array" ref="E1984">_xlfn.IFS($D1984&gt;=$N$7,$J$7,AND($D1984&gt;=$M$8,$D1984&lt;$N$8),$J$8,AND($D1984&gt;=$M$9,$D1984&lt;$N$9),$J$9,$D1984&lt;$N$10,$J$10)</f>
        <v>Mid Cap</v>
      </c>
      <c r="F1984" s="18">
        <v>1.04</v>
      </c>
      <c r="G1984" s="3" t="s">
        <v>62</v>
      </c>
      <c r="H1984" s="22">
        <f>ROUND(Table1[[#This Row],[Market Capitalisation]]/Table1[[#This Row],[Stock Price]],0)</f>
        <v>7105769231</v>
      </c>
    </row>
    <row r="1985" spans="2:8" x14ac:dyDescent="0.35">
      <c r="B1985" s="1" t="s">
        <v>9360</v>
      </c>
      <c r="C1985" s="3" t="s">
        <v>9361</v>
      </c>
      <c r="D1985" s="13">
        <v>7380000000</v>
      </c>
      <c r="E1985" s="1" t="str" cm="1">
        <f t="array" ref="E1985">_xlfn.IFS($D1985&gt;=$N$7,$J$7,AND($D1985&gt;=$M$8,$D1985&lt;$N$8),$J$8,AND($D1985&gt;=$M$9,$D1985&lt;$N$9),$J$9,$D1985&lt;$N$10,$J$10)</f>
        <v>Mid Cap</v>
      </c>
      <c r="F1985" s="18">
        <v>2.61</v>
      </c>
      <c r="G1985" s="3" t="s">
        <v>1254</v>
      </c>
      <c r="H1985" s="22">
        <f>ROUND(Table1[[#This Row],[Market Capitalisation]]/Table1[[#This Row],[Stock Price]],0)</f>
        <v>2827586207</v>
      </c>
    </row>
    <row r="1986" spans="2:8" x14ac:dyDescent="0.35">
      <c r="B1986" s="1" t="s">
        <v>9365</v>
      </c>
      <c r="C1986" s="3" t="s">
        <v>9366</v>
      </c>
      <c r="D1986" s="13">
        <v>7380000000</v>
      </c>
      <c r="E1986" s="1" t="str" cm="1">
        <f t="array" ref="E1986">_xlfn.IFS($D1986&gt;=$N$7,$J$7,AND($D1986&gt;=$M$8,$D1986&lt;$N$8),$J$8,AND($D1986&gt;=$M$9,$D1986&lt;$N$9),$J$9,$D1986&lt;$N$10,$J$10)</f>
        <v>Mid Cap</v>
      </c>
      <c r="F1986" s="18">
        <v>17.350000000000001</v>
      </c>
      <c r="G1986" s="3" t="s">
        <v>31554</v>
      </c>
      <c r="H1986" s="22">
        <f>ROUND(Table1[[#This Row],[Market Capitalisation]]/Table1[[#This Row],[Stock Price]],0)</f>
        <v>425360231</v>
      </c>
    </row>
    <row r="1987" spans="2:8" x14ac:dyDescent="0.35">
      <c r="B1987" s="1" t="s">
        <v>9369</v>
      </c>
      <c r="C1987" s="3" t="s">
        <v>9370</v>
      </c>
      <c r="D1987" s="13">
        <v>7370000000</v>
      </c>
      <c r="E1987" s="1" t="str" cm="1">
        <f t="array" ref="E1987">_xlfn.IFS($D1987&gt;=$N$7,$J$7,AND($D1987&gt;=$M$8,$D1987&lt;$N$8),$J$8,AND($D1987&gt;=$M$9,$D1987&lt;$N$9),$J$9,$D1987&lt;$N$10,$J$10)</f>
        <v>Mid Cap</v>
      </c>
      <c r="F1987" s="18">
        <v>81.87</v>
      </c>
      <c r="G1987" s="3" t="s">
        <v>31554</v>
      </c>
      <c r="H1987" s="22">
        <f>ROUND(Table1[[#This Row],[Market Capitalisation]]/Table1[[#This Row],[Stock Price]],0)</f>
        <v>90020765</v>
      </c>
    </row>
    <row r="1988" spans="2:8" x14ac:dyDescent="0.35">
      <c r="B1988" s="1" t="s">
        <v>9373</v>
      </c>
      <c r="C1988" s="3" t="s">
        <v>9374</v>
      </c>
      <c r="D1988" s="13">
        <v>7360000000</v>
      </c>
      <c r="E1988" s="1" t="str" cm="1">
        <f t="array" ref="E1988">_xlfn.IFS($D1988&gt;=$N$7,$J$7,AND($D1988&gt;=$M$8,$D1988&lt;$N$8),$J$8,AND($D1988&gt;=$M$9,$D1988&lt;$N$9),$J$9,$D1988&lt;$N$10,$J$10)</f>
        <v>Mid Cap</v>
      </c>
      <c r="F1988" s="18">
        <v>159.33000000000001</v>
      </c>
      <c r="G1988" s="3" t="s">
        <v>31583</v>
      </c>
      <c r="H1988" s="22">
        <f>ROUND(Table1[[#This Row],[Market Capitalisation]]/Table1[[#This Row],[Stock Price]],0)</f>
        <v>46193435</v>
      </c>
    </row>
    <row r="1989" spans="2:8" x14ac:dyDescent="0.35">
      <c r="B1989" s="1" t="s">
        <v>9378</v>
      </c>
      <c r="C1989" s="3" t="s">
        <v>9379</v>
      </c>
      <c r="D1989" s="13">
        <v>7350000000</v>
      </c>
      <c r="E1989" s="1" t="str" cm="1">
        <f t="array" ref="E1989">_xlfn.IFS($D1989&gt;=$N$7,$J$7,AND($D1989&gt;=$M$8,$D1989&lt;$N$8),$J$8,AND($D1989&gt;=$M$9,$D1989&lt;$N$9),$J$9,$D1989&lt;$N$10,$J$10)</f>
        <v>Mid Cap</v>
      </c>
      <c r="F1989" s="18">
        <v>123.4</v>
      </c>
      <c r="G1989" s="3" t="s">
        <v>31554</v>
      </c>
      <c r="H1989" s="22">
        <f>ROUND(Table1[[#This Row],[Market Capitalisation]]/Table1[[#This Row],[Stock Price]],0)</f>
        <v>59562399</v>
      </c>
    </row>
    <row r="1990" spans="2:8" x14ac:dyDescent="0.35">
      <c r="B1990" s="1" t="s">
        <v>9383</v>
      </c>
      <c r="C1990" s="3" t="s">
        <v>9384</v>
      </c>
      <c r="D1990" s="13">
        <v>7350000000</v>
      </c>
      <c r="E1990" s="1" t="str" cm="1">
        <f t="array" ref="E1990">_xlfn.IFS($D1990&gt;=$N$7,$J$7,AND($D1990&gt;=$M$8,$D1990&lt;$N$8),$J$8,AND($D1990&gt;=$M$9,$D1990&lt;$N$9),$J$9,$D1990&lt;$N$10,$J$10)</f>
        <v>Mid Cap</v>
      </c>
      <c r="F1990" s="18">
        <v>11.49</v>
      </c>
      <c r="G1990" s="3" t="s">
        <v>31583</v>
      </c>
      <c r="H1990" s="22">
        <f>ROUND(Table1[[#This Row],[Market Capitalisation]]/Table1[[#This Row],[Stock Price]],0)</f>
        <v>639686684</v>
      </c>
    </row>
    <row r="1991" spans="2:8" x14ac:dyDescent="0.35">
      <c r="B1991" s="1" t="s">
        <v>9387</v>
      </c>
      <c r="C1991" s="3" t="s">
        <v>9388</v>
      </c>
      <c r="D1991" s="13">
        <v>7350000000</v>
      </c>
      <c r="E1991" s="1" t="str" cm="1">
        <f t="array" ref="E1991">_xlfn.IFS($D1991&gt;=$N$7,$J$7,AND($D1991&gt;=$M$8,$D1991&lt;$N$8),$J$8,AND($D1991&gt;=$M$9,$D1991&lt;$N$9),$J$9,$D1991&lt;$N$10,$J$10)</f>
        <v>Mid Cap</v>
      </c>
      <c r="F1991" s="18">
        <v>102.1</v>
      </c>
      <c r="G1991" s="3" t="s">
        <v>164</v>
      </c>
      <c r="H1991" s="22">
        <f>ROUND(Table1[[#This Row],[Market Capitalisation]]/Table1[[#This Row],[Stock Price]],0)</f>
        <v>71988247</v>
      </c>
    </row>
    <row r="1992" spans="2:8" x14ac:dyDescent="0.35">
      <c r="B1992" s="1" t="s">
        <v>9391</v>
      </c>
      <c r="C1992" s="3" t="s">
        <v>9392</v>
      </c>
      <c r="D1992" s="13">
        <v>7340000000</v>
      </c>
      <c r="E1992" s="1" t="str" cm="1">
        <f t="array" ref="E1992">_xlfn.IFS($D1992&gt;=$N$7,$J$7,AND($D1992&gt;=$M$8,$D1992&lt;$N$8),$J$8,AND($D1992&gt;=$M$9,$D1992&lt;$N$9),$J$9,$D1992&lt;$N$10,$J$10)</f>
        <v>Mid Cap</v>
      </c>
      <c r="F1992" s="18">
        <v>6.27</v>
      </c>
      <c r="G1992" s="3" t="s">
        <v>31564</v>
      </c>
      <c r="H1992" s="22">
        <f>ROUND(Table1[[#This Row],[Market Capitalisation]]/Table1[[#This Row],[Stock Price]],0)</f>
        <v>1170653907</v>
      </c>
    </row>
    <row r="1993" spans="2:8" x14ac:dyDescent="0.35">
      <c r="B1993" s="1" t="s">
        <v>9396</v>
      </c>
      <c r="C1993" s="3" t="s">
        <v>9397</v>
      </c>
      <c r="D1993" s="13">
        <v>7340000000</v>
      </c>
      <c r="E1993" s="1" t="str" cm="1">
        <f t="array" ref="E1993">_xlfn.IFS($D1993&gt;=$N$7,$J$7,AND($D1993&gt;=$M$8,$D1993&lt;$N$8),$J$8,AND($D1993&gt;=$M$9,$D1993&lt;$N$9),$J$9,$D1993&lt;$N$10,$J$10)</f>
        <v>Mid Cap</v>
      </c>
      <c r="F1993" s="18">
        <v>26.87</v>
      </c>
      <c r="G1993" s="3" t="s">
        <v>1103</v>
      </c>
      <c r="H1993" s="22">
        <f>ROUND(Table1[[#This Row],[Market Capitalisation]]/Table1[[#This Row],[Stock Price]],0)</f>
        <v>273167101</v>
      </c>
    </row>
    <row r="1994" spans="2:8" x14ac:dyDescent="0.35">
      <c r="B1994" s="1" t="s">
        <v>9400</v>
      </c>
      <c r="C1994" s="3" t="s">
        <v>9401</v>
      </c>
      <c r="D1994" s="13">
        <v>7340000000</v>
      </c>
      <c r="E1994" s="1" t="str" cm="1">
        <f t="array" ref="E1994">_xlfn.IFS($D1994&gt;=$N$7,$J$7,AND($D1994&gt;=$M$8,$D1994&lt;$N$8),$J$8,AND($D1994&gt;=$M$9,$D1994&lt;$N$9),$J$9,$D1994&lt;$N$10,$J$10)</f>
        <v>Mid Cap</v>
      </c>
      <c r="F1994" s="18">
        <v>1732</v>
      </c>
      <c r="G1994" s="3" t="s">
        <v>249</v>
      </c>
      <c r="H1994" s="22">
        <f>ROUND(Table1[[#This Row],[Market Capitalisation]]/Table1[[#This Row],[Stock Price]],0)</f>
        <v>4237875</v>
      </c>
    </row>
    <row r="1995" spans="2:8" x14ac:dyDescent="0.35">
      <c r="B1995" s="1" t="s">
        <v>9404</v>
      </c>
      <c r="C1995" s="3" t="s">
        <v>9405</v>
      </c>
      <c r="D1995" s="13">
        <v>7340000000</v>
      </c>
      <c r="E1995" s="1" t="str" cm="1">
        <f t="array" ref="E1995">_xlfn.IFS($D1995&gt;=$N$7,$J$7,AND($D1995&gt;=$M$8,$D1995&lt;$N$8),$J$8,AND($D1995&gt;=$M$9,$D1995&lt;$N$9),$J$9,$D1995&lt;$N$10,$J$10)</f>
        <v>Mid Cap</v>
      </c>
      <c r="F1995" s="18">
        <v>29.26</v>
      </c>
      <c r="G1995" s="3" t="s">
        <v>31554</v>
      </c>
      <c r="H1995" s="22">
        <f>ROUND(Table1[[#This Row],[Market Capitalisation]]/Table1[[#This Row],[Stock Price]],0)</f>
        <v>250854409</v>
      </c>
    </row>
    <row r="1996" spans="2:8" x14ac:dyDescent="0.35">
      <c r="B1996" s="1" t="s">
        <v>9408</v>
      </c>
      <c r="C1996" s="3" t="s">
        <v>9409</v>
      </c>
      <c r="D1996" s="13">
        <v>7340000000</v>
      </c>
      <c r="E1996" s="1" t="str" cm="1">
        <f t="array" ref="E1996">_xlfn.IFS($D1996&gt;=$N$7,$J$7,AND($D1996&gt;=$M$8,$D1996&lt;$N$8),$J$8,AND($D1996&gt;=$M$9,$D1996&lt;$N$9),$J$9,$D1996&lt;$N$10,$J$10)</f>
        <v>Mid Cap</v>
      </c>
      <c r="F1996" s="18">
        <v>25.7</v>
      </c>
      <c r="G1996" s="3" t="s">
        <v>107</v>
      </c>
      <c r="H1996" s="22">
        <f>ROUND(Table1[[#This Row],[Market Capitalisation]]/Table1[[#This Row],[Stock Price]],0)</f>
        <v>285603113</v>
      </c>
    </row>
    <row r="1997" spans="2:8" x14ac:dyDescent="0.35">
      <c r="B1997" s="1" t="s">
        <v>9411</v>
      </c>
      <c r="C1997" s="3" t="s">
        <v>9412</v>
      </c>
      <c r="D1997" s="13">
        <v>7320000000</v>
      </c>
      <c r="E1997" s="1" t="str" cm="1">
        <f t="array" ref="E1997">_xlfn.IFS($D1997&gt;=$N$7,$J$7,AND($D1997&gt;=$M$8,$D1997&lt;$N$8),$J$8,AND($D1997&gt;=$M$9,$D1997&lt;$N$9),$J$9,$D1997&lt;$N$10,$J$10)</f>
        <v>Mid Cap</v>
      </c>
      <c r="F1997" s="18">
        <v>55.72</v>
      </c>
      <c r="G1997" s="3" t="s">
        <v>936</v>
      </c>
      <c r="H1997" s="22">
        <f>ROUND(Table1[[#This Row],[Market Capitalisation]]/Table1[[#This Row],[Stock Price]],0)</f>
        <v>131371141</v>
      </c>
    </row>
    <row r="1998" spans="2:8" x14ac:dyDescent="0.35">
      <c r="B1998" s="1" t="s">
        <v>9416</v>
      </c>
      <c r="C1998" s="3" t="s">
        <v>9417</v>
      </c>
      <c r="D1998" s="13">
        <v>7320000000</v>
      </c>
      <c r="E1998" s="1" t="str" cm="1">
        <f t="array" ref="E1998">_xlfn.IFS($D1998&gt;=$N$7,$J$7,AND($D1998&gt;=$M$8,$D1998&lt;$N$8),$J$8,AND($D1998&gt;=$M$9,$D1998&lt;$N$9),$J$9,$D1998&lt;$N$10,$J$10)</f>
        <v>Mid Cap</v>
      </c>
      <c r="F1998" s="18">
        <v>32.49</v>
      </c>
      <c r="G1998" s="3" t="s">
        <v>1254</v>
      </c>
      <c r="H1998" s="22">
        <f>ROUND(Table1[[#This Row],[Market Capitalisation]]/Table1[[#This Row],[Stock Price]],0)</f>
        <v>225300092</v>
      </c>
    </row>
    <row r="1999" spans="2:8" x14ac:dyDescent="0.35">
      <c r="B1999" s="1" t="s">
        <v>9420</v>
      </c>
      <c r="C1999" s="3" t="s">
        <v>9421</v>
      </c>
      <c r="D1999" s="13">
        <v>7320000000</v>
      </c>
      <c r="E1999" s="1" t="str" cm="1">
        <f t="array" ref="E1999">_xlfn.IFS($D1999&gt;=$N$7,$J$7,AND($D1999&gt;=$M$8,$D1999&lt;$N$8),$J$8,AND($D1999&gt;=$M$9,$D1999&lt;$N$9),$J$9,$D1999&lt;$N$10,$J$10)</f>
        <v>Mid Cap</v>
      </c>
      <c r="F1999" s="18">
        <v>350.15</v>
      </c>
      <c r="G1999" s="3" t="s">
        <v>31583</v>
      </c>
      <c r="H1999" s="22">
        <f>ROUND(Table1[[#This Row],[Market Capitalisation]]/Table1[[#This Row],[Stock Price]],0)</f>
        <v>20905326</v>
      </c>
    </row>
    <row r="2000" spans="2:8" x14ac:dyDescent="0.35">
      <c r="B2000" s="1" t="s">
        <v>9424</v>
      </c>
      <c r="C2000" s="3" t="s">
        <v>9425</v>
      </c>
      <c r="D2000" s="13">
        <v>7310000000</v>
      </c>
      <c r="E2000" s="1" t="str" cm="1">
        <f t="array" ref="E2000">_xlfn.IFS($D2000&gt;=$N$7,$J$7,AND($D2000&gt;=$M$8,$D2000&lt;$N$8),$J$8,AND($D2000&gt;=$M$9,$D2000&lt;$N$9),$J$9,$D2000&lt;$N$10,$J$10)</f>
        <v>Mid Cap</v>
      </c>
      <c r="F2000" s="18">
        <v>12.26</v>
      </c>
      <c r="G2000" s="3" t="s">
        <v>3227</v>
      </c>
      <c r="H2000" s="22">
        <f>ROUND(Table1[[#This Row],[Market Capitalisation]]/Table1[[#This Row],[Stock Price]],0)</f>
        <v>596247961</v>
      </c>
    </row>
    <row r="2001" spans="2:8" x14ac:dyDescent="0.35">
      <c r="B2001" s="1" t="s">
        <v>9429</v>
      </c>
      <c r="C2001" s="3" t="s">
        <v>9430</v>
      </c>
      <c r="D2001" s="13">
        <v>7310000000</v>
      </c>
      <c r="E2001" s="1" t="str" cm="1">
        <f t="array" ref="E2001">_xlfn.IFS($D2001&gt;=$N$7,$J$7,AND($D2001&gt;=$M$8,$D2001&lt;$N$8),$J$8,AND($D2001&gt;=$M$9,$D2001&lt;$N$9),$J$9,$D2001&lt;$N$10,$J$10)</f>
        <v>Mid Cap</v>
      </c>
      <c r="F2001" s="18">
        <v>111.87</v>
      </c>
      <c r="G2001" s="3" t="s">
        <v>31554</v>
      </c>
      <c r="H2001" s="22">
        <f>ROUND(Table1[[#This Row],[Market Capitalisation]]/Table1[[#This Row],[Stock Price]],0)</f>
        <v>65343703</v>
      </c>
    </row>
    <row r="2002" spans="2:8" x14ac:dyDescent="0.35">
      <c r="B2002" s="1" t="s">
        <v>9433</v>
      </c>
      <c r="C2002" s="3" t="s">
        <v>9434</v>
      </c>
      <c r="D2002" s="13">
        <v>7300000000</v>
      </c>
      <c r="E2002" s="1" t="str" cm="1">
        <f t="array" ref="E2002">_xlfn.IFS($D2002&gt;=$N$7,$J$7,AND($D2002&gt;=$M$8,$D2002&lt;$N$8),$J$8,AND($D2002&gt;=$M$9,$D2002&lt;$N$9),$J$9,$D2002&lt;$N$10,$J$10)</f>
        <v>Mid Cap</v>
      </c>
      <c r="F2002" s="18">
        <v>30.11</v>
      </c>
      <c r="G2002" s="3" t="s">
        <v>1103</v>
      </c>
      <c r="H2002" s="22">
        <f>ROUND(Table1[[#This Row],[Market Capitalisation]]/Table1[[#This Row],[Stock Price]],0)</f>
        <v>242444371</v>
      </c>
    </row>
    <row r="2003" spans="2:8" x14ac:dyDescent="0.35">
      <c r="B2003" s="1" t="s">
        <v>9438</v>
      </c>
      <c r="C2003" s="3" t="s">
        <v>9439</v>
      </c>
      <c r="D2003" s="13">
        <v>7260000000</v>
      </c>
      <c r="E2003" s="1" t="str" cm="1">
        <f t="array" ref="E2003">_xlfn.IFS($D2003&gt;=$N$7,$J$7,AND($D2003&gt;=$M$8,$D2003&lt;$N$8),$J$8,AND($D2003&gt;=$M$9,$D2003&lt;$N$9),$J$9,$D2003&lt;$N$10,$J$10)</f>
        <v>Mid Cap</v>
      </c>
      <c r="F2003" s="18">
        <v>17.690000000000001</v>
      </c>
      <c r="G2003" s="3" t="s">
        <v>31554</v>
      </c>
      <c r="H2003" s="22">
        <f>ROUND(Table1[[#This Row],[Market Capitalisation]]/Table1[[#This Row],[Stock Price]],0)</f>
        <v>410401357</v>
      </c>
    </row>
    <row r="2004" spans="2:8" x14ac:dyDescent="0.35">
      <c r="B2004" s="1" t="s">
        <v>9443</v>
      </c>
      <c r="C2004" s="3" t="s">
        <v>9444</v>
      </c>
      <c r="D2004" s="13">
        <v>7260000000</v>
      </c>
      <c r="E2004" s="1" t="str" cm="1">
        <f t="array" ref="E2004">_xlfn.IFS($D2004&gt;=$N$7,$J$7,AND($D2004&gt;=$M$8,$D2004&lt;$N$8),$J$8,AND($D2004&gt;=$M$9,$D2004&lt;$N$9),$J$9,$D2004&lt;$N$10,$J$10)</f>
        <v>Mid Cap</v>
      </c>
      <c r="F2004" s="18">
        <v>16.16</v>
      </c>
      <c r="G2004" s="3" t="s">
        <v>31554</v>
      </c>
      <c r="H2004" s="22">
        <f>ROUND(Table1[[#This Row],[Market Capitalisation]]/Table1[[#This Row],[Stock Price]],0)</f>
        <v>449257426</v>
      </c>
    </row>
    <row r="2005" spans="2:8" x14ac:dyDescent="0.35">
      <c r="B2005" s="1" t="s">
        <v>9446</v>
      </c>
      <c r="C2005" s="3" t="s">
        <v>9447</v>
      </c>
      <c r="D2005" s="13">
        <v>7260000000</v>
      </c>
      <c r="E2005" s="1" t="str" cm="1">
        <f t="array" ref="E2005">_xlfn.IFS($D2005&gt;=$N$7,$J$7,AND($D2005&gt;=$M$8,$D2005&lt;$N$8),$J$8,AND($D2005&gt;=$M$9,$D2005&lt;$N$9),$J$9,$D2005&lt;$N$10,$J$10)</f>
        <v>Mid Cap</v>
      </c>
      <c r="F2005" s="18">
        <v>3.26</v>
      </c>
      <c r="G2005" s="3" t="s">
        <v>420</v>
      </c>
      <c r="H2005" s="22">
        <f>ROUND(Table1[[#This Row],[Market Capitalisation]]/Table1[[#This Row],[Stock Price]],0)</f>
        <v>2226993865</v>
      </c>
    </row>
    <row r="2006" spans="2:8" x14ac:dyDescent="0.35">
      <c r="B2006" s="1" t="s">
        <v>9450</v>
      </c>
      <c r="C2006" s="3" t="s">
        <v>9451</v>
      </c>
      <c r="D2006" s="13">
        <v>7240000000</v>
      </c>
      <c r="E2006" s="1" t="str" cm="1">
        <f t="array" ref="E2006">_xlfn.IFS($D2006&gt;=$N$7,$J$7,AND($D2006&gt;=$M$8,$D2006&lt;$N$8),$J$8,AND($D2006&gt;=$M$9,$D2006&lt;$N$9),$J$9,$D2006&lt;$N$10,$J$10)</f>
        <v>Mid Cap</v>
      </c>
      <c r="F2006" s="18">
        <v>7.18</v>
      </c>
      <c r="G2006" s="3" t="s">
        <v>1103</v>
      </c>
      <c r="H2006" s="22">
        <f>ROUND(Table1[[#This Row],[Market Capitalisation]]/Table1[[#This Row],[Stock Price]],0)</f>
        <v>1008356546</v>
      </c>
    </row>
    <row r="2007" spans="2:8" x14ac:dyDescent="0.35">
      <c r="B2007" s="1" t="s">
        <v>9454</v>
      </c>
      <c r="C2007" s="3" t="s">
        <v>9455</v>
      </c>
      <c r="D2007" s="13">
        <v>7240000000</v>
      </c>
      <c r="E2007" s="1" t="str" cm="1">
        <f t="array" ref="E2007">_xlfn.IFS($D2007&gt;=$N$7,$J$7,AND($D2007&gt;=$M$8,$D2007&lt;$N$8),$J$8,AND($D2007&gt;=$M$9,$D2007&lt;$N$9),$J$9,$D2007&lt;$N$10,$J$10)</f>
        <v>Mid Cap</v>
      </c>
      <c r="F2007" s="18">
        <v>51.87</v>
      </c>
      <c r="G2007" s="3" t="s">
        <v>210</v>
      </c>
      <c r="H2007" s="22">
        <f>ROUND(Table1[[#This Row],[Market Capitalisation]]/Table1[[#This Row],[Stock Price]],0)</f>
        <v>139579719</v>
      </c>
    </row>
    <row r="2008" spans="2:8" x14ac:dyDescent="0.35">
      <c r="B2008" s="1" t="s">
        <v>9458</v>
      </c>
      <c r="C2008" s="3" t="s">
        <v>9459</v>
      </c>
      <c r="D2008" s="13">
        <v>7240000000</v>
      </c>
      <c r="E2008" s="1" t="str" cm="1">
        <f t="array" ref="E2008">_xlfn.IFS($D2008&gt;=$N$7,$J$7,AND($D2008&gt;=$M$8,$D2008&lt;$N$8),$J$8,AND($D2008&gt;=$M$9,$D2008&lt;$N$9),$J$9,$D2008&lt;$N$10,$J$10)</f>
        <v>Mid Cap</v>
      </c>
      <c r="F2008" s="18">
        <v>26.92</v>
      </c>
      <c r="G2008" s="3" t="s">
        <v>210</v>
      </c>
      <c r="H2008" s="22">
        <f>ROUND(Table1[[#This Row],[Market Capitalisation]]/Table1[[#This Row],[Stock Price]],0)</f>
        <v>268945022</v>
      </c>
    </row>
    <row r="2009" spans="2:8" x14ac:dyDescent="0.35">
      <c r="B2009" s="1" t="s">
        <v>9462</v>
      </c>
      <c r="C2009" s="3" t="s">
        <v>9463</v>
      </c>
      <c r="D2009" s="13">
        <v>7230000000</v>
      </c>
      <c r="E2009" s="1" t="str" cm="1">
        <f t="array" ref="E2009">_xlfn.IFS($D2009&gt;=$N$7,$J$7,AND($D2009&gt;=$M$8,$D2009&lt;$N$8),$J$8,AND($D2009&gt;=$M$9,$D2009&lt;$N$9),$J$9,$D2009&lt;$N$10,$J$10)</f>
        <v>Mid Cap</v>
      </c>
      <c r="F2009" s="18">
        <v>55.19</v>
      </c>
      <c r="G2009" s="3" t="s">
        <v>31554</v>
      </c>
      <c r="H2009" s="22">
        <f>ROUND(Table1[[#This Row],[Market Capitalisation]]/Table1[[#This Row],[Stock Price]],0)</f>
        <v>131001993</v>
      </c>
    </row>
    <row r="2010" spans="2:8" x14ac:dyDescent="0.35">
      <c r="B2010" s="1" t="s">
        <v>9467</v>
      </c>
      <c r="C2010" s="3" t="s">
        <v>9468</v>
      </c>
      <c r="D2010" s="13">
        <v>7230000000</v>
      </c>
      <c r="E2010" s="1" t="str" cm="1">
        <f t="array" ref="E2010">_xlfn.IFS($D2010&gt;=$N$7,$J$7,AND($D2010&gt;=$M$8,$D2010&lt;$N$8),$J$8,AND($D2010&gt;=$M$9,$D2010&lt;$N$9),$J$9,$D2010&lt;$N$10,$J$10)</f>
        <v>Mid Cap</v>
      </c>
      <c r="F2010" s="18">
        <v>1.03</v>
      </c>
      <c r="G2010" s="3" t="s">
        <v>9472</v>
      </c>
      <c r="H2010" s="22">
        <f>ROUND(Table1[[#This Row],[Market Capitalisation]]/Table1[[#This Row],[Stock Price]],0)</f>
        <v>7019417476</v>
      </c>
    </row>
    <row r="2011" spans="2:8" x14ac:dyDescent="0.35">
      <c r="B2011" s="1" t="s">
        <v>9473</v>
      </c>
      <c r="C2011" s="3" t="s">
        <v>9474</v>
      </c>
      <c r="D2011" s="13">
        <v>7230000000</v>
      </c>
      <c r="E2011" s="1" t="str" cm="1">
        <f t="array" ref="E2011">_xlfn.IFS($D2011&gt;=$N$7,$J$7,AND($D2011&gt;=$M$8,$D2011&lt;$N$8),$J$8,AND($D2011&gt;=$M$9,$D2011&lt;$N$9),$J$9,$D2011&lt;$N$10,$J$10)</f>
        <v>Mid Cap</v>
      </c>
      <c r="F2011" s="18">
        <v>9.07</v>
      </c>
      <c r="G2011" s="3" t="s">
        <v>31583</v>
      </c>
      <c r="H2011" s="22">
        <f>ROUND(Table1[[#This Row],[Market Capitalisation]]/Table1[[#This Row],[Stock Price]],0)</f>
        <v>797133407</v>
      </c>
    </row>
    <row r="2012" spans="2:8" x14ac:dyDescent="0.35">
      <c r="B2012" s="1" t="s">
        <v>9477</v>
      </c>
      <c r="C2012" s="3" t="s">
        <v>9478</v>
      </c>
      <c r="D2012" s="13">
        <v>7230000000</v>
      </c>
      <c r="E2012" s="1" t="str" cm="1">
        <f t="array" ref="E2012">_xlfn.IFS($D2012&gt;=$N$7,$J$7,AND($D2012&gt;=$M$8,$D2012&lt;$N$8),$J$8,AND($D2012&gt;=$M$9,$D2012&lt;$N$9),$J$9,$D2012&lt;$N$10,$J$10)</f>
        <v>Mid Cap</v>
      </c>
      <c r="F2012" s="18">
        <v>3.32</v>
      </c>
      <c r="G2012" s="3" t="s">
        <v>152</v>
      </c>
      <c r="H2012" s="22">
        <f>ROUND(Table1[[#This Row],[Market Capitalisation]]/Table1[[#This Row],[Stock Price]],0)</f>
        <v>2177710843</v>
      </c>
    </row>
    <row r="2013" spans="2:8" x14ac:dyDescent="0.35">
      <c r="B2013" s="1" t="s">
        <v>9481</v>
      </c>
      <c r="C2013" s="3" t="s">
        <v>9482</v>
      </c>
      <c r="D2013" s="13">
        <v>7220000000</v>
      </c>
      <c r="E2013" s="1" t="str" cm="1">
        <f t="array" ref="E2013">_xlfn.IFS($D2013&gt;=$N$7,$J$7,AND($D2013&gt;=$M$8,$D2013&lt;$N$8),$J$8,AND($D2013&gt;=$M$9,$D2013&lt;$N$9),$J$9,$D2013&lt;$N$10,$J$10)</f>
        <v>Mid Cap</v>
      </c>
      <c r="F2013" s="18">
        <v>132.04</v>
      </c>
      <c r="G2013" s="3" t="s">
        <v>31583</v>
      </c>
      <c r="H2013" s="22">
        <f>ROUND(Table1[[#This Row],[Market Capitalisation]]/Table1[[#This Row],[Stock Price]],0)</f>
        <v>54680400</v>
      </c>
    </row>
    <row r="2014" spans="2:8" x14ac:dyDescent="0.35">
      <c r="B2014" s="1" t="s">
        <v>9486</v>
      </c>
      <c r="C2014" s="3" t="s">
        <v>9487</v>
      </c>
      <c r="D2014" s="13">
        <v>7210000000</v>
      </c>
      <c r="E2014" s="1" t="str" cm="1">
        <f t="array" ref="E2014">_xlfn.IFS($D2014&gt;=$N$7,$J$7,AND($D2014&gt;=$M$8,$D2014&lt;$N$8),$J$8,AND($D2014&gt;=$M$9,$D2014&lt;$N$9),$J$9,$D2014&lt;$N$10,$J$10)</f>
        <v>Mid Cap</v>
      </c>
      <c r="F2014" s="18">
        <v>159.32</v>
      </c>
      <c r="G2014" s="3" t="s">
        <v>164</v>
      </c>
      <c r="H2014" s="22">
        <f>ROUND(Table1[[#This Row],[Market Capitalisation]]/Table1[[#This Row],[Stock Price]],0)</f>
        <v>45254833</v>
      </c>
    </row>
    <row r="2015" spans="2:8" x14ac:dyDescent="0.35">
      <c r="B2015" s="1" t="s">
        <v>9491</v>
      </c>
      <c r="C2015" s="3" t="s">
        <v>9492</v>
      </c>
      <c r="D2015" s="13">
        <v>7200000000</v>
      </c>
      <c r="E2015" s="1" t="str" cm="1">
        <f t="array" ref="E2015">_xlfn.IFS($D2015&gt;=$N$7,$J$7,AND($D2015&gt;=$M$8,$D2015&lt;$N$8),$J$8,AND($D2015&gt;=$M$9,$D2015&lt;$N$9),$J$9,$D2015&lt;$N$10,$J$10)</f>
        <v>Mid Cap</v>
      </c>
      <c r="F2015" s="18">
        <v>54.65</v>
      </c>
      <c r="G2015" s="3" t="s">
        <v>31554</v>
      </c>
      <c r="H2015" s="22">
        <f>ROUND(Table1[[#This Row],[Market Capitalisation]]/Table1[[#This Row],[Stock Price]],0)</f>
        <v>131747484</v>
      </c>
    </row>
    <row r="2016" spans="2:8" x14ac:dyDescent="0.35">
      <c r="B2016" s="1" t="s">
        <v>9496</v>
      </c>
      <c r="C2016" s="3" t="s">
        <v>9497</v>
      </c>
      <c r="D2016" s="13">
        <v>7200000000</v>
      </c>
      <c r="E2016" s="1" t="str" cm="1">
        <f t="array" ref="E2016">_xlfn.IFS($D2016&gt;=$N$7,$J$7,AND($D2016&gt;=$M$8,$D2016&lt;$N$8),$J$8,AND($D2016&gt;=$M$9,$D2016&lt;$N$9),$J$9,$D2016&lt;$N$10,$J$10)</f>
        <v>Mid Cap</v>
      </c>
      <c r="F2016" s="18">
        <v>126.08</v>
      </c>
      <c r="G2016" s="3" t="s">
        <v>4076</v>
      </c>
      <c r="H2016" s="22">
        <f>ROUND(Table1[[#This Row],[Market Capitalisation]]/Table1[[#This Row],[Stock Price]],0)</f>
        <v>57106599</v>
      </c>
    </row>
    <row r="2017" spans="2:8" x14ac:dyDescent="0.35">
      <c r="B2017" s="1" t="s">
        <v>9500</v>
      </c>
      <c r="C2017" s="3" t="s">
        <v>9501</v>
      </c>
      <c r="D2017" s="13">
        <v>7200000000</v>
      </c>
      <c r="E2017" s="1" t="str" cm="1">
        <f t="array" ref="E2017">_xlfn.IFS($D2017&gt;=$N$7,$J$7,AND($D2017&gt;=$M$8,$D2017&lt;$N$8),$J$8,AND($D2017&gt;=$M$9,$D2017&lt;$N$9),$J$9,$D2017&lt;$N$10,$J$10)</f>
        <v>Mid Cap</v>
      </c>
      <c r="F2017" s="18">
        <v>57.75</v>
      </c>
      <c r="G2017" s="3" t="s">
        <v>31554</v>
      </c>
      <c r="H2017" s="22">
        <f>ROUND(Table1[[#This Row],[Market Capitalisation]]/Table1[[#This Row],[Stock Price]],0)</f>
        <v>124675325</v>
      </c>
    </row>
    <row r="2018" spans="2:8" x14ac:dyDescent="0.35">
      <c r="B2018" s="1" t="s">
        <v>9503</v>
      </c>
      <c r="C2018" s="3" t="s">
        <v>9504</v>
      </c>
      <c r="D2018" s="13">
        <v>7190000000</v>
      </c>
      <c r="E2018" s="1" t="str" cm="1">
        <f t="array" ref="E2018">_xlfn.IFS($D2018&gt;=$N$7,$J$7,AND($D2018&gt;=$M$8,$D2018&lt;$N$8),$J$8,AND($D2018&gt;=$M$9,$D2018&lt;$N$9),$J$9,$D2018&lt;$N$10,$J$10)</f>
        <v>Mid Cap</v>
      </c>
      <c r="F2018" s="18">
        <v>87.34</v>
      </c>
      <c r="G2018" s="3" t="s">
        <v>511</v>
      </c>
      <c r="H2018" s="22">
        <f>ROUND(Table1[[#This Row],[Market Capitalisation]]/Table1[[#This Row],[Stock Price]],0)</f>
        <v>82321960</v>
      </c>
    </row>
    <row r="2019" spans="2:8" x14ac:dyDescent="0.35">
      <c r="B2019" s="1" t="s">
        <v>9508</v>
      </c>
      <c r="C2019" s="3" t="s">
        <v>9509</v>
      </c>
      <c r="D2019" s="13">
        <v>7190000000</v>
      </c>
      <c r="E2019" s="1" t="str" cm="1">
        <f t="array" ref="E2019">_xlfn.IFS($D2019&gt;=$N$7,$J$7,AND($D2019&gt;=$M$8,$D2019&lt;$N$8),$J$8,AND($D2019&gt;=$M$9,$D2019&lt;$N$9),$J$9,$D2019&lt;$N$10,$J$10)</f>
        <v>Mid Cap</v>
      </c>
      <c r="F2019" s="18">
        <v>42.7</v>
      </c>
      <c r="G2019" s="3" t="s">
        <v>164</v>
      </c>
      <c r="H2019" s="22">
        <f>ROUND(Table1[[#This Row],[Market Capitalisation]]/Table1[[#This Row],[Stock Price]],0)</f>
        <v>168384075</v>
      </c>
    </row>
    <row r="2020" spans="2:8" x14ac:dyDescent="0.35">
      <c r="B2020" s="1" t="s">
        <v>9511</v>
      </c>
      <c r="C2020" s="3" t="s">
        <v>9512</v>
      </c>
      <c r="D2020" s="13">
        <v>7180000000</v>
      </c>
      <c r="E2020" s="1" t="str" cm="1">
        <f t="array" ref="E2020">_xlfn.IFS($D2020&gt;=$N$7,$J$7,AND($D2020&gt;=$M$8,$D2020&lt;$N$8),$J$8,AND($D2020&gt;=$M$9,$D2020&lt;$N$9),$J$9,$D2020&lt;$N$10,$J$10)</f>
        <v>Mid Cap</v>
      </c>
      <c r="F2020" s="18">
        <v>2.7</v>
      </c>
      <c r="G2020" s="3" t="s">
        <v>62</v>
      </c>
      <c r="H2020" s="22">
        <f>ROUND(Table1[[#This Row],[Market Capitalisation]]/Table1[[#This Row],[Stock Price]],0)</f>
        <v>2659259259</v>
      </c>
    </row>
    <row r="2021" spans="2:8" x14ac:dyDescent="0.35">
      <c r="B2021" s="1" t="s">
        <v>9516</v>
      </c>
      <c r="C2021" s="3" t="s">
        <v>9517</v>
      </c>
      <c r="D2021" s="13">
        <v>7180000000</v>
      </c>
      <c r="E2021" s="1" t="str" cm="1">
        <f t="array" ref="E2021">_xlfn.IFS($D2021&gt;=$N$7,$J$7,AND($D2021&gt;=$M$8,$D2021&lt;$N$8),$J$8,AND($D2021&gt;=$M$9,$D2021&lt;$N$9),$J$9,$D2021&lt;$N$10,$J$10)</f>
        <v>Mid Cap</v>
      </c>
      <c r="F2021" s="18">
        <v>4.04</v>
      </c>
      <c r="G2021" s="3" t="s">
        <v>1452</v>
      </c>
      <c r="H2021" s="22">
        <f>ROUND(Table1[[#This Row],[Market Capitalisation]]/Table1[[#This Row],[Stock Price]],0)</f>
        <v>1777227723</v>
      </c>
    </row>
    <row r="2022" spans="2:8" x14ac:dyDescent="0.35">
      <c r="B2022" s="1" t="s">
        <v>9519</v>
      </c>
      <c r="C2022" s="3" t="s">
        <v>9520</v>
      </c>
      <c r="D2022" s="13">
        <v>7170000000</v>
      </c>
      <c r="E2022" s="1" t="str" cm="1">
        <f t="array" ref="E2022">_xlfn.IFS($D2022&gt;=$N$7,$J$7,AND($D2022&gt;=$M$8,$D2022&lt;$N$8),$J$8,AND($D2022&gt;=$M$9,$D2022&lt;$N$9),$J$9,$D2022&lt;$N$10,$J$10)</f>
        <v>Mid Cap</v>
      </c>
      <c r="F2022" s="18">
        <v>131.22</v>
      </c>
      <c r="G2022" s="3" t="s">
        <v>548</v>
      </c>
      <c r="H2022" s="22">
        <f>ROUND(Table1[[#This Row],[Market Capitalisation]]/Table1[[#This Row],[Stock Price]],0)</f>
        <v>54641061</v>
      </c>
    </row>
    <row r="2023" spans="2:8" x14ac:dyDescent="0.35">
      <c r="B2023" s="1" t="s">
        <v>9524</v>
      </c>
      <c r="C2023" s="3" t="s">
        <v>9525</v>
      </c>
      <c r="D2023" s="13">
        <v>7160000000</v>
      </c>
      <c r="E2023" s="1" t="str" cm="1">
        <f t="array" ref="E2023">_xlfn.IFS($D2023&gt;=$N$7,$J$7,AND($D2023&gt;=$M$8,$D2023&lt;$N$8),$J$8,AND($D2023&gt;=$M$9,$D2023&lt;$N$9),$J$9,$D2023&lt;$N$10,$J$10)</f>
        <v>Mid Cap</v>
      </c>
      <c r="F2023" s="18">
        <v>72.48</v>
      </c>
      <c r="G2023" s="3" t="s">
        <v>256</v>
      </c>
      <c r="H2023" s="22">
        <f>ROUND(Table1[[#This Row],[Market Capitalisation]]/Table1[[#This Row],[Stock Price]],0)</f>
        <v>98785872</v>
      </c>
    </row>
    <row r="2024" spans="2:8" x14ac:dyDescent="0.35">
      <c r="B2024" s="1" t="s">
        <v>9529</v>
      </c>
      <c r="C2024" s="3" t="s">
        <v>9530</v>
      </c>
      <c r="D2024" s="13">
        <v>7150000000</v>
      </c>
      <c r="E2024" s="1" t="str" cm="1">
        <f t="array" ref="E2024">_xlfn.IFS($D2024&gt;=$N$7,$J$7,AND($D2024&gt;=$M$8,$D2024&lt;$N$8),$J$8,AND($D2024&gt;=$M$9,$D2024&lt;$N$9),$J$9,$D2024&lt;$N$10,$J$10)</f>
        <v>Mid Cap</v>
      </c>
      <c r="F2024" s="18">
        <v>59.88</v>
      </c>
      <c r="G2024" s="3" t="s">
        <v>249</v>
      </c>
      <c r="H2024" s="22">
        <f>ROUND(Table1[[#This Row],[Market Capitalisation]]/Table1[[#This Row],[Stock Price]],0)</f>
        <v>119405478</v>
      </c>
    </row>
    <row r="2025" spans="2:8" x14ac:dyDescent="0.35">
      <c r="B2025" s="1" t="s">
        <v>9533</v>
      </c>
      <c r="C2025" s="3" t="s">
        <v>9534</v>
      </c>
      <c r="D2025" s="13">
        <v>7150000000</v>
      </c>
      <c r="E2025" s="1" t="str" cm="1">
        <f t="array" ref="E2025">_xlfn.IFS($D2025&gt;=$N$7,$J$7,AND($D2025&gt;=$M$8,$D2025&lt;$N$8),$J$8,AND($D2025&gt;=$M$9,$D2025&lt;$N$9),$J$9,$D2025&lt;$N$10,$J$10)</f>
        <v>Mid Cap</v>
      </c>
      <c r="F2025" s="18">
        <v>32.520000000000003</v>
      </c>
      <c r="G2025" s="3" t="s">
        <v>31554</v>
      </c>
      <c r="H2025" s="22">
        <f>ROUND(Table1[[#This Row],[Market Capitalisation]]/Table1[[#This Row],[Stock Price]],0)</f>
        <v>219864699</v>
      </c>
    </row>
    <row r="2026" spans="2:8" x14ac:dyDescent="0.35">
      <c r="B2026" s="1" t="s">
        <v>9537</v>
      </c>
      <c r="C2026" s="3" t="s">
        <v>9538</v>
      </c>
      <c r="D2026" s="13">
        <v>7130000000</v>
      </c>
      <c r="E2026" s="1" t="str" cm="1">
        <f t="array" ref="E2026">_xlfn.IFS($D2026&gt;=$N$7,$J$7,AND($D2026&gt;=$M$8,$D2026&lt;$N$8),$J$8,AND($D2026&gt;=$M$9,$D2026&lt;$N$9),$J$9,$D2026&lt;$N$10,$J$10)</f>
        <v>Mid Cap</v>
      </c>
      <c r="F2026" s="18">
        <v>26.99</v>
      </c>
      <c r="G2026" s="3" t="s">
        <v>210</v>
      </c>
      <c r="H2026" s="22">
        <f>ROUND(Table1[[#This Row],[Market Capitalisation]]/Table1[[#This Row],[Stock Price]],0)</f>
        <v>264171916</v>
      </c>
    </row>
    <row r="2027" spans="2:8" x14ac:dyDescent="0.35">
      <c r="B2027" s="1" t="s">
        <v>9542</v>
      </c>
      <c r="C2027" s="3" t="s">
        <v>9543</v>
      </c>
      <c r="D2027" s="13">
        <v>7130000000</v>
      </c>
      <c r="E2027" s="1" t="str" cm="1">
        <f t="array" ref="E2027">_xlfn.IFS($D2027&gt;=$N$7,$J$7,AND($D2027&gt;=$M$8,$D2027&lt;$N$8),$J$8,AND($D2027&gt;=$M$9,$D2027&lt;$N$9),$J$9,$D2027&lt;$N$10,$J$10)</f>
        <v>Mid Cap</v>
      </c>
      <c r="F2027" s="18">
        <v>19.239999999999998</v>
      </c>
      <c r="G2027" s="3" t="s">
        <v>31554</v>
      </c>
      <c r="H2027" s="22">
        <f>ROUND(Table1[[#This Row],[Market Capitalisation]]/Table1[[#This Row],[Stock Price]],0)</f>
        <v>370582121</v>
      </c>
    </row>
    <row r="2028" spans="2:8" x14ac:dyDescent="0.35">
      <c r="B2028" s="1" t="s">
        <v>9546</v>
      </c>
      <c r="C2028" s="3" t="s">
        <v>9547</v>
      </c>
      <c r="D2028" s="13">
        <v>7130000000</v>
      </c>
      <c r="E2028" s="1" t="str" cm="1">
        <f t="array" ref="E2028">_xlfn.IFS($D2028&gt;=$N$7,$J$7,AND($D2028&gt;=$M$8,$D2028&lt;$N$8),$J$8,AND($D2028&gt;=$M$9,$D2028&lt;$N$9),$J$9,$D2028&lt;$N$10,$J$10)</f>
        <v>Mid Cap</v>
      </c>
      <c r="F2028" s="18">
        <v>71.150000000000006</v>
      </c>
      <c r="G2028" s="3" t="s">
        <v>31554</v>
      </c>
      <c r="H2028" s="22">
        <f>ROUND(Table1[[#This Row],[Market Capitalisation]]/Table1[[#This Row],[Stock Price]],0)</f>
        <v>100210822</v>
      </c>
    </row>
    <row r="2029" spans="2:8" x14ac:dyDescent="0.35">
      <c r="B2029" s="1" t="s">
        <v>9550</v>
      </c>
      <c r="C2029" s="3" t="s">
        <v>9551</v>
      </c>
      <c r="D2029" s="13">
        <v>7120000000</v>
      </c>
      <c r="E2029" s="1" t="str" cm="1">
        <f t="array" ref="E2029">_xlfn.IFS($D2029&gt;=$N$7,$J$7,AND($D2029&gt;=$M$8,$D2029&lt;$N$8),$J$8,AND($D2029&gt;=$M$9,$D2029&lt;$N$9),$J$9,$D2029&lt;$N$10,$J$10)</f>
        <v>Mid Cap</v>
      </c>
      <c r="F2029" s="18">
        <v>6.46</v>
      </c>
      <c r="G2029" s="3" t="s">
        <v>31554</v>
      </c>
      <c r="H2029" s="22">
        <f>ROUND(Table1[[#This Row],[Market Capitalisation]]/Table1[[#This Row],[Stock Price]],0)</f>
        <v>1102167183</v>
      </c>
    </row>
    <row r="2030" spans="2:8" x14ac:dyDescent="0.35">
      <c r="B2030" s="1" t="s">
        <v>9555</v>
      </c>
      <c r="C2030" s="3" t="s">
        <v>9556</v>
      </c>
      <c r="D2030" s="13">
        <v>7110000000</v>
      </c>
      <c r="E2030" s="1" t="str" cm="1">
        <f t="array" ref="E2030">_xlfn.IFS($D2030&gt;=$N$7,$J$7,AND($D2030&gt;=$M$8,$D2030&lt;$N$8),$J$8,AND($D2030&gt;=$M$9,$D2030&lt;$N$9),$J$9,$D2030&lt;$N$10,$J$10)</f>
        <v>Mid Cap</v>
      </c>
      <c r="F2030" s="18">
        <v>52.44</v>
      </c>
      <c r="G2030" s="3" t="s">
        <v>31554</v>
      </c>
      <c r="H2030" s="22">
        <f>ROUND(Table1[[#This Row],[Market Capitalisation]]/Table1[[#This Row],[Stock Price]],0)</f>
        <v>135583524</v>
      </c>
    </row>
    <row r="2031" spans="2:8" x14ac:dyDescent="0.35">
      <c r="B2031" s="1" t="s">
        <v>9560</v>
      </c>
      <c r="C2031" s="3" t="s">
        <v>9561</v>
      </c>
      <c r="D2031" s="13">
        <v>7110000000</v>
      </c>
      <c r="E2031" s="1" t="str" cm="1">
        <f t="array" ref="E2031">_xlfn.IFS($D2031&gt;=$N$7,$J$7,AND($D2031&gt;=$M$8,$D2031&lt;$N$8),$J$8,AND($D2031&gt;=$M$9,$D2031&lt;$N$9),$J$9,$D2031&lt;$N$10,$J$10)</f>
        <v>Mid Cap</v>
      </c>
      <c r="F2031" s="18">
        <v>109.06</v>
      </c>
      <c r="G2031" s="3" t="s">
        <v>31554</v>
      </c>
      <c r="H2031" s="22">
        <f>ROUND(Table1[[#This Row],[Market Capitalisation]]/Table1[[#This Row],[Stock Price]],0)</f>
        <v>65193471</v>
      </c>
    </row>
    <row r="2032" spans="2:8" x14ac:dyDescent="0.35">
      <c r="B2032" s="1" t="s">
        <v>9564</v>
      </c>
      <c r="C2032" s="3" t="s">
        <v>9565</v>
      </c>
      <c r="D2032" s="13">
        <v>7100000000</v>
      </c>
      <c r="E2032" s="1" t="str" cm="1">
        <f t="array" ref="E2032">_xlfn.IFS($D2032&gt;=$N$7,$J$7,AND($D2032&gt;=$M$8,$D2032&lt;$N$8),$J$8,AND($D2032&gt;=$M$9,$D2032&lt;$N$9),$J$9,$D2032&lt;$N$10,$J$10)</f>
        <v>Mid Cap</v>
      </c>
      <c r="F2032" s="18">
        <v>1</v>
      </c>
      <c r="G2032" s="3" t="s">
        <v>249</v>
      </c>
      <c r="H2032" s="22">
        <f>ROUND(Table1[[#This Row],[Market Capitalisation]]/Table1[[#This Row],[Stock Price]],0)</f>
        <v>7100000000</v>
      </c>
    </row>
    <row r="2033" spans="2:8" x14ac:dyDescent="0.35">
      <c r="B2033" s="1" t="s">
        <v>9569</v>
      </c>
      <c r="C2033" s="3" t="s">
        <v>9570</v>
      </c>
      <c r="D2033" s="13">
        <v>7100000000</v>
      </c>
      <c r="E2033" s="1" t="str" cm="1">
        <f t="array" ref="E2033">_xlfn.IFS($D2033&gt;=$N$7,$J$7,AND($D2033&gt;=$M$8,$D2033&lt;$N$8),$J$8,AND($D2033&gt;=$M$9,$D2033&lt;$N$9),$J$9,$D2033&lt;$N$10,$J$10)</f>
        <v>Mid Cap</v>
      </c>
      <c r="F2033" s="18">
        <v>11.74</v>
      </c>
      <c r="G2033" s="3" t="s">
        <v>210</v>
      </c>
      <c r="H2033" s="22">
        <f>ROUND(Table1[[#This Row],[Market Capitalisation]]/Table1[[#This Row],[Stock Price]],0)</f>
        <v>604770017</v>
      </c>
    </row>
    <row r="2034" spans="2:8" x14ac:dyDescent="0.35">
      <c r="B2034" s="1" t="s">
        <v>9573</v>
      </c>
      <c r="C2034" s="3" t="s">
        <v>9574</v>
      </c>
      <c r="D2034" s="13">
        <v>7100000000</v>
      </c>
      <c r="E2034" s="1" t="str" cm="1">
        <f t="array" ref="E2034">_xlfn.IFS($D2034&gt;=$N$7,$J$7,AND($D2034&gt;=$M$8,$D2034&lt;$N$8),$J$8,AND($D2034&gt;=$M$9,$D2034&lt;$N$9),$J$9,$D2034&lt;$N$10,$J$10)</f>
        <v>Mid Cap</v>
      </c>
      <c r="F2034" s="18">
        <v>98.46</v>
      </c>
      <c r="G2034" s="3" t="s">
        <v>31554</v>
      </c>
      <c r="H2034" s="22">
        <f>ROUND(Table1[[#This Row],[Market Capitalisation]]/Table1[[#This Row],[Stock Price]],0)</f>
        <v>72110502</v>
      </c>
    </row>
    <row r="2035" spans="2:8" x14ac:dyDescent="0.35">
      <c r="B2035" s="1" t="s">
        <v>9577</v>
      </c>
      <c r="C2035" s="3" t="s">
        <v>9578</v>
      </c>
      <c r="D2035" s="13">
        <v>7090000000</v>
      </c>
      <c r="E2035" s="1" t="str" cm="1">
        <f t="array" ref="E2035">_xlfn.IFS($D2035&gt;=$N$7,$J$7,AND($D2035&gt;=$M$8,$D2035&lt;$N$8),$J$8,AND($D2035&gt;=$M$9,$D2035&lt;$N$9),$J$9,$D2035&lt;$N$10,$J$10)</f>
        <v>Mid Cap</v>
      </c>
      <c r="F2035" s="18">
        <v>23.04</v>
      </c>
      <c r="G2035" s="3" t="s">
        <v>31554</v>
      </c>
      <c r="H2035" s="22">
        <f>ROUND(Table1[[#This Row],[Market Capitalisation]]/Table1[[#This Row],[Stock Price]],0)</f>
        <v>307725694</v>
      </c>
    </row>
    <row r="2036" spans="2:8" x14ac:dyDescent="0.35">
      <c r="B2036" s="1" t="s">
        <v>9582</v>
      </c>
      <c r="C2036" s="3" t="s">
        <v>9583</v>
      </c>
      <c r="D2036" s="13">
        <v>7090000000</v>
      </c>
      <c r="E2036" s="1" t="str" cm="1">
        <f t="array" ref="E2036">_xlfn.IFS($D2036&gt;=$N$7,$J$7,AND($D2036&gt;=$M$8,$D2036&lt;$N$8),$J$8,AND($D2036&gt;=$M$9,$D2036&lt;$N$9),$J$9,$D2036&lt;$N$10,$J$10)</f>
        <v>Mid Cap</v>
      </c>
      <c r="F2036" s="18">
        <v>109.11</v>
      </c>
      <c r="G2036" s="3" t="s">
        <v>210</v>
      </c>
      <c r="H2036" s="22">
        <f>ROUND(Table1[[#This Row],[Market Capitalisation]]/Table1[[#This Row],[Stock Price]],0)</f>
        <v>64980295</v>
      </c>
    </row>
    <row r="2037" spans="2:8" x14ac:dyDescent="0.35">
      <c r="B2037" s="1" t="s">
        <v>9586</v>
      </c>
      <c r="C2037" s="3" t="s">
        <v>9587</v>
      </c>
      <c r="D2037" s="13">
        <v>7080000000</v>
      </c>
      <c r="E2037" s="1" t="str" cm="1">
        <f t="array" ref="E2037">_xlfn.IFS($D2037&gt;=$N$7,$J$7,AND($D2037&gt;=$M$8,$D2037&lt;$N$8),$J$8,AND($D2037&gt;=$M$9,$D2037&lt;$N$9),$J$9,$D2037&lt;$N$10,$J$10)</f>
        <v>Mid Cap</v>
      </c>
      <c r="F2037" s="18">
        <v>67.3</v>
      </c>
      <c r="G2037" s="3" t="s">
        <v>511</v>
      </c>
      <c r="H2037" s="22">
        <f>ROUND(Table1[[#This Row],[Market Capitalisation]]/Table1[[#This Row],[Stock Price]],0)</f>
        <v>105200594</v>
      </c>
    </row>
    <row r="2038" spans="2:8" x14ac:dyDescent="0.35">
      <c r="B2038" s="1" t="s">
        <v>9591</v>
      </c>
      <c r="C2038" s="3" t="s">
        <v>9592</v>
      </c>
      <c r="D2038" s="13">
        <v>7080000000</v>
      </c>
      <c r="E2038" s="1" t="str" cm="1">
        <f t="array" ref="E2038">_xlfn.IFS($D2038&gt;=$N$7,$J$7,AND($D2038&gt;=$M$8,$D2038&lt;$N$8),$J$8,AND($D2038&gt;=$M$9,$D2038&lt;$N$9),$J$9,$D2038&lt;$N$10,$J$10)</f>
        <v>Mid Cap</v>
      </c>
      <c r="F2038" s="18">
        <v>51.06</v>
      </c>
      <c r="G2038" s="3" t="s">
        <v>31554</v>
      </c>
      <c r="H2038" s="22">
        <f>ROUND(Table1[[#This Row],[Market Capitalisation]]/Table1[[#This Row],[Stock Price]],0)</f>
        <v>138660400</v>
      </c>
    </row>
    <row r="2039" spans="2:8" x14ac:dyDescent="0.35">
      <c r="B2039" s="1" t="s">
        <v>9595</v>
      </c>
      <c r="C2039" s="3" t="s">
        <v>9596</v>
      </c>
      <c r="D2039" s="13">
        <v>7080000000</v>
      </c>
      <c r="E2039" s="1" t="str" cm="1">
        <f t="array" ref="E2039">_xlfn.IFS($D2039&gt;=$N$7,$J$7,AND($D2039&gt;=$M$8,$D2039&lt;$N$8),$J$8,AND($D2039&gt;=$M$9,$D2039&lt;$N$9),$J$9,$D2039&lt;$N$10,$J$10)</f>
        <v>Mid Cap</v>
      </c>
      <c r="F2039" s="18">
        <v>38.130000000000003</v>
      </c>
      <c r="G2039" s="3" t="s">
        <v>31554</v>
      </c>
      <c r="H2039" s="22">
        <f>ROUND(Table1[[#This Row],[Market Capitalisation]]/Table1[[#This Row],[Stock Price]],0)</f>
        <v>185680566</v>
      </c>
    </row>
    <row r="2040" spans="2:8" x14ac:dyDescent="0.35">
      <c r="B2040" s="1" t="s">
        <v>9599</v>
      </c>
      <c r="C2040" s="3" t="s">
        <v>9600</v>
      </c>
      <c r="D2040" s="13">
        <v>7070000000</v>
      </c>
      <c r="E2040" s="1" t="str" cm="1">
        <f t="array" ref="E2040">_xlfn.IFS($D2040&gt;=$N$7,$J$7,AND($D2040&gt;=$M$8,$D2040&lt;$N$8),$J$8,AND($D2040&gt;=$M$9,$D2040&lt;$N$9),$J$9,$D2040&lt;$N$10,$J$10)</f>
        <v>Mid Cap</v>
      </c>
      <c r="F2040" s="18">
        <v>0.52</v>
      </c>
      <c r="G2040" s="3" t="s">
        <v>249</v>
      </c>
      <c r="H2040" s="22">
        <f>ROUND(Table1[[#This Row],[Market Capitalisation]]/Table1[[#This Row],[Stock Price]],0)</f>
        <v>13596153846</v>
      </c>
    </row>
    <row r="2041" spans="2:8" x14ac:dyDescent="0.35">
      <c r="B2041" s="1" t="s">
        <v>9603</v>
      </c>
      <c r="C2041" s="3" t="s">
        <v>9604</v>
      </c>
      <c r="D2041" s="13">
        <v>7070000000</v>
      </c>
      <c r="E2041" s="1" t="str" cm="1">
        <f t="array" ref="E2041">_xlfn.IFS($D2041&gt;=$N$7,$J$7,AND($D2041&gt;=$M$8,$D2041&lt;$N$8),$J$8,AND($D2041&gt;=$M$9,$D2041&lt;$N$9),$J$9,$D2041&lt;$N$10,$J$10)</f>
        <v>Mid Cap</v>
      </c>
      <c r="F2041" s="18">
        <v>52.41</v>
      </c>
      <c r="G2041" s="3" t="s">
        <v>31554</v>
      </c>
      <c r="H2041" s="22">
        <f>ROUND(Table1[[#This Row],[Market Capitalisation]]/Table1[[#This Row],[Stock Price]],0)</f>
        <v>134897920</v>
      </c>
    </row>
    <row r="2042" spans="2:8" x14ac:dyDescent="0.35">
      <c r="B2042" s="1" t="s">
        <v>9606</v>
      </c>
      <c r="C2042" s="3" t="s">
        <v>9607</v>
      </c>
      <c r="D2042" s="13">
        <v>7070000000</v>
      </c>
      <c r="E2042" s="1" t="str" cm="1">
        <f t="array" ref="E2042">_xlfn.IFS($D2042&gt;=$N$7,$J$7,AND($D2042&gt;=$M$8,$D2042&lt;$N$8),$J$8,AND($D2042&gt;=$M$9,$D2042&lt;$N$9),$J$9,$D2042&lt;$N$10,$J$10)</f>
        <v>Mid Cap</v>
      </c>
      <c r="F2042" s="18">
        <v>0.38</v>
      </c>
      <c r="G2042" s="3" t="s">
        <v>152</v>
      </c>
      <c r="H2042" s="22">
        <f>ROUND(Table1[[#This Row],[Market Capitalisation]]/Table1[[#This Row],[Stock Price]],0)</f>
        <v>18605263158</v>
      </c>
    </row>
    <row r="2043" spans="2:8" x14ac:dyDescent="0.35">
      <c r="B2043" s="1" t="s">
        <v>9610</v>
      </c>
      <c r="C2043" s="3" t="s">
        <v>9611</v>
      </c>
      <c r="D2043" s="13">
        <v>7060000000</v>
      </c>
      <c r="E2043" s="1" t="str" cm="1">
        <f t="array" ref="E2043">_xlfn.IFS($D2043&gt;=$N$7,$J$7,AND($D2043&gt;=$M$8,$D2043&lt;$N$8),$J$8,AND($D2043&gt;=$M$9,$D2043&lt;$N$9),$J$9,$D2043&lt;$N$10,$J$10)</f>
        <v>Mid Cap</v>
      </c>
      <c r="F2043" s="18">
        <v>0.17</v>
      </c>
      <c r="G2043" s="3" t="s">
        <v>1086</v>
      </c>
      <c r="H2043" s="22">
        <f>ROUND(Table1[[#This Row],[Market Capitalisation]]/Table1[[#This Row],[Stock Price]],0)</f>
        <v>41529411765</v>
      </c>
    </row>
    <row r="2044" spans="2:8" x14ac:dyDescent="0.35">
      <c r="B2044" s="1" t="s">
        <v>9615</v>
      </c>
      <c r="C2044" s="3" t="s">
        <v>9616</v>
      </c>
      <c r="D2044" s="13">
        <v>7060000000</v>
      </c>
      <c r="E2044" s="1" t="str" cm="1">
        <f t="array" ref="E2044">_xlfn.IFS($D2044&gt;=$N$7,$J$7,AND($D2044&gt;=$M$8,$D2044&lt;$N$8),$J$8,AND($D2044&gt;=$M$9,$D2044&lt;$N$9),$J$9,$D2044&lt;$N$10,$J$10)</f>
        <v>Mid Cap</v>
      </c>
      <c r="F2044" s="18">
        <v>156.54</v>
      </c>
      <c r="G2044" s="3" t="s">
        <v>31554</v>
      </c>
      <c r="H2044" s="22">
        <f>ROUND(Table1[[#This Row],[Market Capitalisation]]/Table1[[#This Row],[Stock Price]],0)</f>
        <v>45100294</v>
      </c>
    </row>
    <row r="2045" spans="2:8" x14ac:dyDescent="0.35">
      <c r="B2045" s="1" t="s">
        <v>9618</v>
      </c>
      <c r="C2045" s="3" t="s">
        <v>9619</v>
      </c>
      <c r="D2045" s="13">
        <v>7060000000</v>
      </c>
      <c r="E2045" s="1" t="str" cm="1">
        <f t="array" ref="E2045">_xlfn.IFS($D2045&gt;=$N$7,$J$7,AND($D2045&gt;=$M$8,$D2045&lt;$N$8),$J$8,AND($D2045&gt;=$M$9,$D2045&lt;$N$9),$J$9,$D2045&lt;$N$10,$J$10)</f>
        <v>Mid Cap</v>
      </c>
      <c r="F2045" s="18">
        <v>3.08</v>
      </c>
      <c r="G2045" s="3" t="s">
        <v>31554</v>
      </c>
      <c r="H2045" s="22">
        <f>ROUND(Table1[[#This Row],[Market Capitalisation]]/Table1[[#This Row],[Stock Price]],0)</f>
        <v>2292207792</v>
      </c>
    </row>
    <row r="2046" spans="2:8" x14ac:dyDescent="0.35">
      <c r="B2046" s="1" t="s">
        <v>9622</v>
      </c>
      <c r="C2046" s="3" t="s">
        <v>9623</v>
      </c>
      <c r="D2046" s="13">
        <v>7060000000</v>
      </c>
      <c r="E2046" s="1" t="str" cm="1">
        <f t="array" ref="E2046">_xlfn.IFS($D2046&gt;=$N$7,$J$7,AND($D2046&gt;=$M$8,$D2046&lt;$N$8),$J$8,AND($D2046&gt;=$M$9,$D2046&lt;$N$9),$J$9,$D2046&lt;$N$10,$J$10)</f>
        <v>Mid Cap</v>
      </c>
      <c r="F2046" s="18">
        <v>114.26</v>
      </c>
      <c r="G2046" s="3" t="s">
        <v>31554</v>
      </c>
      <c r="H2046" s="22">
        <f>ROUND(Table1[[#This Row],[Market Capitalisation]]/Table1[[#This Row],[Stock Price]],0)</f>
        <v>61788903</v>
      </c>
    </row>
    <row r="2047" spans="2:8" x14ac:dyDescent="0.35">
      <c r="B2047" s="1" t="s">
        <v>9626</v>
      </c>
      <c r="C2047" s="3" t="s">
        <v>9627</v>
      </c>
      <c r="D2047" s="13">
        <v>7050000000</v>
      </c>
      <c r="E2047" s="1" t="str" cm="1">
        <f t="array" ref="E2047">_xlfn.IFS($D2047&gt;=$N$7,$J$7,AND($D2047&gt;=$M$8,$D2047&lt;$N$8),$J$8,AND($D2047&gt;=$M$9,$D2047&lt;$N$9),$J$9,$D2047&lt;$N$10,$J$10)</f>
        <v>Mid Cap</v>
      </c>
      <c r="F2047" s="18">
        <v>114.83</v>
      </c>
      <c r="G2047" s="3" t="s">
        <v>31554</v>
      </c>
      <c r="H2047" s="22">
        <f>ROUND(Table1[[#This Row],[Market Capitalisation]]/Table1[[#This Row],[Stock Price]],0)</f>
        <v>61395106</v>
      </c>
    </row>
    <row r="2048" spans="2:8" x14ac:dyDescent="0.35">
      <c r="B2048" s="1" t="s">
        <v>9631</v>
      </c>
      <c r="C2048" s="3" t="s">
        <v>9632</v>
      </c>
      <c r="D2048" s="13">
        <v>7050000000</v>
      </c>
      <c r="E2048" s="1" t="str" cm="1">
        <f t="array" ref="E2048">_xlfn.IFS($D2048&gt;=$N$7,$J$7,AND($D2048&gt;=$M$8,$D2048&lt;$N$8),$J$8,AND($D2048&gt;=$M$9,$D2048&lt;$N$9),$J$9,$D2048&lt;$N$10,$J$10)</f>
        <v>Mid Cap</v>
      </c>
      <c r="F2048" s="18">
        <v>18.43</v>
      </c>
      <c r="G2048" s="3" t="s">
        <v>210</v>
      </c>
      <c r="H2048" s="22">
        <f>ROUND(Table1[[#This Row],[Market Capitalisation]]/Table1[[#This Row],[Stock Price]],0)</f>
        <v>382528486</v>
      </c>
    </row>
    <row r="2049" spans="2:8" x14ac:dyDescent="0.35">
      <c r="B2049" s="1" t="s">
        <v>9635</v>
      </c>
      <c r="C2049" s="3" t="s">
        <v>9636</v>
      </c>
      <c r="D2049" s="13">
        <v>7040000000</v>
      </c>
      <c r="E2049" s="1" t="str" cm="1">
        <f t="array" ref="E2049">_xlfn.IFS($D2049&gt;=$N$7,$J$7,AND($D2049&gt;=$M$8,$D2049&lt;$N$8),$J$8,AND($D2049&gt;=$M$9,$D2049&lt;$N$9),$J$9,$D2049&lt;$N$10,$J$10)</f>
        <v>Mid Cap</v>
      </c>
      <c r="F2049" s="18">
        <v>25.14</v>
      </c>
      <c r="G2049" s="3" t="s">
        <v>31554</v>
      </c>
      <c r="H2049" s="22">
        <f>ROUND(Table1[[#This Row],[Market Capitalisation]]/Table1[[#This Row],[Stock Price]],0)</f>
        <v>280031822</v>
      </c>
    </row>
    <row r="2050" spans="2:8" x14ac:dyDescent="0.35">
      <c r="B2050" s="1" t="s">
        <v>9640</v>
      </c>
      <c r="C2050" s="3" t="s">
        <v>9641</v>
      </c>
      <c r="D2050" s="13">
        <v>7040000000</v>
      </c>
      <c r="E2050" s="1" t="str" cm="1">
        <f t="array" ref="E2050">_xlfn.IFS($D2050&gt;=$N$7,$J$7,AND($D2050&gt;=$M$8,$D2050&lt;$N$8),$J$8,AND($D2050&gt;=$M$9,$D2050&lt;$N$9),$J$9,$D2050&lt;$N$10,$J$10)</f>
        <v>Mid Cap</v>
      </c>
      <c r="F2050" s="18">
        <v>191.39</v>
      </c>
      <c r="G2050" s="3" t="s">
        <v>31554</v>
      </c>
      <c r="H2050" s="22">
        <f>ROUND(Table1[[#This Row],[Market Capitalisation]]/Table1[[#This Row],[Stock Price]],0)</f>
        <v>36783531</v>
      </c>
    </row>
    <row r="2051" spans="2:8" x14ac:dyDescent="0.35">
      <c r="B2051" s="1" t="s">
        <v>9644</v>
      </c>
      <c r="C2051" s="3" t="s">
        <v>9645</v>
      </c>
      <c r="D2051" s="13">
        <v>7030000000</v>
      </c>
      <c r="E2051" s="1" t="str" cm="1">
        <f t="array" ref="E2051">_xlfn.IFS($D2051&gt;=$N$7,$J$7,AND($D2051&gt;=$M$8,$D2051&lt;$N$8),$J$8,AND($D2051&gt;=$M$9,$D2051&lt;$N$9),$J$9,$D2051&lt;$N$10,$J$10)</f>
        <v>Mid Cap</v>
      </c>
      <c r="F2051" s="18">
        <v>44.08</v>
      </c>
      <c r="G2051" s="3" t="s">
        <v>31554</v>
      </c>
      <c r="H2051" s="22">
        <f>ROUND(Table1[[#This Row],[Market Capitalisation]]/Table1[[#This Row],[Stock Price]],0)</f>
        <v>159482759</v>
      </c>
    </row>
    <row r="2052" spans="2:8" x14ac:dyDescent="0.35">
      <c r="B2052" s="1" t="s">
        <v>9649</v>
      </c>
      <c r="C2052" s="3" t="s">
        <v>9650</v>
      </c>
      <c r="D2052" s="13">
        <v>7030000000</v>
      </c>
      <c r="E2052" s="1" t="str" cm="1">
        <f t="array" ref="E2052">_xlfn.IFS($D2052&gt;=$N$7,$J$7,AND($D2052&gt;=$M$8,$D2052&lt;$N$8),$J$8,AND($D2052&gt;=$M$9,$D2052&lt;$N$9),$J$9,$D2052&lt;$N$10,$J$10)</f>
        <v>Mid Cap</v>
      </c>
      <c r="F2052" s="18">
        <v>195.57</v>
      </c>
      <c r="G2052" s="3" t="s">
        <v>31554</v>
      </c>
      <c r="H2052" s="22">
        <f>ROUND(Table1[[#This Row],[Market Capitalisation]]/Table1[[#This Row],[Stock Price]],0)</f>
        <v>35946209</v>
      </c>
    </row>
    <row r="2053" spans="2:8" x14ac:dyDescent="0.35">
      <c r="B2053" s="1" t="s">
        <v>9653</v>
      </c>
      <c r="C2053" s="3" t="s">
        <v>9654</v>
      </c>
      <c r="D2053" s="13">
        <v>7020000000</v>
      </c>
      <c r="E2053" s="1" t="str" cm="1">
        <f t="array" ref="E2053">_xlfn.IFS($D2053&gt;=$N$7,$J$7,AND($D2053&gt;=$M$8,$D2053&lt;$N$8),$J$8,AND($D2053&gt;=$M$9,$D2053&lt;$N$9),$J$9,$D2053&lt;$N$10,$J$10)</f>
        <v>Mid Cap</v>
      </c>
      <c r="F2053" s="18">
        <v>2.27</v>
      </c>
      <c r="G2053" s="3" t="s">
        <v>62</v>
      </c>
      <c r="H2053" s="22">
        <f>ROUND(Table1[[#This Row],[Market Capitalisation]]/Table1[[#This Row],[Stock Price]],0)</f>
        <v>3092511013</v>
      </c>
    </row>
    <row r="2054" spans="2:8" x14ac:dyDescent="0.35">
      <c r="B2054" s="1" t="s">
        <v>9658</v>
      </c>
      <c r="C2054" s="3" t="s">
        <v>9659</v>
      </c>
      <c r="D2054" s="13">
        <v>7020000000</v>
      </c>
      <c r="E2054" s="1" t="str" cm="1">
        <f t="array" ref="E2054">_xlfn.IFS($D2054&gt;=$N$7,$J$7,AND($D2054&gt;=$M$8,$D2054&lt;$N$8),$J$8,AND($D2054&gt;=$M$9,$D2054&lt;$N$9),$J$9,$D2054&lt;$N$10,$J$10)</f>
        <v>Mid Cap</v>
      </c>
      <c r="F2054" s="18">
        <v>107.1</v>
      </c>
      <c r="G2054" s="3" t="s">
        <v>304</v>
      </c>
      <c r="H2054" s="22">
        <f>ROUND(Table1[[#This Row],[Market Capitalisation]]/Table1[[#This Row],[Stock Price]],0)</f>
        <v>65546218</v>
      </c>
    </row>
    <row r="2055" spans="2:8" x14ac:dyDescent="0.35">
      <c r="B2055" s="1" t="s">
        <v>9662</v>
      </c>
      <c r="C2055" s="3" t="s">
        <v>9663</v>
      </c>
      <c r="D2055" s="13">
        <v>7000000000</v>
      </c>
      <c r="E2055" s="1" t="str" cm="1">
        <f t="array" ref="E2055">_xlfn.IFS($D2055&gt;=$N$7,$J$7,AND($D2055&gt;=$M$8,$D2055&lt;$N$8),$J$8,AND($D2055&gt;=$M$9,$D2055&lt;$N$9),$J$9,$D2055&lt;$N$10,$J$10)</f>
        <v>Mid Cap</v>
      </c>
      <c r="F2055" s="18">
        <v>85.76</v>
      </c>
      <c r="G2055" s="3" t="s">
        <v>31554</v>
      </c>
      <c r="H2055" s="22">
        <f>ROUND(Table1[[#This Row],[Market Capitalisation]]/Table1[[#This Row],[Stock Price]],0)</f>
        <v>81623134</v>
      </c>
    </row>
    <row r="2056" spans="2:8" x14ac:dyDescent="0.35">
      <c r="B2056" s="1" t="s">
        <v>9667</v>
      </c>
      <c r="C2056" s="3" t="s">
        <v>9668</v>
      </c>
      <c r="D2056" s="13">
        <v>7000000000</v>
      </c>
      <c r="E2056" s="1" t="str" cm="1">
        <f t="array" ref="E2056">_xlfn.IFS($D2056&gt;=$N$7,$J$7,AND($D2056&gt;=$M$8,$D2056&lt;$N$8),$J$8,AND($D2056&gt;=$M$9,$D2056&lt;$N$9),$J$9,$D2056&lt;$N$10,$J$10)</f>
        <v>Mid Cap</v>
      </c>
      <c r="F2056" s="18">
        <v>29.02</v>
      </c>
      <c r="G2056" s="3" t="s">
        <v>31554</v>
      </c>
      <c r="H2056" s="22">
        <f>ROUND(Table1[[#This Row],[Market Capitalisation]]/Table1[[#This Row],[Stock Price]],0)</f>
        <v>241212957</v>
      </c>
    </row>
    <row r="2057" spans="2:8" x14ac:dyDescent="0.35">
      <c r="B2057" s="1" t="s">
        <v>9671</v>
      </c>
      <c r="C2057" s="3" t="s">
        <v>9672</v>
      </c>
      <c r="D2057" s="13">
        <v>6990000000</v>
      </c>
      <c r="E2057" s="1" t="str" cm="1">
        <f t="array" ref="E2057">_xlfn.IFS($D2057&gt;=$N$7,$J$7,AND($D2057&gt;=$M$8,$D2057&lt;$N$8),$J$8,AND($D2057&gt;=$M$9,$D2057&lt;$N$9),$J$9,$D2057&lt;$N$10,$J$10)</f>
        <v>Mid Cap</v>
      </c>
      <c r="F2057" s="18">
        <v>53.77</v>
      </c>
      <c r="G2057" s="3" t="s">
        <v>31554</v>
      </c>
      <c r="H2057" s="22">
        <f>ROUND(Table1[[#This Row],[Market Capitalisation]]/Table1[[#This Row],[Stock Price]],0)</f>
        <v>129998140</v>
      </c>
    </row>
    <row r="2058" spans="2:8" x14ac:dyDescent="0.35">
      <c r="B2058" s="1" t="s">
        <v>9676</v>
      </c>
      <c r="C2058" s="3" t="s">
        <v>9677</v>
      </c>
      <c r="D2058" s="13">
        <v>6990000000</v>
      </c>
      <c r="E2058" s="1" t="str" cm="1">
        <f t="array" ref="E2058">_xlfn.IFS($D2058&gt;=$N$7,$J$7,AND($D2058&gt;=$M$8,$D2058&lt;$N$8),$J$8,AND($D2058&gt;=$M$9,$D2058&lt;$N$9),$J$9,$D2058&lt;$N$10,$J$10)</f>
        <v>Mid Cap</v>
      </c>
      <c r="F2058" s="18">
        <v>1.44</v>
      </c>
      <c r="G2058" s="3" t="s">
        <v>62</v>
      </c>
      <c r="H2058" s="22">
        <f>ROUND(Table1[[#This Row],[Market Capitalisation]]/Table1[[#This Row],[Stock Price]],0)</f>
        <v>4854166667</v>
      </c>
    </row>
    <row r="2059" spans="2:8" x14ac:dyDescent="0.35">
      <c r="B2059" s="1" t="s">
        <v>9679</v>
      </c>
      <c r="C2059" s="3" t="s">
        <v>9680</v>
      </c>
      <c r="D2059" s="13">
        <v>6980000000</v>
      </c>
      <c r="E2059" s="1" t="str" cm="1">
        <f t="array" ref="E2059">_xlfn.IFS($D2059&gt;=$N$7,$J$7,AND($D2059&gt;=$M$8,$D2059&lt;$N$8),$J$8,AND($D2059&gt;=$M$9,$D2059&lt;$N$9),$J$9,$D2059&lt;$N$10,$J$10)</f>
        <v>Mid Cap</v>
      </c>
      <c r="F2059" s="18">
        <v>50.21</v>
      </c>
      <c r="G2059" s="3" t="s">
        <v>31554</v>
      </c>
      <c r="H2059" s="22">
        <f>ROUND(Table1[[#This Row],[Market Capitalisation]]/Table1[[#This Row],[Stock Price]],0)</f>
        <v>139016132</v>
      </c>
    </row>
    <row r="2060" spans="2:8" x14ac:dyDescent="0.35">
      <c r="B2060" s="1" t="s">
        <v>9684</v>
      </c>
      <c r="C2060" s="3" t="s">
        <v>9685</v>
      </c>
      <c r="D2060" s="13">
        <v>6980000000</v>
      </c>
      <c r="E2060" s="1" t="str" cm="1">
        <f t="array" ref="E2060">_xlfn.IFS($D2060&gt;=$N$7,$J$7,AND($D2060&gt;=$M$8,$D2060&lt;$N$8),$J$8,AND($D2060&gt;=$M$9,$D2060&lt;$N$9),$J$9,$D2060&lt;$N$10,$J$10)</f>
        <v>Mid Cap</v>
      </c>
      <c r="F2060" s="18">
        <v>1.88</v>
      </c>
      <c r="G2060" s="3" t="s">
        <v>31564</v>
      </c>
      <c r="H2060" s="22">
        <f>ROUND(Table1[[#This Row],[Market Capitalisation]]/Table1[[#This Row],[Stock Price]],0)</f>
        <v>3712765957</v>
      </c>
    </row>
    <row r="2061" spans="2:8" x14ac:dyDescent="0.35">
      <c r="B2061" s="1" t="s">
        <v>9687</v>
      </c>
      <c r="C2061" s="3" t="s">
        <v>9688</v>
      </c>
      <c r="D2061" s="13">
        <v>6970000000</v>
      </c>
      <c r="E2061" s="1" t="str" cm="1">
        <f t="array" ref="E2061">_xlfn.IFS($D2061&gt;=$N$7,$J$7,AND($D2061&gt;=$M$8,$D2061&lt;$N$8),$J$8,AND($D2061&gt;=$M$9,$D2061&lt;$N$9),$J$9,$D2061&lt;$N$10,$J$10)</f>
        <v>Mid Cap</v>
      </c>
      <c r="F2061" s="18">
        <v>90.87</v>
      </c>
      <c r="G2061" s="3" t="s">
        <v>31554</v>
      </c>
      <c r="H2061" s="22">
        <f>ROUND(Table1[[#This Row],[Market Capitalisation]]/Table1[[#This Row],[Stock Price]],0)</f>
        <v>76702982</v>
      </c>
    </row>
    <row r="2062" spans="2:8" x14ac:dyDescent="0.35">
      <c r="B2062" s="1" t="s">
        <v>9692</v>
      </c>
      <c r="C2062" s="3" t="s">
        <v>9693</v>
      </c>
      <c r="D2062" s="13">
        <v>6970000000</v>
      </c>
      <c r="E2062" s="1" t="str" cm="1">
        <f t="array" ref="E2062">_xlfn.IFS($D2062&gt;=$N$7,$J$7,AND($D2062&gt;=$M$8,$D2062&lt;$N$8),$J$8,AND($D2062&gt;=$M$9,$D2062&lt;$N$9),$J$9,$D2062&lt;$N$10,$J$10)</f>
        <v>Mid Cap</v>
      </c>
      <c r="F2062" s="18">
        <v>1.88</v>
      </c>
      <c r="G2062" s="3" t="s">
        <v>9696</v>
      </c>
      <c r="H2062" s="22">
        <f>ROUND(Table1[[#This Row],[Market Capitalisation]]/Table1[[#This Row],[Stock Price]],0)</f>
        <v>3707446809</v>
      </c>
    </row>
    <row r="2063" spans="2:8" x14ac:dyDescent="0.35">
      <c r="B2063" s="1" t="s">
        <v>9697</v>
      </c>
      <c r="C2063" s="3" t="s">
        <v>9698</v>
      </c>
      <c r="D2063" s="13">
        <v>6970000000</v>
      </c>
      <c r="E2063" s="1" t="str" cm="1">
        <f t="array" ref="E2063">_xlfn.IFS($D2063&gt;=$N$7,$J$7,AND($D2063&gt;=$M$8,$D2063&lt;$N$8),$J$8,AND($D2063&gt;=$M$9,$D2063&lt;$N$9),$J$9,$D2063&lt;$N$10,$J$10)</f>
        <v>Mid Cap</v>
      </c>
      <c r="F2063" s="18">
        <v>41.01</v>
      </c>
      <c r="G2063" s="3" t="s">
        <v>31554</v>
      </c>
      <c r="H2063" s="22">
        <f>ROUND(Table1[[#This Row],[Market Capitalisation]]/Table1[[#This Row],[Stock Price]],0)</f>
        <v>169958547</v>
      </c>
    </row>
    <row r="2064" spans="2:8" x14ac:dyDescent="0.35">
      <c r="B2064" s="1" t="s">
        <v>9701</v>
      </c>
      <c r="C2064" s="3" t="s">
        <v>9702</v>
      </c>
      <c r="D2064" s="13">
        <v>6960000000</v>
      </c>
      <c r="E2064" s="1" t="str" cm="1">
        <f t="array" ref="E2064">_xlfn.IFS($D2064&gt;=$N$7,$J$7,AND($D2064&gt;=$M$8,$D2064&lt;$N$8),$J$8,AND($D2064&gt;=$M$9,$D2064&lt;$N$9),$J$9,$D2064&lt;$N$10,$J$10)</f>
        <v>Mid Cap</v>
      </c>
      <c r="F2064" s="18">
        <v>14.97</v>
      </c>
      <c r="G2064" s="3" t="s">
        <v>249</v>
      </c>
      <c r="H2064" s="22">
        <f>ROUND(Table1[[#This Row],[Market Capitalisation]]/Table1[[#This Row],[Stock Price]],0)</f>
        <v>464929860</v>
      </c>
    </row>
    <row r="2065" spans="2:8" x14ac:dyDescent="0.35">
      <c r="B2065" s="1" t="s">
        <v>9706</v>
      </c>
      <c r="C2065" s="3" t="s">
        <v>9707</v>
      </c>
      <c r="D2065" s="13">
        <v>6950000000</v>
      </c>
      <c r="E2065" s="1" t="str" cm="1">
        <f t="array" ref="E2065">_xlfn.IFS($D2065&gt;=$N$7,$J$7,AND($D2065&gt;=$M$8,$D2065&lt;$N$8),$J$8,AND($D2065&gt;=$M$9,$D2065&lt;$N$9),$J$9,$D2065&lt;$N$10,$J$10)</f>
        <v>Mid Cap</v>
      </c>
      <c r="F2065" s="18">
        <v>28.45</v>
      </c>
      <c r="G2065" s="3" t="s">
        <v>210</v>
      </c>
      <c r="H2065" s="22">
        <f>ROUND(Table1[[#This Row],[Market Capitalisation]]/Table1[[#This Row],[Stock Price]],0)</f>
        <v>244288225</v>
      </c>
    </row>
    <row r="2066" spans="2:8" x14ac:dyDescent="0.35">
      <c r="B2066" s="1" t="s">
        <v>9711</v>
      </c>
      <c r="C2066" s="3" t="s">
        <v>9712</v>
      </c>
      <c r="D2066" s="13">
        <v>6950000000</v>
      </c>
      <c r="E2066" s="1" t="str" cm="1">
        <f t="array" ref="E2066">_xlfn.IFS($D2066&gt;=$N$7,$J$7,AND($D2066&gt;=$M$8,$D2066&lt;$N$8),$J$8,AND($D2066&gt;=$M$9,$D2066&lt;$N$9),$J$9,$D2066&lt;$N$10,$J$10)</f>
        <v>Mid Cap</v>
      </c>
      <c r="F2066" s="18">
        <v>2.91</v>
      </c>
      <c r="G2066" s="3" t="s">
        <v>420</v>
      </c>
      <c r="H2066" s="22">
        <f>ROUND(Table1[[#This Row],[Market Capitalisation]]/Table1[[#This Row],[Stock Price]],0)</f>
        <v>2388316151</v>
      </c>
    </row>
    <row r="2067" spans="2:8" x14ac:dyDescent="0.35">
      <c r="B2067" s="1" t="s">
        <v>9715</v>
      </c>
      <c r="C2067" s="3" t="s">
        <v>9716</v>
      </c>
      <c r="D2067" s="13">
        <v>6940000000</v>
      </c>
      <c r="E2067" s="1" t="str" cm="1">
        <f t="array" ref="E2067">_xlfn.IFS($D2067&gt;=$N$7,$J$7,AND($D2067&gt;=$M$8,$D2067&lt;$N$8),$J$8,AND($D2067&gt;=$M$9,$D2067&lt;$N$9),$J$9,$D2067&lt;$N$10,$J$10)</f>
        <v>Mid Cap</v>
      </c>
      <c r="F2067" s="18">
        <v>195.72</v>
      </c>
      <c r="G2067" s="3" t="s">
        <v>31554</v>
      </c>
      <c r="H2067" s="22">
        <f>ROUND(Table1[[#This Row],[Market Capitalisation]]/Table1[[#This Row],[Stock Price]],0)</f>
        <v>35458819</v>
      </c>
    </row>
    <row r="2068" spans="2:8" x14ac:dyDescent="0.35">
      <c r="B2068" s="1" t="s">
        <v>9720</v>
      </c>
      <c r="C2068" s="3" t="s">
        <v>9721</v>
      </c>
      <c r="D2068" s="13">
        <v>6940000000</v>
      </c>
      <c r="E2068" s="1" t="str" cm="1">
        <f t="array" ref="E2068">_xlfn.IFS($D2068&gt;=$N$7,$J$7,AND($D2068&gt;=$M$8,$D2068&lt;$N$8),$J$8,AND($D2068&gt;=$M$9,$D2068&lt;$N$9),$J$9,$D2068&lt;$N$10,$J$10)</f>
        <v>Mid Cap</v>
      </c>
      <c r="F2068" s="18">
        <v>3</v>
      </c>
      <c r="G2068" s="3" t="s">
        <v>31544</v>
      </c>
      <c r="H2068" s="22">
        <f>ROUND(Table1[[#This Row],[Market Capitalisation]]/Table1[[#This Row],[Stock Price]],0)</f>
        <v>2313333333</v>
      </c>
    </row>
    <row r="2069" spans="2:8" x14ac:dyDescent="0.35">
      <c r="B2069" s="1" t="s">
        <v>9723</v>
      </c>
      <c r="C2069" s="3" t="s">
        <v>9724</v>
      </c>
      <c r="D2069" s="13">
        <v>6930000000</v>
      </c>
      <c r="E2069" s="1" t="str" cm="1">
        <f t="array" ref="E2069">_xlfn.IFS($D2069&gt;=$N$7,$J$7,AND($D2069&gt;=$M$8,$D2069&lt;$N$8),$J$8,AND($D2069&gt;=$M$9,$D2069&lt;$N$9),$J$9,$D2069&lt;$N$10,$J$10)</f>
        <v>Mid Cap</v>
      </c>
      <c r="F2069" s="18">
        <v>1.21</v>
      </c>
      <c r="G2069" s="3" t="s">
        <v>3227</v>
      </c>
      <c r="H2069" s="22">
        <f>ROUND(Table1[[#This Row],[Market Capitalisation]]/Table1[[#This Row],[Stock Price]],0)</f>
        <v>5727272727</v>
      </c>
    </row>
    <row r="2070" spans="2:8" x14ac:dyDescent="0.35">
      <c r="B2070" s="1" t="s">
        <v>9727</v>
      </c>
      <c r="C2070" s="3" t="s">
        <v>9728</v>
      </c>
      <c r="D2070" s="13">
        <v>6930000000</v>
      </c>
      <c r="E2070" s="1" t="str" cm="1">
        <f t="array" ref="E2070">_xlfn.IFS($D2070&gt;=$N$7,$J$7,AND($D2070&gt;=$M$8,$D2070&lt;$N$8),$J$8,AND($D2070&gt;=$M$9,$D2070&lt;$N$9),$J$9,$D2070&lt;$N$10,$J$10)</f>
        <v>Mid Cap</v>
      </c>
      <c r="F2070" s="18">
        <v>0.56000000000000005</v>
      </c>
      <c r="G2070" s="3" t="s">
        <v>62</v>
      </c>
      <c r="H2070" s="22">
        <f>ROUND(Table1[[#This Row],[Market Capitalisation]]/Table1[[#This Row],[Stock Price]],0)</f>
        <v>12375000000</v>
      </c>
    </row>
    <row r="2071" spans="2:8" x14ac:dyDescent="0.35">
      <c r="B2071" s="1" t="s">
        <v>9731</v>
      </c>
      <c r="C2071" s="3" t="s">
        <v>9732</v>
      </c>
      <c r="D2071" s="13">
        <v>6920000000</v>
      </c>
      <c r="E2071" s="1" t="str" cm="1">
        <f t="array" ref="E2071">_xlfn.IFS($D2071&gt;=$N$7,$J$7,AND($D2071&gt;=$M$8,$D2071&lt;$N$8),$J$8,AND($D2071&gt;=$M$9,$D2071&lt;$N$9),$J$9,$D2071&lt;$N$10,$J$10)</f>
        <v>Mid Cap</v>
      </c>
      <c r="F2071" s="18">
        <v>1.93</v>
      </c>
      <c r="G2071" s="3" t="s">
        <v>1188</v>
      </c>
      <c r="H2071" s="22">
        <f>ROUND(Table1[[#This Row],[Market Capitalisation]]/Table1[[#This Row],[Stock Price]],0)</f>
        <v>3585492228</v>
      </c>
    </row>
    <row r="2072" spans="2:8" x14ac:dyDescent="0.35">
      <c r="B2072" s="1" t="s">
        <v>9735</v>
      </c>
      <c r="C2072" s="3" t="s">
        <v>9736</v>
      </c>
      <c r="D2072" s="13">
        <v>6910000000</v>
      </c>
      <c r="E2072" s="1" t="str" cm="1">
        <f t="array" ref="E2072">_xlfn.IFS($D2072&gt;=$N$7,$J$7,AND($D2072&gt;=$M$8,$D2072&lt;$N$8),$J$8,AND($D2072&gt;=$M$9,$D2072&lt;$N$9),$J$9,$D2072&lt;$N$10,$J$10)</f>
        <v>Mid Cap</v>
      </c>
      <c r="F2072" s="18">
        <v>15.52</v>
      </c>
      <c r="G2072" s="3" t="s">
        <v>420</v>
      </c>
      <c r="H2072" s="22">
        <f>ROUND(Table1[[#This Row],[Market Capitalisation]]/Table1[[#This Row],[Stock Price]],0)</f>
        <v>445231959</v>
      </c>
    </row>
    <row r="2073" spans="2:8" x14ac:dyDescent="0.35">
      <c r="B2073" s="1" t="s">
        <v>9740</v>
      </c>
      <c r="C2073" s="3" t="s">
        <v>9741</v>
      </c>
      <c r="D2073" s="13">
        <v>6910000000</v>
      </c>
      <c r="E2073" s="1" t="str" cm="1">
        <f t="array" ref="E2073">_xlfn.IFS($D2073&gt;=$N$7,$J$7,AND($D2073&gt;=$M$8,$D2073&lt;$N$8),$J$8,AND($D2073&gt;=$M$9,$D2073&lt;$N$9),$J$9,$D2073&lt;$N$10,$J$10)</f>
        <v>Mid Cap</v>
      </c>
      <c r="F2073" s="18">
        <v>14.82</v>
      </c>
      <c r="G2073" s="3" t="s">
        <v>667</v>
      </c>
      <c r="H2073" s="22">
        <f>ROUND(Table1[[#This Row],[Market Capitalisation]]/Table1[[#This Row],[Stock Price]],0)</f>
        <v>466261808</v>
      </c>
    </row>
    <row r="2074" spans="2:8" x14ac:dyDescent="0.35">
      <c r="B2074" s="1" t="s">
        <v>9744</v>
      </c>
      <c r="C2074" s="3" t="s">
        <v>9745</v>
      </c>
      <c r="D2074" s="13">
        <v>6910000000</v>
      </c>
      <c r="E2074" s="1" t="str" cm="1">
        <f t="array" ref="E2074">_xlfn.IFS($D2074&gt;=$N$7,$J$7,AND($D2074&gt;=$M$8,$D2074&lt;$N$8),$J$8,AND($D2074&gt;=$M$9,$D2074&lt;$N$9),$J$9,$D2074&lt;$N$10,$J$10)</f>
        <v>Mid Cap</v>
      </c>
      <c r="F2074" s="18">
        <v>8.39</v>
      </c>
      <c r="G2074" s="3" t="s">
        <v>31565</v>
      </c>
      <c r="H2074" s="22">
        <f>ROUND(Table1[[#This Row],[Market Capitalisation]]/Table1[[#This Row],[Stock Price]],0)</f>
        <v>823599523</v>
      </c>
    </row>
    <row r="2075" spans="2:8" x14ac:dyDescent="0.35">
      <c r="B2075" s="1" t="s">
        <v>9748</v>
      </c>
      <c r="C2075" s="3" t="s">
        <v>9749</v>
      </c>
      <c r="D2075" s="13">
        <v>6910000000</v>
      </c>
      <c r="E2075" s="1" t="str" cm="1">
        <f t="array" ref="E2075">_xlfn.IFS($D2075&gt;=$N$7,$J$7,AND($D2075&gt;=$M$8,$D2075&lt;$N$8),$J$8,AND($D2075&gt;=$M$9,$D2075&lt;$N$9),$J$9,$D2075&lt;$N$10,$J$10)</f>
        <v>Mid Cap</v>
      </c>
      <c r="F2075" s="18">
        <v>1.55</v>
      </c>
      <c r="G2075" s="3" t="s">
        <v>3395</v>
      </c>
      <c r="H2075" s="22">
        <f>ROUND(Table1[[#This Row],[Market Capitalisation]]/Table1[[#This Row],[Stock Price]],0)</f>
        <v>4458064516</v>
      </c>
    </row>
    <row r="2076" spans="2:8" x14ac:dyDescent="0.35">
      <c r="B2076" s="1" t="s">
        <v>9752</v>
      </c>
      <c r="C2076" s="3" t="s">
        <v>9753</v>
      </c>
      <c r="D2076" s="13">
        <v>6910000000</v>
      </c>
      <c r="E2076" s="1" t="str" cm="1">
        <f t="array" ref="E2076">_xlfn.IFS($D2076&gt;=$N$7,$J$7,AND($D2076&gt;=$M$8,$D2076&lt;$N$8),$J$8,AND($D2076&gt;=$M$9,$D2076&lt;$N$9),$J$9,$D2076&lt;$N$10,$J$10)</f>
        <v>Mid Cap</v>
      </c>
      <c r="F2076" s="18">
        <v>33.74</v>
      </c>
      <c r="G2076" s="3" t="s">
        <v>31554</v>
      </c>
      <c r="H2076" s="22">
        <f>ROUND(Table1[[#This Row],[Market Capitalisation]]/Table1[[#This Row],[Stock Price]],0)</f>
        <v>204801423</v>
      </c>
    </row>
    <row r="2077" spans="2:8" x14ac:dyDescent="0.35">
      <c r="B2077" s="1" t="s">
        <v>9756</v>
      </c>
      <c r="C2077" s="3" t="s">
        <v>9757</v>
      </c>
      <c r="D2077" s="13">
        <v>6900000000</v>
      </c>
      <c r="E2077" s="1" t="str" cm="1">
        <f t="array" ref="E2077">_xlfn.IFS($D2077&gt;=$N$7,$J$7,AND($D2077&gt;=$M$8,$D2077&lt;$N$8),$J$8,AND($D2077&gt;=$M$9,$D2077&lt;$N$9),$J$9,$D2077&lt;$N$10,$J$10)</f>
        <v>Mid Cap</v>
      </c>
      <c r="F2077" s="18">
        <v>188.3</v>
      </c>
      <c r="G2077" s="3" t="s">
        <v>31554</v>
      </c>
      <c r="H2077" s="22">
        <f>ROUND(Table1[[#This Row],[Market Capitalisation]]/Table1[[#This Row],[Stock Price]],0)</f>
        <v>36643654</v>
      </c>
    </row>
    <row r="2078" spans="2:8" x14ac:dyDescent="0.35">
      <c r="B2078" s="1" t="s">
        <v>9761</v>
      </c>
      <c r="C2078" s="3" t="s">
        <v>9762</v>
      </c>
      <c r="D2078" s="13">
        <v>6900000000</v>
      </c>
      <c r="E2078" s="1" t="str" cm="1">
        <f t="array" ref="E2078">_xlfn.IFS($D2078&gt;=$N$7,$J$7,AND($D2078&gt;=$M$8,$D2078&lt;$N$8),$J$8,AND($D2078&gt;=$M$9,$D2078&lt;$N$9),$J$9,$D2078&lt;$N$10,$J$10)</f>
        <v>Mid Cap</v>
      </c>
      <c r="F2078" s="18">
        <v>24.89</v>
      </c>
      <c r="G2078" s="3" t="s">
        <v>511</v>
      </c>
      <c r="H2078" s="22">
        <f>ROUND(Table1[[#This Row],[Market Capitalisation]]/Table1[[#This Row],[Stock Price]],0)</f>
        <v>277219767</v>
      </c>
    </row>
    <row r="2079" spans="2:8" x14ac:dyDescent="0.35">
      <c r="B2079" s="1" t="s">
        <v>9765</v>
      </c>
      <c r="C2079" s="3" t="s">
        <v>9766</v>
      </c>
      <c r="D2079" s="13">
        <v>6900000000</v>
      </c>
      <c r="E2079" s="1" t="str" cm="1">
        <f t="array" ref="E2079">_xlfn.IFS($D2079&gt;=$N$7,$J$7,AND($D2079&gt;=$M$8,$D2079&lt;$N$8),$J$8,AND($D2079&gt;=$M$9,$D2079&lt;$N$9),$J$9,$D2079&lt;$N$10,$J$10)</f>
        <v>Mid Cap</v>
      </c>
      <c r="F2079" s="18">
        <v>84.18</v>
      </c>
      <c r="G2079" s="3" t="s">
        <v>31554</v>
      </c>
      <c r="H2079" s="22">
        <f>ROUND(Table1[[#This Row],[Market Capitalisation]]/Table1[[#This Row],[Stock Price]],0)</f>
        <v>81967213</v>
      </c>
    </row>
    <row r="2080" spans="2:8" x14ac:dyDescent="0.35">
      <c r="B2080" s="1" t="s">
        <v>9769</v>
      </c>
      <c r="C2080" s="3" t="s">
        <v>9770</v>
      </c>
      <c r="D2080" s="13">
        <v>6890000000</v>
      </c>
      <c r="E2080" s="1" t="str" cm="1">
        <f t="array" ref="E2080">_xlfn.IFS($D2080&gt;=$N$7,$J$7,AND($D2080&gt;=$M$8,$D2080&lt;$N$8),$J$8,AND($D2080&gt;=$M$9,$D2080&lt;$N$9),$J$9,$D2080&lt;$N$10,$J$10)</f>
        <v>Mid Cap</v>
      </c>
      <c r="F2080" s="18">
        <v>548.42999999999995</v>
      </c>
      <c r="G2080" s="3" t="s">
        <v>31554</v>
      </c>
      <c r="H2080" s="22">
        <f>ROUND(Table1[[#This Row],[Market Capitalisation]]/Table1[[#This Row],[Stock Price]],0)</f>
        <v>12563135</v>
      </c>
    </row>
    <row r="2081" spans="2:8" x14ac:dyDescent="0.35">
      <c r="B2081" s="1" t="s">
        <v>9774</v>
      </c>
      <c r="C2081" s="3" t="s">
        <v>9775</v>
      </c>
      <c r="D2081" s="13">
        <v>6880000000</v>
      </c>
      <c r="E2081" s="1" t="str" cm="1">
        <f t="array" ref="E2081">_xlfn.IFS($D2081&gt;=$N$7,$J$7,AND($D2081&gt;=$M$8,$D2081&lt;$N$8),$J$8,AND($D2081&gt;=$M$9,$D2081&lt;$N$9),$J$9,$D2081&lt;$N$10,$J$10)</f>
        <v>Mid Cap</v>
      </c>
      <c r="F2081" s="18">
        <v>65.64</v>
      </c>
      <c r="G2081" s="3" t="s">
        <v>31554</v>
      </c>
      <c r="H2081" s="22">
        <f>ROUND(Table1[[#This Row],[Market Capitalisation]]/Table1[[#This Row],[Stock Price]],0)</f>
        <v>104814138</v>
      </c>
    </row>
    <row r="2082" spans="2:8" x14ac:dyDescent="0.35">
      <c r="B2082" s="1" t="s">
        <v>9779</v>
      </c>
      <c r="C2082" s="3" t="s">
        <v>9780</v>
      </c>
      <c r="D2082" s="13">
        <v>6870000000</v>
      </c>
      <c r="E2082" s="1" t="str" cm="1">
        <f t="array" ref="E2082">_xlfn.IFS($D2082&gt;=$N$7,$J$7,AND($D2082&gt;=$M$8,$D2082&lt;$N$8),$J$8,AND($D2082&gt;=$M$9,$D2082&lt;$N$9),$J$9,$D2082&lt;$N$10,$J$10)</f>
        <v>Mid Cap</v>
      </c>
      <c r="F2082" s="18">
        <v>177.42</v>
      </c>
      <c r="G2082" s="3" t="s">
        <v>31554</v>
      </c>
      <c r="H2082" s="22">
        <f>ROUND(Table1[[#This Row],[Market Capitalisation]]/Table1[[#This Row],[Stock Price]],0)</f>
        <v>38721677</v>
      </c>
    </row>
    <row r="2083" spans="2:8" x14ac:dyDescent="0.35">
      <c r="B2083" s="1" t="s">
        <v>9784</v>
      </c>
      <c r="C2083" s="3" t="s">
        <v>9785</v>
      </c>
      <c r="D2083" s="13">
        <v>6870000000</v>
      </c>
      <c r="E2083" s="1" t="str" cm="1">
        <f t="array" ref="E2083">_xlfn.IFS($D2083&gt;=$N$7,$J$7,AND($D2083&gt;=$M$8,$D2083&lt;$N$8),$J$8,AND($D2083&gt;=$M$9,$D2083&lt;$N$9),$J$9,$D2083&lt;$N$10,$J$10)</f>
        <v>Mid Cap</v>
      </c>
      <c r="F2083" s="18">
        <v>47.76</v>
      </c>
      <c r="G2083" s="3" t="s">
        <v>31554</v>
      </c>
      <c r="H2083" s="22">
        <f>ROUND(Table1[[#This Row],[Market Capitalisation]]/Table1[[#This Row],[Stock Price]],0)</f>
        <v>143844221</v>
      </c>
    </row>
    <row r="2084" spans="2:8" x14ac:dyDescent="0.35">
      <c r="B2084" s="1" t="s">
        <v>9788</v>
      </c>
      <c r="C2084" s="3" t="s">
        <v>9789</v>
      </c>
      <c r="D2084" s="13">
        <v>6860000000</v>
      </c>
      <c r="E2084" s="1" t="str" cm="1">
        <f t="array" ref="E2084">_xlfn.IFS($D2084&gt;=$N$7,$J$7,AND($D2084&gt;=$M$8,$D2084&lt;$N$8),$J$8,AND($D2084&gt;=$M$9,$D2084&lt;$N$9),$J$9,$D2084&lt;$N$10,$J$10)</f>
        <v>Mid Cap</v>
      </c>
      <c r="F2084" s="18">
        <v>107</v>
      </c>
      <c r="G2084" s="3" t="s">
        <v>31554</v>
      </c>
      <c r="H2084" s="22">
        <f>ROUND(Table1[[#This Row],[Market Capitalisation]]/Table1[[#This Row],[Stock Price]],0)</f>
        <v>64112150</v>
      </c>
    </row>
    <row r="2085" spans="2:8" x14ac:dyDescent="0.35">
      <c r="B2085" s="1" t="s">
        <v>9793</v>
      </c>
      <c r="C2085" s="3" t="s">
        <v>9794</v>
      </c>
      <c r="D2085" s="13">
        <v>6860000000</v>
      </c>
      <c r="E2085" s="1" t="str" cm="1">
        <f t="array" ref="E2085">_xlfn.IFS($D2085&gt;=$N$7,$J$7,AND($D2085&gt;=$M$8,$D2085&lt;$N$8),$J$8,AND($D2085&gt;=$M$9,$D2085&lt;$N$9),$J$9,$D2085&lt;$N$10,$J$10)</f>
        <v>Mid Cap</v>
      </c>
      <c r="F2085" s="18">
        <v>129.9</v>
      </c>
      <c r="G2085" s="3" t="s">
        <v>31554</v>
      </c>
      <c r="H2085" s="22">
        <f>ROUND(Table1[[#This Row],[Market Capitalisation]]/Table1[[#This Row],[Stock Price]],0)</f>
        <v>52809854</v>
      </c>
    </row>
    <row r="2086" spans="2:8" x14ac:dyDescent="0.35">
      <c r="B2086" s="1" t="s">
        <v>9797</v>
      </c>
      <c r="C2086" s="3" t="s">
        <v>9798</v>
      </c>
      <c r="D2086" s="13">
        <v>6860000000</v>
      </c>
      <c r="E2086" s="1" t="str" cm="1">
        <f t="array" ref="E2086">_xlfn.IFS($D2086&gt;=$N$7,$J$7,AND($D2086&gt;=$M$8,$D2086&lt;$N$8),$J$8,AND($D2086&gt;=$M$9,$D2086&lt;$N$9),$J$9,$D2086&lt;$N$10,$J$10)</f>
        <v>Mid Cap</v>
      </c>
      <c r="F2086" s="18">
        <v>6.41</v>
      </c>
      <c r="G2086" s="3" t="s">
        <v>152</v>
      </c>
      <c r="H2086" s="22">
        <f>ROUND(Table1[[#This Row],[Market Capitalisation]]/Table1[[#This Row],[Stock Price]],0)</f>
        <v>1070202808</v>
      </c>
    </row>
    <row r="2087" spans="2:8" x14ac:dyDescent="0.35">
      <c r="B2087" s="1" t="s">
        <v>9800</v>
      </c>
      <c r="C2087" s="3" t="s">
        <v>9801</v>
      </c>
      <c r="D2087" s="13">
        <v>6830000000</v>
      </c>
      <c r="E2087" s="1" t="str" cm="1">
        <f t="array" ref="E2087">_xlfn.IFS($D2087&gt;=$N$7,$J$7,AND($D2087&gt;=$M$8,$D2087&lt;$N$8),$J$8,AND($D2087&gt;=$M$9,$D2087&lt;$N$9),$J$9,$D2087&lt;$N$10,$J$10)</f>
        <v>Mid Cap</v>
      </c>
      <c r="F2087" s="18">
        <v>9.84</v>
      </c>
      <c r="G2087" s="3" t="s">
        <v>31554</v>
      </c>
      <c r="H2087" s="22">
        <f>ROUND(Table1[[#This Row],[Market Capitalisation]]/Table1[[#This Row],[Stock Price]],0)</f>
        <v>694105691</v>
      </c>
    </row>
    <row r="2088" spans="2:8" x14ac:dyDescent="0.35">
      <c r="B2088" s="1" t="s">
        <v>9805</v>
      </c>
      <c r="C2088" s="3" t="s">
        <v>9806</v>
      </c>
      <c r="D2088" s="13">
        <v>6830000000</v>
      </c>
      <c r="E2088" s="1" t="str" cm="1">
        <f t="array" ref="E2088">_xlfn.IFS($D2088&gt;=$N$7,$J$7,AND($D2088&gt;=$M$8,$D2088&lt;$N$8),$J$8,AND($D2088&gt;=$M$9,$D2088&lt;$N$9),$J$9,$D2088&lt;$N$10,$J$10)</f>
        <v>Mid Cap</v>
      </c>
      <c r="F2088" s="18">
        <v>18.88</v>
      </c>
      <c r="G2088" s="3" t="s">
        <v>249</v>
      </c>
      <c r="H2088" s="22">
        <f>ROUND(Table1[[#This Row],[Market Capitalisation]]/Table1[[#This Row],[Stock Price]],0)</f>
        <v>361758475</v>
      </c>
    </row>
    <row r="2089" spans="2:8" x14ac:dyDescent="0.35">
      <c r="B2089" s="1" t="s">
        <v>9809</v>
      </c>
      <c r="C2089" s="3" t="s">
        <v>9810</v>
      </c>
      <c r="D2089" s="13">
        <v>6830000000</v>
      </c>
      <c r="E2089" s="1" t="str" cm="1">
        <f t="array" ref="E2089">_xlfn.IFS($D2089&gt;=$N$7,$J$7,AND($D2089&gt;=$M$8,$D2089&lt;$N$8),$J$8,AND($D2089&gt;=$M$9,$D2089&lt;$N$9),$J$9,$D2089&lt;$N$10,$J$10)</f>
        <v>Mid Cap</v>
      </c>
      <c r="F2089" s="18">
        <v>39.64</v>
      </c>
      <c r="G2089" s="3" t="s">
        <v>304</v>
      </c>
      <c r="H2089" s="22">
        <f>ROUND(Table1[[#This Row],[Market Capitalisation]]/Table1[[#This Row],[Stock Price]],0)</f>
        <v>172300706</v>
      </c>
    </row>
    <row r="2090" spans="2:8" x14ac:dyDescent="0.35">
      <c r="B2090" s="1" t="s">
        <v>9813</v>
      </c>
      <c r="C2090" s="3" t="s">
        <v>9814</v>
      </c>
      <c r="D2090" s="13">
        <v>6830000000</v>
      </c>
      <c r="E2090" s="1" t="str" cm="1">
        <f t="array" ref="E2090">_xlfn.IFS($D2090&gt;=$N$7,$J$7,AND($D2090&gt;=$M$8,$D2090&lt;$N$8),$J$8,AND($D2090&gt;=$M$9,$D2090&lt;$N$9),$J$9,$D2090&lt;$N$10,$J$10)</f>
        <v>Mid Cap</v>
      </c>
      <c r="F2090" s="18">
        <v>3662</v>
      </c>
      <c r="G2090" s="3" t="s">
        <v>4925</v>
      </c>
      <c r="H2090" s="22">
        <f>ROUND(Table1[[#This Row],[Market Capitalisation]]/Table1[[#This Row],[Stock Price]],0)</f>
        <v>1865101</v>
      </c>
    </row>
    <row r="2091" spans="2:8" x14ac:dyDescent="0.35">
      <c r="B2091" s="1" t="s">
        <v>9817</v>
      </c>
      <c r="C2091" s="3" t="s">
        <v>9818</v>
      </c>
      <c r="D2091" s="13">
        <v>6820000000</v>
      </c>
      <c r="E2091" s="1" t="str" cm="1">
        <f t="array" ref="E2091">_xlfn.IFS($D2091&gt;=$N$7,$J$7,AND($D2091&gt;=$M$8,$D2091&lt;$N$8),$J$8,AND($D2091&gt;=$M$9,$D2091&lt;$N$9),$J$9,$D2091&lt;$N$10,$J$10)</f>
        <v>Mid Cap</v>
      </c>
      <c r="F2091" s="18">
        <v>4015</v>
      </c>
      <c r="G2091" s="3" t="s">
        <v>210</v>
      </c>
      <c r="H2091" s="22">
        <f>ROUND(Table1[[#This Row],[Market Capitalisation]]/Table1[[#This Row],[Stock Price]],0)</f>
        <v>1698630</v>
      </c>
    </row>
    <row r="2092" spans="2:8" x14ac:dyDescent="0.35">
      <c r="B2092" s="1" t="s">
        <v>9822</v>
      </c>
      <c r="C2092" s="3" t="s">
        <v>9823</v>
      </c>
      <c r="D2092" s="13">
        <v>6820000000</v>
      </c>
      <c r="E2092" s="1" t="str" cm="1">
        <f t="array" ref="E2092">_xlfn.IFS($D2092&gt;=$N$7,$J$7,AND($D2092&gt;=$M$8,$D2092&lt;$N$8),$J$8,AND($D2092&gt;=$M$9,$D2092&lt;$N$9),$J$9,$D2092&lt;$N$10,$J$10)</f>
        <v>Mid Cap</v>
      </c>
      <c r="F2092" s="18">
        <v>8403</v>
      </c>
      <c r="G2092" s="3" t="s">
        <v>585</v>
      </c>
      <c r="H2092" s="22">
        <f>ROUND(Table1[[#This Row],[Market Capitalisation]]/Table1[[#This Row],[Stock Price]],0)</f>
        <v>811615</v>
      </c>
    </row>
    <row r="2093" spans="2:8" x14ac:dyDescent="0.35">
      <c r="B2093" s="1" t="s">
        <v>9826</v>
      </c>
      <c r="C2093" s="3" t="s">
        <v>9827</v>
      </c>
      <c r="D2093" s="13">
        <v>6810000000</v>
      </c>
      <c r="E2093" s="1" t="str" cm="1">
        <f t="array" ref="E2093">_xlfn.IFS($D2093&gt;=$N$7,$J$7,AND($D2093&gt;=$M$8,$D2093&lt;$N$8),$J$8,AND($D2093&gt;=$M$9,$D2093&lt;$N$9),$J$9,$D2093&lt;$N$10,$J$10)</f>
        <v>Mid Cap</v>
      </c>
      <c r="F2093" s="18">
        <v>5.56</v>
      </c>
      <c r="G2093" s="3" t="s">
        <v>511</v>
      </c>
      <c r="H2093" s="22">
        <f>ROUND(Table1[[#This Row],[Market Capitalisation]]/Table1[[#This Row],[Stock Price]],0)</f>
        <v>1224820144</v>
      </c>
    </row>
    <row r="2094" spans="2:8" x14ac:dyDescent="0.35">
      <c r="B2094" s="1" t="s">
        <v>9831</v>
      </c>
      <c r="C2094" s="3" t="s">
        <v>9832</v>
      </c>
      <c r="D2094" s="13">
        <v>6810000000</v>
      </c>
      <c r="E2094" s="1" t="str" cm="1">
        <f t="array" ref="E2094">_xlfn.IFS($D2094&gt;=$N$7,$J$7,AND($D2094&gt;=$M$8,$D2094&lt;$N$8),$J$8,AND($D2094&gt;=$M$9,$D2094&lt;$N$9),$J$9,$D2094&lt;$N$10,$J$10)</f>
        <v>Mid Cap</v>
      </c>
      <c r="F2094" s="18">
        <v>3.09</v>
      </c>
      <c r="G2094" s="3" t="s">
        <v>31544</v>
      </c>
      <c r="H2094" s="22">
        <f>ROUND(Table1[[#This Row],[Market Capitalisation]]/Table1[[#This Row],[Stock Price]],0)</f>
        <v>2203883495</v>
      </c>
    </row>
    <row r="2095" spans="2:8" x14ac:dyDescent="0.35">
      <c r="B2095" s="1" t="s">
        <v>9835</v>
      </c>
      <c r="C2095" s="3" t="s">
        <v>9836</v>
      </c>
      <c r="D2095" s="13">
        <v>6810000000</v>
      </c>
      <c r="E2095" s="1" t="str" cm="1">
        <f t="array" ref="E2095">_xlfn.IFS($D2095&gt;=$N$7,$J$7,AND($D2095&gt;=$M$8,$D2095&lt;$N$8),$J$8,AND($D2095&gt;=$M$9,$D2095&lt;$N$9),$J$9,$D2095&lt;$N$10,$J$10)</f>
        <v>Mid Cap</v>
      </c>
      <c r="F2095" s="18">
        <v>1.28</v>
      </c>
      <c r="G2095" s="3" t="s">
        <v>3227</v>
      </c>
      <c r="H2095" s="22">
        <f>ROUND(Table1[[#This Row],[Market Capitalisation]]/Table1[[#This Row],[Stock Price]],0)</f>
        <v>5320312500</v>
      </c>
    </row>
    <row r="2096" spans="2:8" x14ac:dyDescent="0.35">
      <c r="B2096" s="1" t="s">
        <v>9839</v>
      </c>
      <c r="C2096" s="3" t="s">
        <v>9840</v>
      </c>
      <c r="D2096" s="13">
        <v>6810000000</v>
      </c>
      <c r="E2096" s="1" t="str" cm="1">
        <f t="array" ref="E2096">_xlfn.IFS($D2096&gt;=$N$7,$J$7,AND($D2096&gt;=$M$8,$D2096&lt;$N$8),$J$8,AND($D2096&gt;=$M$9,$D2096&lt;$N$9),$J$9,$D2096&lt;$N$10,$J$10)</f>
        <v>Mid Cap</v>
      </c>
      <c r="F2096" s="18">
        <v>21.91</v>
      </c>
      <c r="G2096" s="3" t="s">
        <v>31554</v>
      </c>
      <c r="H2096" s="22">
        <f>ROUND(Table1[[#This Row],[Market Capitalisation]]/Table1[[#This Row],[Stock Price]],0)</f>
        <v>310816979</v>
      </c>
    </row>
    <row r="2097" spans="2:8" x14ac:dyDescent="0.35">
      <c r="B2097" s="1" t="s">
        <v>9843</v>
      </c>
      <c r="C2097" s="3" t="s">
        <v>9844</v>
      </c>
      <c r="D2097" s="13">
        <v>6810000000</v>
      </c>
      <c r="E2097" s="1" t="str" cm="1">
        <f t="array" ref="E2097">_xlfn.IFS($D2097&gt;=$N$7,$J$7,AND($D2097&gt;=$M$8,$D2097&lt;$N$8),$J$8,AND($D2097&gt;=$M$9,$D2097&lt;$N$9),$J$9,$D2097&lt;$N$10,$J$10)</f>
        <v>Mid Cap</v>
      </c>
      <c r="F2097" s="18">
        <v>10.66</v>
      </c>
      <c r="G2097" s="3" t="s">
        <v>152</v>
      </c>
      <c r="H2097" s="22">
        <f>ROUND(Table1[[#This Row],[Market Capitalisation]]/Table1[[#This Row],[Stock Price]],0)</f>
        <v>638836773</v>
      </c>
    </row>
    <row r="2098" spans="2:8" x14ac:dyDescent="0.35">
      <c r="B2098" s="1" t="s">
        <v>9847</v>
      </c>
      <c r="C2098" s="3" t="s">
        <v>9848</v>
      </c>
      <c r="D2098" s="13">
        <v>6800000000</v>
      </c>
      <c r="E2098" s="1" t="str" cm="1">
        <f t="array" ref="E2098">_xlfn.IFS($D2098&gt;=$N$7,$J$7,AND($D2098&gt;=$M$8,$D2098&lt;$N$8),$J$8,AND($D2098&gt;=$M$9,$D2098&lt;$N$9),$J$9,$D2098&lt;$N$10,$J$10)</f>
        <v>Mid Cap</v>
      </c>
      <c r="F2098" s="18">
        <v>2.4700000000000002</v>
      </c>
      <c r="G2098" s="3" t="s">
        <v>420</v>
      </c>
      <c r="H2098" s="22">
        <f>ROUND(Table1[[#This Row],[Market Capitalisation]]/Table1[[#This Row],[Stock Price]],0)</f>
        <v>2753036437</v>
      </c>
    </row>
    <row r="2099" spans="2:8" x14ac:dyDescent="0.35">
      <c r="B2099" s="1" t="s">
        <v>9851</v>
      </c>
      <c r="C2099" s="3" t="s">
        <v>9852</v>
      </c>
      <c r="D2099" s="13">
        <v>6790000000</v>
      </c>
      <c r="E2099" s="1" t="str" cm="1">
        <f t="array" ref="E2099">_xlfn.IFS($D2099&gt;=$N$7,$J$7,AND($D2099&gt;=$M$8,$D2099&lt;$N$8),$J$8,AND($D2099&gt;=$M$9,$D2099&lt;$N$9),$J$9,$D2099&lt;$N$10,$J$10)</f>
        <v>Mid Cap</v>
      </c>
      <c r="F2099" s="18">
        <v>1.26</v>
      </c>
      <c r="G2099" s="3" t="s">
        <v>548</v>
      </c>
      <c r="H2099" s="22">
        <f>ROUND(Table1[[#This Row],[Market Capitalisation]]/Table1[[#This Row],[Stock Price]],0)</f>
        <v>5388888889</v>
      </c>
    </row>
    <row r="2100" spans="2:8" x14ac:dyDescent="0.35">
      <c r="B2100" s="1" t="s">
        <v>9856</v>
      </c>
      <c r="C2100" s="3" t="s">
        <v>9857</v>
      </c>
      <c r="D2100" s="13">
        <v>6790000000</v>
      </c>
      <c r="E2100" s="1" t="str" cm="1">
        <f t="array" ref="E2100">_xlfn.IFS($D2100&gt;=$N$7,$J$7,AND($D2100&gt;=$M$8,$D2100&lt;$N$8),$J$8,AND($D2100&gt;=$M$9,$D2100&lt;$N$9),$J$9,$D2100&lt;$N$10,$J$10)</f>
        <v>Mid Cap</v>
      </c>
      <c r="F2100" s="18">
        <v>1.31</v>
      </c>
      <c r="G2100" s="3" t="s">
        <v>3227</v>
      </c>
      <c r="H2100" s="22">
        <f>ROUND(Table1[[#This Row],[Market Capitalisation]]/Table1[[#This Row],[Stock Price]],0)</f>
        <v>5183206107</v>
      </c>
    </row>
    <row r="2101" spans="2:8" x14ac:dyDescent="0.35">
      <c r="B2101" s="1" t="s">
        <v>9859</v>
      </c>
      <c r="C2101" s="3" t="s">
        <v>9860</v>
      </c>
      <c r="D2101" s="13">
        <v>6790000000</v>
      </c>
      <c r="E2101" s="1" t="str" cm="1">
        <f t="array" ref="E2101">_xlfn.IFS($D2101&gt;=$N$7,$J$7,AND($D2101&gt;=$M$8,$D2101&lt;$N$8),$J$8,AND($D2101&gt;=$M$9,$D2101&lt;$N$9),$J$9,$D2101&lt;$N$10,$J$10)</f>
        <v>Mid Cap</v>
      </c>
      <c r="F2101" s="18">
        <v>130.44</v>
      </c>
      <c r="G2101" s="3" t="s">
        <v>31554</v>
      </c>
      <c r="H2101" s="22">
        <f>ROUND(Table1[[#This Row],[Market Capitalisation]]/Table1[[#This Row],[Stock Price]],0)</f>
        <v>52054584</v>
      </c>
    </row>
    <row r="2102" spans="2:8" x14ac:dyDescent="0.35">
      <c r="B2102" s="1" t="s">
        <v>9862</v>
      </c>
      <c r="C2102" s="3" t="s">
        <v>9863</v>
      </c>
      <c r="D2102" s="13">
        <v>6790000000</v>
      </c>
      <c r="E2102" s="1" t="str" cm="1">
        <f t="array" ref="E2102">_xlfn.IFS($D2102&gt;=$N$7,$J$7,AND($D2102&gt;=$M$8,$D2102&lt;$N$8),$J$8,AND($D2102&gt;=$M$9,$D2102&lt;$N$9),$J$9,$D2102&lt;$N$10,$J$10)</f>
        <v>Mid Cap</v>
      </c>
      <c r="F2102" s="18">
        <v>6.77</v>
      </c>
      <c r="G2102" s="3" t="s">
        <v>4088</v>
      </c>
      <c r="H2102" s="22">
        <f>ROUND(Table1[[#This Row],[Market Capitalisation]]/Table1[[#This Row],[Stock Price]],0)</f>
        <v>1002954210</v>
      </c>
    </row>
    <row r="2103" spans="2:8" x14ac:dyDescent="0.35">
      <c r="B2103" s="1" t="s">
        <v>9866</v>
      </c>
      <c r="C2103" s="3" t="s">
        <v>9867</v>
      </c>
      <c r="D2103" s="13">
        <v>6780000000</v>
      </c>
      <c r="E2103" s="1" t="str" cm="1">
        <f t="array" ref="E2103">_xlfn.IFS($D2103&gt;=$N$7,$J$7,AND($D2103&gt;=$M$8,$D2103&lt;$N$8),$J$8,AND($D2103&gt;=$M$9,$D2103&lt;$N$9),$J$9,$D2103&lt;$N$10,$J$10)</f>
        <v>Mid Cap</v>
      </c>
      <c r="F2103" s="18">
        <v>21.02</v>
      </c>
      <c r="G2103" s="3" t="s">
        <v>31554</v>
      </c>
      <c r="H2103" s="22">
        <f>ROUND(Table1[[#This Row],[Market Capitalisation]]/Table1[[#This Row],[Stock Price]],0)</f>
        <v>322549952</v>
      </c>
    </row>
    <row r="2104" spans="2:8" x14ac:dyDescent="0.35">
      <c r="B2104" s="1" t="s">
        <v>9871</v>
      </c>
      <c r="C2104" s="3" t="s">
        <v>9872</v>
      </c>
      <c r="D2104" s="13">
        <v>6780000000</v>
      </c>
      <c r="E2104" s="1" t="str" cm="1">
        <f t="array" ref="E2104">_xlfn.IFS($D2104&gt;=$N$7,$J$7,AND($D2104&gt;=$M$8,$D2104&lt;$N$8),$J$8,AND($D2104&gt;=$M$9,$D2104&lt;$N$9),$J$9,$D2104&lt;$N$10,$J$10)</f>
        <v>Mid Cap</v>
      </c>
      <c r="F2104" s="18">
        <v>2.87</v>
      </c>
      <c r="G2104" s="3" t="s">
        <v>31567</v>
      </c>
      <c r="H2104" s="22">
        <f>ROUND(Table1[[#This Row],[Market Capitalisation]]/Table1[[#This Row],[Stock Price]],0)</f>
        <v>2362369338</v>
      </c>
    </row>
    <row r="2105" spans="2:8" x14ac:dyDescent="0.35">
      <c r="B2105" s="1" t="s">
        <v>9874</v>
      </c>
      <c r="C2105" s="3" t="s">
        <v>9875</v>
      </c>
      <c r="D2105" s="13">
        <v>6780000000</v>
      </c>
      <c r="E2105" s="1" t="str" cm="1">
        <f t="array" ref="E2105">_xlfn.IFS($D2105&gt;=$N$7,$J$7,AND($D2105&gt;=$M$8,$D2105&lt;$N$8),$J$8,AND($D2105&gt;=$M$9,$D2105&lt;$N$9),$J$9,$D2105&lt;$N$10,$J$10)</f>
        <v>Mid Cap</v>
      </c>
      <c r="F2105" s="18">
        <v>53.59</v>
      </c>
      <c r="G2105" s="3" t="s">
        <v>304</v>
      </c>
      <c r="H2105" s="22">
        <f>ROUND(Table1[[#This Row],[Market Capitalisation]]/Table1[[#This Row],[Stock Price]],0)</f>
        <v>126516141</v>
      </c>
    </row>
    <row r="2106" spans="2:8" x14ac:dyDescent="0.35">
      <c r="B2106" s="1" t="s">
        <v>9878</v>
      </c>
      <c r="C2106" s="3" t="s">
        <v>9879</v>
      </c>
      <c r="D2106" s="13">
        <v>6770000000</v>
      </c>
      <c r="E2106" s="1" t="str" cm="1">
        <f t="array" ref="E2106">_xlfn.IFS($D2106&gt;=$N$7,$J$7,AND($D2106&gt;=$M$8,$D2106&lt;$N$8),$J$8,AND($D2106&gt;=$M$9,$D2106&lt;$N$9),$J$9,$D2106&lt;$N$10,$J$10)</f>
        <v>Mid Cap</v>
      </c>
      <c r="F2106" s="18">
        <v>16.5</v>
      </c>
      <c r="G2106" s="3" t="s">
        <v>1103</v>
      </c>
      <c r="H2106" s="22">
        <f>ROUND(Table1[[#This Row],[Market Capitalisation]]/Table1[[#This Row],[Stock Price]],0)</f>
        <v>410303030</v>
      </c>
    </row>
    <row r="2107" spans="2:8" x14ac:dyDescent="0.35">
      <c r="B2107" s="1" t="s">
        <v>9882</v>
      </c>
      <c r="C2107" s="3" t="s">
        <v>9883</v>
      </c>
      <c r="D2107" s="13">
        <v>6750000000</v>
      </c>
      <c r="E2107" s="1" t="str" cm="1">
        <f t="array" ref="E2107">_xlfn.IFS($D2107&gt;=$N$7,$J$7,AND($D2107&gt;=$M$8,$D2107&lt;$N$8),$J$8,AND($D2107&gt;=$M$9,$D2107&lt;$N$9),$J$9,$D2107&lt;$N$10,$J$10)</f>
        <v>Mid Cap</v>
      </c>
      <c r="F2107" s="18">
        <v>22.48</v>
      </c>
      <c r="G2107" s="3" t="s">
        <v>31554</v>
      </c>
      <c r="H2107" s="22">
        <f>ROUND(Table1[[#This Row],[Market Capitalisation]]/Table1[[#This Row],[Stock Price]],0)</f>
        <v>300266904</v>
      </c>
    </row>
    <row r="2108" spans="2:8" x14ac:dyDescent="0.35">
      <c r="B2108" s="1" t="s">
        <v>9887</v>
      </c>
      <c r="C2108" s="3" t="s">
        <v>9888</v>
      </c>
      <c r="D2108" s="13">
        <v>6750000000</v>
      </c>
      <c r="E2108" s="1" t="str" cm="1">
        <f t="array" ref="E2108">_xlfn.IFS($D2108&gt;=$N$7,$J$7,AND($D2108&gt;=$M$8,$D2108&lt;$N$8),$J$8,AND($D2108&gt;=$M$9,$D2108&lt;$N$9),$J$9,$D2108&lt;$N$10,$J$10)</f>
        <v>Mid Cap</v>
      </c>
      <c r="F2108" s="18">
        <v>7.39</v>
      </c>
      <c r="G2108" s="3" t="s">
        <v>9696</v>
      </c>
      <c r="H2108" s="22">
        <f>ROUND(Table1[[#This Row],[Market Capitalisation]]/Table1[[#This Row],[Stock Price]],0)</f>
        <v>913396482</v>
      </c>
    </row>
    <row r="2109" spans="2:8" x14ac:dyDescent="0.35">
      <c r="B2109" s="1" t="s">
        <v>9890</v>
      </c>
      <c r="C2109" s="3" t="s">
        <v>9891</v>
      </c>
      <c r="D2109" s="13">
        <v>6750000000</v>
      </c>
      <c r="E2109" s="1" t="str" cm="1">
        <f t="array" ref="E2109">_xlfn.IFS($D2109&gt;=$N$7,$J$7,AND($D2109&gt;=$M$8,$D2109&lt;$N$8),$J$8,AND($D2109&gt;=$M$9,$D2109&lt;$N$9),$J$9,$D2109&lt;$N$10,$J$10)</f>
        <v>Mid Cap</v>
      </c>
      <c r="F2109" s="18">
        <v>81.040000000000006</v>
      </c>
      <c r="G2109" s="3" t="s">
        <v>511</v>
      </c>
      <c r="H2109" s="22">
        <f>ROUND(Table1[[#This Row],[Market Capitalisation]]/Table1[[#This Row],[Stock Price]],0)</f>
        <v>83292201</v>
      </c>
    </row>
    <row r="2110" spans="2:8" x14ac:dyDescent="0.35">
      <c r="B2110" s="1" t="s">
        <v>9894</v>
      </c>
      <c r="C2110" s="3" t="s">
        <v>9895</v>
      </c>
      <c r="D2110" s="13">
        <v>6740000000</v>
      </c>
      <c r="E2110" s="1" t="str" cm="1">
        <f t="array" ref="E2110">_xlfn.IFS($D2110&gt;=$N$7,$J$7,AND($D2110&gt;=$M$8,$D2110&lt;$N$8),$J$8,AND($D2110&gt;=$M$9,$D2110&lt;$N$9),$J$9,$D2110&lt;$N$10,$J$10)</f>
        <v>Mid Cap</v>
      </c>
      <c r="F2110" s="18">
        <v>207.81</v>
      </c>
      <c r="G2110" s="3" t="s">
        <v>249</v>
      </c>
      <c r="H2110" s="22">
        <f>ROUND(Table1[[#This Row],[Market Capitalisation]]/Table1[[#This Row],[Stock Price]],0)</f>
        <v>32433473</v>
      </c>
    </row>
    <row r="2111" spans="2:8" x14ac:dyDescent="0.35">
      <c r="B2111" s="1" t="s">
        <v>9899</v>
      </c>
      <c r="C2111" s="3" t="s">
        <v>9900</v>
      </c>
      <c r="D2111" s="13">
        <v>6740000000</v>
      </c>
      <c r="E2111" s="1" t="str" cm="1">
        <f t="array" ref="E2111">_xlfn.IFS($D2111&gt;=$N$7,$J$7,AND($D2111&gt;=$M$8,$D2111&lt;$N$8),$J$8,AND($D2111&gt;=$M$9,$D2111&lt;$N$9),$J$9,$D2111&lt;$N$10,$J$10)</f>
        <v>Mid Cap</v>
      </c>
      <c r="F2111" s="18">
        <v>17.47</v>
      </c>
      <c r="G2111" s="3" t="s">
        <v>210</v>
      </c>
      <c r="H2111" s="22">
        <f>ROUND(Table1[[#This Row],[Market Capitalisation]]/Table1[[#This Row],[Stock Price]],0)</f>
        <v>385804236</v>
      </c>
    </row>
    <row r="2112" spans="2:8" x14ac:dyDescent="0.35">
      <c r="B2112" s="1" t="s">
        <v>9903</v>
      </c>
      <c r="C2112" s="3" t="s">
        <v>9904</v>
      </c>
      <c r="D2112" s="13">
        <v>6730000000</v>
      </c>
      <c r="E2112" s="1" t="str" cm="1">
        <f t="array" ref="E2112">_xlfn.IFS($D2112&gt;=$N$7,$J$7,AND($D2112&gt;=$M$8,$D2112&lt;$N$8),$J$8,AND($D2112&gt;=$M$9,$D2112&lt;$N$9),$J$9,$D2112&lt;$N$10,$J$10)</f>
        <v>Mid Cap</v>
      </c>
      <c r="F2112" s="18">
        <v>21.83</v>
      </c>
      <c r="G2112" s="3" t="s">
        <v>210</v>
      </c>
      <c r="H2112" s="22">
        <f>ROUND(Table1[[#This Row],[Market Capitalisation]]/Table1[[#This Row],[Stock Price]],0)</f>
        <v>308291342</v>
      </c>
    </row>
    <row r="2113" spans="2:8" x14ac:dyDescent="0.35">
      <c r="B2113" s="1" t="s">
        <v>9907</v>
      </c>
      <c r="C2113" s="3" t="s">
        <v>9908</v>
      </c>
      <c r="D2113" s="13">
        <v>6730000000</v>
      </c>
      <c r="E2113" s="1" t="str" cm="1">
        <f t="array" ref="E2113">_xlfn.IFS($D2113&gt;=$N$7,$J$7,AND($D2113&gt;=$M$8,$D2113&lt;$N$8),$J$8,AND($D2113&gt;=$M$9,$D2113&lt;$N$9),$J$9,$D2113&lt;$N$10,$J$10)</f>
        <v>Mid Cap</v>
      </c>
      <c r="F2113" s="18">
        <v>22.82</v>
      </c>
      <c r="G2113" s="3" t="s">
        <v>31554</v>
      </c>
      <c r="H2113" s="22">
        <f>ROUND(Table1[[#This Row],[Market Capitalisation]]/Table1[[#This Row],[Stock Price]],0)</f>
        <v>294916740</v>
      </c>
    </row>
    <row r="2114" spans="2:8" x14ac:dyDescent="0.35">
      <c r="B2114" s="1" t="s">
        <v>9911</v>
      </c>
      <c r="C2114" s="3" t="s">
        <v>9912</v>
      </c>
      <c r="D2114" s="13">
        <v>6730000000</v>
      </c>
      <c r="E2114" s="1" t="str" cm="1">
        <f t="array" ref="E2114">_xlfn.IFS($D2114&gt;=$N$7,$J$7,AND($D2114&gt;=$M$8,$D2114&lt;$N$8),$J$8,AND($D2114&gt;=$M$9,$D2114&lt;$N$9),$J$9,$D2114&lt;$N$10,$J$10)</f>
        <v>Mid Cap</v>
      </c>
      <c r="F2114" s="18">
        <v>16.78</v>
      </c>
      <c r="G2114" s="3" t="s">
        <v>249</v>
      </c>
      <c r="H2114" s="22">
        <f>ROUND(Table1[[#This Row],[Market Capitalisation]]/Table1[[#This Row],[Stock Price]],0)</f>
        <v>401072706</v>
      </c>
    </row>
    <row r="2115" spans="2:8" x14ac:dyDescent="0.35">
      <c r="B2115" s="1" t="s">
        <v>9915</v>
      </c>
      <c r="C2115" s="3" t="s">
        <v>9916</v>
      </c>
      <c r="D2115" s="13">
        <v>6720000000</v>
      </c>
      <c r="E2115" s="1" t="str" cm="1">
        <f t="array" ref="E2115">_xlfn.IFS($D2115&gt;=$N$7,$J$7,AND($D2115&gt;=$M$8,$D2115&lt;$N$8),$J$8,AND($D2115&gt;=$M$9,$D2115&lt;$N$9),$J$9,$D2115&lt;$N$10,$J$10)</f>
        <v>Mid Cap</v>
      </c>
      <c r="F2115" s="18">
        <v>2.19</v>
      </c>
      <c r="G2115" s="3" t="s">
        <v>548</v>
      </c>
      <c r="H2115" s="22">
        <f>ROUND(Table1[[#This Row],[Market Capitalisation]]/Table1[[#This Row],[Stock Price]],0)</f>
        <v>3068493151</v>
      </c>
    </row>
    <row r="2116" spans="2:8" x14ac:dyDescent="0.35">
      <c r="B2116" s="1" t="s">
        <v>9919</v>
      </c>
      <c r="C2116" s="3" t="s">
        <v>9920</v>
      </c>
      <c r="D2116" s="13">
        <v>6710000000</v>
      </c>
      <c r="E2116" s="1" t="str" cm="1">
        <f t="array" ref="E2116">_xlfn.IFS($D2116&gt;=$N$7,$J$7,AND($D2116&gt;=$M$8,$D2116&lt;$N$8),$J$8,AND($D2116&gt;=$M$9,$D2116&lt;$N$9),$J$9,$D2116&lt;$N$10,$J$10)</f>
        <v>Mid Cap</v>
      </c>
      <c r="F2116" s="18">
        <v>24.39</v>
      </c>
      <c r="G2116" s="3" t="s">
        <v>210</v>
      </c>
      <c r="H2116" s="22">
        <f>ROUND(Table1[[#This Row],[Market Capitalisation]]/Table1[[#This Row],[Stock Price]],0)</f>
        <v>275112751</v>
      </c>
    </row>
    <row r="2117" spans="2:8" x14ac:dyDescent="0.35">
      <c r="B2117" s="1" t="s">
        <v>9923</v>
      </c>
      <c r="C2117" s="3" t="s">
        <v>9924</v>
      </c>
      <c r="D2117" s="13">
        <v>6710000000</v>
      </c>
      <c r="E2117" s="1" t="str" cm="1">
        <f t="array" ref="E2117">_xlfn.IFS($D2117&gt;=$N$7,$J$7,AND($D2117&gt;=$M$8,$D2117&lt;$N$8),$J$8,AND($D2117&gt;=$M$9,$D2117&lt;$N$9),$J$9,$D2117&lt;$N$10,$J$10)</f>
        <v>Mid Cap</v>
      </c>
      <c r="F2117" s="18">
        <v>56.42</v>
      </c>
      <c r="G2117" s="3" t="s">
        <v>31554</v>
      </c>
      <c r="H2117" s="22">
        <f>ROUND(Table1[[#This Row],[Market Capitalisation]]/Table1[[#This Row],[Stock Price]],0)</f>
        <v>118929458</v>
      </c>
    </row>
    <row r="2118" spans="2:8" x14ac:dyDescent="0.35">
      <c r="B2118" s="1" t="s">
        <v>9927</v>
      </c>
      <c r="C2118" s="3" t="s">
        <v>9928</v>
      </c>
      <c r="D2118" s="13">
        <v>6700000000</v>
      </c>
      <c r="E2118" s="1" t="str" cm="1">
        <f t="array" ref="E2118">_xlfn.IFS($D2118&gt;=$N$7,$J$7,AND($D2118&gt;=$M$8,$D2118&lt;$N$8),$J$8,AND($D2118&gt;=$M$9,$D2118&lt;$N$9),$J$9,$D2118&lt;$N$10,$J$10)</f>
        <v>Mid Cap</v>
      </c>
      <c r="F2118" s="18">
        <v>98.55</v>
      </c>
      <c r="G2118" s="3" t="s">
        <v>1254</v>
      </c>
      <c r="H2118" s="22">
        <f>ROUND(Table1[[#This Row],[Market Capitalisation]]/Table1[[#This Row],[Stock Price]],0)</f>
        <v>67985794</v>
      </c>
    </row>
    <row r="2119" spans="2:8" x14ac:dyDescent="0.35">
      <c r="B2119" s="1" t="s">
        <v>9932</v>
      </c>
      <c r="C2119" s="3" t="s">
        <v>9933</v>
      </c>
      <c r="D2119" s="13">
        <v>6690000000</v>
      </c>
      <c r="E2119" s="1" t="str" cm="1">
        <f t="array" ref="E2119">_xlfn.IFS($D2119&gt;=$N$7,$J$7,AND($D2119&gt;=$M$8,$D2119&lt;$N$8),$J$8,AND($D2119&gt;=$M$9,$D2119&lt;$N$9),$J$9,$D2119&lt;$N$10,$J$10)</f>
        <v>Mid Cap</v>
      </c>
      <c r="F2119" s="18">
        <v>49.96</v>
      </c>
      <c r="G2119" s="3" t="s">
        <v>62</v>
      </c>
      <c r="H2119" s="22">
        <f>ROUND(Table1[[#This Row],[Market Capitalisation]]/Table1[[#This Row],[Stock Price]],0)</f>
        <v>133907126</v>
      </c>
    </row>
    <row r="2120" spans="2:8" x14ac:dyDescent="0.35">
      <c r="B2120" s="1" t="s">
        <v>9937</v>
      </c>
      <c r="C2120" s="3" t="s">
        <v>9938</v>
      </c>
      <c r="D2120" s="13">
        <v>6690000000</v>
      </c>
      <c r="E2120" s="1" t="str" cm="1">
        <f t="array" ref="E2120">_xlfn.IFS($D2120&gt;=$N$7,$J$7,AND($D2120&gt;=$M$8,$D2120&lt;$N$8),$J$8,AND($D2120&gt;=$M$9,$D2120&lt;$N$9),$J$9,$D2120&lt;$N$10,$J$10)</f>
        <v>Mid Cap</v>
      </c>
      <c r="F2120" s="18">
        <v>22.15</v>
      </c>
      <c r="G2120" s="3" t="s">
        <v>210</v>
      </c>
      <c r="H2120" s="22">
        <f>ROUND(Table1[[#This Row],[Market Capitalisation]]/Table1[[#This Row],[Stock Price]],0)</f>
        <v>302031603</v>
      </c>
    </row>
    <row r="2121" spans="2:8" x14ac:dyDescent="0.35">
      <c r="B2121" s="1" t="s">
        <v>9941</v>
      </c>
      <c r="C2121" s="3" t="s">
        <v>9942</v>
      </c>
      <c r="D2121" s="13">
        <v>6690000000</v>
      </c>
      <c r="E2121" s="1" t="str" cm="1">
        <f t="array" ref="E2121">_xlfn.IFS($D2121&gt;=$N$7,$J$7,AND($D2121&gt;=$M$8,$D2121&lt;$N$8),$J$8,AND($D2121&gt;=$M$9,$D2121&lt;$N$9),$J$9,$D2121&lt;$N$10,$J$10)</f>
        <v>Mid Cap</v>
      </c>
      <c r="F2121" s="18">
        <v>12.57</v>
      </c>
      <c r="G2121" s="3" t="s">
        <v>31564</v>
      </c>
      <c r="H2121" s="22">
        <f>ROUND(Table1[[#This Row],[Market Capitalisation]]/Table1[[#This Row],[Stock Price]],0)</f>
        <v>532219570</v>
      </c>
    </row>
    <row r="2122" spans="2:8" x14ac:dyDescent="0.35">
      <c r="B2122" s="1" t="s">
        <v>9945</v>
      </c>
      <c r="C2122" s="3" t="s">
        <v>9946</v>
      </c>
      <c r="D2122" s="13">
        <v>6670000000</v>
      </c>
      <c r="E2122" s="1" t="str" cm="1">
        <f t="array" ref="E2122">_xlfn.IFS($D2122&gt;=$N$7,$J$7,AND($D2122&gt;=$M$8,$D2122&lt;$N$8),$J$8,AND($D2122&gt;=$M$9,$D2122&lt;$N$9),$J$9,$D2122&lt;$N$10,$J$10)</f>
        <v>Mid Cap</v>
      </c>
      <c r="F2122" s="18">
        <v>11.08</v>
      </c>
      <c r="G2122" s="3" t="s">
        <v>31554</v>
      </c>
      <c r="H2122" s="22">
        <f>ROUND(Table1[[#This Row],[Market Capitalisation]]/Table1[[#This Row],[Stock Price]],0)</f>
        <v>601985560</v>
      </c>
    </row>
    <row r="2123" spans="2:8" x14ac:dyDescent="0.35">
      <c r="B2123" s="1" t="s">
        <v>9949</v>
      </c>
      <c r="C2123" s="3" t="s">
        <v>9950</v>
      </c>
      <c r="D2123" s="13">
        <v>6670000000</v>
      </c>
      <c r="E2123" s="1" t="str" cm="1">
        <f t="array" ref="E2123">_xlfn.IFS($D2123&gt;=$N$7,$J$7,AND($D2123&gt;=$M$8,$D2123&lt;$N$8),$J$8,AND($D2123&gt;=$M$9,$D2123&lt;$N$9),$J$9,$D2123&lt;$N$10,$J$10)</f>
        <v>Mid Cap</v>
      </c>
      <c r="F2123" s="18">
        <v>6.84</v>
      </c>
      <c r="G2123" s="3" t="s">
        <v>31567</v>
      </c>
      <c r="H2123" s="22">
        <f>ROUND(Table1[[#This Row],[Market Capitalisation]]/Table1[[#This Row],[Stock Price]],0)</f>
        <v>975146199</v>
      </c>
    </row>
    <row r="2124" spans="2:8" x14ac:dyDescent="0.35">
      <c r="B2124" s="1" t="s">
        <v>9953</v>
      </c>
      <c r="C2124" s="3" t="s">
        <v>9954</v>
      </c>
      <c r="D2124" s="13">
        <v>6650000000</v>
      </c>
      <c r="E2124" s="1" t="str" cm="1">
        <f t="array" ref="E2124">_xlfn.IFS($D2124&gt;=$N$7,$J$7,AND($D2124&gt;=$M$8,$D2124&lt;$N$8),$J$8,AND($D2124&gt;=$M$9,$D2124&lt;$N$9),$J$9,$D2124&lt;$N$10,$J$10)</f>
        <v>Mid Cap</v>
      </c>
      <c r="F2124" s="18">
        <v>30.59</v>
      </c>
      <c r="G2124" s="3" t="s">
        <v>936</v>
      </c>
      <c r="H2124" s="22">
        <f>ROUND(Table1[[#This Row],[Market Capitalisation]]/Table1[[#This Row],[Stock Price]],0)</f>
        <v>217391304</v>
      </c>
    </row>
    <row r="2125" spans="2:8" x14ac:dyDescent="0.35">
      <c r="B2125" s="1" t="s">
        <v>9958</v>
      </c>
      <c r="C2125" s="3" t="s">
        <v>9959</v>
      </c>
      <c r="D2125" s="13">
        <v>6650000000</v>
      </c>
      <c r="E2125" s="1" t="str" cm="1">
        <f t="array" ref="E2125">_xlfn.IFS($D2125&gt;=$N$7,$J$7,AND($D2125&gt;=$M$8,$D2125&lt;$N$8),$J$8,AND($D2125&gt;=$M$9,$D2125&lt;$N$9),$J$9,$D2125&lt;$N$10,$J$10)</f>
        <v>Mid Cap</v>
      </c>
      <c r="F2125" s="18">
        <v>199.8</v>
      </c>
      <c r="G2125" s="3" t="s">
        <v>31554</v>
      </c>
      <c r="H2125" s="22">
        <f>ROUND(Table1[[#This Row],[Market Capitalisation]]/Table1[[#This Row],[Stock Price]],0)</f>
        <v>33283283</v>
      </c>
    </row>
    <row r="2126" spans="2:8" x14ac:dyDescent="0.35">
      <c r="B2126" s="1" t="s">
        <v>9962</v>
      </c>
      <c r="C2126" s="3" t="s">
        <v>9963</v>
      </c>
      <c r="D2126" s="13">
        <v>6640000000</v>
      </c>
      <c r="E2126" s="1" t="str" cm="1">
        <f t="array" ref="E2126">_xlfn.IFS($D2126&gt;=$N$7,$J$7,AND($D2126&gt;=$M$8,$D2126&lt;$N$8),$J$8,AND($D2126&gt;=$M$9,$D2126&lt;$N$9),$J$9,$D2126&lt;$N$10,$J$10)</f>
        <v>Mid Cap</v>
      </c>
      <c r="F2126" s="18">
        <v>8.15</v>
      </c>
      <c r="G2126" s="3" t="s">
        <v>667</v>
      </c>
      <c r="H2126" s="22">
        <f>ROUND(Table1[[#This Row],[Market Capitalisation]]/Table1[[#This Row],[Stock Price]],0)</f>
        <v>814723926</v>
      </c>
    </row>
    <row r="2127" spans="2:8" x14ac:dyDescent="0.35">
      <c r="B2127" s="1" t="s">
        <v>9967</v>
      </c>
      <c r="C2127" s="3" t="s">
        <v>9968</v>
      </c>
      <c r="D2127" s="13">
        <v>6640000000</v>
      </c>
      <c r="E2127" s="1" t="str" cm="1">
        <f t="array" ref="E2127">_xlfn.IFS($D2127&gt;=$N$7,$J$7,AND($D2127&gt;=$M$8,$D2127&lt;$N$8),$J$8,AND($D2127&gt;=$M$9,$D2127&lt;$N$9),$J$9,$D2127&lt;$N$10,$J$10)</f>
        <v>Mid Cap</v>
      </c>
      <c r="F2127" s="18">
        <v>18.02</v>
      </c>
      <c r="G2127" s="3" t="s">
        <v>1188</v>
      </c>
      <c r="H2127" s="22">
        <f>ROUND(Table1[[#This Row],[Market Capitalisation]]/Table1[[#This Row],[Stock Price]],0)</f>
        <v>368479467</v>
      </c>
    </row>
    <row r="2128" spans="2:8" x14ac:dyDescent="0.35">
      <c r="B2128" s="1" t="s">
        <v>9971</v>
      </c>
      <c r="C2128" s="3" t="s">
        <v>9972</v>
      </c>
      <c r="D2128" s="13">
        <v>6640000000</v>
      </c>
      <c r="E2128" s="1" t="str" cm="1">
        <f t="array" ref="E2128">_xlfn.IFS($D2128&gt;=$N$7,$J$7,AND($D2128&gt;=$M$8,$D2128&lt;$N$8),$J$8,AND($D2128&gt;=$M$9,$D2128&lt;$N$9),$J$9,$D2128&lt;$N$10,$J$10)</f>
        <v>Mid Cap</v>
      </c>
      <c r="F2128" s="18">
        <v>17.079999999999998</v>
      </c>
      <c r="G2128" s="3" t="s">
        <v>31554</v>
      </c>
      <c r="H2128" s="22">
        <f>ROUND(Table1[[#This Row],[Market Capitalisation]]/Table1[[#This Row],[Stock Price]],0)</f>
        <v>388758782</v>
      </c>
    </row>
    <row r="2129" spans="2:8" x14ac:dyDescent="0.35">
      <c r="B2129" s="1" t="s">
        <v>9975</v>
      </c>
      <c r="C2129" s="3" t="s">
        <v>9976</v>
      </c>
      <c r="D2129" s="13">
        <v>6640000000</v>
      </c>
      <c r="E2129" s="1" t="str" cm="1">
        <f t="array" ref="E2129">_xlfn.IFS($D2129&gt;=$N$7,$J$7,AND($D2129&gt;=$M$8,$D2129&lt;$N$8),$J$8,AND($D2129&gt;=$M$9,$D2129&lt;$N$9),$J$9,$D2129&lt;$N$10,$J$10)</f>
        <v>Mid Cap</v>
      </c>
      <c r="F2129" s="18">
        <v>47.9</v>
      </c>
      <c r="G2129" s="3" t="s">
        <v>31554</v>
      </c>
      <c r="H2129" s="22">
        <f>ROUND(Table1[[#This Row],[Market Capitalisation]]/Table1[[#This Row],[Stock Price]],0)</f>
        <v>138622129</v>
      </c>
    </row>
    <row r="2130" spans="2:8" x14ac:dyDescent="0.35">
      <c r="B2130" s="1" t="s">
        <v>9979</v>
      </c>
      <c r="C2130" s="3" t="s">
        <v>9980</v>
      </c>
      <c r="D2130" s="13">
        <v>6630000000</v>
      </c>
      <c r="E2130" s="1" t="str" cm="1">
        <f t="array" ref="E2130">_xlfn.IFS($D2130&gt;=$N$7,$J$7,AND($D2130&gt;=$M$8,$D2130&lt;$N$8),$J$8,AND($D2130&gt;=$M$9,$D2130&lt;$N$9),$J$9,$D2130&lt;$N$10,$J$10)</f>
        <v>Mid Cap</v>
      </c>
      <c r="F2130" s="18">
        <v>22.08</v>
      </c>
      <c r="G2130" s="3" t="s">
        <v>31554</v>
      </c>
      <c r="H2130" s="22">
        <f>ROUND(Table1[[#This Row],[Market Capitalisation]]/Table1[[#This Row],[Stock Price]],0)</f>
        <v>300271739</v>
      </c>
    </row>
    <row r="2131" spans="2:8" x14ac:dyDescent="0.35">
      <c r="B2131" s="1" t="s">
        <v>9984</v>
      </c>
      <c r="C2131" s="3" t="s">
        <v>9985</v>
      </c>
      <c r="D2131" s="13">
        <v>6620000000</v>
      </c>
      <c r="E2131" s="1" t="str" cm="1">
        <f t="array" ref="E2131">_xlfn.IFS($D2131&gt;=$N$7,$J$7,AND($D2131&gt;=$M$8,$D2131&lt;$N$8),$J$8,AND($D2131&gt;=$M$9,$D2131&lt;$N$9),$J$9,$D2131&lt;$N$10,$J$10)</f>
        <v>Mid Cap</v>
      </c>
      <c r="F2131" s="18">
        <v>47.47</v>
      </c>
      <c r="G2131" s="3" t="s">
        <v>31544</v>
      </c>
      <c r="H2131" s="22">
        <f>ROUND(Table1[[#This Row],[Market Capitalisation]]/Table1[[#This Row],[Stock Price]],0)</f>
        <v>139456499</v>
      </c>
    </row>
    <row r="2132" spans="2:8" x14ac:dyDescent="0.35">
      <c r="B2132" s="1" t="s">
        <v>9989</v>
      </c>
      <c r="C2132" s="3" t="s">
        <v>9990</v>
      </c>
      <c r="D2132" s="13">
        <v>6620000000</v>
      </c>
      <c r="E2132" s="1" t="str" cm="1">
        <f t="array" ref="E2132">_xlfn.IFS($D2132&gt;=$N$7,$J$7,AND($D2132&gt;=$M$8,$D2132&lt;$N$8),$J$8,AND($D2132&gt;=$M$9,$D2132&lt;$N$9),$J$9,$D2132&lt;$N$10,$J$10)</f>
        <v>Mid Cap</v>
      </c>
      <c r="F2132" s="18">
        <v>79.89</v>
      </c>
      <c r="G2132" s="3" t="s">
        <v>31554</v>
      </c>
      <c r="H2132" s="22">
        <f>ROUND(Table1[[#This Row],[Market Capitalisation]]/Table1[[#This Row],[Stock Price]],0)</f>
        <v>82863938</v>
      </c>
    </row>
    <row r="2133" spans="2:8" x14ac:dyDescent="0.35">
      <c r="B2133" s="1" t="s">
        <v>9993</v>
      </c>
      <c r="C2133" s="3" t="s">
        <v>9994</v>
      </c>
      <c r="D2133" s="13">
        <v>6620000000</v>
      </c>
      <c r="E2133" s="1" t="str" cm="1">
        <f t="array" ref="E2133">_xlfn.IFS($D2133&gt;=$N$7,$J$7,AND($D2133&gt;=$M$8,$D2133&lt;$N$8),$J$8,AND($D2133&gt;=$M$9,$D2133&lt;$N$9),$J$9,$D2133&lt;$N$10,$J$10)</f>
        <v>Mid Cap</v>
      </c>
      <c r="F2133" s="18">
        <v>24.05</v>
      </c>
      <c r="G2133" s="3" t="s">
        <v>210</v>
      </c>
      <c r="H2133" s="22">
        <f>ROUND(Table1[[#This Row],[Market Capitalisation]]/Table1[[#This Row],[Stock Price]],0)</f>
        <v>275259875</v>
      </c>
    </row>
    <row r="2134" spans="2:8" x14ac:dyDescent="0.35">
      <c r="B2134" s="1" t="s">
        <v>9997</v>
      </c>
      <c r="C2134" s="3" t="s">
        <v>9998</v>
      </c>
      <c r="D2134" s="13">
        <v>6620000000</v>
      </c>
      <c r="E2134" s="1" t="str" cm="1">
        <f t="array" ref="E2134">_xlfn.IFS($D2134&gt;=$N$7,$J$7,AND($D2134&gt;=$M$8,$D2134&lt;$N$8),$J$8,AND($D2134&gt;=$M$9,$D2134&lt;$N$9),$J$9,$D2134&lt;$N$10,$J$10)</f>
        <v>Mid Cap</v>
      </c>
      <c r="F2134" s="18">
        <v>110.93</v>
      </c>
      <c r="G2134" s="3" t="s">
        <v>31554</v>
      </c>
      <c r="H2134" s="22">
        <f>ROUND(Table1[[#This Row],[Market Capitalisation]]/Table1[[#This Row],[Stock Price]],0)</f>
        <v>59677274</v>
      </c>
    </row>
    <row r="2135" spans="2:8" x14ac:dyDescent="0.35">
      <c r="B2135" s="1" t="s">
        <v>10001</v>
      </c>
      <c r="C2135" s="3" t="s">
        <v>10002</v>
      </c>
      <c r="D2135" s="13">
        <v>6610000000</v>
      </c>
      <c r="E2135" s="1" t="str" cm="1">
        <f t="array" ref="E2135">_xlfn.IFS($D2135&gt;=$N$7,$J$7,AND($D2135&gt;=$M$8,$D2135&lt;$N$8),$J$8,AND($D2135&gt;=$M$9,$D2135&lt;$N$9),$J$9,$D2135&lt;$N$10,$J$10)</f>
        <v>Mid Cap</v>
      </c>
      <c r="F2135" s="18">
        <v>9.23</v>
      </c>
      <c r="G2135" s="3" t="s">
        <v>210</v>
      </c>
      <c r="H2135" s="22">
        <f>ROUND(Table1[[#This Row],[Market Capitalisation]]/Table1[[#This Row],[Stock Price]],0)</f>
        <v>716143012</v>
      </c>
    </row>
    <row r="2136" spans="2:8" x14ac:dyDescent="0.35">
      <c r="B2136" s="1" t="s">
        <v>10005</v>
      </c>
      <c r="C2136" s="3" t="s">
        <v>10006</v>
      </c>
      <c r="D2136" s="13">
        <v>6610000000</v>
      </c>
      <c r="E2136" s="1" t="str" cm="1">
        <f t="array" ref="E2136">_xlfn.IFS($D2136&gt;=$N$7,$J$7,AND($D2136&gt;=$M$8,$D2136&lt;$N$8),$J$8,AND($D2136&gt;=$M$9,$D2136&lt;$N$9),$J$9,$D2136&lt;$N$10,$J$10)</f>
        <v>Mid Cap</v>
      </c>
      <c r="F2136" s="18">
        <v>65.56</v>
      </c>
      <c r="G2136" s="3" t="s">
        <v>31554</v>
      </c>
      <c r="H2136" s="22">
        <f>ROUND(Table1[[#This Row],[Market Capitalisation]]/Table1[[#This Row],[Stock Price]],0)</f>
        <v>100823673</v>
      </c>
    </row>
    <row r="2137" spans="2:8" x14ac:dyDescent="0.35">
      <c r="B2137" s="1" t="s">
        <v>10009</v>
      </c>
      <c r="C2137" s="3" t="s">
        <v>10010</v>
      </c>
      <c r="D2137" s="13">
        <v>6600000000</v>
      </c>
      <c r="E2137" s="1" t="str" cm="1">
        <f t="array" ref="E2137">_xlfn.IFS($D2137&gt;=$N$7,$J$7,AND($D2137&gt;=$M$8,$D2137&lt;$N$8),$J$8,AND($D2137&gt;=$M$9,$D2137&lt;$N$9),$J$9,$D2137&lt;$N$10,$J$10)</f>
        <v>Mid Cap</v>
      </c>
      <c r="F2137" s="18">
        <v>32.99</v>
      </c>
      <c r="G2137" s="3" t="s">
        <v>31554</v>
      </c>
      <c r="H2137" s="22">
        <f>ROUND(Table1[[#This Row],[Market Capitalisation]]/Table1[[#This Row],[Stock Price]],0)</f>
        <v>200060624</v>
      </c>
    </row>
    <row r="2138" spans="2:8" x14ac:dyDescent="0.35">
      <c r="B2138" s="1" t="s">
        <v>10014</v>
      </c>
      <c r="C2138" s="3" t="s">
        <v>10015</v>
      </c>
      <c r="D2138" s="13">
        <v>6600000000</v>
      </c>
      <c r="E2138" s="1" t="str" cm="1">
        <f t="array" ref="E2138">_xlfn.IFS($D2138&gt;=$N$7,$J$7,AND($D2138&gt;=$M$8,$D2138&lt;$N$8),$J$8,AND($D2138&gt;=$M$9,$D2138&lt;$N$9),$J$9,$D2138&lt;$N$10,$J$10)</f>
        <v>Mid Cap</v>
      </c>
      <c r="F2138" s="18">
        <v>0.96</v>
      </c>
      <c r="G2138" s="3" t="s">
        <v>3395</v>
      </c>
      <c r="H2138" s="22">
        <f>ROUND(Table1[[#This Row],[Market Capitalisation]]/Table1[[#This Row],[Stock Price]],0)</f>
        <v>6875000000</v>
      </c>
    </row>
    <row r="2139" spans="2:8" x14ac:dyDescent="0.35">
      <c r="B2139" s="1" t="s">
        <v>10017</v>
      </c>
      <c r="C2139" s="3" t="s">
        <v>10018</v>
      </c>
      <c r="D2139" s="13">
        <v>6590000000</v>
      </c>
      <c r="E2139" s="1" t="str" cm="1">
        <f t="array" ref="E2139">_xlfn.IFS($D2139&gt;=$N$7,$J$7,AND($D2139&gt;=$M$8,$D2139&lt;$N$8),$J$8,AND($D2139&gt;=$M$9,$D2139&lt;$N$9),$J$9,$D2139&lt;$N$10,$J$10)</f>
        <v>Mid Cap</v>
      </c>
      <c r="F2139" s="18">
        <v>2.06</v>
      </c>
      <c r="G2139" s="3" t="s">
        <v>3322</v>
      </c>
      <c r="H2139" s="22">
        <f>ROUND(Table1[[#This Row],[Market Capitalisation]]/Table1[[#This Row],[Stock Price]],0)</f>
        <v>3199029126</v>
      </c>
    </row>
    <row r="2140" spans="2:8" x14ac:dyDescent="0.35">
      <c r="B2140" s="1" t="s">
        <v>10021</v>
      </c>
      <c r="C2140" s="3" t="s">
        <v>10022</v>
      </c>
      <c r="D2140" s="13">
        <v>6590000000</v>
      </c>
      <c r="E2140" s="1" t="str" cm="1">
        <f t="array" ref="E2140">_xlfn.IFS($D2140&gt;=$N$7,$J$7,AND($D2140&gt;=$M$8,$D2140&lt;$N$8),$J$8,AND($D2140&gt;=$M$9,$D2140&lt;$N$9),$J$9,$D2140&lt;$N$10,$J$10)</f>
        <v>Mid Cap</v>
      </c>
      <c r="F2140" s="18">
        <v>0.56000000000000005</v>
      </c>
      <c r="G2140" s="3" t="s">
        <v>31544</v>
      </c>
      <c r="H2140" s="22">
        <f>ROUND(Table1[[#This Row],[Market Capitalisation]]/Table1[[#This Row],[Stock Price]],0)</f>
        <v>11767857143</v>
      </c>
    </row>
    <row r="2141" spans="2:8" x14ac:dyDescent="0.35">
      <c r="B2141" s="1" t="s">
        <v>10024</v>
      </c>
      <c r="C2141" s="3" t="s">
        <v>10025</v>
      </c>
      <c r="D2141" s="13">
        <v>6590000000</v>
      </c>
      <c r="E2141" s="1" t="str" cm="1">
        <f t="array" ref="E2141">_xlfn.IFS($D2141&gt;=$N$7,$J$7,AND($D2141&gt;=$M$8,$D2141&lt;$N$8),$J$8,AND($D2141&gt;=$M$9,$D2141&lt;$N$9),$J$9,$D2141&lt;$N$10,$J$10)</f>
        <v>Mid Cap</v>
      </c>
      <c r="F2141" s="18">
        <v>68.540000000000006</v>
      </c>
      <c r="G2141" s="3" t="s">
        <v>31554</v>
      </c>
      <c r="H2141" s="22">
        <f>ROUND(Table1[[#This Row],[Market Capitalisation]]/Table1[[#This Row],[Stock Price]],0)</f>
        <v>96148235</v>
      </c>
    </row>
    <row r="2142" spans="2:8" x14ac:dyDescent="0.35">
      <c r="B2142" s="1" t="s">
        <v>10028</v>
      </c>
      <c r="C2142" s="3" t="s">
        <v>10029</v>
      </c>
      <c r="D2142" s="13">
        <v>6580000000</v>
      </c>
      <c r="E2142" s="1" t="str" cm="1">
        <f t="array" ref="E2142">_xlfn.IFS($D2142&gt;=$N$7,$J$7,AND($D2142&gt;=$M$8,$D2142&lt;$N$8),$J$8,AND($D2142&gt;=$M$9,$D2142&lt;$N$9),$J$9,$D2142&lt;$N$10,$J$10)</f>
        <v>Mid Cap</v>
      </c>
      <c r="F2142" s="18">
        <v>76.77</v>
      </c>
      <c r="G2142" s="3" t="s">
        <v>31554</v>
      </c>
      <c r="H2142" s="22">
        <f>ROUND(Table1[[#This Row],[Market Capitalisation]]/Table1[[#This Row],[Stock Price]],0)</f>
        <v>85710564</v>
      </c>
    </row>
    <row r="2143" spans="2:8" x14ac:dyDescent="0.35">
      <c r="B2143" s="1" t="s">
        <v>10033</v>
      </c>
      <c r="C2143" s="3" t="s">
        <v>10034</v>
      </c>
      <c r="D2143" s="13">
        <v>6580000000</v>
      </c>
      <c r="E2143" s="1" t="str" cm="1">
        <f t="array" ref="E2143">_xlfn.IFS($D2143&gt;=$N$7,$J$7,AND($D2143&gt;=$M$8,$D2143&lt;$N$8),$J$8,AND($D2143&gt;=$M$9,$D2143&lt;$N$9),$J$9,$D2143&lt;$N$10,$J$10)</f>
        <v>Mid Cap</v>
      </c>
      <c r="F2143" s="18">
        <v>24.95</v>
      </c>
      <c r="G2143" s="3" t="s">
        <v>304</v>
      </c>
      <c r="H2143" s="22">
        <f>ROUND(Table1[[#This Row],[Market Capitalisation]]/Table1[[#This Row],[Stock Price]],0)</f>
        <v>263727455</v>
      </c>
    </row>
    <row r="2144" spans="2:8" x14ac:dyDescent="0.35">
      <c r="B2144" s="1" t="s">
        <v>10037</v>
      </c>
      <c r="C2144" s="3" t="s">
        <v>10038</v>
      </c>
      <c r="D2144" s="13">
        <v>6570000000</v>
      </c>
      <c r="E2144" s="1" t="str" cm="1">
        <f t="array" ref="E2144">_xlfn.IFS($D2144&gt;=$N$7,$J$7,AND($D2144&gt;=$M$8,$D2144&lt;$N$8),$J$8,AND($D2144&gt;=$M$9,$D2144&lt;$N$9),$J$9,$D2144&lt;$N$10,$J$10)</f>
        <v>Mid Cap</v>
      </c>
      <c r="F2144" s="18">
        <v>16.89</v>
      </c>
      <c r="G2144" s="3" t="s">
        <v>511</v>
      </c>
      <c r="H2144" s="22">
        <f>ROUND(Table1[[#This Row],[Market Capitalisation]]/Table1[[#This Row],[Stock Price]],0)</f>
        <v>388987567</v>
      </c>
    </row>
    <row r="2145" spans="2:8" x14ac:dyDescent="0.35">
      <c r="B2145" s="1" t="s">
        <v>10042</v>
      </c>
      <c r="C2145" s="3" t="s">
        <v>10043</v>
      </c>
      <c r="D2145" s="13">
        <v>6560000000</v>
      </c>
      <c r="E2145" s="1" t="str" cm="1">
        <f t="array" ref="E2145">_xlfn.IFS($D2145&gt;=$N$7,$J$7,AND($D2145&gt;=$M$8,$D2145&lt;$N$8),$J$8,AND($D2145&gt;=$M$9,$D2145&lt;$N$9),$J$9,$D2145&lt;$N$10,$J$10)</f>
        <v>Mid Cap</v>
      </c>
      <c r="F2145" s="18">
        <v>55.13</v>
      </c>
      <c r="G2145" s="3" t="s">
        <v>31554</v>
      </c>
      <c r="H2145" s="22">
        <f>ROUND(Table1[[#This Row],[Market Capitalisation]]/Table1[[#This Row],[Stock Price]],0)</f>
        <v>118991475</v>
      </c>
    </row>
    <row r="2146" spans="2:8" x14ac:dyDescent="0.35">
      <c r="B2146" s="1" t="s">
        <v>10047</v>
      </c>
      <c r="C2146" s="3" t="s">
        <v>10048</v>
      </c>
      <c r="D2146" s="13">
        <v>6560000000</v>
      </c>
      <c r="E2146" s="1" t="str" cm="1">
        <f t="array" ref="E2146">_xlfn.IFS($D2146&gt;=$N$7,$J$7,AND($D2146&gt;=$M$8,$D2146&lt;$N$8),$J$8,AND($D2146&gt;=$M$9,$D2146&lt;$N$9),$J$9,$D2146&lt;$N$10,$J$10)</f>
        <v>Mid Cap</v>
      </c>
      <c r="F2146" s="18">
        <v>174.3</v>
      </c>
      <c r="G2146" s="3" t="s">
        <v>31554</v>
      </c>
      <c r="H2146" s="22">
        <f>ROUND(Table1[[#This Row],[Market Capitalisation]]/Table1[[#This Row],[Stock Price]],0)</f>
        <v>37636259</v>
      </c>
    </row>
    <row r="2147" spans="2:8" x14ac:dyDescent="0.35">
      <c r="B2147" s="1" t="s">
        <v>10051</v>
      </c>
      <c r="C2147" s="3" t="s">
        <v>10052</v>
      </c>
      <c r="D2147" s="13">
        <v>6560000000</v>
      </c>
      <c r="E2147" s="1" t="str" cm="1">
        <f t="array" ref="E2147">_xlfn.IFS($D2147&gt;=$N$7,$J$7,AND($D2147&gt;=$M$8,$D2147&lt;$N$8),$J$8,AND($D2147&gt;=$M$9,$D2147&lt;$N$9),$J$9,$D2147&lt;$N$10,$J$10)</f>
        <v>Mid Cap</v>
      </c>
      <c r="F2147" s="18">
        <v>44.31</v>
      </c>
      <c r="G2147" s="3" t="s">
        <v>31554</v>
      </c>
      <c r="H2147" s="22">
        <f>ROUND(Table1[[#This Row],[Market Capitalisation]]/Table1[[#This Row],[Stock Price]],0)</f>
        <v>148047845</v>
      </c>
    </row>
    <row r="2148" spans="2:8" x14ac:dyDescent="0.35">
      <c r="B2148" s="1" t="s">
        <v>10054</v>
      </c>
      <c r="C2148" s="3" t="s">
        <v>10055</v>
      </c>
      <c r="D2148" s="13">
        <v>6560000000</v>
      </c>
      <c r="E2148" s="1" t="str" cm="1">
        <f t="array" ref="E2148">_xlfn.IFS($D2148&gt;=$N$7,$J$7,AND($D2148&gt;=$M$8,$D2148&lt;$N$8),$J$8,AND($D2148&gt;=$M$9,$D2148&lt;$N$9),$J$9,$D2148&lt;$N$10,$J$10)</f>
        <v>Mid Cap</v>
      </c>
      <c r="F2148" s="18">
        <v>25.37</v>
      </c>
      <c r="G2148" s="3" t="s">
        <v>31554</v>
      </c>
      <c r="H2148" s="22">
        <f>ROUND(Table1[[#This Row],[Market Capitalisation]]/Table1[[#This Row],[Stock Price]],0)</f>
        <v>258573118</v>
      </c>
    </row>
    <row r="2149" spans="2:8" x14ac:dyDescent="0.35">
      <c r="B2149" s="1" t="s">
        <v>10058</v>
      </c>
      <c r="C2149" s="3" t="s">
        <v>10059</v>
      </c>
      <c r="D2149" s="13">
        <v>6550000000</v>
      </c>
      <c r="E2149" s="1" t="str" cm="1">
        <f t="array" ref="E2149">_xlfn.IFS($D2149&gt;=$N$7,$J$7,AND($D2149&gt;=$M$8,$D2149&lt;$N$8),$J$8,AND($D2149&gt;=$M$9,$D2149&lt;$N$9),$J$9,$D2149&lt;$N$10,$J$10)</f>
        <v>Mid Cap</v>
      </c>
      <c r="F2149" s="18">
        <v>1.02</v>
      </c>
      <c r="G2149" s="3" t="s">
        <v>31544</v>
      </c>
      <c r="H2149" s="22">
        <f>ROUND(Table1[[#This Row],[Market Capitalisation]]/Table1[[#This Row],[Stock Price]],0)</f>
        <v>6421568627</v>
      </c>
    </row>
    <row r="2150" spans="2:8" x14ac:dyDescent="0.35">
      <c r="B2150" s="1" t="s">
        <v>10062</v>
      </c>
      <c r="C2150" s="3" t="s">
        <v>10063</v>
      </c>
      <c r="D2150" s="13">
        <v>6550000000</v>
      </c>
      <c r="E2150" s="1" t="str" cm="1">
        <f t="array" ref="E2150">_xlfn.IFS($D2150&gt;=$N$7,$J$7,AND($D2150&gt;=$M$8,$D2150&lt;$N$8),$J$8,AND($D2150&gt;=$M$9,$D2150&lt;$N$9),$J$9,$D2150&lt;$N$10,$J$10)</f>
        <v>Mid Cap</v>
      </c>
      <c r="F2150" s="18">
        <v>119.02</v>
      </c>
      <c r="G2150" s="3" t="s">
        <v>107</v>
      </c>
      <c r="H2150" s="22">
        <f>ROUND(Table1[[#This Row],[Market Capitalisation]]/Table1[[#This Row],[Stock Price]],0)</f>
        <v>55032768</v>
      </c>
    </row>
    <row r="2151" spans="2:8" x14ac:dyDescent="0.35">
      <c r="B2151" s="1" t="s">
        <v>10065</v>
      </c>
      <c r="C2151" s="3" t="s">
        <v>10066</v>
      </c>
      <c r="D2151" s="13">
        <v>6550000000</v>
      </c>
      <c r="E2151" s="1" t="str" cm="1">
        <f t="array" ref="E2151">_xlfn.IFS($D2151&gt;=$N$7,$J$7,AND($D2151&gt;=$M$8,$D2151&lt;$N$8),$J$8,AND($D2151&gt;=$M$9,$D2151&lt;$N$9),$J$9,$D2151&lt;$N$10,$J$10)</f>
        <v>Mid Cap</v>
      </c>
      <c r="F2151" s="18">
        <v>54.52</v>
      </c>
      <c r="G2151" s="3" t="s">
        <v>31554</v>
      </c>
      <c r="H2151" s="22">
        <f>ROUND(Table1[[#This Row],[Market Capitalisation]]/Table1[[#This Row],[Stock Price]],0)</f>
        <v>120139398</v>
      </c>
    </row>
    <row r="2152" spans="2:8" x14ac:dyDescent="0.35">
      <c r="B2152" s="1" t="s">
        <v>10069</v>
      </c>
      <c r="C2152" s="3" t="s">
        <v>10070</v>
      </c>
      <c r="D2152" s="13">
        <v>6540000000</v>
      </c>
      <c r="E2152" s="1" t="str" cm="1">
        <f t="array" ref="E2152">_xlfn.IFS($D2152&gt;=$N$7,$J$7,AND($D2152&gt;=$M$8,$D2152&lt;$N$8),$J$8,AND($D2152&gt;=$M$9,$D2152&lt;$N$9),$J$9,$D2152&lt;$N$10,$J$10)</f>
        <v>Mid Cap</v>
      </c>
      <c r="F2152" s="18">
        <v>27.66</v>
      </c>
      <c r="G2152" s="3" t="s">
        <v>31554</v>
      </c>
      <c r="H2152" s="22">
        <f>ROUND(Table1[[#This Row],[Market Capitalisation]]/Table1[[#This Row],[Stock Price]],0)</f>
        <v>236442516</v>
      </c>
    </row>
    <row r="2153" spans="2:8" x14ac:dyDescent="0.35">
      <c r="B2153" s="1" t="s">
        <v>10074</v>
      </c>
      <c r="C2153" s="3" t="s">
        <v>10075</v>
      </c>
      <c r="D2153" s="13">
        <v>6530000000</v>
      </c>
      <c r="E2153" s="1" t="str" cm="1">
        <f t="array" ref="E2153">_xlfn.IFS($D2153&gt;=$N$7,$J$7,AND($D2153&gt;=$M$8,$D2153&lt;$N$8),$J$8,AND($D2153&gt;=$M$9,$D2153&lt;$N$9),$J$9,$D2153&lt;$N$10,$J$10)</f>
        <v>Mid Cap</v>
      </c>
      <c r="F2153" s="18">
        <v>23.59</v>
      </c>
      <c r="G2153" s="3" t="s">
        <v>511</v>
      </c>
      <c r="H2153" s="22">
        <f>ROUND(Table1[[#This Row],[Market Capitalisation]]/Table1[[#This Row],[Stock Price]],0)</f>
        <v>276812209</v>
      </c>
    </row>
    <row r="2154" spans="2:8" x14ac:dyDescent="0.35">
      <c r="B2154" s="1" t="s">
        <v>10079</v>
      </c>
      <c r="C2154" s="3" t="s">
        <v>10080</v>
      </c>
      <c r="D2154" s="13">
        <v>6530000000</v>
      </c>
      <c r="E2154" s="1" t="str" cm="1">
        <f t="array" ref="E2154">_xlfn.IFS($D2154&gt;=$N$7,$J$7,AND($D2154&gt;=$M$8,$D2154&lt;$N$8),$J$8,AND($D2154&gt;=$M$9,$D2154&lt;$N$9),$J$9,$D2154&lt;$N$10,$J$10)</f>
        <v>Mid Cap</v>
      </c>
      <c r="F2154" s="18">
        <v>307.72000000000003</v>
      </c>
      <c r="G2154" s="3" t="s">
        <v>249</v>
      </c>
      <c r="H2154" s="22">
        <f>ROUND(Table1[[#This Row],[Market Capitalisation]]/Table1[[#This Row],[Stock Price]],0)</f>
        <v>21220590</v>
      </c>
    </row>
    <row r="2155" spans="2:8" x14ac:dyDescent="0.35">
      <c r="B2155" s="1" t="s">
        <v>10083</v>
      </c>
      <c r="C2155" s="3" t="s">
        <v>10084</v>
      </c>
      <c r="D2155" s="13">
        <v>6530000000</v>
      </c>
      <c r="E2155" s="1" t="str" cm="1">
        <f t="array" ref="E2155">_xlfn.IFS($D2155&gt;=$N$7,$J$7,AND($D2155&gt;=$M$8,$D2155&lt;$N$8),$J$8,AND($D2155&gt;=$M$9,$D2155&lt;$N$9),$J$9,$D2155&lt;$N$10,$J$10)</f>
        <v>Mid Cap</v>
      </c>
      <c r="F2155" s="18">
        <v>0.79</v>
      </c>
      <c r="G2155" s="3" t="s">
        <v>31565</v>
      </c>
      <c r="H2155" s="22">
        <f>ROUND(Table1[[#This Row],[Market Capitalisation]]/Table1[[#This Row],[Stock Price]],0)</f>
        <v>8265822785</v>
      </c>
    </row>
    <row r="2156" spans="2:8" x14ac:dyDescent="0.35">
      <c r="B2156" s="1" t="s">
        <v>10087</v>
      </c>
      <c r="C2156" s="3" t="s">
        <v>10088</v>
      </c>
      <c r="D2156" s="13">
        <v>6520000000</v>
      </c>
      <c r="E2156" s="1" t="str" cm="1">
        <f t="array" ref="E2156">_xlfn.IFS($D2156&gt;=$N$7,$J$7,AND($D2156&gt;=$M$8,$D2156&lt;$N$8),$J$8,AND($D2156&gt;=$M$9,$D2156&lt;$N$9),$J$9,$D2156&lt;$N$10,$J$10)</f>
        <v>Mid Cap</v>
      </c>
      <c r="F2156" s="18">
        <v>13.08</v>
      </c>
      <c r="G2156" s="3" t="s">
        <v>31583</v>
      </c>
      <c r="H2156" s="22">
        <f>ROUND(Table1[[#This Row],[Market Capitalisation]]/Table1[[#This Row],[Stock Price]],0)</f>
        <v>498470948</v>
      </c>
    </row>
    <row r="2157" spans="2:8" x14ac:dyDescent="0.35">
      <c r="B2157" s="1" t="s">
        <v>10092</v>
      </c>
      <c r="C2157" s="3" t="s">
        <v>10093</v>
      </c>
      <c r="D2157" s="13">
        <v>6520000000</v>
      </c>
      <c r="E2157" s="1" t="str" cm="1">
        <f t="array" ref="E2157">_xlfn.IFS($D2157&gt;=$N$7,$J$7,AND($D2157&gt;=$M$8,$D2157&lt;$N$8),$J$8,AND($D2157&gt;=$M$9,$D2157&lt;$N$9),$J$9,$D2157&lt;$N$10,$J$10)</f>
        <v>Mid Cap</v>
      </c>
      <c r="F2157" s="18">
        <v>35.96</v>
      </c>
      <c r="G2157" s="3" t="s">
        <v>3109</v>
      </c>
      <c r="H2157" s="22">
        <f>ROUND(Table1[[#This Row],[Market Capitalisation]]/Table1[[#This Row],[Stock Price]],0)</f>
        <v>181312570</v>
      </c>
    </row>
    <row r="2158" spans="2:8" x14ac:dyDescent="0.35">
      <c r="B2158" s="1" t="s">
        <v>10096</v>
      </c>
      <c r="C2158" s="3" t="s">
        <v>10097</v>
      </c>
      <c r="D2158" s="13">
        <v>6520000000</v>
      </c>
      <c r="E2158" s="1" t="str" cm="1">
        <f t="array" ref="E2158">_xlfn.IFS($D2158&gt;=$N$7,$J$7,AND($D2158&gt;=$M$8,$D2158&lt;$N$8),$J$8,AND($D2158&gt;=$M$9,$D2158&lt;$N$9),$J$9,$D2158&lt;$N$10,$J$10)</f>
        <v>Mid Cap</v>
      </c>
      <c r="F2158" s="18">
        <v>0.48</v>
      </c>
      <c r="G2158" s="3" t="s">
        <v>152</v>
      </c>
      <c r="H2158" s="22">
        <f>ROUND(Table1[[#This Row],[Market Capitalisation]]/Table1[[#This Row],[Stock Price]],0)</f>
        <v>13583333333</v>
      </c>
    </row>
    <row r="2159" spans="2:8" x14ac:dyDescent="0.35">
      <c r="B2159" s="1" t="s">
        <v>10099</v>
      </c>
      <c r="C2159" s="3" t="s">
        <v>10100</v>
      </c>
      <c r="D2159" s="13">
        <v>6510000000</v>
      </c>
      <c r="E2159" s="1" t="str" cm="1">
        <f t="array" ref="E2159">_xlfn.IFS($D2159&gt;=$N$7,$J$7,AND($D2159&gt;=$M$8,$D2159&lt;$N$8),$J$8,AND($D2159&gt;=$M$9,$D2159&lt;$N$9),$J$9,$D2159&lt;$N$10,$J$10)</f>
        <v>Mid Cap</v>
      </c>
      <c r="F2159" s="18">
        <v>115.4</v>
      </c>
      <c r="G2159" s="3" t="s">
        <v>31554</v>
      </c>
      <c r="H2159" s="22">
        <f>ROUND(Table1[[#This Row],[Market Capitalisation]]/Table1[[#This Row],[Stock Price]],0)</f>
        <v>56412478</v>
      </c>
    </row>
    <row r="2160" spans="2:8" x14ac:dyDescent="0.35">
      <c r="B2160" s="1" t="s">
        <v>10104</v>
      </c>
      <c r="C2160" s="3" t="s">
        <v>10105</v>
      </c>
      <c r="D2160" s="13">
        <v>6510000000</v>
      </c>
      <c r="E2160" s="1" t="str" cm="1">
        <f t="array" ref="E2160">_xlfn.IFS($D2160&gt;=$N$7,$J$7,AND($D2160&gt;=$M$8,$D2160&lt;$N$8),$J$8,AND($D2160&gt;=$M$9,$D2160&lt;$N$9),$J$9,$D2160&lt;$N$10,$J$10)</f>
        <v>Mid Cap</v>
      </c>
      <c r="F2160" s="18">
        <v>165.7</v>
      </c>
      <c r="G2160" s="3" t="s">
        <v>31554</v>
      </c>
      <c r="H2160" s="22">
        <f>ROUND(Table1[[#This Row],[Market Capitalisation]]/Table1[[#This Row],[Stock Price]],0)</f>
        <v>39287870</v>
      </c>
    </row>
    <row r="2161" spans="2:8" x14ac:dyDescent="0.35">
      <c r="B2161" s="1" t="s">
        <v>10108</v>
      </c>
      <c r="C2161" s="3" t="s">
        <v>10109</v>
      </c>
      <c r="D2161" s="13">
        <v>6510000000</v>
      </c>
      <c r="E2161" s="1" t="str" cm="1">
        <f t="array" ref="E2161">_xlfn.IFS($D2161&gt;=$N$7,$J$7,AND($D2161&gt;=$M$8,$D2161&lt;$N$8),$J$8,AND($D2161&gt;=$M$9,$D2161&lt;$N$9),$J$9,$D2161&lt;$N$10,$J$10)</f>
        <v>Mid Cap</v>
      </c>
      <c r="F2161" s="18">
        <v>39.659999999999997</v>
      </c>
      <c r="G2161" s="3" t="s">
        <v>4076</v>
      </c>
      <c r="H2161" s="22">
        <f>ROUND(Table1[[#This Row],[Market Capitalisation]]/Table1[[#This Row],[Stock Price]],0)</f>
        <v>164145234</v>
      </c>
    </row>
    <row r="2162" spans="2:8" x14ac:dyDescent="0.35">
      <c r="B2162" s="1" t="s">
        <v>10111</v>
      </c>
      <c r="C2162" s="3" t="s">
        <v>10112</v>
      </c>
      <c r="D2162" s="13">
        <v>6500000000</v>
      </c>
      <c r="E2162" s="1" t="str" cm="1">
        <f t="array" ref="E2162">_xlfn.IFS($D2162&gt;=$N$7,$J$7,AND($D2162&gt;=$M$8,$D2162&lt;$N$8),$J$8,AND($D2162&gt;=$M$9,$D2162&lt;$N$9),$J$9,$D2162&lt;$N$10,$J$10)</f>
        <v>Mid Cap</v>
      </c>
      <c r="F2162" s="18">
        <v>1.84</v>
      </c>
      <c r="G2162" s="3" t="s">
        <v>31567</v>
      </c>
      <c r="H2162" s="22">
        <f>ROUND(Table1[[#This Row],[Market Capitalisation]]/Table1[[#This Row],[Stock Price]],0)</f>
        <v>3532608696</v>
      </c>
    </row>
    <row r="2163" spans="2:8" x14ac:dyDescent="0.35">
      <c r="B2163" s="1" t="s">
        <v>10115</v>
      </c>
      <c r="C2163" s="3" t="s">
        <v>10116</v>
      </c>
      <c r="D2163" s="13">
        <v>6500000000</v>
      </c>
      <c r="E2163" s="1" t="str" cm="1">
        <f t="array" ref="E2163">_xlfn.IFS($D2163&gt;=$N$7,$J$7,AND($D2163&gt;=$M$8,$D2163&lt;$N$8),$J$8,AND($D2163&gt;=$M$9,$D2163&lt;$N$9),$J$9,$D2163&lt;$N$10,$J$10)</f>
        <v>Mid Cap</v>
      </c>
      <c r="F2163" s="18">
        <v>16.34</v>
      </c>
      <c r="G2163" s="3" t="s">
        <v>31554</v>
      </c>
      <c r="H2163" s="22">
        <f>ROUND(Table1[[#This Row],[Market Capitalisation]]/Table1[[#This Row],[Stock Price]],0)</f>
        <v>397796818</v>
      </c>
    </row>
    <row r="2164" spans="2:8" x14ac:dyDescent="0.35">
      <c r="B2164" s="1" t="s">
        <v>10119</v>
      </c>
      <c r="C2164" s="3" t="s">
        <v>10120</v>
      </c>
      <c r="D2164" s="13">
        <v>6490000000</v>
      </c>
      <c r="E2164" s="1" t="str" cm="1">
        <f t="array" ref="E2164">_xlfn.IFS($D2164&gt;=$N$7,$J$7,AND($D2164&gt;=$M$8,$D2164&lt;$N$8),$J$8,AND($D2164&gt;=$M$9,$D2164&lt;$N$9),$J$9,$D2164&lt;$N$10,$J$10)</f>
        <v>Mid Cap</v>
      </c>
      <c r="F2164" s="18">
        <v>3.24</v>
      </c>
      <c r="G2164" s="3" t="s">
        <v>31567</v>
      </c>
      <c r="H2164" s="22">
        <f>ROUND(Table1[[#This Row],[Market Capitalisation]]/Table1[[#This Row],[Stock Price]],0)</f>
        <v>2003086420</v>
      </c>
    </row>
    <row r="2165" spans="2:8" x14ac:dyDescent="0.35">
      <c r="B2165" s="1" t="s">
        <v>10124</v>
      </c>
      <c r="C2165" s="3" t="s">
        <v>10125</v>
      </c>
      <c r="D2165" s="13">
        <v>6480000000</v>
      </c>
      <c r="E2165" s="1" t="str" cm="1">
        <f t="array" ref="E2165">_xlfn.IFS($D2165&gt;=$N$7,$J$7,AND($D2165&gt;=$M$8,$D2165&lt;$N$8),$J$8,AND($D2165&gt;=$M$9,$D2165&lt;$N$9),$J$9,$D2165&lt;$N$10,$J$10)</f>
        <v>Mid Cap</v>
      </c>
      <c r="F2165" s="18">
        <v>46.01</v>
      </c>
      <c r="G2165" s="3" t="s">
        <v>2116</v>
      </c>
      <c r="H2165" s="22">
        <f>ROUND(Table1[[#This Row],[Market Capitalisation]]/Table1[[#This Row],[Stock Price]],0)</f>
        <v>140838948</v>
      </c>
    </row>
    <row r="2166" spans="2:8" x14ac:dyDescent="0.35">
      <c r="B2166" s="1" t="s">
        <v>10129</v>
      </c>
      <c r="C2166" s="3" t="s">
        <v>10130</v>
      </c>
      <c r="D2166" s="13">
        <v>6480000000</v>
      </c>
      <c r="E2166" s="1" t="str" cm="1">
        <f t="array" ref="E2166">_xlfn.IFS($D2166&gt;=$N$7,$J$7,AND($D2166&gt;=$M$8,$D2166&lt;$N$8),$J$8,AND($D2166&gt;=$M$9,$D2166&lt;$N$9),$J$9,$D2166&lt;$N$10,$J$10)</f>
        <v>Mid Cap</v>
      </c>
      <c r="F2166" s="18">
        <v>101.8</v>
      </c>
      <c r="G2166" s="3" t="s">
        <v>31554</v>
      </c>
      <c r="H2166" s="22">
        <f>ROUND(Table1[[#This Row],[Market Capitalisation]]/Table1[[#This Row],[Stock Price]],0)</f>
        <v>63654224</v>
      </c>
    </row>
    <row r="2167" spans="2:8" x14ac:dyDescent="0.35">
      <c r="B2167" s="1" t="s">
        <v>10133</v>
      </c>
      <c r="C2167" s="3" t="s">
        <v>10134</v>
      </c>
      <c r="D2167" s="13">
        <v>6470000000</v>
      </c>
      <c r="E2167" s="1" t="str" cm="1">
        <f t="array" ref="E2167">_xlfn.IFS($D2167&gt;=$N$7,$J$7,AND($D2167&gt;=$M$8,$D2167&lt;$N$8),$J$8,AND($D2167&gt;=$M$9,$D2167&lt;$N$9),$J$9,$D2167&lt;$N$10,$J$10)</f>
        <v>Mid Cap</v>
      </c>
      <c r="F2167" s="18">
        <v>6.46</v>
      </c>
      <c r="G2167" s="3" t="s">
        <v>31567</v>
      </c>
      <c r="H2167" s="22">
        <f>ROUND(Table1[[#This Row],[Market Capitalisation]]/Table1[[#This Row],[Stock Price]],0)</f>
        <v>1001547988</v>
      </c>
    </row>
    <row r="2168" spans="2:8" x14ac:dyDescent="0.35">
      <c r="B2168" s="1" t="s">
        <v>10137</v>
      </c>
      <c r="C2168" s="3" t="s">
        <v>10138</v>
      </c>
      <c r="D2168" s="13">
        <v>6470000000</v>
      </c>
      <c r="E2168" s="1" t="str" cm="1">
        <f t="array" ref="E2168">_xlfn.IFS($D2168&gt;=$N$7,$J$7,AND($D2168&gt;=$M$8,$D2168&lt;$N$8),$J$8,AND($D2168&gt;=$M$9,$D2168&lt;$N$9),$J$9,$D2168&lt;$N$10,$J$10)</f>
        <v>Mid Cap</v>
      </c>
      <c r="F2168" s="18">
        <v>0.39</v>
      </c>
      <c r="G2168" s="3" t="s">
        <v>62</v>
      </c>
      <c r="H2168" s="22">
        <f>ROUND(Table1[[#This Row],[Market Capitalisation]]/Table1[[#This Row],[Stock Price]],0)</f>
        <v>16589743590</v>
      </c>
    </row>
    <row r="2169" spans="2:8" x14ac:dyDescent="0.35">
      <c r="B2169" s="1" t="s">
        <v>10140</v>
      </c>
      <c r="C2169" s="3" t="s">
        <v>10141</v>
      </c>
      <c r="D2169" s="13">
        <v>6460000000</v>
      </c>
      <c r="E2169" s="1" t="str" cm="1">
        <f t="array" ref="E2169">_xlfn.IFS($D2169&gt;=$N$7,$J$7,AND($D2169&gt;=$M$8,$D2169&lt;$N$8),$J$8,AND($D2169&gt;=$M$9,$D2169&lt;$N$9),$J$9,$D2169&lt;$N$10,$J$10)</f>
        <v>Mid Cap</v>
      </c>
      <c r="F2169" s="18">
        <v>22.23</v>
      </c>
      <c r="G2169" s="3" t="s">
        <v>31567</v>
      </c>
      <c r="H2169" s="22">
        <f>ROUND(Table1[[#This Row],[Market Capitalisation]]/Table1[[#This Row],[Stock Price]],0)</f>
        <v>290598291</v>
      </c>
    </row>
    <row r="2170" spans="2:8" x14ac:dyDescent="0.35">
      <c r="B2170" s="1" t="s">
        <v>10145</v>
      </c>
      <c r="C2170" s="3" t="s">
        <v>10146</v>
      </c>
      <c r="D2170" s="13">
        <v>6450000000</v>
      </c>
      <c r="E2170" s="1" t="str" cm="1">
        <f t="array" ref="E2170">_xlfn.IFS($D2170&gt;=$N$7,$J$7,AND($D2170&gt;=$M$8,$D2170&lt;$N$8),$J$8,AND($D2170&gt;=$M$9,$D2170&lt;$N$9),$J$9,$D2170&lt;$N$10,$J$10)</f>
        <v>Mid Cap</v>
      </c>
      <c r="F2170" s="18">
        <v>37.89</v>
      </c>
      <c r="G2170" s="3" t="s">
        <v>31554</v>
      </c>
      <c r="H2170" s="22">
        <f>ROUND(Table1[[#This Row],[Market Capitalisation]]/Table1[[#This Row],[Stock Price]],0)</f>
        <v>170229612</v>
      </c>
    </row>
    <row r="2171" spans="2:8" x14ac:dyDescent="0.35">
      <c r="B2171" s="1" t="s">
        <v>10149</v>
      </c>
      <c r="C2171" s="3" t="s">
        <v>10150</v>
      </c>
      <c r="D2171" s="13">
        <v>6450000000</v>
      </c>
      <c r="E2171" s="1" t="str" cm="1">
        <f t="array" ref="E2171">_xlfn.IFS($D2171&gt;=$N$7,$J$7,AND($D2171&gt;=$M$8,$D2171&lt;$N$8),$J$8,AND($D2171&gt;=$M$9,$D2171&lt;$N$9),$J$9,$D2171&lt;$N$10,$J$10)</f>
        <v>Mid Cap</v>
      </c>
      <c r="F2171" s="18">
        <v>9.31</v>
      </c>
      <c r="G2171" s="3" t="s">
        <v>511</v>
      </c>
      <c r="H2171" s="22">
        <f>ROUND(Table1[[#This Row],[Market Capitalisation]]/Table1[[#This Row],[Stock Price]],0)</f>
        <v>692803437</v>
      </c>
    </row>
    <row r="2172" spans="2:8" x14ac:dyDescent="0.35">
      <c r="B2172" s="1" t="s">
        <v>10153</v>
      </c>
      <c r="C2172" s="3" t="s">
        <v>10154</v>
      </c>
      <c r="D2172" s="13">
        <v>6450000000</v>
      </c>
      <c r="E2172" s="1" t="str" cm="1">
        <f t="array" ref="E2172">_xlfn.IFS($D2172&gt;=$N$7,$J$7,AND($D2172&gt;=$M$8,$D2172&lt;$N$8),$J$8,AND($D2172&gt;=$M$9,$D2172&lt;$N$9),$J$9,$D2172&lt;$N$10,$J$10)</f>
        <v>Mid Cap</v>
      </c>
      <c r="F2172" s="18">
        <v>37.47</v>
      </c>
      <c r="G2172" s="3" t="s">
        <v>31554</v>
      </c>
      <c r="H2172" s="22">
        <f>ROUND(Table1[[#This Row],[Market Capitalisation]]/Table1[[#This Row],[Stock Price]],0)</f>
        <v>172137710</v>
      </c>
    </row>
    <row r="2173" spans="2:8" x14ac:dyDescent="0.35">
      <c r="B2173" s="1" t="s">
        <v>10156</v>
      </c>
      <c r="C2173" s="3" t="s">
        <v>10157</v>
      </c>
      <c r="D2173" s="13">
        <v>6450000000</v>
      </c>
      <c r="E2173" s="1" t="str" cm="1">
        <f t="array" ref="E2173">_xlfn.IFS($D2173&gt;=$N$7,$J$7,AND($D2173&gt;=$M$8,$D2173&lt;$N$8),$J$8,AND($D2173&gt;=$M$9,$D2173&lt;$N$9),$J$9,$D2173&lt;$N$10,$J$10)</f>
        <v>Mid Cap</v>
      </c>
      <c r="F2173" s="18">
        <v>84.84</v>
      </c>
      <c r="G2173" s="3" t="s">
        <v>31554</v>
      </c>
      <c r="H2173" s="22">
        <f>ROUND(Table1[[#This Row],[Market Capitalisation]]/Table1[[#This Row],[Stock Price]],0)</f>
        <v>76025460</v>
      </c>
    </row>
    <row r="2174" spans="2:8" x14ac:dyDescent="0.35">
      <c r="B2174" s="1" t="s">
        <v>10160</v>
      </c>
      <c r="C2174" s="3" t="s">
        <v>10161</v>
      </c>
      <c r="D2174" s="13">
        <v>6440000000</v>
      </c>
      <c r="E2174" s="1" t="str" cm="1">
        <f t="array" ref="E2174">_xlfn.IFS($D2174&gt;=$N$7,$J$7,AND($D2174&gt;=$M$8,$D2174&lt;$N$8),$J$8,AND($D2174&gt;=$M$9,$D2174&lt;$N$9),$J$9,$D2174&lt;$N$10,$J$10)</f>
        <v>Mid Cap</v>
      </c>
      <c r="F2174" s="18">
        <v>26.08</v>
      </c>
      <c r="G2174" s="3" t="s">
        <v>511</v>
      </c>
      <c r="H2174" s="22">
        <f>ROUND(Table1[[#This Row],[Market Capitalisation]]/Table1[[#This Row],[Stock Price]],0)</f>
        <v>246932515</v>
      </c>
    </row>
    <row r="2175" spans="2:8" x14ac:dyDescent="0.35">
      <c r="B2175" s="1" t="s">
        <v>10164</v>
      </c>
      <c r="C2175" s="3" t="s">
        <v>10165</v>
      </c>
      <c r="D2175" s="13">
        <v>6440000000</v>
      </c>
      <c r="E2175" s="1" t="str" cm="1">
        <f t="array" ref="E2175">_xlfn.IFS($D2175&gt;=$N$7,$J$7,AND($D2175&gt;=$M$8,$D2175&lt;$N$8),$J$8,AND($D2175&gt;=$M$9,$D2175&lt;$N$9),$J$9,$D2175&lt;$N$10,$J$10)</f>
        <v>Mid Cap</v>
      </c>
      <c r="F2175" s="18">
        <v>0.4</v>
      </c>
      <c r="G2175" s="3" t="s">
        <v>31544</v>
      </c>
      <c r="H2175" s="22">
        <f>ROUND(Table1[[#This Row],[Market Capitalisation]]/Table1[[#This Row],[Stock Price]],0)</f>
        <v>16100000000</v>
      </c>
    </row>
    <row r="2176" spans="2:8" x14ac:dyDescent="0.35">
      <c r="B2176" s="1" t="s">
        <v>10168</v>
      </c>
      <c r="C2176" s="3" t="s">
        <v>10169</v>
      </c>
      <c r="D2176" s="13">
        <v>6440000000</v>
      </c>
      <c r="E2176" s="1" t="str" cm="1">
        <f t="array" ref="E2176">_xlfn.IFS($D2176&gt;=$N$7,$J$7,AND($D2176&gt;=$M$8,$D2176&lt;$N$8),$J$8,AND($D2176&gt;=$M$9,$D2176&lt;$N$9),$J$9,$D2176&lt;$N$10,$J$10)</f>
        <v>Mid Cap</v>
      </c>
      <c r="F2176" s="18">
        <v>31.96</v>
      </c>
      <c r="G2176" s="3" t="s">
        <v>31564</v>
      </c>
      <c r="H2176" s="22">
        <f>ROUND(Table1[[#This Row],[Market Capitalisation]]/Table1[[#This Row],[Stock Price]],0)</f>
        <v>201501877</v>
      </c>
    </row>
    <row r="2177" spans="2:8" x14ac:dyDescent="0.35">
      <c r="B2177" s="1" t="s">
        <v>10172</v>
      </c>
      <c r="C2177" s="3" t="s">
        <v>10173</v>
      </c>
      <c r="D2177" s="13">
        <v>6440000000</v>
      </c>
      <c r="E2177" s="1" t="str" cm="1">
        <f t="array" ref="E2177">_xlfn.IFS($D2177&gt;=$N$7,$J$7,AND($D2177&gt;=$M$8,$D2177&lt;$N$8),$J$8,AND($D2177&gt;=$M$9,$D2177&lt;$N$9),$J$9,$D2177&lt;$N$10,$J$10)</f>
        <v>Mid Cap</v>
      </c>
      <c r="F2177" s="18">
        <v>17.5</v>
      </c>
      <c r="G2177" s="3" t="s">
        <v>9696</v>
      </c>
      <c r="H2177" s="22">
        <f>ROUND(Table1[[#This Row],[Market Capitalisation]]/Table1[[#This Row],[Stock Price]],0)</f>
        <v>368000000</v>
      </c>
    </row>
    <row r="2178" spans="2:8" x14ac:dyDescent="0.35">
      <c r="B2178" s="1" t="s">
        <v>10175</v>
      </c>
      <c r="C2178" s="3" t="s">
        <v>10176</v>
      </c>
      <c r="D2178" s="13">
        <v>6440000000</v>
      </c>
      <c r="E2178" s="1" t="str" cm="1">
        <f t="array" ref="E2178">_xlfn.IFS($D2178&gt;=$N$7,$J$7,AND($D2178&gt;=$M$8,$D2178&lt;$N$8),$J$8,AND($D2178&gt;=$M$9,$D2178&lt;$N$9),$J$9,$D2178&lt;$N$10,$J$10)</f>
        <v>Mid Cap</v>
      </c>
      <c r="F2178" s="18">
        <v>204.42</v>
      </c>
      <c r="G2178" s="3" t="s">
        <v>511</v>
      </c>
      <c r="H2178" s="22">
        <f>ROUND(Table1[[#This Row],[Market Capitalisation]]/Table1[[#This Row],[Stock Price]],0)</f>
        <v>31503767</v>
      </c>
    </row>
    <row r="2179" spans="2:8" x14ac:dyDescent="0.35">
      <c r="B2179" s="1" t="s">
        <v>10179</v>
      </c>
      <c r="C2179" s="3" t="s">
        <v>10180</v>
      </c>
      <c r="D2179" s="13">
        <v>6440000000</v>
      </c>
      <c r="E2179" s="1" t="str" cm="1">
        <f t="array" ref="E2179">_xlfn.IFS($D2179&gt;=$N$7,$J$7,AND($D2179&gt;=$M$8,$D2179&lt;$N$8),$J$8,AND($D2179&gt;=$M$9,$D2179&lt;$N$9),$J$9,$D2179&lt;$N$10,$J$10)</f>
        <v>Mid Cap</v>
      </c>
      <c r="F2179" s="18">
        <v>0.06</v>
      </c>
      <c r="G2179" s="3" t="s">
        <v>1086</v>
      </c>
      <c r="H2179" s="22">
        <f>ROUND(Table1[[#This Row],[Market Capitalisation]]/Table1[[#This Row],[Stock Price]],0)</f>
        <v>107333333333</v>
      </c>
    </row>
    <row r="2180" spans="2:8" x14ac:dyDescent="0.35">
      <c r="B2180" s="1" t="s">
        <v>10183</v>
      </c>
      <c r="C2180" s="3" t="s">
        <v>10184</v>
      </c>
      <c r="D2180" s="13">
        <v>6420000000</v>
      </c>
      <c r="E2180" s="1" t="str" cm="1">
        <f t="array" ref="E2180">_xlfn.IFS($D2180&gt;=$N$7,$J$7,AND($D2180&gt;=$M$8,$D2180&lt;$N$8),$J$8,AND($D2180&gt;=$M$9,$D2180&lt;$N$9),$J$9,$D2180&lt;$N$10,$J$10)</f>
        <v>Mid Cap</v>
      </c>
      <c r="F2180" s="18">
        <v>0.46</v>
      </c>
      <c r="G2180" s="3" t="s">
        <v>3322</v>
      </c>
      <c r="H2180" s="22">
        <f>ROUND(Table1[[#This Row],[Market Capitalisation]]/Table1[[#This Row],[Stock Price]],0)</f>
        <v>13956521739</v>
      </c>
    </row>
    <row r="2181" spans="2:8" x14ac:dyDescent="0.35">
      <c r="B2181" s="1" t="s">
        <v>10188</v>
      </c>
      <c r="C2181" s="3" t="s">
        <v>10189</v>
      </c>
      <c r="D2181" s="13">
        <v>6420000000</v>
      </c>
      <c r="E2181" s="1" t="str" cm="1">
        <f t="array" ref="E2181">_xlfn.IFS($D2181&gt;=$N$7,$J$7,AND($D2181&gt;=$M$8,$D2181&lt;$N$8),$J$8,AND($D2181&gt;=$M$9,$D2181&lt;$N$9),$J$9,$D2181&lt;$N$10,$J$10)</f>
        <v>Mid Cap</v>
      </c>
      <c r="F2181" s="18">
        <v>40.32</v>
      </c>
      <c r="G2181" s="3" t="s">
        <v>1103</v>
      </c>
      <c r="H2181" s="22">
        <f>ROUND(Table1[[#This Row],[Market Capitalisation]]/Table1[[#This Row],[Stock Price]],0)</f>
        <v>159226190</v>
      </c>
    </row>
    <row r="2182" spans="2:8" x14ac:dyDescent="0.35">
      <c r="B2182" s="1" t="s">
        <v>10192</v>
      </c>
      <c r="C2182" s="3" t="s">
        <v>10193</v>
      </c>
      <c r="D2182" s="13">
        <v>6420000000</v>
      </c>
      <c r="E2182" s="1" t="str" cm="1">
        <f t="array" ref="E2182">_xlfn.IFS($D2182&gt;=$N$7,$J$7,AND($D2182&gt;=$M$8,$D2182&lt;$N$8),$J$8,AND($D2182&gt;=$M$9,$D2182&lt;$N$9),$J$9,$D2182&lt;$N$10,$J$10)</f>
        <v>Mid Cap</v>
      </c>
      <c r="F2182" s="18">
        <v>18.18</v>
      </c>
      <c r="G2182" s="3" t="s">
        <v>31554</v>
      </c>
      <c r="H2182" s="22">
        <f>ROUND(Table1[[#This Row],[Market Capitalisation]]/Table1[[#This Row],[Stock Price]],0)</f>
        <v>353135314</v>
      </c>
    </row>
    <row r="2183" spans="2:8" x14ac:dyDescent="0.35">
      <c r="B2183" s="1" t="s">
        <v>10196</v>
      </c>
      <c r="C2183" s="3" t="s">
        <v>10197</v>
      </c>
      <c r="D2183" s="13">
        <v>6410000000</v>
      </c>
      <c r="E2183" s="1" t="str" cm="1">
        <f t="array" ref="E2183">_xlfn.IFS($D2183&gt;=$N$7,$J$7,AND($D2183&gt;=$M$8,$D2183&lt;$N$8),$J$8,AND($D2183&gt;=$M$9,$D2183&lt;$N$9),$J$9,$D2183&lt;$N$10,$J$10)</f>
        <v>Mid Cap</v>
      </c>
      <c r="F2183" s="18">
        <v>67.400000000000006</v>
      </c>
      <c r="G2183" s="3" t="s">
        <v>31554</v>
      </c>
      <c r="H2183" s="22">
        <f>ROUND(Table1[[#This Row],[Market Capitalisation]]/Table1[[#This Row],[Stock Price]],0)</f>
        <v>95103858</v>
      </c>
    </row>
    <row r="2184" spans="2:8" x14ac:dyDescent="0.35">
      <c r="B2184" s="1" t="s">
        <v>10201</v>
      </c>
      <c r="C2184" s="3" t="s">
        <v>10202</v>
      </c>
      <c r="D2184" s="13">
        <v>6400000000</v>
      </c>
      <c r="E2184" s="1" t="str" cm="1">
        <f t="array" ref="E2184">_xlfn.IFS($D2184&gt;=$N$7,$J$7,AND($D2184&gt;=$M$8,$D2184&lt;$N$8),$J$8,AND($D2184&gt;=$M$9,$D2184&lt;$N$9),$J$9,$D2184&lt;$N$10,$J$10)</f>
        <v>Mid Cap</v>
      </c>
      <c r="F2184" s="18">
        <v>26.88</v>
      </c>
      <c r="G2184" s="3" t="s">
        <v>511</v>
      </c>
      <c r="H2184" s="22">
        <f>ROUND(Table1[[#This Row],[Market Capitalisation]]/Table1[[#This Row],[Stock Price]],0)</f>
        <v>238095238</v>
      </c>
    </row>
    <row r="2185" spans="2:8" x14ac:dyDescent="0.35">
      <c r="B2185" s="1" t="s">
        <v>10205</v>
      </c>
      <c r="C2185" s="3" t="s">
        <v>10206</v>
      </c>
      <c r="D2185" s="13">
        <v>6390000000</v>
      </c>
      <c r="E2185" s="1" t="str" cm="1">
        <f t="array" ref="E2185">_xlfn.IFS($D2185&gt;=$N$7,$J$7,AND($D2185&gt;=$M$8,$D2185&lt;$N$8),$J$8,AND($D2185&gt;=$M$9,$D2185&lt;$N$9),$J$9,$D2185&lt;$N$10,$J$10)</f>
        <v>Mid Cap</v>
      </c>
      <c r="F2185" s="18">
        <v>208.42</v>
      </c>
      <c r="G2185" s="3" t="s">
        <v>164</v>
      </c>
      <c r="H2185" s="22">
        <f>ROUND(Table1[[#This Row],[Market Capitalisation]]/Table1[[#This Row],[Stock Price]],0)</f>
        <v>30659246</v>
      </c>
    </row>
    <row r="2186" spans="2:8" x14ac:dyDescent="0.35">
      <c r="B2186" s="1" t="s">
        <v>10210</v>
      </c>
      <c r="C2186" s="3" t="s">
        <v>10211</v>
      </c>
      <c r="D2186" s="13">
        <v>6390000000</v>
      </c>
      <c r="E2186" s="1" t="str" cm="1">
        <f t="array" ref="E2186">_xlfn.IFS($D2186&gt;=$N$7,$J$7,AND($D2186&gt;=$M$8,$D2186&lt;$N$8),$J$8,AND($D2186&gt;=$M$9,$D2186&lt;$N$9),$J$9,$D2186&lt;$N$10,$J$10)</f>
        <v>Mid Cap</v>
      </c>
      <c r="F2186" s="18">
        <v>46.94</v>
      </c>
      <c r="G2186" s="3" t="s">
        <v>31554</v>
      </c>
      <c r="H2186" s="22">
        <f>ROUND(Table1[[#This Row],[Market Capitalisation]]/Table1[[#This Row],[Stock Price]],0)</f>
        <v>136131231</v>
      </c>
    </row>
    <row r="2187" spans="2:8" x14ac:dyDescent="0.35">
      <c r="B2187" s="1" t="s">
        <v>10214</v>
      </c>
      <c r="C2187" s="3" t="s">
        <v>10215</v>
      </c>
      <c r="D2187" s="13">
        <v>6390000000</v>
      </c>
      <c r="E2187" s="1" t="str" cm="1">
        <f t="array" ref="E2187">_xlfn.IFS($D2187&gt;=$N$7,$J$7,AND($D2187&gt;=$M$8,$D2187&lt;$N$8),$J$8,AND($D2187&gt;=$M$9,$D2187&lt;$N$9),$J$9,$D2187&lt;$N$10,$J$10)</f>
        <v>Mid Cap</v>
      </c>
      <c r="F2187" s="18">
        <v>0.39</v>
      </c>
      <c r="G2187" s="3" t="s">
        <v>152</v>
      </c>
      <c r="H2187" s="22">
        <f>ROUND(Table1[[#This Row],[Market Capitalisation]]/Table1[[#This Row],[Stock Price]],0)</f>
        <v>16384615385</v>
      </c>
    </row>
    <row r="2188" spans="2:8" x14ac:dyDescent="0.35">
      <c r="B2188" s="1" t="s">
        <v>10217</v>
      </c>
      <c r="C2188" s="3" t="s">
        <v>10218</v>
      </c>
      <c r="D2188" s="13">
        <v>6390000000</v>
      </c>
      <c r="E2188" s="1" t="str" cm="1">
        <f t="array" ref="E2188">_xlfn.IFS($D2188&gt;=$N$7,$J$7,AND($D2188&gt;=$M$8,$D2188&lt;$N$8),$J$8,AND($D2188&gt;=$M$9,$D2188&lt;$N$9),$J$9,$D2188&lt;$N$10,$J$10)</f>
        <v>Mid Cap</v>
      </c>
      <c r="F2188" s="18">
        <v>29.14</v>
      </c>
      <c r="G2188" s="3" t="s">
        <v>585</v>
      </c>
      <c r="H2188" s="22">
        <f>ROUND(Table1[[#This Row],[Market Capitalisation]]/Table1[[#This Row],[Stock Price]],0)</f>
        <v>219286205</v>
      </c>
    </row>
    <row r="2189" spans="2:8" x14ac:dyDescent="0.35">
      <c r="B2189" s="1" t="s">
        <v>10221</v>
      </c>
      <c r="C2189" s="3" t="s">
        <v>10222</v>
      </c>
      <c r="D2189" s="13">
        <v>6390000000</v>
      </c>
      <c r="E2189" s="1" t="str" cm="1">
        <f t="array" ref="E2189">_xlfn.IFS($D2189&gt;=$N$7,$J$7,AND($D2189&gt;=$M$8,$D2189&lt;$N$8),$J$8,AND($D2189&gt;=$M$9,$D2189&lt;$N$9),$J$9,$D2189&lt;$N$10,$J$10)</f>
        <v>Mid Cap</v>
      </c>
      <c r="F2189" s="18">
        <v>0.3</v>
      </c>
      <c r="G2189" s="3" t="s">
        <v>1254</v>
      </c>
      <c r="H2189" s="22">
        <f>ROUND(Table1[[#This Row],[Market Capitalisation]]/Table1[[#This Row],[Stock Price]],0)</f>
        <v>21300000000</v>
      </c>
    </row>
    <row r="2190" spans="2:8" x14ac:dyDescent="0.35">
      <c r="B2190" s="1" t="s">
        <v>10225</v>
      </c>
      <c r="C2190" s="3" t="s">
        <v>10226</v>
      </c>
      <c r="D2190" s="13">
        <v>6380000000</v>
      </c>
      <c r="E2190" s="1" t="str" cm="1">
        <f t="array" ref="E2190">_xlfn.IFS($D2190&gt;=$N$7,$J$7,AND($D2190&gt;=$M$8,$D2190&lt;$N$8),$J$8,AND($D2190&gt;=$M$9,$D2190&lt;$N$9),$J$9,$D2190&lt;$N$10,$J$10)</f>
        <v>Mid Cap</v>
      </c>
      <c r="F2190" s="18">
        <v>153.33000000000001</v>
      </c>
      <c r="G2190" s="3" t="s">
        <v>31583</v>
      </c>
      <c r="H2190" s="22">
        <f>ROUND(Table1[[#This Row],[Market Capitalisation]]/Table1[[#This Row],[Stock Price]],0)</f>
        <v>41609600</v>
      </c>
    </row>
    <row r="2191" spans="2:8" x14ac:dyDescent="0.35">
      <c r="B2191" s="1" t="s">
        <v>10230</v>
      </c>
      <c r="C2191" s="3" t="s">
        <v>10231</v>
      </c>
      <c r="D2191" s="13">
        <v>6380000000</v>
      </c>
      <c r="E2191" s="1" t="str" cm="1">
        <f t="array" ref="E2191">_xlfn.IFS($D2191&gt;=$N$7,$J$7,AND($D2191&gt;=$M$8,$D2191&lt;$N$8),$J$8,AND($D2191&gt;=$M$9,$D2191&lt;$N$9),$J$9,$D2191&lt;$N$10,$J$10)</f>
        <v>Mid Cap</v>
      </c>
      <c r="F2191" s="18">
        <v>3.43</v>
      </c>
      <c r="G2191" s="3" t="s">
        <v>420</v>
      </c>
      <c r="H2191" s="22">
        <f>ROUND(Table1[[#This Row],[Market Capitalisation]]/Table1[[#This Row],[Stock Price]],0)</f>
        <v>1860058309</v>
      </c>
    </row>
    <row r="2192" spans="2:8" x14ac:dyDescent="0.35">
      <c r="B2192" s="1" t="s">
        <v>10234</v>
      </c>
      <c r="C2192" s="3" t="s">
        <v>10235</v>
      </c>
      <c r="D2192" s="13">
        <v>6380000000</v>
      </c>
      <c r="E2192" s="1" t="str" cm="1">
        <f t="array" ref="E2192">_xlfn.IFS($D2192&gt;=$N$7,$J$7,AND($D2192&gt;=$M$8,$D2192&lt;$N$8),$J$8,AND($D2192&gt;=$M$9,$D2192&lt;$N$9),$J$9,$D2192&lt;$N$10,$J$10)</f>
        <v>Mid Cap</v>
      </c>
      <c r="F2192" s="18">
        <v>393.62</v>
      </c>
      <c r="G2192" s="3" t="s">
        <v>31554</v>
      </c>
      <c r="H2192" s="22">
        <f>ROUND(Table1[[#This Row],[Market Capitalisation]]/Table1[[#This Row],[Stock Price]],0)</f>
        <v>16208526</v>
      </c>
    </row>
    <row r="2193" spans="2:8" x14ac:dyDescent="0.35">
      <c r="B2193" s="1" t="s">
        <v>10238</v>
      </c>
      <c r="C2193" s="3" t="s">
        <v>10239</v>
      </c>
      <c r="D2193" s="13">
        <v>6380000000</v>
      </c>
      <c r="E2193" s="1" t="str" cm="1">
        <f t="array" ref="E2193">_xlfn.IFS($D2193&gt;=$N$7,$J$7,AND($D2193&gt;=$M$8,$D2193&lt;$N$8),$J$8,AND($D2193&gt;=$M$9,$D2193&lt;$N$9),$J$9,$D2193&lt;$N$10,$J$10)</f>
        <v>Mid Cap</v>
      </c>
      <c r="F2193" s="18">
        <v>20.05</v>
      </c>
      <c r="G2193" s="3" t="s">
        <v>511</v>
      </c>
      <c r="H2193" s="22">
        <f>ROUND(Table1[[#This Row],[Market Capitalisation]]/Table1[[#This Row],[Stock Price]],0)</f>
        <v>318204489</v>
      </c>
    </row>
    <row r="2194" spans="2:8" x14ac:dyDescent="0.35">
      <c r="B2194" s="1" t="s">
        <v>10241</v>
      </c>
      <c r="C2194" s="3" t="s">
        <v>10242</v>
      </c>
      <c r="D2194" s="13">
        <v>6370000000</v>
      </c>
      <c r="E2194" s="1" t="str" cm="1">
        <f t="array" ref="E2194">_xlfn.IFS($D2194&gt;=$N$7,$J$7,AND($D2194&gt;=$M$8,$D2194&lt;$N$8),$J$8,AND($D2194&gt;=$M$9,$D2194&lt;$N$9),$J$9,$D2194&lt;$N$10,$J$10)</f>
        <v>Mid Cap</v>
      </c>
      <c r="F2194" s="18">
        <v>36.61</v>
      </c>
      <c r="G2194" s="3" t="s">
        <v>31554</v>
      </c>
      <c r="H2194" s="22">
        <f>ROUND(Table1[[#This Row],[Market Capitalisation]]/Table1[[#This Row],[Stock Price]],0)</f>
        <v>173996176</v>
      </c>
    </row>
    <row r="2195" spans="2:8" x14ac:dyDescent="0.35">
      <c r="B2195" s="1" t="s">
        <v>10246</v>
      </c>
      <c r="C2195" s="3" t="s">
        <v>10247</v>
      </c>
      <c r="D2195" s="13">
        <v>6370000000</v>
      </c>
      <c r="E2195" s="1" t="str" cm="1">
        <f t="array" ref="E2195">_xlfn.IFS($D2195&gt;=$N$7,$J$7,AND($D2195&gt;=$M$8,$D2195&lt;$N$8),$J$8,AND($D2195&gt;=$M$9,$D2195&lt;$N$9),$J$9,$D2195&lt;$N$10,$J$10)</f>
        <v>Mid Cap</v>
      </c>
      <c r="F2195" s="18">
        <v>12.95</v>
      </c>
      <c r="G2195" s="3" t="s">
        <v>1103</v>
      </c>
      <c r="H2195" s="22">
        <f>ROUND(Table1[[#This Row],[Market Capitalisation]]/Table1[[#This Row],[Stock Price]],0)</f>
        <v>491891892</v>
      </c>
    </row>
    <row r="2196" spans="2:8" x14ac:dyDescent="0.35">
      <c r="B2196" s="1" t="s">
        <v>10250</v>
      </c>
      <c r="C2196" s="3" t="s">
        <v>10251</v>
      </c>
      <c r="D2196" s="13">
        <v>6370000000</v>
      </c>
      <c r="E2196" s="1" t="str" cm="1">
        <f t="array" ref="E2196">_xlfn.IFS($D2196&gt;=$N$7,$J$7,AND($D2196&gt;=$M$8,$D2196&lt;$N$8),$J$8,AND($D2196&gt;=$M$9,$D2196&lt;$N$9),$J$9,$D2196&lt;$N$10,$J$10)</f>
        <v>Mid Cap</v>
      </c>
      <c r="F2196" s="18">
        <v>50.17</v>
      </c>
      <c r="G2196" s="3" t="s">
        <v>249</v>
      </c>
      <c r="H2196" s="22">
        <f>ROUND(Table1[[#This Row],[Market Capitalisation]]/Table1[[#This Row],[Stock Price]],0)</f>
        <v>126968308</v>
      </c>
    </row>
    <row r="2197" spans="2:8" x14ac:dyDescent="0.35">
      <c r="B2197" s="1" t="s">
        <v>10253</v>
      </c>
      <c r="C2197" s="3" t="s">
        <v>10254</v>
      </c>
      <c r="D2197" s="13">
        <v>6370000000</v>
      </c>
      <c r="E2197" s="1" t="str" cm="1">
        <f t="array" ref="E2197">_xlfn.IFS($D2197&gt;=$N$7,$J$7,AND($D2197&gt;=$M$8,$D2197&lt;$N$8),$J$8,AND($D2197&gt;=$M$9,$D2197&lt;$N$9),$J$9,$D2197&lt;$N$10,$J$10)</f>
        <v>Mid Cap</v>
      </c>
      <c r="F2197" s="18">
        <v>116.22</v>
      </c>
      <c r="G2197" s="3" t="s">
        <v>31554</v>
      </c>
      <c r="H2197" s="22">
        <f>ROUND(Table1[[#This Row],[Market Capitalisation]]/Table1[[#This Row],[Stock Price]],0)</f>
        <v>54809843</v>
      </c>
    </row>
    <row r="2198" spans="2:8" x14ac:dyDescent="0.35">
      <c r="B2198" s="1" t="s">
        <v>10257</v>
      </c>
      <c r="C2198" s="3" t="s">
        <v>10258</v>
      </c>
      <c r="D2198" s="13">
        <v>6370000000</v>
      </c>
      <c r="E2198" s="1" t="str" cm="1">
        <f t="array" ref="E2198">_xlfn.IFS($D2198&gt;=$N$7,$J$7,AND($D2198&gt;=$M$8,$D2198&lt;$N$8),$J$8,AND($D2198&gt;=$M$9,$D2198&lt;$N$9),$J$9,$D2198&lt;$N$10,$J$10)</f>
        <v>Mid Cap</v>
      </c>
      <c r="F2198" s="18">
        <v>44.06</v>
      </c>
      <c r="G2198" s="3" t="s">
        <v>31554</v>
      </c>
      <c r="H2198" s="22">
        <f>ROUND(Table1[[#This Row],[Market Capitalisation]]/Table1[[#This Row],[Stock Price]],0)</f>
        <v>144575579</v>
      </c>
    </row>
    <row r="2199" spans="2:8" x14ac:dyDescent="0.35">
      <c r="B2199" s="1" t="s">
        <v>10261</v>
      </c>
      <c r="C2199" s="3" t="s">
        <v>10262</v>
      </c>
      <c r="D2199" s="13">
        <v>6370000000</v>
      </c>
      <c r="E2199" s="1" t="str" cm="1">
        <f t="array" ref="E2199">_xlfn.IFS($D2199&gt;=$N$7,$J$7,AND($D2199&gt;=$M$8,$D2199&lt;$N$8),$J$8,AND($D2199&gt;=$M$9,$D2199&lt;$N$9),$J$9,$D2199&lt;$N$10,$J$10)</f>
        <v>Mid Cap</v>
      </c>
      <c r="F2199" s="18">
        <v>23.1</v>
      </c>
      <c r="G2199" s="3" t="s">
        <v>152</v>
      </c>
      <c r="H2199" s="22">
        <f>ROUND(Table1[[#This Row],[Market Capitalisation]]/Table1[[#This Row],[Stock Price]],0)</f>
        <v>275757576</v>
      </c>
    </row>
    <row r="2200" spans="2:8" x14ac:dyDescent="0.35">
      <c r="B2200" s="1" t="s">
        <v>10265</v>
      </c>
      <c r="C2200" s="3" t="s">
        <v>10266</v>
      </c>
      <c r="D2200" s="13">
        <v>6370000000</v>
      </c>
      <c r="E2200" s="1" t="str" cm="1">
        <f t="array" ref="E2200">_xlfn.IFS($D2200&gt;=$N$7,$J$7,AND($D2200&gt;=$M$8,$D2200&lt;$N$8),$J$8,AND($D2200&gt;=$M$9,$D2200&lt;$N$9),$J$9,$D2200&lt;$N$10,$J$10)</f>
        <v>Mid Cap</v>
      </c>
      <c r="F2200" s="18">
        <v>154.32</v>
      </c>
      <c r="G2200" s="3" t="s">
        <v>31554</v>
      </c>
      <c r="H2200" s="22">
        <f>ROUND(Table1[[#This Row],[Market Capitalisation]]/Table1[[#This Row],[Stock Price]],0)</f>
        <v>41277864</v>
      </c>
    </row>
    <row r="2201" spans="2:8" x14ac:dyDescent="0.35">
      <c r="B2201" s="1" t="s">
        <v>10269</v>
      </c>
      <c r="C2201" s="3" t="s">
        <v>10270</v>
      </c>
      <c r="D2201" s="13">
        <v>6360000000</v>
      </c>
      <c r="E2201" s="1" t="str" cm="1">
        <f t="array" ref="E2201">_xlfn.IFS($D2201&gt;=$N$7,$J$7,AND($D2201&gt;=$M$8,$D2201&lt;$N$8),$J$8,AND($D2201&gt;=$M$9,$D2201&lt;$N$9),$J$9,$D2201&lt;$N$10,$J$10)</f>
        <v>Mid Cap</v>
      </c>
      <c r="F2201" s="18">
        <v>112.09</v>
      </c>
      <c r="G2201" s="3" t="s">
        <v>31554</v>
      </c>
      <c r="H2201" s="22">
        <f>ROUND(Table1[[#This Row],[Market Capitalisation]]/Table1[[#This Row],[Stock Price]],0)</f>
        <v>56740120</v>
      </c>
    </row>
    <row r="2202" spans="2:8" x14ac:dyDescent="0.35">
      <c r="B2202" s="1" t="s">
        <v>10274</v>
      </c>
      <c r="C2202" s="3" t="s">
        <v>10275</v>
      </c>
      <c r="D2202" s="13">
        <v>6360000000</v>
      </c>
      <c r="E2202" s="1" t="str" cm="1">
        <f t="array" ref="E2202">_xlfn.IFS($D2202&gt;=$N$7,$J$7,AND($D2202&gt;=$M$8,$D2202&lt;$N$8),$J$8,AND($D2202&gt;=$M$9,$D2202&lt;$N$9),$J$9,$D2202&lt;$N$10,$J$10)</f>
        <v>Mid Cap</v>
      </c>
      <c r="F2202" s="18">
        <v>808.39</v>
      </c>
      <c r="G2202" s="3" t="s">
        <v>89</v>
      </c>
      <c r="H2202" s="22">
        <f>ROUND(Table1[[#This Row],[Market Capitalisation]]/Table1[[#This Row],[Stock Price]],0)</f>
        <v>7867490</v>
      </c>
    </row>
    <row r="2203" spans="2:8" x14ac:dyDescent="0.35">
      <c r="B2203" s="1" t="s">
        <v>10278</v>
      </c>
      <c r="C2203" s="3" t="s">
        <v>10279</v>
      </c>
      <c r="D2203" s="13">
        <v>6360000000</v>
      </c>
      <c r="E2203" s="1" t="str" cm="1">
        <f t="array" ref="E2203">_xlfn.IFS($D2203&gt;=$N$7,$J$7,AND($D2203&gt;=$M$8,$D2203&lt;$N$8),$J$8,AND($D2203&gt;=$M$9,$D2203&lt;$N$9),$J$9,$D2203&lt;$N$10,$J$10)</f>
        <v>Mid Cap</v>
      </c>
      <c r="F2203" s="18">
        <v>8.23</v>
      </c>
      <c r="G2203" s="3" t="s">
        <v>511</v>
      </c>
      <c r="H2203" s="22">
        <f>ROUND(Table1[[#This Row],[Market Capitalisation]]/Table1[[#This Row],[Stock Price]],0)</f>
        <v>772782503</v>
      </c>
    </row>
    <row r="2204" spans="2:8" x14ac:dyDescent="0.35">
      <c r="B2204" s="1" t="s">
        <v>10282</v>
      </c>
      <c r="C2204" s="3" t="s">
        <v>10283</v>
      </c>
      <c r="D2204" s="13">
        <v>6350000000</v>
      </c>
      <c r="E2204" s="1" t="str" cm="1">
        <f t="array" ref="E2204">_xlfn.IFS($D2204&gt;=$N$7,$J$7,AND($D2204&gt;=$M$8,$D2204&lt;$N$8),$J$8,AND($D2204&gt;=$M$9,$D2204&lt;$N$9),$J$9,$D2204&lt;$N$10,$J$10)</f>
        <v>Mid Cap</v>
      </c>
      <c r="F2204" s="18">
        <v>104.83</v>
      </c>
      <c r="G2204" s="3" t="s">
        <v>31554</v>
      </c>
      <c r="H2204" s="22">
        <f>ROUND(Table1[[#This Row],[Market Capitalisation]]/Table1[[#This Row],[Stock Price]],0)</f>
        <v>60574263</v>
      </c>
    </row>
    <row r="2205" spans="2:8" x14ac:dyDescent="0.35">
      <c r="B2205" s="1" t="s">
        <v>10287</v>
      </c>
      <c r="C2205" s="3" t="s">
        <v>10288</v>
      </c>
      <c r="D2205" s="13">
        <v>6340000000</v>
      </c>
      <c r="E2205" s="1" t="str" cm="1">
        <f t="array" ref="E2205">_xlfn.IFS($D2205&gt;=$N$7,$J$7,AND($D2205&gt;=$M$8,$D2205&lt;$N$8),$J$8,AND($D2205&gt;=$M$9,$D2205&lt;$N$9),$J$9,$D2205&lt;$N$10,$J$10)</f>
        <v>Mid Cap</v>
      </c>
      <c r="F2205" s="18">
        <v>53.8</v>
      </c>
      <c r="G2205" s="3" t="s">
        <v>31554</v>
      </c>
      <c r="H2205" s="22">
        <f>ROUND(Table1[[#This Row],[Market Capitalisation]]/Table1[[#This Row],[Stock Price]],0)</f>
        <v>117843866</v>
      </c>
    </row>
    <row r="2206" spans="2:8" x14ac:dyDescent="0.35">
      <c r="B2206" s="1" t="s">
        <v>10292</v>
      </c>
      <c r="C2206" s="3" t="s">
        <v>10293</v>
      </c>
      <c r="D2206" s="13">
        <v>6340000000</v>
      </c>
      <c r="E2206" s="1" t="str" cm="1">
        <f t="array" ref="E2206">_xlfn.IFS($D2206&gt;=$N$7,$J$7,AND($D2206&gt;=$M$8,$D2206&lt;$N$8),$J$8,AND($D2206&gt;=$M$9,$D2206&lt;$N$9),$J$9,$D2206&lt;$N$10,$J$10)</f>
        <v>Mid Cap</v>
      </c>
      <c r="F2206" s="18">
        <v>77.459999999999994</v>
      </c>
      <c r="G2206" s="3" t="s">
        <v>511</v>
      </c>
      <c r="H2206" s="22">
        <f>ROUND(Table1[[#This Row],[Market Capitalisation]]/Table1[[#This Row],[Stock Price]],0)</f>
        <v>81848696</v>
      </c>
    </row>
    <row r="2207" spans="2:8" x14ac:dyDescent="0.35">
      <c r="B2207" s="1" t="s">
        <v>10296</v>
      </c>
      <c r="C2207" s="3" t="s">
        <v>10297</v>
      </c>
      <c r="D2207" s="13">
        <v>6330000000</v>
      </c>
      <c r="E2207" s="1" t="str" cm="1">
        <f t="array" ref="E2207">_xlfn.IFS($D2207&gt;=$N$7,$J$7,AND($D2207&gt;=$M$8,$D2207&lt;$N$8),$J$8,AND($D2207&gt;=$M$9,$D2207&lt;$N$9),$J$9,$D2207&lt;$N$10,$J$10)</f>
        <v>Mid Cap</v>
      </c>
      <c r="F2207" s="18">
        <v>116.22</v>
      </c>
      <c r="G2207" s="3" t="s">
        <v>31554</v>
      </c>
      <c r="H2207" s="22">
        <f>ROUND(Table1[[#This Row],[Market Capitalisation]]/Table1[[#This Row],[Stock Price]],0)</f>
        <v>54465669</v>
      </c>
    </row>
    <row r="2208" spans="2:8" x14ac:dyDescent="0.35">
      <c r="B2208" s="1" t="s">
        <v>10300</v>
      </c>
      <c r="C2208" s="3" t="s">
        <v>10301</v>
      </c>
      <c r="D2208" s="13">
        <v>6330000000</v>
      </c>
      <c r="E2208" s="1" t="str" cm="1">
        <f t="array" ref="E2208">_xlfn.IFS($D2208&gt;=$N$7,$J$7,AND($D2208&gt;=$M$8,$D2208&lt;$N$8),$J$8,AND($D2208&gt;=$M$9,$D2208&lt;$N$9),$J$9,$D2208&lt;$N$10,$J$10)</f>
        <v>Mid Cap</v>
      </c>
      <c r="F2208" s="18">
        <v>87.83</v>
      </c>
      <c r="G2208" s="3" t="s">
        <v>31554</v>
      </c>
      <c r="H2208" s="22">
        <f>ROUND(Table1[[#This Row],[Market Capitalisation]]/Table1[[#This Row],[Stock Price]],0)</f>
        <v>72071046</v>
      </c>
    </row>
    <row r="2209" spans="2:8" x14ac:dyDescent="0.35">
      <c r="B2209" s="1" t="s">
        <v>10304</v>
      </c>
      <c r="C2209" s="3" t="s">
        <v>31578</v>
      </c>
      <c r="D2209" s="13">
        <v>6320000000</v>
      </c>
      <c r="E2209" s="1" t="str" cm="1">
        <f t="array" ref="E2209">_xlfn.IFS($D2209&gt;=$N$7,$J$7,AND($D2209&gt;=$M$8,$D2209&lt;$N$8),$J$8,AND($D2209&gt;=$M$9,$D2209&lt;$N$9),$J$9,$D2209&lt;$N$10,$J$10)</f>
        <v>Mid Cap</v>
      </c>
      <c r="F2209" s="18">
        <v>8.6300000000000008</v>
      </c>
      <c r="G2209" s="3" t="s">
        <v>31564</v>
      </c>
      <c r="H2209" s="22">
        <f>ROUND(Table1[[#This Row],[Market Capitalisation]]/Table1[[#This Row],[Stock Price]],0)</f>
        <v>732329085</v>
      </c>
    </row>
    <row r="2210" spans="2:8" x14ac:dyDescent="0.35">
      <c r="B2210" s="1" t="s">
        <v>10309</v>
      </c>
      <c r="C2210" s="3" t="s">
        <v>10310</v>
      </c>
      <c r="D2210" s="13">
        <v>6320000000</v>
      </c>
      <c r="E2210" s="1" t="str" cm="1">
        <f t="array" ref="E2210">_xlfn.IFS($D2210&gt;=$N$7,$J$7,AND($D2210&gt;=$M$8,$D2210&lt;$N$8),$J$8,AND($D2210&gt;=$M$9,$D2210&lt;$N$9),$J$9,$D2210&lt;$N$10,$J$10)</f>
        <v>Mid Cap</v>
      </c>
      <c r="F2210" s="18">
        <v>7.98</v>
      </c>
      <c r="G2210" s="3" t="s">
        <v>548</v>
      </c>
      <c r="H2210" s="22">
        <f>ROUND(Table1[[#This Row],[Market Capitalisation]]/Table1[[#This Row],[Stock Price]],0)</f>
        <v>791979950</v>
      </c>
    </row>
    <row r="2211" spans="2:8" x14ac:dyDescent="0.35">
      <c r="B2211" s="1" t="s">
        <v>10313</v>
      </c>
      <c r="C2211" s="3" t="s">
        <v>10314</v>
      </c>
      <c r="D2211" s="13">
        <v>6320000000</v>
      </c>
      <c r="E2211" s="1" t="str" cm="1">
        <f t="array" ref="E2211">_xlfn.IFS($D2211&gt;=$N$7,$J$7,AND($D2211&gt;=$M$8,$D2211&lt;$N$8),$J$8,AND($D2211&gt;=$M$9,$D2211&lt;$N$9),$J$9,$D2211&lt;$N$10,$J$10)</f>
        <v>Mid Cap</v>
      </c>
      <c r="F2211" s="18">
        <v>174.59</v>
      </c>
      <c r="G2211" s="3" t="s">
        <v>31554</v>
      </c>
      <c r="H2211" s="22">
        <f>ROUND(Table1[[#This Row],[Market Capitalisation]]/Table1[[#This Row],[Stock Price]],0)</f>
        <v>36199095</v>
      </c>
    </row>
    <row r="2212" spans="2:8" x14ac:dyDescent="0.35">
      <c r="B2212" s="1" t="s">
        <v>10317</v>
      </c>
      <c r="C2212" s="3" t="s">
        <v>10318</v>
      </c>
      <c r="D2212" s="13">
        <v>6320000000</v>
      </c>
      <c r="E2212" s="1" t="str" cm="1">
        <f t="array" ref="E2212">_xlfn.IFS($D2212&gt;=$N$7,$J$7,AND($D2212&gt;=$M$8,$D2212&lt;$N$8),$J$8,AND($D2212&gt;=$M$9,$D2212&lt;$N$9),$J$9,$D2212&lt;$N$10,$J$10)</f>
        <v>Mid Cap</v>
      </c>
      <c r="F2212" s="18">
        <v>0.81</v>
      </c>
      <c r="G2212" s="3" t="s">
        <v>3395</v>
      </c>
      <c r="H2212" s="22">
        <f>ROUND(Table1[[#This Row],[Market Capitalisation]]/Table1[[#This Row],[Stock Price]],0)</f>
        <v>7802469136</v>
      </c>
    </row>
    <row r="2213" spans="2:8" x14ac:dyDescent="0.35">
      <c r="B2213" s="1" t="s">
        <v>10320</v>
      </c>
      <c r="C2213" s="3" t="s">
        <v>10321</v>
      </c>
      <c r="D2213" s="13">
        <v>6320000000</v>
      </c>
      <c r="E2213" s="1" t="str" cm="1">
        <f t="array" ref="E2213">_xlfn.IFS($D2213&gt;=$N$7,$J$7,AND($D2213&gt;=$M$8,$D2213&lt;$N$8),$J$8,AND($D2213&gt;=$M$9,$D2213&lt;$N$9),$J$9,$D2213&lt;$N$10,$J$10)</f>
        <v>Mid Cap</v>
      </c>
      <c r="F2213" s="18">
        <v>87.6</v>
      </c>
      <c r="G2213" s="3" t="s">
        <v>31554</v>
      </c>
      <c r="H2213" s="22">
        <f>ROUND(Table1[[#This Row],[Market Capitalisation]]/Table1[[#This Row],[Stock Price]],0)</f>
        <v>72146119</v>
      </c>
    </row>
    <row r="2214" spans="2:8" x14ac:dyDescent="0.35">
      <c r="B2214" s="1" t="s">
        <v>10324</v>
      </c>
      <c r="C2214" s="3" t="s">
        <v>10325</v>
      </c>
      <c r="D2214" s="13">
        <v>6320000000</v>
      </c>
      <c r="E2214" s="1" t="str" cm="1">
        <f t="array" ref="E2214">_xlfn.IFS($D2214&gt;=$N$7,$J$7,AND($D2214&gt;=$M$8,$D2214&lt;$N$8),$J$8,AND($D2214&gt;=$M$9,$D2214&lt;$N$9),$J$9,$D2214&lt;$N$10,$J$10)</f>
        <v>Mid Cap</v>
      </c>
      <c r="F2214" s="18">
        <v>3.67</v>
      </c>
      <c r="G2214" s="3" t="s">
        <v>420</v>
      </c>
      <c r="H2214" s="22">
        <f>ROUND(Table1[[#This Row],[Market Capitalisation]]/Table1[[#This Row],[Stock Price]],0)</f>
        <v>1722070845</v>
      </c>
    </row>
    <row r="2215" spans="2:8" x14ac:dyDescent="0.35">
      <c r="B2215" s="1" t="s">
        <v>10328</v>
      </c>
      <c r="C2215" s="3" t="s">
        <v>10329</v>
      </c>
      <c r="D2215" s="13">
        <v>6310000000</v>
      </c>
      <c r="E2215" s="1" t="str" cm="1">
        <f t="array" ref="E2215">_xlfn.IFS($D2215&gt;=$N$7,$J$7,AND($D2215&gt;=$M$8,$D2215&lt;$N$8),$J$8,AND($D2215&gt;=$M$9,$D2215&lt;$N$9),$J$9,$D2215&lt;$N$10,$J$10)</f>
        <v>Mid Cap</v>
      </c>
      <c r="F2215" s="18">
        <v>36.31</v>
      </c>
      <c r="G2215" s="3" t="s">
        <v>31554</v>
      </c>
      <c r="H2215" s="22">
        <f>ROUND(Table1[[#This Row],[Market Capitalisation]]/Table1[[#This Row],[Stock Price]],0)</f>
        <v>173781327</v>
      </c>
    </row>
    <row r="2216" spans="2:8" x14ac:dyDescent="0.35">
      <c r="B2216" s="1" t="s">
        <v>10333</v>
      </c>
      <c r="C2216" s="3" t="s">
        <v>10334</v>
      </c>
      <c r="D2216" s="13">
        <v>6310000000</v>
      </c>
      <c r="E2216" s="1" t="str" cm="1">
        <f t="array" ref="E2216">_xlfn.IFS($D2216&gt;=$N$7,$J$7,AND($D2216&gt;=$M$8,$D2216&lt;$N$8),$J$8,AND($D2216&gt;=$M$9,$D2216&lt;$N$9),$J$9,$D2216&lt;$N$10,$J$10)</f>
        <v>Mid Cap</v>
      </c>
      <c r="F2216" s="18">
        <v>44.75</v>
      </c>
      <c r="G2216" s="3" t="s">
        <v>31567</v>
      </c>
      <c r="H2216" s="22">
        <f>ROUND(Table1[[#This Row],[Market Capitalisation]]/Table1[[#This Row],[Stock Price]],0)</f>
        <v>141005587</v>
      </c>
    </row>
    <row r="2217" spans="2:8" x14ac:dyDescent="0.35">
      <c r="B2217" s="1" t="s">
        <v>10336</v>
      </c>
      <c r="C2217" s="3" t="s">
        <v>10337</v>
      </c>
      <c r="D2217" s="13">
        <v>6300000000</v>
      </c>
      <c r="E2217" s="1" t="str" cm="1">
        <f t="array" ref="E2217">_xlfn.IFS($D2217&gt;=$N$7,$J$7,AND($D2217&gt;=$M$8,$D2217&lt;$N$8),$J$8,AND($D2217&gt;=$M$9,$D2217&lt;$N$9),$J$9,$D2217&lt;$N$10,$J$10)</f>
        <v>Mid Cap</v>
      </c>
      <c r="F2217" s="18">
        <v>10.35</v>
      </c>
      <c r="G2217" s="3" t="s">
        <v>249</v>
      </c>
      <c r="H2217" s="22">
        <f>ROUND(Table1[[#This Row],[Market Capitalisation]]/Table1[[#This Row],[Stock Price]],0)</f>
        <v>608695652</v>
      </c>
    </row>
    <row r="2218" spans="2:8" x14ac:dyDescent="0.35">
      <c r="B2218" s="1" t="s">
        <v>10341</v>
      </c>
      <c r="C2218" s="3" t="s">
        <v>10342</v>
      </c>
      <c r="D2218" s="13">
        <v>6300000000</v>
      </c>
      <c r="E2218" s="1" t="str" cm="1">
        <f t="array" ref="E2218">_xlfn.IFS($D2218&gt;=$N$7,$J$7,AND($D2218&gt;=$M$8,$D2218&lt;$N$8),$J$8,AND($D2218&gt;=$M$9,$D2218&lt;$N$9),$J$9,$D2218&lt;$N$10,$J$10)</f>
        <v>Mid Cap</v>
      </c>
      <c r="F2218" s="18">
        <v>8.4700000000000006</v>
      </c>
      <c r="G2218" s="3" t="s">
        <v>31567</v>
      </c>
      <c r="H2218" s="22">
        <f>ROUND(Table1[[#This Row],[Market Capitalisation]]/Table1[[#This Row],[Stock Price]],0)</f>
        <v>743801653</v>
      </c>
    </row>
    <row r="2219" spans="2:8" x14ac:dyDescent="0.35">
      <c r="B2219" s="1" t="s">
        <v>10344</v>
      </c>
      <c r="C2219" s="3" t="s">
        <v>10345</v>
      </c>
      <c r="D2219" s="13">
        <v>6300000000</v>
      </c>
      <c r="E2219" s="1" t="str" cm="1">
        <f t="array" ref="E2219">_xlfn.IFS($D2219&gt;=$N$7,$J$7,AND($D2219&gt;=$M$8,$D2219&lt;$N$8),$J$8,AND($D2219&gt;=$M$9,$D2219&lt;$N$9),$J$9,$D2219&lt;$N$10,$J$10)</f>
        <v>Mid Cap</v>
      </c>
      <c r="F2219" s="18">
        <v>64.38</v>
      </c>
      <c r="G2219" s="3" t="s">
        <v>31554</v>
      </c>
      <c r="H2219" s="22">
        <f>ROUND(Table1[[#This Row],[Market Capitalisation]]/Table1[[#This Row],[Stock Price]],0)</f>
        <v>97856477</v>
      </c>
    </row>
    <row r="2220" spans="2:8" x14ac:dyDescent="0.35">
      <c r="B2220" s="1" t="s">
        <v>10347</v>
      </c>
      <c r="C2220" s="3" t="s">
        <v>10348</v>
      </c>
      <c r="D2220" s="13">
        <v>6290000000</v>
      </c>
      <c r="E2220" s="1" t="str" cm="1">
        <f t="array" ref="E2220">_xlfn.IFS($D2220&gt;=$N$7,$J$7,AND($D2220&gt;=$M$8,$D2220&lt;$N$8),$J$8,AND($D2220&gt;=$M$9,$D2220&lt;$N$9),$J$9,$D2220&lt;$N$10,$J$10)</f>
        <v>Mid Cap</v>
      </c>
      <c r="F2220" s="18">
        <v>31.48</v>
      </c>
      <c r="G2220" s="3" t="s">
        <v>62</v>
      </c>
      <c r="H2220" s="22">
        <f>ROUND(Table1[[#This Row],[Market Capitalisation]]/Table1[[#This Row],[Stock Price]],0)</f>
        <v>199809403</v>
      </c>
    </row>
    <row r="2221" spans="2:8" x14ac:dyDescent="0.35">
      <c r="B2221" s="1" t="s">
        <v>10351</v>
      </c>
      <c r="C2221" s="3" t="s">
        <v>10352</v>
      </c>
      <c r="D2221" s="13">
        <v>6290000000</v>
      </c>
      <c r="E2221" s="1" t="str" cm="1">
        <f t="array" ref="E2221">_xlfn.IFS($D2221&gt;=$N$7,$J$7,AND($D2221&gt;=$M$8,$D2221&lt;$N$8),$J$8,AND($D2221&gt;=$M$9,$D2221&lt;$N$9),$J$9,$D2221&lt;$N$10,$J$10)</f>
        <v>Mid Cap</v>
      </c>
      <c r="F2221" s="18">
        <v>16.52</v>
      </c>
      <c r="G2221" s="3" t="s">
        <v>31554</v>
      </c>
      <c r="H2221" s="22">
        <f>ROUND(Table1[[#This Row],[Market Capitalisation]]/Table1[[#This Row],[Stock Price]],0)</f>
        <v>380750605</v>
      </c>
    </row>
    <row r="2222" spans="2:8" x14ac:dyDescent="0.35">
      <c r="B2222" s="1" t="s">
        <v>10355</v>
      </c>
      <c r="C2222" s="3" t="s">
        <v>10356</v>
      </c>
      <c r="D2222" s="13">
        <v>6280000000</v>
      </c>
      <c r="E2222" s="1" t="str" cm="1">
        <f t="array" ref="E2222">_xlfn.IFS($D2222&gt;=$N$7,$J$7,AND($D2222&gt;=$M$8,$D2222&lt;$N$8),$J$8,AND($D2222&gt;=$M$9,$D2222&lt;$N$9),$J$9,$D2222&lt;$N$10,$J$10)</f>
        <v>Mid Cap</v>
      </c>
      <c r="F2222" s="18">
        <v>18.52</v>
      </c>
      <c r="G2222" s="3" t="s">
        <v>31583</v>
      </c>
      <c r="H2222" s="22">
        <f>ROUND(Table1[[#This Row],[Market Capitalisation]]/Table1[[#This Row],[Stock Price]],0)</f>
        <v>339092873</v>
      </c>
    </row>
    <row r="2223" spans="2:8" x14ac:dyDescent="0.35">
      <c r="B2223" s="1" t="s">
        <v>10360</v>
      </c>
      <c r="C2223" s="3" t="s">
        <v>10361</v>
      </c>
      <c r="D2223" s="13">
        <v>6280000000</v>
      </c>
      <c r="E2223" s="1" t="str" cm="1">
        <f t="array" ref="E2223">_xlfn.IFS($D2223&gt;=$N$7,$J$7,AND($D2223&gt;=$M$8,$D2223&lt;$N$8),$J$8,AND($D2223&gt;=$M$9,$D2223&lt;$N$9),$J$9,$D2223&lt;$N$10,$J$10)</f>
        <v>Mid Cap</v>
      </c>
      <c r="F2223" s="18">
        <v>33.93</v>
      </c>
      <c r="G2223" s="3" t="s">
        <v>1254</v>
      </c>
      <c r="H2223" s="22">
        <f>ROUND(Table1[[#This Row],[Market Capitalisation]]/Table1[[#This Row],[Stock Price]],0)</f>
        <v>185086944</v>
      </c>
    </row>
    <row r="2224" spans="2:8" x14ac:dyDescent="0.35">
      <c r="B2224" s="1" t="s">
        <v>10364</v>
      </c>
      <c r="C2224" s="3" t="s">
        <v>10365</v>
      </c>
      <c r="D2224" s="13">
        <v>6270000000</v>
      </c>
      <c r="E2224" s="1" t="str" cm="1">
        <f t="array" ref="E2224">_xlfn.IFS($D2224&gt;=$N$7,$J$7,AND($D2224&gt;=$M$8,$D2224&lt;$N$8),$J$8,AND($D2224&gt;=$M$9,$D2224&lt;$N$9),$J$9,$D2224&lt;$N$10,$J$10)</f>
        <v>Mid Cap</v>
      </c>
      <c r="F2224" s="18">
        <v>137.54</v>
      </c>
      <c r="G2224" s="3" t="s">
        <v>31554</v>
      </c>
      <c r="H2224" s="22">
        <f>ROUND(Table1[[#This Row],[Market Capitalisation]]/Table1[[#This Row],[Stock Price]],0)</f>
        <v>45586738</v>
      </c>
    </row>
    <row r="2225" spans="2:8" x14ac:dyDescent="0.35">
      <c r="B2225" s="1" t="s">
        <v>10369</v>
      </c>
      <c r="C2225" s="3" t="s">
        <v>10370</v>
      </c>
      <c r="D2225" s="13">
        <v>6270000000</v>
      </c>
      <c r="E2225" s="1" t="str" cm="1">
        <f t="array" ref="E2225">_xlfn.IFS($D2225&gt;=$N$7,$J$7,AND($D2225&gt;=$M$8,$D2225&lt;$N$8),$J$8,AND($D2225&gt;=$M$9,$D2225&lt;$N$9),$J$9,$D2225&lt;$N$10,$J$10)</f>
        <v>Mid Cap</v>
      </c>
      <c r="F2225" s="18">
        <v>60.77</v>
      </c>
      <c r="G2225" s="3" t="s">
        <v>31554</v>
      </c>
      <c r="H2225" s="22">
        <f>ROUND(Table1[[#This Row],[Market Capitalisation]]/Table1[[#This Row],[Stock Price]],0)</f>
        <v>103175909</v>
      </c>
    </row>
    <row r="2226" spans="2:8" x14ac:dyDescent="0.35">
      <c r="B2226" s="1" t="s">
        <v>10373</v>
      </c>
      <c r="C2226" s="3" t="s">
        <v>10374</v>
      </c>
      <c r="D2226" s="13">
        <v>6260000000</v>
      </c>
      <c r="E2226" s="1" t="str" cm="1">
        <f t="array" ref="E2226">_xlfn.IFS($D2226&gt;=$N$7,$J$7,AND($D2226&gt;=$M$8,$D2226&lt;$N$8),$J$8,AND($D2226&gt;=$M$9,$D2226&lt;$N$9),$J$9,$D2226&lt;$N$10,$J$10)</f>
        <v>Mid Cap</v>
      </c>
      <c r="F2226" s="18">
        <v>103.46</v>
      </c>
      <c r="G2226" s="3" t="s">
        <v>31554</v>
      </c>
      <c r="H2226" s="22">
        <f>ROUND(Table1[[#This Row],[Market Capitalisation]]/Table1[[#This Row],[Stock Price]],0)</f>
        <v>60506476</v>
      </c>
    </row>
    <row r="2227" spans="2:8" x14ac:dyDescent="0.35">
      <c r="B2227" s="1" t="s">
        <v>10378</v>
      </c>
      <c r="C2227" s="3" t="s">
        <v>10379</v>
      </c>
      <c r="D2227" s="13">
        <v>6260000000</v>
      </c>
      <c r="E2227" s="1" t="str" cm="1">
        <f t="array" ref="E2227">_xlfn.IFS($D2227&gt;=$N$7,$J$7,AND($D2227&gt;=$M$8,$D2227&lt;$N$8),$J$8,AND($D2227&gt;=$M$9,$D2227&lt;$N$9),$J$9,$D2227&lt;$N$10,$J$10)</f>
        <v>Mid Cap</v>
      </c>
      <c r="F2227" s="18">
        <v>102.27</v>
      </c>
      <c r="G2227" s="3" t="s">
        <v>31583</v>
      </c>
      <c r="H2227" s="22">
        <f>ROUND(Table1[[#This Row],[Market Capitalisation]]/Table1[[#This Row],[Stock Price]],0)</f>
        <v>61210521</v>
      </c>
    </row>
    <row r="2228" spans="2:8" x14ac:dyDescent="0.35">
      <c r="B2228" s="1" t="s">
        <v>10382</v>
      </c>
      <c r="C2228" s="3" t="s">
        <v>10383</v>
      </c>
      <c r="D2228" s="13">
        <v>6250000000</v>
      </c>
      <c r="E2228" s="1" t="str" cm="1">
        <f t="array" ref="E2228">_xlfn.IFS($D2228&gt;=$N$7,$J$7,AND($D2228&gt;=$M$8,$D2228&lt;$N$8),$J$8,AND($D2228&gt;=$M$9,$D2228&lt;$N$9),$J$9,$D2228&lt;$N$10,$J$10)</f>
        <v>Mid Cap</v>
      </c>
      <c r="F2228" s="18">
        <v>65.180000000000007</v>
      </c>
      <c r="G2228" s="3" t="s">
        <v>304</v>
      </c>
      <c r="H2228" s="22">
        <f>ROUND(Table1[[#This Row],[Market Capitalisation]]/Table1[[#This Row],[Stock Price]],0)</f>
        <v>95888309</v>
      </c>
    </row>
    <row r="2229" spans="2:8" x14ac:dyDescent="0.35">
      <c r="B2229" s="1" t="s">
        <v>10387</v>
      </c>
      <c r="C2229" s="3" t="s">
        <v>10388</v>
      </c>
      <c r="D2229" s="13">
        <v>6240000000</v>
      </c>
      <c r="E2229" s="1" t="str" cm="1">
        <f t="array" ref="E2229">_xlfn.IFS($D2229&gt;=$N$7,$J$7,AND($D2229&gt;=$M$8,$D2229&lt;$N$8),$J$8,AND($D2229&gt;=$M$9,$D2229&lt;$N$9),$J$9,$D2229&lt;$N$10,$J$10)</f>
        <v>Mid Cap</v>
      </c>
      <c r="F2229" s="18">
        <v>0.06</v>
      </c>
      <c r="G2229" s="3" t="s">
        <v>1086</v>
      </c>
      <c r="H2229" s="22">
        <f>ROUND(Table1[[#This Row],[Market Capitalisation]]/Table1[[#This Row],[Stock Price]],0)</f>
        <v>104000000000</v>
      </c>
    </row>
    <row r="2230" spans="2:8" x14ac:dyDescent="0.35">
      <c r="B2230" s="1" t="s">
        <v>10391</v>
      </c>
      <c r="C2230" s="3" t="s">
        <v>10392</v>
      </c>
      <c r="D2230" s="13">
        <v>6240000000</v>
      </c>
      <c r="E2230" s="1" t="str" cm="1">
        <f t="array" ref="E2230">_xlfn.IFS($D2230&gt;=$N$7,$J$7,AND($D2230&gt;=$M$8,$D2230&lt;$N$8),$J$8,AND($D2230&gt;=$M$9,$D2230&lt;$N$9),$J$9,$D2230&lt;$N$10,$J$10)</f>
        <v>Mid Cap</v>
      </c>
      <c r="F2230" s="18">
        <v>7.91</v>
      </c>
      <c r="G2230" s="3" t="s">
        <v>6345</v>
      </c>
      <c r="H2230" s="22">
        <f>ROUND(Table1[[#This Row],[Market Capitalisation]]/Table1[[#This Row],[Stock Price]],0)</f>
        <v>788874842</v>
      </c>
    </row>
    <row r="2231" spans="2:8" x14ac:dyDescent="0.35">
      <c r="B2231" s="1" t="s">
        <v>10395</v>
      </c>
      <c r="C2231" s="3" t="s">
        <v>10396</v>
      </c>
      <c r="D2231" s="13">
        <v>6240000000</v>
      </c>
      <c r="E2231" s="1" t="str" cm="1">
        <f t="array" ref="E2231">_xlfn.IFS($D2231&gt;=$N$7,$J$7,AND($D2231&gt;=$M$8,$D2231&lt;$N$8),$J$8,AND($D2231&gt;=$M$9,$D2231&lt;$N$9),$J$9,$D2231&lt;$N$10,$J$10)</f>
        <v>Mid Cap</v>
      </c>
      <c r="F2231" s="18">
        <v>211.39</v>
      </c>
      <c r="G2231" s="3" t="s">
        <v>31554</v>
      </c>
      <c r="H2231" s="22">
        <f>ROUND(Table1[[#This Row],[Market Capitalisation]]/Table1[[#This Row],[Stock Price]],0)</f>
        <v>29518899</v>
      </c>
    </row>
    <row r="2232" spans="2:8" x14ac:dyDescent="0.35">
      <c r="B2232" s="1" t="s">
        <v>10399</v>
      </c>
      <c r="C2232" s="3" t="s">
        <v>10400</v>
      </c>
      <c r="D2232" s="13">
        <v>6230000000</v>
      </c>
      <c r="E2232" s="1" t="str" cm="1">
        <f t="array" ref="E2232">_xlfn.IFS($D2232&gt;=$N$7,$J$7,AND($D2232&gt;=$M$8,$D2232&lt;$N$8),$J$8,AND($D2232&gt;=$M$9,$D2232&lt;$N$9),$J$9,$D2232&lt;$N$10,$J$10)</f>
        <v>Mid Cap</v>
      </c>
      <c r="F2232" s="18">
        <v>3.04</v>
      </c>
      <c r="G2232" s="3" t="s">
        <v>31567</v>
      </c>
      <c r="H2232" s="22">
        <f>ROUND(Table1[[#This Row],[Market Capitalisation]]/Table1[[#This Row],[Stock Price]],0)</f>
        <v>2049342105</v>
      </c>
    </row>
    <row r="2233" spans="2:8" x14ac:dyDescent="0.35">
      <c r="B2233" s="1" t="s">
        <v>10403</v>
      </c>
      <c r="C2233" s="3" t="s">
        <v>10404</v>
      </c>
      <c r="D2233" s="13">
        <v>6220000000</v>
      </c>
      <c r="E2233" s="1" t="str" cm="1">
        <f t="array" ref="E2233">_xlfn.IFS($D2233&gt;=$N$7,$J$7,AND($D2233&gt;=$M$8,$D2233&lt;$N$8),$J$8,AND($D2233&gt;=$M$9,$D2233&lt;$N$9),$J$9,$D2233&lt;$N$10,$J$10)</f>
        <v>Mid Cap</v>
      </c>
      <c r="F2233" s="18">
        <v>83.43</v>
      </c>
      <c r="G2233" s="3" t="s">
        <v>62</v>
      </c>
      <c r="H2233" s="22">
        <f>ROUND(Table1[[#This Row],[Market Capitalisation]]/Table1[[#This Row],[Stock Price]],0)</f>
        <v>74553518</v>
      </c>
    </row>
    <row r="2234" spans="2:8" x14ac:dyDescent="0.35">
      <c r="B2234" s="1" t="s">
        <v>10408</v>
      </c>
      <c r="C2234" s="3" t="s">
        <v>10409</v>
      </c>
      <c r="D2234" s="13">
        <v>6210000000</v>
      </c>
      <c r="E2234" s="1" t="str" cm="1">
        <f t="array" ref="E2234">_xlfn.IFS($D2234&gt;=$N$7,$J$7,AND($D2234&gt;=$M$8,$D2234&lt;$N$8),$J$8,AND($D2234&gt;=$M$9,$D2234&lt;$N$9),$J$9,$D2234&lt;$N$10,$J$10)</f>
        <v>Mid Cap</v>
      </c>
      <c r="F2234" s="18">
        <v>75.400000000000006</v>
      </c>
      <c r="G2234" s="3" t="s">
        <v>31554</v>
      </c>
      <c r="H2234" s="22">
        <f>ROUND(Table1[[#This Row],[Market Capitalisation]]/Table1[[#This Row],[Stock Price]],0)</f>
        <v>82360743</v>
      </c>
    </row>
    <row r="2235" spans="2:8" x14ac:dyDescent="0.35">
      <c r="B2235" s="1" t="s">
        <v>10413</v>
      </c>
      <c r="C2235" s="3" t="s">
        <v>10414</v>
      </c>
      <c r="D2235" s="13">
        <v>6210000000</v>
      </c>
      <c r="E2235" s="1" t="str" cm="1">
        <f t="array" ref="E2235">_xlfn.IFS($D2235&gt;=$N$7,$J$7,AND($D2235&gt;=$M$8,$D2235&lt;$N$8),$J$8,AND($D2235&gt;=$M$9,$D2235&lt;$N$9),$J$9,$D2235&lt;$N$10,$J$10)</f>
        <v>Mid Cap</v>
      </c>
      <c r="F2235" s="18">
        <v>13.13</v>
      </c>
      <c r="G2235" s="3" t="s">
        <v>1452</v>
      </c>
      <c r="H2235" s="22">
        <f>ROUND(Table1[[#This Row],[Market Capitalisation]]/Table1[[#This Row],[Stock Price]],0)</f>
        <v>472962681</v>
      </c>
    </row>
    <row r="2236" spans="2:8" x14ac:dyDescent="0.35">
      <c r="B2236" s="1" t="s">
        <v>10416</v>
      </c>
      <c r="C2236" s="3" t="s">
        <v>10417</v>
      </c>
      <c r="D2236" s="13">
        <v>6200000000</v>
      </c>
      <c r="E2236" s="1" t="str" cm="1">
        <f t="array" ref="E2236">_xlfn.IFS($D2236&gt;=$N$7,$J$7,AND($D2236&gt;=$M$8,$D2236&lt;$N$8),$J$8,AND($D2236&gt;=$M$9,$D2236&lt;$N$9),$J$9,$D2236&lt;$N$10,$J$10)</f>
        <v>Mid Cap</v>
      </c>
      <c r="F2236" s="18">
        <v>40.07</v>
      </c>
      <c r="G2236" s="3" t="s">
        <v>210</v>
      </c>
      <c r="H2236" s="22">
        <f>ROUND(Table1[[#This Row],[Market Capitalisation]]/Table1[[#This Row],[Stock Price]],0)</f>
        <v>154729224</v>
      </c>
    </row>
    <row r="2237" spans="2:8" x14ac:dyDescent="0.35">
      <c r="B2237" s="1" t="s">
        <v>10421</v>
      </c>
      <c r="C2237" s="3" t="s">
        <v>10422</v>
      </c>
      <c r="D2237" s="13">
        <v>6190000000</v>
      </c>
      <c r="E2237" s="1" t="str" cm="1">
        <f t="array" ref="E2237">_xlfn.IFS($D2237&gt;=$N$7,$J$7,AND($D2237&gt;=$M$8,$D2237&lt;$N$8),$J$8,AND($D2237&gt;=$M$9,$D2237&lt;$N$9),$J$9,$D2237&lt;$N$10,$J$10)</f>
        <v>Mid Cap</v>
      </c>
      <c r="F2237" s="18">
        <v>0.52</v>
      </c>
      <c r="G2237" s="3" t="s">
        <v>3322</v>
      </c>
      <c r="H2237" s="22">
        <f>ROUND(Table1[[#This Row],[Market Capitalisation]]/Table1[[#This Row],[Stock Price]],0)</f>
        <v>11903846154</v>
      </c>
    </row>
    <row r="2238" spans="2:8" x14ac:dyDescent="0.35">
      <c r="B2238" s="1" t="s">
        <v>10425</v>
      </c>
      <c r="C2238" s="3" t="s">
        <v>10426</v>
      </c>
      <c r="D2238" s="13">
        <v>6190000000</v>
      </c>
      <c r="E2238" s="1" t="str" cm="1">
        <f t="array" ref="E2238">_xlfn.IFS($D2238&gt;=$N$7,$J$7,AND($D2238&gt;=$M$8,$D2238&lt;$N$8),$J$8,AND($D2238&gt;=$M$9,$D2238&lt;$N$9),$J$9,$D2238&lt;$N$10,$J$10)</f>
        <v>Mid Cap</v>
      </c>
      <c r="F2238" s="18">
        <v>14.65</v>
      </c>
      <c r="G2238" s="3" t="s">
        <v>210</v>
      </c>
      <c r="H2238" s="22">
        <f>ROUND(Table1[[#This Row],[Market Capitalisation]]/Table1[[#This Row],[Stock Price]],0)</f>
        <v>422525597</v>
      </c>
    </row>
    <row r="2239" spans="2:8" x14ac:dyDescent="0.35">
      <c r="B2239" s="1" t="s">
        <v>10429</v>
      </c>
      <c r="C2239" s="3" t="s">
        <v>10430</v>
      </c>
      <c r="D2239" s="13">
        <v>6180000000</v>
      </c>
      <c r="E2239" s="1" t="str" cm="1">
        <f t="array" ref="E2239">_xlfn.IFS($D2239&gt;=$N$7,$J$7,AND($D2239&gt;=$M$8,$D2239&lt;$N$8),$J$8,AND($D2239&gt;=$M$9,$D2239&lt;$N$9),$J$9,$D2239&lt;$N$10,$J$10)</f>
        <v>Mid Cap</v>
      </c>
      <c r="F2239" s="18">
        <v>12.2</v>
      </c>
      <c r="G2239" s="3" t="s">
        <v>1103</v>
      </c>
      <c r="H2239" s="22">
        <f>ROUND(Table1[[#This Row],[Market Capitalisation]]/Table1[[#This Row],[Stock Price]],0)</f>
        <v>506557377</v>
      </c>
    </row>
    <row r="2240" spans="2:8" x14ac:dyDescent="0.35">
      <c r="B2240" s="1" t="s">
        <v>10433</v>
      </c>
      <c r="C2240" s="3" t="s">
        <v>10434</v>
      </c>
      <c r="D2240" s="13">
        <v>6170000000</v>
      </c>
      <c r="E2240" s="1" t="str" cm="1">
        <f t="array" ref="E2240">_xlfn.IFS($D2240&gt;=$N$7,$J$7,AND($D2240&gt;=$M$8,$D2240&lt;$N$8),$J$8,AND($D2240&gt;=$M$9,$D2240&lt;$N$9),$J$9,$D2240&lt;$N$10,$J$10)</f>
        <v>Mid Cap</v>
      </c>
      <c r="F2240" s="18">
        <v>86.99</v>
      </c>
      <c r="G2240" s="3" t="s">
        <v>31554</v>
      </c>
      <c r="H2240" s="22">
        <f>ROUND(Table1[[#This Row],[Market Capitalisation]]/Table1[[#This Row],[Stock Price]],0)</f>
        <v>70927693</v>
      </c>
    </row>
    <row r="2241" spans="2:8" x14ac:dyDescent="0.35">
      <c r="B2241" s="1" t="s">
        <v>10438</v>
      </c>
      <c r="C2241" s="3" t="s">
        <v>10439</v>
      </c>
      <c r="D2241" s="13">
        <v>6170000000</v>
      </c>
      <c r="E2241" s="1" t="str" cm="1">
        <f t="array" ref="E2241">_xlfn.IFS($D2241&gt;=$N$7,$J$7,AND($D2241&gt;=$M$8,$D2241&lt;$N$8),$J$8,AND($D2241&gt;=$M$9,$D2241&lt;$N$9),$J$9,$D2241&lt;$N$10,$J$10)</f>
        <v>Mid Cap</v>
      </c>
      <c r="F2241" s="18">
        <v>62.05</v>
      </c>
      <c r="G2241" s="3" t="s">
        <v>3295</v>
      </c>
      <c r="H2241" s="22">
        <f>ROUND(Table1[[#This Row],[Market Capitalisation]]/Table1[[#This Row],[Stock Price]],0)</f>
        <v>99435939</v>
      </c>
    </row>
    <row r="2242" spans="2:8" x14ac:dyDescent="0.35">
      <c r="B2242" s="1" t="s">
        <v>10442</v>
      </c>
      <c r="C2242" s="3" t="s">
        <v>10443</v>
      </c>
      <c r="D2242" s="13">
        <v>6170000000</v>
      </c>
      <c r="E2242" s="1" t="str" cm="1">
        <f t="array" ref="E2242">_xlfn.IFS($D2242&gt;=$N$7,$J$7,AND($D2242&gt;=$M$8,$D2242&lt;$N$8),$J$8,AND($D2242&gt;=$M$9,$D2242&lt;$N$9),$J$9,$D2242&lt;$N$10,$J$10)</f>
        <v>Mid Cap</v>
      </c>
      <c r="F2242" s="18">
        <v>41.04</v>
      </c>
      <c r="G2242" s="3" t="s">
        <v>304</v>
      </c>
      <c r="H2242" s="22">
        <f>ROUND(Table1[[#This Row],[Market Capitalisation]]/Table1[[#This Row],[Stock Price]],0)</f>
        <v>150341131</v>
      </c>
    </row>
    <row r="2243" spans="2:8" x14ac:dyDescent="0.35">
      <c r="B2243" s="1" t="s">
        <v>10446</v>
      </c>
      <c r="C2243" s="3" t="s">
        <v>10447</v>
      </c>
      <c r="D2243" s="13">
        <v>6160000000</v>
      </c>
      <c r="E2243" s="1" t="str" cm="1">
        <f t="array" ref="E2243">_xlfn.IFS($D2243&gt;=$N$7,$J$7,AND($D2243&gt;=$M$8,$D2243&lt;$N$8),$J$8,AND($D2243&gt;=$M$9,$D2243&lt;$N$9),$J$9,$D2243&lt;$N$10,$J$10)</f>
        <v>Mid Cap</v>
      </c>
      <c r="F2243" s="18">
        <v>189.01</v>
      </c>
      <c r="G2243" s="3" t="s">
        <v>107</v>
      </c>
      <c r="H2243" s="22">
        <f>ROUND(Table1[[#This Row],[Market Capitalisation]]/Table1[[#This Row],[Stock Price]],0)</f>
        <v>32590868</v>
      </c>
    </row>
    <row r="2244" spans="2:8" x14ac:dyDescent="0.35">
      <c r="B2244" s="1" t="s">
        <v>10451</v>
      </c>
      <c r="C2244" s="3" t="s">
        <v>10452</v>
      </c>
      <c r="D2244" s="13">
        <v>6160000000</v>
      </c>
      <c r="E2244" s="1" t="str" cm="1">
        <f t="array" ref="E2244">_xlfn.IFS($D2244&gt;=$N$7,$J$7,AND($D2244&gt;=$M$8,$D2244&lt;$N$8),$J$8,AND($D2244&gt;=$M$9,$D2244&lt;$N$9),$J$9,$D2244&lt;$N$10,$J$10)</f>
        <v>Mid Cap</v>
      </c>
      <c r="F2244" s="18">
        <v>32.659999999999997</v>
      </c>
      <c r="G2244" s="3" t="s">
        <v>31545</v>
      </c>
      <c r="H2244" s="22">
        <f>ROUND(Table1[[#This Row],[Market Capitalisation]]/Table1[[#This Row],[Stock Price]],0)</f>
        <v>188609920</v>
      </c>
    </row>
    <row r="2245" spans="2:8" x14ac:dyDescent="0.35">
      <c r="B2245" s="1" t="s">
        <v>10455</v>
      </c>
      <c r="C2245" s="3" t="s">
        <v>10456</v>
      </c>
      <c r="D2245" s="13">
        <v>6160000000</v>
      </c>
      <c r="E2245" s="1" t="str" cm="1">
        <f t="array" ref="E2245">_xlfn.IFS($D2245&gt;=$N$7,$J$7,AND($D2245&gt;=$M$8,$D2245&lt;$N$8),$J$8,AND($D2245&gt;=$M$9,$D2245&lt;$N$9),$J$9,$D2245&lt;$N$10,$J$10)</f>
        <v>Mid Cap</v>
      </c>
      <c r="F2245" s="18">
        <v>5.66</v>
      </c>
      <c r="G2245" s="3" t="s">
        <v>667</v>
      </c>
      <c r="H2245" s="22">
        <f>ROUND(Table1[[#This Row],[Market Capitalisation]]/Table1[[#This Row],[Stock Price]],0)</f>
        <v>1088339223</v>
      </c>
    </row>
    <row r="2246" spans="2:8" x14ac:dyDescent="0.35">
      <c r="B2246" s="1" t="s">
        <v>10459</v>
      </c>
      <c r="C2246" s="3" t="s">
        <v>10460</v>
      </c>
      <c r="D2246" s="13">
        <v>6160000000</v>
      </c>
      <c r="E2246" s="1" t="str" cm="1">
        <f t="array" ref="E2246">_xlfn.IFS($D2246&gt;=$N$7,$J$7,AND($D2246&gt;=$M$8,$D2246&lt;$N$8),$J$8,AND($D2246&gt;=$M$9,$D2246&lt;$N$9),$J$9,$D2246&lt;$N$10,$J$10)</f>
        <v>Mid Cap</v>
      </c>
      <c r="F2246" s="18">
        <v>83.92</v>
      </c>
      <c r="G2246" s="3" t="s">
        <v>107</v>
      </c>
      <c r="H2246" s="22">
        <f>ROUND(Table1[[#This Row],[Market Capitalisation]]/Table1[[#This Row],[Stock Price]],0)</f>
        <v>73403241</v>
      </c>
    </row>
    <row r="2247" spans="2:8" x14ac:dyDescent="0.35">
      <c r="B2247" s="1" t="s">
        <v>10463</v>
      </c>
      <c r="C2247" s="3" t="s">
        <v>10464</v>
      </c>
      <c r="D2247" s="13">
        <v>6150000000</v>
      </c>
      <c r="E2247" s="1" t="str" cm="1">
        <f t="array" ref="E2247">_xlfn.IFS($D2247&gt;=$N$7,$J$7,AND($D2247&gt;=$M$8,$D2247&lt;$N$8),$J$8,AND($D2247&gt;=$M$9,$D2247&lt;$N$9),$J$9,$D2247&lt;$N$10,$J$10)</f>
        <v>Mid Cap</v>
      </c>
      <c r="F2247" s="18">
        <v>0.66</v>
      </c>
      <c r="G2247" s="3" t="s">
        <v>2323</v>
      </c>
      <c r="H2247" s="22">
        <f>ROUND(Table1[[#This Row],[Market Capitalisation]]/Table1[[#This Row],[Stock Price]],0)</f>
        <v>9318181818</v>
      </c>
    </row>
    <row r="2248" spans="2:8" x14ac:dyDescent="0.35">
      <c r="B2248" s="1" t="s">
        <v>10467</v>
      </c>
      <c r="C2248" s="3" t="s">
        <v>10468</v>
      </c>
      <c r="D2248" s="13">
        <v>6150000000</v>
      </c>
      <c r="E2248" s="1" t="str" cm="1">
        <f t="array" ref="E2248">_xlfn.IFS($D2248&gt;=$N$7,$J$7,AND($D2248&gt;=$M$8,$D2248&lt;$N$8),$J$8,AND($D2248&gt;=$M$9,$D2248&lt;$N$9),$J$9,$D2248&lt;$N$10,$J$10)</f>
        <v>Mid Cap</v>
      </c>
      <c r="F2248" s="18">
        <v>20.9</v>
      </c>
      <c r="G2248" s="3" t="s">
        <v>511</v>
      </c>
      <c r="H2248" s="22">
        <f>ROUND(Table1[[#This Row],[Market Capitalisation]]/Table1[[#This Row],[Stock Price]],0)</f>
        <v>294258373</v>
      </c>
    </row>
    <row r="2249" spans="2:8" x14ac:dyDescent="0.35">
      <c r="B2249" s="1" t="s">
        <v>10471</v>
      </c>
      <c r="C2249" s="3" t="s">
        <v>10472</v>
      </c>
      <c r="D2249" s="13">
        <v>6140000000</v>
      </c>
      <c r="E2249" s="1" t="str" cm="1">
        <f t="array" ref="E2249">_xlfn.IFS($D2249&gt;=$N$7,$J$7,AND($D2249&gt;=$M$8,$D2249&lt;$N$8),$J$8,AND($D2249&gt;=$M$9,$D2249&lt;$N$9),$J$9,$D2249&lt;$N$10,$J$10)</f>
        <v>Mid Cap</v>
      </c>
      <c r="F2249" s="18">
        <v>65.569999999999993</v>
      </c>
      <c r="G2249" s="3" t="s">
        <v>31554</v>
      </c>
      <c r="H2249" s="22">
        <f>ROUND(Table1[[#This Row],[Market Capitalisation]]/Table1[[#This Row],[Stock Price]],0)</f>
        <v>93640384</v>
      </c>
    </row>
    <row r="2250" spans="2:8" x14ac:dyDescent="0.35">
      <c r="B2250" s="1" t="s">
        <v>10475</v>
      </c>
      <c r="C2250" s="3" t="s">
        <v>10476</v>
      </c>
      <c r="D2250" s="13">
        <v>6140000000</v>
      </c>
      <c r="E2250" s="1" t="str" cm="1">
        <f t="array" ref="E2250">_xlfn.IFS($D2250&gt;=$N$7,$J$7,AND($D2250&gt;=$M$8,$D2250&lt;$N$8),$J$8,AND($D2250&gt;=$M$9,$D2250&lt;$N$9),$J$9,$D2250&lt;$N$10,$J$10)</f>
        <v>Mid Cap</v>
      </c>
      <c r="F2250" s="18">
        <v>133.96</v>
      </c>
      <c r="G2250" s="3" t="s">
        <v>164</v>
      </c>
      <c r="H2250" s="22">
        <f>ROUND(Table1[[#This Row],[Market Capitalisation]]/Table1[[#This Row],[Stock Price]],0)</f>
        <v>45834577</v>
      </c>
    </row>
    <row r="2251" spans="2:8" x14ac:dyDescent="0.35">
      <c r="B2251" s="1" t="s">
        <v>10479</v>
      </c>
      <c r="C2251" s="3" t="s">
        <v>10480</v>
      </c>
      <c r="D2251" s="13">
        <v>6140000000</v>
      </c>
      <c r="E2251" s="1" t="str" cm="1">
        <f t="array" ref="E2251">_xlfn.IFS($D2251&gt;=$N$7,$J$7,AND($D2251&gt;=$M$8,$D2251&lt;$N$8),$J$8,AND($D2251&gt;=$M$9,$D2251&lt;$N$9),$J$9,$D2251&lt;$N$10,$J$10)</f>
        <v>Mid Cap</v>
      </c>
      <c r="F2251" s="18">
        <v>14.08</v>
      </c>
      <c r="G2251" s="3" t="s">
        <v>548</v>
      </c>
      <c r="H2251" s="22">
        <f>ROUND(Table1[[#This Row],[Market Capitalisation]]/Table1[[#This Row],[Stock Price]],0)</f>
        <v>436079545</v>
      </c>
    </row>
    <row r="2252" spans="2:8" x14ac:dyDescent="0.35">
      <c r="B2252" s="1" t="s">
        <v>10483</v>
      </c>
      <c r="C2252" s="3" t="s">
        <v>10484</v>
      </c>
      <c r="D2252" s="13">
        <v>6130000000</v>
      </c>
      <c r="E2252" s="1" t="str" cm="1">
        <f t="array" ref="E2252">_xlfn.IFS($D2252&gt;=$N$7,$J$7,AND($D2252&gt;=$M$8,$D2252&lt;$N$8),$J$8,AND($D2252&gt;=$M$9,$D2252&lt;$N$9),$J$9,$D2252&lt;$N$10,$J$10)</f>
        <v>Mid Cap</v>
      </c>
      <c r="F2252" s="18">
        <v>2.09</v>
      </c>
      <c r="G2252" s="3" t="s">
        <v>249</v>
      </c>
      <c r="H2252" s="22">
        <f>ROUND(Table1[[#This Row],[Market Capitalisation]]/Table1[[#This Row],[Stock Price]],0)</f>
        <v>2933014354</v>
      </c>
    </row>
    <row r="2253" spans="2:8" x14ac:dyDescent="0.35">
      <c r="B2253" s="1" t="s">
        <v>10487</v>
      </c>
      <c r="C2253" s="3" t="s">
        <v>10488</v>
      </c>
      <c r="D2253" s="13">
        <v>6130000000</v>
      </c>
      <c r="E2253" s="1" t="str" cm="1">
        <f t="array" ref="E2253">_xlfn.IFS($D2253&gt;=$N$7,$J$7,AND($D2253&gt;=$M$8,$D2253&lt;$N$8),$J$8,AND($D2253&gt;=$M$9,$D2253&lt;$N$9),$J$9,$D2253&lt;$N$10,$J$10)</f>
        <v>Mid Cap</v>
      </c>
      <c r="F2253" s="18">
        <v>69.569999999999993</v>
      </c>
      <c r="G2253" s="3" t="s">
        <v>31554</v>
      </c>
      <c r="H2253" s="22">
        <f>ROUND(Table1[[#This Row],[Market Capitalisation]]/Table1[[#This Row],[Stock Price]],0)</f>
        <v>88112692</v>
      </c>
    </row>
    <row r="2254" spans="2:8" x14ac:dyDescent="0.35">
      <c r="B2254" s="1" t="s">
        <v>10491</v>
      </c>
      <c r="C2254" s="3" t="s">
        <v>10492</v>
      </c>
      <c r="D2254" s="13">
        <v>6120000000</v>
      </c>
      <c r="E2254" s="1" t="str" cm="1">
        <f t="array" ref="E2254">_xlfn.IFS($D2254&gt;=$N$7,$J$7,AND($D2254&gt;=$M$8,$D2254&lt;$N$8),$J$8,AND($D2254&gt;=$M$9,$D2254&lt;$N$9),$J$9,$D2254&lt;$N$10,$J$10)</f>
        <v>Mid Cap</v>
      </c>
      <c r="F2254" s="18">
        <v>6.27</v>
      </c>
      <c r="G2254" s="3" t="s">
        <v>152</v>
      </c>
      <c r="H2254" s="22">
        <f>ROUND(Table1[[#This Row],[Market Capitalisation]]/Table1[[#This Row],[Stock Price]],0)</f>
        <v>976076555</v>
      </c>
    </row>
    <row r="2255" spans="2:8" x14ac:dyDescent="0.35">
      <c r="B2255" s="1" t="s">
        <v>10495</v>
      </c>
      <c r="C2255" s="3" t="s">
        <v>10496</v>
      </c>
      <c r="D2255" s="13">
        <v>6120000000</v>
      </c>
      <c r="E2255" s="1" t="str" cm="1">
        <f t="array" ref="E2255">_xlfn.IFS($D2255&gt;=$N$7,$J$7,AND($D2255&gt;=$M$8,$D2255&lt;$N$8),$J$8,AND($D2255&gt;=$M$9,$D2255&lt;$N$9),$J$9,$D2255&lt;$N$10,$J$10)</f>
        <v>Mid Cap</v>
      </c>
      <c r="F2255" s="18">
        <v>24.92</v>
      </c>
      <c r="G2255" s="3" t="s">
        <v>31554</v>
      </c>
      <c r="H2255" s="22">
        <f>ROUND(Table1[[#This Row],[Market Capitalisation]]/Table1[[#This Row],[Stock Price]],0)</f>
        <v>245585875</v>
      </c>
    </row>
    <row r="2256" spans="2:8" x14ac:dyDescent="0.35">
      <c r="B2256" s="1" t="s">
        <v>10499</v>
      </c>
      <c r="C2256" s="3" t="s">
        <v>10500</v>
      </c>
      <c r="D2256" s="13">
        <v>6120000000</v>
      </c>
      <c r="E2256" s="1" t="str" cm="1">
        <f t="array" ref="E2256">_xlfn.IFS($D2256&gt;=$N$7,$J$7,AND($D2256&gt;=$M$8,$D2256&lt;$N$8),$J$8,AND($D2256&gt;=$M$9,$D2256&lt;$N$9),$J$9,$D2256&lt;$N$10,$J$10)</f>
        <v>Mid Cap</v>
      </c>
      <c r="F2256" s="18">
        <v>1.82</v>
      </c>
      <c r="G2256" s="3" t="s">
        <v>936</v>
      </c>
      <c r="H2256" s="22">
        <f>ROUND(Table1[[#This Row],[Market Capitalisation]]/Table1[[#This Row],[Stock Price]],0)</f>
        <v>3362637363</v>
      </c>
    </row>
    <row r="2257" spans="2:8" x14ac:dyDescent="0.35">
      <c r="B2257" s="1" t="s">
        <v>10503</v>
      </c>
      <c r="C2257" s="3" t="s">
        <v>10504</v>
      </c>
      <c r="D2257" s="13">
        <v>6110000000</v>
      </c>
      <c r="E2257" s="1" t="str" cm="1">
        <f t="array" ref="E2257">_xlfn.IFS($D2257&gt;=$N$7,$J$7,AND($D2257&gt;=$M$8,$D2257&lt;$N$8),$J$8,AND($D2257&gt;=$M$9,$D2257&lt;$N$9),$J$9,$D2257&lt;$N$10,$J$10)</f>
        <v>Mid Cap</v>
      </c>
      <c r="F2257" s="18">
        <v>112.99</v>
      </c>
      <c r="G2257" s="3" t="s">
        <v>31554</v>
      </c>
      <c r="H2257" s="22">
        <f>ROUND(Table1[[#This Row],[Market Capitalisation]]/Table1[[#This Row],[Stock Price]],0)</f>
        <v>54075582</v>
      </c>
    </row>
    <row r="2258" spans="2:8" x14ac:dyDescent="0.35">
      <c r="B2258" s="1" t="s">
        <v>10507</v>
      </c>
      <c r="C2258" s="3" t="s">
        <v>10508</v>
      </c>
      <c r="D2258" s="13">
        <v>6110000000</v>
      </c>
      <c r="E2258" s="1" t="str" cm="1">
        <f t="array" ref="E2258">_xlfn.IFS($D2258&gt;=$N$7,$J$7,AND($D2258&gt;=$M$8,$D2258&lt;$N$8),$J$8,AND($D2258&gt;=$M$9,$D2258&lt;$N$9),$J$9,$D2258&lt;$N$10,$J$10)</f>
        <v>Mid Cap</v>
      </c>
      <c r="F2258" s="18">
        <v>1.55</v>
      </c>
      <c r="G2258" s="3" t="s">
        <v>249</v>
      </c>
      <c r="H2258" s="22">
        <f>ROUND(Table1[[#This Row],[Market Capitalisation]]/Table1[[#This Row],[Stock Price]],0)</f>
        <v>3941935484</v>
      </c>
    </row>
    <row r="2259" spans="2:8" x14ac:dyDescent="0.35">
      <c r="B2259" s="1" t="s">
        <v>10510</v>
      </c>
      <c r="C2259" s="3" t="s">
        <v>10511</v>
      </c>
      <c r="D2259" s="13">
        <v>6100000000</v>
      </c>
      <c r="E2259" s="1" t="str" cm="1">
        <f t="array" ref="E2259">_xlfn.IFS($D2259&gt;=$N$7,$J$7,AND($D2259&gt;=$M$8,$D2259&lt;$N$8),$J$8,AND($D2259&gt;=$M$9,$D2259&lt;$N$9),$J$9,$D2259&lt;$N$10,$J$10)</f>
        <v>Mid Cap</v>
      </c>
      <c r="F2259" s="18">
        <v>17.03</v>
      </c>
      <c r="G2259" s="3" t="s">
        <v>31567</v>
      </c>
      <c r="H2259" s="22">
        <f>ROUND(Table1[[#This Row],[Market Capitalisation]]/Table1[[#This Row],[Stock Price]],0)</f>
        <v>358191427</v>
      </c>
    </row>
    <row r="2260" spans="2:8" x14ac:dyDescent="0.35">
      <c r="B2260" s="1" t="s">
        <v>10515</v>
      </c>
      <c r="C2260" s="3" t="s">
        <v>10516</v>
      </c>
      <c r="D2260" s="13">
        <v>6100000000</v>
      </c>
      <c r="E2260" s="1" t="str" cm="1">
        <f t="array" ref="E2260">_xlfn.IFS($D2260&gt;=$N$7,$J$7,AND($D2260&gt;=$M$8,$D2260&lt;$N$8),$J$8,AND($D2260&gt;=$M$9,$D2260&lt;$N$9),$J$9,$D2260&lt;$N$10,$J$10)</f>
        <v>Mid Cap</v>
      </c>
      <c r="F2260" s="18">
        <v>82.38</v>
      </c>
      <c r="G2260" s="3" t="s">
        <v>304</v>
      </c>
      <c r="H2260" s="22">
        <f>ROUND(Table1[[#This Row],[Market Capitalisation]]/Table1[[#This Row],[Stock Price]],0)</f>
        <v>74047099</v>
      </c>
    </row>
    <row r="2261" spans="2:8" x14ac:dyDescent="0.35">
      <c r="B2261" s="1" t="s">
        <v>10519</v>
      </c>
      <c r="C2261" s="3" t="s">
        <v>10520</v>
      </c>
      <c r="D2261" s="13">
        <v>6100000000</v>
      </c>
      <c r="E2261" s="1" t="str" cm="1">
        <f t="array" ref="E2261">_xlfn.IFS($D2261&gt;=$N$7,$J$7,AND($D2261&gt;=$M$8,$D2261&lt;$N$8),$J$8,AND($D2261&gt;=$M$9,$D2261&lt;$N$9),$J$9,$D2261&lt;$N$10,$J$10)</f>
        <v>Mid Cap</v>
      </c>
      <c r="F2261" s="18">
        <v>0.89</v>
      </c>
      <c r="G2261" s="3" t="s">
        <v>31565</v>
      </c>
      <c r="H2261" s="22">
        <f>ROUND(Table1[[#This Row],[Market Capitalisation]]/Table1[[#This Row],[Stock Price]],0)</f>
        <v>6853932584</v>
      </c>
    </row>
    <row r="2262" spans="2:8" x14ac:dyDescent="0.35">
      <c r="B2262" s="1" t="s">
        <v>10522</v>
      </c>
      <c r="C2262" s="3" t="s">
        <v>10523</v>
      </c>
      <c r="D2262" s="13">
        <v>6090000000</v>
      </c>
      <c r="E2262" s="1" t="str" cm="1">
        <f t="array" ref="E2262">_xlfn.IFS($D2262&gt;=$N$7,$J$7,AND($D2262&gt;=$M$8,$D2262&lt;$N$8),$J$8,AND($D2262&gt;=$M$9,$D2262&lt;$N$9),$J$9,$D2262&lt;$N$10,$J$10)</f>
        <v>Mid Cap</v>
      </c>
      <c r="F2262" s="18">
        <v>9.83</v>
      </c>
      <c r="G2262" s="3" t="s">
        <v>1254</v>
      </c>
      <c r="H2262" s="22">
        <f>ROUND(Table1[[#This Row],[Market Capitalisation]]/Table1[[#This Row],[Stock Price]],0)</f>
        <v>619532045</v>
      </c>
    </row>
    <row r="2263" spans="2:8" x14ac:dyDescent="0.35">
      <c r="B2263" s="1" t="s">
        <v>10527</v>
      </c>
      <c r="C2263" s="3" t="s">
        <v>10528</v>
      </c>
      <c r="D2263" s="13">
        <v>6080000000</v>
      </c>
      <c r="E2263" s="1" t="str" cm="1">
        <f t="array" ref="E2263">_xlfn.IFS($D2263&gt;=$N$7,$J$7,AND($D2263&gt;=$M$8,$D2263&lt;$N$8),$J$8,AND($D2263&gt;=$M$9,$D2263&lt;$N$9),$J$9,$D2263&lt;$N$10,$J$10)</f>
        <v>Mid Cap</v>
      </c>
      <c r="F2263" s="18">
        <v>0.56000000000000005</v>
      </c>
      <c r="G2263" s="3" t="s">
        <v>62</v>
      </c>
      <c r="H2263" s="22">
        <f>ROUND(Table1[[#This Row],[Market Capitalisation]]/Table1[[#This Row],[Stock Price]],0)</f>
        <v>10857142857</v>
      </c>
    </row>
    <row r="2264" spans="2:8" x14ac:dyDescent="0.35">
      <c r="B2264" s="1" t="s">
        <v>10531</v>
      </c>
      <c r="C2264" s="3" t="s">
        <v>10532</v>
      </c>
      <c r="D2264" s="13">
        <v>6080000000</v>
      </c>
      <c r="E2264" s="1" t="str" cm="1">
        <f t="array" ref="E2264">_xlfn.IFS($D2264&gt;=$N$7,$J$7,AND($D2264&gt;=$M$8,$D2264&lt;$N$8),$J$8,AND($D2264&gt;=$M$9,$D2264&lt;$N$9),$J$9,$D2264&lt;$N$10,$J$10)</f>
        <v>Mid Cap</v>
      </c>
      <c r="F2264" s="18">
        <v>114.04</v>
      </c>
      <c r="G2264" s="3" t="s">
        <v>31554</v>
      </c>
      <c r="H2264" s="22">
        <f>ROUND(Table1[[#This Row],[Market Capitalisation]]/Table1[[#This Row],[Stock Price]],0)</f>
        <v>53314626</v>
      </c>
    </row>
    <row r="2265" spans="2:8" x14ac:dyDescent="0.35">
      <c r="B2265" s="1" t="s">
        <v>10535</v>
      </c>
      <c r="C2265" s="3" t="s">
        <v>10536</v>
      </c>
      <c r="D2265" s="13">
        <v>6080000000</v>
      </c>
      <c r="E2265" s="1" t="str" cm="1">
        <f t="array" ref="E2265">_xlfn.IFS($D2265&gt;=$N$7,$J$7,AND($D2265&gt;=$M$8,$D2265&lt;$N$8),$J$8,AND($D2265&gt;=$M$9,$D2265&lt;$N$9),$J$9,$D2265&lt;$N$10,$J$10)</f>
        <v>Mid Cap</v>
      </c>
      <c r="F2265" s="18">
        <v>3.01</v>
      </c>
      <c r="G2265" s="3" t="s">
        <v>1266</v>
      </c>
      <c r="H2265" s="22">
        <f>ROUND(Table1[[#This Row],[Market Capitalisation]]/Table1[[#This Row],[Stock Price]],0)</f>
        <v>2019933555</v>
      </c>
    </row>
    <row r="2266" spans="2:8" x14ac:dyDescent="0.35">
      <c r="B2266" s="1" t="s">
        <v>10539</v>
      </c>
      <c r="C2266" s="3" t="s">
        <v>10540</v>
      </c>
      <c r="D2266" s="13">
        <v>6070000000</v>
      </c>
      <c r="E2266" s="1" t="str" cm="1">
        <f t="array" ref="E2266">_xlfn.IFS($D2266&gt;=$N$7,$J$7,AND($D2266&gt;=$M$8,$D2266&lt;$N$8),$J$8,AND($D2266&gt;=$M$9,$D2266&lt;$N$9),$J$9,$D2266&lt;$N$10,$J$10)</f>
        <v>Mid Cap</v>
      </c>
      <c r="F2266" s="18">
        <v>99.16</v>
      </c>
      <c r="G2266" s="3" t="s">
        <v>31554</v>
      </c>
      <c r="H2266" s="22">
        <f>ROUND(Table1[[#This Row],[Market Capitalisation]]/Table1[[#This Row],[Stock Price]],0)</f>
        <v>61214199</v>
      </c>
    </row>
    <row r="2267" spans="2:8" x14ac:dyDescent="0.35">
      <c r="B2267" s="1" t="s">
        <v>10544</v>
      </c>
      <c r="C2267" s="3" t="s">
        <v>10545</v>
      </c>
      <c r="D2267" s="13">
        <v>6070000000</v>
      </c>
      <c r="E2267" s="1" t="str" cm="1">
        <f t="array" ref="E2267">_xlfn.IFS($D2267&gt;=$N$7,$J$7,AND($D2267&gt;=$M$8,$D2267&lt;$N$8),$J$8,AND($D2267&gt;=$M$9,$D2267&lt;$N$9),$J$9,$D2267&lt;$N$10,$J$10)</f>
        <v>Mid Cap</v>
      </c>
      <c r="F2267" s="18">
        <v>178.92</v>
      </c>
      <c r="G2267" s="3" t="s">
        <v>31554</v>
      </c>
      <c r="H2267" s="22">
        <f>ROUND(Table1[[#This Row],[Market Capitalisation]]/Table1[[#This Row],[Stock Price]],0)</f>
        <v>33925777</v>
      </c>
    </row>
    <row r="2268" spans="2:8" x14ac:dyDescent="0.35">
      <c r="B2268" s="1" t="s">
        <v>10548</v>
      </c>
      <c r="C2268" s="3" t="s">
        <v>10549</v>
      </c>
      <c r="D2268" s="13">
        <v>6060000000</v>
      </c>
      <c r="E2268" s="1" t="str" cm="1">
        <f t="array" ref="E2268">_xlfn.IFS($D2268&gt;=$N$7,$J$7,AND($D2268&gt;=$M$8,$D2268&lt;$N$8),$J$8,AND($D2268&gt;=$M$9,$D2268&lt;$N$9),$J$9,$D2268&lt;$N$10,$J$10)</f>
        <v>Mid Cap</v>
      </c>
      <c r="F2268" s="18">
        <v>59.93</v>
      </c>
      <c r="G2268" s="3" t="s">
        <v>31554</v>
      </c>
      <c r="H2268" s="22">
        <f>ROUND(Table1[[#This Row],[Market Capitalisation]]/Table1[[#This Row],[Stock Price]],0)</f>
        <v>101117971</v>
      </c>
    </row>
    <row r="2269" spans="2:8" x14ac:dyDescent="0.35">
      <c r="B2269" s="1" t="s">
        <v>10553</v>
      </c>
      <c r="C2269" s="3" t="s">
        <v>10554</v>
      </c>
      <c r="D2269" s="13">
        <v>6050000000</v>
      </c>
      <c r="E2269" s="1" t="str" cm="1">
        <f t="array" ref="E2269">_xlfn.IFS($D2269&gt;=$N$7,$J$7,AND($D2269&gt;=$M$8,$D2269&lt;$N$8),$J$8,AND($D2269&gt;=$M$9,$D2269&lt;$N$9),$J$9,$D2269&lt;$N$10,$J$10)</f>
        <v>Mid Cap</v>
      </c>
      <c r="F2269" s="18">
        <v>28.77</v>
      </c>
      <c r="G2269" s="3" t="s">
        <v>145</v>
      </c>
      <c r="H2269" s="22">
        <f>ROUND(Table1[[#This Row],[Market Capitalisation]]/Table1[[#This Row],[Stock Price]],0)</f>
        <v>210288495</v>
      </c>
    </row>
    <row r="2270" spans="2:8" x14ac:dyDescent="0.35">
      <c r="B2270" s="1" t="s">
        <v>10558</v>
      </c>
      <c r="C2270" s="3" t="s">
        <v>10559</v>
      </c>
      <c r="D2270" s="13">
        <v>6050000000</v>
      </c>
      <c r="E2270" s="1" t="str" cm="1">
        <f t="array" ref="E2270">_xlfn.IFS($D2270&gt;=$N$7,$J$7,AND($D2270&gt;=$M$8,$D2270&lt;$N$8),$J$8,AND($D2270&gt;=$M$9,$D2270&lt;$N$9),$J$9,$D2270&lt;$N$10,$J$10)</f>
        <v>Mid Cap</v>
      </c>
      <c r="F2270" s="18">
        <v>1.93</v>
      </c>
      <c r="G2270" s="3" t="s">
        <v>1254</v>
      </c>
      <c r="H2270" s="22">
        <f>ROUND(Table1[[#This Row],[Market Capitalisation]]/Table1[[#This Row],[Stock Price]],0)</f>
        <v>3134715026</v>
      </c>
    </row>
    <row r="2271" spans="2:8" x14ac:dyDescent="0.35">
      <c r="B2271" s="1" t="s">
        <v>10561</v>
      </c>
      <c r="C2271" s="3" t="s">
        <v>10562</v>
      </c>
      <c r="D2271" s="13">
        <v>6040000000</v>
      </c>
      <c r="E2271" s="1" t="str" cm="1">
        <f t="array" ref="E2271">_xlfn.IFS($D2271&gt;=$N$7,$J$7,AND($D2271&gt;=$M$8,$D2271&lt;$N$8),$J$8,AND($D2271&gt;=$M$9,$D2271&lt;$N$9),$J$9,$D2271&lt;$N$10,$J$10)</f>
        <v>Mid Cap</v>
      </c>
      <c r="F2271" s="18">
        <v>39.08</v>
      </c>
      <c r="G2271" s="3" t="s">
        <v>4088</v>
      </c>
      <c r="H2271" s="22">
        <f>ROUND(Table1[[#This Row],[Market Capitalisation]]/Table1[[#This Row],[Stock Price]],0)</f>
        <v>154554759</v>
      </c>
    </row>
    <row r="2272" spans="2:8" x14ac:dyDescent="0.35">
      <c r="B2272" s="1" t="s">
        <v>10566</v>
      </c>
      <c r="C2272" s="3" t="s">
        <v>10567</v>
      </c>
      <c r="D2272" s="13">
        <v>6040000000</v>
      </c>
      <c r="E2272" s="1" t="str" cm="1">
        <f t="array" ref="E2272">_xlfn.IFS($D2272&gt;=$N$7,$J$7,AND($D2272&gt;=$M$8,$D2272&lt;$N$8),$J$8,AND($D2272&gt;=$M$9,$D2272&lt;$N$9),$J$9,$D2272&lt;$N$10,$J$10)</f>
        <v>Mid Cap</v>
      </c>
      <c r="F2272" s="18">
        <v>165.88</v>
      </c>
      <c r="G2272" s="3" t="s">
        <v>31554</v>
      </c>
      <c r="H2272" s="22">
        <f>ROUND(Table1[[#This Row],[Market Capitalisation]]/Table1[[#This Row],[Stock Price]],0)</f>
        <v>36411864</v>
      </c>
    </row>
    <row r="2273" spans="2:8" x14ac:dyDescent="0.35">
      <c r="B2273" s="1" t="s">
        <v>10570</v>
      </c>
      <c r="C2273" s="3" t="s">
        <v>10571</v>
      </c>
      <c r="D2273" s="13">
        <v>6040000000</v>
      </c>
      <c r="E2273" s="1" t="str" cm="1">
        <f t="array" ref="E2273">_xlfn.IFS($D2273&gt;=$N$7,$J$7,AND($D2273&gt;=$M$8,$D2273&lt;$N$8),$J$8,AND($D2273&gt;=$M$9,$D2273&lt;$N$9),$J$9,$D2273&lt;$N$10,$J$10)</f>
        <v>Mid Cap</v>
      </c>
      <c r="F2273" s="18">
        <v>121.42</v>
      </c>
      <c r="G2273" s="3" t="s">
        <v>31554</v>
      </c>
      <c r="H2273" s="22">
        <f>ROUND(Table1[[#This Row],[Market Capitalisation]]/Table1[[#This Row],[Stock Price]],0)</f>
        <v>49744688</v>
      </c>
    </row>
    <row r="2274" spans="2:8" x14ac:dyDescent="0.35">
      <c r="B2274" s="1" t="s">
        <v>10574</v>
      </c>
      <c r="C2274" s="3" t="s">
        <v>10575</v>
      </c>
      <c r="D2274" s="13">
        <v>6040000000</v>
      </c>
      <c r="E2274" s="1" t="str" cm="1">
        <f t="array" ref="E2274">_xlfn.IFS($D2274&gt;=$N$7,$J$7,AND($D2274&gt;=$M$8,$D2274&lt;$N$8),$J$8,AND($D2274&gt;=$M$9,$D2274&lt;$N$9),$J$9,$D2274&lt;$N$10,$J$10)</f>
        <v>Mid Cap</v>
      </c>
      <c r="F2274" s="18">
        <v>19.34</v>
      </c>
      <c r="G2274" s="3" t="s">
        <v>210</v>
      </c>
      <c r="H2274" s="22">
        <f>ROUND(Table1[[#This Row],[Market Capitalisation]]/Table1[[#This Row],[Stock Price]],0)</f>
        <v>312306101</v>
      </c>
    </row>
    <row r="2275" spans="2:8" x14ac:dyDescent="0.35">
      <c r="B2275" s="1" t="s">
        <v>10578</v>
      </c>
      <c r="C2275" s="3" t="s">
        <v>10579</v>
      </c>
      <c r="D2275" s="13">
        <v>6040000000</v>
      </c>
      <c r="E2275" s="1" t="str" cm="1">
        <f t="array" ref="E2275">_xlfn.IFS($D2275&gt;=$N$7,$J$7,AND($D2275&gt;=$M$8,$D2275&lt;$N$8),$J$8,AND($D2275&gt;=$M$9,$D2275&lt;$N$9),$J$9,$D2275&lt;$N$10,$J$10)</f>
        <v>Mid Cap</v>
      </c>
      <c r="F2275" s="18">
        <v>13.88</v>
      </c>
      <c r="G2275" s="3" t="s">
        <v>152</v>
      </c>
      <c r="H2275" s="22">
        <f>ROUND(Table1[[#This Row],[Market Capitalisation]]/Table1[[#This Row],[Stock Price]],0)</f>
        <v>435158501</v>
      </c>
    </row>
    <row r="2276" spans="2:8" x14ac:dyDescent="0.35">
      <c r="B2276" s="1" t="s">
        <v>10582</v>
      </c>
      <c r="C2276" s="3" t="s">
        <v>10583</v>
      </c>
      <c r="D2276" s="13">
        <v>6040000000</v>
      </c>
      <c r="E2276" s="1" t="str" cm="1">
        <f t="array" ref="E2276">_xlfn.IFS($D2276&gt;=$N$7,$J$7,AND($D2276&gt;=$M$8,$D2276&lt;$N$8),$J$8,AND($D2276&gt;=$M$9,$D2276&lt;$N$9),$J$9,$D2276&lt;$N$10,$J$10)</f>
        <v>Mid Cap</v>
      </c>
      <c r="F2276" s="18">
        <v>22.49</v>
      </c>
      <c r="G2276" s="3" t="s">
        <v>249</v>
      </c>
      <c r="H2276" s="22">
        <f>ROUND(Table1[[#This Row],[Market Capitalisation]]/Table1[[#This Row],[Stock Price]],0)</f>
        <v>268563806</v>
      </c>
    </row>
    <row r="2277" spans="2:8" x14ac:dyDescent="0.35">
      <c r="B2277" s="1" t="s">
        <v>10586</v>
      </c>
      <c r="C2277" s="3" t="s">
        <v>10587</v>
      </c>
      <c r="D2277" s="13">
        <v>6040000000</v>
      </c>
      <c r="E2277" s="1" t="str" cm="1">
        <f t="array" ref="E2277">_xlfn.IFS($D2277&gt;=$N$7,$J$7,AND($D2277&gt;=$M$8,$D2277&lt;$N$8),$J$8,AND($D2277&gt;=$M$9,$D2277&lt;$N$9),$J$9,$D2277&lt;$N$10,$J$10)</f>
        <v>Mid Cap</v>
      </c>
      <c r="F2277" s="18">
        <v>29.15</v>
      </c>
      <c r="G2277" s="3" t="s">
        <v>31554</v>
      </c>
      <c r="H2277" s="22">
        <f>ROUND(Table1[[#This Row],[Market Capitalisation]]/Table1[[#This Row],[Stock Price]],0)</f>
        <v>207204117</v>
      </c>
    </row>
    <row r="2278" spans="2:8" x14ac:dyDescent="0.35">
      <c r="B2278" s="1" t="s">
        <v>10590</v>
      </c>
      <c r="C2278" s="3" t="s">
        <v>10591</v>
      </c>
      <c r="D2278" s="13">
        <v>6030000000</v>
      </c>
      <c r="E2278" s="1" t="str" cm="1">
        <f t="array" ref="E2278">_xlfn.IFS($D2278&gt;=$N$7,$J$7,AND($D2278&gt;=$M$8,$D2278&lt;$N$8),$J$8,AND($D2278&gt;=$M$9,$D2278&lt;$N$9),$J$9,$D2278&lt;$N$10,$J$10)</f>
        <v>Mid Cap</v>
      </c>
      <c r="F2278" s="18">
        <v>48.8</v>
      </c>
      <c r="G2278" s="3" t="s">
        <v>4076</v>
      </c>
      <c r="H2278" s="22">
        <f>ROUND(Table1[[#This Row],[Market Capitalisation]]/Table1[[#This Row],[Stock Price]],0)</f>
        <v>123565574</v>
      </c>
    </row>
    <row r="2279" spans="2:8" x14ac:dyDescent="0.35">
      <c r="B2279" s="1" t="s">
        <v>10595</v>
      </c>
      <c r="C2279" s="3" t="s">
        <v>10596</v>
      </c>
      <c r="D2279" s="13">
        <v>6030000000</v>
      </c>
      <c r="E2279" s="1" t="str" cm="1">
        <f t="array" ref="E2279">_xlfn.IFS($D2279&gt;=$N$7,$J$7,AND($D2279&gt;=$M$8,$D2279&lt;$N$8),$J$8,AND($D2279&gt;=$M$9,$D2279&lt;$N$9),$J$9,$D2279&lt;$N$10,$J$10)</f>
        <v>Mid Cap</v>
      </c>
      <c r="F2279" s="18">
        <v>141.88</v>
      </c>
      <c r="G2279" s="3" t="s">
        <v>31554</v>
      </c>
      <c r="H2279" s="22">
        <f>ROUND(Table1[[#This Row],[Market Capitalisation]]/Table1[[#This Row],[Stock Price]],0)</f>
        <v>42500705</v>
      </c>
    </row>
    <row r="2280" spans="2:8" x14ac:dyDescent="0.35">
      <c r="B2280" s="1" t="s">
        <v>10599</v>
      </c>
      <c r="C2280" s="3" t="s">
        <v>10600</v>
      </c>
      <c r="D2280" s="13">
        <v>6030000000</v>
      </c>
      <c r="E2280" s="1" t="str" cm="1">
        <f t="array" ref="E2280">_xlfn.IFS($D2280&gt;=$N$7,$J$7,AND($D2280&gt;=$M$8,$D2280&lt;$N$8),$J$8,AND($D2280&gt;=$M$9,$D2280&lt;$N$9),$J$9,$D2280&lt;$N$10,$J$10)</f>
        <v>Mid Cap</v>
      </c>
      <c r="F2280" s="18">
        <v>46</v>
      </c>
      <c r="G2280" s="3" t="s">
        <v>304</v>
      </c>
      <c r="H2280" s="22">
        <f>ROUND(Table1[[#This Row],[Market Capitalisation]]/Table1[[#This Row],[Stock Price]],0)</f>
        <v>131086957</v>
      </c>
    </row>
    <row r="2281" spans="2:8" x14ac:dyDescent="0.35">
      <c r="B2281" s="1" t="s">
        <v>10603</v>
      </c>
      <c r="C2281" s="3" t="s">
        <v>10604</v>
      </c>
      <c r="D2281" s="13">
        <v>6010000000</v>
      </c>
      <c r="E2281" s="1" t="str" cm="1">
        <f t="array" ref="E2281">_xlfn.IFS($D2281&gt;=$N$7,$J$7,AND($D2281&gt;=$M$8,$D2281&lt;$N$8),$J$8,AND($D2281&gt;=$M$9,$D2281&lt;$N$9),$J$9,$D2281&lt;$N$10,$J$10)</f>
        <v>Mid Cap</v>
      </c>
      <c r="F2281" s="18">
        <v>51.67</v>
      </c>
      <c r="G2281" s="3" t="s">
        <v>31554</v>
      </c>
      <c r="H2281" s="22">
        <f>ROUND(Table1[[#This Row],[Market Capitalisation]]/Table1[[#This Row],[Stock Price]],0)</f>
        <v>116315076</v>
      </c>
    </row>
    <row r="2282" spans="2:8" x14ac:dyDescent="0.35">
      <c r="B2282" s="1" t="s">
        <v>10608</v>
      </c>
      <c r="C2282" s="3" t="s">
        <v>10609</v>
      </c>
      <c r="D2282" s="13">
        <v>6010000000</v>
      </c>
      <c r="E2282" s="1" t="str" cm="1">
        <f t="array" ref="E2282">_xlfn.IFS($D2282&gt;=$N$7,$J$7,AND($D2282&gt;=$M$8,$D2282&lt;$N$8),$J$8,AND($D2282&gt;=$M$9,$D2282&lt;$N$9),$J$9,$D2282&lt;$N$10,$J$10)</f>
        <v>Mid Cap</v>
      </c>
      <c r="F2282" s="18">
        <v>39.630000000000003</v>
      </c>
      <c r="G2282" s="3" t="s">
        <v>249</v>
      </c>
      <c r="H2282" s="22">
        <f>ROUND(Table1[[#This Row],[Market Capitalisation]]/Table1[[#This Row],[Stock Price]],0)</f>
        <v>151652788</v>
      </c>
    </row>
    <row r="2283" spans="2:8" x14ac:dyDescent="0.35">
      <c r="B2283" s="1" t="s">
        <v>10612</v>
      </c>
      <c r="C2283" s="3" t="s">
        <v>10613</v>
      </c>
      <c r="D2283" s="13">
        <v>6010000000</v>
      </c>
      <c r="E2283" s="1" t="str" cm="1">
        <f t="array" ref="E2283">_xlfn.IFS($D2283&gt;=$N$7,$J$7,AND($D2283&gt;=$M$8,$D2283&lt;$N$8),$J$8,AND($D2283&gt;=$M$9,$D2283&lt;$N$9),$J$9,$D2283&lt;$N$10,$J$10)</f>
        <v>Mid Cap</v>
      </c>
      <c r="F2283" s="18">
        <v>8.06</v>
      </c>
      <c r="G2283" s="3" t="s">
        <v>667</v>
      </c>
      <c r="H2283" s="22">
        <f>ROUND(Table1[[#This Row],[Market Capitalisation]]/Table1[[#This Row],[Stock Price]],0)</f>
        <v>745657568</v>
      </c>
    </row>
    <row r="2284" spans="2:8" x14ac:dyDescent="0.35">
      <c r="B2284" s="1" t="s">
        <v>10616</v>
      </c>
      <c r="C2284" s="3" t="s">
        <v>10617</v>
      </c>
      <c r="D2284" s="13">
        <v>6010000000</v>
      </c>
      <c r="E2284" s="1" t="str" cm="1">
        <f t="array" ref="E2284">_xlfn.IFS($D2284&gt;=$N$7,$J$7,AND($D2284&gt;=$M$8,$D2284&lt;$N$8),$J$8,AND($D2284&gt;=$M$9,$D2284&lt;$N$9),$J$9,$D2284&lt;$N$10,$J$10)</f>
        <v>Mid Cap</v>
      </c>
      <c r="F2284" s="18">
        <v>23.15</v>
      </c>
      <c r="G2284" s="3" t="s">
        <v>31567</v>
      </c>
      <c r="H2284" s="22">
        <f>ROUND(Table1[[#This Row],[Market Capitalisation]]/Table1[[#This Row],[Stock Price]],0)</f>
        <v>259611231</v>
      </c>
    </row>
    <row r="2285" spans="2:8" x14ac:dyDescent="0.35">
      <c r="B2285" s="1" t="s">
        <v>10620</v>
      </c>
      <c r="C2285" s="3" t="s">
        <v>10621</v>
      </c>
      <c r="D2285" s="13">
        <v>6010000000</v>
      </c>
      <c r="E2285" s="1" t="str" cm="1">
        <f t="array" ref="E2285">_xlfn.IFS($D2285&gt;=$N$7,$J$7,AND($D2285&gt;=$M$8,$D2285&lt;$N$8),$J$8,AND($D2285&gt;=$M$9,$D2285&lt;$N$9),$J$9,$D2285&lt;$N$10,$J$10)</f>
        <v>Mid Cap</v>
      </c>
      <c r="F2285" s="18">
        <v>6.82</v>
      </c>
      <c r="G2285" s="3" t="s">
        <v>31567</v>
      </c>
      <c r="H2285" s="22">
        <f>ROUND(Table1[[#This Row],[Market Capitalisation]]/Table1[[#This Row],[Stock Price]],0)</f>
        <v>881231672</v>
      </c>
    </row>
    <row r="2286" spans="2:8" x14ac:dyDescent="0.35">
      <c r="B2286" s="1" t="s">
        <v>10624</v>
      </c>
      <c r="C2286" s="3" t="s">
        <v>10625</v>
      </c>
      <c r="D2286" s="13">
        <v>6000000000</v>
      </c>
      <c r="E2286" s="1" t="str" cm="1">
        <f t="array" ref="E2286">_xlfn.IFS($D2286&gt;=$N$7,$J$7,AND($D2286&gt;=$M$8,$D2286&lt;$N$8),$J$8,AND($D2286&gt;=$M$9,$D2286&lt;$N$9),$J$9,$D2286&lt;$N$10,$J$10)</f>
        <v>Mid Cap</v>
      </c>
      <c r="F2286" s="18">
        <v>184.24</v>
      </c>
      <c r="G2286" s="3" t="s">
        <v>31554</v>
      </c>
      <c r="H2286" s="22">
        <f>ROUND(Table1[[#This Row],[Market Capitalisation]]/Table1[[#This Row],[Stock Price]],0)</f>
        <v>32566218</v>
      </c>
    </row>
    <row r="2287" spans="2:8" x14ac:dyDescent="0.35">
      <c r="B2287" s="1" t="s">
        <v>10629</v>
      </c>
      <c r="C2287" s="3" t="s">
        <v>10630</v>
      </c>
      <c r="D2287" s="13">
        <v>5990000000</v>
      </c>
      <c r="E2287" s="1" t="str" cm="1">
        <f t="array" ref="E2287">_xlfn.IFS($D2287&gt;=$N$7,$J$7,AND($D2287&gt;=$M$8,$D2287&lt;$N$8),$J$8,AND($D2287&gt;=$M$9,$D2287&lt;$N$9),$J$9,$D2287&lt;$N$10,$J$10)</f>
        <v>Mid Cap</v>
      </c>
      <c r="F2287" s="18">
        <v>2.39</v>
      </c>
      <c r="G2287" s="3" t="s">
        <v>6217</v>
      </c>
      <c r="H2287" s="22">
        <f>ROUND(Table1[[#This Row],[Market Capitalisation]]/Table1[[#This Row],[Stock Price]],0)</f>
        <v>2506276151</v>
      </c>
    </row>
    <row r="2288" spans="2:8" x14ac:dyDescent="0.35">
      <c r="B2288" s="1" t="s">
        <v>10634</v>
      </c>
      <c r="C2288" s="3" t="s">
        <v>10635</v>
      </c>
      <c r="D2288" s="13">
        <v>5990000000</v>
      </c>
      <c r="E2288" s="1" t="str" cm="1">
        <f t="array" ref="E2288">_xlfn.IFS($D2288&gt;=$N$7,$J$7,AND($D2288&gt;=$M$8,$D2288&lt;$N$8),$J$8,AND($D2288&gt;=$M$9,$D2288&lt;$N$9),$J$9,$D2288&lt;$N$10,$J$10)</f>
        <v>Mid Cap</v>
      </c>
      <c r="F2288" s="18">
        <v>17.420000000000002</v>
      </c>
      <c r="G2288" s="3" t="s">
        <v>210</v>
      </c>
      <c r="H2288" s="22">
        <f>ROUND(Table1[[#This Row],[Market Capitalisation]]/Table1[[#This Row],[Stock Price]],0)</f>
        <v>343857635</v>
      </c>
    </row>
    <row r="2289" spans="2:8" x14ac:dyDescent="0.35">
      <c r="B2289" s="1" t="s">
        <v>10638</v>
      </c>
      <c r="C2289" s="3" t="s">
        <v>10639</v>
      </c>
      <c r="D2289" s="13">
        <v>5980000000</v>
      </c>
      <c r="E2289" s="1" t="str" cm="1">
        <f t="array" ref="E2289">_xlfn.IFS($D2289&gt;=$N$7,$J$7,AND($D2289&gt;=$M$8,$D2289&lt;$N$8),$J$8,AND($D2289&gt;=$M$9,$D2289&lt;$N$9),$J$9,$D2289&lt;$N$10,$J$10)</f>
        <v>Mid Cap</v>
      </c>
      <c r="F2289" s="18">
        <v>42.31</v>
      </c>
      <c r="G2289" s="3" t="s">
        <v>31554</v>
      </c>
      <c r="H2289" s="22">
        <f>ROUND(Table1[[#This Row],[Market Capitalisation]]/Table1[[#This Row],[Stock Price]],0)</f>
        <v>141337745</v>
      </c>
    </row>
    <row r="2290" spans="2:8" x14ac:dyDescent="0.35">
      <c r="B2290" s="1" t="s">
        <v>10643</v>
      </c>
      <c r="C2290" s="3" t="s">
        <v>10644</v>
      </c>
      <c r="D2290" s="13">
        <v>5980000000</v>
      </c>
      <c r="E2290" s="1" t="str" cm="1">
        <f t="array" ref="E2290">_xlfn.IFS($D2290&gt;=$N$7,$J$7,AND($D2290&gt;=$M$8,$D2290&lt;$N$8),$J$8,AND($D2290&gt;=$M$9,$D2290&lt;$N$9),$J$9,$D2290&lt;$N$10,$J$10)</f>
        <v>Mid Cap</v>
      </c>
      <c r="F2290" s="18">
        <v>49</v>
      </c>
      <c r="G2290" s="3" t="s">
        <v>31554</v>
      </c>
      <c r="H2290" s="22">
        <f>ROUND(Table1[[#This Row],[Market Capitalisation]]/Table1[[#This Row],[Stock Price]],0)</f>
        <v>122040816</v>
      </c>
    </row>
    <row r="2291" spans="2:8" x14ac:dyDescent="0.35">
      <c r="B2291" s="1" t="s">
        <v>10647</v>
      </c>
      <c r="C2291" s="3" t="s">
        <v>10648</v>
      </c>
      <c r="D2291" s="13">
        <v>5980000000</v>
      </c>
      <c r="E2291" s="1" t="str" cm="1">
        <f t="array" ref="E2291">_xlfn.IFS($D2291&gt;=$N$7,$J$7,AND($D2291&gt;=$M$8,$D2291&lt;$N$8),$J$8,AND($D2291&gt;=$M$9,$D2291&lt;$N$9),$J$9,$D2291&lt;$N$10,$J$10)</f>
        <v>Mid Cap</v>
      </c>
      <c r="F2291" s="18">
        <v>1.45</v>
      </c>
      <c r="G2291" s="3" t="s">
        <v>249</v>
      </c>
      <c r="H2291" s="22">
        <f>ROUND(Table1[[#This Row],[Market Capitalisation]]/Table1[[#This Row],[Stock Price]],0)</f>
        <v>4124137931</v>
      </c>
    </row>
    <row r="2292" spans="2:8" x14ac:dyDescent="0.35">
      <c r="B2292" s="1" t="s">
        <v>10650</v>
      </c>
      <c r="C2292" s="3" t="s">
        <v>10651</v>
      </c>
      <c r="D2292" s="13">
        <v>5980000000</v>
      </c>
      <c r="E2292" s="1" t="str" cm="1">
        <f t="array" ref="E2292">_xlfn.IFS($D2292&gt;=$N$7,$J$7,AND($D2292&gt;=$M$8,$D2292&lt;$N$8),$J$8,AND($D2292&gt;=$M$9,$D2292&lt;$N$9),$J$9,$D2292&lt;$N$10,$J$10)</f>
        <v>Mid Cap</v>
      </c>
      <c r="F2292" s="18">
        <v>0.23</v>
      </c>
      <c r="G2292" s="3" t="s">
        <v>2323</v>
      </c>
      <c r="H2292" s="22">
        <f>ROUND(Table1[[#This Row],[Market Capitalisation]]/Table1[[#This Row],[Stock Price]],0)</f>
        <v>26000000000</v>
      </c>
    </row>
    <row r="2293" spans="2:8" x14ac:dyDescent="0.35">
      <c r="B2293" s="1" t="s">
        <v>10654</v>
      </c>
      <c r="C2293" s="3" t="s">
        <v>10655</v>
      </c>
      <c r="D2293" s="13">
        <v>5980000000</v>
      </c>
      <c r="E2293" s="1" t="str" cm="1">
        <f t="array" ref="E2293">_xlfn.IFS($D2293&gt;=$N$7,$J$7,AND($D2293&gt;=$M$8,$D2293&lt;$N$8),$J$8,AND($D2293&gt;=$M$9,$D2293&lt;$N$9),$J$9,$D2293&lt;$N$10,$J$10)</f>
        <v>Mid Cap</v>
      </c>
      <c r="F2293" s="18">
        <v>6.49</v>
      </c>
      <c r="G2293" s="3" t="s">
        <v>31554</v>
      </c>
      <c r="H2293" s="22">
        <f>ROUND(Table1[[#This Row],[Market Capitalisation]]/Table1[[#This Row],[Stock Price]],0)</f>
        <v>921417565</v>
      </c>
    </row>
    <row r="2294" spans="2:8" x14ac:dyDescent="0.35">
      <c r="B2294" s="1" t="s">
        <v>10657</v>
      </c>
      <c r="C2294" s="3" t="s">
        <v>10658</v>
      </c>
      <c r="D2294" s="13">
        <v>5970000000</v>
      </c>
      <c r="E2294" s="1" t="str" cm="1">
        <f t="array" ref="E2294">_xlfn.IFS($D2294&gt;=$N$7,$J$7,AND($D2294&gt;=$M$8,$D2294&lt;$N$8),$J$8,AND($D2294&gt;=$M$9,$D2294&lt;$N$9),$J$9,$D2294&lt;$N$10,$J$10)</f>
        <v>Mid Cap</v>
      </c>
      <c r="F2294" s="18">
        <v>3.12</v>
      </c>
      <c r="G2294" s="3" t="s">
        <v>31546</v>
      </c>
      <c r="H2294" s="22">
        <f>ROUND(Table1[[#This Row],[Market Capitalisation]]/Table1[[#This Row],[Stock Price]],0)</f>
        <v>1913461538</v>
      </c>
    </row>
    <row r="2295" spans="2:8" x14ac:dyDescent="0.35">
      <c r="B2295" s="1" t="s">
        <v>10662</v>
      </c>
      <c r="C2295" s="3" t="s">
        <v>10663</v>
      </c>
      <c r="D2295" s="13">
        <v>5960000000</v>
      </c>
      <c r="E2295" s="1" t="str" cm="1">
        <f t="array" ref="E2295">_xlfn.IFS($D2295&gt;=$N$7,$J$7,AND($D2295&gt;=$M$8,$D2295&lt;$N$8),$J$8,AND($D2295&gt;=$M$9,$D2295&lt;$N$9),$J$9,$D2295&lt;$N$10,$J$10)</f>
        <v>Mid Cap</v>
      </c>
      <c r="F2295" s="18">
        <v>33.9</v>
      </c>
      <c r="G2295" s="3" t="s">
        <v>511</v>
      </c>
      <c r="H2295" s="22">
        <f>ROUND(Table1[[#This Row],[Market Capitalisation]]/Table1[[#This Row],[Stock Price]],0)</f>
        <v>175811209</v>
      </c>
    </row>
    <row r="2296" spans="2:8" x14ac:dyDescent="0.35">
      <c r="B2296" s="1" t="s">
        <v>10667</v>
      </c>
      <c r="C2296" s="3" t="s">
        <v>10668</v>
      </c>
      <c r="D2296" s="13">
        <v>5950000000</v>
      </c>
      <c r="E2296" s="1" t="str" cm="1">
        <f t="array" ref="E2296">_xlfn.IFS($D2296&gt;=$N$7,$J$7,AND($D2296&gt;=$M$8,$D2296&lt;$N$8),$J$8,AND($D2296&gt;=$M$9,$D2296&lt;$N$9),$J$9,$D2296&lt;$N$10,$J$10)</f>
        <v>Mid Cap</v>
      </c>
      <c r="F2296" s="18">
        <v>0.99</v>
      </c>
      <c r="G2296" s="3" t="s">
        <v>3322</v>
      </c>
      <c r="H2296" s="22">
        <f>ROUND(Table1[[#This Row],[Market Capitalisation]]/Table1[[#This Row],[Stock Price]],0)</f>
        <v>6010101010</v>
      </c>
    </row>
    <row r="2297" spans="2:8" x14ac:dyDescent="0.35">
      <c r="B2297" s="1" t="s">
        <v>10671</v>
      </c>
      <c r="C2297" s="3" t="s">
        <v>10672</v>
      </c>
      <c r="D2297" s="13">
        <v>5940000000</v>
      </c>
      <c r="E2297" s="1" t="str" cm="1">
        <f t="array" ref="E2297">_xlfn.IFS($D2297&gt;=$N$7,$J$7,AND($D2297&gt;=$M$8,$D2297&lt;$N$8),$J$8,AND($D2297&gt;=$M$9,$D2297&lt;$N$9),$J$9,$D2297&lt;$N$10,$J$10)</f>
        <v>Mid Cap</v>
      </c>
      <c r="F2297" s="18">
        <v>8.9600000000000009</v>
      </c>
      <c r="G2297" s="3" t="s">
        <v>31567</v>
      </c>
      <c r="H2297" s="22">
        <f>ROUND(Table1[[#This Row],[Market Capitalisation]]/Table1[[#This Row],[Stock Price]],0)</f>
        <v>662946429</v>
      </c>
    </row>
    <row r="2298" spans="2:8" x14ac:dyDescent="0.35">
      <c r="B2298" s="1" t="s">
        <v>10676</v>
      </c>
      <c r="C2298" s="3" t="s">
        <v>10677</v>
      </c>
      <c r="D2298" s="13">
        <v>5940000000</v>
      </c>
      <c r="E2298" s="1" t="str" cm="1">
        <f t="array" ref="E2298">_xlfn.IFS($D2298&gt;=$N$7,$J$7,AND($D2298&gt;=$M$8,$D2298&lt;$N$8),$J$8,AND($D2298&gt;=$M$9,$D2298&lt;$N$9),$J$9,$D2298&lt;$N$10,$J$10)</f>
        <v>Mid Cap</v>
      </c>
      <c r="F2298" s="18">
        <v>4.58</v>
      </c>
      <c r="G2298" s="3" t="s">
        <v>4076</v>
      </c>
      <c r="H2298" s="22">
        <f>ROUND(Table1[[#This Row],[Market Capitalisation]]/Table1[[#This Row],[Stock Price]],0)</f>
        <v>1296943231</v>
      </c>
    </row>
    <row r="2299" spans="2:8" x14ac:dyDescent="0.35">
      <c r="B2299" s="1" t="s">
        <v>10680</v>
      </c>
      <c r="C2299" s="3" t="s">
        <v>10681</v>
      </c>
      <c r="D2299" s="13">
        <v>5940000000</v>
      </c>
      <c r="E2299" s="1" t="str" cm="1">
        <f t="array" ref="E2299">_xlfn.IFS($D2299&gt;=$N$7,$J$7,AND($D2299&gt;=$M$8,$D2299&lt;$N$8),$J$8,AND($D2299&gt;=$M$9,$D2299&lt;$N$9),$J$9,$D2299&lt;$N$10,$J$10)</f>
        <v>Mid Cap</v>
      </c>
      <c r="F2299" s="18">
        <v>7.17</v>
      </c>
      <c r="G2299" s="3" t="s">
        <v>31567</v>
      </c>
      <c r="H2299" s="22">
        <f>ROUND(Table1[[#This Row],[Market Capitalisation]]/Table1[[#This Row],[Stock Price]],0)</f>
        <v>828451883</v>
      </c>
    </row>
    <row r="2300" spans="2:8" x14ac:dyDescent="0.35">
      <c r="B2300" s="1" t="s">
        <v>10684</v>
      </c>
      <c r="C2300" s="3" t="s">
        <v>10685</v>
      </c>
      <c r="D2300" s="13">
        <v>5940000000</v>
      </c>
      <c r="E2300" s="1" t="str" cm="1">
        <f t="array" ref="E2300">_xlfn.IFS($D2300&gt;=$N$7,$J$7,AND($D2300&gt;=$M$8,$D2300&lt;$N$8),$J$8,AND($D2300&gt;=$M$9,$D2300&lt;$N$9),$J$9,$D2300&lt;$N$10,$J$10)</f>
        <v>Mid Cap</v>
      </c>
      <c r="F2300" s="18">
        <v>0.7</v>
      </c>
      <c r="G2300" s="3" t="s">
        <v>3227</v>
      </c>
      <c r="H2300" s="22">
        <f>ROUND(Table1[[#This Row],[Market Capitalisation]]/Table1[[#This Row],[Stock Price]],0)</f>
        <v>8485714286</v>
      </c>
    </row>
    <row r="2301" spans="2:8" x14ac:dyDescent="0.35">
      <c r="B2301" s="1" t="s">
        <v>10687</v>
      </c>
      <c r="C2301" s="3" t="s">
        <v>10688</v>
      </c>
      <c r="D2301" s="13">
        <v>5920000000</v>
      </c>
      <c r="E2301" s="1" t="str" cm="1">
        <f t="array" ref="E2301">_xlfn.IFS($D2301&gt;=$N$7,$J$7,AND($D2301&gt;=$M$8,$D2301&lt;$N$8),$J$8,AND($D2301&gt;=$M$9,$D2301&lt;$N$9),$J$9,$D2301&lt;$N$10,$J$10)</f>
        <v>Mid Cap</v>
      </c>
      <c r="F2301" s="18">
        <v>0.38</v>
      </c>
      <c r="G2301" s="3" t="s">
        <v>6282</v>
      </c>
      <c r="H2301" s="22">
        <f>ROUND(Table1[[#This Row],[Market Capitalisation]]/Table1[[#This Row],[Stock Price]],0)</f>
        <v>15578947368</v>
      </c>
    </row>
    <row r="2302" spans="2:8" x14ac:dyDescent="0.35">
      <c r="B2302" s="1" t="s">
        <v>10691</v>
      </c>
      <c r="C2302" s="3" t="s">
        <v>10692</v>
      </c>
      <c r="D2302" s="13">
        <v>5920000000</v>
      </c>
      <c r="E2302" s="1" t="str" cm="1">
        <f t="array" ref="E2302">_xlfn.IFS($D2302&gt;=$N$7,$J$7,AND($D2302&gt;=$M$8,$D2302&lt;$N$8),$J$8,AND($D2302&gt;=$M$9,$D2302&lt;$N$9),$J$9,$D2302&lt;$N$10,$J$10)</f>
        <v>Mid Cap</v>
      </c>
      <c r="F2302" s="18">
        <v>1.45</v>
      </c>
      <c r="G2302" s="3" t="s">
        <v>2323</v>
      </c>
      <c r="H2302" s="22">
        <f>ROUND(Table1[[#This Row],[Market Capitalisation]]/Table1[[#This Row],[Stock Price]],0)</f>
        <v>4082758621</v>
      </c>
    </row>
    <row r="2303" spans="2:8" x14ac:dyDescent="0.35">
      <c r="B2303" s="1" t="s">
        <v>10694</v>
      </c>
      <c r="C2303" s="3" t="s">
        <v>10695</v>
      </c>
      <c r="D2303" s="13">
        <v>5920000000</v>
      </c>
      <c r="E2303" s="1" t="str" cm="1">
        <f t="array" ref="E2303">_xlfn.IFS($D2303&gt;=$N$7,$J$7,AND($D2303&gt;=$M$8,$D2303&lt;$N$8),$J$8,AND($D2303&gt;=$M$9,$D2303&lt;$N$9),$J$9,$D2303&lt;$N$10,$J$10)</f>
        <v>Mid Cap</v>
      </c>
      <c r="F2303" s="18">
        <v>35</v>
      </c>
      <c r="G2303" s="3" t="s">
        <v>511</v>
      </c>
      <c r="H2303" s="22">
        <f>ROUND(Table1[[#This Row],[Market Capitalisation]]/Table1[[#This Row],[Stock Price]],0)</f>
        <v>169142857</v>
      </c>
    </row>
    <row r="2304" spans="2:8" x14ac:dyDescent="0.35">
      <c r="B2304" s="1" t="s">
        <v>10697</v>
      </c>
      <c r="C2304" s="3" t="s">
        <v>10698</v>
      </c>
      <c r="D2304" s="13">
        <v>5910000000</v>
      </c>
      <c r="E2304" s="1" t="str" cm="1">
        <f t="array" ref="E2304">_xlfn.IFS($D2304&gt;=$N$7,$J$7,AND($D2304&gt;=$M$8,$D2304&lt;$N$8),$J$8,AND($D2304&gt;=$M$9,$D2304&lt;$N$9),$J$9,$D2304&lt;$N$10,$J$10)</f>
        <v>Mid Cap</v>
      </c>
      <c r="F2304" s="18">
        <v>55.43</v>
      </c>
      <c r="G2304" s="3" t="s">
        <v>3109</v>
      </c>
      <c r="H2304" s="22">
        <f>ROUND(Table1[[#This Row],[Market Capitalisation]]/Table1[[#This Row],[Stock Price]],0)</f>
        <v>106620963</v>
      </c>
    </row>
    <row r="2305" spans="2:8" x14ac:dyDescent="0.35">
      <c r="B2305" s="1" t="s">
        <v>10702</v>
      </c>
      <c r="C2305" s="3" t="s">
        <v>10703</v>
      </c>
      <c r="D2305" s="13">
        <v>5910000000</v>
      </c>
      <c r="E2305" s="1" t="str" cm="1">
        <f t="array" ref="E2305">_xlfn.IFS($D2305&gt;=$N$7,$J$7,AND($D2305&gt;=$M$8,$D2305&lt;$N$8),$J$8,AND($D2305&gt;=$M$9,$D2305&lt;$N$9),$J$9,$D2305&lt;$N$10,$J$10)</f>
        <v>Mid Cap</v>
      </c>
      <c r="F2305" s="18">
        <v>25.21</v>
      </c>
      <c r="G2305" s="3" t="s">
        <v>3395</v>
      </c>
      <c r="H2305" s="22">
        <f>ROUND(Table1[[#This Row],[Market Capitalisation]]/Table1[[#This Row],[Stock Price]],0)</f>
        <v>234430781</v>
      </c>
    </row>
    <row r="2306" spans="2:8" x14ac:dyDescent="0.35">
      <c r="B2306" s="1" t="s">
        <v>10706</v>
      </c>
      <c r="C2306" s="3" t="s">
        <v>10707</v>
      </c>
      <c r="D2306" s="13">
        <v>5910000000</v>
      </c>
      <c r="E2306" s="1" t="str" cm="1">
        <f t="array" ref="E2306">_xlfn.IFS($D2306&gt;=$N$7,$J$7,AND($D2306&gt;=$M$8,$D2306&lt;$N$8),$J$8,AND($D2306&gt;=$M$9,$D2306&lt;$N$9),$J$9,$D2306&lt;$N$10,$J$10)</f>
        <v>Mid Cap</v>
      </c>
      <c r="F2306" s="18">
        <v>1.3</v>
      </c>
      <c r="G2306" s="3" t="s">
        <v>420</v>
      </c>
      <c r="H2306" s="22">
        <f>ROUND(Table1[[#This Row],[Market Capitalisation]]/Table1[[#This Row],[Stock Price]],0)</f>
        <v>4546153846</v>
      </c>
    </row>
    <row r="2307" spans="2:8" x14ac:dyDescent="0.35">
      <c r="B2307" s="1" t="s">
        <v>10710</v>
      </c>
      <c r="C2307" s="3" t="s">
        <v>10711</v>
      </c>
      <c r="D2307" s="13">
        <v>5910000000</v>
      </c>
      <c r="E2307" s="1" t="str" cm="1">
        <f t="array" ref="E2307">_xlfn.IFS($D2307&gt;=$N$7,$J$7,AND($D2307&gt;=$M$8,$D2307&lt;$N$8),$J$8,AND($D2307&gt;=$M$9,$D2307&lt;$N$9),$J$9,$D2307&lt;$N$10,$J$10)</f>
        <v>Mid Cap</v>
      </c>
      <c r="F2307" s="18">
        <v>16.59</v>
      </c>
      <c r="G2307" s="3" t="s">
        <v>420</v>
      </c>
      <c r="H2307" s="22">
        <f>ROUND(Table1[[#This Row],[Market Capitalisation]]/Table1[[#This Row],[Stock Price]],0)</f>
        <v>356238698</v>
      </c>
    </row>
    <row r="2308" spans="2:8" x14ac:dyDescent="0.35">
      <c r="B2308" s="1" t="s">
        <v>10714</v>
      </c>
      <c r="C2308" s="3" t="s">
        <v>10715</v>
      </c>
      <c r="D2308" s="13">
        <v>5900000000</v>
      </c>
      <c r="E2308" s="1" t="str" cm="1">
        <f t="array" ref="E2308">_xlfn.IFS($D2308&gt;=$N$7,$J$7,AND($D2308&gt;=$M$8,$D2308&lt;$N$8),$J$8,AND($D2308&gt;=$M$9,$D2308&lt;$N$9),$J$9,$D2308&lt;$N$10,$J$10)</f>
        <v>Mid Cap</v>
      </c>
      <c r="F2308" s="18">
        <v>89.79</v>
      </c>
      <c r="G2308" s="3" t="s">
        <v>31554</v>
      </c>
      <c r="H2308" s="22">
        <f>ROUND(Table1[[#This Row],[Market Capitalisation]]/Table1[[#This Row],[Stock Price]],0)</f>
        <v>65708876</v>
      </c>
    </row>
    <row r="2309" spans="2:8" x14ac:dyDescent="0.35">
      <c r="B2309" s="1" t="s">
        <v>10719</v>
      </c>
      <c r="C2309" s="3" t="s">
        <v>10720</v>
      </c>
      <c r="D2309" s="13">
        <v>5900000000</v>
      </c>
      <c r="E2309" s="1" t="str" cm="1">
        <f t="array" ref="E2309">_xlfn.IFS($D2309&gt;=$N$7,$J$7,AND($D2309&gt;=$M$8,$D2309&lt;$N$8),$J$8,AND($D2309&gt;=$M$9,$D2309&lt;$N$9),$J$9,$D2309&lt;$N$10,$J$10)</f>
        <v>Mid Cap</v>
      </c>
      <c r="F2309" s="18">
        <v>236.97</v>
      </c>
      <c r="G2309" s="3" t="s">
        <v>31554</v>
      </c>
      <c r="H2309" s="22">
        <f>ROUND(Table1[[#This Row],[Market Capitalisation]]/Table1[[#This Row],[Stock Price]],0)</f>
        <v>24897666</v>
      </c>
    </row>
    <row r="2310" spans="2:8" x14ac:dyDescent="0.35">
      <c r="B2310" s="1" t="s">
        <v>10723</v>
      </c>
      <c r="C2310" s="3" t="s">
        <v>10724</v>
      </c>
      <c r="D2310" s="13">
        <v>5890000000</v>
      </c>
      <c r="E2310" s="1" t="str" cm="1">
        <f t="array" ref="E2310">_xlfn.IFS($D2310&gt;=$N$7,$J$7,AND($D2310&gt;=$M$8,$D2310&lt;$N$8),$J$8,AND($D2310&gt;=$M$9,$D2310&lt;$N$9),$J$9,$D2310&lt;$N$10,$J$10)</f>
        <v>Mid Cap</v>
      </c>
      <c r="F2310" s="18">
        <v>12.29</v>
      </c>
      <c r="G2310" s="3" t="s">
        <v>31554</v>
      </c>
      <c r="H2310" s="22">
        <f>ROUND(Table1[[#This Row],[Market Capitalisation]]/Table1[[#This Row],[Stock Price]],0)</f>
        <v>479251424</v>
      </c>
    </row>
    <row r="2311" spans="2:8" x14ac:dyDescent="0.35">
      <c r="B2311" s="1" t="s">
        <v>10728</v>
      </c>
      <c r="C2311" s="3" t="s">
        <v>10729</v>
      </c>
      <c r="D2311" s="13">
        <v>5890000000</v>
      </c>
      <c r="E2311" s="1" t="str" cm="1">
        <f t="array" ref="E2311">_xlfn.IFS($D2311&gt;=$N$7,$J$7,AND($D2311&gt;=$M$8,$D2311&lt;$N$8),$J$8,AND($D2311&gt;=$M$9,$D2311&lt;$N$9),$J$9,$D2311&lt;$N$10,$J$10)</f>
        <v>Mid Cap</v>
      </c>
      <c r="F2311" s="18">
        <v>24.59</v>
      </c>
      <c r="G2311" s="3" t="s">
        <v>511</v>
      </c>
      <c r="H2311" s="22">
        <f>ROUND(Table1[[#This Row],[Market Capitalisation]]/Table1[[#This Row],[Stock Price]],0)</f>
        <v>239528264</v>
      </c>
    </row>
    <row r="2312" spans="2:8" x14ac:dyDescent="0.35">
      <c r="B2312" s="1" t="s">
        <v>10732</v>
      </c>
      <c r="C2312" s="3" t="s">
        <v>10733</v>
      </c>
      <c r="D2312" s="13">
        <v>5880000000</v>
      </c>
      <c r="E2312" s="1" t="str" cm="1">
        <f t="array" ref="E2312">_xlfn.IFS($D2312&gt;=$N$7,$J$7,AND($D2312&gt;=$M$8,$D2312&lt;$N$8),$J$8,AND($D2312&gt;=$M$9,$D2312&lt;$N$9),$J$9,$D2312&lt;$N$10,$J$10)</f>
        <v>Mid Cap</v>
      </c>
      <c r="F2312" s="18">
        <v>30.97</v>
      </c>
      <c r="G2312" s="3" t="s">
        <v>210</v>
      </c>
      <c r="H2312" s="22">
        <f>ROUND(Table1[[#This Row],[Market Capitalisation]]/Table1[[#This Row],[Stock Price]],0)</f>
        <v>189861156</v>
      </c>
    </row>
    <row r="2313" spans="2:8" x14ac:dyDescent="0.35">
      <c r="B2313" s="1" t="s">
        <v>10737</v>
      </c>
      <c r="C2313" s="3" t="s">
        <v>10738</v>
      </c>
      <c r="D2313" s="13">
        <v>5870000000</v>
      </c>
      <c r="E2313" s="1" t="str" cm="1">
        <f t="array" ref="E2313">_xlfn.IFS($D2313&gt;=$N$7,$J$7,AND($D2313&gt;=$M$8,$D2313&lt;$N$8),$J$8,AND($D2313&gt;=$M$9,$D2313&lt;$N$9),$J$9,$D2313&lt;$N$10,$J$10)</f>
        <v>Mid Cap</v>
      </c>
      <c r="F2313" s="18">
        <v>51.74</v>
      </c>
      <c r="G2313" s="3" t="s">
        <v>31583</v>
      </c>
      <c r="H2313" s="22">
        <f>ROUND(Table1[[#This Row],[Market Capitalisation]]/Table1[[#This Row],[Stock Price]],0)</f>
        <v>113451875</v>
      </c>
    </row>
    <row r="2314" spans="2:8" x14ac:dyDescent="0.35">
      <c r="B2314" s="1" t="s">
        <v>10741</v>
      </c>
      <c r="C2314" s="3" t="s">
        <v>10742</v>
      </c>
      <c r="D2314" s="13">
        <v>5870000000</v>
      </c>
      <c r="E2314" s="1" t="str" cm="1">
        <f t="array" ref="E2314">_xlfn.IFS($D2314&gt;=$N$7,$J$7,AND($D2314&gt;=$M$8,$D2314&lt;$N$8),$J$8,AND($D2314&gt;=$M$9,$D2314&lt;$N$9),$J$9,$D2314&lt;$N$10,$J$10)</f>
        <v>Mid Cap</v>
      </c>
      <c r="F2314" s="18">
        <v>38.479999999999997</v>
      </c>
      <c r="G2314" s="3" t="s">
        <v>31554</v>
      </c>
      <c r="H2314" s="22">
        <f>ROUND(Table1[[#This Row],[Market Capitalisation]]/Table1[[#This Row],[Stock Price]],0)</f>
        <v>152546778</v>
      </c>
    </row>
    <row r="2315" spans="2:8" x14ac:dyDescent="0.35">
      <c r="B2315" s="1" t="s">
        <v>10745</v>
      </c>
      <c r="C2315" s="3" t="s">
        <v>10746</v>
      </c>
      <c r="D2315" s="13">
        <v>5870000000</v>
      </c>
      <c r="E2315" s="1" t="str" cm="1">
        <f t="array" ref="E2315">_xlfn.IFS($D2315&gt;=$N$7,$J$7,AND($D2315&gt;=$M$8,$D2315&lt;$N$8),$J$8,AND($D2315&gt;=$M$9,$D2315&lt;$N$9),$J$9,$D2315&lt;$N$10,$J$10)</f>
        <v>Mid Cap</v>
      </c>
      <c r="F2315" s="18">
        <v>13.88</v>
      </c>
      <c r="G2315" s="3" t="s">
        <v>9696</v>
      </c>
      <c r="H2315" s="22">
        <f>ROUND(Table1[[#This Row],[Market Capitalisation]]/Table1[[#This Row],[Stock Price]],0)</f>
        <v>422910663</v>
      </c>
    </row>
    <row r="2316" spans="2:8" x14ac:dyDescent="0.35">
      <c r="B2316" s="1" t="s">
        <v>10748</v>
      </c>
      <c r="C2316" s="3" t="s">
        <v>10749</v>
      </c>
      <c r="D2316" s="13">
        <v>5870000000</v>
      </c>
      <c r="E2316" s="1" t="str" cm="1">
        <f t="array" ref="E2316">_xlfn.IFS($D2316&gt;=$N$7,$J$7,AND($D2316&gt;=$M$8,$D2316&lt;$N$8),$J$8,AND($D2316&gt;=$M$9,$D2316&lt;$N$9),$J$9,$D2316&lt;$N$10,$J$10)</f>
        <v>Mid Cap</v>
      </c>
      <c r="F2316" s="18">
        <v>18.39</v>
      </c>
      <c r="G2316" s="3" t="s">
        <v>31567</v>
      </c>
      <c r="H2316" s="22">
        <f>ROUND(Table1[[#This Row],[Market Capitalisation]]/Table1[[#This Row],[Stock Price]],0)</f>
        <v>319195215</v>
      </c>
    </row>
    <row r="2317" spans="2:8" x14ac:dyDescent="0.35">
      <c r="B2317" s="1" t="s">
        <v>10752</v>
      </c>
      <c r="C2317" s="3" t="s">
        <v>10753</v>
      </c>
      <c r="D2317" s="13">
        <v>5870000000</v>
      </c>
      <c r="E2317" s="1" t="str" cm="1">
        <f t="array" ref="E2317">_xlfn.IFS($D2317&gt;=$N$7,$J$7,AND($D2317&gt;=$M$8,$D2317&lt;$N$8),$J$8,AND($D2317&gt;=$M$9,$D2317&lt;$N$9),$J$9,$D2317&lt;$N$10,$J$10)</f>
        <v>Mid Cap</v>
      </c>
      <c r="F2317" s="18">
        <v>1.72</v>
      </c>
      <c r="G2317" s="3" t="s">
        <v>152</v>
      </c>
      <c r="H2317" s="22">
        <f>ROUND(Table1[[#This Row],[Market Capitalisation]]/Table1[[#This Row],[Stock Price]],0)</f>
        <v>3412790698</v>
      </c>
    </row>
    <row r="2318" spans="2:8" x14ac:dyDescent="0.35">
      <c r="B2318" s="1" t="s">
        <v>10755</v>
      </c>
      <c r="C2318" s="3" t="s">
        <v>10756</v>
      </c>
      <c r="D2318" s="13">
        <v>5870000000</v>
      </c>
      <c r="E2318" s="1" t="str" cm="1">
        <f t="array" ref="E2318">_xlfn.IFS($D2318&gt;=$N$7,$J$7,AND($D2318&gt;=$M$8,$D2318&lt;$N$8),$J$8,AND($D2318&gt;=$M$9,$D2318&lt;$N$9),$J$9,$D2318&lt;$N$10,$J$10)</f>
        <v>Mid Cap</v>
      </c>
      <c r="F2318" s="18">
        <v>31.08</v>
      </c>
      <c r="G2318" s="3" t="s">
        <v>249</v>
      </c>
      <c r="H2318" s="22">
        <f>ROUND(Table1[[#This Row],[Market Capitalisation]]/Table1[[#This Row],[Stock Price]],0)</f>
        <v>188867439</v>
      </c>
    </row>
    <row r="2319" spans="2:8" x14ac:dyDescent="0.35">
      <c r="B2319" s="1" t="s">
        <v>10759</v>
      </c>
      <c r="C2319" s="3" t="s">
        <v>10760</v>
      </c>
      <c r="D2319" s="13">
        <v>5860000000</v>
      </c>
      <c r="E2319" s="1" t="str" cm="1">
        <f t="array" ref="E2319">_xlfn.IFS($D2319&gt;=$N$7,$J$7,AND($D2319&gt;=$M$8,$D2319&lt;$N$8),$J$8,AND($D2319&gt;=$M$9,$D2319&lt;$N$9),$J$9,$D2319&lt;$N$10,$J$10)</f>
        <v>Mid Cap</v>
      </c>
      <c r="F2319" s="18">
        <v>75.75</v>
      </c>
      <c r="G2319" s="3" t="s">
        <v>511</v>
      </c>
      <c r="H2319" s="22">
        <f>ROUND(Table1[[#This Row],[Market Capitalisation]]/Table1[[#This Row],[Stock Price]],0)</f>
        <v>77359736</v>
      </c>
    </row>
    <row r="2320" spans="2:8" x14ac:dyDescent="0.35">
      <c r="B2320" s="1" t="s">
        <v>10764</v>
      </c>
      <c r="C2320" s="3" t="s">
        <v>10765</v>
      </c>
      <c r="D2320" s="13">
        <v>5860000000</v>
      </c>
      <c r="E2320" s="1" t="str" cm="1">
        <f t="array" ref="E2320">_xlfn.IFS($D2320&gt;=$N$7,$J$7,AND($D2320&gt;=$M$8,$D2320&lt;$N$8),$J$8,AND($D2320&gt;=$M$9,$D2320&lt;$N$9),$J$9,$D2320&lt;$N$10,$J$10)</f>
        <v>Mid Cap</v>
      </c>
      <c r="F2320" s="18">
        <v>0.78</v>
      </c>
      <c r="G2320" s="3" t="s">
        <v>667</v>
      </c>
      <c r="H2320" s="22">
        <f>ROUND(Table1[[#This Row],[Market Capitalisation]]/Table1[[#This Row],[Stock Price]],0)</f>
        <v>7512820513</v>
      </c>
    </row>
    <row r="2321" spans="2:8" x14ac:dyDescent="0.35">
      <c r="B2321" s="1" t="s">
        <v>10768</v>
      </c>
      <c r="C2321" s="3" t="s">
        <v>10769</v>
      </c>
      <c r="D2321" s="13">
        <v>5860000000</v>
      </c>
      <c r="E2321" s="1" t="str" cm="1">
        <f t="array" ref="E2321">_xlfn.IFS($D2321&gt;=$N$7,$J$7,AND($D2321&gt;=$M$8,$D2321&lt;$N$8),$J$8,AND($D2321&gt;=$M$9,$D2321&lt;$N$9),$J$9,$D2321&lt;$N$10,$J$10)</f>
        <v>Mid Cap</v>
      </c>
      <c r="F2321" s="18">
        <v>2.27</v>
      </c>
      <c r="G2321" s="3" t="s">
        <v>152</v>
      </c>
      <c r="H2321" s="22">
        <f>ROUND(Table1[[#This Row],[Market Capitalisation]]/Table1[[#This Row],[Stock Price]],0)</f>
        <v>2581497797</v>
      </c>
    </row>
    <row r="2322" spans="2:8" x14ac:dyDescent="0.35">
      <c r="B2322" s="1" t="s">
        <v>10771</v>
      </c>
      <c r="C2322" s="3" t="s">
        <v>10772</v>
      </c>
      <c r="D2322" s="13">
        <v>5850000000</v>
      </c>
      <c r="E2322" s="1" t="str" cm="1">
        <f t="array" ref="E2322">_xlfn.IFS($D2322&gt;=$N$7,$J$7,AND($D2322&gt;=$M$8,$D2322&lt;$N$8),$J$8,AND($D2322&gt;=$M$9,$D2322&lt;$N$9),$J$9,$D2322&lt;$N$10,$J$10)</f>
        <v>Mid Cap</v>
      </c>
      <c r="F2322" s="18">
        <v>14.6</v>
      </c>
      <c r="G2322" s="3" t="s">
        <v>249</v>
      </c>
      <c r="H2322" s="22">
        <f>ROUND(Table1[[#This Row],[Market Capitalisation]]/Table1[[#This Row],[Stock Price]],0)</f>
        <v>400684932</v>
      </c>
    </row>
    <row r="2323" spans="2:8" x14ac:dyDescent="0.35">
      <c r="B2323" s="1" t="s">
        <v>10775</v>
      </c>
      <c r="C2323" s="3" t="s">
        <v>10776</v>
      </c>
      <c r="D2323" s="13">
        <v>5850000000</v>
      </c>
      <c r="E2323" s="1" t="str" cm="1">
        <f t="array" ref="E2323">_xlfn.IFS($D2323&gt;=$N$7,$J$7,AND($D2323&gt;=$M$8,$D2323&lt;$N$8),$J$8,AND($D2323&gt;=$M$9,$D2323&lt;$N$9),$J$9,$D2323&lt;$N$10,$J$10)</f>
        <v>Mid Cap</v>
      </c>
      <c r="F2323" s="18">
        <v>44.01</v>
      </c>
      <c r="G2323" s="3" t="s">
        <v>210</v>
      </c>
      <c r="H2323" s="22">
        <f>ROUND(Table1[[#This Row],[Market Capitalisation]]/Table1[[#This Row],[Stock Price]],0)</f>
        <v>132924335</v>
      </c>
    </row>
    <row r="2324" spans="2:8" x14ac:dyDescent="0.35">
      <c r="B2324" s="1" t="s">
        <v>10779</v>
      </c>
      <c r="C2324" s="3" t="s">
        <v>10780</v>
      </c>
      <c r="D2324" s="13">
        <v>5840000000</v>
      </c>
      <c r="E2324" s="1" t="str" cm="1">
        <f t="array" ref="E2324">_xlfn.IFS($D2324&gt;=$N$7,$J$7,AND($D2324&gt;=$M$8,$D2324&lt;$N$8),$J$8,AND($D2324&gt;=$M$9,$D2324&lt;$N$9),$J$9,$D2324&lt;$N$10,$J$10)</f>
        <v>Mid Cap</v>
      </c>
      <c r="F2324" s="18">
        <v>115.67</v>
      </c>
      <c r="G2324" s="3" t="s">
        <v>31554</v>
      </c>
      <c r="H2324" s="22">
        <f>ROUND(Table1[[#This Row],[Market Capitalisation]]/Table1[[#This Row],[Stock Price]],0)</f>
        <v>50488459</v>
      </c>
    </row>
    <row r="2325" spans="2:8" x14ac:dyDescent="0.35">
      <c r="B2325" s="1" t="s">
        <v>10784</v>
      </c>
      <c r="C2325" s="3" t="s">
        <v>10785</v>
      </c>
      <c r="D2325" s="13">
        <v>5840000000</v>
      </c>
      <c r="E2325" s="1" t="str" cm="1">
        <f t="array" ref="E2325">_xlfn.IFS($D2325&gt;=$N$7,$J$7,AND($D2325&gt;=$M$8,$D2325&lt;$N$8),$J$8,AND($D2325&gt;=$M$9,$D2325&lt;$N$9),$J$9,$D2325&lt;$N$10,$J$10)</f>
        <v>Mid Cap</v>
      </c>
      <c r="F2325" s="18">
        <v>8.64</v>
      </c>
      <c r="G2325" s="3" t="s">
        <v>3295</v>
      </c>
      <c r="H2325" s="22">
        <f>ROUND(Table1[[#This Row],[Market Capitalisation]]/Table1[[#This Row],[Stock Price]],0)</f>
        <v>675925926</v>
      </c>
    </row>
    <row r="2326" spans="2:8" x14ac:dyDescent="0.35">
      <c r="B2326" s="1" t="s">
        <v>10788</v>
      </c>
      <c r="C2326" s="3" t="s">
        <v>10789</v>
      </c>
      <c r="D2326" s="13">
        <v>5830000000</v>
      </c>
      <c r="E2326" s="1" t="str" cm="1">
        <f t="array" ref="E2326">_xlfn.IFS($D2326&gt;=$N$7,$J$7,AND($D2326&gt;=$M$8,$D2326&lt;$N$8),$J$8,AND($D2326&gt;=$M$9,$D2326&lt;$N$9),$J$9,$D2326&lt;$N$10,$J$10)</f>
        <v>Mid Cap</v>
      </c>
      <c r="F2326" s="18">
        <v>30.19</v>
      </c>
      <c r="G2326" s="3" t="s">
        <v>249</v>
      </c>
      <c r="H2326" s="22">
        <f>ROUND(Table1[[#This Row],[Market Capitalisation]]/Table1[[#This Row],[Stock Price]],0)</f>
        <v>193110301</v>
      </c>
    </row>
    <row r="2327" spans="2:8" x14ac:dyDescent="0.35">
      <c r="B2327" s="1" t="s">
        <v>10793</v>
      </c>
      <c r="C2327" s="3" t="s">
        <v>10794</v>
      </c>
      <c r="D2327" s="13">
        <v>5830000000</v>
      </c>
      <c r="E2327" s="1" t="str" cm="1">
        <f t="array" ref="E2327">_xlfn.IFS($D2327&gt;=$N$7,$J$7,AND($D2327&gt;=$M$8,$D2327&lt;$N$8),$J$8,AND($D2327&gt;=$M$9,$D2327&lt;$N$9),$J$9,$D2327&lt;$N$10,$J$10)</f>
        <v>Mid Cap</v>
      </c>
      <c r="F2327" s="18">
        <v>37.33</v>
      </c>
      <c r="G2327" s="3" t="s">
        <v>249</v>
      </c>
      <c r="H2327" s="22">
        <f>ROUND(Table1[[#This Row],[Market Capitalisation]]/Table1[[#This Row],[Stock Price]],0)</f>
        <v>156174658</v>
      </c>
    </row>
    <row r="2328" spans="2:8" x14ac:dyDescent="0.35">
      <c r="B2328" s="1" t="s">
        <v>10797</v>
      </c>
      <c r="C2328" s="3" t="s">
        <v>10798</v>
      </c>
      <c r="D2328" s="13">
        <v>5830000000</v>
      </c>
      <c r="E2328" s="1" t="str" cm="1">
        <f t="array" ref="E2328">_xlfn.IFS($D2328&gt;=$N$7,$J$7,AND($D2328&gt;=$M$8,$D2328&lt;$N$8),$J$8,AND($D2328&gt;=$M$9,$D2328&lt;$N$9),$J$9,$D2328&lt;$N$10,$J$10)</f>
        <v>Mid Cap</v>
      </c>
      <c r="F2328" s="18">
        <v>0.46</v>
      </c>
      <c r="G2328" s="3" t="s">
        <v>2323</v>
      </c>
      <c r="H2328" s="22">
        <f>ROUND(Table1[[#This Row],[Market Capitalisation]]/Table1[[#This Row],[Stock Price]],0)</f>
        <v>12673913043</v>
      </c>
    </row>
    <row r="2329" spans="2:8" x14ac:dyDescent="0.35">
      <c r="B2329" s="1" t="s">
        <v>10800</v>
      </c>
      <c r="C2329" s="3" t="s">
        <v>10801</v>
      </c>
      <c r="D2329" s="13">
        <v>5820000000</v>
      </c>
      <c r="E2329" s="1" t="str" cm="1">
        <f t="array" ref="E2329">_xlfn.IFS($D2329&gt;=$N$7,$J$7,AND($D2329&gt;=$M$8,$D2329&lt;$N$8),$J$8,AND($D2329&gt;=$M$9,$D2329&lt;$N$9),$J$9,$D2329&lt;$N$10,$J$10)</f>
        <v>Mid Cap</v>
      </c>
      <c r="F2329" s="18">
        <v>84.66</v>
      </c>
      <c r="G2329" s="3" t="s">
        <v>31554</v>
      </c>
      <c r="H2329" s="22">
        <f>ROUND(Table1[[#This Row],[Market Capitalisation]]/Table1[[#This Row],[Stock Price]],0)</f>
        <v>68745571</v>
      </c>
    </row>
    <row r="2330" spans="2:8" x14ac:dyDescent="0.35">
      <c r="B2330" s="1" t="s">
        <v>10805</v>
      </c>
      <c r="C2330" s="3" t="s">
        <v>10806</v>
      </c>
      <c r="D2330" s="13">
        <v>5820000000</v>
      </c>
      <c r="E2330" s="1" t="str" cm="1">
        <f t="array" ref="E2330">_xlfn.IFS($D2330&gt;=$N$7,$J$7,AND($D2330&gt;=$M$8,$D2330&lt;$N$8),$J$8,AND($D2330&gt;=$M$9,$D2330&lt;$N$9),$J$9,$D2330&lt;$N$10,$J$10)</f>
        <v>Mid Cap</v>
      </c>
      <c r="F2330" s="18">
        <v>8.51</v>
      </c>
      <c r="G2330" s="3" t="s">
        <v>1103</v>
      </c>
      <c r="H2330" s="22">
        <f>ROUND(Table1[[#This Row],[Market Capitalisation]]/Table1[[#This Row],[Stock Price]],0)</f>
        <v>683901293</v>
      </c>
    </row>
    <row r="2331" spans="2:8" x14ac:dyDescent="0.35">
      <c r="B2331" s="1" t="s">
        <v>10809</v>
      </c>
      <c r="C2331" s="3" t="s">
        <v>10810</v>
      </c>
      <c r="D2331" s="13">
        <v>5820000000</v>
      </c>
      <c r="E2331" s="1" t="str" cm="1">
        <f t="array" ref="E2331">_xlfn.IFS($D2331&gt;=$N$7,$J$7,AND($D2331&gt;=$M$8,$D2331&lt;$N$8),$J$8,AND($D2331&gt;=$M$9,$D2331&lt;$N$9),$J$9,$D2331&lt;$N$10,$J$10)</f>
        <v>Mid Cap</v>
      </c>
      <c r="F2331" s="18">
        <v>10.35</v>
      </c>
      <c r="G2331" s="3" t="s">
        <v>31564</v>
      </c>
      <c r="H2331" s="22">
        <f>ROUND(Table1[[#This Row],[Market Capitalisation]]/Table1[[#This Row],[Stock Price]],0)</f>
        <v>562318841</v>
      </c>
    </row>
    <row r="2332" spans="2:8" x14ac:dyDescent="0.35">
      <c r="B2332" s="1" t="s">
        <v>10812</v>
      </c>
      <c r="C2332" s="3" t="s">
        <v>10813</v>
      </c>
      <c r="D2332" s="13">
        <v>5800000000</v>
      </c>
      <c r="E2332" s="1" t="str" cm="1">
        <f t="array" ref="E2332">_xlfn.IFS($D2332&gt;=$N$7,$J$7,AND($D2332&gt;=$M$8,$D2332&lt;$N$8),$J$8,AND($D2332&gt;=$M$9,$D2332&lt;$N$9),$J$9,$D2332&lt;$N$10,$J$10)</f>
        <v>Mid Cap</v>
      </c>
      <c r="F2332" s="18">
        <v>12.08</v>
      </c>
      <c r="G2332" s="3" t="s">
        <v>249</v>
      </c>
      <c r="H2332" s="22">
        <f>ROUND(Table1[[#This Row],[Market Capitalisation]]/Table1[[#This Row],[Stock Price]],0)</f>
        <v>480132450</v>
      </c>
    </row>
    <row r="2333" spans="2:8" x14ac:dyDescent="0.35">
      <c r="B2333" s="1" t="s">
        <v>10817</v>
      </c>
      <c r="C2333" s="3" t="s">
        <v>10818</v>
      </c>
      <c r="D2333" s="13">
        <v>5790000000</v>
      </c>
      <c r="E2333" s="1" t="str" cm="1">
        <f t="array" ref="E2333">_xlfn.IFS($D2333&gt;=$N$7,$J$7,AND($D2333&gt;=$M$8,$D2333&lt;$N$8),$J$8,AND($D2333&gt;=$M$9,$D2333&lt;$N$9),$J$9,$D2333&lt;$N$10,$J$10)</f>
        <v>Mid Cap</v>
      </c>
      <c r="F2333" s="18">
        <v>48.36</v>
      </c>
      <c r="G2333" s="3" t="s">
        <v>31554</v>
      </c>
      <c r="H2333" s="22">
        <f>ROUND(Table1[[#This Row],[Market Capitalisation]]/Table1[[#This Row],[Stock Price]],0)</f>
        <v>119727047</v>
      </c>
    </row>
    <row r="2334" spans="2:8" x14ac:dyDescent="0.35">
      <c r="B2334" s="1" t="s">
        <v>10822</v>
      </c>
      <c r="C2334" s="3" t="s">
        <v>10823</v>
      </c>
      <c r="D2334" s="13">
        <v>5790000000</v>
      </c>
      <c r="E2334" s="1" t="str" cm="1">
        <f t="array" ref="E2334">_xlfn.IFS($D2334&gt;=$N$7,$J$7,AND($D2334&gt;=$M$8,$D2334&lt;$N$8),$J$8,AND($D2334&gt;=$M$9,$D2334&lt;$N$9),$J$9,$D2334&lt;$N$10,$J$10)</f>
        <v>Mid Cap</v>
      </c>
      <c r="F2334" s="18">
        <v>0.17</v>
      </c>
      <c r="G2334" s="3" t="s">
        <v>3322</v>
      </c>
      <c r="H2334" s="22">
        <f>ROUND(Table1[[#This Row],[Market Capitalisation]]/Table1[[#This Row],[Stock Price]],0)</f>
        <v>34058823529</v>
      </c>
    </row>
    <row r="2335" spans="2:8" x14ac:dyDescent="0.35">
      <c r="B2335" s="1" t="s">
        <v>10825</v>
      </c>
      <c r="C2335" s="3" t="s">
        <v>10826</v>
      </c>
      <c r="D2335" s="13">
        <v>5790000000</v>
      </c>
      <c r="E2335" s="1" t="str" cm="1">
        <f t="array" ref="E2335">_xlfn.IFS($D2335&gt;=$N$7,$J$7,AND($D2335&gt;=$M$8,$D2335&lt;$N$8),$J$8,AND($D2335&gt;=$M$9,$D2335&lt;$N$9),$J$9,$D2335&lt;$N$10,$J$10)</f>
        <v>Mid Cap</v>
      </c>
      <c r="F2335" s="18">
        <v>21.27</v>
      </c>
      <c r="G2335" s="3" t="s">
        <v>1103</v>
      </c>
      <c r="H2335" s="22">
        <f>ROUND(Table1[[#This Row],[Market Capitalisation]]/Table1[[#This Row],[Stock Price]],0)</f>
        <v>272214386</v>
      </c>
    </row>
    <row r="2336" spans="2:8" x14ac:dyDescent="0.35">
      <c r="B2336" s="1" t="s">
        <v>10829</v>
      </c>
      <c r="C2336" s="3" t="s">
        <v>10830</v>
      </c>
      <c r="D2336" s="13">
        <v>5780000000</v>
      </c>
      <c r="E2336" s="1" t="str" cm="1">
        <f t="array" ref="E2336">_xlfn.IFS($D2336&gt;=$N$7,$J$7,AND($D2336&gt;=$M$8,$D2336&lt;$N$8),$J$8,AND($D2336&gt;=$M$9,$D2336&lt;$N$9),$J$9,$D2336&lt;$N$10,$J$10)</f>
        <v>Mid Cap</v>
      </c>
      <c r="F2336" s="18">
        <v>99.88</v>
      </c>
      <c r="G2336" s="3" t="s">
        <v>31554</v>
      </c>
      <c r="H2336" s="22">
        <f>ROUND(Table1[[#This Row],[Market Capitalisation]]/Table1[[#This Row],[Stock Price]],0)</f>
        <v>57869443</v>
      </c>
    </row>
    <row r="2337" spans="2:8" x14ac:dyDescent="0.35">
      <c r="B2337" s="1" t="s">
        <v>10834</v>
      </c>
      <c r="C2337" s="3" t="s">
        <v>10835</v>
      </c>
      <c r="D2337" s="13">
        <v>5780000000</v>
      </c>
      <c r="E2337" s="1" t="str" cm="1">
        <f t="array" ref="E2337">_xlfn.IFS($D2337&gt;=$N$7,$J$7,AND($D2337&gt;=$M$8,$D2337&lt;$N$8),$J$8,AND($D2337&gt;=$M$9,$D2337&lt;$N$9),$J$9,$D2337&lt;$N$10,$J$10)</f>
        <v>Mid Cap</v>
      </c>
      <c r="F2337" s="18">
        <v>81.94</v>
      </c>
      <c r="G2337" s="3" t="s">
        <v>31554</v>
      </c>
      <c r="H2337" s="22">
        <f>ROUND(Table1[[#This Row],[Market Capitalisation]]/Table1[[#This Row],[Stock Price]],0)</f>
        <v>70539419</v>
      </c>
    </row>
    <row r="2338" spans="2:8" x14ac:dyDescent="0.35">
      <c r="B2338" s="1" t="s">
        <v>10838</v>
      </c>
      <c r="C2338" s="3" t="s">
        <v>10839</v>
      </c>
      <c r="D2338" s="13">
        <v>5770000000</v>
      </c>
      <c r="E2338" s="1" t="str" cm="1">
        <f t="array" ref="E2338">_xlfn.IFS($D2338&gt;=$N$7,$J$7,AND($D2338&gt;=$M$8,$D2338&lt;$N$8),$J$8,AND($D2338&gt;=$M$9,$D2338&lt;$N$9),$J$9,$D2338&lt;$N$10,$J$10)</f>
        <v>Mid Cap</v>
      </c>
      <c r="F2338" s="18">
        <v>33.549999999999997</v>
      </c>
      <c r="G2338" s="3" t="s">
        <v>511</v>
      </c>
      <c r="H2338" s="22">
        <f>ROUND(Table1[[#This Row],[Market Capitalisation]]/Table1[[#This Row],[Stock Price]],0)</f>
        <v>171982116</v>
      </c>
    </row>
    <row r="2339" spans="2:8" x14ac:dyDescent="0.35">
      <c r="B2339" s="1" t="s">
        <v>10843</v>
      </c>
      <c r="C2339" s="3" t="s">
        <v>10844</v>
      </c>
      <c r="D2339" s="13">
        <v>5770000000</v>
      </c>
      <c r="E2339" s="1" t="str" cm="1">
        <f t="array" ref="E2339">_xlfn.IFS($D2339&gt;=$N$7,$J$7,AND($D2339&gt;=$M$8,$D2339&lt;$N$8),$J$8,AND($D2339&gt;=$M$9,$D2339&lt;$N$9),$J$9,$D2339&lt;$N$10,$J$10)</f>
        <v>Mid Cap</v>
      </c>
      <c r="F2339" s="18">
        <v>22.26</v>
      </c>
      <c r="G2339" s="3" t="s">
        <v>1103</v>
      </c>
      <c r="H2339" s="22">
        <f>ROUND(Table1[[#This Row],[Market Capitalisation]]/Table1[[#This Row],[Stock Price]],0)</f>
        <v>259209344</v>
      </c>
    </row>
    <row r="2340" spans="2:8" x14ac:dyDescent="0.35">
      <c r="B2340" s="1" t="s">
        <v>10847</v>
      </c>
      <c r="C2340" s="3" t="s">
        <v>10848</v>
      </c>
      <c r="D2340" s="13">
        <v>5770000000</v>
      </c>
      <c r="E2340" s="1" t="str" cm="1">
        <f t="array" ref="E2340">_xlfn.IFS($D2340&gt;=$N$7,$J$7,AND($D2340&gt;=$M$8,$D2340&lt;$N$8),$J$8,AND($D2340&gt;=$M$9,$D2340&lt;$N$9),$J$9,$D2340&lt;$N$10,$J$10)</f>
        <v>Mid Cap</v>
      </c>
      <c r="F2340" s="18">
        <v>62.52</v>
      </c>
      <c r="G2340" s="3" t="s">
        <v>210</v>
      </c>
      <c r="H2340" s="22">
        <f>ROUND(Table1[[#This Row],[Market Capitalisation]]/Table1[[#This Row],[Stock Price]],0)</f>
        <v>92290467</v>
      </c>
    </row>
    <row r="2341" spans="2:8" x14ac:dyDescent="0.35">
      <c r="B2341" s="1" t="s">
        <v>10851</v>
      </c>
      <c r="C2341" s="3" t="s">
        <v>10852</v>
      </c>
      <c r="D2341" s="13">
        <v>5770000000</v>
      </c>
      <c r="E2341" s="1" t="str" cm="1">
        <f t="array" ref="E2341">_xlfn.IFS($D2341&gt;=$N$7,$J$7,AND($D2341&gt;=$M$8,$D2341&lt;$N$8),$J$8,AND($D2341&gt;=$M$9,$D2341&lt;$N$9),$J$9,$D2341&lt;$N$10,$J$10)</f>
        <v>Mid Cap</v>
      </c>
      <c r="F2341" s="18">
        <v>20.6</v>
      </c>
      <c r="G2341" s="3" t="s">
        <v>31554</v>
      </c>
      <c r="H2341" s="22">
        <f>ROUND(Table1[[#This Row],[Market Capitalisation]]/Table1[[#This Row],[Stock Price]],0)</f>
        <v>280097087</v>
      </c>
    </row>
    <row r="2342" spans="2:8" x14ac:dyDescent="0.35">
      <c r="B2342" s="1" t="s">
        <v>10855</v>
      </c>
      <c r="C2342" s="3" t="s">
        <v>10856</v>
      </c>
      <c r="D2342" s="13">
        <v>5770000000</v>
      </c>
      <c r="E2342" s="1" t="str" cm="1">
        <f t="array" ref="E2342">_xlfn.IFS($D2342&gt;=$N$7,$J$7,AND($D2342&gt;=$M$8,$D2342&lt;$N$8),$J$8,AND($D2342&gt;=$M$9,$D2342&lt;$N$9),$J$9,$D2342&lt;$N$10,$J$10)</f>
        <v>Mid Cap</v>
      </c>
      <c r="F2342" s="18">
        <v>31.49</v>
      </c>
      <c r="G2342" s="3" t="s">
        <v>210</v>
      </c>
      <c r="H2342" s="22">
        <f>ROUND(Table1[[#This Row],[Market Capitalisation]]/Table1[[#This Row],[Stock Price]],0)</f>
        <v>183232772</v>
      </c>
    </row>
    <row r="2343" spans="2:8" x14ac:dyDescent="0.35">
      <c r="B2343" s="1" t="s">
        <v>10859</v>
      </c>
      <c r="C2343" s="3" t="s">
        <v>10860</v>
      </c>
      <c r="D2343" s="13">
        <v>5760000000</v>
      </c>
      <c r="E2343" s="1" t="str" cm="1">
        <f t="array" ref="E2343">_xlfn.IFS($D2343&gt;=$N$7,$J$7,AND($D2343&gt;=$M$8,$D2343&lt;$N$8),$J$8,AND($D2343&gt;=$M$9,$D2343&lt;$N$9),$J$9,$D2343&lt;$N$10,$J$10)</f>
        <v>Mid Cap</v>
      </c>
      <c r="F2343" s="18">
        <v>18.36</v>
      </c>
      <c r="G2343" s="3" t="s">
        <v>667</v>
      </c>
      <c r="H2343" s="22">
        <f>ROUND(Table1[[#This Row],[Market Capitalisation]]/Table1[[#This Row],[Stock Price]],0)</f>
        <v>313725490</v>
      </c>
    </row>
    <row r="2344" spans="2:8" x14ac:dyDescent="0.35">
      <c r="B2344" s="1" t="s">
        <v>10863</v>
      </c>
      <c r="C2344" s="3" t="s">
        <v>10864</v>
      </c>
      <c r="D2344" s="13">
        <v>5760000000</v>
      </c>
      <c r="E2344" s="1" t="str" cm="1">
        <f t="array" ref="E2344">_xlfn.IFS($D2344&gt;=$N$7,$J$7,AND($D2344&gt;=$M$8,$D2344&lt;$N$8),$J$8,AND($D2344&gt;=$M$9,$D2344&lt;$N$9),$J$9,$D2344&lt;$N$10,$J$10)</f>
        <v>Mid Cap</v>
      </c>
      <c r="F2344" s="18">
        <v>1078</v>
      </c>
      <c r="G2344" s="3" t="s">
        <v>164</v>
      </c>
      <c r="H2344" s="22">
        <f>ROUND(Table1[[#This Row],[Market Capitalisation]]/Table1[[#This Row],[Stock Price]],0)</f>
        <v>5343228</v>
      </c>
    </row>
    <row r="2345" spans="2:8" x14ac:dyDescent="0.35">
      <c r="B2345" s="1" t="s">
        <v>10867</v>
      </c>
      <c r="C2345" s="3" t="s">
        <v>10868</v>
      </c>
      <c r="D2345" s="13">
        <v>5760000000</v>
      </c>
      <c r="E2345" s="1" t="str" cm="1">
        <f t="array" ref="E2345">_xlfn.IFS($D2345&gt;=$N$7,$J$7,AND($D2345&gt;=$M$8,$D2345&lt;$N$8),$J$8,AND($D2345&gt;=$M$9,$D2345&lt;$N$9),$J$9,$D2345&lt;$N$10,$J$10)</f>
        <v>Mid Cap</v>
      </c>
      <c r="F2345" s="18">
        <v>92.6</v>
      </c>
      <c r="G2345" s="3" t="s">
        <v>249</v>
      </c>
      <c r="H2345" s="22">
        <f>ROUND(Table1[[#This Row],[Market Capitalisation]]/Table1[[#This Row],[Stock Price]],0)</f>
        <v>62203024</v>
      </c>
    </row>
    <row r="2346" spans="2:8" x14ac:dyDescent="0.35">
      <c r="B2346" s="1" t="s">
        <v>10871</v>
      </c>
      <c r="C2346" s="3" t="s">
        <v>10872</v>
      </c>
      <c r="D2346" s="13">
        <v>5750000000</v>
      </c>
      <c r="E2346" s="1" t="str" cm="1">
        <f t="array" ref="E2346">_xlfn.IFS($D2346&gt;=$N$7,$J$7,AND($D2346&gt;=$M$8,$D2346&lt;$N$8),$J$8,AND($D2346&gt;=$M$9,$D2346&lt;$N$9),$J$9,$D2346&lt;$N$10,$J$10)</f>
        <v>Mid Cap</v>
      </c>
      <c r="F2346" s="18">
        <v>118.65</v>
      </c>
      <c r="G2346" s="3" t="s">
        <v>511</v>
      </c>
      <c r="H2346" s="22">
        <f>ROUND(Table1[[#This Row],[Market Capitalisation]]/Table1[[#This Row],[Stock Price]],0)</f>
        <v>48461863</v>
      </c>
    </row>
    <row r="2347" spans="2:8" x14ac:dyDescent="0.35">
      <c r="B2347" s="1" t="s">
        <v>10876</v>
      </c>
      <c r="C2347" s="3" t="s">
        <v>10877</v>
      </c>
      <c r="D2347" s="13">
        <v>5750000000</v>
      </c>
      <c r="E2347" s="1" t="str" cm="1">
        <f t="array" ref="E2347">_xlfn.IFS($D2347&gt;=$N$7,$J$7,AND($D2347&gt;=$M$8,$D2347&lt;$N$8),$J$8,AND($D2347&gt;=$M$9,$D2347&lt;$N$9),$J$9,$D2347&lt;$N$10,$J$10)</f>
        <v>Mid Cap</v>
      </c>
      <c r="F2347" s="18">
        <v>467.78</v>
      </c>
      <c r="G2347" s="3" t="s">
        <v>164</v>
      </c>
      <c r="H2347" s="22">
        <f>ROUND(Table1[[#This Row],[Market Capitalisation]]/Table1[[#This Row],[Stock Price]],0)</f>
        <v>12292103</v>
      </c>
    </row>
    <row r="2348" spans="2:8" x14ac:dyDescent="0.35">
      <c r="B2348" s="1" t="s">
        <v>10880</v>
      </c>
      <c r="C2348" s="3" t="s">
        <v>10881</v>
      </c>
      <c r="D2348" s="13">
        <v>5740000000</v>
      </c>
      <c r="E2348" s="1" t="str" cm="1">
        <f t="array" ref="E2348">_xlfn.IFS($D2348&gt;=$N$7,$J$7,AND($D2348&gt;=$M$8,$D2348&lt;$N$8),$J$8,AND($D2348&gt;=$M$9,$D2348&lt;$N$9),$J$9,$D2348&lt;$N$10,$J$10)</f>
        <v>Mid Cap</v>
      </c>
      <c r="F2348" s="18">
        <v>32.75</v>
      </c>
      <c r="G2348" s="3" t="s">
        <v>511</v>
      </c>
      <c r="H2348" s="22">
        <f>ROUND(Table1[[#This Row],[Market Capitalisation]]/Table1[[#This Row],[Stock Price]],0)</f>
        <v>175267176</v>
      </c>
    </row>
    <row r="2349" spans="2:8" x14ac:dyDescent="0.35">
      <c r="B2349" s="1" t="s">
        <v>10885</v>
      </c>
      <c r="C2349" s="3" t="s">
        <v>10886</v>
      </c>
      <c r="D2349" s="13">
        <v>5740000000</v>
      </c>
      <c r="E2349" s="1" t="str" cm="1">
        <f t="array" ref="E2349">_xlfn.IFS($D2349&gt;=$N$7,$J$7,AND($D2349&gt;=$M$8,$D2349&lt;$N$8),$J$8,AND($D2349&gt;=$M$9,$D2349&lt;$N$9),$J$9,$D2349&lt;$N$10,$J$10)</f>
        <v>Mid Cap</v>
      </c>
      <c r="F2349" s="18">
        <v>4.7300000000000004</v>
      </c>
      <c r="G2349" s="3" t="s">
        <v>152</v>
      </c>
      <c r="H2349" s="22">
        <f>ROUND(Table1[[#This Row],[Market Capitalisation]]/Table1[[#This Row],[Stock Price]],0)</f>
        <v>1213530655</v>
      </c>
    </row>
    <row r="2350" spans="2:8" x14ac:dyDescent="0.35">
      <c r="B2350" s="1" t="s">
        <v>10889</v>
      </c>
      <c r="C2350" s="3" t="s">
        <v>10890</v>
      </c>
      <c r="D2350" s="13">
        <v>5740000000</v>
      </c>
      <c r="E2350" s="1" t="str" cm="1">
        <f t="array" ref="E2350">_xlfn.IFS($D2350&gt;=$N$7,$J$7,AND($D2350&gt;=$M$8,$D2350&lt;$N$8),$J$8,AND($D2350&gt;=$M$9,$D2350&lt;$N$9),$J$9,$D2350&lt;$N$10,$J$10)</f>
        <v>Mid Cap</v>
      </c>
      <c r="F2350" s="18">
        <v>9.0500000000000007</v>
      </c>
      <c r="G2350" s="3" t="s">
        <v>249</v>
      </c>
      <c r="H2350" s="22">
        <f>ROUND(Table1[[#This Row],[Market Capitalisation]]/Table1[[#This Row],[Stock Price]],0)</f>
        <v>634254144</v>
      </c>
    </row>
    <row r="2351" spans="2:8" x14ac:dyDescent="0.35">
      <c r="B2351" s="1" t="s">
        <v>10893</v>
      </c>
      <c r="C2351" s="3" t="s">
        <v>10894</v>
      </c>
      <c r="D2351" s="13">
        <v>5740000000</v>
      </c>
      <c r="E2351" s="1" t="str" cm="1">
        <f t="array" ref="E2351">_xlfn.IFS($D2351&gt;=$N$7,$J$7,AND($D2351&gt;=$M$8,$D2351&lt;$N$8),$J$8,AND($D2351&gt;=$M$9,$D2351&lt;$N$9),$J$9,$D2351&lt;$N$10,$J$10)</f>
        <v>Mid Cap</v>
      </c>
      <c r="F2351" s="18">
        <v>1.53</v>
      </c>
      <c r="G2351" s="3" t="s">
        <v>31567</v>
      </c>
      <c r="H2351" s="22">
        <f>ROUND(Table1[[#This Row],[Market Capitalisation]]/Table1[[#This Row],[Stock Price]],0)</f>
        <v>3751633987</v>
      </c>
    </row>
    <row r="2352" spans="2:8" x14ac:dyDescent="0.35">
      <c r="B2352" s="1" t="s">
        <v>10897</v>
      </c>
      <c r="C2352" s="3" t="s">
        <v>10898</v>
      </c>
      <c r="D2352" s="13">
        <v>5730000000</v>
      </c>
      <c r="E2352" s="1" t="str" cm="1">
        <f t="array" ref="E2352">_xlfn.IFS($D2352&gt;=$N$7,$J$7,AND($D2352&gt;=$M$8,$D2352&lt;$N$8),$J$8,AND($D2352&gt;=$M$9,$D2352&lt;$N$9),$J$9,$D2352&lt;$N$10,$J$10)</f>
        <v>Mid Cap</v>
      </c>
      <c r="F2352" s="18">
        <v>154.41</v>
      </c>
      <c r="G2352" s="3" t="s">
        <v>31554</v>
      </c>
      <c r="H2352" s="22">
        <f>ROUND(Table1[[#This Row],[Market Capitalisation]]/Table1[[#This Row],[Stock Price]],0)</f>
        <v>37108996</v>
      </c>
    </row>
    <row r="2353" spans="2:8" x14ac:dyDescent="0.35">
      <c r="B2353" s="1" t="s">
        <v>10902</v>
      </c>
      <c r="C2353" s="3" t="s">
        <v>10903</v>
      </c>
      <c r="D2353" s="13">
        <v>5730000000</v>
      </c>
      <c r="E2353" s="1" t="str" cm="1">
        <f t="array" ref="E2353">_xlfn.IFS($D2353&gt;=$N$7,$J$7,AND($D2353&gt;=$M$8,$D2353&lt;$N$8),$J$8,AND($D2353&gt;=$M$9,$D2353&lt;$N$9),$J$9,$D2353&lt;$N$10,$J$10)</f>
        <v>Mid Cap</v>
      </c>
      <c r="F2353" s="18">
        <v>21.68</v>
      </c>
      <c r="G2353" s="3" t="s">
        <v>249</v>
      </c>
      <c r="H2353" s="22">
        <f>ROUND(Table1[[#This Row],[Market Capitalisation]]/Table1[[#This Row],[Stock Price]],0)</f>
        <v>264298893</v>
      </c>
    </row>
    <row r="2354" spans="2:8" x14ac:dyDescent="0.35">
      <c r="B2354" s="1" t="s">
        <v>10906</v>
      </c>
      <c r="C2354" s="3" t="s">
        <v>10907</v>
      </c>
      <c r="D2354" s="13">
        <v>5720000000</v>
      </c>
      <c r="E2354" s="1" t="str" cm="1">
        <f t="array" ref="E2354">_xlfn.IFS($D2354&gt;=$N$7,$J$7,AND($D2354&gt;=$M$8,$D2354&lt;$N$8),$J$8,AND($D2354&gt;=$M$9,$D2354&lt;$N$9),$J$9,$D2354&lt;$N$10,$J$10)</f>
        <v>Mid Cap</v>
      </c>
      <c r="F2354" s="18">
        <v>2.62</v>
      </c>
      <c r="G2354" s="3" t="s">
        <v>31544</v>
      </c>
      <c r="H2354" s="22">
        <f>ROUND(Table1[[#This Row],[Market Capitalisation]]/Table1[[#This Row],[Stock Price]],0)</f>
        <v>2183206107</v>
      </c>
    </row>
    <row r="2355" spans="2:8" x14ac:dyDescent="0.35">
      <c r="B2355" s="1" t="s">
        <v>10911</v>
      </c>
      <c r="C2355" s="3" t="s">
        <v>10912</v>
      </c>
      <c r="D2355" s="13">
        <v>5720000000</v>
      </c>
      <c r="E2355" s="1" t="str" cm="1">
        <f t="array" ref="E2355">_xlfn.IFS($D2355&gt;=$N$7,$J$7,AND($D2355&gt;=$M$8,$D2355&lt;$N$8),$J$8,AND($D2355&gt;=$M$9,$D2355&lt;$N$9),$J$9,$D2355&lt;$N$10,$J$10)</f>
        <v>Mid Cap</v>
      </c>
      <c r="F2355" s="18">
        <v>15.74</v>
      </c>
      <c r="G2355" s="3" t="s">
        <v>249</v>
      </c>
      <c r="H2355" s="22">
        <f>ROUND(Table1[[#This Row],[Market Capitalisation]]/Table1[[#This Row],[Stock Price]],0)</f>
        <v>363405337</v>
      </c>
    </row>
    <row r="2356" spans="2:8" x14ac:dyDescent="0.35">
      <c r="B2356" s="1" t="s">
        <v>10915</v>
      </c>
      <c r="C2356" s="3" t="s">
        <v>10916</v>
      </c>
      <c r="D2356" s="13">
        <v>5710000000</v>
      </c>
      <c r="E2356" s="1" t="str" cm="1">
        <f t="array" ref="E2356">_xlfn.IFS($D2356&gt;=$N$7,$J$7,AND($D2356&gt;=$M$8,$D2356&lt;$N$8),$J$8,AND($D2356&gt;=$M$9,$D2356&lt;$N$9),$J$9,$D2356&lt;$N$10,$J$10)</f>
        <v>Mid Cap</v>
      </c>
      <c r="F2356" s="18">
        <v>41.37</v>
      </c>
      <c r="G2356" s="3" t="s">
        <v>9696</v>
      </c>
      <c r="H2356" s="22">
        <f>ROUND(Table1[[#This Row],[Market Capitalisation]]/Table1[[#This Row],[Stock Price]],0)</f>
        <v>138022722</v>
      </c>
    </row>
    <row r="2357" spans="2:8" x14ac:dyDescent="0.35">
      <c r="B2357" s="1" t="s">
        <v>10920</v>
      </c>
      <c r="C2357" s="3" t="s">
        <v>10921</v>
      </c>
      <c r="D2357" s="13">
        <v>5710000000</v>
      </c>
      <c r="E2357" s="1" t="str" cm="1">
        <f t="array" ref="E2357">_xlfn.IFS($D2357&gt;=$N$7,$J$7,AND($D2357&gt;=$M$8,$D2357&lt;$N$8),$J$8,AND($D2357&gt;=$M$9,$D2357&lt;$N$9),$J$9,$D2357&lt;$N$10,$J$10)</f>
        <v>Mid Cap</v>
      </c>
      <c r="F2357" s="18">
        <v>45.26</v>
      </c>
      <c r="G2357" s="3" t="s">
        <v>585</v>
      </c>
      <c r="H2357" s="22">
        <f>ROUND(Table1[[#This Row],[Market Capitalisation]]/Table1[[#This Row],[Stock Price]],0)</f>
        <v>126159965</v>
      </c>
    </row>
    <row r="2358" spans="2:8" x14ac:dyDescent="0.35">
      <c r="B2358" s="1" t="s">
        <v>10924</v>
      </c>
      <c r="C2358" s="3" t="s">
        <v>10925</v>
      </c>
      <c r="D2358" s="13">
        <v>5710000000</v>
      </c>
      <c r="E2358" s="1" t="str" cm="1">
        <f t="array" ref="E2358">_xlfn.IFS($D2358&gt;=$N$7,$J$7,AND($D2358&gt;=$M$8,$D2358&lt;$N$8),$J$8,AND($D2358&gt;=$M$9,$D2358&lt;$N$9),$J$9,$D2358&lt;$N$10,$J$10)</f>
        <v>Mid Cap</v>
      </c>
      <c r="F2358" s="18">
        <v>27.19</v>
      </c>
      <c r="G2358" s="3" t="s">
        <v>31554</v>
      </c>
      <c r="H2358" s="22">
        <f>ROUND(Table1[[#This Row],[Market Capitalisation]]/Table1[[#This Row],[Stock Price]],0)</f>
        <v>210003678</v>
      </c>
    </row>
    <row r="2359" spans="2:8" x14ac:dyDescent="0.35">
      <c r="B2359" s="1" t="s">
        <v>10928</v>
      </c>
      <c r="C2359" s="3" t="s">
        <v>10929</v>
      </c>
      <c r="D2359" s="13">
        <v>5700000000</v>
      </c>
      <c r="E2359" s="1" t="str" cm="1">
        <f t="array" ref="E2359">_xlfn.IFS($D2359&gt;=$N$7,$J$7,AND($D2359&gt;=$M$8,$D2359&lt;$N$8),$J$8,AND($D2359&gt;=$M$9,$D2359&lt;$N$9),$J$9,$D2359&lt;$N$10,$J$10)</f>
        <v>Mid Cap</v>
      </c>
      <c r="F2359" s="18">
        <v>38.89</v>
      </c>
      <c r="G2359" s="3" t="s">
        <v>31554</v>
      </c>
      <c r="H2359" s="22">
        <f>ROUND(Table1[[#This Row],[Market Capitalisation]]/Table1[[#This Row],[Stock Price]],0)</f>
        <v>146567241</v>
      </c>
    </row>
    <row r="2360" spans="2:8" x14ac:dyDescent="0.35">
      <c r="B2360" s="1" t="s">
        <v>10932</v>
      </c>
      <c r="C2360" s="3" t="s">
        <v>10933</v>
      </c>
      <c r="D2360" s="13">
        <v>5700000000</v>
      </c>
      <c r="E2360" s="1" t="str" cm="1">
        <f t="array" ref="E2360">_xlfn.IFS($D2360&gt;=$N$7,$J$7,AND($D2360&gt;=$M$8,$D2360&lt;$N$8),$J$8,AND($D2360&gt;=$M$9,$D2360&lt;$N$9),$J$9,$D2360&lt;$N$10,$J$10)</f>
        <v>Mid Cap</v>
      </c>
      <c r="F2360" s="18">
        <v>3.43</v>
      </c>
      <c r="G2360" s="3" t="s">
        <v>6217</v>
      </c>
      <c r="H2360" s="22">
        <f>ROUND(Table1[[#This Row],[Market Capitalisation]]/Table1[[#This Row],[Stock Price]],0)</f>
        <v>1661807580</v>
      </c>
    </row>
    <row r="2361" spans="2:8" x14ac:dyDescent="0.35">
      <c r="B2361" s="1" t="s">
        <v>10935</v>
      </c>
      <c r="C2361" s="3" t="s">
        <v>10936</v>
      </c>
      <c r="D2361" s="13">
        <v>5700000000</v>
      </c>
      <c r="E2361" s="1" t="str" cm="1">
        <f t="array" ref="E2361">_xlfn.IFS($D2361&gt;=$N$7,$J$7,AND($D2361&gt;=$M$8,$D2361&lt;$N$8),$J$8,AND($D2361&gt;=$M$9,$D2361&lt;$N$9),$J$9,$D2361&lt;$N$10,$J$10)</f>
        <v>Mid Cap</v>
      </c>
      <c r="F2361" s="18">
        <v>0.94</v>
      </c>
      <c r="G2361" s="3" t="s">
        <v>249</v>
      </c>
      <c r="H2361" s="22">
        <f>ROUND(Table1[[#This Row],[Market Capitalisation]]/Table1[[#This Row],[Stock Price]],0)</f>
        <v>6063829787</v>
      </c>
    </row>
    <row r="2362" spans="2:8" x14ac:dyDescent="0.35">
      <c r="B2362" s="1" t="s">
        <v>10939</v>
      </c>
      <c r="C2362" s="3" t="s">
        <v>10940</v>
      </c>
      <c r="D2362" s="13">
        <v>5700000000</v>
      </c>
      <c r="E2362" s="1" t="str" cm="1">
        <f t="array" ref="E2362">_xlfn.IFS($D2362&gt;=$N$7,$J$7,AND($D2362&gt;=$M$8,$D2362&lt;$N$8),$J$8,AND($D2362&gt;=$M$9,$D2362&lt;$N$9),$J$9,$D2362&lt;$N$10,$J$10)</f>
        <v>Mid Cap</v>
      </c>
      <c r="F2362" s="18">
        <v>56.97</v>
      </c>
      <c r="G2362" s="3" t="s">
        <v>210</v>
      </c>
      <c r="H2362" s="22">
        <f>ROUND(Table1[[#This Row],[Market Capitalisation]]/Table1[[#This Row],[Stock Price]],0)</f>
        <v>100052659</v>
      </c>
    </row>
    <row r="2363" spans="2:8" x14ac:dyDescent="0.35">
      <c r="B2363" s="1" t="s">
        <v>10943</v>
      </c>
      <c r="C2363" s="3" t="s">
        <v>10944</v>
      </c>
      <c r="D2363" s="13">
        <v>5690000000</v>
      </c>
      <c r="E2363" s="1" t="str" cm="1">
        <f t="array" ref="E2363">_xlfn.IFS($D2363&gt;=$N$7,$J$7,AND($D2363&gt;=$M$8,$D2363&lt;$N$8),$J$8,AND($D2363&gt;=$M$9,$D2363&lt;$N$9),$J$9,$D2363&lt;$N$10,$J$10)</f>
        <v>Mid Cap</v>
      </c>
      <c r="F2363" s="18">
        <v>32.56</v>
      </c>
      <c r="G2363" s="3" t="s">
        <v>210</v>
      </c>
      <c r="H2363" s="22">
        <f>ROUND(Table1[[#This Row],[Market Capitalisation]]/Table1[[#This Row],[Stock Price]],0)</f>
        <v>174754300</v>
      </c>
    </row>
    <row r="2364" spans="2:8" x14ac:dyDescent="0.35">
      <c r="B2364" s="1" t="s">
        <v>10948</v>
      </c>
      <c r="C2364" s="3" t="s">
        <v>10949</v>
      </c>
      <c r="D2364" s="13">
        <v>5690000000</v>
      </c>
      <c r="E2364" s="1" t="str" cm="1">
        <f t="array" ref="E2364">_xlfn.IFS($D2364&gt;=$N$7,$J$7,AND($D2364&gt;=$M$8,$D2364&lt;$N$8),$J$8,AND($D2364&gt;=$M$9,$D2364&lt;$N$9),$J$9,$D2364&lt;$N$10,$J$10)</f>
        <v>Mid Cap</v>
      </c>
      <c r="F2364" s="18">
        <v>25.98</v>
      </c>
      <c r="G2364" s="3" t="s">
        <v>210</v>
      </c>
      <c r="H2364" s="22">
        <f>ROUND(Table1[[#This Row],[Market Capitalisation]]/Table1[[#This Row],[Stock Price]],0)</f>
        <v>219014627</v>
      </c>
    </row>
    <row r="2365" spans="2:8" x14ac:dyDescent="0.35">
      <c r="B2365" s="1" t="s">
        <v>10952</v>
      </c>
      <c r="C2365" s="3" t="s">
        <v>10953</v>
      </c>
      <c r="D2365" s="13">
        <v>5680000000</v>
      </c>
      <c r="E2365" s="1" t="str" cm="1">
        <f t="array" ref="E2365">_xlfn.IFS($D2365&gt;=$N$7,$J$7,AND($D2365&gt;=$M$8,$D2365&lt;$N$8),$J$8,AND($D2365&gt;=$M$9,$D2365&lt;$N$9),$J$9,$D2365&lt;$N$10,$J$10)</f>
        <v>Mid Cap</v>
      </c>
      <c r="F2365" s="18">
        <v>1.26</v>
      </c>
      <c r="G2365" s="3" t="s">
        <v>31544</v>
      </c>
      <c r="H2365" s="22">
        <f>ROUND(Table1[[#This Row],[Market Capitalisation]]/Table1[[#This Row],[Stock Price]],0)</f>
        <v>4507936508</v>
      </c>
    </row>
    <row r="2366" spans="2:8" x14ac:dyDescent="0.35">
      <c r="B2366" s="1" t="s">
        <v>10956</v>
      </c>
      <c r="C2366" s="3" t="s">
        <v>10957</v>
      </c>
      <c r="D2366" s="13">
        <v>5680000000</v>
      </c>
      <c r="E2366" s="1" t="str" cm="1">
        <f t="array" ref="E2366">_xlfn.IFS($D2366&gt;=$N$7,$J$7,AND($D2366&gt;=$M$8,$D2366&lt;$N$8),$J$8,AND($D2366&gt;=$M$9,$D2366&lt;$N$9),$J$9,$D2366&lt;$N$10,$J$10)</f>
        <v>Mid Cap</v>
      </c>
      <c r="F2366" s="18">
        <v>26.74</v>
      </c>
      <c r="G2366" s="3" t="s">
        <v>210</v>
      </c>
      <c r="H2366" s="22">
        <f>ROUND(Table1[[#This Row],[Market Capitalisation]]/Table1[[#This Row],[Stock Price]],0)</f>
        <v>212415856</v>
      </c>
    </row>
    <row r="2367" spans="2:8" x14ac:dyDescent="0.35">
      <c r="B2367" s="1" t="s">
        <v>10960</v>
      </c>
      <c r="C2367" s="3" t="s">
        <v>10961</v>
      </c>
      <c r="D2367" s="13">
        <v>5680000000</v>
      </c>
      <c r="E2367" s="1" t="str" cm="1">
        <f t="array" ref="E2367">_xlfn.IFS($D2367&gt;=$N$7,$J$7,AND($D2367&gt;=$M$8,$D2367&lt;$N$8),$J$8,AND($D2367&gt;=$M$9,$D2367&lt;$N$9),$J$9,$D2367&lt;$N$10,$J$10)</f>
        <v>Mid Cap</v>
      </c>
      <c r="F2367" s="18">
        <v>23.86</v>
      </c>
      <c r="G2367" s="3" t="s">
        <v>420</v>
      </c>
      <c r="H2367" s="22">
        <f>ROUND(Table1[[#This Row],[Market Capitalisation]]/Table1[[#This Row],[Stock Price]],0)</f>
        <v>238055323</v>
      </c>
    </row>
    <row r="2368" spans="2:8" x14ac:dyDescent="0.35">
      <c r="B2368" s="1" t="s">
        <v>10963</v>
      </c>
      <c r="C2368" s="3" t="s">
        <v>10964</v>
      </c>
      <c r="D2368" s="13">
        <v>5680000000</v>
      </c>
      <c r="E2368" s="1" t="str" cm="1">
        <f t="array" ref="E2368">_xlfn.IFS($D2368&gt;=$N$7,$J$7,AND($D2368&gt;=$M$8,$D2368&lt;$N$8),$J$8,AND($D2368&gt;=$M$9,$D2368&lt;$N$9),$J$9,$D2368&lt;$N$10,$J$10)</f>
        <v>Mid Cap</v>
      </c>
      <c r="F2368" s="18">
        <v>1.1399999999999999</v>
      </c>
      <c r="G2368" s="3" t="s">
        <v>1452</v>
      </c>
      <c r="H2368" s="22">
        <f>ROUND(Table1[[#This Row],[Market Capitalisation]]/Table1[[#This Row],[Stock Price]],0)</f>
        <v>4982456140</v>
      </c>
    </row>
    <row r="2369" spans="2:8" x14ac:dyDescent="0.35">
      <c r="B2369" s="1" t="s">
        <v>10967</v>
      </c>
      <c r="C2369" s="3" t="s">
        <v>10968</v>
      </c>
      <c r="D2369" s="13">
        <v>5680000000</v>
      </c>
      <c r="E2369" s="1" t="str" cm="1">
        <f t="array" ref="E2369">_xlfn.IFS($D2369&gt;=$N$7,$J$7,AND($D2369&gt;=$M$8,$D2369&lt;$N$8),$J$8,AND($D2369&gt;=$M$9,$D2369&lt;$N$9),$J$9,$D2369&lt;$N$10,$J$10)</f>
        <v>Mid Cap</v>
      </c>
      <c r="F2369" s="18">
        <v>2.33</v>
      </c>
      <c r="G2369" s="3" t="s">
        <v>667</v>
      </c>
      <c r="H2369" s="22">
        <f>ROUND(Table1[[#This Row],[Market Capitalisation]]/Table1[[#This Row],[Stock Price]],0)</f>
        <v>2437768240</v>
      </c>
    </row>
    <row r="2370" spans="2:8" x14ac:dyDescent="0.35">
      <c r="B2370" s="1" t="s">
        <v>10971</v>
      </c>
      <c r="C2370" s="3" t="s">
        <v>10972</v>
      </c>
      <c r="D2370" s="13">
        <v>5680000000</v>
      </c>
      <c r="E2370" s="1" t="str" cm="1">
        <f t="array" ref="E2370">_xlfn.IFS($D2370&gt;=$N$7,$J$7,AND($D2370&gt;=$M$8,$D2370&lt;$N$8),$J$8,AND($D2370&gt;=$M$9,$D2370&lt;$N$9),$J$9,$D2370&lt;$N$10,$J$10)</f>
        <v>Mid Cap</v>
      </c>
      <c r="F2370" s="18">
        <v>57.99</v>
      </c>
      <c r="G2370" s="3" t="s">
        <v>31554</v>
      </c>
      <c r="H2370" s="22">
        <f>ROUND(Table1[[#This Row],[Market Capitalisation]]/Table1[[#This Row],[Stock Price]],0)</f>
        <v>97947922</v>
      </c>
    </row>
    <row r="2371" spans="2:8" x14ac:dyDescent="0.35">
      <c r="B2371" s="1" t="s">
        <v>10975</v>
      </c>
      <c r="C2371" s="3" t="s">
        <v>10976</v>
      </c>
      <c r="D2371" s="13">
        <v>5670000000</v>
      </c>
      <c r="E2371" s="1" t="str" cm="1">
        <f t="array" ref="E2371">_xlfn.IFS($D2371&gt;=$N$7,$J$7,AND($D2371&gt;=$M$8,$D2371&lt;$N$8),$J$8,AND($D2371&gt;=$M$9,$D2371&lt;$N$9),$J$9,$D2371&lt;$N$10,$J$10)</f>
        <v>Mid Cap</v>
      </c>
      <c r="F2371" s="18">
        <v>69.900000000000006</v>
      </c>
      <c r="G2371" s="3" t="s">
        <v>31554</v>
      </c>
      <c r="H2371" s="22">
        <f>ROUND(Table1[[#This Row],[Market Capitalisation]]/Table1[[#This Row],[Stock Price]],0)</f>
        <v>81115880</v>
      </c>
    </row>
    <row r="2372" spans="2:8" x14ac:dyDescent="0.35">
      <c r="B2372" s="1" t="s">
        <v>10980</v>
      </c>
      <c r="C2372" s="3" t="s">
        <v>10981</v>
      </c>
      <c r="D2372" s="13">
        <v>5670000000</v>
      </c>
      <c r="E2372" s="1" t="str" cm="1">
        <f t="array" ref="E2372">_xlfn.IFS($D2372&gt;=$N$7,$J$7,AND($D2372&gt;=$M$8,$D2372&lt;$N$8),$J$8,AND($D2372&gt;=$M$9,$D2372&lt;$N$9),$J$9,$D2372&lt;$N$10,$J$10)</f>
        <v>Mid Cap</v>
      </c>
      <c r="F2372" s="18">
        <v>4.08</v>
      </c>
      <c r="G2372" s="3" t="s">
        <v>31546</v>
      </c>
      <c r="H2372" s="22">
        <f>ROUND(Table1[[#This Row],[Market Capitalisation]]/Table1[[#This Row],[Stock Price]],0)</f>
        <v>1389705882</v>
      </c>
    </row>
    <row r="2373" spans="2:8" x14ac:dyDescent="0.35">
      <c r="B2373" s="1" t="s">
        <v>10984</v>
      </c>
      <c r="C2373" s="3" t="s">
        <v>10985</v>
      </c>
      <c r="D2373" s="13">
        <v>5670000000</v>
      </c>
      <c r="E2373" s="1" t="str" cm="1">
        <f t="array" ref="E2373">_xlfn.IFS($D2373&gt;=$N$7,$J$7,AND($D2373&gt;=$M$8,$D2373&lt;$N$8),$J$8,AND($D2373&gt;=$M$9,$D2373&lt;$N$9),$J$9,$D2373&lt;$N$10,$J$10)</f>
        <v>Mid Cap</v>
      </c>
      <c r="F2373" s="18">
        <v>7.08</v>
      </c>
      <c r="G2373" s="3" t="s">
        <v>31567</v>
      </c>
      <c r="H2373" s="22">
        <f>ROUND(Table1[[#This Row],[Market Capitalisation]]/Table1[[#This Row],[Stock Price]],0)</f>
        <v>800847458</v>
      </c>
    </row>
    <row r="2374" spans="2:8" x14ac:dyDescent="0.35">
      <c r="B2374" s="1" t="s">
        <v>10988</v>
      </c>
      <c r="C2374" s="3" t="s">
        <v>10989</v>
      </c>
      <c r="D2374" s="13">
        <v>5660000000</v>
      </c>
      <c r="E2374" s="1" t="str" cm="1">
        <f t="array" ref="E2374">_xlfn.IFS($D2374&gt;=$N$7,$J$7,AND($D2374&gt;=$M$8,$D2374&lt;$N$8),$J$8,AND($D2374&gt;=$M$9,$D2374&lt;$N$9),$J$9,$D2374&lt;$N$10,$J$10)</f>
        <v>Mid Cap</v>
      </c>
      <c r="F2374" s="18">
        <v>1</v>
      </c>
      <c r="G2374" s="3" t="s">
        <v>152</v>
      </c>
      <c r="H2374" s="22">
        <f>ROUND(Table1[[#This Row],[Market Capitalisation]]/Table1[[#This Row],[Stock Price]],0)</f>
        <v>5660000000</v>
      </c>
    </row>
    <row r="2375" spans="2:8" x14ac:dyDescent="0.35">
      <c r="B2375" s="1" t="s">
        <v>10992</v>
      </c>
      <c r="C2375" s="3" t="s">
        <v>10993</v>
      </c>
      <c r="D2375" s="13">
        <v>5650000000</v>
      </c>
      <c r="E2375" s="1" t="str" cm="1">
        <f t="array" ref="E2375">_xlfn.IFS($D2375&gt;=$N$7,$J$7,AND($D2375&gt;=$M$8,$D2375&lt;$N$8),$J$8,AND($D2375&gt;=$M$9,$D2375&lt;$N$9),$J$9,$D2375&lt;$N$10,$J$10)</f>
        <v>Mid Cap</v>
      </c>
      <c r="F2375" s="18">
        <v>48.68</v>
      </c>
      <c r="G2375" s="3" t="s">
        <v>31567</v>
      </c>
      <c r="H2375" s="22">
        <f>ROUND(Table1[[#This Row],[Market Capitalisation]]/Table1[[#This Row],[Stock Price]],0)</f>
        <v>116064092</v>
      </c>
    </row>
    <row r="2376" spans="2:8" x14ac:dyDescent="0.35">
      <c r="B2376" s="1" t="s">
        <v>10997</v>
      </c>
      <c r="C2376" s="3" t="s">
        <v>10998</v>
      </c>
      <c r="D2376" s="13">
        <v>5650000000</v>
      </c>
      <c r="E2376" s="1" t="str" cm="1">
        <f t="array" ref="E2376">_xlfn.IFS($D2376&gt;=$N$7,$J$7,AND($D2376&gt;=$M$8,$D2376&lt;$N$8),$J$8,AND($D2376&gt;=$M$9,$D2376&lt;$N$9),$J$9,$D2376&lt;$N$10,$J$10)</f>
        <v>Mid Cap</v>
      </c>
      <c r="F2376" s="18">
        <v>30</v>
      </c>
      <c r="G2376" s="3" t="s">
        <v>249</v>
      </c>
      <c r="H2376" s="22">
        <f>ROUND(Table1[[#This Row],[Market Capitalisation]]/Table1[[#This Row],[Stock Price]],0)</f>
        <v>188333333</v>
      </c>
    </row>
    <row r="2377" spans="2:8" x14ac:dyDescent="0.35">
      <c r="B2377" s="1" t="s">
        <v>11001</v>
      </c>
      <c r="C2377" s="3" t="s">
        <v>11002</v>
      </c>
      <c r="D2377" s="13">
        <v>5650000000</v>
      </c>
      <c r="E2377" s="1" t="str" cm="1">
        <f t="array" ref="E2377">_xlfn.IFS($D2377&gt;=$N$7,$J$7,AND($D2377&gt;=$M$8,$D2377&lt;$N$8),$J$8,AND($D2377&gt;=$M$9,$D2377&lt;$N$9),$J$9,$D2377&lt;$N$10,$J$10)</f>
        <v>Mid Cap</v>
      </c>
      <c r="F2377" s="18">
        <v>24.68</v>
      </c>
      <c r="G2377" s="3" t="s">
        <v>511</v>
      </c>
      <c r="H2377" s="22">
        <f>ROUND(Table1[[#This Row],[Market Capitalisation]]/Table1[[#This Row],[Stock Price]],0)</f>
        <v>228930308</v>
      </c>
    </row>
    <row r="2378" spans="2:8" x14ac:dyDescent="0.35">
      <c r="B2378" s="1" t="s">
        <v>11005</v>
      </c>
      <c r="C2378" s="3" t="s">
        <v>11006</v>
      </c>
      <c r="D2378" s="13">
        <v>5650000000</v>
      </c>
      <c r="E2378" s="1" t="str" cm="1">
        <f t="array" ref="E2378">_xlfn.IFS($D2378&gt;=$N$7,$J$7,AND($D2378&gt;=$M$8,$D2378&lt;$N$8),$J$8,AND($D2378&gt;=$M$9,$D2378&lt;$N$9),$J$9,$D2378&lt;$N$10,$J$10)</f>
        <v>Mid Cap</v>
      </c>
      <c r="F2378" s="18">
        <v>56.64</v>
      </c>
      <c r="G2378" s="3" t="s">
        <v>31554</v>
      </c>
      <c r="H2378" s="22">
        <f>ROUND(Table1[[#This Row],[Market Capitalisation]]/Table1[[#This Row],[Stock Price]],0)</f>
        <v>99752825</v>
      </c>
    </row>
    <row r="2379" spans="2:8" x14ac:dyDescent="0.35">
      <c r="B2379" s="1" t="s">
        <v>11008</v>
      </c>
      <c r="C2379" s="3" t="s">
        <v>11009</v>
      </c>
      <c r="D2379" s="13">
        <v>5640000000</v>
      </c>
      <c r="E2379" s="1" t="str" cm="1">
        <f t="array" ref="E2379">_xlfn.IFS($D2379&gt;=$N$7,$J$7,AND($D2379&gt;=$M$8,$D2379&lt;$N$8),$J$8,AND($D2379&gt;=$M$9,$D2379&lt;$N$9),$J$9,$D2379&lt;$N$10,$J$10)</f>
        <v>Mid Cap</v>
      </c>
      <c r="F2379" s="18">
        <v>52.56</v>
      </c>
      <c r="G2379" s="3" t="s">
        <v>31554</v>
      </c>
      <c r="H2379" s="22">
        <f>ROUND(Table1[[#This Row],[Market Capitalisation]]/Table1[[#This Row],[Stock Price]],0)</f>
        <v>107305936</v>
      </c>
    </row>
    <row r="2380" spans="2:8" x14ac:dyDescent="0.35">
      <c r="B2380" s="1" t="s">
        <v>11013</v>
      </c>
      <c r="C2380" s="3" t="s">
        <v>11014</v>
      </c>
      <c r="D2380" s="13">
        <v>5640000000</v>
      </c>
      <c r="E2380" s="1" t="str" cm="1">
        <f t="array" ref="E2380">_xlfn.IFS($D2380&gt;=$N$7,$J$7,AND($D2380&gt;=$M$8,$D2380&lt;$N$8),$J$8,AND($D2380&gt;=$M$9,$D2380&lt;$N$9),$J$9,$D2380&lt;$N$10,$J$10)</f>
        <v>Mid Cap</v>
      </c>
      <c r="F2380" s="18">
        <v>2.95</v>
      </c>
      <c r="G2380" s="3" t="s">
        <v>420</v>
      </c>
      <c r="H2380" s="22">
        <f>ROUND(Table1[[#This Row],[Market Capitalisation]]/Table1[[#This Row],[Stock Price]],0)</f>
        <v>1911864407</v>
      </c>
    </row>
    <row r="2381" spans="2:8" x14ac:dyDescent="0.35">
      <c r="B2381" s="1" t="s">
        <v>11016</v>
      </c>
      <c r="C2381" s="3" t="s">
        <v>11017</v>
      </c>
      <c r="D2381" s="13">
        <v>5640000000</v>
      </c>
      <c r="E2381" s="1" t="str" cm="1">
        <f t="array" ref="E2381">_xlfn.IFS($D2381&gt;=$N$7,$J$7,AND($D2381&gt;=$M$8,$D2381&lt;$N$8),$J$8,AND($D2381&gt;=$M$9,$D2381&lt;$N$9),$J$9,$D2381&lt;$N$10,$J$10)</f>
        <v>Mid Cap</v>
      </c>
      <c r="F2381" s="18">
        <v>77.63</v>
      </c>
      <c r="G2381" s="3" t="s">
        <v>31554</v>
      </c>
      <c r="H2381" s="22">
        <f>ROUND(Table1[[#This Row],[Market Capitalisation]]/Table1[[#This Row],[Stock Price]],0)</f>
        <v>72652325</v>
      </c>
    </row>
    <row r="2382" spans="2:8" x14ac:dyDescent="0.35">
      <c r="B2382" s="1" t="s">
        <v>11019</v>
      </c>
      <c r="C2382" s="3" t="s">
        <v>11020</v>
      </c>
      <c r="D2382" s="13">
        <v>5640000000</v>
      </c>
      <c r="E2382" s="1" t="str" cm="1">
        <f t="array" ref="E2382">_xlfn.IFS($D2382&gt;=$N$7,$J$7,AND($D2382&gt;=$M$8,$D2382&lt;$N$8),$J$8,AND($D2382&gt;=$M$9,$D2382&lt;$N$9),$J$9,$D2382&lt;$N$10,$J$10)</f>
        <v>Mid Cap</v>
      </c>
      <c r="F2382" s="18">
        <v>4.34</v>
      </c>
      <c r="G2382" s="3" t="s">
        <v>249</v>
      </c>
      <c r="H2382" s="22">
        <f>ROUND(Table1[[#This Row],[Market Capitalisation]]/Table1[[#This Row],[Stock Price]],0)</f>
        <v>1299539171</v>
      </c>
    </row>
    <row r="2383" spans="2:8" x14ac:dyDescent="0.35">
      <c r="B2383" s="1" t="s">
        <v>11022</v>
      </c>
      <c r="C2383" s="3" t="s">
        <v>11023</v>
      </c>
      <c r="D2383" s="13">
        <v>5630000000</v>
      </c>
      <c r="E2383" s="1" t="str" cm="1">
        <f t="array" ref="E2383">_xlfn.IFS($D2383&gt;=$N$7,$J$7,AND($D2383&gt;=$M$8,$D2383&lt;$N$8),$J$8,AND($D2383&gt;=$M$9,$D2383&lt;$N$9),$J$9,$D2383&lt;$N$10,$J$10)</f>
        <v>Mid Cap</v>
      </c>
      <c r="F2383" s="18">
        <v>38.94</v>
      </c>
      <c r="G2383" s="3" t="s">
        <v>31554</v>
      </c>
      <c r="H2383" s="22">
        <f>ROUND(Table1[[#This Row],[Market Capitalisation]]/Table1[[#This Row],[Stock Price]],0)</f>
        <v>144581407</v>
      </c>
    </row>
    <row r="2384" spans="2:8" x14ac:dyDescent="0.35">
      <c r="B2384" s="1" t="s">
        <v>11027</v>
      </c>
      <c r="C2384" s="3" t="s">
        <v>11028</v>
      </c>
      <c r="D2384" s="13">
        <v>5630000000</v>
      </c>
      <c r="E2384" s="1" t="str" cm="1">
        <f t="array" ref="E2384">_xlfn.IFS($D2384&gt;=$N$7,$J$7,AND($D2384&gt;=$M$8,$D2384&lt;$N$8),$J$8,AND($D2384&gt;=$M$9,$D2384&lt;$N$9),$J$9,$D2384&lt;$N$10,$J$10)</f>
        <v>Mid Cap</v>
      </c>
      <c r="F2384" s="18">
        <v>157.27000000000001</v>
      </c>
      <c r="G2384" s="3" t="s">
        <v>31554</v>
      </c>
      <c r="H2384" s="22">
        <f>ROUND(Table1[[#This Row],[Market Capitalisation]]/Table1[[#This Row],[Stock Price]],0)</f>
        <v>35798309</v>
      </c>
    </row>
    <row r="2385" spans="2:8" x14ac:dyDescent="0.35">
      <c r="B2385" s="1" t="s">
        <v>11031</v>
      </c>
      <c r="C2385" s="3" t="s">
        <v>11032</v>
      </c>
      <c r="D2385" s="13">
        <v>5620000000</v>
      </c>
      <c r="E2385" s="1" t="str" cm="1">
        <f t="array" ref="E2385">_xlfn.IFS($D2385&gt;=$N$7,$J$7,AND($D2385&gt;=$M$8,$D2385&lt;$N$8),$J$8,AND($D2385&gt;=$M$9,$D2385&lt;$N$9),$J$9,$D2385&lt;$N$10,$J$10)</f>
        <v>Mid Cap</v>
      </c>
      <c r="F2385" s="18">
        <v>93</v>
      </c>
      <c r="G2385" s="3" t="s">
        <v>31554</v>
      </c>
      <c r="H2385" s="22">
        <f>ROUND(Table1[[#This Row],[Market Capitalisation]]/Table1[[#This Row],[Stock Price]],0)</f>
        <v>60430108</v>
      </c>
    </row>
    <row r="2386" spans="2:8" x14ac:dyDescent="0.35">
      <c r="B2386" s="1" t="s">
        <v>11036</v>
      </c>
      <c r="C2386" s="3" t="s">
        <v>11037</v>
      </c>
      <c r="D2386" s="13">
        <v>5620000000</v>
      </c>
      <c r="E2386" s="1" t="str" cm="1">
        <f t="array" ref="E2386">_xlfn.IFS($D2386&gt;=$N$7,$J$7,AND($D2386&gt;=$M$8,$D2386&lt;$N$8),$J$8,AND($D2386&gt;=$M$9,$D2386&lt;$N$9),$J$9,$D2386&lt;$N$10,$J$10)</f>
        <v>Mid Cap</v>
      </c>
      <c r="F2386" s="18">
        <v>10.26</v>
      </c>
      <c r="G2386" s="3" t="s">
        <v>31567</v>
      </c>
      <c r="H2386" s="22">
        <f>ROUND(Table1[[#This Row],[Market Capitalisation]]/Table1[[#This Row],[Stock Price]],0)</f>
        <v>547758285</v>
      </c>
    </row>
    <row r="2387" spans="2:8" x14ac:dyDescent="0.35">
      <c r="B2387" s="1" t="s">
        <v>11039</v>
      </c>
      <c r="C2387" s="3" t="s">
        <v>11040</v>
      </c>
      <c r="D2387" s="13">
        <v>5620000000</v>
      </c>
      <c r="E2387" s="1" t="str" cm="1">
        <f t="array" ref="E2387">_xlfn.IFS($D2387&gt;=$N$7,$J$7,AND($D2387&gt;=$M$8,$D2387&lt;$N$8),$J$8,AND($D2387&gt;=$M$9,$D2387&lt;$N$9),$J$9,$D2387&lt;$N$10,$J$10)</f>
        <v>Mid Cap</v>
      </c>
      <c r="F2387" s="18">
        <v>8.7200000000000006</v>
      </c>
      <c r="G2387" s="3" t="s">
        <v>31583</v>
      </c>
      <c r="H2387" s="22">
        <f>ROUND(Table1[[#This Row],[Market Capitalisation]]/Table1[[#This Row],[Stock Price]],0)</f>
        <v>644495413</v>
      </c>
    </row>
    <row r="2388" spans="2:8" x14ac:dyDescent="0.35">
      <c r="B2388" s="1" t="s">
        <v>11043</v>
      </c>
      <c r="C2388" s="3" t="s">
        <v>11044</v>
      </c>
      <c r="D2388" s="13">
        <v>5620000000</v>
      </c>
      <c r="E2388" s="1" t="str" cm="1">
        <f t="array" ref="E2388">_xlfn.IFS($D2388&gt;=$N$7,$J$7,AND($D2388&gt;=$M$8,$D2388&lt;$N$8),$J$8,AND($D2388&gt;=$M$9,$D2388&lt;$N$9),$J$9,$D2388&lt;$N$10,$J$10)</f>
        <v>Mid Cap</v>
      </c>
      <c r="F2388" s="18">
        <v>40.35</v>
      </c>
      <c r="G2388" s="3" t="s">
        <v>210</v>
      </c>
      <c r="H2388" s="22">
        <f>ROUND(Table1[[#This Row],[Market Capitalisation]]/Table1[[#This Row],[Stock Price]],0)</f>
        <v>139281289</v>
      </c>
    </row>
    <row r="2389" spans="2:8" x14ac:dyDescent="0.35">
      <c r="B2389" s="1" t="s">
        <v>11047</v>
      </c>
      <c r="C2389" s="3" t="s">
        <v>11048</v>
      </c>
      <c r="D2389" s="13">
        <v>5620000000</v>
      </c>
      <c r="E2389" s="1" t="str" cm="1">
        <f t="array" ref="E2389">_xlfn.IFS($D2389&gt;=$N$7,$J$7,AND($D2389&gt;=$M$8,$D2389&lt;$N$8),$J$8,AND($D2389&gt;=$M$9,$D2389&lt;$N$9),$J$9,$D2389&lt;$N$10,$J$10)</f>
        <v>Mid Cap</v>
      </c>
      <c r="F2389" s="18">
        <v>12.9</v>
      </c>
      <c r="G2389" s="3" t="s">
        <v>31567</v>
      </c>
      <c r="H2389" s="22">
        <f>ROUND(Table1[[#This Row],[Market Capitalisation]]/Table1[[#This Row],[Stock Price]],0)</f>
        <v>435658915</v>
      </c>
    </row>
    <row r="2390" spans="2:8" x14ac:dyDescent="0.35">
      <c r="B2390" s="1" t="s">
        <v>11051</v>
      </c>
      <c r="C2390" s="3" t="s">
        <v>11052</v>
      </c>
      <c r="D2390" s="13">
        <v>5610000000</v>
      </c>
      <c r="E2390" s="1" t="str" cm="1">
        <f t="array" ref="E2390">_xlfn.IFS($D2390&gt;=$N$7,$J$7,AND($D2390&gt;=$M$8,$D2390&lt;$N$8),$J$8,AND($D2390&gt;=$M$9,$D2390&lt;$N$9),$J$9,$D2390&lt;$N$10,$J$10)</f>
        <v>Mid Cap</v>
      </c>
      <c r="F2390" s="18">
        <v>28.1</v>
      </c>
      <c r="G2390" s="3" t="s">
        <v>4925</v>
      </c>
      <c r="H2390" s="22">
        <f>ROUND(Table1[[#This Row],[Market Capitalisation]]/Table1[[#This Row],[Stock Price]],0)</f>
        <v>199644128</v>
      </c>
    </row>
    <row r="2391" spans="2:8" x14ac:dyDescent="0.35">
      <c r="B2391" s="1" t="s">
        <v>11056</v>
      </c>
      <c r="C2391" s="3" t="s">
        <v>11057</v>
      </c>
      <c r="D2391" s="13">
        <v>5600000000</v>
      </c>
      <c r="E2391" s="1" t="str" cm="1">
        <f t="array" ref="E2391">_xlfn.IFS($D2391&gt;=$N$7,$J$7,AND($D2391&gt;=$M$8,$D2391&lt;$N$8),$J$8,AND($D2391&gt;=$M$9,$D2391&lt;$N$9),$J$9,$D2391&lt;$N$10,$J$10)</f>
        <v>Mid Cap</v>
      </c>
      <c r="F2391" s="18">
        <v>68.489999999999995</v>
      </c>
      <c r="G2391" s="3" t="s">
        <v>164</v>
      </c>
      <c r="H2391" s="22">
        <f>ROUND(Table1[[#This Row],[Market Capitalisation]]/Table1[[#This Row],[Stock Price]],0)</f>
        <v>81763761</v>
      </c>
    </row>
    <row r="2392" spans="2:8" x14ac:dyDescent="0.35">
      <c r="B2392" s="1" t="s">
        <v>11061</v>
      </c>
      <c r="C2392" s="3" t="s">
        <v>11062</v>
      </c>
      <c r="D2392" s="13">
        <v>5600000000</v>
      </c>
      <c r="E2392" s="1" t="str" cm="1">
        <f t="array" ref="E2392">_xlfn.IFS($D2392&gt;=$N$7,$J$7,AND($D2392&gt;=$M$8,$D2392&lt;$N$8),$J$8,AND($D2392&gt;=$M$9,$D2392&lt;$N$9),$J$9,$D2392&lt;$N$10,$J$10)</f>
        <v>Mid Cap</v>
      </c>
      <c r="F2392" s="18">
        <v>1.96</v>
      </c>
      <c r="G2392" s="3" t="s">
        <v>249</v>
      </c>
      <c r="H2392" s="22">
        <f>ROUND(Table1[[#This Row],[Market Capitalisation]]/Table1[[#This Row],[Stock Price]],0)</f>
        <v>2857142857</v>
      </c>
    </row>
    <row r="2393" spans="2:8" x14ac:dyDescent="0.35">
      <c r="B2393" s="1" t="s">
        <v>11065</v>
      </c>
      <c r="C2393" s="3" t="s">
        <v>11066</v>
      </c>
      <c r="D2393" s="13">
        <v>5600000000</v>
      </c>
      <c r="E2393" s="1" t="str" cm="1">
        <f t="array" ref="E2393">_xlfn.IFS($D2393&gt;=$N$7,$J$7,AND($D2393&gt;=$M$8,$D2393&lt;$N$8),$J$8,AND($D2393&gt;=$M$9,$D2393&lt;$N$9),$J$9,$D2393&lt;$N$10,$J$10)</f>
        <v>Mid Cap</v>
      </c>
      <c r="F2393" s="18">
        <v>26.64</v>
      </c>
      <c r="G2393" s="3" t="s">
        <v>210</v>
      </c>
      <c r="H2393" s="22">
        <f>ROUND(Table1[[#This Row],[Market Capitalisation]]/Table1[[#This Row],[Stock Price]],0)</f>
        <v>210210210</v>
      </c>
    </row>
    <row r="2394" spans="2:8" x14ac:dyDescent="0.35">
      <c r="B2394" s="1" t="s">
        <v>11069</v>
      </c>
      <c r="C2394" s="3" t="s">
        <v>11070</v>
      </c>
      <c r="D2394" s="13">
        <v>5600000000</v>
      </c>
      <c r="E2394" s="1" t="str" cm="1">
        <f t="array" ref="E2394">_xlfn.IFS($D2394&gt;=$N$7,$J$7,AND($D2394&gt;=$M$8,$D2394&lt;$N$8),$J$8,AND($D2394&gt;=$M$9,$D2394&lt;$N$9),$J$9,$D2394&lt;$N$10,$J$10)</f>
        <v>Mid Cap</v>
      </c>
      <c r="F2394" s="18">
        <v>6.9</v>
      </c>
      <c r="G2394" s="3" t="s">
        <v>420</v>
      </c>
      <c r="H2394" s="22">
        <f>ROUND(Table1[[#This Row],[Market Capitalisation]]/Table1[[#This Row],[Stock Price]],0)</f>
        <v>811594203</v>
      </c>
    </row>
    <row r="2395" spans="2:8" x14ac:dyDescent="0.35">
      <c r="B2395" s="1" t="s">
        <v>11073</v>
      </c>
      <c r="C2395" s="3" t="s">
        <v>11074</v>
      </c>
      <c r="D2395" s="13">
        <v>5590000000</v>
      </c>
      <c r="E2395" s="1" t="str" cm="1">
        <f t="array" ref="E2395">_xlfn.IFS($D2395&gt;=$N$7,$J$7,AND($D2395&gt;=$M$8,$D2395&lt;$N$8),$J$8,AND($D2395&gt;=$M$9,$D2395&lt;$N$9),$J$9,$D2395&lt;$N$10,$J$10)</f>
        <v>Mid Cap</v>
      </c>
      <c r="F2395" s="18">
        <v>85.21</v>
      </c>
      <c r="G2395" s="3" t="s">
        <v>31554</v>
      </c>
      <c r="H2395" s="22">
        <f>ROUND(Table1[[#This Row],[Market Capitalisation]]/Table1[[#This Row],[Stock Price]],0)</f>
        <v>65602629</v>
      </c>
    </row>
    <row r="2396" spans="2:8" x14ac:dyDescent="0.35">
      <c r="B2396" s="1" t="s">
        <v>11078</v>
      </c>
      <c r="C2396" s="3" t="s">
        <v>11079</v>
      </c>
      <c r="D2396" s="13">
        <v>5590000000</v>
      </c>
      <c r="E2396" s="1" t="str" cm="1">
        <f t="array" ref="E2396">_xlfn.IFS($D2396&gt;=$N$7,$J$7,AND($D2396&gt;=$M$8,$D2396&lt;$N$8),$J$8,AND($D2396&gt;=$M$9,$D2396&lt;$N$9),$J$9,$D2396&lt;$N$10,$J$10)</f>
        <v>Mid Cap</v>
      </c>
      <c r="F2396" s="18">
        <v>41.72</v>
      </c>
      <c r="G2396" s="3" t="s">
        <v>31567</v>
      </c>
      <c r="H2396" s="22">
        <f>ROUND(Table1[[#This Row],[Market Capitalisation]]/Table1[[#This Row],[Stock Price]],0)</f>
        <v>133988495</v>
      </c>
    </row>
    <row r="2397" spans="2:8" x14ac:dyDescent="0.35">
      <c r="B2397" s="1" t="s">
        <v>11081</v>
      </c>
      <c r="C2397" s="3" t="s">
        <v>11082</v>
      </c>
      <c r="D2397" s="13">
        <v>5590000000</v>
      </c>
      <c r="E2397" s="1" t="str" cm="1">
        <f t="array" ref="E2397">_xlfn.IFS($D2397&gt;=$N$7,$J$7,AND($D2397&gt;=$M$8,$D2397&lt;$N$8),$J$8,AND($D2397&gt;=$M$9,$D2397&lt;$N$9),$J$9,$D2397&lt;$N$10,$J$10)</f>
        <v>Mid Cap</v>
      </c>
      <c r="F2397" s="18">
        <v>0.01</v>
      </c>
      <c r="G2397" s="3" t="s">
        <v>1086</v>
      </c>
      <c r="H2397" s="22">
        <f>ROUND(Table1[[#This Row],[Market Capitalisation]]/Table1[[#This Row],[Stock Price]],0)</f>
        <v>559000000000</v>
      </c>
    </row>
    <row r="2398" spans="2:8" x14ac:dyDescent="0.35">
      <c r="B2398" s="1" t="s">
        <v>11084</v>
      </c>
      <c r="C2398" s="3" t="s">
        <v>11085</v>
      </c>
      <c r="D2398" s="13">
        <v>5580000000</v>
      </c>
      <c r="E2398" s="1" t="str" cm="1">
        <f t="array" ref="E2398">_xlfn.IFS($D2398&gt;=$N$7,$J$7,AND($D2398&gt;=$M$8,$D2398&lt;$N$8),$J$8,AND($D2398&gt;=$M$9,$D2398&lt;$N$9),$J$9,$D2398&lt;$N$10,$J$10)</f>
        <v>Mid Cap</v>
      </c>
      <c r="F2398" s="18">
        <v>23.24</v>
      </c>
      <c r="G2398" s="3" t="s">
        <v>585</v>
      </c>
      <c r="H2398" s="22">
        <f>ROUND(Table1[[#This Row],[Market Capitalisation]]/Table1[[#This Row],[Stock Price]],0)</f>
        <v>240103270</v>
      </c>
    </row>
    <row r="2399" spans="2:8" x14ac:dyDescent="0.35">
      <c r="B2399" s="1" t="s">
        <v>11089</v>
      </c>
      <c r="C2399" s="3" t="s">
        <v>11090</v>
      </c>
      <c r="D2399" s="13">
        <v>5580000000</v>
      </c>
      <c r="E2399" s="1" t="str" cm="1">
        <f t="array" ref="E2399">_xlfn.IFS($D2399&gt;=$N$7,$J$7,AND($D2399&gt;=$M$8,$D2399&lt;$N$8),$J$8,AND($D2399&gt;=$M$9,$D2399&lt;$N$9),$J$9,$D2399&lt;$N$10,$J$10)</f>
        <v>Mid Cap</v>
      </c>
      <c r="F2399" s="18">
        <v>1.32</v>
      </c>
      <c r="G2399" s="3" t="s">
        <v>31544</v>
      </c>
      <c r="H2399" s="22">
        <f>ROUND(Table1[[#This Row],[Market Capitalisation]]/Table1[[#This Row],[Stock Price]],0)</f>
        <v>4227272727</v>
      </c>
    </row>
    <row r="2400" spans="2:8" x14ac:dyDescent="0.35">
      <c r="B2400" s="1" t="s">
        <v>11093</v>
      </c>
      <c r="C2400" s="3" t="s">
        <v>11094</v>
      </c>
      <c r="D2400" s="13">
        <v>5580000000</v>
      </c>
      <c r="E2400" s="1" t="str" cm="1">
        <f t="array" ref="E2400">_xlfn.IFS($D2400&gt;=$N$7,$J$7,AND($D2400&gt;=$M$8,$D2400&lt;$N$8),$J$8,AND($D2400&gt;=$M$9,$D2400&lt;$N$9),$J$9,$D2400&lt;$N$10,$J$10)</f>
        <v>Mid Cap</v>
      </c>
      <c r="F2400" s="18">
        <v>49.02</v>
      </c>
      <c r="G2400" s="3" t="s">
        <v>31567</v>
      </c>
      <c r="H2400" s="22">
        <f>ROUND(Table1[[#This Row],[Market Capitalisation]]/Table1[[#This Row],[Stock Price]],0)</f>
        <v>113831089</v>
      </c>
    </row>
    <row r="2401" spans="2:8" x14ac:dyDescent="0.35">
      <c r="B2401" s="1" t="s">
        <v>11097</v>
      </c>
      <c r="C2401" s="3" t="s">
        <v>11098</v>
      </c>
      <c r="D2401" s="13">
        <v>5580000000</v>
      </c>
      <c r="E2401" s="1" t="str" cm="1">
        <f t="array" ref="E2401">_xlfn.IFS($D2401&gt;=$N$7,$J$7,AND($D2401&gt;=$M$8,$D2401&lt;$N$8),$J$8,AND($D2401&gt;=$M$9,$D2401&lt;$N$9),$J$9,$D2401&lt;$N$10,$J$10)</f>
        <v>Mid Cap</v>
      </c>
      <c r="F2401" s="18">
        <v>5.58</v>
      </c>
      <c r="G2401" s="3" t="s">
        <v>1254</v>
      </c>
      <c r="H2401" s="22">
        <f>ROUND(Table1[[#This Row],[Market Capitalisation]]/Table1[[#This Row],[Stock Price]],0)</f>
        <v>1000000000</v>
      </c>
    </row>
    <row r="2402" spans="2:8" x14ac:dyDescent="0.35">
      <c r="B2402" s="1" t="s">
        <v>11101</v>
      </c>
      <c r="C2402" s="3" t="s">
        <v>11102</v>
      </c>
      <c r="D2402" s="13">
        <v>5570000000</v>
      </c>
      <c r="E2402" s="1" t="str" cm="1">
        <f t="array" ref="E2402">_xlfn.IFS($D2402&gt;=$N$7,$J$7,AND($D2402&gt;=$M$8,$D2402&lt;$N$8),$J$8,AND($D2402&gt;=$M$9,$D2402&lt;$N$9),$J$9,$D2402&lt;$N$10,$J$10)</f>
        <v>Mid Cap</v>
      </c>
      <c r="F2402" s="18">
        <v>6.21</v>
      </c>
      <c r="G2402" s="3" t="s">
        <v>548</v>
      </c>
      <c r="H2402" s="22">
        <f>ROUND(Table1[[#This Row],[Market Capitalisation]]/Table1[[#This Row],[Stock Price]],0)</f>
        <v>896940419</v>
      </c>
    </row>
    <row r="2403" spans="2:8" x14ac:dyDescent="0.35">
      <c r="B2403" s="1" t="s">
        <v>11106</v>
      </c>
      <c r="C2403" s="3" t="s">
        <v>11107</v>
      </c>
      <c r="D2403" s="13">
        <v>5570000000</v>
      </c>
      <c r="E2403" s="1" t="str" cm="1">
        <f t="array" ref="E2403">_xlfn.IFS($D2403&gt;=$N$7,$J$7,AND($D2403&gt;=$M$8,$D2403&lt;$N$8),$J$8,AND($D2403&gt;=$M$9,$D2403&lt;$N$9),$J$9,$D2403&lt;$N$10,$J$10)</f>
        <v>Mid Cap</v>
      </c>
      <c r="F2403" s="18">
        <v>66.28</v>
      </c>
      <c r="G2403" s="3" t="s">
        <v>31554</v>
      </c>
      <c r="H2403" s="22">
        <f>ROUND(Table1[[#This Row],[Market Capitalisation]]/Table1[[#This Row],[Stock Price]],0)</f>
        <v>84037417</v>
      </c>
    </row>
    <row r="2404" spans="2:8" x14ac:dyDescent="0.35">
      <c r="B2404" s="1" t="s">
        <v>11110</v>
      </c>
      <c r="C2404" s="3" t="s">
        <v>11111</v>
      </c>
      <c r="D2404" s="13">
        <v>5560000000</v>
      </c>
      <c r="E2404" s="1" t="str" cm="1">
        <f t="array" ref="E2404">_xlfn.IFS($D2404&gt;=$N$7,$J$7,AND($D2404&gt;=$M$8,$D2404&lt;$N$8),$J$8,AND($D2404&gt;=$M$9,$D2404&lt;$N$9),$J$9,$D2404&lt;$N$10,$J$10)</f>
        <v>Mid Cap</v>
      </c>
      <c r="F2404" s="18">
        <v>0.51</v>
      </c>
      <c r="G2404" s="3" t="s">
        <v>3395</v>
      </c>
      <c r="H2404" s="22">
        <f>ROUND(Table1[[#This Row],[Market Capitalisation]]/Table1[[#This Row],[Stock Price]],0)</f>
        <v>10901960784</v>
      </c>
    </row>
    <row r="2405" spans="2:8" x14ac:dyDescent="0.35">
      <c r="B2405" s="1" t="s">
        <v>11114</v>
      </c>
      <c r="C2405" s="3" t="s">
        <v>11115</v>
      </c>
      <c r="D2405" s="13">
        <v>5560000000</v>
      </c>
      <c r="E2405" s="1" t="str" cm="1">
        <f t="array" ref="E2405">_xlfn.IFS($D2405&gt;=$N$7,$J$7,AND($D2405&gt;=$M$8,$D2405&lt;$N$8),$J$8,AND($D2405&gt;=$M$9,$D2405&lt;$N$9),$J$9,$D2405&lt;$N$10,$J$10)</f>
        <v>Mid Cap</v>
      </c>
      <c r="F2405" s="18">
        <v>31.26</v>
      </c>
      <c r="G2405" s="3" t="s">
        <v>31554</v>
      </c>
      <c r="H2405" s="22">
        <f>ROUND(Table1[[#This Row],[Market Capitalisation]]/Table1[[#This Row],[Stock Price]],0)</f>
        <v>177863084</v>
      </c>
    </row>
    <row r="2406" spans="2:8" x14ac:dyDescent="0.35">
      <c r="B2406" s="1" t="s">
        <v>11117</v>
      </c>
      <c r="C2406" s="3" t="s">
        <v>11118</v>
      </c>
      <c r="D2406" s="13">
        <v>5560000000</v>
      </c>
      <c r="E2406" s="1" t="str" cm="1">
        <f t="array" ref="E2406">_xlfn.IFS($D2406&gt;=$N$7,$J$7,AND($D2406&gt;=$M$8,$D2406&lt;$N$8),$J$8,AND($D2406&gt;=$M$9,$D2406&lt;$N$9),$J$9,$D2406&lt;$N$10,$J$10)</f>
        <v>Mid Cap</v>
      </c>
      <c r="F2406" s="18">
        <v>20.05</v>
      </c>
      <c r="G2406" s="3" t="s">
        <v>31554</v>
      </c>
      <c r="H2406" s="22">
        <f>ROUND(Table1[[#This Row],[Market Capitalisation]]/Table1[[#This Row],[Stock Price]],0)</f>
        <v>277306733</v>
      </c>
    </row>
    <row r="2407" spans="2:8" x14ac:dyDescent="0.35">
      <c r="B2407" s="1" t="s">
        <v>11120</v>
      </c>
      <c r="C2407" s="3" t="s">
        <v>11121</v>
      </c>
      <c r="D2407" s="13">
        <v>5550000000</v>
      </c>
      <c r="E2407" s="1" t="str" cm="1">
        <f t="array" ref="E2407">_xlfn.IFS($D2407&gt;=$N$7,$J$7,AND($D2407&gt;=$M$8,$D2407&lt;$N$8),$J$8,AND($D2407&gt;=$M$9,$D2407&lt;$N$9),$J$9,$D2407&lt;$N$10,$J$10)</f>
        <v>Mid Cap</v>
      </c>
      <c r="F2407" s="18">
        <v>17.61</v>
      </c>
      <c r="G2407" s="3" t="s">
        <v>152</v>
      </c>
      <c r="H2407" s="22">
        <f>ROUND(Table1[[#This Row],[Market Capitalisation]]/Table1[[#This Row],[Stock Price]],0)</f>
        <v>315161840</v>
      </c>
    </row>
    <row r="2408" spans="2:8" x14ac:dyDescent="0.35">
      <c r="B2408" s="1" t="s">
        <v>11125</v>
      </c>
      <c r="C2408" s="3" t="s">
        <v>11126</v>
      </c>
      <c r="D2408" s="13">
        <v>5540000000</v>
      </c>
      <c r="E2408" s="1" t="str" cm="1">
        <f t="array" ref="E2408">_xlfn.IFS($D2408&gt;=$N$7,$J$7,AND($D2408&gt;=$M$8,$D2408&lt;$N$8),$J$8,AND($D2408&gt;=$M$9,$D2408&lt;$N$9),$J$9,$D2408&lt;$N$10,$J$10)</f>
        <v>Mid Cap</v>
      </c>
      <c r="F2408" s="18">
        <v>167.94</v>
      </c>
      <c r="G2408" s="3" t="s">
        <v>585</v>
      </c>
      <c r="H2408" s="22">
        <f>ROUND(Table1[[#This Row],[Market Capitalisation]]/Table1[[#This Row],[Stock Price]],0)</f>
        <v>32987972</v>
      </c>
    </row>
    <row r="2409" spans="2:8" x14ac:dyDescent="0.35">
      <c r="B2409" s="1" t="s">
        <v>11130</v>
      </c>
      <c r="C2409" s="3" t="s">
        <v>11131</v>
      </c>
      <c r="D2409" s="13">
        <v>5540000000</v>
      </c>
      <c r="E2409" s="1" t="str" cm="1">
        <f t="array" ref="E2409">_xlfn.IFS($D2409&gt;=$N$7,$J$7,AND($D2409&gt;=$M$8,$D2409&lt;$N$8),$J$8,AND($D2409&gt;=$M$9,$D2409&lt;$N$9),$J$9,$D2409&lt;$N$10,$J$10)</f>
        <v>Mid Cap</v>
      </c>
      <c r="F2409" s="18">
        <v>31.29</v>
      </c>
      <c r="G2409" s="3" t="s">
        <v>31554</v>
      </c>
      <c r="H2409" s="22">
        <f>ROUND(Table1[[#This Row],[Market Capitalisation]]/Table1[[#This Row],[Stock Price]],0)</f>
        <v>177053372</v>
      </c>
    </row>
    <row r="2410" spans="2:8" x14ac:dyDescent="0.35">
      <c r="B2410" s="1" t="s">
        <v>11134</v>
      </c>
      <c r="C2410" s="3" t="s">
        <v>11135</v>
      </c>
      <c r="D2410" s="13">
        <v>5540000000</v>
      </c>
      <c r="E2410" s="1" t="str" cm="1">
        <f t="array" ref="E2410">_xlfn.IFS($D2410&gt;=$N$7,$J$7,AND($D2410&gt;=$M$8,$D2410&lt;$N$8),$J$8,AND($D2410&gt;=$M$9,$D2410&lt;$N$9),$J$9,$D2410&lt;$N$10,$J$10)</f>
        <v>Mid Cap</v>
      </c>
      <c r="F2410" s="18">
        <v>12.13</v>
      </c>
      <c r="G2410" s="3" t="s">
        <v>31554</v>
      </c>
      <c r="H2410" s="22">
        <f>ROUND(Table1[[#This Row],[Market Capitalisation]]/Table1[[#This Row],[Stock Price]],0)</f>
        <v>456718879</v>
      </c>
    </row>
    <row r="2411" spans="2:8" x14ac:dyDescent="0.35">
      <c r="B2411" s="1" t="s">
        <v>11138</v>
      </c>
      <c r="C2411" s="3" t="s">
        <v>11139</v>
      </c>
      <c r="D2411" s="13">
        <v>5540000000</v>
      </c>
      <c r="E2411" s="1" t="str" cm="1">
        <f t="array" ref="E2411">_xlfn.IFS($D2411&gt;=$N$7,$J$7,AND($D2411&gt;=$M$8,$D2411&lt;$N$8),$J$8,AND($D2411&gt;=$M$9,$D2411&lt;$N$9),$J$9,$D2411&lt;$N$10,$J$10)</f>
        <v>Mid Cap</v>
      </c>
      <c r="F2411" s="18">
        <v>47.39</v>
      </c>
      <c r="G2411" s="3" t="s">
        <v>31554</v>
      </c>
      <c r="H2411" s="22">
        <f>ROUND(Table1[[#This Row],[Market Capitalisation]]/Table1[[#This Row],[Stock Price]],0)</f>
        <v>116902300</v>
      </c>
    </row>
    <row r="2412" spans="2:8" x14ac:dyDescent="0.35">
      <c r="B2412" s="1" t="s">
        <v>11142</v>
      </c>
      <c r="C2412" s="3" t="s">
        <v>11143</v>
      </c>
      <c r="D2412" s="13">
        <v>5530000000</v>
      </c>
      <c r="E2412" s="1" t="str" cm="1">
        <f t="array" ref="E2412">_xlfn.IFS($D2412&gt;=$N$7,$J$7,AND($D2412&gt;=$M$8,$D2412&lt;$N$8),$J$8,AND($D2412&gt;=$M$9,$D2412&lt;$N$9),$J$9,$D2412&lt;$N$10,$J$10)</f>
        <v>Mid Cap</v>
      </c>
      <c r="F2412" s="18">
        <v>26.28</v>
      </c>
      <c r="G2412" s="3" t="s">
        <v>6217</v>
      </c>
      <c r="H2412" s="22">
        <f>ROUND(Table1[[#This Row],[Market Capitalisation]]/Table1[[#This Row],[Stock Price]],0)</f>
        <v>210426180</v>
      </c>
    </row>
    <row r="2413" spans="2:8" x14ac:dyDescent="0.35">
      <c r="B2413" s="1" t="s">
        <v>11147</v>
      </c>
      <c r="C2413" s="3" t="s">
        <v>11148</v>
      </c>
      <c r="D2413" s="13">
        <v>5530000000</v>
      </c>
      <c r="E2413" s="1" t="str" cm="1">
        <f t="array" ref="E2413">_xlfn.IFS($D2413&gt;=$N$7,$J$7,AND($D2413&gt;=$M$8,$D2413&lt;$N$8),$J$8,AND($D2413&gt;=$M$9,$D2413&lt;$N$9),$J$9,$D2413&lt;$N$10,$J$10)</f>
        <v>Mid Cap</v>
      </c>
      <c r="F2413" s="18">
        <v>6.64</v>
      </c>
      <c r="G2413" s="3" t="s">
        <v>31546</v>
      </c>
      <c r="H2413" s="22">
        <f>ROUND(Table1[[#This Row],[Market Capitalisation]]/Table1[[#This Row],[Stock Price]],0)</f>
        <v>832831325</v>
      </c>
    </row>
    <row r="2414" spans="2:8" x14ac:dyDescent="0.35">
      <c r="B2414" s="1" t="s">
        <v>11151</v>
      </c>
      <c r="C2414" s="3" t="s">
        <v>11152</v>
      </c>
      <c r="D2414" s="13">
        <v>5520000000</v>
      </c>
      <c r="E2414" s="1" t="str" cm="1">
        <f t="array" ref="E2414">_xlfn.IFS($D2414&gt;=$N$7,$J$7,AND($D2414&gt;=$M$8,$D2414&lt;$N$8),$J$8,AND($D2414&gt;=$M$9,$D2414&lt;$N$9),$J$9,$D2414&lt;$N$10,$J$10)</f>
        <v>Mid Cap</v>
      </c>
      <c r="F2414" s="18">
        <v>37.92</v>
      </c>
      <c r="G2414" s="3" t="s">
        <v>31554</v>
      </c>
      <c r="H2414" s="22">
        <f>ROUND(Table1[[#This Row],[Market Capitalisation]]/Table1[[#This Row],[Stock Price]],0)</f>
        <v>145569620</v>
      </c>
    </row>
    <row r="2415" spans="2:8" x14ac:dyDescent="0.35">
      <c r="B2415" s="1" t="s">
        <v>11156</v>
      </c>
      <c r="C2415" s="3" t="s">
        <v>11157</v>
      </c>
      <c r="D2415" s="13">
        <v>5520000000</v>
      </c>
      <c r="E2415" s="1" t="str" cm="1">
        <f t="array" ref="E2415">_xlfn.IFS($D2415&gt;=$N$7,$J$7,AND($D2415&gt;=$M$8,$D2415&lt;$N$8),$J$8,AND($D2415&gt;=$M$9,$D2415&lt;$N$9),$J$9,$D2415&lt;$N$10,$J$10)</f>
        <v>Mid Cap</v>
      </c>
      <c r="F2415" s="18">
        <v>1.1000000000000001</v>
      </c>
      <c r="G2415" s="3" t="s">
        <v>31544</v>
      </c>
      <c r="H2415" s="22">
        <f>ROUND(Table1[[#This Row],[Market Capitalisation]]/Table1[[#This Row],[Stock Price]],0)</f>
        <v>5018181818</v>
      </c>
    </row>
    <row r="2416" spans="2:8" x14ac:dyDescent="0.35">
      <c r="B2416" s="1" t="s">
        <v>11159</v>
      </c>
      <c r="C2416" s="3" t="s">
        <v>11160</v>
      </c>
      <c r="D2416" s="13">
        <v>5520000000</v>
      </c>
      <c r="E2416" s="1" t="str" cm="1">
        <f t="array" ref="E2416">_xlfn.IFS($D2416&gt;=$N$7,$J$7,AND($D2416&gt;=$M$8,$D2416&lt;$N$8),$J$8,AND($D2416&gt;=$M$9,$D2416&lt;$N$9),$J$9,$D2416&lt;$N$10,$J$10)</f>
        <v>Mid Cap</v>
      </c>
      <c r="F2416" s="18">
        <v>23.99</v>
      </c>
      <c r="G2416" s="3" t="s">
        <v>31567</v>
      </c>
      <c r="H2416" s="22">
        <f>ROUND(Table1[[#This Row],[Market Capitalisation]]/Table1[[#This Row],[Stock Price]],0)</f>
        <v>230095873</v>
      </c>
    </row>
    <row r="2417" spans="2:8" x14ac:dyDescent="0.35">
      <c r="B2417" s="1" t="s">
        <v>11162</v>
      </c>
      <c r="C2417" s="3" t="s">
        <v>11163</v>
      </c>
      <c r="D2417" s="13">
        <v>5510000000</v>
      </c>
      <c r="E2417" s="1" t="str" cm="1">
        <f t="array" ref="E2417">_xlfn.IFS($D2417&gt;=$N$7,$J$7,AND($D2417&gt;=$M$8,$D2417&lt;$N$8),$J$8,AND($D2417&gt;=$M$9,$D2417&lt;$N$9),$J$9,$D2417&lt;$N$10,$J$10)</f>
        <v>Mid Cap</v>
      </c>
      <c r="F2417" s="18">
        <v>0.62</v>
      </c>
      <c r="G2417" s="3" t="s">
        <v>31544</v>
      </c>
      <c r="H2417" s="22">
        <f>ROUND(Table1[[#This Row],[Market Capitalisation]]/Table1[[#This Row],[Stock Price]],0)</f>
        <v>8887096774</v>
      </c>
    </row>
    <row r="2418" spans="2:8" x14ac:dyDescent="0.35">
      <c r="B2418" s="1" t="s">
        <v>11166</v>
      </c>
      <c r="C2418" s="3" t="s">
        <v>11167</v>
      </c>
      <c r="D2418" s="13">
        <v>5510000000</v>
      </c>
      <c r="E2418" s="1" t="str" cm="1">
        <f t="array" ref="E2418">_xlfn.IFS($D2418&gt;=$N$7,$J$7,AND($D2418&gt;=$M$8,$D2418&lt;$N$8),$J$8,AND($D2418&gt;=$M$9,$D2418&lt;$N$9),$J$9,$D2418&lt;$N$10,$J$10)</f>
        <v>Mid Cap</v>
      </c>
      <c r="F2418" s="18">
        <v>1.22</v>
      </c>
      <c r="G2418" s="3" t="s">
        <v>894</v>
      </c>
      <c r="H2418" s="22">
        <f>ROUND(Table1[[#This Row],[Market Capitalisation]]/Table1[[#This Row],[Stock Price]],0)</f>
        <v>4516393443</v>
      </c>
    </row>
    <row r="2419" spans="2:8" x14ac:dyDescent="0.35">
      <c r="B2419" s="1" t="s">
        <v>11170</v>
      </c>
      <c r="C2419" s="3" t="s">
        <v>11171</v>
      </c>
      <c r="D2419" s="13">
        <v>5510000000</v>
      </c>
      <c r="E2419" s="1" t="str" cm="1">
        <f t="array" ref="E2419">_xlfn.IFS($D2419&gt;=$N$7,$J$7,AND($D2419&gt;=$M$8,$D2419&lt;$N$8),$J$8,AND($D2419&gt;=$M$9,$D2419&lt;$N$9),$J$9,$D2419&lt;$N$10,$J$10)</f>
        <v>Mid Cap</v>
      </c>
      <c r="F2419" s="18">
        <v>1.02</v>
      </c>
      <c r="G2419" s="3" t="s">
        <v>62</v>
      </c>
      <c r="H2419" s="22">
        <f>ROUND(Table1[[#This Row],[Market Capitalisation]]/Table1[[#This Row],[Stock Price]],0)</f>
        <v>5401960784</v>
      </c>
    </row>
    <row r="2420" spans="2:8" x14ac:dyDescent="0.35">
      <c r="B2420" s="1" t="s">
        <v>11173</v>
      </c>
      <c r="C2420" s="3" t="s">
        <v>11174</v>
      </c>
      <c r="D2420" s="13">
        <v>5510000000</v>
      </c>
      <c r="E2420" s="1" t="str" cm="1">
        <f t="array" ref="E2420">_xlfn.IFS($D2420&gt;=$N$7,$J$7,AND($D2420&gt;=$M$8,$D2420&lt;$N$8),$J$8,AND($D2420&gt;=$M$9,$D2420&lt;$N$9),$J$9,$D2420&lt;$N$10,$J$10)</f>
        <v>Mid Cap</v>
      </c>
      <c r="F2420" s="18">
        <v>15.32</v>
      </c>
      <c r="G2420" s="3" t="s">
        <v>210</v>
      </c>
      <c r="H2420" s="22">
        <f>ROUND(Table1[[#This Row],[Market Capitalisation]]/Table1[[#This Row],[Stock Price]],0)</f>
        <v>359660574</v>
      </c>
    </row>
    <row r="2421" spans="2:8" x14ac:dyDescent="0.35">
      <c r="B2421" s="1" t="s">
        <v>11177</v>
      </c>
      <c r="C2421" s="3" t="s">
        <v>11178</v>
      </c>
      <c r="D2421" s="13">
        <v>5500000000</v>
      </c>
      <c r="E2421" s="1" t="str" cm="1">
        <f t="array" ref="E2421">_xlfn.IFS($D2421&gt;=$N$7,$J$7,AND($D2421&gt;=$M$8,$D2421&lt;$N$8),$J$8,AND($D2421&gt;=$M$9,$D2421&lt;$N$9),$J$9,$D2421&lt;$N$10,$J$10)</f>
        <v>Mid Cap</v>
      </c>
      <c r="F2421" s="18">
        <v>21.06</v>
      </c>
      <c r="G2421" s="3" t="s">
        <v>31567</v>
      </c>
      <c r="H2421" s="22">
        <f>ROUND(Table1[[#This Row],[Market Capitalisation]]/Table1[[#This Row],[Stock Price]],0)</f>
        <v>261158594</v>
      </c>
    </row>
    <row r="2422" spans="2:8" x14ac:dyDescent="0.35">
      <c r="B2422" s="1" t="s">
        <v>11182</v>
      </c>
      <c r="C2422" s="3" t="s">
        <v>11183</v>
      </c>
      <c r="D2422" s="13">
        <v>5490000000</v>
      </c>
      <c r="E2422" s="1" t="str" cm="1">
        <f t="array" ref="E2422">_xlfn.IFS($D2422&gt;=$N$7,$J$7,AND($D2422&gt;=$M$8,$D2422&lt;$N$8),$J$8,AND($D2422&gt;=$M$9,$D2422&lt;$N$9),$J$9,$D2422&lt;$N$10,$J$10)</f>
        <v>Mid Cap</v>
      </c>
      <c r="F2422" s="18">
        <v>2.48</v>
      </c>
      <c r="G2422" s="3" t="s">
        <v>152</v>
      </c>
      <c r="H2422" s="22">
        <f>ROUND(Table1[[#This Row],[Market Capitalisation]]/Table1[[#This Row],[Stock Price]],0)</f>
        <v>2213709677</v>
      </c>
    </row>
    <row r="2423" spans="2:8" x14ac:dyDescent="0.35">
      <c r="B2423" s="1" t="s">
        <v>11187</v>
      </c>
      <c r="C2423" s="3" t="s">
        <v>11188</v>
      </c>
      <c r="D2423" s="13">
        <v>5490000000</v>
      </c>
      <c r="E2423" s="1" t="str" cm="1">
        <f t="array" ref="E2423">_xlfn.IFS($D2423&gt;=$N$7,$J$7,AND($D2423&gt;=$M$8,$D2423&lt;$N$8),$J$8,AND($D2423&gt;=$M$9,$D2423&lt;$N$9),$J$9,$D2423&lt;$N$10,$J$10)</f>
        <v>Mid Cap</v>
      </c>
      <c r="F2423" s="18">
        <v>0.08</v>
      </c>
      <c r="G2423" s="3" t="s">
        <v>1452</v>
      </c>
      <c r="H2423" s="22">
        <f>ROUND(Table1[[#This Row],[Market Capitalisation]]/Table1[[#This Row],[Stock Price]],0)</f>
        <v>68625000000</v>
      </c>
    </row>
    <row r="2424" spans="2:8" x14ac:dyDescent="0.35">
      <c r="B2424" s="1" t="s">
        <v>11191</v>
      </c>
      <c r="C2424" s="3" t="s">
        <v>11192</v>
      </c>
      <c r="D2424" s="13">
        <v>5490000000</v>
      </c>
      <c r="E2424" s="1" t="str" cm="1">
        <f t="array" ref="E2424">_xlfn.IFS($D2424&gt;=$N$7,$J$7,AND($D2424&gt;=$M$8,$D2424&lt;$N$8),$J$8,AND($D2424&gt;=$M$9,$D2424&lt;$N$9),$J$9,$D2424&lt;$N$10,$J$10)</f>
        <v>Mid Cap</v>
      </c>
      <c r="F2424" s="18">
        <v>21.23</v>
      </c>
      <c r="G2424" s="3" t="s">
        <v>304</v>
      </c>
      <c r="H2424" s="22">
        <f>ROUND(Table1[[#This Row],[Market Capitalisation]]/Table1[[#This Row],[Stock Price]],0)</f>
        <v>258596326</v>
      </c>
    </row>
    <row r="2425" spans="2:8" x14ac:dyDescent="0.35">
      <c r="B2425" s="1" t="s">
        <v>11194</v>
      </c>
      <c r="C2425" s="3" t="s">
        <v>11195</v>
      </c>
      <c r="D2425" s="13">
        <v>5490000000</v>
      </c>
      <c r="E2425" s="1" t="str" cm="1">
        <f t="array" ref="E2425">_xlfn.IFS($D2425&gt;=$N$7,$J$7,AND($D2425&gt;=$M$8,$D2425&lt;$N$8),$J$8,AND($D2425&gt;=$M$9,$D2425&lt;$N$9),$J$9,$D2425&lt;$N$10,$J$10)</f>
        <v>Mid Cap</v>
      </c>
      <c r="F2425" s="18">
        <v>1.56</v>
      </c>
      <c r="G2425" s="3" t="s">
        <v>62</v>
      </c>
      <c r="H2425" s="22">
        <f>ROUND(Table1[[#This Row],[Market Capitalisation]]/Table1[[#This Row],[Stock Price]],0)</f>
        <v>3519230769</v>
      </c>
    </row>
    <row r="2426" spans="2:8" x14ac:dyDescent="0.35">
      <c r="B2426" s="1" t="s">
        <v>11198</v>
      </c>
      <c r="C2426" s="3" t="s">
        <v>11199</v>
      </c>
      <c r="D2426" s="13">
        <v>5490000000</v>
      </c>
      <c r="E2426" s="1" t="str" cm="1">
        <f t="array" ref="E2426">_xlfn.IFS($D2426&gt;=$N$7,$J$7,AND($D2426&gt;=$M$8,$D2426&lt;$N$8),$J$8,AND($D2426&gt;=$M$9,$D2426&lt;$N$9),$J$9,$D2426&lt;$N$10,$J$10)</f>
        <v>Mid Cap</v>
      </c>
      <c r="F2426" s="18">
        <v>97.34</v>
      </c>
      <c r="G2426" s="3" t="s">
        <v>31554</v>
      </c>
      <c r="H2426" s="22">
        <f>ROUND(Table1[[#This Row],[Market Capitalisation]]/Table1[[#This Row],[Stock Price]],0)</f>
        <v>56400247</v>
      </c>
    </row>
    <row r="2427" spans="2:8" x14ac:dyDescent="0.35">
      <c r="B2427" s="1" t="s">
        <v>11202</v>
      </c>
      <c r="C2427" s="3" t="s">
        <v>11203</v>
      </c>
      <c r="D2427" s="13">
        <v>5480000000</v>
      </c>
      <c r="E2427" s="1" t="str" cm="1">
        <f t="array" ref="E2427">_xlfn.IFS($D2427&gt;=$N$7,$J$7,AND($D2427&gt;=$M$8,$D2427&lt;$N$8),$J$8,AND($D2427&gt;=$M$9,$D2427&lt;$N$9),$J$9,$D2427&lt;$N$10,$J$10)</f>
        <v>Mid Cap</v>
      </c>
      <c r="F2427" s="18">
        <v>1.39</v>
      </c>
      <c r="G2427" s="3" t="s">
        <v>420</v>
      </c>
      <c r="H2427" s="22">
        <f>ROUND(Table1[[#This Row],[Market Capitalisation]]/Table1[[#This Row],[Stock Price]],0)</f>
        <v>3942446043</v>
      </c>
    </row>
    <row r="2428" spans="2:8" x14ac:dyDescent="0.35">
      <c r="B2428" s="1" t="s">
        <v>11207</v>
      </c>
      <c r="C2428" s="3" t="s">
        <v>11208</v>
      </c>
      <c r="D2428" s="13">
        <v>5480000000</v>
      </c>
      <c r="E2428" s="1" t="str" cm="1">
        <f t="array" ref="E2428">_xlfn.IFS($D2428&gt;=$N$7,$J$7,AND($D2428&gt;=$M$8,$D2428&lt;$N$8),$J$8,AND($D2428&gt;=$M$9,$D2428&lt;$N$9),$J$9,$D2428&lt;$N$10,$J$10)</f>
        <v>Mid Cap</v>
      </c>
      <c r="F2428" s="18">
        <v>48.5</v>
      </c>
      <c r="G2428" s="3" t="s">
        <v>31554</v>
      </c>
      <c r="H2428" s="22">
        <f>ROUND(Table1[[#This Row],[Market Capitalisation]]/Table1[[#This Row],[Stock Price]],0)</f>
        <v>112989691</v>
      </c>
    </row>
    <row r="2429" spans="2:8" x14ac:dyDescent="0.35">
      <c r="B2429" s="1" t="s">
        <v>11211</v>
      </c>
      <c r="C2429" s="3" t="s">
        <v>11212</v>
      </c>
      <c r="D2429" s="13">
        <v>5480000000</v>
      </c>
      <c r="E2429" s="1" t="str" cm="1">
        <f t="array" ref="E2429">_xlfn.IFS($D2429&gt;=$N$7,$J$7,AND($D2429&gt;=$M$8,$D2429&lt;$N$8),$J$8,AND($D2429&gt;=$M$9,$D2429&lt;$N$9),$J$9,$D2429&lt;$N$10,$J$10)</f>
        <v>Mid Cap</v>
      </c>
      <c r="F2429" s="18">
        <v>48.3</v>
      </c>
      <c r="G2429" s="3" t="s">
        <v>31554</v>
      </c>
      <c r="H2429" s="22">
        <f>ROUND(Table1[[#This Row],[Market Capitalisation]]/Table1[[#This Row],[Stock Price]],0)</f>
        <v>113457557</v>
      </c>
    </row>
    <row r="2430" spans="2:8" x14ac:dyDescent="0.35">
      <c r="B2430" s="1" t="s">
        <v>11215</v>
      </c>
      <c r="C2430" s="3" t="s">
        <v>11216</v>
      </c>
      <c r="D2430" s="13">
        <v>5480000000</v>
      </c>
      <c r="E2430" s="1" t="str" cm="1">
        <f t="array" ref="E2430">_xlfn.IFS($D2430&gt;=$N$7,$J$7,AND($D2430&gt;=$M$8,$D2430&lt;$N$8),$J$8,AND($D2430&gt;=$M$9,$D2430&lt;$N$9),$J$9,$D2430&lt;$N$10,$J$10)</f>
        <v>Mid Cap</v>
      </c>
      <c r="F2430" s="18">
        <v>6.66</v>
      </c>
      <c r="G2430" s="3" t="s">
        <v>249</v>
      </c>
      <c r="H2430" s="22">
        <f>ROUND(Table1[[#This Row],[Market Capitalisation]]/Table1[[#This Row],[Stock Price]],0)</f>
        <v>822822823</v>
      </c>
    </row>
    <row r="2431" spans="2:8" x14ac:dyDescent="0.35">
      <c r="B2431" s="1" t="s">
        <v>11219</v>
      </c>
      <c r="C2431" s="3" t="s">
        <v>11220</v>
      </c>
      <c r="D2431" s="13">
        <v>5470000000</v>
      </c>
      <c r="E2431" s="1" t="str" cm="1">
        <f t="array" ref="E2431">_xlfn.IFS($D2431&gt;=$N$7,$J$7,AND($D2431&gt;=$M$8,$D2431&lt;$N$8),$J$8,AND($D2431&gt;=$M$9,$D2431&lt;$N$9),$J$9,$D2431&lt;$N$10,$J$10)</f>
        <v>Mid Cap</v>
      </c>
      <c r="F2431" s="18">
        <v>53.64</v>
      </c>
      <c r="G2431" s="3" t="s">
        <v>210</v>
      </c>
      <c r="H2431" s="22">
        <f>ROUND(Table1[[#This Row],[Market Capitalisation]]/Table1[[#This Row],[Stock Price]],0)</f>
        <v>101976137</v>
      </c>
    </row>
    <row r="2432" spans="2:8" x14ac:dyDescent="0.35">
      <c r="B2432" s="1" t="s">
        <v>11224</v>
      </c>
      <c r="C2432" s="3" t="s">
        <v>11225</v>
      </c>
      <c r="D2432" s="13">
        <v>5470000000</v>
      </c>
      <c r="E2432" s="1" t="str" cm="1">
        <f t="array" ref="E2432">_xlfn.IFS($D2432&gt;=$N$7,$J$7,AND($D2432&gt;=$M$8,$D2432&lt;$N$8),$J$8,AND($D2432&gt;=$M$9,$D2432&lt;$N$9),$J$9,$D2432&lt;$N$10,$J$10)</f>
        <v>Mid Cap</v>
      </c>
      <c r="F2432" s="18">
        <v>59.29</v>
      </c>
      <c r="G2432" s="3" t="s">
        <v>304</v>
      </c>
      <c r="H2432" s="22">
        <f>ROUND(Table1[[#This Row],[Market Capitalisation]]/Table1[[#This Row],[Stock Price]],0)</f>
        <v>92258391</v>
      </c>
    </row>
    <row r="2433" spans="2:8" x14ac:dyDescent="0.35">
      <c r="B2433" s="1" t="s">
        <v>11228</v>
      </c>
      <c r="C2433" s="3" t="s">
        <v>11229</v>
      </c>
      <c r="D2433" s="13">
        <v>5470000000</v>
      </c>
      <c r="E2433" s="1" t="str" cm="1">
        <f t="array" ref="E2433">_xlfn.IFS($D2433&gt;=$N$7,$J$7,AND($D2433&gt;=$M$8,$D2433&lt;$N$8),$J$8,AND($D2433&gt;=$M$9,$D2433&lt;$N$9),$J$9,$D2433&lt;$N$10,$J$10)</f>
        <v>Mid Cap</v>
      </c>
      <c r="F2433" s="18">
        <v>50.18</v>
      </c>
      <c r="G2433" s="3" t="s">
        <v>249</v>
      </c>
      <c r="H2433" s="22">
        <f>ROUND(Table1[[#This Row],[Market Capitalisation]]/Table1[[#This Row],[Stock Price]],0)</f>
        <v>109007573</v>
      </c>
    </row>
    <row r="2434" spans="2:8" x14ac:dyDescent="0.35">
      <c r="B2434" s="1" t="s">
        <v>11232</v>
      </c>
      <c r="C2434" s="3" t="s">
        <v>11233</v>
      </c>
      <c r="D2434" s="13">
        <v>5470000000</v>
      </c>
      <c r="E2434" s="1" t="str" cm="1">
        <f t="array" ref="E2434">_xlfn.IFS($D2434&gt;=$N$7,$J$7,AND($D2434&gt;=$M$8,$D2434&lt;$N$8),$J$8,AND($D2434&gt;=$M$9,$D2434&lt;$N$9),$J$9,$D2434&lt;$N$10,$J$10)</f>
        <v>Mid Cap</v>
      </c>
      <c r="F2434" s="18">
        <v>22.66</v>
      </c>
      <c r="G2434" s="3" t="s">
        <v>31554</v>
      </c>
      <c r="H2434" s="22">
        <f>ROUND(Table1[[#This Row],[Market Capitalisation]]/Table1[[#This Row],[Stock Price]],0)</f>
        <v>241394528</v>
      </c>
    </row>
    <row r="2435" spans="2:8" x14ac:dyDescent="0.35">
      <c r="B2435" s="1" t="s">
        <v>11235</v>
      </c>
      <c r="C2435" s="3" t="s">
        <v>11236</v>
      </c>
      <c r="D2435" s="13">
        <v>5460000000</v>
      </c>
      <c r="E2435" s="1" t="str" cm="1">
        <f t="array" ref="E2435">_xlfn.IFS($D2435&gt;=$N$7,$J$7,AND($D2435&gt;=$M$8,$D2435&lt;$N$8),$J$8,AND($D2435&gt;=$M$9,$D2435&lt;$N$9),$J$9,$D2435&lt;$N$10,$J$10)</f>
        <v>Mid Cap</v>
      </c>
      <c r="F2435" s="18">
        <v>9.5399999999999991</v>
      </c>
      <c r="G2435" s="3" t="s">
        <v>1103</v>
      </c>
      <c r="H2435" s="22">
        <f>ROUND(Table1[[#This Row],[Market Capitalisation]]/Table1[[#This Row],[Stock Price]],0)</f>
        <v>572327044</v>
      </c>
    </row>
    <row r="2436" spans="2:8" x14ac:dyDescent="0.35">
      <c r="B2436" s="1" t="s">
        <v>11240</v>
      </c>
      <c r="C2436" s="3" t="s">
        <v>11241</v>
      </c>
      <c r="D2436" s="13">
        <v>5450000000</v>
      </c>
      <c r="E2436" s="1" t="str" cm="1">
        <f t="array" ref="E2436">_xlfn.IFS($D2436&gt;=$N$7,$J$7,AND($D2436&gt;=$M$8,$D2436&lt;$N$8),$J$8,AND($D2436&gt;=$M$9,$D2436&lt;$N$9),$J$9,$D2436&lt;$N$10,$J$10)</f>
        <v>Mid Cap</v>
      </c>
      <c r="F2436" s="18">
        <v>28</v>
      </c>
      <c r="G2436" s="3" t="s">
        <v>31554</v>
      </c>
      <c r="H2436" s="22">
        <f>ROUND(Table1[[#This Row],[Market Capitalisation]]/Table1[[#This Row],[Stock Price]],0)</f>
        <v>194642857</v>
      </c>
    </row>
    <row r="2437" spans="2:8" x14ac:dyDescent="0.35">
      <c r="B2437" s="1" t="s">
        <v>11245</v>
      </c>
      <c r="C2437" s="3" t="s">
        <v>11246</v>
      </c>
      <c r="D2437" s="13">
        <v>5440000000</v>
      </c>
      <c r="E2437" s="1" t="str" cm="1">
        <f t="array" ref="E2437">_xlfn.IFS($D2437&gt;=$N$7,$J$7,AND($D2437&gt;=$M$8,$D2437&lt;$N$8),$J$8,AND($D2437&gt;=$M$9,$D2437&lt;$N$9),$J$9,$D2437&lt;$N$10,$J$10)</f>
        <v>Mid Cap</v>
      </c>
      <c r="F2437" s="18">
        <v>20.22</v>
      </c>
      <c r="G2437" s="3" t="s">
        <v>1103</v>
      </c>
      <c r="H2437" s="22">
        <f>ROUND(Table1[[#This Row],[Market Capitalisation]]/Table1[[#This Row],[Stock Price]],0)</f>
        <v>269040554</v>
      </c>
    </row>
    <row r="2438" spans="2:8" x14ac:dyDescent="0.35">
      <c r="B2438" s="1" t="s">
        <v>11250</v>
      </c>
      <c r="C2438" s="3" t="s">
        <v>11251</v>
      </c>
      <c r="D2438" s="13">
        <v>5440000000</v>
      </c>
      <c r="E2438" s="1" t="str" cm="1">
        <f t="array" ref="E2438">_xlfn.IFS($D2438&gt;=$N$7,$J$7,AND($D2438&gt;=$M$8,$D2438&lt;$N$8),$J$8,AND($D2438&gt;=$M$9,$D2438&lt;$N$9),$J$9,$D2438&lt;$N$10,$J$10)</f>
        <v>Mid Cap</v>
      </c>
      <c r="F2438" s="18">
        <v>32.700000000000003</v>
      </c>
      <c r="G2438" s="3" t="s">
        <v>107</v>
      </c>
      <c r="H2438" s="22">
        <f>ROUND(Table1[[#This Row],[Market Capitalisation]]/Table1[[#This Row],[Stock Price]],0)</f>
        <v>166360856</v>
      </c>
    </row>
    <row r="2439" spans="2:8" x14ac:dyDescent="0.35">
      <c r="B2439" s="1" t="s">
        <v>11254</v>
      </c>
      <c r="C2439" s="3" t="s">
        <v>11255</v>
      </c>
      <c r="D2439" s="13">
        <v>5440000000</v>
      </c>
      <c r="E2439" s="1" t="str" cm="1">
        <f t="array" ref="E2439">_xlfn.IFS($D2439&gt;=$N$7,$J$7,AND($D2439&gt;=$M$8,$D2439&lt;$N$8),$J$8,AND($D2439&gt;=$M$9,$D2439&lt;$N$9),$J$9,$D2439&lt;$N$10,$J$10)</f>
        <v>Mid Cap</v>
      </c>
      <c r="F2439" s="18">
        <v>1.04</v>
      </c>
      <c r="G2439" s="3" t="s">
        <v>1452</v>
      </c>
      <c r="H2439" s="22">
        <f>ROUND(Table1[[#This Row],[Market Capitalisation]]/Table1[[#This Row],[Stock Price]],0)</f>
        <v>5230769231</v>
      </c>
    </row>
    <row r="2440" spans="2:8" x14ac:dyDescent="0.35">
      <c r="B2440" s="1" t="s">
        <v>11257</v>
      </c>
      <c r="C2440" s="3" t="s">
        <v>11258</v>
      </c>
      <c r="D2440" s="13">
        <v>5440000000</v>
      </c>
      <c r="E2440" s="1" t="str" cm="1">
        <f t="array" ref="E2440">_xlfn.IFS($D2440&gt;=$N$7,$J$7,AND($D2440&gt;=$M$8,$D2440&lt;$N$8),$J$8,AND($D2440&gt;=$M$9,$D2440&lt;$N$9),$J$9,$D2440&lt;$N$10,$J$10)</f>
        <v>Mid Cap</v>
      </c>
      <c r="F2440" s="18">
        <v>35.53</v>
      </c>
      <c r="G2440" s="3" t="s">
        <v>304</v>
      </c>
      <c r="H2440" s="22">
        <f>ROUND(Table1[[#This Row],[Market Capitalisation]]/Table1[[#This Row],[Stock Price]],0)</f>
        <v>153110048</v>
      </c>
    </row>
    <row r="2441" spans="2:8" x14ac:dyDescent="0.35">
      <c r="B2441" s="1" t="s">
        <v>11261</v>
      </c>
      <c r="C2441" s="3" t="s">
        <v>11262</v>
      </c>
      <c r="D2441" s="13">
        <v>5430000000</v>
      </c>
      <c r="E2441" s="1" t="str" cm="1">
        <f t="array" ref="E2441">_xlfn.IFS($D2441&gt;=$N$7,$J$7,AND($D2441&gt;=$M$8,$D2441&lt;$N$8),$J$8,AND($D2441&gt;=$M$9,$D2441&lt;$N$9),$J$9,$D2441&lt;$N$10,$J$10)</f>
        <v>Mid Cap</v>
      </c>
      <c r="F2441" s="18">
        <v>0.97</v>
      </c>
      <c r="G2441" s="3" t="s">
        <v>2323</v>
      </c>
      <c r="H2441" s="22">
        <f>ROUND(Table1[[#This Row],[Market Capitalisation]]/Table1[[#This Row],[Stock Price]],0)</f>
        <v>5597938144</v>
      </c>
    </row>
    <row r="2442" spans="2:8" x14ac:dyDescent="0.35">
      <c r="B2442" s="1" t="s">
        <v>11265</v>
      </c>
      <c r="C2442" s="3" t="s">
        <v>11266</v>
      </c>
      <c r="D2442" s="13">
        <v>5430000000</v>
      </c>
      <c r="E2442" s="1" t="str" cm="1">
        <f t="array" ref="E2442">_xlfn.IFS($D2442&gt;=$N$7,$J$7,AND($D2442&gt;=$M$8,$D2442&lt;$N$8),$J$8,AND($D2442&gt;=$M$9,$D2442&lt;$N$9),$J$9,$D2442&lt;$N$10,$J$10)</f>
        <v>Mid Cap</v>
      </c>
      <c r="F2442" s="18">
        <v>3819</v>
      </c>
      <c r="G2442" s="3" t="s">
        <v>210</v>
      </c>
      <c r="H2442" s="22">
        <f>ROUND(Table1[[#This Row],[Market Capitalisation]]/Table1[[#This Row],[Stock Price]],0)</f>
        <v>1421838</v>
      </c>
    </row>
    <row r="2443" spans="2:8" x14ac:dyDescent="0.35">
      <c r="B2443" s="1" t="s">
        <v>11269</v>
      </c>
      <c r="C2443" s="3" t="s">
        <v>11270</v>
      </c>
      <c r="D2443" s="13">
        <v>5430000000</v>
      </c>
      <c r="E2443" s="1" t="str" cm="1">
        <f t="array" ref="E2443">_xlfn.IFS($D2443&gt;=$N$7,$J$7,AND($D2443&gt;=$M$8,$D2443&lt;$N$8),$J$8,AND($D2443&gt;=$M$9,$D2443&lt;$N$9),$J$9,$D2443&lt;$N$10,$J$10)</f>
        <v>Mid Cap</v>
      </c>
      <c r="F2443" s="18">
        <v>191.18</v>
      </c>
      <c r="G2443" s="3" t="s">
        <v>31554</v>
      </c>
      <c r="H2443" s="22">
        <f>ROUND(Table1[[#This Row],[Market Capitalisation]]/Table1[[#This Row],[Stock Price]],0)</f>
        <v>28402553</v>
      </c>
    </row>
    <row r="2444" spans="2:8" x14ac:dyDescent="0.35">
      <c r="B2444" s="1" t="s">
        <v>11273</v>
      </c>
      <c r="C2444" s="3" t="s">
        <v>11274</v>
      </c>
      <c r="D2444" s="13">
        <v>5420000000</v>
      </c>
      <c r="E2444" s="1" t="str" cm="1">
        <f t="array" ref="E2444">_xlfn.IFS($D2444&gt;=$N$7,$J$7,AND($D2444&gt;=$M$8,$D2444&lt;$N$8),$J$8,AND($D2444&gt;=$M$9,$D2444&lt;$N$9),$J$9,$D2444&lt;$N$10,$J$10)</f>
        <v>Mid Cap</v>
      </c>
      <c r="F2444" s="18">
        <v>30.41</v>
      </c>
      <c r="G2444" s="3" t="s">
        <v>31554</v>
      </c>
      <c r="H2444" s="22">
        <f>ROUND(Table1[[#This Row],[Market Capitalisation]]/Table1[[#This Row],[Stock Price]],0)</f>
        <v>178230845</v>
      </c>
    </row>
    <row r="2445" spans="2:8" x14ac:dyDescent="0.35">
      <c r="B2445" s="1" t="s">
        <v>11277</v>
      </c>
      <c r="C2445" s="3" t="s">
        <v>11278</v>
      </c>
      <c r="D2445" s="13">
        <v>5420000000</v>
      </c>
      <c r="E2445" s="1" t="str" cm="1">
        <f t="array" ref="E2445">_xlfn.IFS($D2445&gt;=$N$7,$J$7,AND($D2445&gt;=$M$8,$D2445&lt;$N$8),$J$8,AND($D2445&gt;=$M$9,$D2445&lt;$N$9),$J$9,$D2445&lt;$N$10,$J$10)</f>
        <v>Mid Cap</v>
      </c>
      <c r="F2445" s="18">
        <v>29.18</v>
      </c>
      <c r="G2445" s="3" t="s">
        <v>31554</v>
      </c>
      <c r="H2445" s="22">
        <f>ROUND(Table1[[#This Row],[Market Capitalisation]]/Table1[[#This Row],[Stock Price]],0)</f>
        <v>185743660</v>
      </c>
    </row>
    <row r="2446" spans="2:8" x14ac:dyDescent="0.35">
      <c r="B2446" s="1" t="s">
        <v>11281</v>
      </c>
      <c r="C2446" s="3" t="s">
        <v>11282</v>
      </c>
      <c r="D2446" s="13">
        <v>5420000000</v>
      </c>
      <c r="E2446" s="1" t="str" cm="1">
        <f t="array" ref="E2446">_xlfn.IFS($D2446&gt;=$N$7,$J$7,AND($D2446&gt;=$M$8,$D2446&lt;$N$8),$J$8,AND($D2446&gt;=$M$9,$D2446&lt;$N$9),$J$9,$D2446&lt;$N$10,$J$10)</f>
        <v>Mid Cap</v>
      </c>
      <c r="F2446" s="18">
        <v>4.8</v>
      </c>
      <c r="G2446" s="3" t="s">
        <v>6282</v>
      </c>
      <c r="H2446" s="22">
        <f>ROUND(Table1[[#This Row],[Market Capitalisation]]/Table1[[#This Row],[Stock Price]],0)</f>
        <v>1129166667</v>
      </c>
    </row>
    <row r="2447" spans="2:8" x14ac:dyDescent="0.35">
      <c r="B2447" s="1" t="s">
        <v>11284</v>
      </c>
      <c r="C2447" s="3" t="s">
        <v>11285</v>
      </c>
      <c r="D2447" s="13">
        <v>5410000000</v>
      </c>
      <c r="E2447" s="1" t="str" cm="1">
        <f t="array" ref="E2447">_xlfn.IFS($D2447&gt;=$N$7,$J$7,AND($D2447&gt;=$M$8,$D2447&lt;$N$8),$J$8,AND($D2447&gt;=$M$9,$D2447&lt;$N$9),$J$9,$D2447&lt;$N$10,$J$10)</f>
        <v>Mid Cap</v>
      </c>
      <c r="F2447" s="18">
        <v>60.51</v>
      </c>
      <c r="G2447" s="3" t="s">
        <v>31554</v>
      </c>
      <c r="H2447" s="22">
        <f>ROUND(Table1[[#This Row],[Market Capitalisation]]/Table1[[#This Row],[Stock Price]],0)</f>
        <v>89406710</v>
      </c>
    </row>
    <row r="2448" spans="2:8" x14ac:dyDescent="0.35">
      <c r="B2448" s="1" t="s">
        <v>11289</v>
      </c>
      <c r="C2448" s="3" t="s">
        <v>11290</v>
      </c>
      <c r="D2448" s="13">
        <v>5410000000</v>
      </c>
      <c r="E2448" s="1" t="str" cm="1">
        <f t="array" ref="E2448">_xlfn.IFS($D2448&gt;=$N$7,$J$7,AND($D2448&gt;=$M$8,$D2448&lt;$N$8),$J$8,AND($D2448&gt;=$M$9,$D2448&lt;$N$9),$J$9,$D2448&lt;$N$10,$J$10)</f>
        <v>Mid Cap</v>
      </c>
      <c r="F2448" s="18">
        <v>29.62</v>
      </c>
      <c r="G2448" s="3" t="s">
        <v>31554</v>
      </c>
      <c r="H2448" s="22">
        <f>ROUND(Table1[[#This Row],[Market Capitalisation]]/Table1[[#This Row],[Stock Price]],0)</f>
        <v>182646860</v>
      </c>
    </row>
    <row r="2449" spans="2:8" x14ac:dyDescent="0.35">
      <c r="B2449" s="1" t="s">
        <v>11293</v>
      </c>
      <c r="C2449" s="3" t="s">
        <v>11294</v>
      </c>
      <c r="D2449" s="13">
        <v>5400000000</v>
      </c>
      <c r="E2449" s="1" t="str" cm="1">
        <f t="array" ref="E2449">_xlfn.IFS($D2449&gt;=$N$7,$J$7,AND($D2449&gt;=$M$8,$D2449&lt;$N$8),$J$8,AND($D2449&gt;=$M$9,$D2449&lt;$N$9),$J$9,$D2449&lt;$N$10,$J$10)</f>
        <v>Mid Cap</v>
      </c>
      <c r="F2449" s="18">
        <v>72.900000000000006</v>
      </c>
      <c r="G2449" s="3" t="s">
        <v>304</v>
      </c>
      <c r="H2449" s="22">
        <f>ROUND(Table1[[#This Row],[Market Capitalisation]]/Table1[[#This Row],[Stock Price]],0)</f>
        <v>74074074</v>
      </c>
    </row>
    <row r="2450" spans="2:8" x14ac:dyDescent="0.35">
      <c r="B2450" s="1" t="s">
        <v>11298</v>
      </c>
      <c r="C2450" s="3" t="s">
        <v>11299</v>
      </c>
      <c r="D2450" s="13">
        <v>5400000000</v>
      </c>
      <c r="E2450" s="1" t="str" cm="1">
        <f t="array" ref="E2450">_xlfn.IFS($D2450&gt;=$N$7,$J$7,AND($D2450&gt;=$M$8,$D2450&lt;$N$8),$J$8,AND($D2450&gt;=$M$9,$D2450&lt;$N$9),$J$9,$D2450&lt;$N$10,$J$10)</f>
        <v>Mid Cap</v>
      </c>
      <c r="F2450" s="18">
        <v>1.29</v>
      </c>
      <c r="G2450" s="3" t="s">
        <v>31544</v>
      </c>
      <c r="H2450" s="22">
        <f>ROUND(Table1[[#This Row],[Market Capitalisation]]/Table1[[#This Row],[Stock Price]],0)</f>
        <v>4186046512</v>
      </c>
    </row>
    <row r="2451" spans="2:8" x14ac:dyDescent="0.35">
      <c r="B2451" s="1" t="s">
        <v>11301</v>
      </c>
      <c r="C2451" s="3" t="s">
        <v>11302</v>
      </c>
      <c r="D2451" s="13">
        <v>5400000000</v>
      </c>
      <c r="E2451" s="1" t="str" cm="1">
        <f t="array" ref="E2451">_xlfn.IFS($D2451&gt;=$N$7,$J$7,AND($D2451&gt;=$M$8,$D2451&lt;$N$8),$J$8,AND($D2451&gt;=$M$9,$D2451&lt;$N$9),$J$9,$D2451&lt;$N$10,$J$10)</f>
        <v>Mid Cap</v>
      </c>
      <c r="F2451" s="18">
        <v>22.48</v>
      </c>
      <c r="G2451" s="3" t="s">
        <v>210</v>
      </c>
      <c r="H2451" s="22">
        <f>ROUND(Table1[[#This Row],[Market Capitalisation]]/Table1[[#This Row],[Stock Price]],0)</f>
        <v>240213523</v>
      </c>
    </row>
    <row r="2452" spans="2:8" x14ac:dyDescent="0.35">
      <c r="B2452" s="1" t="s">
        <v>11304</v>
      </c>
      <c r="C2452" s="3" t="s">
        <v>11305</v>
      </c>
      <c r="D2452" s="13">
        <v>5400000000</v>
      </c>
      <c r="E2452" s="1" t="str" cm="1">
        <f t="array" ref="E2452">_xlfn.IFS($D2452&gt;=$N$7,$J$7,AND($D2452&gt;=$M$8,$D2452&lt;$N$8),$J$8,AND($D2452&gt;=$M$9,$D2452&lt;$N$9),$J$9,$D2452&lt;$N$10,$J$10)</f>
        <v>Mid Cap</v>
      </c>
      <c r="F2452" s="18">
        <v>6.79</v>
      </c>
      <c r="G2452" s="3" t="s">
        <v>3322</v>
      </c>
      <c r="H2452" s="22">
        <f>ROUND(Table1[[#This Row],[Market Capitalisation]]/Table1[[#This Row],[Stock Price]],0)</f>
        <v>795287187</v>
      </c>
    </row>
    <row r="2453" spans="2:8" x14ac:dyDescent="0.35">
      <c r="B2453" s="1" t="s">
        <v>11308</v>
      </c>
      <c r="C2453" s="3" t="s">
        <v>11309</v>
      </c>
      <c r="D2453" s="13">
        <v>5390000000</v>
      </c>
      <c r="E2453" s="1" t="str" cm="1">
        <f t="array" ref="E2453">_xlfn.IFS($D2453&gt;=$N$7,$J$7,AND($D2453&gt;=$M$8,$D2453&lt;$N$8),$J$8,AND($D2453&gt;=$M$9,$D2453&lt;$N$9),$J$9,$D2453&lt;$N$10,$J$10)</f>
        <v>Mid Cap</v>
      </c>
      <c r="F2453" s="18">
        <v>4.9800000000000004</v>
      </c>
      <c r="G2453" s="3" t="s">
        <v>249</v>
      </c>
      <c r="H2453" s="22">
        <f>ROUND(Table1[[#This Row],[Market Capitalisation]]/Table1[[#This Row],[Stock Price]],0)</f>
        <v>1082329317</v>
      </c>
    </row>
    <row r="2454" spans="2:8" x14ac:dyDescent="0.35">
      <c r="B2454" s="1" t="s">
        <v>11313</v>
      </c>
      <c r="C2454" s="3" t="s">
        <v>11314</v>
      </c>
      <c r="D2454" s="13">
        <v>5390000000</v>
      </c>
      <c r="E2454" s="1" t="str" cm="1">
        <f t="array" ref="E2454">_xlfn.IFS($D2454&gt;=$N$7,$J$7,AND($D2454&gt;=$M$8,$D2454&lt;$N$8),$J$8,AND($D2454&gt;=$M$9,$D2454&lt;$N$9),$J$9,$D2454&lt;$N$10,$J$10)</f>
        <v>Mid Cap</v>
      </c>
      <c r="F2454" s="18">
        <v>11.02</v>
      </c>
      <c r="G2454" s="3" t="s">
        <v>210</v>
      </c>
      <c r="H2454" s="22">
        <f>ROUND(Table1[[#This Row],[Market Capitalisation]]/Table1[[#This Row],[Stock Price]],0)</f>
        <v>489110708</v>
      </c>
    </row>
    <row r="2455" spans="2:8" x14ac:dyDescent="0.35">
      <c r="B2455" s="1" t="s">
        <v>11316</v>
      </c>
      <c r="C2455" s="3" t="s">
        <v>11317</v>
      </c>
      <c r="D2455" s="13">
        <v>5370000000</v>
      </c>
      <c r="E2455" s="1" t="str" cm="1">
        <f t="array" ref="E2455">_xlfn.IFS($D2455&gt;=$N$7,$J$7,AND($D2455&gt;=$M$8,$D2455&lt;$N$8),$J$8,AND($D2455&gt;=$M$9,$D2455&lt;$N$9),$J$9,$D2455&lt;$N$10,$J$10)</f>
        <v>Mid Cap</v>
      </c>
      <c r="F2455" s="18">
        <v>84.34</v>
      </c>
      <c r="G2455" s="3" t="s">
        <v>31554</v>
      </c>
      <c r="H2455" s="22">
        <f>ROUND(Table1[[#This Row],[Market Capitalisation]]/Table1[[#This Row],[Stock Price]],0)</f>
        <v>63670856</v>
      </c>
    </row>
    <row r="2456" spans="2:8" x14ac:dyDescent="0.35">
      <c r="B2456" s="1" t="s">
        <v>11321</v>
      </c>
      <c r="C2456" s="3" t="s">
        <v>11322</v>
      </c>
      <c r="D2456" s="13">
        <v>5370000000</v>
      </c>
      <c r="E2456" s="1" t="str" cm="1">
        <f t="array" ref="E2456">_xlfn.IFS($D2456&gt;=$N$7,$J$7,AND($D2456&gt;=$M$8,$D2456&lt;$N$8),$J$8,AND($D2456&gt;=$M$9,$D2456&lt;$N$9),$J$9,$D2456&lt;$N$10,$J$10)</f>
        <v>Mid Cap</v>
      </c>
      <c r="F2456" s="18">
        <v>560.48</v>
      </c>
      <c r="G2456" s="3" t="s">
        <v>31554</v>
      </c>
      <c r="H2456" s="22">
        <f>ROUND(Table1[[#This Row],[Market Capitalisation]]/Table1[[#This Row],[Stock Price]],0)</f>
        <v>9581073</v>
      </c>
    </row>
    <row r="2457" spans="2:8" x14ac:dyDescent="0.35">
      <c r="B2457" s="1" t="s">
        <v>11325</v>
      </c>
      <c r="C2457" s="3" t="s">
        <v>11326</v>
      </c>
      <c r="D2457" s="13">
        <v>5370000000</v>
      </c>
      <c r="E2457" s="1" t="str" cm="1">
        <f t="array" ref="E2457">_xlfn.IFS($D2457&gt;=$N$7,$J$7,AND($D2457&gt;=$M$8,$D2457&lt;$N$8),$J$8,AND($D2457&gt;=$M$9,$D2457&lt;$N$9),$J$9,$D2457&lt;$N$10,$J$10)</f>
        <v>Mid Cap</v>
      </c>
      <c r="F2457" s="18">
        <v>24.9</v>
      </c>
      <c r="G2457" s="3" t="s">
        <v>1103</v>
      </c>
      <c r="H2457" s="22">
        <f>ROUND(Table1[[#This Row],[Market Capitalisation]]/Table1[[#This Row],[Stock Price]],0)</f>
        <v>215662651</v>
      </c>
    </row>
    <row r="2458" spans="2:8" x14ac:dyDescent="0.35">
      <c r="B2458" s="1" t="s">
        <v>11329</v>
      </c>
      <c r="C2458" s="3" t="s">
        <v>11330</v>
      </c>
      <c r="D2458" s="13">
        <v>5370000000</v>
      </c>
      <c r="E2458" s="1" t="str" cm="1">
        <f t="array" ref="E2458">_xlfn.IFS($D2458&gt;=$N$7,$J$7,AND($D2458&gt;=$M$8,$D2458&lt;$N$8),$J$8,AND($D2458&gt;=$M$9,$D2458&lt;$N$9),$J$9,$D2458&lt;$N$10,$J$10)</f>
        <v>Mid Cap</v>
      </c>
      <c r="F2458" s="18">
        <v>0.95</v>
      </c>
      <c r="G2458" s="3" t="s">
        <v>62</v>
      </c>
      <c r="H2458" s="22">
        <f>ROUND(Table1[[#This Row],[Market Capitalisation]]/Table1[[#This Row],[Stock Price]],0)</f>
        <v>5652631579</v>
      </c>
    </row>
    <row r="2459" spans="2:8" x14ac:dyDescent="0.35">
      <c r="B2459" s="1" t="s">
        <v>11333</v>
      </c>
      <c r="C2459" s="3" t="s">
        <v>11334</v>
      </c>
      <c r="D2459" s="13">
        <v>5360000000</v>
      </c>
      <c r="E2459" s="1" t="str" cm="1">
        <f t="array" ref="E2459">_xlfn.IFS($D2459&gt;=$N$7,$J$7,AND($D2459&gt;=$M$8,$D2459&lt;$N$8),$J$8,AND($D2459&gt;=$M$9,$D2459&lt;$N$9),$J$9,$D2459&lt;$N$10,$J$10)</f>
        <v>Mid Cap</v>
      </c>
      <c r="F2459" s="18">
        <v>4.9800000000000004</v>
      </c>
      <c r="G2459" s="3" t="s">
        <v>420</v>
      </c>
      <c r="H2459" s="22">
        <f>ROUND(Table1[[#This Row],[Market Capitalisation]]/Table1[[#This Row],[Stock Price]],0)</f>
        <v>1076305221</v>
      </c>
    </row>
    <row r="2460" spans="2:8" x14ac:dyDescent="0.35">
      <c r="B2460" s="1" t="s">
        <v>11337</v>
      </c>
      <c r="C2460" s="3" t="s">
        <v>11338</v>
      </c>
      <c r="D2460" s="13">
        <v>5360000000</v>
      </c>
      <c r="E2460" s="1" t="str" cm="1">
        <f t="array" ref="E2460">_xlfn.IFS($D2460&gt;=$N$7,$J$7,AND($D2460&gt;=$M$8,$D2460&lt;$N$8),$J$8,AND($D2460&gt;=$M$9,$D2460&lt;$N$9),$J$9,$D2460&lt;$N$10,$J$10)</f>
        <v>Mid Cap</v>
      </c>
      <c r="F2460" s="18">
        <v>1.48</v>
      </c>
      <c r="G2460" s="3" t="s">
        <v>1086</v>
      </c>
      <c r="H2460" s="22">
        <f>ROUND(Table1[[#This Row],[Market Capitalisation]]/Table1[[#This Row],[Stock Price]],0)</f>
        <v>3621621622</v>
      </c>
    </row>
    <row r="2461" spans="2:8" x14ac:dyDescent="0.35">
      <c r="B2461" s="1" t="s">
        <v>11340</v>
      </c>
      <c r="C2461" s="3" t="s">
        <v>11341</v>
      </c>
      <c r="D2461" s="13">
        <v>5350000000</v>
      </c>
      <c r="E2461" s="1" t="str" cm="1">
        <f t="array" ref="E2461">_xlfn.IFS($D2461&gt;=$N$7,$J$7,AND($D2461&gt;=$M$8,$D2461&lt;$N$8),$J$8,AND($D2461&gt;=$M$9,$D2461&lt;$N$9),$J$9,$D2461&lt;$N$10,$J$10)</f>
        <v>Mid Cap</v>
      </c>
      <c r="F2461" s="18">
        <v>105.15</v>
      </c>
      <c r="G2461" s="3" t="s">
        <v>107</v>
      </c>
      <c r="H2461" s="22">
        <f>ROUND(Table1[[#This Row],[Market Capitalisation]]/Table1[[#This Row],[Stock Price]],0)</f>
        <v>50879696</v>
      </c>
    </row>
    <row r="2462" spans="2:8" x14ac:dyDescent="0.35">
      <c r="B2462" s="1" t="s">
        <v>11345</v>
      </c>
      <c r="C2462" s="3" t="s">
        <v>11346</v>
      </c>
      <c r="D2462" s="13">
        <v>5350000000</v>
      </c>
      <c r="E2462" s="1" t="str" cm="1">
        <f t="array" ref="E2462">_xlfn.IFS($D2462&gt;=$N$7,$J$7,AND($D2462&gt;=$M$8,$D2462&lt;$N$8),$J$8,AND($D2462&gt;=$M$9,$D2462&lt;$N$9),$J$9,$D2462&lt;$N$10,$J$10)</f>
        <v>Mid Cap</v>
      </c>
      <c r="F2462" s="18">
        <v>135.26</v>
      </c>
      <c r="G2462" s="3" t="s">
        <v>31554</v>
      </c>
      <c r="H2462" s="22">
        <f>ROUND(Table1[[#This Row],[Market Capitalisation]]/Table1[[#This Row],[Stock Price]],0)</f>
        <v>39553453</v>
      </c>
    </row>
    <row r="2463" spans="2:8" x14ac:dyDescent="0.35">
      <c r="B2463" s="1" t="s">
        <v>11349</v>
      </c>
      <c r="C2463" s="3" t="s">
        <v>11350</v>
      </c>
      <c r="D2463" s="13">
        <v>5350000000</v>
      </c>
      <c r="E2463" s="1" t="str" cm="1">
        <f t="array" ref="E2463">_xlfn.IFS($D2463&gt;=$N$7,$J$7,AND($D2463&gt;=$M$8,$D2463&lt;$N$8),$J$8,AND($D2463&gt;=$M$9,$D2463&lt;$N$9),$J$9,$D2463&lt;$N$10,$J$10)</f>
        <v>Mid Cap</v>
      </c>
      <c r="F2463" s="18">
        <v>154.44</v>
      </c>
      <c r="G2463" s="3" t="s">
        <v>107</v>
      </c>
      <c r="H2463" s="22">
        <f>ROUND(Table1[[#This Row],[Market Capitalisation]]/Table1[[#This Row],[Stock Price]],0)</f>
        <v>34641285</v>
      </c>
    </row>
    <row r="2464" spans="2:8" x14ac:dyDescent="0.35">
      <c r="B2464" s="1" t="s">
        <v>11353</v>
      </c>
      <c r="C2464" s="3" t="s">
        <v>11354</v>
      </c>
      <c r="D2464" s="13">
        <v>5350000000</v>
      </c>
      <c r="E2464" s="1" t="str" cm="1">
        <f t="array" ref="E2464">_xlfn.IFS($D2464&gt;=$N$7,$J$7,AND($D2464&gt;=$M$8,$D2464&lt;$N$8),$J$8,AND($D2464&gt;=$M$9,$D2464&lt;$N$9),$J$9,$D2464&lt;$N$10,$J$10)</f>
        <v>Mid Cap</v>
      </c>
      <c r="F2464" s="18">
        <v>19.02</v>
      </c>
      <c r="G2464" s="3" t="s">
        <v>511</v>
      </c>
      <c r="H2464" s="22">
        <f>ROUND(Table1[[#This Row],[Market Capitalisation]]/Table1[[#This Row],[Stock Price]],0)</f>
        <v>281282860</v>
      </c>
    </row>
    <row r="2465" spans="2:8" x14ac:dyDescent="0.35">
      <c r="B2465" s="1" t="s">
        <v>11357</v>
      </c>
      <c r="C2465" s="3" t="s">
        <v>11358</v>
      </c>
      <c r="D2465" s="13">
        <v>5340000000</v>
      </c>
      <c r="E2465" s="1" t="str" cm="1">
        <f t="array" ref="E2465">_xlfn.IFS($D2465&gt;=$N$7,$J$7,AND($D2465&gt;=$M$8,$D2465&lt;$N$8),$J$8,AND($D2465&gt;=$M$9,$D2465&lt;$N$9),$J$9,$D2465&lt;$N$10,$J$10)</f>
        <v>Mid Cap</v>
      </c>
      <c r="F2465" s="18">
        <v>35.32</v>
      </c>
      <c r="G2465" s="3" t="s">
        <v>31554</v>
      </c>
      <c r="H2465" s="22">
        <f>ROUND(Table1[[#This Row],[Market Capitalisation]]/Table1[[#This Row],[Stock Price]],0)</f>
        <v>151189128</v>
      </c>
    </row>
    <row r="2466" spans="2:8" x14ac:dyDescent="0.35">
      <c r="B2466" s="1" t="s">
        <v>11362</v>
      </c>
      <c r="C2466" s="3" t="s">
        <v>11363</v>
      </c>
      <c r="D2466" s="13">
        <v>5340000000</v>
      </c>
      <c r="E2466" s="1" t="str" cm="1">
        <f t="array" ref="E2466">_xlfn.IFS($D2466&gt;=$N$7,$J$7,AND($D2466&gt;=$M$8,$D2466&lt;$N$8),$J$8,AND($D2466&gt;=$M$9,$D2466&lt;$N$9),$J$9,$D2466&lt;$N$10,$J$10)</f>
        <v>Mid Cap</v>
      </c>
      <c r="F2466" s="18">
        <v>34.619999999999997</v>
      </c>
      <c r="G2466" s="3" t="s">
        <v>31554</v>
      </c>
      <c r="H2466" s="22">
        <f>ROUND(Table1[[#This Row],[Market Capitalisation]]/Table1[[#This Row],[Stock Price]],0)</f>
        <v>154246101</v>
      </c>
    </row>
    <row r="2467" spans="2:8" x14ac:dyDescent="0.35">
      <c r="B2467" s="1" t="s">
        <v>11366</v>
      </c>
      <c r="C2467" s="3" t="s">
        <v>11367</v>
      </c>
      <c r="D2467" s="13">
        <v>5330000000</v>
      </c>
      <c r="E2467" s="1" t="str" cm="1">
        <f t="array" ref="E2467">_xlfn.IFS($D2467&gt;=$N$7,$J$7,AND($D2467&gt;=$M$8,$D2467&lt;$N$8),$J$8,AND($D2467&gt;=$M$9,$D2467&lt;$N$9),$J$9,$D2467&lt;$N$10,$J$10)</f>
        <v>Mid Cap</v>
      </c>
      <c r="F2467" s="18">
        <v>1</v>
      </c>
      <c r="G2467" s="3" t="s">
        <v>62</v>
      </c>
      <c r="H2467" s="22">
        <f>ROUND(Table1[[#This Row],[Market Capitalisation]]/Table1[[#This Row],[Stock Price]],0)</f>
        <v>5330000000</v>
      </c>
    </row>
    <row r="2468" spans="2:8" x14ac:dyDescent="0.35">
      <c r="B2468" s="1" t="s">
        <v>11370</v>
      </c>
      <c r="C2468" s="3" t="s">
        <v>11371</v>
      </c>
      <c r="D2468" s="13">
        <v>5330000000</v>
      </c>
      <c r="E2468" s="1" t="str" cm="1">
        <f t="array" ref="E2468">_xlfn.IFS($D2468&gt;=$N$7,$J$7,AND($D2468&gt;=$M$8,$D2468&lt;$N$8),$J$8,AND($D2468&gt;=$M$9,$D2468&lt;$N$9),$J$9,$D2468&lt;$N$10,$J$10)</f>
        <v>Mid Cap</v>
      </c>
      <c r="F2468" s="18">
        <v>49.89</v>
      </c>
      <c r="G2468" s="3" t="s">
        <v>1254</v>
      </c>
      <c r="H2468" s="22">
        <f>ROUND(Table1[[#This Row],[Market Capitalisation]]/Table1[[#This Row],[Stock Price]],0)</f>
        <v>106835037</v>
      </c>
    </row>
    <row r="2469" spans="2:8" x14ac:dyDescent="0.35">
      <c r="B2469" s="1" t="s">
        <v>11374</v>
      </c>
      <c r="C2469" s="3" t="s">
        <v>11375</v>
      </c>
      <c r="D2469" s="13">
        <v>5330000000</v>
      </c>
      <c r="E2469" s="1" t="str" cm="1">
        <f t="array" ref="E2469">_xlfn.IFS($D2469&gt;=$N$7,$J$7,AND($D2469&gt;=$M$8,$D2469&lt;$N$8),$J$8,AND($D2469&gt;=$M$9,$D2469&lt;$N$9),$J$9,$D2469&lt;$N$10,$J$10)</f>
        <v>Mid Cap</v>
      </c>
      <c r="F2469" s="18">
        <v>11.47</v>
      </c>
      <c r="G2469" s="3" t="s">
        <v>31583</v>
      </c>
      <c r="H2469" s="22">
        <f>ROUND(Table1[[#This Row],[Market Capitalisation]]/Table1[[#This Row],[Stock Price]],0)</f>
        <v>464690497</v>
      </c>
    </row>
    <row r="2470" spans="2:8" x14ac:dyDescent="0.35">
      <c r="B2470" s="1" t="s">
        <v>11378</v>
      </c>
      <c r="C2470" s="3" t="s">
        <v>11379</v>
      </c>
      <c r="D2470" s="13">
        <v>5330000000</v>
      </c>
      <c r="E2470" s="1" t="str" cm="1">
        <f t="array" ref="E2470">_xlfn.IFS($D2470&gt;=$N$7,$J$7,AND($D2470&gt;=$M$8,$D2470&lt;$N$8),$J$8,AND($D2470&gt;=$M$9,$D2470&lt;$N$9),$J$9,$D2470&lt;$N$10,$J$10)</f>
        <v>Mid Cap</v>
      </c>
      <c r="F2470" s="18">
        <v>1.17</v>
      </c>
      <c r="G2470" s="3" t="s">
        <v>152</v>
      </c>
      <c r="H2470" s="22">
        <f>ROUND(Table1[[#This Row],[Market Capitalisation]]/Table1[[#This Row],[Stock Price]],0)</f>
        <v>4555555556</v>
      </c>
    </row>
    <row r="2471" spans="2:8" x14ac:dyDescent="0.35">
      <c r="B2471" s="1" t="s">
        <v>11381</v>
      </c>
      <c r="C2471" s="3" t="s">
        <v>11382</v>
      </c>
      <c r="D2471" s="13">
        <v>5320000000</v>
      </c>
      <c r="E2471" s="1" t="str" cm="1">
        <f t="array" ref="E2471">_xlfn.IFS($D2471&gt;=$N$7,$J$7,AND($D2471&gt;=$M$8,$D2471&lt;$N$8),$J$8,AND($D2471&gt;=$M$9,$D2471&lt;$N$9),$J$9,$D2471&lt;$N$10,$J$10)</f>
        <v>Mid Cap</v>
      </c>
      <c r="F2471" s="18">
        <v>26.55</v>
      </c>
      <c r="G2471" s="3" t="s">
        <v>31567</v>
      </c>
      <c r="H2471" s="22">
        <f>ROUND(Table1[[#This Row],[Market Capitalisation]]/Table1[[#This Row],[Stock Price]],0)</f>
        <v>200376648</v>
      </c>
    </row>
    <row r="2472" spans="2:8" x14ac:dyDescent="0.35">
      <c r="B2472" s="1" t="s">
        <v>11386</v>
      </c>
      <c r="C2472" s="3" t="s">
        <v>11387</v>
      </c>
      <c r="D2472" s="13">
        <v>5320000000</v>
      </c>
      <c r="E2472" s="1" t="str" cm="1">
        <f t="array" ref="E2472">_xlfn.IFS($D2472&gt;=$N$7,$J$7,AND($D2472&gt;=$M$8,$D2472&lt;$N$8),$J$8,AND($D2472&gt;=$M$9,$D2472&lt;$N$9),$J$9,$D2472&lt;$N$10,$J$10)</f>
        <v>Mid Cap</v>
      </c>
      <c r="F2472" s="18">
        <v>37.04</v>
      </c>
      <c r="G2472" s="3" t="s">
        <v>210</v>
      </c>
      <c r="H2472" s="22">
        <f>ROUND(Table1[[#This Row],[Market Capitalisation]]/Table1[[#This Row],[Stock Price]],0)</f>
        <v>143628510</v>
      </c>
    </row>
    <row r="2473" spans="2:8" x14ac:dyDescent="0.35">
      <c r="B2473" s="1" t="s">
        <v>11390</v>
      </c>
      <c r="C2473" s="3" t="s">
        <v>11391</v>
      </c>
      <c r="D2473" s="13">
        <v>5310000000</v>
      </c>
      <c r="E2473" s="1" t="str" cm="1">
        <f t="array" ref="E2473">_xlfn.IFS($D2473&gt;=$N$7,$J$7,AND($D2473&gt;=$M$8,$D2473&lt;$N$8),$J$8,AND($D2473&gt;=$M$9,$D2473&lt;$N$9),$J$9,$D2473&lt;$N$10,$J$10)</f>
        <v>Mid Cap</v>
      </c>
      <c r="F2473" s="18">
        <v>145.86000000000001</v>
      </c>
      <c r="G2473" s="3" t="s">
        <v>107</v>
      </c>
      <c r="H2473" s="22">
        <f>ROUND(Table1[[#This Row],[Market Capitalisation]]/Table1[[#This Row],[Stock Price]],0)</f>
        <v>36404772</v>
      </c>
    </row>
    <row r="2474" spans="2:8" x14ac:dyDescent="0.35">
      <c r="B2474" s="1" t="s">
        <v>11395</v>
      </c>
      <c r="C2474" s="3" t="s">
        <v>11396</v>
      </c>
      <c r="D2474" s="13">
        <v>5310000000</v>
      </c>
      <c r="E2474" s="1" t="str" cm="1">
        <f t="array" ref="E2474">_xlfn.IFS($D2474&gt;=$N$7,$J$7,AND($D2474&gt;=$M$8,$D2474&lt;$N$8),$J$8,AND($D2474&gt;=$M$9,$D2474&lt;$N$9),$J$9,$D2474&lt;$N$10,$J$10)</f>
        <v>Mid Cap</v>
      </c>
      <c r="F2474" s="18">
        <v>32.24</v>
      </c>
      <c r="G2474" s="3" t="s">
        <v>31554</v>
      </c>
      <c r="H2474" s="22">
        <f>ROUND(Table1[[#This Row],[Market Capitalisation]]/Table1[[#This Row],[Stock Price]],0)</f>
        <v>164702233</v>
      </c>
    </row>
    <row r="2475" spans="2:8" x14ac:dyDescent="0.35">
      <c r="B2475" s="1" t="s">
        <v>11399</v>
      </c>
      <c r="C2475" s="3" t="s">
        <v>11400</v>
      </c>
      <c r="D2475" s="13">
        <v>5310000000</v>
      </c>
      <c r="E2475" s="1" t="str" cm="1">
        <f t="array" ref="E2475">_xlfn.IFS($D2475&gt;=$N$7,$J$7,AND($D2475&gt;=$M$8,$D2475&lt;$N$8),$J$8,AND($D2475&gt;=$M$9,$D2475&lt;$N$9),$J$9,$D2475&lt;$N$10,$J$10)</f>
        <v>Mid Cap</v>
      </c>
      <c r="F2475" s="18">
        <v>24.04</v>
      </c>
      <c r="G2475" s="3" t="s">
        <v>31567</v>
      </c>
      <c r="H2475" s="22">
        <f>ROUND(Table1[[#This Row],[Market Capitalisation]]/Table1[[#This Row],[Stock Price]],0)</f>
        <v>220881864</v>
      </c>
    </row>
    <row r="2476" spans="2:8" x14ac:dyDescent="0.35">
      <c r="B2476" s="1" t="s">
        <v>11403</v>
      </c>
      <c r="C2476" s="3" t="s">
        <v>11404</v>
      </c>
      <c r="D2476" s="13">
        <v>5300000000</v>
      </c>
      <c r="E2476" s="1" t="str" cm="1">
        <f t="array" ref="E2476">_xlfn.IFS($D2476&gt;=$N$7,$J$7,AND($D2476&gt;=$M$8,$D2476&lt;$N$8),$J$8,AND($D2476&gt;=$M$9,$D2476&lt;$N$9),$J$9,$D2476&lt;$N$10,$J$10)</f>
        <v>Mid Cap</v>
      </c>
      <c r="F2476" s="18">
        <v>10.98</v>
      </c>
      <c r="G2476" s="3" t="s">
        <v>31554</v>
      </c>
      <c r="H2476" s="22">
        <f>ROUND(Table1[[#This Row],[Market Capitalisation]]/Table1[[#This Row],[Stock Price]],0)</f>
        <v>482695811</v>
      </c>
    </row>
    <row r="2477" spans="2:8" x14ac:dyDescent="0.35">
      <c r="B2477" s="1" t="s">
        <v>11408</v>
      </c>
      <c r="C2477" s="3" t="s">
        <v>11409</v>
      </c>
      <c r="D2477" s="13">
        <v>5290000000</v>
      </c>
      <c r="E2477" s="1" t="str" cm="1">
        <f t="array" ref="E2477">_xlfn.IFS($D2477&gt;=$N$7,$J$7,AND($D2477&gt;=$M$8,$D2477&lt;$N$8),$J$8,AND($D2477&gt;=$M$9,$D2477&lt;$N$9),$J$9,$D2477&lt;$N$10,$J$10)</f>
        <v>Mid Cap</v>
      </c>
      <c r="F2477" s="18">
        <v>6.5</v>
      </c>
      <c r="G2477" s="3" t="s">
        <v>107</v>
      </c>
      <c r="H2477" s="22">
        <f>ROUND(Table1[[#This Row],[Market Capitalisation]]/Table1[[#This Row],[Stock Price]],0)</f>
        <v>813846154</v>
      </c>
    </row>
    <row r="2478" spans="2:8" x14ac:dyDescent="0.35">
      <c r="B2478" s="1" t="s">
        <v>11413</v>
      </c>
      <c r="C2478" s="3" t="s">
        <v>11414</v>
      </c>
      <c r="D2478" s="13">
        <v>5290000000</v>
      </c>
      <c r="E2478" s="1" t="str" cm="1">
        <f t="array" ref="E2478">_xlfn.IFS($D2478&gt;=$N$7,$J$7,AND($D2478&gt;=$M$8,$D2478&lt;$N$8),$J$8,AND($D2478&gt;=$M$9,$D2478&lt;$N$9),$J$9,$D2478&lt;$N$10,$J$10)</f>
        <v>Mid Cap</v>
      </c>
      <c r="F2478" s="18">
        <v>6.94</v>
      </c>
      <c r="G2478" s="3" t="s">
        <v>31567</v>
      </c>
      <c r="H2478" s="22">
        <f>ROUND(Table1[[#This Row],[Market Capitalisation]]/Table1[[#This Row],[Stock Price]],0)</f>
        <v>762247839</v>
      </c>
    </row>
    <row r="2479" spans="2:8" x14ac:dyDescent="0.35">
      <c r="B2479" s="1" t="s">
        <v>11417</v>
      </c>
      <c r="C2479" s="3" t="s">
        <v>11418</v>
      </c>
      <c r="D2479" s="13">
        <v>5290000000</v>
      </c>
      <c r="E2479" s="1" t="str" cm="1">
        <f t="array" ref="E2479">_xlfn.IFS($D2479&gt;=$N$7,$J$7,AND($D2479&gt;=$M$8,$D2479&lt;$N$8),$J$8,AND($D2479&gt;=$M$9,$D2479&lt;$N$9),$J$9,$D2479&lt;$N$10,$J$10)</f>
        <v>Mid Cap</v>
      </c>
      <c r="F2479" s="18">
        <v>46.62</v>
      </c>
      <c r="G2479" s="3" t="s">
        <v>31554</v>
      </c>
      <c r="H2479" s="22">
        <f>ROUND(Table1[[#This Row],[Market Capitalisation]]/Table1[[#This Row],[Stock Price]],0)</f>
        <v>113470613</v>
      </c>
    </row>
    <row r="2480" spans="2:8" x14ac:dyDescent="0.35">
      <c r="B2480" s="1" t="s">
        <v>11421</v>
      </c>
      <c r="C2480" s="3" t="s">
        <v>11422</v>
      </c>
      <c r="D2480" s="13">
        <v>5280000000</v>
      </c>
      <c r="E2480" s="1" t="str" cm="1">
        <f t="array" ref="E2480">_xlfn.IFS($D2480&gt;=$N$7,$J$7,AND($D2480&gt;=$M$8,$D2480&lt;$N$8),$J$8,AND($D2480&gt;=$M$9,$D2480&lt;$N$9),$J$9,$D2480&lt;$N$10,$J$10)</f>
        <v>Mid Cap</v>
      </c>
      <c r="F2480" s="18">
        <v>35.29</v>
      </c>
      <c r="G2480" s="3" t="s">
        <v>164</v>
      </c>
      <c r="H2480" s="22">
        <f>ROUND(Table1[[#This Row],[Market Capitalisation]]/Table1[[#This Row],[Stock Price]],0)</f>
        <v>149617455</v>
      </c>
    </row>
    <row r="2481" spans="2:8" x14ac:dyDescent="0.35">
      <c r="B2481" s="1" t="s">
        <v>11426</v>
      </c>
      <c r="C2481" s="3" t="s">
        <v>11427</v>
      </c>
      <c r="D2481" s="13">
        <v>5280000000</v>
      </c>
      <c r="E2481" s="1" t="str" cm="1">
        <f t="array" ref="E2481">_xlfn.IFS($D2481&gt;=$N$7,$J$7,AND($D2481&gt;=$M$8,$D2481&lt;$N$8),$J$8,AND($D2481&gt;=$M$9,$D2481&lt;$N$9),$J$9,$D2481&lt;$N$10,$J$10)</f>
        <v>Mid Cap</v>
      </c>
      <c r="F2481" s="18">
        <v>124.56</v>
      </c>
      <c r="G2481" s="3" t="s">
        <v>4925</v>
      </c>
      <c r="H2481" s="22">
        <f>ROUND(Table1[[#This Row],[Market Capitalisation]]/Table1[[#This Row],[Stock Price]],0)</f>
        <v>42389210</v>
      </c>
    </row>
    <row r="2482" spans="2:8" x14ac:dyDescent="0.35">
      <c r="B2482" s="1" t="s">
        <v>11430</v>
      </c>
      <c r="C2482" s="3" t="s">
        <v>11431</v>
      </c>
      <c r="D2482" s="13">
        <v>5280000000</v>
      </c>
      <c r="E2482" s="1" t="str" cm="1">
        <f t="array" ref="E2482">_xlfn.IFS($D2482&gt;=$N$7,$J$7,AND($D2482&gt;=$M$8,$D2482&lt;$N$8),$J$8,AND($D2482&gt;=$M$9,$D2482&lt;$N$9),$J$9,$D2482&lt;$N$10,$J$10)</f>
        <v>Mid Cap</v>
      </c>
      <c r="F2482" s="18">
        <v>52.74</v>
      </c>
      <c r="G2482" s="3" t="s">
        <v>31554</v>
      </c>
      <c r="H2482" s="22">
        <f>ROUND(Table1[[#This Row],[Market Capitalisation]]/Table1[[#This Row],[Stock Price]],0)</f>
        <v>100113766</v>
      </c>
    </row>
    <row r="2483" spans="2:8" x14ac:dyDescent="0.35">
      <c r="B2483" s="1" t="s">
        <v>11434</v>
      </c>
      <c r="C2483" s="3" t="s">
        <v>11435</v>
      </c>
      <c r="D2483" s="13">
        <v>5280000000</v>
      </c>
      <c r="E2483" s="1" t="str" cm="1">
        <f t="array" ref="E2483">_xlfn.IFS($D2483&gt;=$N$7,$J$7,AND($D2483&gt;=$M$8,$D2483&lt;$N$8),$J$8,AND($D2483&gt;=$M$9,$D2483&lt;$N$9),$J$9,$D2483&lt;$N$10,$J$10)</f>
        <v>Mid Cap</v>
      </c>
      <c r="F2483" s="18">
        <v>19.440000000000001</v>
      </c>
      <c r="G2483" s="3" t="s">
        <v>210</v>
      </c>
      <c r="H2483" s="22">
        <f>ROUND(Table1[[#This Row],[Market Capitalisation]]/Table1[[#This Row],[Stock Price]],0)</f>
        <v>271604938</v>
      </c>
    </row>
    <row r="2484" spans="2:8" x14ac:dyDescent="0.35">
      <c r="B2484" s="1" t="s">
        <v>11438</v>
      </c>
      <c r="C2484" s="3" t="s">
        <v>11439</v>
      </c>
      <c r="D2484" s="13">
        <v>5280000000</v>
      </c>
      <c r="E2484" s="1" t="str" cm="1">
        <f t="array" ref="E2484">_xlfn.IFS($D2484&gt;=$N$7,$J$7,AND($D2484&gt;=$M$8,$D2484&lt;$N$8),$J$8,AND($D2484&gt;=$M$9,$D2484&lt;$N$9),$J$9,$D2484&lt;$N$10,$J$10)</f>
        <v>Mid Cap</v>
      </c>
      <c r="F2484" s="18">
        <v>40.25</v>
      </c>
      <c r="G2484" s="3" t="s">
        <v>31554</v>
      </c>
      <c r="H2484" s="22">
        <f>ROUND(Table1[[#This Row],[Market Capitalisation]]/Table1[[#This Row],[Stock Price]],0)</f>
        <v>131180124</v>
      </c>
    </row>
    <row r="2485" spans="2:8" x14ac:dyDescent="0.35">
      <c r="B2485" s="1" t="s">
        <v>11442</v>
      </c>
      <c r="C2485" s="3" t="s">
        <v>11443</v>
      </c>
      <c r="D2485" s="13">
        <v>5270000000</v>
      </c>
      <c r="E2485" s="1" t="str" cm="1">
        <f t="array" ref="E2485">_xlfn.IFS($D2485&gt;=$N$7,$J$7,AND($D2485&gt;=$M$8,$D2485&lt;$N$8),$J$8,AND($D2485&gt;=$M$9,$D2485&lt;$N$9),$J$9,$D2485&lt;$N$10,$J$10)</f>
        <v>Mid Cap</v>
      </c>
      <c r="F2485" s="18">
        <v>19.28</v>
      </c>
      <c r="G2485" s="3" t="s">
        <v>31554</v>
      </c>
      <c r="H2485" s="22">
        <f>ROUND(Table1[[#This Row],[Market Capitalisation]]/Table1[[#This Row],[Stock Price]],0)</f>
        <v>273340249</v>
      </c>
    </row>
    <row r="2486" spans="2:8" x14ac:dyDescent="0.35">
      <c r="B2486" s="1" t="s">
        <v>11446</v>
      </c>
      <c r="C2486" s="3" t="s">
        <v>11447</v>
      </c>
      <c r="D2486" s="13">
        <v>5270000000</v>
      </c>
      <c r="E2486" s="1" t="str" cm="1">
        <f t="array" ref="E2486">_xlfn.IFS($D2486&gt;=$N$7,$J$7,AND($D2486&gt;=$M$8,$D2486&lt;$N$8),$J$8,AND($D2486&gt;=$M$9,$D2486&lt;$N$9),$J$9,$D2486&lt;$N$10,$J$10)</f>
        <v>Mid Cap</v>
      </c>
      <c r="F2486" s="18">
        <v>0.56999999999999995</v>
      </c>
      <c r="G2486" s="3" t="s">
        <v>3395</v>
      </c>
      <c r="H2486" s="22">
        <f>ROUND(Table1[[#This Row],[Market Capitalisation]]/Table1[[#This Row],[Stock Price]],0)</f>
        <v>9245614035</v>
      </c>
    </row>
    <row r="2487" spans="2:8" x14ac:dyDescent="0.35">
      <c r="B2487" s="1" t="s">
        <v>11450</v>
      </c>
      <c r="C2487" s="3" t="s">
        <v>11451</v>
      </c>
      <c r="D2487" s="13">
        <v>5270000000</v>
      </c>
      <c r="E2487" s="1" t="str" cm="1">
        <f t="array" ref="E2487">_xlfn.IFS($D2487&gt;=$N$7,$J$7,AND($D2487&gt;=$M$8,$D2487&lt;$N$8),$J$8,AND($D2487&gt;=$M$9,$D2487&lt;$N$9),$J$9,$D2487&lt;$N$10,$J$10)</f>
        <v>Mid Cap</v>
      </c>
      <c r="F2487" s="18">
        <v>36.49</v>
      </c>
      <c r="G2487" s="3" t="s">
        <v>31554</v>
      </c>
      <c r="H2487" s="22">
        <f>ROUND(Table1[[#This Row],[Market Capitalisation]]/Table1[[#This Row],[Stock Price]],0)</f>
        <v>144423130</v>
      </c>
    </row>
    <row r="2488" spans="2:8" x14ac:dyDescent="0.35">
      <c r="B2488" s="1" t="s">
        <v>11454</v>
      </c>
      <c r="C2488" s="3" t="s">
        <v>11455</v>
      </c>
      <c r="D2488" s="13">
        <v>5260000000</v>
      </c>
      <c r="E2488" s="1" t="str" cm="1">
        <f t="array" ref="E2488">_xlfn.IFS($D2488&gt;=$N$7,$J$7,AND($D2488&gt;=$M$8,$D2488&lt;$N$8),$J$8,AND($D2488&gt;=$M$9,$D2488&lt;$N$9),$J$9,$D2488&lt;$N$10,$J$10)</f>
        <v>Mid Cap</v>
      </c>
      <c r="F2488" s="18">
        <v>2.0299999999999998</v>
      </c>
      <c r="G2488" s="3" t="s">
        <v>249</v>
      </c>
      <c r="H2488" s="22">
        <f>ROUND(Table1[[#This Row],[Market Capitalisation]]/Table1[[#This Row],[Stock Price]],0)</f>
        <v>2591133005</v>
      </c>
    </row>
    <row r="2489" spans="2:8" x14ac:dyDescent="0.35">
      <c r="B2489" s="1" t="s">
        <v>11459</v>
      </c>
      <c r="C2489" s="3" t="s">
        <v>11460</v>
      </c>
      <c r="D2489" s="13">
        <v>5260000000</v>
      </c>
      <c r="E2489" s="1" t="str" cm="1">
        <f t="array" ref="E2489">_xlfn.IFS($D2489&gt;=$N$7,$J$7,AND($D2489&gt;=$M$8,$D2489&lt;$N$8),$J$8,AND($D2489&gt;=$M$9,$D2489&lt;$N$9),$J$9,$D2489&lt;$N$10,$J$10)</f>
        <v>Mid Cap</v>
      </c>
      <c r="F2489" s="18">
        <v>12</v>
      </c>
      <c r="G2489" s="3" t="s">
        <v>31554</v>
      </c>
      <c r="H2489" s="22">
        <f>ROUND(Table1[[#This Row],[Market Capitalisation]]/Table1[[#This Row],[Stock Price]],0)</f>
        <v>438333333</v>
      </c>
    </row>
    <row r="2490" spans="2:8" x14ac:dyDescent="0.35">
      <c r="B2490" s="1" t="s">
        <v>11462</v>
      </c>
      <c r="C2490" s="3" t="s">
        <v>11463</v>
      </c>
      <c r="D2490" s="13">
        <v>5260000000</v>
      </c>
      <c r="E2490" s="1" t="str" cm="1">
        <f t="array" ref="E2490">_xlfn.IFS($D2490&gt;=$N$7,$J$7,AND($D2490&gt;=$M$8,$D2490&lt;$N$8),$J$8,AND($D2490&gt;=$M$9,$D2490&lt;$N$9),$J$9,$D2490&lt;$N$10,$J$10)</f>
        <v>Mid Cap</v>
      </c>
      <c r="F2490" s="18">
        <v>38.64</v>
      </c>
      <c r="G2490" s="3" t="s">
        <v>31554</v>
      </c>
      <c r="H2490" s="22">
        <f>ROUND(Table1[[#This Row],[Market Capitalisation]]/Table1[[#This Row],[Stock Price]],0)</f>
        <v>136128364</v>
      </c>
    </row>
    <row r="2491" spans="2:8" x14ac:dyDescent="0.35">
      <c r="B2491" s="1" t="s">
        <v>11466</v>
      </c>
      <c r="C2491" s="3" t="s">
        <v>11467</v>
      </c>
      <c r="D2491" s="13">
        <v>5260000000</v>
      </c>
      <c r="E2491" s="1" t="str" cm="1">
        <f t="array" ref="E2491">_xlfn.IFS($D2491&gt;=$N$7,$J$7,AND($D2491&gt;=$M$8,$D2491&lt;$N$8),$J$8,AND($D2491&gt;=$M$9,$D2491&lt;$N$9),$J$9,$D2491&lt;$N$10,$J$10)</f>
        <v>Mid Cap</v>
      </c>
      <c r="F2491" s="18">
        <v>1.1399999999999999</v>
      </c>
      <c r="G2491" s="3" t="s">
        <v>152</v>
      </c>
      <c r="H2491" s="22">
        <f>ROUND(Table1[[#This Row],[Market Capitalisation]]/Table1[[#This Row],[Stock Price]],0)</f>
        <v>4614035088</v>
      </c>
    </row>
    <row r="2492" spans="2:8" x14ac:dyDescent="0.35">
      <c r="B2492" s="1" t="s">
        <v>11469</v>
      </c>
      <c r="C2492" s="3" t="s">
        <v>11470</v>
      </c>
      <c r="D2492" s="13">
        <v>5250000000</v>
      </c>
      <c r="E2492" s="1" t="str" cm="1">
        <f t="array" ref="E2492">_xlfn.IFS($D2492&gt;=$N$7,$J$7,AND($D2492&gt;=$M$8,$D2492&lt;$N$8),$J$8,AND($D2492&gt;=$M$9,$D2492&lt;$N$9),$J$9,$D2492&lt;$N$10,$J$10)</f>
        <v>Mid Cap</v>
      </c>
      <c r="F2492" s="18">
        <v>74.52</v>
      </c>
      <c r="G2492" s="3" t="s">
        <v>3295</v>
      </c>
      <c r="H2492" s="22">
        <f>ROUND(Table1[[#This Row],[Market Capitalisation]]/Table1[[#This Row],[Stock Price]],0)</f>
        <v>70450886</v>
      </c>
    </row>
    <row r="2493" spans="2:8" x14ac:dyDescent="0.35">
      <c r="B2493" s="1" t="s">
        <v>11474</v>
      </c>
      <c r="C2493" s="3" t="s">
        <v>11475</v>
      </c>
      <c r="D2493" s="13">
        <v>5240000000</v>
      </c>
      <c r="E2493" s="1" t="str" cm="1">
        <f t="array" ref="E2493">_xlfn.IFS($D2493&gt;=$N$7,$J$7,AND($D2493&gt;=$M$8,$D2493&lt;$N$8),$J$8,AND($D2493&gt;=$M$9,$D2493&lt;$N$9),$J$9,$D2493&lt;$N$10,$J$10)</f>
        <v>Mid Cap</v>
      </c>
      <c r="F2493" s="18">
        <v>2.8</v>
      </c>
      <c r="G2493" s="3" t="s">
        <v>31567</v>
      </c>
      <c r="H2493" s="22">
        <f>ROUND(Table1[[#This Row],[Market Capitalisation]]/Table1[[#This Row],[Stock Price]],0)</f>
        <v>1871428571</v>
      </c>
    </row>
    <row r="2494" spans="2:8" x14ac:dyDescent="0.35">
      <c r="B2494" s="1" t="s">
        <v>11478</v>
      </c>
      <c r="C2494" s="3" t="s">
        <v>11479</v>
      </c>
      <c r="D2494" s="13">
        <v>5240000000</v>
      </c>
      <c r="E2494" s="1" t="str" cm="1">
        <f t="array" ref="E2494">_xlfn.IFS($D2494&gt;=$N$7,$J$7,AND($D2494&gt;=$M$8,$D2494&lt;$N$8),$J$8,AND($D2494&gt;=$M$9,$D2494&lt;$N$9),$J$9,$D2494&lt;$N$10,$J$10)</f>
        <v>Mid Cap</v>
      </c>
      <c r="F2494" s="18">
        <v>116.29</v>
      </c>
      <c r="G2494" s="3" t="s">
        <v>31554</v>
      </c>
      <c r="H2494" s="22">
        <f>ROUND(Table1[[#This Row],[Market Capitalisation]]/Table1[[#This Row],[Stock Price]],0)</f>
        <v>45059764</v>
      </c>
    </row>
    <row r="2495" spans="2:8" x14ac:dyDescent="0.35">
      <c r="B2495" s="1" t="s">
        <v>11482</v>
      </c>
      <c r="C2495" s="3" t="s">
        <v>11483</v>
      </c>
      <c r="D2495" s="13">
        <v>5240000000</v>
      </c>
      <c r="E2495" s="1" t="str" cm="1">
        <f t="array" ref="E2495">_xlfn.IFS($D2495&gt;=$N$7,$J$7,AND($D2495&gt;=$M$8,$D2495&lt;$N$8),$J$8,AND($D2495&gt;=$M$9,$D2495&lt;$N$9),$J$9,$D2495&lt;$N$10,$J$10)</f>
        <v>Mid Cap</v>
      </c>
      <c r="F2495" s="18">
        <v>0.85</v>
      </c>
      <c r="G2495" s="3" t="s">
        <v>3395</v>
      </c>
      <c r="H2495" s="22">
        <f>ROUND(Table1[[#This Row],[Market Capitalisation]]/Table1[[#This Row],[Stock Price]],0)</f>
        <v>6164705882</v>
      </c>
    </row>
    <row r="2496" spans="2:8" x14ac:dyDescent="0.35">
      <c r="B2496" s="1" t="s">
        <v>11486</v>
      </c>
      <c r="C2496" s="3" t="s">
        <v>11487</v>
      </c>
      <c r="D2496" s="13">
        <v>5240000000</v>
      </c>
      <c r="E2496" s="1" t="str" cm="1">
        <f t="array" ref="E2496">_xlfn.IFS($D2496&gt;=$N$7,$J$7,AND($D2496&gt;=$M$8,$D2496&lt;$N$8),$J$8,AND($D2496&gt;=$M$9,$D2496&lt;$N$9),$J$9,$D2496&lt;$N$10,$J$10)</f>
        <v>Mid Cap</v>
      </c>
      <c r="F2496" s="18">
        <v>10.32</v>
      </c>
      <c r="G2496" s="3" t="s">
        <v>31554</v>
      </c>
      <c r="H2496" s="22">
        <f>ROUND(Table1[[#This Row],[Market Capitalisation]]/Table1[[#This Row],[Stock Price]],0)</f>
        <v>507751938</v>
      </c>
    </row>
    <row r="2497" spans="2:8" x14ac:dyDescent="0.35">
      <c r="B2497" s="1" t="s">
        <v>11489</v>
      </c>
      <c r="C2497" s="3" t="s">
        <v>11490</v>
      </c>
      <c r="D2497" s="13">
        <v>5240000000</v>
      </c>
      <c r="E2497" s="1" t="str" cm="1">
        <f t="array" ref="E2497">_xlfn.IFS($D2497&gt;=$N$7,$J$7,AND($D2497&gt;=$M$8,$D2497&lt;$N$8),$J$8,AND($D2497&gt;=$M$9,$D2497&lt;$N$9),$J$9,$D2497&lt;$N$10,$J$10)</f>
        <v>Mid Cap</v>
      </c>
      <c r="F2497" s="18">
        <v>7.55</v>
      </c>
      <c r="G2497" s="3" t="s">
        <v>1452</v>
      </c>
      <c r="H2497" s="22">
        <f>ROUND(Table1[[#This Row],[Market Capitalisation]]/Table1[[#This Row],[Stock Price]],0)</f>
        <v>694039735</v>
      </c>
    </row>
    <row r="2498" spans="2:8" x14ac:dyDescent="0.35">
      <c r="B2498" s="1" t="s">
        <v>11493</v>
      </c>
      <c r="C2498" s="3" t="s">
        <v>11494</v>
      </c>
      <c r="D2498" s="13">
        <v>5230000000</v>
      </c>
      <c r="E2498" s="1" t="str" cm="1">
        <f t="array" ref="E2498">_xlfn.IFS($D2498&gt;=$N$7,$J$7,AND($D2498&gt;=$M$8,$D2498&lt;$N$8),$J$8,AND($D2498&gt;=$M$9,$D2498&lt;$N$9),$J$9,$D2498&lt;$N$10,$J$10)</f>
        <v>Mid Cap</v>
      </c>
      <c r="F2498" s="18">
        <v>103.84</v>
      </c>
      <c r="G2498" s="3" t="s">
        <v>31554</v>
      </c>
      <c r="H2498" s="22">
        <f>ROUND(Table1[[#This Row],[Market Capitalisation]]/Table1[[#This Row],[Stock Price]],0)</f>
        <v>50365948</v>
      </c>
    </row>
    <row r="2499" spans="2:8" x14ac:dyDescent="0.35">
      <c r="B2499" s="1" t="s">
        <v>11498</v>
      </c>
      <c r="C2499" s="3" t="s">
        <v>11499</v>
      </c>
      <c r="D2499" s="13">
        <v>5220000000</v>
      </c>
      <c r="E2499" s="1" t="str" cm="1">
        <f t="array" ref="E2499">_xlfn.IFS($D2499&gt;=$N$7,$J$7,AND($D2499&gt;=$M$8,$D2499&lt;$N$8),$J$8,AND($D2499&gt;=$M$9,$D2499&lt;$N$9),$J$9,$D2499&lt;$N$10,$J$10)</f>
        <v>Mid Cap</v>
      </c>
      <c r="F2499" s="18">
        <v>59.44</v>
      </c>
      <c r="G2499" s="3" t="s">
        <v>210</v>
      </c>
      <c r="H2499" s="22">
        <f>ROUND(Table1[[#This Row],[Market Capitalisation]]/Table1[[#This Row],[Stock Price]],0)</f>
        <v>87819650</v>
      </c>
    </row>
    <row r="2500" spans="2:8" x14ac:dyDescent="0.35">
      <c r="B2500" s="1" t="s">
        <v>11503</v>
      </c>
      <c r="C2500" s="3" t="s">
        <v>11504</v>
      </c>
      <c r="D2500" s="13">
        <v>5210000000</v>
      </c>
      <c r="E2500" s="1" t="str" cm="1">
        <f t="array" ref="E2500">_xlfn.IFS($D2500&gt;=$N$7,$J$7,AND($D2500&gt;=$M$8,$D2500&lt;$N$8),$J$8,AND($D2500&gt;=$M$9,$D2500&lt;$N$9),$J$9,$D2500&lt;$N$10,$J$10)</f>
        <v>Mid Cap</v>
      </c>
      <c r="F2500" s="18">
        <v>40.880000000000003</v>
      </c>
      <c r="G2500" s="3" t="s">
        <v>31554</v>
      </c>
      <c r="H2500" s="22">
        <f>ROUND(Table1[[#This Row],[Market Capitalisation]]/Table1[[#This Row],[Stock Price]],0)</f>
        <v>127446184</v>
      </c>
    </row>
    <row r="2501" spans="2:8" x14ac:dyDescent="0.35">
      <c r="B2501" s="1" t="s">
        <v>11508</v>
      </c>
      <c r="C2501" s="3" t="s">
        <v>11509</v>
      </c>
      <c r="D2501" s="13">
        <v>5210000000</v>
      </c>
      <c r="E2501" s="1" t="str" cm="1">
        <f t="array" ref="E2501">_xlfn.IFS($D2501&gt;=$N$7,$J$7,AND($D2501&gt;=$M$8,$D2501&lt;$N$8),$J$8,AND($D2501&gt;=$M$9,$D2501&lt;$N$9),$J$9,$D2501&lt;$N$10,$J$10)</f>
        <v>Mid Cap</v>
      </c>
      <c r="F2501" s="18">
        <v>53.77</v>
      </c>
      <c r="G2501" s="3" t="s">
        <v>31554</v>
      </c>
      <c r="H2501" s="22">
        <f>ROUND(Table1[[#This Row],[Market Capitalisation]]/Table1[[#This Row],[Stock Price]],0)</f>
        <v>96894179</v>
      </c>
    </row>
    <row r="2502" spans="2:8" x14ac:dyDescent="0.35">
      <c r="B2502" s="1" t="s">
        <v>11511</v>
      </c>
      <c r="C2502" s="3" t="s">
        <v>11512</v>
      </c>
      <c r="D2502" s="13">
        <v>5210000000</v>
      </c>
      <c r="E2502" s="1" t="str" cm="1">
        <f t="array" ref="E2502">_xlfn.IFS($D2502&gt;=$N$7,$J$7,AND($D2502&gt;=$M$8,$D2502&lt;$N$8),$J$8,AND($D2502&gt;=$M$9,$D2502&lt;$N$9),$J$9,$D2502&lt;$N$10,$J$10)</f>
        <v>Mid Cap</v>
      </c>
      <c r="F2502" s="18">
        <v>23.57</v>
      </c>
      <c r="G2502" s="3" t="s">
        <v>210</v>
      </c>
      <c r="H2502" s="22">
        <f>ROUND(Table1[[#This Row],[Market Capitalisation]]/Table1[[#This Row],[Stock Price]],0)</f>
        <v>221043700</v>
      </c>
    </row>
    <row r="2503" spans="2:8" x14ac:dyDescent="0.35">
      <c r="B2503" s="1" t="s">
        <v>11515</v>
      </c>
      <c r="C2503" s="3" t="s">
        <v>11516</v>
      </c>
      <c r="D2503" s="13">
        <v>5200000000</v>
      </c>
      <c r="E2503" s="1" t="str" cm="1">
        <f t="array" ref="E2503">_xlfn.IFS($D2503&gt;=$N$7,$J$7,AND($D2503&gt;=$M$8,$D2503&lt;$N$8),$J$8,AND($D2503&gt;=$M$9,$D2503&lt;$N$9),$J$9,$D2503&lt;$N$10,$J$10)</f>
        <v>Mid Cap</v>
      </c>
      <c r="F2503" s="18">
        <v>86.34</v>
      </c>
      <c r="G2503" s="3" t="s">
        <v>31554</v>
      </c>
      <c r="H2503" s="22">
        <f>ROUND(Table1[[#This Row],[Market Capitalisation]]/Table1[[#This Row],[Stock Price]],0)</f>
        <v>60227009</v>
      </c>
    </row>
    <row r="2504" spans="2:8" x14ac:dyDescent="0.35">
      <c r="B2504" s="1" t="s">
        <v>11519</v>
      </c>
      <c r="C2504" s="3" t="s">
        <v>11520</v>
      </c>
      <c r="D2504" s="13">
        <v>5170000000</v>
      </c>
      <c r="E2504" s="1" t="str" cm="1">
        <f t="array" ref="E2504">_xlfn.IFS($D2504&gt;=$N$7,$J$7,AND($D2504&gt;=$M$8,$D2504&lt;$N$8),$J$8,AND($D2504&gt;=$M$9,$D2504&lt;$N$9),$J$9,$D2504&lt;$N$10,$J$10)</f>
        <v>Mid Cap</v>
      </c>
      <c r="F2504" s="18">
        <v>101.6</v>
      </c>
      <c r="G2504" s="3" t="s">
        <v>31583</v>
      </c>
      <c r="H2504" s="22">
        <f>ROUND(Table1[[#This Row],[Market Capitalisation]]/Table1[[#This Row],[Stock Price]],0)</f>
        <v>50885827</v>
      </c>
    </row>
    <row r="2505" spans="2:8" x14ac:dyDescent="0.35">
      <c r="B2505" s="1" t="s">
        <v>11524</v>
      </c>
      <c r="C2505" s="3" t="s">
        <v>11525</v>
      </c>
      <c r="D2505" s="13">
        <v>5170000000</v>
      </c>
      <c r="E2505" s="1" t="str" cm="1">
        <f t="array" ref="E2505">_xlfn.IFS($D2505&gt;=$N$7,$J$7,AND($D2505&gt;=$M$8,$D2505&lt;$N$8),$J$8,AND($D2505&gt;=$M$9,$D2505&lt;$N$9),$J$9,$D2505&lt;$N$10,$J$10)</f>
        <v>Mid Cap</v>
      </c>
      <c r="F2505" s="18">
        <v>1821</v>
      </c>
      <c r="G2505" s="3" t="s">
        <v>210</v>
      </c>
      <c r="H2505" s="22">
        <f>ROUND(Table1[[#This Row],[Market Capitalisation]]/Table1[[#This Row],[Stock Price]],0)</f>
        <v>2839099</v>
      </c>
    </row>
    <row r="2506" spans="2:8" x14ac:dyDescent="0.35">
      <c r="B2506" s="1" t="s">
        <v>11528</v>
      </c>
      <c r="C2506" s="3" t="s">
        <v>11529</v>
      </c>
      <c r="D2506" s="13">
        <v>5160000000</v>
      </c>
      <c r="E2506" s="1" t="str" cm="1">
        <f t="array" ref="E2506">_xlfn.IFS($D2506&gt;=$N$7,$J$7,AND($D2506&gt;=$M$8,$D2506&lt;$N$8),$J$8,AND($D2506&gt;=$M$9,$D2506&lt;$N$9),$J$9,$D2506&lt;$N$10,$J$10)</f>
        <v>Mid Cap</v>
      </c>
      <c r="F2506" s="18">
        <v>9.83</v>
      </c>
      <c r="G2506" s="3" t="s">
        <v>420</v>
      </c>
      <c r="H2506" s="22">
        <f>ROUND(Table1[[#This Row],[Market Capitalisation]]/Table1[[#This Row],[Stock Price]],0)</f>
        <v>524923703</v>
      </c>
    </row>
    <row r="2507" spans="2:8" x14ac:dyDescent="0.35">
      <c r="B2507" s="1" t="s">
        <v>11532</v>
      </c>
      <c r="C2507" s="3" t="s">
        <v>11533</v>
      </c>
      <c r="D2507" s="13">
        <v>5160000000</v>
      </c>
      <c r="E2507" s="1" t="str" cm="1">
        <f t="array" ref="E2507">_xlfn.IFS($D2507&gt;=$N$7,$J$7,AND($D2507&gt;=$M$8,$D2507&lt;$N$8),$J$8,AND($D2507&gt;=$M$9,$D2507&lt;$N$9),$J$9,$D2507&lt;$N$10,$J$10)</f>
        <v>Mid Cap</v>
      </c>
      <c r="F2507" s="18">
        <v>4.79</v>
      </c>
      <c r="G2507" s="3" t="s">
        <v>3395</v>
      </c>
      <c r="H2507" s="22">
        <f>ROUND(Table1[[#This Row],[Market Capitalisation]]/Table1[[#This Row],[Stock Price]],0)</f>
        <v>1077244259</v>
      </c>
    </row>
    <row r="2508" spans="2:8" x14ac:dyDescent="0.35">
      <c r="B2508" s="1" t="s">
        <v>11536</v>
      </c>
      <c r="C2508" s="3" t="s">
        <v>11537</v>
      </c>
      <c r="D2508" s="13">
        <v>5160000000</v>
      </c>
      <c r="E2508" s="1" t="str" cm="1">
        <f t="array" ref="E2508">_xlfn.IFS($D2508&gt;=$N$7,$J$7,AND($D2508&gt;=$M$8,$D2508&lt;$N$8),$J$8,AND($D2508&gt;=$M$9,$D2508&lt;$N$9),$J$9,$D2508&lt;$N$10,$J$10)</f>
        <v>Mid Cap</v>
      </c>
      <c r="F2508" s="18">
        <v>85</v>
      </c>
      <c r="G2508" s="3" t="s">
        <v>31554</v>
      </c>
      <c r="H2508" s="22">
        <f>ROUND(Table1[[#This Row],[Market Capitalisation]]/Table1[[#This Row],[Stock Price]],0)</f>
        <v>60705882</v>
      </c>
    </row>
    <row r="2509" spans="2:8" x14ac:dyDescent="0.35">
      <c r="B2509" s="1" t="s">
        <v>11540</v>
      </c>
      <c r="C2509" s="3" t="s">
        <v>11541</v>
      </c>
      <c r="D2509" s="13">
        <v>5160000000</v>
      </c>
      <c r="E2509" s="1" t="str" cm="1">
        <f t="array" ref="E2509">_xlfn.IFS($D2509&gt;=$N$7,$J$7,AND($D2509&gt;=$M$8,$D2509&lt;$N$8),$J$8,AND($D2509&gt;=$M$9,$D2509&lt;$N$9),$J$9,$D2509&lt;$N$10,$J$10)</f>
        <v>Mid Cap</v>
      </c>
      <c r="F2509" s="18">
        <v>43.7</v>
      </c>
      <c r="G2509" s="3" t="s">
        <v>31554</v>
      </c>
      <c r="H2509" s="22">
        <f>ROUND(Table1[[#This Row],[Market Capitalisation]]/Table1[[#This Row],[Stock Price]],0)</f>
        <v>118077803</v>
      </c>
    </row>
    <row r="2510" spans="2:8" x14ac:dyDescent="0.35">
      <c r="B2510" s="1" t="s">
        <v>11544</v>
      </c>
      <c r="C2510" s="3" t="s">
        <v>11545</v>
      </c>
      <c r="D2510" s="13">
        <v>5160000000</v>
      </c>
      <c r="E2510" s="1" t="str" cm="1">
        <f t="array" ref="E2510">_xlfn.IFS($D2510&gt;=$N$7,$J$7,AND($D2510&gt;=$M$8,$D2510&lt;$N$8),$J$8,AND($D2510&gt;=$M$9,$D2510&lt;$N$9),$J$9,$D2510&lt;$N$10,$J$10)</f>
        <v>Mid Cap</v>
      </c>
      <c r="F2510" s="18">
        <v>91.45</v>
      </c>
      <c r="G2510" s="3" t="s">
        <v>31554</v>
      </c>
      <c r="H2510" s="22">
        <f>ROUND(Table1[[#This Row],[Market Capitalisation]]/Table1[[#This Row],[Stock Price]],0)</f>
        <v>56424276</v>
      </c>
    </row>
    <row r="2511" spans="2:8" x14ac:dyDescent="0.35">
      <c r="B2511" s="1" t="s">
        <v>11548</v>
      </c>
      <c r="C2511" s="3" t="s">
        <v>11549</v>
      </c>
      <c r="D2511" s="13">
        <v>5160000000</v>
      </c>
      <c r="E2511" s="1" t="str" cm="1">
        <f t="array" ref="E2511">_xlfn.IFS($D2511&gt;=$N$7,$J$7,AND($D2511&gt;=$M$8,$D2511&lt;$N$8),$J$8,AND($D2511&gt;=$M$9,$D2511&lt;$N$9),$J$9,$D2511&lt;$N$10,$J$10)</f>
        <v>Mid Cap</v>
      </c>
      <c r="F2511" s="18">
        <v>388.76</v>
      </c>
      <c r="G2511" s="3" t="s">
        <v>31554</v>
      </c>
      <c r="H2511" s="22">
        <f>ROUND(Table1[[#This Row],[Market Capitalisation]]/Table1[[#This Row],[Stock Price]],0)</f>
        <v>13272970</v>
      </c>
    </row>
    <row r="2512" spans="2:8" x14ac:dyDescent="0.35">
      <c r="B2512" s="1" t="s">
        <v>11552</v>
      </c>
      <c r="C2512" s="3" t="s">
        <v>11553</v>
      </c>
      <c r="D2512" s="13">
        <v>5150000000</v>
      </c>
      <c r="E2512" s="1" t="str" cm="1">
        <f t="array" ref="E2512">_xlfn.IFS($D2512&gt;=$N$7,$J$7,AND($D2512&gt;=$M$8,$D2512&lt;$N$8),$J$8,AND($D2512&gt;=$M$9,$D2512&lt;$N$9),$J$9,$D2512&lt;$N$10,$J$10)</f>
        <v>Mid Cap</v>
      </c>
      <c r="F2512" s="18">
        <v>29.84</v>
      </c>
      <c r="G2512" s="3" t="s">
        <v>31554</v>
      </c>
      <c r="H2512" s="22">
        <f>ROUND(Table1[[#This Row],[Market Capitalisation]]/Table1[[#This Row],[Stock Price]],0)</f>
        <v>172587131</v>
      </c>
    </row>
    <row r="2513" spans="2:8" x14ac:dyDescent="0.35">
      <c r="B2513" s="1" t="s">
        <v>11556</v>
      </c>
      <c r="C2513" s="3" t="s">
        <v>11557</v>
      </c>
      <c r="D2513" s="13">
        <v>5150000000</v>
      </c>
      <c r="E2513" s="1" t="str" cm="1">
        <f t="array" ref="E2513">_xlfn.IFS($D2513&gt;=$N$7,$J$7,AND($D2513&gt;=$M$8,$D2513&lt;$N$8),$J$8,AND($D2513&gt;=$M$9,$D2513&lt;$N$9),$J$9,$D2513&lt;$N$10,$J$10)</f>
        <v>Mid Cap</v>
      </c>
      <c r="F2513" s="18">
        <v>60.36</v>
      </c>
      <c r="G2513" s="3" t="s">
        <v>31554</v>
      </c>
      <c r="H2513" s="22">
        <f>ROUND(Table1[[#This Row],[Market Capitalisation]]/Table1[[#This Row],[Stock Price]],0)</f>
        <v>85321405</v>
      </c>
    </row>
    <row r="2514" spans="2:8" x14ac:dyDescent="0.35">
      <c r="B2514" s="1" t="s">
        <v>11560</v>
      </c>
      <c r="C2514" s="3" t="s">
        <v>11561</v>
      </c>
      <c r="D2514" s="13">
        <v>5150000000</v>
      </c>
      <c r="E2514" s="1" t="str" cm="1">
        <f t="array" ref="E2514">_xlfn.IFS($D2514&gt;=$N$7,$J$7,AND($D2514&gt;=$M$8,$D2514&lt;$N$8),$J$8,AND($D2514&gt;=$M$9,$D2514&lt;$N$9),$J$9,$D2514&lt;$N$10,$J$10)</f>
        <v>Mid Cap</v>
      </c>
      <c r="F2514" s="18">
        <v>3.9</v>
      </c>
      <c r="G2514" s="3" t="s">
        <v>420</v>
      </c>
      <c r="H2514" s="22">
        <f>ROUND(Table1[[#This Row],[Market Capitalisation]]/Table1[[#This Row],[Stock Price]],0)</f>
        <v>1320512821</v>
      </c>
    </row>
    <row r="2515" spans="2:8" x14ac:dyDescent="0.35">
      <c r="B2515" s="1" t="s">
        <v>11563</v>
      </c>
      <c r="C2515" s="3" t="s">
        <v>11564</v>
      </c>
      <c r="D2515" s="13">
        <v>5150000000</v>
      </c>
      <c r="E2515" s="1" t="str" cm="1">
        <f t="array" ref="E2515">_xlfn.IFS($D2515&gt;=$N$7,$J$7,AND($D2515&gt;=$M$8,$D2515&lt;$N$8),$J$8,AND($D2515&gt;=$M$9,$D2515&lt;$N$9),$J$9,$D2515&lt;$N$10,$J$10)</f>
        <v>Mid Cap</v>
      </c>
      <c r="F2515" s="18">
        <v>95.3</v>
      </c>
      <c r="G2515" s="3" t="s">
        <v>31554</v>
      </c>
      <c r="H2515" s="22">
        <f>ROUND(Table1[[#This Row],[Market Capitalisation]]/Table1[[#This Row],[Stock Price]],0)</f>
        <v>54039874</v>
      </c>
    </row>
    <row r="2516" spans="2:8" x14ac:dyDescent="0.35">
      <c r="B2516" s="1" t="s">
        <v>11567</v>
      </c>
      <c r="C2516" s="3" t="s">
        <v>11568</v>
      </c>
      <c r="D2516" s="13">
        <v>5150000000</v>
      </c>
      <c r="E2516" s="1" t="str" cm="1">
        <f t="array" ref="E2516">_xlfn.IFS($D2516&gt;=$N$7,$J$7,AND($D2516&gt;=$M$8,$D2516&lt;$N$8),$J$8,AND($D2516&gt;=$M$9,$D2516&lt;$N$9),$J$9,$D2516&lt;$N$10,$J$10)</f>
        <v>Mid Cap</v>
      </c>
      <c r="F2516" s="18">
        <v>26.76</v>
      </c>
      <c r="G2516" s="3" t="s">
        <v>31554</v>
      </c>
      <c r="H2516" s="22">
        <f>ROUND(Table1[[#This Row],[Market Capitalisation]]/Table1[[#This Row],[Stock Price]],0)</f>
        <v>192451420</v>
      </c>
    </row>
    <row r="2517" spans="2:8" x14ac:dyDescent="0.35">
      <c r="B2517" s="1" t="s">
        <v>11571</v>
      </c>
      <c r="C2517" s="3" t="s">
        <v>11572</v>
      </c>
      <c r="D2517" s="13">
        <v>5140000000</v>
      </c>
      <c r="E2517" s="1" t="str" cm="1">
        <f t="array" ref="E2517">_xlfn.IFS($D2517&gt;=$N$7,$J$7,AND($D2517&gt;=$M$8,$D2517&lt;$N$8),$J$8,AND($D2517&gt;=$M$9,$D2517&lt;$N$9),$J$9,$D2517&lt;$N$10,$J$10)</f>
        <v>Mid Cap</v>
      </c>
      <c r="F2517" s="18">
        <v>1091</v>
      </c>
      <c r="G2517" s="3" t="s">
        <v>210</v>
      </c>
      <c r="H2517" s="22">
        <f>ROUND(Table1[[#This Row],[Market Capitalisation]]/Table1[[#This Row],[Stock Price]],0)</f>
        <v>4711274</v>
      </c>
    </row>
    <row r="2518" spans="2:8" x14ac:dyDescent="0.35">
      <c r="B2518" s="1" t="s">
        <v>11576</v>
      </c>
      <c r="C2518" s="3" t="s">
        <v>11577</v>
      </c>
      <c r="D2518" s="13">
        <v>5130000000</v>
      </c>
      <c r="E2518" s="1" t="str" cm="1">
        <f t="array" ref="E2518">_xlfn.IFS($D2518&gt;=$N$7,$J$7,AND($D2518&gt;=$M$8,$D2518&lt;$N$8),$J$8,AND($D2518&gt;=$M$9,$D2518&lt;$N$9),$J$9,$D2518&lt;$N$10,$J$10)</f>
        <v>Mid Cap</v>
      </c>
      <c r="F2518" s="18">
        <v>19.579999999999998</v>
      </c>
      <c r="G2518" s="3" t="s">
        <v>31554</v>
      </c>
      <c r="H2518" s="22">
        <f>ROUND(Table1[[#This Row],[Market Capitalisation]]/Table1[[#This Row],[Stock Price]],0)</f>
        <v>262002043</v>
      </c>
    </row>
    <row r="2519" spans="2:8" x14ac:dyDescent="0.35">
      <c r="B2519" s="1" t="s">
        <v>11581</v>
      </c>
      <c r="C2519" s="3" t="s">
        <v>11582</v>
      </c>
      <c r="D2519" s="13">
        <v>5130000000</v>
      </c>
      <c r="E2519" s="1" t="str" cm="1">
        <f t="array" ref="E2519">_xlfn.IFS($D2519&gt;=$N$7,$J$7,AND($D2519&gt;=$M$8,$D2519&lt;$N$8),$J$8,AND($D2519&gt;=$M$9,$D2519&lt;$N$9),$J$9,$D2519&lt;$N$10,$J$10)</f>
        <v>Mid Cap</v>
      </c>
      <c r="F2519" s="18">
        <v>0.94</v>
      </c>
      <c r="G2519" s="3" t="s">
        <v>152</v>
      </c>
      <c r="H2519" s="22">
        <f>ROUND(Table1[[#This Row],[Market Capitalisation]]/Table1[[#This Row],[Stock Price]],0)</f>
        <v>5457446809</v>
      </c>
    </row>
    <row r="2520" spans="2:8" x14ac:dyDescent="0.35">
      <c r="B2520" s="1" t="s">
        <v>11584</v>
      </c>
      <c r="C2520" s="3" t="s">
        <v>11585</v>
      </c>
      <c r="D2520" s="13">
        <v>5130000000</v>
      </c>
      <c r="E2520" s="1" t="str" cm="1">
        <f t="array" ref="E2520">_xlfn.IFS($D2520&gt;=$N$7,$J$7,AND($D2520&gt;=$M$8,$D2520&lt;$N$8),$J$8,AND($D2520&gt;=$M$9,$D2520&lt;$N$9),$J$9,$D2520&lt;$N$10,$J$10)</f>
        <v>Mid Cap</v>
      </c>
      <c r="F2520" s="18">
        <v>65.09</v>
      </c>
      <c r="G2520" s="3" t="s">
        <v>31554</v>
      </c>
      <c r="H2520" s="22">
        <f>ROUND(Table1[[#This Row],[Market Capitalisation]]/Table1[[#This Row],[Stock Price]],0)</f>
        <v>78813950</v>
      </c>
    </row>
    <row r="2521" spans="2:8" x14ac:dyDescent="0.35">
      <c r="B2521" s="1" t="s">
        <v>11588</v>
      </c>
      <c r="C2521" s="3" t="s">
        <v>11589</v>
      </c>
      <c r="D2521" s="13">
        <v>5120000000</v>
      </c>
      <c r="E2521" s="1" t="str" cm="1">
        <f t="array" ref="E2521">_xlfn.IFS($D2521&gt;=$N$7,$J$7,AND($D2521&gt;=$M$8,$D2521&lt;$N$8),$J$8,AND($D2521&gt;=$M$9,$D2521&lt;$N$9),$J$9,$D2521&lt;$N$10,$J$10)</f>
        <v>Mid Cap</v>
      </c>
      <c r="F2521" s="18">
        <v>14.56</v>
      </c>
      <c r="G2521" s="3" t="s">
        <v>511</v>
      </c>
      <c r="H2521" s="22">
        <f>ROUND(Table1[[#This Row],[Market Capitalisation]]/Table1[[#This Row],[Stock Price]],0)</f>
        <v>351648352</v>
      </c>
    </row>
    <row r="2522" spans="2:8" x14ac:dyDescent="0.35">
      <c r="B2522" s="1" t="s">
        <v>11593</v>
      </c>
      <c r="C2522" s="3" t="s">
        <v>11594</v>
      </c>
      <c r="D2522" s="13">
        <v>5120000000</v>
      </c>
      <c r="E2522" s="1" t="str" cm="1">
        <f t="array" ref="E2522">_xlfn.IFS($D2522&gt;=$N$7,$J$7,AND($D2522&gt;=$M$8,$D2522&lt;$N$8),$J$8,AND($D2522&gt;=$M$9,$D2522&lt;$N$9),$J$9,$D2522&lt;$N$10,$J$10)</f>
        <v>Mid Cap</v>
      </c>
      <c r="F2522" s="18">
        <v>27.84</v>
      </c>
      <c r="G2522" s="3" t="s">
        <v>2116</v>
      </c>
      <c r="H2522" s="22">
        <f>ROUND(Table1[[#This Row],[Market Capitalisation]]/Table1[[#This Row],[Stock Price]],0)</f>
        <v>183908046</v>
      </c>
    </row>
    <row r="2523" spans="2:8" x14ac:dyDescent="0.35">
      <c r="B2523" s="1" t="s">
        <v>11597</v>
      </c>
      <c r="C2523" s="3" t="s">
        <v>11598</v>
      </c>
      <c r="D2523" s="13">
        <v>5110000000</v>
      </c>
      <c r="E2523" s="1" t="str" cm="1">
        <f t="array" ref="E2523">_xlfn.IFS($D2523&gt;=$N$7,$J$7,AND($D2523&gt;=$M$8,$D2523&lt;$N$8),$J$8,AND($D2523&gt;=$M$9,$D2523&lt;$N$9),$J$9,$D2523&lt;$N$10,$J$10)</f>
        <v>Mid Cap</v>
      </c>
      <c r="F2523" s="18">
        <v>3.53</v>
      </c>
      <c r="G2523" s="3" t="s">
        <v>420</v>
      </c>
      <c r="H2523" s="22">
        <f>ROUND(Table1[[#This Row],[Market Capitalisation]]/Table1[[#This Row],[Stock Price]],0)</f>
        <v>1447592068</v>
      </c>
    </row>
    <row r="2524" spans="2:8" x14ac:dyDescent="0.35">
      <c r="B2524" s="1" t="s">
        <v>11602</v>
      </c>
      <c r="C2524" s="3" t="s">
        <v>11603</v>
      </c>
      <c r="D2524" s="13">
        <v>5110000000</v>
      </c>
      <c r="E2524" s="1" t="str" cm="1">
        <f t="array" ref="E2524">_xlfn.IFS($D2524&gt;=$N$7,$J$7,AND($D2524&gt;=$M$8,$D2524&lt;$N$8),$J$8,AND($D2524&gt;=$M$9,$D2524&lt;$N$9),$J$9,$D2524&lt;$N$10,$J$10)</f>
        <v>Mid Cap</v>
      </c>
      <c r="F2524" s="18">
        <v>18.43</v>
      </c>
      <c r="G2524" s="3" t="s">
        <v>249</v>
      </c>
      <c r="H2524" s="22">
        <f>ROUND(Table1[[#This Row],[Market Capitalisation]]/Table1[[#This Row],[Stock Price]],0)</f>
        <v>277265328</v>
      </c>
    </row>
    <row r="2525" spans="2:8" x14ac:dyDescent="0.35">
      <c r="B2525" s="1" t="s">
        <v>11605</v>
      </c>
      <c r="C2525" s="3" t="s">
        <v>11606</v>
      </c>
      <c r="D2525" s="13">
        <v>5110000000</v>
      </c>
      <c r="E2525" s="1" t="str" cm="1">
        <f t="array" ref="E2525">_xlfn.IFS($D2525&gt;=$N$7,$J$7,AND($D2525&gt;=$M$8,$D2525&lt;$N$8),$J$8,AND($D2525&gt;=$M$9,$D2525&lt;$N$9),$J$9,$D2525&lt;$N$10,$J$10)</f>
        <v>Mid Cap</v>
      </c>
      <c r="F2525" s="18">
        <v>137.16</v>
      </c>
      <c r="G2525" s="3" t="s">
        <v>1254</v>
      </c>
      <c r="H2525" s="22">
        <f>ROUND(Table1[[#This Row],[Market Capitalisation]]/Table1[[#This Row],[Stock Price]],0)</f>
        <v>37255760</v>
      </c>
    </row>
    <row r="2526" spans="2:8" x14ac:dyDescent="0.35">
      <c r="B2526" s="1" t="s">
        <v>11609</v>
      </c>
      <c r="C2526" s="3" t="s">
        <v>11610</v>
      </c>
      <c r="D2526" s="13">
        <v>5100000000</v>
      </c>
      <c r="E2526" s="1" t="str" cm="1">
        <f t="array" ref="E2526">_xlfn.IFS($D2526&gt;=$N$7,$J$7,AND($D2526&gt;=$M$8,$D2526&lt;$N$8),$J$8,AND($D2526&gt;=$M$9,$D2526&lt;$N$9),$J$9,$D2526&lt;$N$10,$J$10)</f>
        <v>Mid Cap</v>
      </c>
      <c r="F2526" s="18">
        <v>29.55</v>
      </c>
      <c r="G2526" s="3" t="s">
        <v>3295</v>
      </c>
      <c r="H2526" s="22">
        <f>ROUND(Table1[[#This Row],[Market Capitalisation]]/Table1[[#This Row],[Stock Price]],0)</f>
        <v>172588832</v>
      </c>
    </row>
    <row r="2527" spans="2:8" x14ac:dyDescent="0.35">
      <c r="B2527" s="1" t="s">
        <v>11614</v>
      </c>
      <c r="C2527" s="3" t="s">
        <v>11615</v>
      </c>
      <c r="D2527" s="13">
        <v>5100000000</v>
      </c>
      <c r="E2527" s="1" t="str" cm="1">
        <f t="array" ref="E2527">_xlfn.IFS($D2527&gt;=$N$7,$J$7,AND($D2527&gt;=$M$8,$D2527&lt;$N$8),$J$8,AND($D2527&gt;=$M$9,$D2527&lt;$N$9),$J$9,$D2527&lt;$N$10,$J$10)</f>
        <v>Mid Cap</v>
      </c>
      <c r="F2527" s="18">
        <v>85.55</v>
      </c>
      <c r="G2527" s="3" t="s">
        <v>4856</v>
      </c>
      <c r="H2527" s="22">
        <f>ROUND(Table1[[#This Row],[Market Capitalisation]]/Table1[[#This Row],[Stock Price]],0)</f>
        <v>59614261</v>
      </c>
    </row>
    <row r="2528" spans="2:8" x14ac:dyDescent="0.35">
      <c r="B2528" s="1" t="s">
        <v>11618</v>
      </c>
      <c r="C2528" s="3" t="s">
        <v>11619</v>
      </c>
      <c r="D2528" s="13">
        <v>5100000000</v>
      </c>
      <c r="E2528" s="1" t="str" cm="1">
        <f t="array" ref="E2528">_xlfn.IFS($D2528&gt;=$N$7,$J$7,AND($D2528&gt;=$M$8,$D2528&lt;$N$8),$J$8,AND($D2528&gt;=$M$9,$D2528&lt;$N$9),$J$9,$D2528&lt;$N$10,$J$10)</f>
        <v>Mid Cap</v>
      </c>
      <c r="F2528" s="18">
        <v>21.82</v>
      </c>
      <c r="G2528" s="3" t="s">
        <v>107</v>
      </c>
      <c r="H2528" s="22">
        <f>ROUND(Table1[[#This Row],[Market Capitalisation]]/Table1[[#This Row],[Stock Price]],0)</f>
        <v>233730522</v>
      </c>
    </row>
    <row r="2529" spans="2:8" x14ac:dyDescent="0.35">
      <c r="B2529" s="1" t="s">
        <v>11621</v>
      </c>
      <c r="C2529" s="3" t="s">
        <v>11622</v>
      </c>
      <c r="D2529" s="13">
        <v>5100000000</v>
      </c>
      <c r="E2529" s="1" t="str" cm="1">
        <f t="array" ref="E2529">_xlfn.IFS($D2529&gt;=$N$7,$J$7,AND($D2529&gt;=$M$8,$D2529&lt;$N$8),$J$8,AND($D2529&gt;=$M$9,$D2529&lt;$N$9),$J$9,$D2529&lt;$N$10,$J$10)</f>
        <v>Mid Cap</v>
      </c>
      <c r="F2529" s="18">
        <v>50.24</v>
      </c>
      <c r="G2529" s="3" t="s">
        <v>31554</v>
      </c>
      <c r="H2529" s="22">
        <f>ROUND(Table1[[#This Row],[Market Capitalisation]]/Table1[[#This Row],[Stock Price]],0)</f>
        <v>101512739</v>
      </c>
    </row>
    <row r="2530" spans="2:8" x14ac:dyDescent="0.35">
      <c r="B2530" s="1" t="s">
        <v>11624</v>
      </c>
      <c r="C2530" s="3" t="s">
        <v>11625</v>
      </c>
      <c r="D2530" s="13">
        <v>5090000000</v>
      </c>
      <c r="E2530" s="1" t="str" cm="1">
        <f t="array" ref="E2530">_xlfn.IFS($D2530&gt;=$N$7,$J$7,AND($D2530&gt;=$M$8,$D2530&lt;$N$8),$J$8,AND($D2530&gt;=$M$9,$D2530&lt;$N$9),$J$9,$D2530&lt;$N$10,$J$10)</f>
        <v>Mid Cap</v>
      </c>
      <c r="F2530" s="18">
        <v>150.69</v>
      </c>
      <c r="G2530" s="3" t="s">
        <v>31554</v>
      </c>
      <c r="H2530" s="22">
        <f>ROUND(Table1[[#This Row],[Market Capitalisation]]/Table1[[#This Row],[Stock Price]],0)</f>
        <v>33777955</v>
      </c>
    </row>
    <row r="2531" spans="2:8" x14ac:dyDescent="0.35">
      <c r="B2531" s="1" t="s">
        <v>11629</v>
      </c>
      <c r="C2531" s="3" t="s">
        <v>11630</v>
      </c>
      <c r="D2531" s="13">
        <v>5090000000</v>
      </c>
      <c r="E2531" s="1" t="str" cm="1">
        <f t="array" ref="E2531">_xlfn.IFS($D2531&gt;=$N$7,$J$7,AND($D2531&gt;=$M$8,$D2531&lt;$N$8),$J$8,AND($D2531&gt;=$M$9,$D2531&lt;$N$9),$J$9,$D2531&lt;$N$10,$J$10)</f>
        <v>Mid Cap</v>
      </c>
      <c r="F2531" s="18">
        <v>31.14</v>
      </c>
      <c r="G2531" s="3" t="s">
        <v>894</v>
      </c>
      <c r="H2531" s="22">
        <f>ROUND(Table1[[#This Row],[Market Capitalisation]]/Table1[[#This Row],[Stock Price]],0)</f>
        <v>163455363</v>
      </c>
    </row>
    <row r="2532" spans="2:8" x14ac:dyDescent="0.35">
      <c r="B2532" s="1" t="s">
        <v>11633</v>
      </c>
      <c r="C2532" s="3" t="s">
        <v>11634</v>
      </c>
      <c r="D2532" s="13">
        <v>5090000000</v>
      </c>
      <c r="E2532" s="1" t="str" cm="1">
        <f t="array" ref="E2532">_xlfn.IFS($D2532&gt;=$N$7,$J$7,AND($D2532&gt;=$M$8,$D2532&lt;$N$8),$J$8,AND($D2532&gt;=$M$9,$D2532&lt;$N$9),$J$9,$D2532&lt;$N$10,$J$10)</f>
        <v>Mid Cap</v>
      </c>
      <c r="F2532" s="18">
        <v>27.16</v>
      </c>
      <c r="G2532" s="3" t="s">
        <v>249</v>
      </c>
      <c r="H2532" s="22">
        <f>ROUND(Table1[[#This Row],[Market Capitalisation]]/Table1[[#This Row],[Stock Price]],0)</f>
        <v>187407953</v>
      </c>
    </row>
    <row r="2533" spans="2:8" x14ac:dyDescent="0.35">
      <c r="B2533" s="1" t="s">
        <v>11637</v>
      </c>
      <c r="C2533" s="3" t="s">
        <v>11638</v>
      </c>
      <c r="D2533" s="13">
        <v>5090000000</v>
      </c>
      <c r="E2533" s="1" t="str" cm="1">
        <f t="array" ref="E2533">_xlfn.IFS($D2533&gt;=$N$7,$J$7,AND($D2533&gt;=$M$8,$D2533&lt;$N$8),$J$8,AND($D2533&gt;=$M$9,$D2533&lt;$N$9),$J$9,$D2533&lt;$N$10,$J$10)</f>
        <v>Mid Cap</v>
      </c>
      <c r="F2533" s="18">
        <v>114.89</v>
      </c>
      <c r="G2533" s="3" t="s">
        <v>31554</v>
      </c>
      <c r="H2533" s="22">
        <f>ROUND(Table1[[#This Row],[Market Capitalisation]]/Table1[[#This Row],[Stock Price]],0)</f>
        <v>44303247</v>
      </c>
    </row>
    <row r="2534" spans="2:8" x14ac:dyDescent="0.35">
      <c r="B2534" s="1" t="s">
        <v>11641</v>
      </c>
      <c r="C2534" s="3" t="s">
        <v>11642</v>
      </c>
      <c r="D2534" s="13">
        <v>5080000000</v>
      </c>
      <c r="E2534" s="1" t="str" cm="1">
        <f t="array" ref="E2534">_xlfn.IFS($D2534&gt;=$N$7,$J$7,AND($D2534&gt;=$M$8,$D2534&lt;$N$8),$J$8,AND($D2534&gt;=$M$9,$D2534&lt;$N$9),$J$9,$D2534&lt;$N$10,$J$10)</f>
        <v>Mid Cap</v>
      </c>
      <c r="F2534" s="18">
        <v>30.07</v>
      </c>
      <c r="G2534" s="3" t="s">
        <v>107</v>
      </c>
      <c r="H2534" s="22">
        <f>ROUND(Table1[[#This Row],[Market Capitalisation]]/Table1[[#This Row],[Stock Price]],0)</f>
        <v>168939142</v>
      </c>
    </row>
    <row r="2535" spans="2:8" x14ac:dyDescent="0.35">
      <c r="B2535" s="1" t="s">
        <v>11645</v>
      </c>
      <c r="C2535" s="3" t="s">
        <v>11646</v>
      </c>
      <c r="D2535" s="13">
        <v>5070000000</v>
      </c>
      <c r="E2535" s="1" t="str" cm="1">
        <f t="array" ref="E2535">_xlfn.IFS($D2535&gt;=$N$7,$J$7,AND($D2535&gt;=$M$8,$D2535&lt;$N$8),$J$8,AND($D2535&gt;=$M$9,$D2535&lt;$N$9),$J$9,$D2535&lt;$N$10,$J$10)</f>
        <v>Mid Cap</v>
      </c>
      <c r="F2535" s="18">
        <v>59.55</v>
      </c>
      <c r="G2535" s="3" t="s">
        <v>3109</v>
      </c>
      <c r="H2535" s="22">
        <f>ROUND(Table1[[#This Row],[Market Capitalisation]]/Table1[[#This Row],[Stock Price]],0)</f>
        <v>85138539</v>
      </c>
    </row>
    <row r="2536" spans="2:8" x14ac:dyDescent="0.35">
      <c r="B2536" s="1" t="s">
        <v>11650</v>
      </c>
      <c r="C2536" s="3" t="s">
        <v>11651</v>
      </c>
      <c r="D2536" s="13">
        <v>5070000000</v>
      </c>
      <c r="E2536" s="1" t="str" cm="1">
        <f t="array" ref="E2536">_xlfn.IFS($D2536&gt;=$N$7,$J$7,AND($D2536&gt;=$M$8,$D2536&lt;$N$8),$J$8,AND($D2536&gt;=$M$9,$D2536&lt;$N$9),$J$9,$D2536&lt;$N$10,$J$10)</f>
        <v>Mid Cap</v>
      </c>
      <c r="F2536" s="18">
        <v>63.9</v>
      </c>
      <c r="G2536" s="3" t="s">
        <v>164</v>
      </c>
      <c r="H2536" s="22">
        <f>ROUND(Table1[[#This Row],[Market Capitalisation]]/Table1[[#This Row],[Stock Price]],0)</f>
        <v>79342723</v>
      </c>
    </row>
    <row r="2537" spans="2:8" x14ac:dyDescent="0.35">
      <c r="B2537" s="1" t="s">
        <v>11654</v>
      </c>
      <c r="C2537" s="3" t="s">
        <v>11655</v>
      </c>
      <c r="D2537" s="13">
        <v>5070000000</v>
      </c>
      <c r="E2537" s="1" t="str" cm="1">
        <f t="array" ref="E2537">_xlfn.IFS($D2537&gt;=$N$7,$J$7,AND($D2537&gt;=$M$8,$D2537&lt;$N$8),$J$8,AND($D2537&gt;=$M$9,$D2537&lt;$N$9),$J$9,$D2537&lt;$N$10,$J$10)</f>
        <v>Mid Cap</v>
      </c>
      <c r="F2537" s="18">
        <v>3.68</v>
      </c>
      <c r="G2537" s="3" t="s">
        <v>31567</v>
      </c>
      <c r="H2537" s="22">
        <f>ROUND(Table1[[#This Row],[Market Capitalisation]]/Table1[[#This Row],[Stock Price]],0)</f>
        <v>1377717391</v>
      </c>
    </row>
    <row r="2538" spans="2:8" x14ac:dyDescent="0.35">
      <c r="B2538" s="1" t="s">
        <v>11658</v>
      </c>
      <c r="C2538" s="3" t="s">
        <v>11659</v>
      </c>
      <c r="D2538" s="13">
        <v>5060000000</v>
      </c>
      <c r="E2538" s="1" t="str" cm="1">
        <f t="array" ref="E2538">_xlfn.IFS($D2538&gt;=$N$7,$J$7,AND($D2538&gt;=$M$8,$D2538&lt;$N$8),$J$8,AND($D2538&gt;=$M$9,$D2538&lt;$N$9),$J$9,$D2538&lt;$N$10,$J$10)</f>
        <v>Mid Cap</v>
      </c>
      <c r="F2538" s="18">
        <v>20.66</v>
      </c>
      <c r="G2538" s="3" t="s">
        <v>585</v>
      </c>
      <c r="H2538" s="22">
        <f>ROUND(Table1[[#This Row],[Market Capitalisation]]/Table1[[#This Row],[Stock Price]],0)</f>
        <v>244917715</v>
      </c>
    </row>
    <row r="2539" spans="2:8" x14ac:dyDescent="0.35">
      <c r="B2539" s="1" t="s">
        <v>11663</v>
      </c>
      <c r="C2539" s="3" t="s">
        <v>11664</v>
      </c>
      <c r="D2539" s="13">
        <v>5060000000</v>
      </c>
      <c r="E2539" s="1" t="str" cm="1">
        <f t="array" ref="E2539">_xlfn.IFS($D2539&gt;=$N$7,$J$7,AND($D2539&gt;=$M$8,$D2539&lt;$N$8),$J$8,AND($D2539&gt;=$M$9,$D2539&lt;$N$9),$J$9,$D2539&lt;$N$10,$J$10)</f>
        <v>Mid Cap</v>
      </c>
      <c r="F2539" s="18">
        <v>28.34</v>
      </c>
      <c r="G2539" s="3" t="s">
        <v>249</v>
      </c>
      <c r="H2539" s="22">
        <f>ROUND(Table1[[#This Row],[Market Capitalisation]]/Table1[[#This Row],[Stock Price]],0)</f>
        <v>178546224</v>
      </c>
    </row>
    <row r="2540" spans="2:8" x14ac:dyDescent="0.35">
      <c r="B2540" s="1" t="s">
        <v>11667</v>
      </c>
      <c r="C2540" s="3" t="s">
        <v>11668</v>
      </c>
      <c r="D2540" s="13">
        <v>5060000000</v>
      </c>
      <c r="E2540" s="1" t="str" cm="1">
        <f t="array" ref="E2540">_xlfn.IFS($D2540&gt;=$N$7,$J$7,AND($D2540&gt;=$M$8,$D2540&lt;$N$8),$J$8,AND($D2540&gt;=$M$9,$D2540&lt;$N$9),$J$9,$D2540&lt;$N$10,$J$10)</f>
        <v>Mid Cap</v>
      </c>
      <c r="F2540" s="18">
        <v>13.89</v>
      </c>
      <c r="G2540" s="3" t="s">
        <v>511</v>
      </c>
      <c r="H2540" s="22">
        <f>ROUND(Table1[[#This Row],[Market Capitalisation]]/Table1[[#This Row],[Stock Price]],0)</f>
        <v>364290857</v>
      </c>
    </row>
    <row r="2541" spans="2:8" x14ac:dyDescent="0.35">
      <c r="B2541" s="1" t="s">
        <v>11671</v>
      </c>
      <c r="C2541" s="3" t="s">
        <v>11672</v>
      </c>
      <c r="D2541" s="13">
        <v>5050000000</v>
      </c>
      <c r="E2541" s="1" t="str" cm="1">
        <f t="array" ref="E2541">_xlfn.IFS($D2541&gt;=$N$7,$J$7,AND($D2541&gt;=$M$8,$D2541&lt;$N$8),$J$8,AND($D2541&gt;=$M$9,$D2541&lt;$N$9),$J$9,$D2541&lt;$N$10,$J$10)</f>
        <v>Mid Cap</v>
      </c>
      <c r="F2541" s="18">
        <v>5.87</v>
      </c>
      <c r="G2541" s="3" t="s">
        <v>31554</v>
      </c>
      <c r="H2541" s="22">
        <f>ROUND(Table1[[#This Row],[Market Capitalisation]]/Table1[[#This Row],[Stock Price]],0)</f>
        <v>860306644</v>
      </c>
    </row>
    <row r="2542" spans="2:8" x14ac:dyDescent="0.35">
      <c r="B2542" s="1" t="s">
        <v>11676</v>
      </c>
      <c r="C2542" s="3" t="s">
        <v>11677</v>
      </c>
      <c r="D2542" s="13">
        <v>5050000000</v>
      </c>
      <c r="E2542" s="1" t="str" cm="1">
        <f t="array" ref="E2542">_xlfn.IFS($D2542&gt;=$N$7,$J$7,AND($D2542&gt;=$M$8,$D2542&lt;$N$8),$J$8,AND($D2542&gt;=$M$9,$D2542&lt;$N$9),$J$9,$D2542&lt;$N$10,$J$10)</f>
        <v>Mid Cap</v>
      </c>
      <c r="F2542" s="18">
        <v>28.14</v>
      </c>
      <c r="G2542" s="3" t="s">
        <v>31554</v>
      </c>
      <c r="H2542" s="22">
        <f>ROUND(Table1[[#This Row],[Market Capitalisation]]/Table1[[#This Row],[Stock Price]],0)</f>
        <v>179459844</v>
      </c>
    </row>
    <row r="2543" spans="2:8" x14ac:dyDescent="0.35">
      <c r="B2543" s="1" t="s">
        <v>11680</v>
      </c>
      <c r="C2543" s="3" t="s">
        <v>11681</v>
      </c>
      <c r="D2543" s="13">
        <v>5050000000</v>
      </c>
      <c r="E2543" s="1" t="str" cm="1">
        <f t="array" ref="E2543">_xlfn.IFS($D2543&gt;=$N$7,$J$7,AND($D2543&gt;=$M$8,$D2543&lt;$N$8),$J$8,AND($D2543&gt;=$M$9,$D2543&lt;$N$9),$J$9,$D2543&lt;$N$10,$J$10)</f>
        <v>Mid Cap</v>
      </c>
      <c r="F2543" s="18">
        <v>16.5</v>
      </c>
      <c r="G2543" s="3" t="s">
        <v>31583</v>
      </c>
      <c r="H2543" s="22">
        <f>ROUND(Table1[[#This Row],[Market Capitalisation]]/Table1[[#This Row],[Stock Price]],0)</f>
        <v>306060606</v>
      </c>
    </row>
    <row r="2544" spans="2:8" x14ac:dyDescent="0.35">
      <c r="B2544" s="1" t="s">
        <v>11683</v>
      </c>
      <c r="C2544" s="3" t="s">
        <v>11684</v>
      </c>
      <c r="D2544" s="13">
        <v>5050000000</v>
      </c>
      <c r="E2544" s="1" t="str" cm="1">
        <f t="array" ref="E2544">_xlfn.IFS($D2544&gt;=$N$7,$J$7,AND($D2544&gt;=$M$8,$D2544&lt;$N$8),$J$8,AND($D2544&gt;=$M$9,$D2544&lt;$N$9),$J$9,$D2544&lt;$N$10,$J$10)</f>
        <v>Mid Cap</v>
      </c>
      <c r="F2544" s="18">
        <v>452.95</v>
      </c>
      <c r="G2544" s="3" t="s">
        <v>249</v>
      </c>
      <c r="H2544" s="22">
        <f>ROUND(Table1[[#This Row],[Market Capitalisation]]/Table1[[#This Row],[Stock Price]],0)</f>
        <v>11149133</v>
      </c>
    </row>
    <row r="2545" spans="2:8" x14ac:dyDescent="0.35">
      <c r="B2545" s="1" t="s">
        <v>11687</v>
      </c>
      <c r="C2545" s="3" t="s">
        <v>11688</v>
      </c>
      <c r="D2545" s="13">
        <v>5040000000</v>
      </c>
      <c r="E2545" s="1" t="str" cm="1">
        <f t="array" ref="E2545">_xlfn.IFS($D2545&gt;=$N$7,$J$7,AND($D2545&gt;=$M$8,$D2545&lt;$N$8),$J$8,AND($D2545&gt;=$M$9,$D2545&lt;$N$9),$J$9,$D2545&lt;$N$10,$J$10)</f>
        <v>Mid Cap</v>
      </c>
      <c r="F2545" s="18">
        <v>18.420000000000002</v>
      </c>
      <c r="G2545" s="3" t="s">
        <v>31554</v>
      </c>
      <c r="H2545" s="22">
        <f>ROUND(Table1[[#This Row],[Market Capitalisation]]/Table1[[#This Row],[Stock Price]],0)</f>
        <v>273615635</v>
      </c>
    </row>
    <row r="2546" spans="2:8" x14ac:dyDescent="0.35">
      <c r="B2546" s="1" t="s">
        <v>11692</v>
      </c>
      <c r="C2546" s="3" t="s">
        <v>11693</v>
      </c>
      <c r="D2546" s="13">
        <v>5040000000</v>
      </c>
      <c r="E2546" s="1" t="str" cm="1">
        <f t="array" ref="E2546">_xlfn.IFS($D2546&gt;=$N$7,$J$7,AND($D2546&gt;=$M$8,$D2546&lt;$N$8),$J$8,AND($D2546&gt;=$M$9,$D2546&lt;$N$9),$J$9,$D2546&lt;$N$10,$J$10)</f>
        <v>Mid Cap</v>
      </c>
      <c r="F2546" s="18">
        <v>66.760000000000005</v>
      </c>
      <c r="G2546" s="3" t="s">
        <v>511</v>
      </c>
      <c r="H2546" s="22">
        <f>ROUND(Table1[[#This Row],[Market Capitalisation]]/Table1[[#This Row],[Stock Price]],0)</f>
        <v>75494308</v>
      </c>
    </row>
    <row r="2547" spans="2:8" x14ac:dyDescent="0.35">
      <c r="B2547" s="1" t="s">
        <v>11696</v>
      </c>
      <c r="C2547" s="3" t="s">
        <v>11697</v>
      </c>
      <c r="D2547" s="13">
        <v>5040000000</v>
      </c>
      <c r="E2547" s="1" t="str" cm="1">
        <f t="array" ref="E2547">_xlfn.IFS($D2547&gt;=$N$7,$J$7,AND($D2547&gt;=$M$8,$D2547&lt;$N$8),$J$8,AND($D2547&gt;=$M$9,$D2547&lt;$N$9),$J$9,$D2547&lt;$N$10,$J$10)</f>
        <v>Mid Cap</v>
      </c>
      <c r="F2547" s="18">
        <v>82.69</v>
      </c>
      <c r="G2547" s="3" t="s">
        <v>31554</v>
      </c>
      <c r="H2547" s="22">
        <f>ROUND(Table1[[#This Row],[Market Capitalisation]]/Table1[[#This Row],[Stock Price]],0)</f>
        <v>60950538</v>
      </c>
    </row>
    <row r="2548" spans="2:8" x14ac:dyDescent="0.35">
      <c r="B2548" s="1" t="s">
        <v>11700</v>
      </c>
      <c r="C2548" s="3" t="s">
        <v>11701</v>
      </c>
      <c r="D2548" s="13">
        <v>5040000000</v>
      </c>
      <c r="E2548" s="1" t="str" cm="1">
        <f t="array" ref="E2548">_xlfn.IFS($D2548&gt;=$N$7,$J$7,AND($D2548&gt;=$M$8,$D2548&lt;$N$8),$J$8,AND($D2548&gt;=$M$9,$D2548&lt;$N$9),$J$9,$D2548&lt;$N$10,$J$10)</f>
        <v>Mid Cap</v>
      </c>
      <c r="F2548" s="18">
        <v>7.54</v>
      </c>
      <c r="G2548" s="3" t="s">
        <v>249</v>
      </c>
      <c r="H2548" s="22">
        <f>ROUND(Table1[[#This Row],[Market Capitalisation]]/Table1[[#This Row],[Stock Price]],0)</f>
        <v>668435013</v>
      </c>
    </row>
    <row r="2549" spans="2:8" x14ac:dyDescent="0.35">
      <c r="B2549" s="1" t="s">
        <v>11704</v>
      </c>
      <c r="C2549" s="3" t="s">
        <v>11705</v>
      </c>
      <c r="D2549" s="13">
        <v>5030000000</v>
      </c>
      <c r="E2549" s="1" t="str" cm="1">
        <f t="array" ref="E2549">_xlfn.IFS($D2549&gt;=$N$7,$J$7,AND($D2549&gt;=$M$8,$D2549&lt;$N$8),$J$8,AND($D2549&gt;=$M$9,$D2549&lt;$N$9),$J$9,$D2549&lt;$N$10,$J$10)</f>
        <v>Mid Cap</v>
      </c>
      <c r="F2549" s="18">
        <v>3.48</v>
      </c>
      <c r="G2549" s="3" t="s">
        <v>1254</v>
      </c>
      <c r="H2549" s="22">
        <f>ROUND(Table1[[#This Row],[Market Capitalisation]]/Table1[[#This Row],[Stock Price]],0)</f>
        <v>1445402299</v>
      </c>
    </row>
    <row r="2550" spans="2:8" x14ac:dyDescent="0.35">
      <c r="B2550" s="1" t="s">
        <v>11709</v>
      </c>
      <c r="C2550" s="3" t="s">
        <v>11710</v>
      </c>
      <c r="D2550" s="13">
        <v>5030000000</v>
      </c>
      <c r="E2550" s="1" t="str" cm="1">
        <f t="array" ref="E2550">_xlfn.IFS($D2550&gt;=$N$7,$J$7,AND($D2550&gt;=$M$8,$D2550&lt;$N$8),$J$8,AND($D2550&gt;=$M$9,$D2550&lt;$N$9),$J$9,$D2550&lt;$N$10,$J$10)</f>
        <v>Mid Cap</v>
      </c>
      <c r="F2550" s="18">
        <v>0.46</v>
      </c>
      <c r="G2550" s="3" t="s">
        <v>31544</v>
      </c>
      <c r="H2550" s="22">
        <f>ROUND(Table1[[#This Row],[Market Capitalisation]]/Table1[[#This Row],[Stock Price]],0)</f>
        <v>10934782609</v>
      </c>
    </row>
    <row r="2551" spans="2:8" x14ac:dyDescent="0.35">
      <c r="B2551" s="1" t="s">
        <v>11712</v>
      </c>
      <c r="C2551" s="3" t="s">
        <v>11713</v>
      </c>
      <c r="D2551" s="13">
        <v>5030000000</v>
      </c>
      <c r="E2551" s="1" t="str" cm="1">
        <f t="array" ref="E2551">_xlfn.IFS($D2551&gt;=$N$7,$J$7,AND($D2551&gt;=$M$8,$D2551&lt;$N$8),$J$8,AND($D2551&gt;=$M$9,$D2551&lt;$N$9),$J$9,$D2551&lt;$N$10,$J$10)</f>
        <v>Mid Cap</v>
      </c>
      <c r="F2551" s="18">
        <v>1.64</v>
      </c>
      <c r="G2551" s="3" t="s">
        <v>3227</v>
      </c>
      <c r="H2551" s="22">
        <f>ROUND(Table1[[#This Row],[Market Capitalisation]]/Table1[[#This Row],[Stock Price]],0)</f>
        <v>3067073171</v>
      </c>
    </row>
    <row r="2552" spans="2:8" x14ac:dyDescent="0.35">
      <c r="B2552" s="1" t="s">
        <v>11716</v>
      </c>
      <c r="C2552" s="3" t="s">
        <v>11717</v>
      </c>
      <c r="D2552" s="13">
        <v>5030000000</v>
      </c>
      <c r="E2552" s="1" t="str" cm="1">
        <f t="array" ref="E2552">_xlfn.IFS($D2552&gt;=$N$7,$J$7,AND($D2552&gt;=$M$8,$D2552&lt;$N$8),$J$8,AND($D2552&gt;=$M$9,$D2552&lt;$N$9),$J$9,$D2552&lt;$N$10,$J$10)</f>
        <v>Mid Cap</v>
      </c>
      <c r="F2552" s="18">
        <v>17.190000000000001</v>
      </c>
      <c r="G2552" s="3" t="s">
        <v>31554</v>
      </c>
      <c r="H2552" s="22">
        <f>ROUND(Table1[[#This Row],[Market Capitalisation]]/Table1[[#This Row],[Stock Price]],0)</f>
        <v>292611984</v>
      </c>
    </row>
    <row r="2553" spans="2:8" x14ac:dyDescent="0.35">
      <c r="B2553" s="1" t="s">
        <v>11720</v>
      </c>
      <c r="C2553" s="3" t="s">
        <v>11721</v>
      </c>
      <c r="D2553" s="13">
        <v>5010000000</v>
      </c>
      <c r="E2553" s="1" t="str" cm="1">
        <f t="array" ref="E2553">_xlfn.IFS($D2553&gt;=$N$7,$J$7,AND($D2553&gt;=$M$8,$D2553&lt;$N$8),$J$8,AND($D2553&gt;=$M$9,$D2553&lt;$N$9),$J$9,$D2553&lt;$N$10,$J$10)</f>
        <v>Mid Cap</v>
      </c>
      <c r="F2553" s="18">
        <v>14</v>
      </c>
      <c r="G2553" s="3" t="s">
        <v>511</v>
      </c>
      <c r="H2553" s="22">
        <f>ROUND(Table1[[#This Row],[Market Capitalisation]]/Table1[[#This Row],[Stock Price]],0)</f>
        <v>357857143</v>
      </c>
    </row>
    <row r="2554" spans="2:8" x14ac:dyDescent="0.35">
      <c r="B2554" s="1" t="s">
        <v>11724</v>
      </c>
      <c r="C2554" s="3" t="s">
        <v>11725</v>
      </c>
      <c r="D2554" s="13">
        <v>5000000000</v>
      </c>
      <c r="E2554" s="1" t="str" cm="1">
        <f t="array" ref="E2554">_xlfn.IFS($D2554&gt;=$N$7,$J$7,AND($D2554&gt;=$M$8,$D2554&lt;$N$8),$J$8,AND($D2554&gt;=$M$9,$D2554&lt;$N$9),$J$9,$D2554&lt;$N$10,$J$10)</f>
        <v>Mid Cap</v>
      </c>
      <c r="F2554" s="18">
        <v>6.79</v>
      </c>
      <c r="G2554" s="3" t="s">
        <v>1188</v>
      </c>
      <c r="H2554" s="22">
        <f>ROUND(Table1[[#This Row],[Market Capitalisation]]/Table1[[#This Row],[Stock Price]],0)</f>
        <v>736377025</v>
      </c>
    </row>
    <row r="2555" spans="2:8" x14ac:dyDescent="0.35">
      <c r="B2555" s="1" t="s">
        <v>11728</v>
      </c>
      <c r="C2555" s="3" t="s">
        <v>11729</v>
      </c>
      <c r="D2555" s="13">
        <v>4990000000</v>
      </c>
      <c r="E2555" s="1" t="str" cm="1">
        <f t="array" ref="E2555">_xlfn.IFS($D2555&gt;=$N$7,$J$7,AND($D2555&gt;=$M$8,$D2555&lt;$N$8),$J$8,AND($D2555&gt;=$M$9,$D2555&lt;$N$9),$J$9,$D2555&lt;$N$10,$J$10)</f>
        <v>Mid Cap</v>
      </c>
      <c r="F2555" s="18">
        <v>59.45</v>
      </c>
      <c r="G2555" s="3" t="s">
        <v>31554</v>
      </c>
      <c r="H2555" s="22">
        <f>ROUND(Table1[[#This Row],[Market Capitalisation]]/Table1[[#This Row],[Stock Price]],0)</f>
        <v>83936081</v>
      </c>
    </row>
    <row r="2556" spans="2:8" x14ac:dyDescent="0.35">
      <c r="B2556" s="1" t="s">
        <v>11733</v>
      </c>
      <c r="C2556" s="3" t="s">
        <v>11734</v>
      </c>
      <c r="D2556" s="13">
        <v>4990000000</v>
      </c>
      <c r="E2556" s="1" t="str" cm="1">
        <f t="array" ref="E2556">_xlfn.IFS($D2556&gt;=$N$7,$J$7,AND($D2556&gt;=$M$8,$D2556&lt;$N$8),$J$8,AND($D2556&gt;=$M$9,$D2556&lt;$N$9),$J$9,$D2556&lt;$N$10,$J$10)</f>
        <v>Mid Cap</v>
      </c>
      <c r="F2556" s="18">
        <v>12.7</v>
      </c>
      <c r="G2556" s="3" t="s">
        <v>31554</v>
      </c>
      <c r="H2556" s="22">
        <f>ROUND(Table1[[#This Row],[Market Capitalisation]]/Table1[[#This Row],[Stock Price]],0)</f>
        <v>392913386</v>
      </c>
    </row>
    <row r="2557" spans="2:8" x14ac:dyDescent="0.35">
      <c r="B2557" s="1" t="s">
        <v>11737</v>
      </c>
      <c r="C2557" s="3" t="s">
        <v>11738</v>
      </c>
      <c r="D2557" s="13">
        <v>4980000000</v>
      </c>
      <c r="E2557" s="1" t="str" cm="1">
        <f t="array" ref="E2557">_xlfn.IFS($D2557&gt;=$N$7,$J$7,AND($D2557&gt;=$M$8,$D2557&lt;$N$8),$J$8,AND($D2557&gt;=$M$9,$D2557&lt;$N$9),$J$9,$D2557&lt;$N$10,$J$10)</f>
        <v>Mid Cap</v>
      </c>
      <c r="F2557" s="18">
        <v>1.76</v>
      </c>
      <c r="G2557" s="3" t="s">
        <v>1452</v>
      </c>
      <c r="H2557" s="22">
        <f>ROUND(Table1[[#This Row],[Market Capitalisation]]/Table1[[#This Row],[Stock Price]],0)</f>
        <v>2829545455</v>
      </c>
    </row>
    <row r="2558" spans="2:8" x14ac:dyDescent="0.35">
      <c r="B2558" s="1" t="s">
        <v>11742</v>
      </c>
      <c r="C2558" s="3" t="s">
        <v>11743</v>
      </c>
      <c r="D2558" s="13">
        <v>4980000000</v>
      </c>
      <c r="E2558" s="1" t="str" cm="1">
        <f t="array" ref="E2558">_xlfn.IFS($D2558&gt;=$N$7,$J$7,AND($D2558&gt;=$M$8,$D2558&lt;$N$8),$J$8,AND($D2558&gt;=$M$9,$D2558&lt;$N$9),$J$9,$D2558&lt;$N$10,$J$10)</f>
        <v>Mid Cap</v>
      </c>
      <c r="F2558" s="18">
        <v>37.15</v>
      </c>
      <c r="G2558" s="3" t="s">
        <v>31583</v>
      </c>
      <c r="H2558" s="22">
        <f>ROUND(Table1[[#This Row],[Market Capitalisation]]/Table1[[#This Row],[Stock Price]],0)</f>
        <v>134051144</v>
      </c>
    </row>
    <row r="2559" spans="2:8" x14ac:dyDescent="0.35">
      <c r="B2559" s="1" t="s">
        <v>11746</v>
      </c>
      <c r="C2559" s="3" t="s">
        <v>11747</v>
      </c>
      <c r="D2559" s="13">
        <v>4970000000</v>
      </c>
      <c r="E2559" s="1" t="str" cm="1">
        <f t="array" ref="E2559">_xlfn.IFS($D2559&gt;=$N$7,$J$7,AND($D2559&gt;=$M$8,$D2559&lt;$N$8),$J$8,AND($D2559&gt;=$M$9,$D2559&lt;$N$9),$J$9,$D2559&lt;$N$10,$J$10)</f>
        <v>Mid Cap</v>
      </c>
      <c r="F2559" s="18">
        <v>66.400000000000006</v>
      </c>
      <c r="G2559" s="3" t="s">
        <v>164</v>
      </c>
      <c r="H2559" s="22">
        <f>ROUND(Table1[[#This Row],[Market Capitalisation]]/Table1[[#This Row],[Stock Price]],0)</f>
        <v>74849398</v>
      </c>
    </row>
    <row r="2560" spans="2:8" x14ac:dyDescent="0.35">
      <c r="B2560" s="1" t="s">
        <v>11751</v>
      </c>
      <c r="C2560" s="3" t="s">
        <v>11752</v>
      </c>
      <c r="D2560" s="13">
        <v>4970000000</v>
      </c>
      <c r="E2560" s="1" t="str" cm="1">
        <f t="array" ref="E2560">_xlfn.IFS($D2560&gt;=$N$7,$J$7,AND($D2560&gt;=$M$8,$D2560&lt;$N$8),$J$8,AND($D2560&gt;=$M$9,$D2560&lt;$N$9),$J$9,$D2560&lt;$N$10,$J$10)</f>
        <v>Mid Cap</v>
      </c>
      <c r="F2560" s="18">
        <v>116.45</v>
      </c>
      <c r="G2560" s="3" t="s">
        <v>31554</v>
      </c>
      <c r="H2560" s="22">
        <f>ROUND(Table1[[#This Row],[Market Capitalisation]]/Table1[[#This Row],[Stock Price]],0)</f>
        <v>42679261</v>
      </c>
    </row>
    <row r="2561" spans="2:8" x14ac:dyDescent="0.35">
      <c r="B2561" s="1" t="s">
        <v>11755</v>
      </c>
      <c r="C2561" s="3" t="s">
        <v>11756</v>
      </c>
      <c r="D2561" s="13">
        <v>4970000000</v>
      </c>
      <c r="E2561" s="1" t="str" cm="1">
        <f t="array" ref="E2561">_xlfn.IFS($D2561&gt;=$N$7,$J$7,AND($D2561&gt;=$M$8,$D2561&lt;$N$8),$J$8,AND($D2561&gt;=$M$9,$D2561&lt;$N$9),$J$9,$D2561&lt;$N$10,$J$10)</f>
        <v>Mid Cap</v>
      </c>
      <c r="F2561" s="18">
        <v>77.39</v>
      </c>
      <c r="G2561" s="3" t="s">
        <v>89</v>
      </c>
      <c r="H2561" s="22">
        <f>ROUND(Table1[[#This Row],[Market Capitalisation]]/Table1[[#This Row],[Stock Price]],0)</f>
        <v>64220183</v>
      </c>
    </row>
    <row r="2562" spans="2:8" x14ac:dyDescent="0.35">
      <c r="B2562" s="1" t="s">
        <v>11759</v>
      </c>
      <c r="C2562" s="3" t="s">
        <v>11760</v>
      </c>
      <c r="D2562" s="13">
        <v>4970000000</v>
      </c>
      <c r="E2562" s="1" t="str" cm="1">
        <f t="array" ref="E2562">_xlfn.IFS($D2562&gt;=$N$7,$J$7,AND($D2562&gt;=$M$8,$D2562&lt;$N$8),$J$8,AND($D2562&gt;=$M$9,$D2562&lt;$N$9),$J$9,$D2562&lt;$N$10,$J$10)</f>
        <v>Mid Cap</v>
      </c>
      <c r="F2562" s="18">
        <v>36.85</v>
      </c>
      <c r="G2562" s="3" t="s">
        <v>31554</v>
      </c>
      <c r="H2562" s="22">
        <f>ROUND(Table1[[#This Row],[Market Capitalisation]]/Table1[[#This Row],[Stock Price]],0)</f>
        <v>134871099</v>
      </c>
    </row>
    <row r="2563" spans="2:8" x14ac:dyDescent="0.35">
      <c r="B2563" s="1" t="s">
        <v>11763</v>
      </c>
      <c r="C2563" s="3" t="s">
        <v>11764</v>
      </c>
      <c r="D2563" s="13">
        <v>4970000000</v>
      </c>
      <c r="E2563" s="1" t="str" cm="1">
        <f t="array" ref="E2563">_xlfn.IFS($D2563&gt;=$N$7,$J$7,AND($D2563&gt;=$M$8,$D2563&lt;$N$8),$J$8,AND($D2563&gt;=$M$9,$D2563&lt;$N$9),$J$9,$D2563&lt;$N$10,$J$10)</f>
        <v>Mid Cap</v>
      </c>
      <c r="F2563" s="18">
        <v>93.31</v>
      </c>
      <c r="G2563" s="3" t="s">
        <v>1254</v>
      </c>
      <c r="H2563" s="22">
        <f>ROUND(Table1[[#This Row],[Market Capitalisation]]/Table1[[#This Row],[Stock Price]],0)</f>
        <v>53263316</v>
      </c>
    </row>
    <row r="2564" spans="2:8" x14ac:dyDescent="0.35">
      <c r="B2564" s="1" t="s">
        <v>11767</v>
      </c>
      <c r="C2564" s="3" t="s">
        <v>11768</v>
      </c>
      <c r="D2564" s="13">
        <v>4960000000</v>
      </c>
      <c r="E2564" s="1" t="str" cm="1">
        <f t="array" ref="E2564">_xlfn.IFS($D2564&gt;=$N$7,$J$7,AND($D2564&gt;=$M$8,$D2564&lt;$N$8),$J$8,AND($D2564&gt;=$M$9,$D2564&lt;$N$9),$J$9,$D2564&lt;$N$10,$J$10)</f>
        <v>Mid Cap</v>
      </c>
      <c r="F2564" s="18">
        <v>27.43</v>
      </c>
      <c r="G2564" s="3" t="s">
        <v>31554</v>
      </c>
      <c r="H2564" s="22">
        <f>ROUND(Table1[[#This Row],[Market Capitalisation]]/Table1[[#This Row],[Stock Price]],0)</f>
        <v>180823915</v>
      </c>
    </row>
    <row r="2565" spans="2:8" x14ac:dyDescent="0.35">
      <c r="B2565" s="1" t="s">
        <v>11772</v>
      </c>
      <c r="C2565" s="3" t="s">
        <v>11773</v>
      </c>
      <c r="D2565" s="13">
        <v>4960000000</v>
      </c>
      <c r="E2565" s="1" t="str" cm="1">
        <f t="array" ref="E2565">_xlfn.IFS($D2565&gt;=$N$7,$J$7,AND($D2565&gt;=$M$8,$D2565&lt;$N$8),$J$8,AND($D2565&gt;=$M$9,$D2565&lt;$N$9),$J$9,$D2565&lt;$N$10,$J$10)</f>
        <v>Mid Cap</v>
      </c>
      <c r="F2565" s="18">
        <v>3.49</v>
      </c>
      <c r="G2565" s="3" t="s">
        <v>1254</v>
      </c>
      <c r="H2565" s="22">
        <f>ROUND(Table1[[#This Row],[Market Capitalisation]]/Table1[[#This Row],[Stock Price]],0)</f>
        <v>1421203438</v>
      </c>
    </row>
    <row r="2566" spans="2:8" x14ac:dyDescent="0.35">
      <c r="B2566" s="1" t="s">
        <v>11776</v>
      </c>
      <c r="C2566" s="3" t="s">
        <v>11777</v>
      </c>
      <c r="D2566" s="13">
        <v>4960000000</v>
      </c>
      <c r="E2566" s="1" t="str" cm="1">
        <f t="array" ref="E2566">_xlfn.IFS($D2566&gt;=$N$7,$J$7,AND($D2566&gt;=$M$8,$D2566&lt;$N$8),$J$8,AND($D2566&gt;=$M$9,$D2566&lt;$N$9),$J$9,$D2566&lt;$N$10,$J$10)</f>
        <v>Mid Cap</v>
      </c>
      <c r="F2566" s="18">
        <v>85.67</v>
      </c>
      <c r="G2566" s="3" t="s">
        <v>31554</v>
      </c>
      <c r="H2566" s="22">
        <f>ROUND(Table1[[#This Row],[Market Capitalisation]]/Table1[[#This Row],[Stock Price]],0)</f>
        <v>57896580</v>
      </c>
    </row>
    <row r="2567" spans="2:8" x14ac:dyDescent="0.35">
      <c r="B2567" s="1" t="s">
        <v>11780</v>
      </c>
      <c r="C2567" s="3" t="s">
        <v>11781</v>
      </c>
      <c r="D2567" s="13">
        <v>4960000000</v>
      </c>
      <c r="E2567" s="1" t="str" cm="1">
        <f t="array" ref="E2567">_xlfn.IFS($D2567&gt;=$N$7,$J$7,AND($D2567&gt;=$M$8,$D2567&lt;$N$8),$J$8,AND($D2567&gt;=$M$9,$D2567&lt;$N$9),$J$9,$D2567&lt;$N$10,$J$10)</f>
        <v>Mid Cap</v>
      </c>
      <c r="F2567" s="18">
        <v>31.62</v>
      </c>
      <c r="G2567" s="3" t="s">
        <v>1254</v>
      </c>
      <c r="H2567" s="22">
        <f>ROUND(Table1[[#This Row],[Market Capitalisation]]/Table1[[#This Row],[Stock Price]],0)</f>
        <v>156862745</v>
      </c>
    </row>
    <row r="2568" spans="2:8" x14ac:dyDescent="0.35">
      <c r="B2568" s="1" t="s">
        <v>11784</v>
      </c>
      <c r="C2568" s="3" t="s">
        <v>11785</v>
      </c>
      <c r="D2568" s="13">
        <v>4960000000</v>
      </c>
      <c r="E2568" s="1" t="str" cm="1">
        <f t="array" ref="E2568">_xlfn.IFS($D2568&gt;=$N$7,$J$7,AND($D2568&gt;=$M$8,$D2568&lt;$N$8),$J$8,AND($D2568&gt;=$M$9,$D2568&lt;$N$9),$J$9,$D2568&lt;$N$10,$J$10)</f>
        <v>Mid Cap</v>
      </c>
      <c r="F2568" s="18">
        <v>22.29</v>
      </c>
      <c r="G2568" s="3" t="s">
        <v>3109</v>
      </c>
      <c r="H2568" s="22">
        <f>ROUND(Table1[[#This Row],[Market Capitalisation]]/Table1[[#This Row],[Stock Price]],0)</f>
        <v>222521310</v>
      </c>
    </row>
    <row r="2569" spans="2:8" x14ac:dyDescent="0.35">
      <c r="B2569" s="1" t="s">
        <v>11788</v>
      </c>
      <c r="C2569" s="3" t="s">
        <v>11789</v>
      </c>
      <c r="D2569" s="13">
        <v>4960000000</v>
      </c>
      <c r="E2569" s="1" t="str" cm="1">
        <f t="array" ref="E2569">_xlfn.IFS($D2569&gt;=$N$7,$J$7,AND($D2569&gt;=$M$8,$D2569&lt;$N$8),$J$8,AND($D2569&gt;=$M$9,$D2569&lt;$N$9),$J$9,$D2569&lt;$N$10,$J$10)</f>
        <v>Mid Cap</v>
      </c>
      <c r="F2569" s="18">
        <v>68.040000000000006</v>
      </c>
      <c r="G2569" s="3" t="s">
        <v>31567</v>
      </c>
      <c r="H2569" s="22">
        <f>ROUND(Table1[[#This Row],[Market Capitalisation]]/Table1[[#This Row],[Stock Price]],0)</f>
        <v>72898295</v>
      </c>
    </row>
    <row r="2570" spans="2:8" x14ac:dyDescent="0.35">
      <c r="B2570" s="1" t="s">
        <v>11791</v>
      </c>
      <c r="C2570" s="3" t="s">
        <v>11792</v>
      </c>
      <c r="D2570" s="13">
        <v>4950000000</v>
      </c>
      <c r="E2570" s="1" t="str" cm="1">
        <f t="array" ref="E2570">_xlfn.IFS($D2570&gt;=$N$7,$J$7,AND($D2570&gt;=$M$8,$D2570&lt;$N$8),$J$8,AND($D2570&gt;=$M$9,$D2570&lt;$N$9),$J$9,$D2570&lt;$N$10,$J$10)</f>
        <v>Mid Cap</v>
      </c>
      <c r="F2570" s="18">
        <v>180.24</v>
      </c>
      <c r="G2570" s="3" t="s">
        <v>31554</v>
      </c>
      <c r="H2570" s="22">
        <f>ROUND(Table1[[#This Row],[Market Capitalisation]]/Table1[[#This Row],[Stock Price]],0)</f>
        <v>27463382</v>
      </c>
    </row>
    <row r="2571" spans="2:8" x14ac:dyDescent="0.35">
      <c r="B2571" s="1" t="s">
        <v>11796</v>
      </c>
      <c r="C2571" s="3" t="s">
        <v>11797</v>
      </c>
      <c r="D2571" s="13">
        <v>4950000000</v>
      </c>
      <c r="E2571" s="1" t="str" cm="1">
        <f t="array" ref="E2571">_xlfn.IFS($D2571&gt;=$N$7,$J$7,AND($D2571&gt;=$M$8,$D2571&lt;$N$8),$J$8,AND($D2571&gt;=$M$9,$D2571&lt;$N$9),$J$9,$D2571&lt;$N$10,$J$10)</f>
        <v>Mid Cap</v>
      </c>
      <c r="F2571" s="18">
        <v>17.600000000000001</v>
      </c>
      <c r="G2571" s="3" t="s">
        <v>210</v>
      </c>
      <c r="H2571" s="22">
        <f>ROUND(Table1[[#This Row],[Market Capitalisation]]/Table1[[#This Row],[Stock Price]],0)</f>
        <v>281250000</v>
      </c>
    </row>
    <row r="2572" spans="2:8" x14ac:dyDescent="0.35">
      <c r="B2572" s="1" t="s">
        <v>11800</v>
      </c>
      <c r="C2572" s="3" t="s">
        <v>11801</v>
      </c>
      <c r="D2572" s="13">
        <v>4950000000</v>
      </c>
      <c r="E2572" s="1" t="str" cm="1">
        <f t="array" ref="E2572">_xlfn.IFS($D2572&gt;=$N$7,$J$7,AND($D2572&gt;=$M$8,$D2572&lt;$N$8),$J$8,AND($D2572&gt;=$M$9,$D2572&lt;$N$9),$J$9,$D2572&lt;$N$10,$J$10)</f>
        <v>Mid Cap</v>
      </c>
      <c r="F2572" s="18">
        <v>45.47</v>
      </c>
      <c r="G2572" s="3" t="s">
        <v>31554</v>
      </c>
      <c r="H2572" s="22">
        <f>ROUND(Table1[[#This Row],[Market Capitalisation]]/Table1[[#This Row],[Stock Price]],0)</f>
        <v>108862987</v>
      </c>
    </row>
    <row r="2573" spans="2:8" x14ac:dyDescent="0.35">
      <c r="B2573" s="1" t="s">
        <v>11804</v>
      </c>
      <c r="C2573" s="3" t="s">
        <v>11805</v>
      </c>
      <c r="D2573" s="13">
        <v>4950000000</v>
      </c>
      <c r="E2573" s="1" t="str" cm="1">
        <f t="array" ref="E2573">_xlfn.IFS($D2573&gt;=$N$7,$J$7,AND($D2573&gt;=$M$8,$D2573&lt;$N$8),$J$8,AND($D2573&gt;=$M$9,$D2573&lt;$N$9),$J$9,$D2573&lt;$N$10,$J$10)</f>
        <v>Mid Cap</v>
      </c>
      <c r="F2573" s="18">
        <v>24.58</v>
      </c>
      <c r="G2573" s="3" t="s">
        <v>31554</v>
      </c>
      <c r="H2573" s="22">
        <f>ROUND(Table1[[#This Row],[Market Capitalisation]]/Table1[[#This Row],[Stock Price]],0)</f>
        <v>201383238</v>
      </c>
    </row>
    <row r="2574" spans="2:8" x14ac:dyDescent="0.35">
      <c r="B2574" s="1" t="s">
        <v>11808</v>
      </c>
      <c r="C2574" s="3" t="s">
        <v>11809</v>
      </c>
      <c r="D2574" s="13">
        <v>4950000000</v>
      </c>
      <c r="E2574" s="1" t="str" cm="1">
        <f t="array" ref="E2574">_xlfn.IFS($D2574&gt;=$N$7,$J$7,AND($D2574&gt;=$M$8,$D2574&lt;$N$8),$J$8,AND($D2574&gt;=$M$9,$D2574&lt;$N$9),$J$9,$D2574&lt;$N$10,$J$10)</f>
        <v>Mid Cap</v>
      </c>
      <c r="F2574" s="18">
        <v>2.4300000000000002</v>
      </c>
      <c r="G2574" s="3" t="s">
        <v>3227</v>
      </c>
      <c r="H2574" s="22">
        <f>ROUND(Table1[[#This Row],[Market Capitalisation]]/Table1[[#This Row],[Stock Price]],0)</f>
        <v>2037037037</v>
      </c>
    </row>
    <row r="2575" spans="2:8" x14ac:dyDescent="0.35">
      <c r="B2575" s="1" t="s">
        <v>11812</v>
      </c>
      <c r="C2575" s="3" t="s">
        <v>11813</v>
      </c>
      <c r="D2575" s="13">
        <v>4950000000</v>
      </c>
      <c r="E2575" s="1" t="str" cm="1">
        <f t="array" ref="E2575">_xlfn.IFS($D2575&gt;=$N$7,$J$7,AND($D2575&gt;=$M$8,$D2575&lt;$N$8),$J$8,AND($D2575&gt;=$M$9,$D2575&lt;$N$9),$J$9,$D2575&lt;$N$10,$J$10)</f>
        <v>Mid Cap</v>
      </c>
      <c r="F2575" s="18">
        <v>12.96</v>
      </c>
      <c r="G2575" s="3" t="s">
        <v>9696</v>
      </c>
      <c r="H2575" s="22">
        <f>ROUND(Table1[[#This Row],[Market Capitalisation]]/Table1[[#This Row],[Stock Price]],0)</f>
        <v>381944444</v>
      </c>
    </row>
    <row r="2576" spans="2:8" x14ac:dyDescent="0.35">
      <c r="B2576" s="1" t="s">
        <v>11815</v>
      </c>
      <c r="C2576" s="3" t="s">
        <v>11816</v>
      </c>
      <c r="D2576" s="13">
        <v>4940000000</v>
      </c>
      <c r="E2576" s="1" t="str" cm="1">
        <f t="array" ref="E2576">_xlfn.IFS($D2576&gt;=$N$7,$J$7,AND($D2576&gt;=$M$8,$D2576&lt;$N$8),$J$8,AND($D2576&gt;=$M$9,$D2576&lt;$N$9),$J$9,$D2576&lt;$N$10,$J$10)</f>
        <v>Mid Cap</v>
      </c>
      <c r="F2576" s="18">
        <v>17.079999999999998</v>
      </c>
      <c r="G2576" s="3" t="s">
        <v>11819</v>
      </c>
      <c r="H2576" s="22">
        <f>ROUND(Table1[[#This Row],[Market Capitalisation]]/Table1[[#This Row],[Stock Price]],0)</f>
        <v>289227166</v>
      </c>
    </row>
    <row r="2577" spans="2:8" x14ac:dyDescent="0.35">
      <c r="B2577" s="1" t="s">
        <v>11820</v>
      </c>
      <c r="C2577" s="3" t="s">
        <v>11821</v>
      </c>
      <c r="D2577" s="13">
        <v>4940000000</v>
      </c>
      <c r="E2577" s="1" t="str" cm="1">
        <f t="array" ref="E2577">_xlfn.IFS($D2577&gt;=$N$7,$J$7,AND($D2577&gt;=$M$8,$D2577&lt;$N$8),$J$8,AND($D2577&gt;=$M$9,$D2577&lt;$N$9),$J$9,$D2577&lt;$N$10,$J$10)</f>
        <v>Mid Cap</v>
      </c>
      <c r="F2577" s="18">
        <v>386.73</v>
      </c>
      <c r="G2577" s="3" t="s">
        <v>164</v>
      </c>
      <c r="H2577" s="22">
        <f>ROUND(Table1[[#This Row],[Market Capitalisation]]/Table1[[#This Row],[Stock Price]],0)</f>
        <v>12773770</v>
      </c>
    </row>
    <row r="2578" spans="2:8" x14ac:dyDescent="0.35">
      <c r="B2578" s="1" t="s">
        <v>11824</v>
      </c>
      <c r="C2578" s="3" t="s">
        <v>11825</v>
      </c>
      <c r="D2578" s="13">
        <v>4920000000</v>
      </c>
      <c r="E2578" s="1" t="str" cm="1">
        <f t="array" ref="E2578">_xlfn.IFS($D2578&gt;=$N$7,$J$7,AND($D2578&gt;=$M$8,$D2578&lt;$N$8),$J$8,AND($D2578&gt;=$M$9,$D2578&lt;$N$9),$J$9,$D2578&lt;$N$10,$J$10)</f>
        <v>Mid Cap</v>
      </c>
      <c r="F2578" s="18">
        <v>30.5</v>
      </c>
      <c r="G2578" s="3" t="s">
        <v>1188</v>
      </c>
      <c r="H2578" s="22">
        <f>ROUND(Table1[[#This Row],[Market Capitalisation]]/Table1[[#This Row],[Stock Price]],0)</f>
        <v>161311475</v>
      </c>
    </row>
    <row r="2579" spans="2:8" x14ac:dyDescent="0.35">
      <c r="B2579" s="1" t="s">
        <v>11829</v>
      </c>
      <c r="C2579" s="3" t="s">
        <v>11830</v>
      </c>
      <c r="D2579" s="13">
        <v>4920000000</v>
      </c>
      <c r="E2579" s="1" t="str" cm="1">
        <f t="array" ref="E2579">_xlfn.IFS($D2579&gt;=$N$7,$J$7,AND($D2579&gt;=$M$8,$D2579&lt;$N$8),$J$8,AND($D2579&gt;=$M$9,$D2579&lt;$N$9),$J$9,$D2579&lt;$N$10,$J$10)</f>
        <v>Mid Cap</v>
      </c>
      <c r="F2579" s="18">
        <v>0.54</v>
      </c>
      <c r="G2579" s="3" t="s">
        <v>62</v>
      </c>
      <c r="H2579" s="22">
        <f>ROUND(Table1[[#This Row],[Market Capitalisation]]/Table1[[#This Row],[Stock Price]],0)</f>
        <v>9111111111</v>
      </c>
    </row>
    <row r="2580" spans="2:8" x14ac:dyDescent="0.35">
      <c r="B2580" s="1" t="s">
        <v>11832</v>
      </c>
      <c r="C2580" s="3" t="s">
        <v>11833</v>
      </c>
      <c r="D2580" s="13">
        <v>4920000000</v>
      </c>
      <c r="E2580" s="1" t="str" cm="1">
        <f t="array" ref="E2580">_xlfn.IFS($D2580&gt;=$N$7,$J$7,AND($D2580&gt;=$M$8,$D2580&lt;$N$8),$J$8,AND($D2580&gt;=$M$9,$D2580&lt;$N$9),$J$9,$D2580&lt;$N$10,$J$10)</f>
        <v>Mid Cap</v>
      </c>
      <c r="F2580" s="18">
        <v>5.57</v>
      </c>
      <c r="G2580" s="3" t="s">
        <v>3227</v>
      </c>
      <c r="H2580" s="22">
        <f>ROUND(Table1[[#This Row],[Market Capitalisation]]/Table1[[#This Row],[Stock Price]],0)</f>
        <v>883303411</v>
      </c>
    </row>
    <row r="2581" spans="2:8" x14ac:dyDescent="0.35">
      <c r="B2581" s="1" t="s">
        <v>11836</v>
      </c>
      <c r="C2581" s="3" t="s">
        <v>11837</v>
      </c>
      <c r="D2581" s="13">
        <v>4920000000</v>
      </c>
      <c r="E2581" s="1" t="str" cm="1">
        <f t="array" ref="E2581">_xlfn.IFS($D2581&gt;=$N$7,$J$7,AND($D2581&gt;=$M$8,$D2581&lt;$N$8),$J$8,AND($D2581&gt;=$M$9,$D2581&lt;$N$9),$J$9,$D2581&lt;$N$10,$J$10)</f>
        <v>Mid Cap</v>
      </c>
      <c r="F2581" s="18">
        <v>22.66</v>
      </c>
      <c r="G2581" s="3" t="s">
        <v>6282</v>
      </c>
      <c r="H2581" s="22">
        <f>ROUND(Table1[[#This Row],[Market Capitalisation]]/Table1[[#This Row],[Stock Price]],0)</f>
        <v>217122683</v>
      </c>
    </row>
    <row r="2582" spans="2:8" x14ac:dyDescent="0.35">
      <c r="B2582" s="1" t="s">
        <v>11839</v>
      </c>
      <c r="C2582" s="3" t="s">
        <v>11840</v>
      </c>
      <c r="D2582" s="13">
        <v>4920000000</v>
      </c>
      <c r="E2582" s="1" t="str" cm="1">
        <f t="array" ref="E2582">_xlfn.IFS($D2582&gt;=$N$7,$J$7,AND($D2582&gt;=$M$8,$D2582&lt;$N$8),$J$8,AND($D2582&gt;=$M$9,$D2582&lt;$N$9),$J$9,$D2582&lt;$N$10,$J$10)</f>
        <v>Mid Cap</v>
      </c>
      <c r="F2582" s="18">
        <v>49.18</v>
      </c>
      <c r="G2582" s="3" t="s">
        <v>107</v>
      </c>
      <c r="H2582" s="22">
        <f>ROUND(Table1[[#This Row],[Market Capitalisation]]/Table1[[#This Row],[Stock Price]],0)</f>
        <v>100040667</v>
      </c>
    </row>
    <row r="2583" spans="2:8" x14ac:dyDescent="0.35">
      <c r="B2583" s="1" t="s">
        <v>11842</v>
      </c>
      <c r="C2583" s="3" t="s">
        <v>11843</v>
      </c>
      <c r="D2583" s="13">
        <v>4920000000</v>
      </c>
      <c r="E2583" s="1" t="str" cm="1">
        <f t="array" ref="E2583">_xlfn.IFS($D2583&gt;=$N$7,$J$7,AND($D2583&gt;=$M$8,$D2583&lt;$N$8),$J$8,AND($D2583&gt;=$M$9,$D2583&lt;$N$9),$J$9,$D2583&lt;$N$10,$J$10)</f>
        <v>Mid Cap</v>
      </c>
      <c r="F2583" s="18">
        <v>0.66</v>
      </c>
      <c r="G2583" s="3" t="s">
        <v>152</v>
      </c>
      <c r="H2583" s="22">
        <f>ROUND(Table1[[#This Row],[Market Capitalisation]]/Table1[[#This Row],[Stock Price]],0)</f>
        <v>7454545455</v>
      </c>
    </row>
    <row r="2584" spans="2:8" x14ac:dyDescent="0.35">
      <c r="B2584" s="1" t="s">
        <v>11845</v>
      </c>
      <c r="C2584" s="3" t="s">
        <v>11846</v>
      </c>
      <c r="D2584" s="13">
        <v>4910000000</v>
      </c>
      <c r="E2584" s="1" t="str" cm="1">
        <f t="array" ref="E2584">_xlfn.IFS($D2584&gt;=$N$7,$J$7,AND($D2584&gt;=$M$8,$D2584&lt;$N$8),$J$8,AND($D2584&gt;=$M$9,$D2584&lt;$N$9),$J$9,$D2584&lt;$N$10,$J$10)</f>
        <v>Mid Cap</v>
      </c>
      <c r="F2584" s="18">
        <v>0.61</v>
      </c>
      <c r="G2584" s="3" t="s">
        <v>1086</v>
      </c>
      <c r="H2584" s="22">
        <f>ROUND(Table1[[#This Row],[Market Capitalisation]]/Table1[[#This Row],[Stock Price]],0)</f>
        <v>8049180328</v>
      </c>
    </row>
    <row r="2585" spans="2:8" x14ac:dyDescent="0.35">
      <c r="B2585" s="1" t="s">
        <v>11849</v>
      </c>
      <c r="C2585" s="3" t="s">
        <v>11850</v>
      </c>
      <c r="D2585" s="13">
        <v>4900000000</v>
      </c>
      <c r="E2585" s="1" t="str" cm="1">
        <f t="array" ref="E2585">_xlfn.IFS($D2585&gt;=$N$7,$J$7,AND($D2585&gt;=$M$8,$D2585&lt;$N$8),$J$8,AND($D2585&gt;=$M$9,$D2585&lt;$N$9),$J$9,$D2585&lt;$N$10,$J$10)</f>
        <v>Mid Cap</v>
      </c>
      <c r="F2585" s="18">
        <v>1.75</v>
      </c>
      <c r="G2585" s="3" t="s">
        <v>6217</v>
      </c>
      <c r="H2585" s="22">
        <f>ROUND(Table1[[#This Row],[Market Capitalisation]]/Table1[[#This Row],[Stock Price]],0)</f>
        <v>2800000000</v>
      </c>
    </row>
    <row r="2586" spans="2:8" x14ac:dyDescent="0.35">
      <c r="B2586" s="1" t="s">
        <v>11853</v>
      </c>
      <c r="C2586" s="3" t="s">
        <v>11854</v>
      </c>
      <c r="D2586" s="13">
        <v>4900000000</v>
      </c>
      <c r="E2586" s="1" t="str" cm="1">
        <f t="array" ref="E2586">_xlfn.IFS($D2586&gt;=$N$7,$J$7,AND($D2586&gt;=$M$8,$D2586&lt;$N$8),$J$8,AND($D2586&gt;=$M$9,$D2586&lt;$N$9),$J$9,$D2586&lt;$N$10,$J$10)</f>
        <v>Mid Cap</v>
      </c>
      <c r="F2586" s="18">
        <v>8.98</v>
      </c>
      <c r="G2586" s="3" t="s">
        <v>31554</v>
      </c>
      <c r="H2586" s="22">
        <f>ROUND(Table1[[#This Row],[Market Capitalisation]]/Table1[[#This Row],[Stock Price]],0)</f>
        <v>545657016</v>
      </c>
    </row>
    <row r="2587" spans="2:8" x14ac:dyDescent="0.35">
      <c r="B2587" s="1" t="s">
        <v>11857</v>
      </c>
      <c r="C2587" s="3" t="s">
        <v>11858</v>
      </c>
      <c r="D2587" s="13">
        <v>4900000000</v>
      </c>
      <c r="E2587" s="1" t="str" cm="1">
        <f t="array" ref="E2587">_xlfn.IFS($D2587&gt;=$N$7,$J$7,AND($D2587&gt;=$M$8,$D2587&lt;$N$8),$J$8,AND($D2587&gt;=$M$9,$D2587&lt;$N$9),$J$9,$D2587&lt;$N$10,$J$10)</f>
        <v>Mid Cap</v>
      </c>
      <c r="F2587" s="18">
        <v>44.61</v>
      </c>
      <c r="G2587" s="3" t="s">
        <v>249</v>
      </c>
      <c r="H2587" s="22">
        <f>ROUND(Table1[[#This Row],[Market Capitalisation]]/Table1[[#This Row],[Stock Price]],0)</f>
        <v>109840843</v>
      </c>
    </row>
    <row r="2588" spans="2:8" x14ac:dyDescent="0.35">
      <c r="B2588" s="1" t="s">
        <v>11861</v>
      </c>
      <c r="C2588" s="3" t="s">
        <v>11862</v>
      </c>
      <c r="D2588" s="13">
        <v>4890000000</v>
      </c>
      <c r="E2588" s="1" t="str" cm="1">
        <f t="array" ref="E2588">_xlfn.IFS($D2588&gt;=$N$7,$J$7,AND($D2588&gt;=$M$8,$D2588&lt;$N$8),$J$8,AND($D2588&gt;=$M$9,$D2588&lt;$N$9),$J$9,$D2588&lt;$N$10,$J$10)</f>
        <v>Mid Cap</v>
      </c>
      <c r="F2588" s="18">
        <v>13.66</v>
      </c>
      <c r="G2588" s="3" t="s">
        <v>31554</v>
      </c>
      <c r="H2588" s="22">
        <f>ROUND(Table1[[#This Row],[Market Capitalisation]]/Table1[[#This Row],[Stock Price]],0)</f>
        <v>357979502</v>
      </c>
    </row>
    <row r="2589" spans="2:8" x14ac:dyDescent="0.35">
      <c r="B2589" s="1" t="s">
        <v>11866</v>
      </c>
      <c r="C2589" s="3" t="s">
        <v>11867</v>
      </c>
      <c r="D2589" s="13">
        <v>4880000000</v>
      </c>
      <c r="E2589" s="1" t="str" cm="1">
        <f t="array" ref="E2589">_xlfn.IFS($D2589&gt;=$N$7,$J$7,AND($D2589&gt;=$M$8,$D2589&lt;$N$8),$J$8,AND($D2589&gt;=$M$9,$D2589&lt;$N$9),$J$9,$D2589&lt;$N$10,$J$10)</f>
        <v>Mid Cap</v>
      </c>
      <c r="F2589" s="18">
        <v>1.44</v>
      </c>
      <c r="G2589" s="3" t="s">
        <v>3227</v>
      </c>
      <c r="H2589" s="22">
        <f>ROUND(Table1[[#This Row],[Market Capitalisation]]/Table1[[#This Row],[Stock Price]],0)</f>
        <v>3388888889</v>
      </c>
    </row>
    <row r="2590" spans="2:8" x14ac:dyDescent="0.35">
      <c r="B2590" s="1" t="s">
        <v>11870</v>
      </c>
      <c r="C2590" s="3" t="s">
        <v>11871</v>
      </c>
      <c r="D2590" s="13">
        <v>4880000000</v>
      </c>
      <c r="E2590" s="1" t="str" cm="1">
        <f t="array" ref="E2590">_xlfn.IFS($D2590&gt;=$N$7,$J$7,AND($D2590&gt;=$M$8,$D2590&lt;$N$8),$J$8,AND($D2590&gt;=$M$9,$D2590&lt;$N$9),$J$9,$D2590&lt;$N$10,$J$10)</f>
        <v>Mid Cap</v>
      </c>
      <c r="F2590" s="18">
        <v>1.28</v>
      </c>
      <c r="G2590" s="3" t="s">
        <v>11874</v>
      </c>
      <c r="H2590" s="22">
        <f>ROUND(Table1[[#This Row],[Market Capitalisation]]/Table1[[#This Row],[Stock Price]],0)</f>
        <v>3812500000</v>
      </c>
    </row>
    <row r="2591" spans="2:8" x14ac:dyDescent="0.35">
      <c r="B2591" s="1" t="s">
        <v>11875</v>
      </c>
      <c r="C2591" s="3" t="s">
        <v>11876</v>
      </c>
      <c r="D2591" s="13">
        <v>4870000000</v>
      </c>
      <c r="E2591" s="1" t="str" cm="1">
        <f t="array" ref="E2591">_xlfn.IFS($D2591&gt;=$N$7,$J$7,AND($D2591&gt;=$M$8,$D2591&lt;$N$8),$J$8,AND($D2591&gt;=$M$9,$D2591&lt;$N$9),$J$9,$D2591&lt;$N$10,$J$10)</f>
        <v>Mid Cap</v>
      </c>
      <c r="F2591" s="18">
        <v>47.2</v>
      </c>
      <c r="G2591" s="3" t="s">
        <v>3295</v>
      </c>
      <c r="H2591" s="22">
        <f>ROUND(Table1[[#This Row],[Market Capitalisation]]/Table1[[#This Row],[Stock Price]],0)</f>
        <v>103177966</v>
      </c>
    </row>
    <row r="2592" spans="2:8" x14ac:dyDescent="0.35">
      <c r="B2592" s="1" t="s">
        <v>11880</v>
      </c>
      <c r="C2592" s="3" t="s">
        <v>11881</v>
      </c>
      <c r="D2592" s="13">
        <v>4870000000</v>
      </c>
      <c r="E2592" s="1" t="str" cm="1">
        <f t="array" ref="E2592">_xlfn.IFS($D2592&gt;=$N$7,$J$7,AND($D2592&gt;=$M$8,$D2592&lt;$N$8),$J$8,AND($D2592&gt;=$M$9,$D2592&lt;$N$9),$J$9,$D2592&lt;$N$10,$J$10)</f>
        <v>Mid Cap</v>
      </c>
      <c r="F2592" s="18">
        <v>6.49</v>
      </c>
      <c r="G2592" s="3" t="s">
        <v>249</v>
      </c>
      <c r="H2592" s="22">
        <f>ROUND(Table1[[#This Row],[Market Capitalisation]]/Table1[[#This Row],[Stock Price]],0)</f>
        <v>750385208</v>
      </c>
    </row>
    <row r="2593" spans="2:8" x14ac:dyDescent="0.35">
      <c r="B2593" s="1" t="s">
        <v>11883</v>
      </c>
      <c r="C2593" s="3" t="s">
        <v>11884</v>
      </c>
      <c r="D2593" s="13">
        <v>4870000000</v>
      </c>
      <c r="E2593" s="1" t="str" cm="1">
        <f t="array" ref="E2593">_xlfn.IFS($D2593&gt;=$N$7,$J$7,AND($D2593&gt;=$M$8,$D2593&lt;$N$8),$J$8,AND($D2593&gt;=$M$9,$D2593&lt;$N$9),$J$9,$D2593&lt;$N$10,$J$10)</f>
        <v>Mid Cap</v>
      </c>
      <c r="F2593" s="18">
        <v>33.159999999999997</v>
      </c>
      <c r="G2593" s="3" t="s">
        <v>31554</v>
      </c>
      <c r="H2593" s="22">
        <f>ROUND(Table1[[#This Row],[Market Capitalisation]]/Table1[[#This Row],[Stock Price]],0)</f>
        <v>146863691</v>
      </c>
    </row>
    <row r="2594" spans="2:8" x14ac:dyDescent="0.35">
      <c r="B2594" s="1" t="s">
        <v>11886</v>
      </c>
      <c r="C2594" s="3" t="s">
        <v>11887</v>
      </c>
      <c r="D2594" s="13">
        <v>4870000000</v>
      </c>
      <c r="E2594" s="1" t="str" cm="1">
        <f t="array" ref="E2594">_xlfn.IFS($D2594&gt;=$N$7,$J$7,AND($D2594&gt;=$M$8,$D2594&lt;$N$8),$J$8,AND($D2594&gt;=$M$9,$D2594&lt;$N$9),$J$9,$D2594&lt;$N$10,$J$10)</f>
        <v>Mid Cap</v>
      </c>
      <c r="F2594" s="18">
        <v>4.0599999999999996</v>
      </c>
      <c r="G2594" s="3" t="s">
        <v>31564</v>
      </c>
      <c r="H2594" s="22">
        <f>ROUND(Table1[[#This Row],[Market Capitalisation]]/Table1[[#This Row],[Stock Price]],0)</f>
        <v>1199507389</v>
      </c>
    </row>
    <row r="2595" spans="2:8" x14ac:dyDescent="0.35">
      <c r="B2595" s="1" t="s">
        <v>11890</v>
      </c>
      <c r="C2595" s="3" t="s">
        <v>11891</v>
      </c>
      <c r="D2595" s="13">
        <v>4870000000</v>
      </c>
      <c r="E2595" s="1" t="str" cm="1">
        <f t="array" ref="E2595">_xlfn.IFS($D2595&gt;=$N$7,$J$7,AND($D2595&gt;=$M$8,$D2595&lt;$N$8),$J$8,AND($D2595&gt;=$M$9,$D2595&lt;$N$9),$J$9,$D2595&lt;$N$10,$J$10)</f>
        <v>Mid Cap</v>
      </c>
      <c r="F2595" s="18">
        <v>12.28</v>
      </c>
      <c r="G2595" s="3" t="s">
        <v>511</v>
      </c>
      <c r="H2595" s="22">
        <f>ROUND(Table1[[#This Row],[Market Capitalisation]]/Table1[[#This Row],[Stock Price]],0)</f>
        <v>396579805</v>
      </c>
    </row>
    <row r="2596" spans="2:8" x14ac:dyDescent="0.35">
      <c r="B2596" s="1" t="s">
        <v>11894</v>
      </c>
      <c r="C2596" s="3" t="s">
        <v>11895</v>
      </c>
      <c r="D2596" s="13">
        <v>4870000000</v>
      </c>
      <c r="E2596" s="1" t="str" cm="1">
        <f t="array" ref="E2596">_xlfn.IFS($D2596&gt;=$N$7,$J$7,AND($D2596&gt;=$M$8,$D2596&lt;$N$8),$J$8,AND($D2596&gt;=$M$9,$D2596&lt;$N$9),$J$9,$D2596&lt;$N$10,$J$10)</f>
        <v>Mid Cap</v>
      </c>
      <c r="F2596" s="18">
        <v>27.32</v>
      </c>
      <c r="G2596" s="3" t="s">
        <v>3295</v>
      </c>
      <c r="H2596" s="22">
        <f>ROUND(Table1[[#This Row],[Market Capitalisation]]/Table1[[#This Row],[Stock Price]],0)</f>
        <v>178257687</v>
      </c>
    </row>
    <row r="2597" spans="2:8" x14ac:dyDescent="0.35">
      <c r="B2597" s="1" t="s">
        <v>11898</v>
      </c>
      <c r="C2597" s="3" t="s">
        <v>11899</v>
      </c>
      <c r="D2597" s="13">
        <v>4870000000</v>
      </c>
      <c r="E2597" s="1" t="str" cm="1">
        <f t="array" ref="E2597">_xlfn.IFS($D2597&gt;=$N$7,$J$7,AND($D2597&gt;=$M$8,$D2597&lt;$N$8),$J$8,AND($D2597&gt;=$M$9,$D2597&lt;$N$9),$J$9,$D2597&lt;$N$10,$J$10)</f>
        <v>Mid Cap</v>
      </c>
      <c r="F2597" s="18">
        <v>12.7</v>
      </c>
      <c r="G2597" s="3" t="s">
        <v>152</v>
      </c>
      <c r="H2597" s="22">
        <f>ROUND(Table1[[#This Row],[Market Capitalisation]]/Table1[[#This Row],[Stock Price]],0)</f>
        <v>383464567</v>
      </c>
    </row>
    <row r="2598" spans="2:8" x14ac:dyDescent="0.35">
      <c r="B2598" s="1" t="s">
        <v>11901</v>
      </c>
      <c r="C2598" s="3" t="s">
        <v>11902</v>
      </c>
      <c r="D2598" s="13">
        <v>4860000000</v>
      </c>
      <c r="E2598" s="1" t="str" cm="1">
        <f t="array" ref="E2598">_xlfn.IFS($D2598&gt;=$N$7,$J$7,AND($D2598&gt;=$M$8,$D2598&lt;$N$8),$J$8,AND($D2598&gt;=$M$9,$D2598&lt;$N$9),$J$9,$D2598&lt;$N$10,$J$10)</f>
        <v>Mid Cap</v>
      </c>
      <c r="F2598" s="18">
        <v>15.82</v>
      </c>
      <c r="G2598" s="3" t="s">
        <v>210</v>
      </c>
      <c r="H2598" s="22">
        <f>ROUND(Table1[[#This Row],[Market Capitalisation]]/Table1[[#This Row],[Stock Price]],0)</f>
        <v>307206068</v>
      </c>
    </row>
    <row r="2599" spans="2:8" x14ac:dyDescent="0.35">
      <c r="B2599" s="1" t="s">
        <v>11905</v>
      </c>
      <c r="C2599" s="3" t="s">
        <v>11906</v>
      </c>
      <c r="D2599" s="13">
        <v>4860000000</v>
      </c>
      <c r="E2599" s="1" t="str" cm="1">
        <f t="array" ref="E2599">_xlfn.IFS($D2599&gt;=$N$7,$J$7,AND($D2599&gt;=$M$8,$D2599&lt;$N$8),$J$8,AND($D2599&gt;=$M$9,$D2599&lt;$N$9),$J$9,$D2599&lt;$N$10,$J$10)</f>
        <v>Mid Cap</v>
      </c>
      <c r="F2599" s="18">
        <v>267.02</v>
      </c>
      <c r="G2599" s="3" t="s">
        <v>31554</v>
      </c>
      <c r="H2599" s="22">
        <f>ROUND(Table1[[#This Row],[Market Capitalisation]]/Table1[[#This Row],[Stock Price]],0)</f>
        <v>18200884</v>
      </c>
    </row>
    <row r="2600" spans="2:8" x14ac:dyDescent="0.35">
      <c r="B2600" s="1" t="s">
        <v>11909</v>
      </c>
      <c r="C2600" s="3" t="s">
        <v>11910</v>
      </c>
      <c r="D2600" s="13">
        <v>4850000000</v>
      </c>
      <c r="E2600" s="1" t="str" cm="1">
        <f t="array" ref="E2600">_xlfn.IFS($D2600&gt;=$N$7,$J$7,AND($D2600&gt;=$M$8,$D2600&lt;$N$8),$J$8,AND($D2600&gt;=$M$9,$D2600&lt;$N$9),$J$9,$D2600&lt;$N$10,$J$10)</f>
        <v>Mid Cap</v>
      </c>
      <c r="F2600" s="18">
        <v>80.27</v>
      </c>
      <c r="G2600" s="3" t="s">
        <v>31554</v>
      </c>
      <c r="H2600" s="22">
        <f>ROUND(Table1[[#This Row],[Market Capitalisation]]/Table1[[#This Row],[Stock Price]],0)</f>
        <v>60421079</v>
      </c>
    </row>
    <row r="2601" spans="2:8" x14ac:dyDescent="0.35">
      <c r="B2601" s="1" t="s">
        <v>11914</v>
      </c>
      <c r="C2601" s="3" t="s">
        <v>11915</v>
      </c>
      <c r="D2601" s="13">
        <v>4850000000</v>
      </c>
      <c r="E2601" s="1" t="str" cm="1">
        <f t="array" ref="E2601">_xlfn.IFS($D2601&gt;=$N$7,$J$7,AND($D2601&gt;=$M$8,$D2601&lt;$N$8),$J$8,AND($D2601&gt;=$M$9,$D2601&lt;$N$9),$J$9,$D2601&lt;$N$10,$J$10)</f>
        <v>Mid Cap</v>
      </c>
      <c r="F2601" s="18">
        <v>53.92</v>
      </c>
      <c r="G2601" s="3" t="s">
        <v>145</v>
      </c>
      <c r="H2601" s="22">
        <f>ROUND(Table1[[#This Row],[Market Capitalisation]]/Table1[[#This Row],[Stock Price]],0)</f>
        <v>89948071</v>
      </c>
    </row>
    <row r="2602" spans="2:8" x14ac:dyDescent="0.35">
      <c r="B2602" s="1" t="s">
        <v>11918</v>
      </c>
      <c r="C2602" s="3" t="s">
        <v>11919</v>
      </c>
      <c r="D2602" s="13">
        <v>4840000000</v>
      </c>
      <c r="E2602" s="1" t="str" cm="1">
        <f t="array" ref="E2602">_xlfn.IFS($D2602&gt;=$N$7,$J$7,AND($D2602&gt;=$M$8,$D2602&lt;$N$8),$J$8,AND($D2602&gt;=$M$9,$D2602&lt;$N$9),$J$9,$D2602&lt;$N$10,$J$10)</f>
        <v>Mid Cap</v>
      </c>
      <c r="F2602" s="18">
        <v>10.83</v>
      </c>
      <c r="G2602" s="3" t="s">
        <v>249</v>
      </c>
      <c r="H2602" s="22">
        <f>ROUND(Table1[[#This Row],[Market Capitalisation]]/Table1[[#This Row],[Stock Price]],0)</f>
        <v>446906741</v>
      </c>
    </row>
    <row r="2603" spans="2:8" x14ac:dyDescent="0.35">
      <c r="B2603" s="1" t="s">
        <v>11922</v>
      </c>
      <c r="C2603" s="3" t="s">
        <v>11923</v>
      </c>
      <c r="D2603" s="13">
        <v>4840000000</v>
      </c>
      <c r="E2603" s="1" t="str" cm="1">
        <f t="array" ref="E2603">_xlfn.IFS($D2603&gt;=$N$7,$J$7,AND($D2603&gt;=$M$8,$D2603&lt;$N$8),$J$8,AND($D2603&gt;=$M$9,$D2603&lt;$N$9),$J$9,$D2603&lt;$N$10,$J$10)</f>
        <v>Mid Cap</v>
      </c>
      <c r="F2603" s="18">
        <v>0.05</v>
      </c>
      <c r="G2603" s="3" t="s">
        <v>3322</v>
      </c>
      <c r="H2603" s="22">
        <f>ROUND(Table1[[#This Row],[Market Capitalisation]]/Table1[[#This Row],[Stock Price]],0)</f>
        <v>96800000000</v>
      </c>
    </row>
    <row r="2604" spans="2:8" x14ac:dyDescent="0.35">
      <c r="B2604" s="1" t="s">
        <v>11926</v>
      </c>
      <c r="C2604" s="3" t="s">
        <v>11927</v>
      </c>
      <c r="D2604" s="13">
        <v>4840000000</v>
      </c>
      <c r="E2604" s="1" t="str" cm="1">
        <f t="array" ref="E2604">_xlfn.IFS($D2604&gt;=$N$7,$J$7,AND($D2604&gt;=$M$8,$D2604&lt;$N$8),$J$8,AND($D2604&gt;=$M$9,$D2604&lt;$N$9),$J$9,$D2604&lt;$N$10,$J$10)</f>
        <v>Mid Cap</v>
      </c>
      <c r="F2604" s="18">
        <v>24.67</v>
      </c>
      <c r="G2604" s="3" t="s">
        <v>31554</v>
      </c>
      <c r="H2604" s="22">
        <f>ROUND(Table1[[#This Row],[Market Capitalisation]]/Table1[[#This Row],[Stock Price]],0)</f>
        <v>196189704</v>
      </c>
    </row>
    <row r="2605" spans="2:8" x14ac:dyDescent="0.35">
      <c r="B2605" s="1" t="s">
        <v>11930</v>
      </c>
      <c r="C2605" s="3" t="s">
        <v>11931</v>
      </c>
      <c r="D2605" s="13">
        <v>4840000000</v>
      </c>
      <c r="E2605" s="1" t="str" cm="1">
        <f t="array" ref="E2605">_xlfn.IFS($D2605&gt;=$N$7,$J$7,AND($D2605&gt;=$M$8,$D2605&lt;$N$8),$J$8,AND($D2605&gt;=$M$9,$D2605&lt;$N$9),$J$9,$D2605&lt;$N$10,$J$10)</f>
        <v>Mid Cap</v>
      </c>
      <c r="F2605" s="18">
        <v>29.24</v>
      </c>
      <c r="G2605" s="3" t="s">
        <v>31567</v>
      </c>
      <c r="H2605" s="22">
        <f>ROUND(Table1[[#This Row],[Market Capitalisation]]/Table1[[#This Row],[Stock Price]],0)</f>
        <v>165526676</v>
      </c>
    </row>
    <row r="2606" spans="2:8" x14ac:dyDescent="0.35">
      <c r="B2606" s="1" t="s">
        <v>11934</v>
      </c>
      <c r="C2606" s="3" t="s">
        <v>11935</v>
      </c>
      <c r="D2606" s="13">
        <v>4830000000</v>
      </c>
      <c r="E2606" s="1" t="str" cm="1">
        <f t="array" ref="E2606">_xlfn.IFS($D2606&gt;=$N$7,$J$7,AND($D2606&gt;=$M$8,$D2606&lt;$N$8),$J$8,AND($D2606&gt;=$M$9,$D2606&lt;$N$9),$J$9,$D2606&lt;$N$10,$J$10)</f>
        <v>Mid Cap</v>
      </c>
      <c r="F2606" s="18">
        <v>1.26</v>
      </c>
      <c r="G2606" s="3" t="s">
        <v>3395</v>
      </c>
      <c r="H2606" s="22">
        <f>ROUND(Table1[[#This Row],[Market Capitalisation]]/Table1[[#This Row],[Stock Price]],0)</f>
        <v>3833333333</v>
      </c>
    </row>
    <row r="2607" spans="2:8" x14ac:dyDescent="0.35">
      <c r="B2607" s="1" t="s">
        <v>11938</v>
      </c>
      <c r="C2607" s="3" t="s">
        <v>11939</v>
      </c>
      <c r="D2607" s="13">
        <v>4830000000</v>
      </c>
      <c r="E2607" s="1" t="str" cm="1">
        <f t="array" ref="E2607">_xlfn.IFS($D2607&gt;=$N$7,$J$7,AND($D2607&gt;=$M$8,$D2607&lt;$N$8),$J$8,AND($D2607&gt;=$M$9,$D2607&lt;$N$9),$J$9,$D2607&lt;$N$10,$J$10)</f>
        <v>Mid Cap</v>
      </c>
      <c r="F2607" s="18">
        <v>3.18</v>
      </c>
      <c r="G2607" s="3" t="s">
        <v>31554</v>
      </c>
      <c r="H2607" s="22">
        <f>ROUND(Table1[[#This Row],[Market Capitalisation]]/Table1[[#This Row],[Stock Price]],0)</f>
        <v>1518867925</v>
      </c>
    </row>
    <row r="2608" spans="2:8" x14ac:dyDescent="0.35">
      <c r="B2608" s="1" t="s">
        <v>11942</v>
      </c>
      <c r="C2608" s="3" t="s">
        <v>11943</v>
      </c>
      <c r="D2608" s="13">
        <v>4830000000</v>
      </c>
      <c r="E2608" s="1" t="str" cm="1">
        <f t="array" ref="E2608">_xlfn.IFS($D2608&gt;=$N$7,$J$7,AND($D2608&gt;=$M$8,$D2608&lt;$N$8),$J$8,AND($D2608&gt;=$M$9,$D2608&lt;$N$9),$J$9,$D2608&lt;$N$10,$J$10)</f>
        <v>Mid Cap</v>
      </c>
      <c r="F2608" s="18">
        <v>10.58</v>
      </c>
      <c r="G2608" s="3" t="s">
        <v>420</v>
      </c>
      <c r="H2608" s="22">
        <f>ROUND(Table1[[#This Row],[Market Capitalisation]]/Table1[[#This Row],[Stock Price]],0)</f>
        <v>456521739</v>
      </c>
    </row>
    <row r="2609" spans="2:8" x14ac:dyDescent="0.35">
      <c r="B2609" s="1" t="s">
        <v>11946</v>
      </c>
      <c r="C2609" s="3" t="s">
        <v>11947</v>
      </c>
      <c r="D2609" s="13">
        <v>4830000000</v>
      </c>
      <c r="E2609" s="1" t="str" cm="1">
        <f t="array" ref="E2609">_xlfn.IFS($D2609&gt;=$N$7,$J$7,AND($D2609&gt;=$M$8,$D2609&lt;$N$8),$J$8,AND($D2609&gt;=$M$9,$D2609&lt;$N$9),$J$9,$D2609&lt;$N$10,$J$10)</f>
        <v>Mid Cap</v>
      </c>
      <c r="F2609" s="18">
        <v>21.05</v>
      </c>
      <c r="G2609" s="3" t="s">
        <v>31554</v>
      </c>
      <c r="H2609" s="22">
        <f>ROUND(Table1[[#This Row],[Market Capitalisation]]/Table1[[#This Row],[Stock Price]],0)</f>
        <v>229453682</v>
      </c>
    </row>
    <row r="2610" spans="2:8" x14ac:dyDescent="0.35">
      <c r="B2610" s="1" t="s">
        <v>11950</v>
      </c>
      <c r="C2610" s="3" t="s">
        <v>11951</v>
      </c>
      <c r="D2610" s="13">
        <v>4820000000</v>
      </c>
      <c r="E2610" s="1" t="str" cm="1">
        <f t="array" ref="E2610">_xlfn.IFS($D2610&gt;=$N$7,$J$7,AND($D2610&gt;=$M$8,$D2610&lt;$N$8),$J$8,AND($D2610&gt;=$M$9,$D2610&lt;$N$9),$J$9,$D2610&lt;$N$10,$J$10)</f>
        <v>Mid Cap</v>
      </c>
      <c r="F2610" s="18">
        <v>12.57</v>
      </c>
      <c r="G2610" s="3" t="s">
        <v>107</v>
      </c>
      <c r="H2610" s="22">
        <f>ROUND(Table1[[#This Row],[Market Capitalisation]]/Table1[[#This Row],[Stock Price]],0)</f>
        <v>383452665</v>
      </c>
    </row>
    <row r="2611" spans="2:8" x14ac:dyDescent="0.35">
      <c r="B2611" s="1" t="s">
        <v>11954</v>
      </c>
      <c r="C2611" s="3" t="s">
        <v>11955</v>
      </c>
      <c r="D2611" s="13">
        <v>4820000000</v>
      </c>
      <c r="E2611" s="1" t="str" cm="1">
        <f t="array" ref="E2611">_xlfn.IFS($D2611&gt;=$N$7,$J$7,AND($D2611&gt;=$M$8,$D2611&lt;$N$8),$J$8,AND($D2611&gt;=$M$9,$D2611&lt;$N$9),$J$9,$D2611&lt;$N$10,$J$10)</f>
        <v>Mid Cap</v>
      </c>
      <c r="F2611" s="18">
        <v>10.31</v>
      </c>
      <c r="G2611" s="3" t="s">
        <v>548</v>
      </c>
      <c r="H2611" s="22">
        <f>ROUND(Table1[[#This Row],[Market Capitalisation]]/Table1[[#This Row],[Stock Price]],0)</f>
        <v>467507274</v>
      </c>
    </row>
    <row r="2612" spans="2:8" x14ac:dyDescent="0.35">
      <c r="B2612" s="1" t="s">
        <v>11958</v>
      </c>
      <c r="C2612" s="3" t="s">
        <v>11959</v>
      </c>
      <c r="D2612" s="13">
        <v>4810000000</v>
      </c>
      <c r="E2612" s="1" t="str" cm="1">
        <f t="array" ref="E2612">_xlfn.IFS($D2612&gt;=$N$7,$J$7,AND($D2612&gt;=$M$8,$D2612&lt;$N$8),$J$8,AND($D2612&gt;=$M$9,$D2612&lt;$N$9),$J$9,$D2612&lt;$N$10,$J$10)</f>
        <v>Mid Cap</v>
      </c>
      <c r="F2612" s="18">
        <v>9.6999999999999993</v>
      </c>
      <c r="G2612" s="3" t="s">
        <v>210</v>
      </c>
      <c r="H2612" s="22">
        <f>ROUND(Table1[[#This Row],[Market Capitalisation]]/Table1[[#This Row],[Stock Price]],0)</f>
        <v>495876289</v>
      </c>
    </row>
    <row r="2613" spans="2:8" x14ac:dyDescent="0.35">
      <c r="B2613" s="1" t="s">
        <v>11962</v>
      </c>
      <c r="C2613" s="3" t="s">
        <v>11963</v>
      </c>
      <c r="D2613" s="13">
        <v>4810000000</v>
      </c>
      <c r="E2613" s="1" t="str" cm="1">
        <f t="array" ref="E2613">_xlfn.IFS($D2613&gt;=$N$7,$J$7,AND($D2613&gt;=$M$8,$D2613&lt;$N$8),$J$8,AND($D2613&gt;=$M$9,$D2613&lt;$N$9),$J$9,$D2613&lt;$N$10,$J$10)</f>
        <v>Mid Cap</v>
      </c>
      <c r="F2613" s="18">
        <v>25.9</v>
      </c>
      <c r="G2613" s="3" t="s">
        <v>6345</v>
      </c>
      <c r="H2613" s="22">
        <f>ROUND(Table1[[#This Row],[Market Capitalisation]]/Table1[[#This Row],[Stock Price]],0)</f>
        <v>185714286</v>
      </c>
    </row>
    <row r="2614" spans="2:8" x14ac:dyDescent="0.35">
      <c r="B2614" s="1" t="s">
        <v>11965</v>
      </c>
      <c r="C2614" s="3" t="s">
        <v>11966</v>
      </c>
      <c r="D2614" s="13">
        <v>4810000000</v>
      </c>
      <c r="E2614" s="1" t="str" cm="1">
        <f t="array" ref="E2614">_xlfn.IFS($D2614&gt;=$N$7,$J$7,AND($D2614&gt;=$M$8,$D2614&lt;$N$8),$J$8,AND($D2614&gt;=$M$9,$D2614&lt;$N$9),$J$9,$D2614&lt;$N$10,$J$10)</f>
        <v>Mid Cap</v>
      </c>
      <c r="F2614" s="18">
        <v>76.86</v>
      </c>
      <c r="G2614" s="3" t="s">
        <v>31554</v>
      </c>
      <c r="H2614" s="22">
        <f>ROUND(Table1[[#This Row],[Market Capitalisation]]/Table1[[#This Row],[Stock Price]],0)</f>
        <v>62581317</v>
      </c>
    </row>
    <row r="2615" spans="2:8" x14ac:dyDescent="0.35">
      <c r="B2615" s="1" t="s">
        <v>11969</v>
      </c>
      <c r="C2615" s="3" t="s">
        <v>11970</v>
      </c>
      <c r="D2615" s="13">
        <v>4810000000</v>
      </c>
      <c r="E2615" s="1" t="str" cm="1">
        <f t="array" ref="E2615">_xlfn.IFS($D2615&gt;=$N$7,$J$7,AND($D2615&gt;=$M$8,$D2615&lt;$N$8),$J$8,AND($D2615&gt;=$M$9,$D2615&lt;$N$9),$J$9,$D2615&lt;$N$10,$J$10)</f>
        <v>Mid Cap</v>
      </c>
      <c r="F2615" s="18">
        <v>3.16</v>
      </c>
      <c r="G2615" s="3" t="s">
        <v>249</v>
      </c>
      <c r="H2615" s="22">
        <f>ROUND(Table1[[#This Row],[Market Capitalisation]]/Table1[[#This Row],[Stock Price]],0)</f>
        <v>1522151899</v>
      </c>
    </row>
    <row r="2616" spans="2:8" x14ac:dyDescent="0.35">
      <c r="B2616" s="1" t="s">
        <v>11972</v>
      </c>
      <c r="C2616" s="3" t="s">
        <v>11973</v>
      </c>
      <c r="D2616" s="13">
        <v>4810000000</v>
      </c>
      <c r="E2616" s="1" t="str" cm="1">
        <f t="array" ref="E2616">_xlfn.IFS($D2616&gt;=$N$7,$J$7,AND($D2616&gt;=$M$8,$D2616&lt;$N$8),$J$8,AND($D2616&gt;=$M$9,$D2616&lt;$N$9),$J$9,$D2616&lt;$N$10,$J$10)</f>
        <v>Mid Cap</v>
      </c>
      <c r="F2616" s="18">
        <v>22.97</v>
      </c>
      <c r="G2616" s="3" t="s">
        <v>31554</v>
      </c>
      <c r="H2616" s="22">
        <f>ROUND(Table1[[#This Row],[Market Capitalisation]]/Table1[[#This Row],[Stock Price]],0)</f>
        <v>209403570</v>
      </c>
    </row>
    <row r="2617" spans="2:8" x14ac:dyDescent="0.35">
      <c r="B2617" s="1" t="s">
        <v>11975</v>
      </c>
      <c r="C2617" s="3" t="s">
        <v>11976</v>
      </c>
      <c r="D2617" s="13">
        <v>4810000000</v>
      </c>
      <c r="E2617" s="1" t="str" cm="1">
        <f t="array" ref="E2617">_xlfn.IFS($D2617&gt;=$N$7,$J$7,AND($D2617&gt;=$M$8,$D2617&lt;$N$8),$J$8,AND($D2617&gt;=$M$9,$D2617&lt;$N$9),$J$9,$D2617&lt;$N$10,$J$10)</f>
        <v>Mid Cap</v>
      </c>
      <c r="F2617" s="18">
        <v>230.3</v>
      </c>
      <c r="G2617" s="3" t="s">
        <v>31554</v>
      </c>
      <c r="H2617" s="22">
        <f>ROUND(Table1[[#This Row],[Market Capitalisation]]/Table1[[#This Row],[Stock Price]],0)</f>
        <v>20885801</v>
      </c>
    </row>
    <row r="2618" spans="2:8" x14ac:dyDescent="0.35">
      <c r="B2618" s="1" t="s">
        <v>11979</v>
      </c>
      <c r="C2618" s="3" t="s">
        <v>11980</v>
      </c>
      <c r="D2618" s="13">
        <v>4800000000</v>
      </c>
      <c r="E2618" s="1" t="str" cm="1">
        <f t="array" ref="E2618">_xlfn.IFS($D2618&gt;=$N$7,$J$7,AND($D2618&gt;=$M$8,$D2618&lt;$N$8),$J$8,AND($D2618&gt;=$M$9,$D2618&lt;$N$9),$J$9,$D2618&lt;$N$10,$J$10)</f>
        <v>Mid Cap</v>
      </c>
      <c r="F2618" s="18">
        <v>66.650000000000006</v>
      </c>
      <c r="G2618" s="3" t="s">
        <v>31554</v>
      </c>
      <c r="H2618" s="22">
        <f>ROUND(Table1[[#This Row],[Market Capitalisation]]/Table1[[#This Row],[Stock Price]],0)</f>
        <v>72018005</v>
      </c>
    </row>
    <row r="2619" spans="2:8" x14ac:dyDescent="0.35">
      <c r="B2619" s="1" t="s">
        <v>11984</v>
      </c>
      <c r="C2619" s="3" t="s">
        <v>11985</v>
      </c>
      <c r="D2619" s="13">
        <v>4800000000</v>
      </c>
      <c r="E2619" s="1" t="str" cm="1">
        <f t="array" ref="E2619">_xlfn.IFS($D2619&gt;=$N$7,$J$7,AND($D2619&gt;=$M$8,$D2619&lt;$N$8),$J$8,AND($D2619&gt;=$M$9,$D2619&lt;$N$9),$J$9,$D2619&lt;$N$10,$J$10)</f>
        <v>Mid Cap</v>
      </c>
      <c r="F2619" s="18">
        <v>7.89</v>
      </c>
      <c r="G2619" s="3" t="s">
        <v>210</v>
      </c>
      <c r="H2619" s="22">
        <f>ROUND(Table1[[#This Row],[Market Capitalisation]]/Table1[[#This Row],[Stock Price]],0)</f>
        <v>608365019</v>
      </c>
    </row>
    <row r="2620" spans="2:8" x14ac:dyDescent="0.35">
      <c r="B2620" s="1" t="s">
        <v>11988</v>
      </c>
      <c r="C2620" s="3" t="s">
        <v>11989</v>
      </c>
      <c r="D2620" s="13">
        <v>4800000000</v>
      </c>
      <c r="E2620" s="1" t="str" cm="1">
        <f t="array" ref="E2620">_xlfn.IFS($D2620&gt;=$N$7,$J$7,AND($D2620&gt;=$M$8,$D2620&lt;$N$8),$J$8,AND($D2620&gt;=$M$9,$D2620&lt;$N$9),$J$9,$D2620&lt;$N$10,$J$10)</f>
        <v>Mid Cap</v>
      </c>
      <c r="F2620" s="18">
        <v>4.9800000000000004</v>
      </c>
      <c r="G2620" s="3" t="s">
        <v>89</v>
      </c>
      <c r="H2620" s="22">
        <f>ROUND(Table1[[#This Row],[Market Capitalisation]]/Table1[[#This Row],[Stock Price]],0)</f>
        <v>963855422</v>
      </c>
    </row>
    <row r="2621" spans="2:8" x14ac:dyDescent="0.35">
      <c r="B2621" s="1" t="s">
        <v>11991</v>
      </c>
      <c r="C2621" s="3" t="s">
        <v>11992</v>
      </c>
      <c r="D2621" s="13">
        <v>4790000000</v>
      </c>
      <c r="E2621" s="1" t="str" cm="1">
        <f t="array" ref="E2621">_xlfn.IFS($D2621&gt;=$N$7,$J$7,AND($D2621&gt;=$M$8,$D2621&lt;$N$8),$J$8,AND($D2621&gt;=$M$9,$D2621&lt;$N$9),$J$9,$D2621&lt;$N$10,$J$10)</f>
        <v>Mid Cap</v>
      </c>
      <c r="F2621" s="18">
        <v>21.55</v>
      </c>
      <c r="G2621" s="3" t="s">
        <v>31554</v>
      </c>
      <c r="H2621" s="22">
        <f>ROUND(Table1[[#This Row],[Market Capitalisation]]/Table1[[#This Row],[Stock Price]],0)</f>
        <v>222273782</v>
      </c>
    </row>
    <row r="2622" spans="2:8" x14ac:dyDescent="0.35">
      <c r="B2622" s="1" t="s">
        <v>11996</v>
      </c>
      <c r="C2622" s="3" t="s">
        <v>11997</v>
      </c>
      <c r="D2622" s="13">
        <v>4790000000</v>
      </c>
      <c r="E2622" s="1" t="str" cm="1">
        <f t="array" ref="E2622">_xlfn.IFS($D2622&gt;=$N$7,$J$7,AND($D2622&gt;=$M$8,$D2622&lt;$N$8),$J$8,AND($D2622&gt;=$M$9,$D2622&lt;$N$9),$J$9,$D2622&lt;$N$10,$J$10)</f>
        <v>Mid Cap</v>
      </c>
      <c r="F2622" s="18">
        <v>22.69</v>
      </c>
      <c r="G2622" s="3" t="s">
        <v>31554</v>
      </c>
      <c r="H2622" s="22">
        <f>ROUND(Table1[[#This Row],[Market Capitalisation]]/Table1[[#This Row],[Stock Price]],0)</f>
        <v>211106214</v>
      </c>
    </row>
    <row r="2623" spans="2:8" x14ac:dyDescent="0.35">
      <c r="B2623" s="1" t="s">
        <v>12000</v>
      </c>
      <c r="C2623" s="3" t="s">
        <v>12001</v>
      </c>
      <c r="D2623" s="13">
        <v>4790000000</v>
      </c>
      <c r="E2623" s="1" t="str" cm="1">
        <f t="array" ref="E2623">_xlfn.IFS($D2623&gt;=$N$7,$J$7,AND($D2623&gt;=$M$8,$D2623&lt;$N$8),$J$8,AND($D2623&gt;=$M$9,$D2623&lt;$N$9),$J$9,$D2623&lt;$N$10,$J$10)</f>
        <v>Mid Cap</v>
      </c>
      <c r="F2623" s="18">
        <v>23.72</v>
      </c>
      <c r="G2623" s="3" t="s">
        <v>31554</v>
      </c>
      <c r="H2623" s="22">
        <f>ROUND(Table1[[#This Row],[Market Capitalisation]]/Table1[[#This Row],[Stock Price]],0)</f>
        <v>201939292</v>
      </c>
    </row>
    <row r="2624" spans="2:8" x14ac:dyDescent="0.35">
      <c r="B2624" s="1" t="s">
        <v>12003</v>
      </c>
      <c r="C2624" s="3" t="s">
        <v>12004</v>
      </c>
      <c r="D2624" s="13">
        <v>4780000000</v>
      </c>
      <c r="E2624" s="1" t="str" cm="1">
        <f t="array" ref="E2624">_xlfn.IFS($D2624&gt;=$N$7,$J$7,AND($D2624&gt;=$M$8,$D2624&lt;$N$8),$J$8,AND($D2624&gt;=$M$9,$D2624&lt;$N$9),$J$9,$D2624&lt;$N$10,$J$10)</f>
        <v>Mid Cap</v>
      </c>
      <c r="F2624" s="18">
        <v>28.22</v>
      </c>
      <c r="G2624" s="3" t="s">
        <v>31554</v>
      </c>
      <c r="H2624" s="22">
        <f>ROUND(Table1[[#This Row],[Market Capitalisation]]/Table1[[#This Row],[Stock Price]],0)</f>
        <v>169383416</v>
      </c>
    </row>
    <row r="2625" spans="2:8" x14ac:dyDescent="0.35">
      <c r="B2625" s="1" t="s">
        <v>12008</v>
      </c>
      <c r="C2625" s="3" t="s">
        <v>12009</v>
      </c>
      <c r="D2625" s="13">
        <v>4780000000</v>
      </c>
      <c r="E2625" s="1" t="str" cm="1">
        <f t="array" ref="E2625">_xlfn.IFS($D2625&gt;=$N$7,$J$7,AND($D2625&gt;=$M$8,$D2625&lt;$N$8),$J$8,AND($D2625&gt;=$M$9,$D2625&lt;$N$9),$J$9,$D2625&lt;$N$10,$J$10)</f>
        <v>Mid Cap</v>
      </c>
      <c r="F2625" s="18">
        <v>58.38</v>
      </c>
      <c r="G2625" s="3" t="s">
        <v>210</v>
      </c>
      <c r="H2625" s="22">
        <f>ROUND(Table1[[#This Row],[Market Capitalisation]]/Table1[[#This Row],[Stock Price]],0)</f>
        <v>81877355</v>
      </c>
    </row>
    <row r="2626" spans="2:8" x14ac:dyDescent="0.35">
      <c r="B2626" s="1" t="s">
        <v>12012</v>
      </c>
      <c r="C2626" s="3" t="s">
        <v>12013</v>
      </c>
      <c r="D2626" s="13">
        <v>4780000000</v>
      </c>
      <c r="E2626" s="1" t="str" cm="1">
        <f t="array" ref="E2626">_xlfn.IFS($D2626&gt;=$N$7,$J$7,AND($D2626&gt;=$M$8,$D2626&lt;$N$8),$J$8,AND($D2626&gt;=$M$9,$D2626&lt;$N$9),$J$9,$D2626&lt;$N$10,$J$10)</f>
        <v>Mid Cap</v>
      </c>
      <c r="F2626" s="18">
        <v>2.85</v>
      </c>
      <c r="G2626" s="3" t="s">
        <v>667</v>
      </c>
      <c r="H2626" s="22">
        <f>ROUND(Table1[[#This Row],[Market Capitalisation]]/Table1[[#This Row],[Stock Price]],0)</f>
        <v>1677192982</v>
      </c>
    </row>
    <row r="2627" spans="2:8" x14ac:dyDescent="0.35">
      <c r="B2627" s="1" t="s">
        <v>12016</v>
      </c>
      <c r="C2627" s="3" t="s">
        <v>12017</v>
      </c>
      <c r="D2627" s="13">
        <v>4770000000</v>
      </c>
      <c r="E2627" s="1" t="str" cm="1">
        <f t="array" ref="E2627">_xlfn.IFS($D2627&gt;=$N$7,$J$7,AND($D2627&gt;=$M$8,$D2627&lt;$N$8),$J$8,AND($D2627&gt;=$M$9,$D2627&lt;$N$9),$J$9,$D2627&lt;$N$10,$J$10)</f>
        <v>Mid Cap</v>
      </c>
      <c r="F2627" s="18">
        <v>64.36</v>
      </c>
      <c r="G2627" s="3" t="s">
        <v>31554</v>
      </c>
      <c r="H2627" s="22">
        <f>ROUND(Table1[[#This Row],[Market Capitalisation]]/Table1[[#This Row],[Stock Price]],0)</f>
        <v>74114357</v>
      </c>
    </row>
    <row r="2628" spans="2:8" x14ac:dyDescent="0.35">
      <c r="B2628" s="1" t="s">
        <v>12021</v>
      </c>
      <c r="C2628" s="3" t="s">
        <v>12022</v>
      </c>
      <c r="D2628" s="13">
        <v>4770000000</v>
      </c>
      <c r="E2628" s="1" t="str" cm="1">
        <f t="array" ref="E2628">_xlfn.IFS($D2628&gt;=$N$7,$J$7,AND($D2628&gt;=$M$8,$D2628&lt;$N$8),$J$8,AND($D2628&gt;=$M$9,$D2628&lt;$N$9),$J$9,$D2628&lt;$N$10,$J$10)</f>
        <v>Mid Cap</v>
      </c>
      <c r="F2628" s="18">
        <v>0.85</v>
      </c>
      <c r="G2628" s="3" t="s">
        <v>3322</v>
      </c>
      <c r="H2628" s="22">
        <f>ROUND(Table1[[#This Row],[Market Capitalisation]]/Table1[[#This Row],[Stock Price]],0)</f>
        <v>5611764706</v>
      </c>
    </row>
    <row r="2629" spans="2:8" x14ac:dyDescent="0.35">
      <c r="B2629" s="1" t="s">
        <v>12024</v>
      </c>
      <c r="C2629" s="3" t="s">
        <v>12025</v>
      </c>
      <c r="D2629" s="13">
        <v>4770000000</v>
      </c>
      <c r="E2629" s="1" t="str" cm="1">
        <f t="array" ref="E2629">_xlfn.IFS($D2629&gt;=$N$7,$J$7,AND($D2629&gt;=$M$8,$D2629&lt;$N$8),$J$8,AND($D2629&gt;=$M$9,$D2629&lt;$N$9),$J$9,$D2629&lt;$N$10,$J$10)</f>
        <v>Mid Cap</v>
      </c>
      <c r="F2629" s="18">
        <v>6.72</v>
      </c>
      <c r="G2629" s="3" t="s">
        <v>210</v>
      </c>
      <c r="H2629" s="22">
        <f>ROUND(Table1[[#This Row],[Market Capitalisation]]/Table1[[#This Row],[Stock Price]],0)</f>
        <v>709821429</v>
      </c>
    </row>
    <row r="2630" spans="2:8" x14ac:dyDescent="0.35">
      <c r="B2630" s="1" t="s">
        <v>12027</v>
      </c>
      <c r="C2630" s="3" t="s">
        <v>12028</v>
      </c>
      <c r="D2630" s="13">
        <v>4760000000</v>
      </c>
      <c r="E2630" s="1" t="str" cm="1">
        <f t="array" ref="E2630">_xlfn.IFS($D2630&gt;=$N$7,$J$7,AND($D2630&gt;=$M$8,$D2630&lt;$N$8),$J$8,AND($D2630&gt;=$M$9,$D2630&lt;$N$9),$J$9,$D2630&lt;$N$10,$J$10)</f>
        <v>Mid Cap</v>
      </c>
      <c r="F2630" s="18">
        <v>127.17</v>
      </c>
      <c r="G2630" s="3" t="s">
        <v>31583</v>
      </c>
      <c r="H2630" s="22">
        <f>ROUND(Table1[[#This Row],[Market Capitalisation]]/Table1[[#This Row],[Stock Price]],0)</f>
        <v>37430212</v>
      </c>
    </row>
    <row r="2631" spans="2:8" x14ac:dyDescent="0.35">
      <c r="B2631" s="1" t="s">
        <v>12032</v>
      </c>
      <c r="C2631" s="3" t="s">
        <v>12033</v>
      </c>
      <c r="D2631" s="13">
        <v>4760000000</v>
      </c>
      <c r="E2631" s="1" t="str" cm="1">
        <f t="array" ref="E2631">_xlfn.IFS($D2631&gt;=$N$7,$J$7,AND($D2631&gt;=$M$8,$D2631&lt;$N$8),$J$8,AND($D2631&gt;=$M$9,$D2631&lt;$N$9),$J$9,$D2631&lt;$N$10,$J$10)</f>
        <v>Mid Cap</v>
      </c>
      <c r="F2631" s="18">
        <v>3.15</v>
      </c>
      <c r="G2631" s="3" t="s">
        <v>210</v>
      </c>
      <c r="H2631" s="22">
        <f>ROUND(Table1[[#This Row],[Market Capitalisation]]/Table1[[#This Row],[Stock Price]],0)</f>
        <v>1511111111</v>
      </c>
    </row>
    <row r="2632" spans="2:8" x14ac:dyDescent="0.35">
      <c r="B2632" s="1" t="s">
        <v>12036</v>
      </c>
      <c r="C2632" s="3" t="s">
        <v>12037</v>
      </c>
      <c r="D2632" s="13">
        <v>4760000000</v>
      </c>
      <c r="E2632" s="1" t="str" cm="1">
        <f t="array" ref="E2632">_xlfn.IFS($D2632&gt;=$N$7,$J$7,AND($D2632&gt;=$M$8,$D2632&lt;$N$8),$J$8,AND($D2632&gt;=$M$9,$D2632&lt;$N$9),$J$9,$D2632&lt;$N$10,$J$10)</f>
        <v>Mid Cap</v>
      </c>
      <c r="F2632" s="18">
        <v>36.64</v>
      </c>
      <c r="G2632" s="3" t="s">
        <v>31554</v>
      </c>
      <c r="H2632" s="22">
        <f>ROUND(Table1[[#This Row],[Market Capitalisation]]/Table1[[#This Row],[Stock Price]],0)</f>
        <v>129912664</v>
      </c>
    </row>
    <row r="2633" spans="2:8" x14ac:dyDescent="0.35">
      <c r="B2633" s="1" t="s">
        <v>12040</v>
      </c>
      <c r="C2633" s="3" t="s">
        <v>12041</v>
      </c>
      <c r="D2633" s="13">
        <v>4750000000</v>
      </c>
      <c r="E2633" s="1" t="str" cm="1">
        <f t="array" ref="E2633">_xlfn.IFS($D2633&gt;=$N$7,$J$7,AND($D2633&gt;=$M$8,$D2633&lt;$N$8),$J$8,AND($D2633&gt;=$M$9,$D2633&lt;$N$9),$J$9,$D2633&lt;$N$10,$J$10)</f>
        <v>Mid Cap</v>
      </c>
      <c r="F2633" s="18">
        <v>221.48</v>
      </c>
      <c r="G2633" s="3" t="s">
        <v>511</v>
      </c>
      <c r="H2633" s="22">
        <f>ROUND(Table1[[#This Row],[Market Capitalisation]]/Table1[[#This Row],[Stock Price]],0)</f>
        <v>21446632</v>
      </c>
    </row>
    <row r="2634" spans="2:8" x14ac:dyDescent="0.35">
      <c r="B2634" s="1" t="s">
        <v>12045</v>
      </c>
      <c r="C2634" s="3" t="s">
        <v>12046</v>
      </c>
      <c r="D2634" s="13">
        <v>4750000000</v>
      </c>
      <c r="E2634" s="1" t="str" cm="1">
        <f t="array" ref="E2634">_xlfn.IFS($D2634&gt;=$N$7,$J$7,AND($D2634&gt;=$M$8,$D2634&lt;$N$8),$J$8,AND($D2634&gt;=$M$9,$D2634&lt;$N$9),$J$9,$D2634&lt;$N$10,$J$10)</f>
        <v>Mid Cap</v>
      </c>
      <c r="F2634" s="18">
        <v>3.58</v>
      </c>
      <c r="G2634" s="3" t="s">
        <v>667</v>
      </c>
      <c r="H2634" s="22">
        <f>ROUND(Table1[[#This Row],[Market Capitalisation]]/Table1[[#This Row],[Stock Price]],0)</f>
        <v>1326815642</v>
      </c>
    </row>
    <row r="2635" spans="2:8" x14ac:dyDescent="0.35">
      <c r="B2635" s="1" t="s">
        <v>12049</v>
      </c>
      <c r="C2635" s="3" t="s">
        <v>12050</v>
      </c>
      <c r="D2635" s="13">
        <v>4750000000</v>
      </c>
      <c r="E2635" s="1" t="str" cm="1">
        <f t="array" ref="E2635">_xlfn.IFS($D2635&gt;=$N$7,$J$7,AND($D2635&gt;=$M$8,$D2635&lt;$N$8),$J$8,AND($D2635&gt;=$M$9,$D2635&lt;$N$9),$J$9,$D2635&lt;$N$10,$J$10)</f>
        <v>Mid Cap</v>
      </c>
      <c r="F2635" s="18">
        <v>34.130000000000003</v>
      </c>
      <c r="G2635" s="3" t="s">
        <v>31554</v>
      </c>
      <c r="H2635" s="22">
        <f>ROUND(Table1[[#This Row],[Market Capitalisation]]/Table1[[#This Row],[Stock Price]],0)</f>
        <v>139173747</v>
      </c>
    </row>
    <row r="2636" spans="2:8" x14ac:dyDescent="0.35">
      <c r="B2636" s="1" t="s">
        <v>12053</v>
      </c>
      <c r="C2636" s="3" t="s">
        <v>12054</v>
      </c>
      <c r="D2636" s="13">
        <v>4730000000</v>
      </c>
      <c r="E2636" s="1" t="str" cm="1">
        <f t="array" ref="E2636">_xlfn.IFS($D2636&gt;=$N$7,$J$7,AND($D2636&gt;=$M$8,$D2636&lt;$N$8),$J$8,AND($D2636&gt;=$M$9,$D2636&lt;$N$9),$J$9,$D2636&lt;$N$10,$J$10)</f>
        <v>Mid Cap</v>
      </c>
      <c r="F2636" s="18">
        <v>10</v>
      </c>
      <c r="G2636" s="3" t="s">
        <v>31567</v>
      </c>
      <c r="H2636" s="22">
        <f>ROUND(Table1[[#This Row],[Market Capitalisation]]/Table1[[#This Row],[Stock Price]],0)</f>
        <v>473000000</v>
      </c>
    </row>
    <row r="2637" spans="2:8" x14ac:dyDescent="0.35">
      <c r="B2637" s="1" t="s">
        <v>12058</v>
      </c>
      <c r="C2637" s="3" t="s">
        <v>12059</v>
      </c>
      <c r="D2637" s="13">
        <v>4730000000</v>
      </c>
      <c r="E2637" s="1" t="str" cm="1">
        <f t="array" ref="E2637">_xlfn.IFS($D2637&gt;=$N$7,$J$7,AND($D2637&gt;=$M$8,$D2637&lt;$N$8),$J$8,AND($D2637&gt;=$M$9,$D2637&lt;$N$9),$J$9,$D2637&lt;$N$10,$J$10)</f>
        <v>Mid Cap</v>
      </c>
      <c r="F2637" s="18">
        <v>2.59</v>
      </c>
      <c r="G2637" s="3" t="s">
        <v>152</v>
      </c>
      <c r="H2637" s="22">
        <f>ROUND(Table1[[#This Row],[Market Capitalisation]]/Table1[[#This Row],[Stock Price]],0)</f>
        <v>1826254826</v>
      </c>
    </row>
    <row r="2638" spans="2:8" x14ac:dyDescent="0.35">
      <c r="B2638" s="1" t="s">
        <v>12062</v>
      </c>
      <c r="C2638" s="3" t="s">
        <v>12063</v>
      </c>
      <c r="D2638" s="13">
        <v>4730000000</v>
      </c>
      <c r="E2638" s="1" t="str" cm="1">
        <f t="array" ref="E2638">_xlfn.IFS($D2638&gt;=$N$7,$J$7,AND($D2638&gt;=$M$8,$D2638&lt;$N$8),$J$8,AND($D2638&gt;=$M$9,$D2638&lt;$N$9),$J$9,$D2638&lt;$N$10,$J$10)</f>
        <v>Mid Cap</v>
      </c>
      <c r="F2638" s="18">
        <v>0.38</v>
      </c>
      <c r="G2638" s="3" t="s">
        <v>31544</v>
      </c>
      <c r="H2638" s="22">
        <f>ROUND(Table1[[#This Row],[Market Capitalisation]]/Table1[[#This Row],[Stock Price]],0)</f>
        <v>12447368421</v>
      </c>
    </row>
    <row r="2639" spans="2:8" x14ac:dyDescent="0.35">
      <c r="B2639" s="1" t="s">
        <v>12065</v>
      </c>
      <c r="C2639" s="3" t="s">
        <v>12066</v>
      </c>
      <c r="D2639" s="13">
        <v>4730000000</v>
      </c>
      <c r="E2639" s="1" t="str" cm="1">
        <f t="array" ref="E2639">_xlfn.IFS($D2639&gt;=$N$7,$J$7,AND($D2639&gt;=$M$8,$D2639&lt;$N$8),$J$8,AND($D2639&gt;=$M$9,$D2639&lt;$N$9),$J$9,$D2639&lt;$N$10,$J$10)</f>
        <v>Mid Cap</v>
      </c>
      <c r="F2639" s="18">
        <v>8.24</v>
      </c>
      <c r="G2639" s="3" t="s">
        <v>249</v>
      </c>
      <c r="H2639" s="22">
        <f>ROUND(Table1[[#This Row],[Market Capitalisation]]/Table1[[#This Row],[Stock Price]],0)</f>
        <v>574029126</v>
      </c>
    </row>
    <row r="2640" spans="2:8" x14ac:dyDescent="0.35">
      <c r="B2640" s="1" t="s">
        <v>12068</v>
      </c>
      <c r="C2640" s="3" t="s">
        <v>12069</v>
      </c>
      <c r="D2640" s="13">
        <v>4720000000</v>
      </c>
      <c r="E2640" s="1" t="str" cm="1">
        <f t="array" ref="E2640">_xlfn.IFS($D2640&gt;=$N$7,$J$7,AND($D2640&gt;=$M$8,$D2640&lt;$N$8),$J$8,AND($D2640&gt;=$M$9,$D2640&lt;$N$9),$J$9,$D2640&lt;$N$10,$J$10)</f>
        <v>Mid Cap</v>
      </c>
      <c r="F2640" s="18">
        <v>42.6</v>
      </c>
      <c r="G2640" s="3" t="s">
        <v>31554</v>
      </c>
      <c r="H2640" s="22">
        <f>ROUND(Table1[[#This Row],[Market Capitalisation]]/Table1[[#This Row],[Stock Price]],0)</f>
        <v>110798122</v>
      </c>
    </row>
    <row r="2641" spans="2:8" x14ac:dyDescent="0.35">
      <c r="B2641" s="1" t="s">
        <v>12073</v>
      </c>
      <c r="C2641" s="3" t="s">
        <v>12074</v>
      </c>
      <c r="D2641" s="13">
        <v>4720000000</v>
      </c>
      <c r="E2641" s="1" t="str" cm="1">
        <f t="array" ref="E2641">_xlfn.IFS($D2641&gt;=$N$7,$J$7,AND($D2641&gt;=$M$8,$D2641&lt;$N$8),$J$8,AND($D2641&gt;=$M$9,$D2641&lt;$N$9),$J$9,$D2641&lt;$N$10,$J$10)</f>
        <v>Mid Cap</v>
      </c>
      <c r="F2641" s="18">
        <v>77.58</v>
      </c>
      <c r="G2641" s="3" t="s">
        <v>31554</v>
      </c>
      <c r="H2641" s="22">
        <f>ROUND(Table1[[#This Row],[Market Capitalisation]]/Table1[[#This Row],[Stock Price]],0)</f>
        <v>60840423</v>
      </c>
    </row>
    <row r="2642" spans="2:8" x14ac:dyDescent="0.35">
      <c r="B2642" s="1" t="s">
        <v>12077</v>
      </c>
      <c r="C2642" s="3" t="s">
        <v>12078</v>
      </c>
      <c r="D2642" s="13">
        <v>4720000000</v>
      </c>
      <c r="E2642" s="1" t="str" cm="1">
        <f t="array" ref="E2642">_xlfn.IFS($D2642&gt;=$N$7,$J$7,AND($D2642&gt;=$M$8,$D2642&lt;$N$8),$J$8,AND($D2642&gt;=$M$9,$D2642&lt;$N$9),$J$9,$D2642&lt;$N$10,$J$10)</f>
        <v>Mid Cap</v>
      </c>
      <c r="F2642" s="18">
        <v>93.33</v>
      </c>
      <c r="G2642" s="3" t="s">
        <v>31554</v>
      </c>
      <c r="H2642" s="22">
        <f>ROUND(Table1[[#This Row],[Market Capitalisation]]/Table1[[#This Row],[Stock Price]],0)</f>
        <v>50573235</v>
      </c>
    </row>
    <row r="2643" spans="2:8" x14ac:dyDescent="0.35">
      <c r="B2643" s="1" t="s">
        <v>12081</v>
      </c>
      <c r="C2643" s="3" t="s">
        <v>12082</v>
      </c>
      <c r="D2643" s="13">
        <v>4720000000</v>
      </c>
      <c r="E2643" s="1" t="str" cm="1">
        <f t="array" ref="E2643">_xlfn.IFS($D2643&gt;=$N$7,$J$7,AND($D2643&gt;=$M$8,$D2643&lt;$N$8),$J$8,AND($D2643&gt;=$M$9,$D2643&lt;$N$9),$J$9,$D2643&lt;$N$10,$J$10)</f>
        <v>Mid Cap</v>
      </c>
      <c r="F2643" s="18">
        <v>82.46</v>
      </c>
      <c r="G2643" s="3" t="s">
        <v>3109</v>
      </c>
      <c r="H2643" s="22">
        <f>ROUND(Table1[[#This Row],[Market Capitalisation]]/Table1[[#This Row],[Stock Price]],0)</f>
        <v>57239874</v>
      </c>
    </row>
    <row r="2644" spans="2:8" x14ac:dyDescent="0.35">
      <c r="B2644" s="1" t="s">
        <v>12085</v>
      </c>
      <c r="C2644" s="3" t="s">
        <v>12086</v>
      </c>
      <c r="D2644" s="13">
        <v>4720000000</v>
      </c>
      <c r="E2644" s="1" t="str" cm="1">
        <f t="array" ref="E2644">_xlfn.IFS($D2644&gt;=$N$7,$J$7,AND($D2644&gt;=$M$8,$D2644&lt;$N$8),$J$8,AND($D2644&gt;=$M$9,$D2644&lt;$N$9),$J$9,$D2644&lt;$N$10,$J$10)</f>
        <v>Mid Cap</v>
      </c>
      <c r="F2644" s="18">
        <v>0.28999999999999998</v>
      </c>
      <c r="G2644" s="3" t="s">
        <v>1086</v>
      </c>
      <c r="H2644" s="22">
        <f>ROUND(Table1[[#This Row],[Market Capitalisation]]/Table1[[#This Row],[Stock Price]],0)</f>
        <v>16275862069</v>
      </c>
    </row>
    <row r="2645" spans="2:8" x14ac:dyDescent="0.35">
      <c r="B2645" s="1" t="s">
        <v>12088</v>
      </c>
      <c r="C2645" s="3" t="s">
        <v>12089</v>
      </c>
      <c r="D2645" s="13">
        <v>4720000000</v>
      </c>
      <c r="E2645" s="1" t="str" cm="1">
        <f t="array" ref="E2645">_xlfn.IFS($D2645&gt;=$N$7,$J$7,AND($D2645&gt;=$M$8,$D2645&lt;$N$8),$J$8,AND($D2645&gt;=$M$9,$D2645&lt;$N$9),$J$9,$D2645&lt;$N$10,$J$10)</f>
        <v>Mid Cap</v>
      </c>
      <c r="F2645" s="18">
        <v>20.69</v>
      </c>
      <c r="G2645" s="3" t="s">
        <v>210</v>
      </c>
      <c r="H2645" s="22">
        <f>ROUND(Table1[[#This Row],[Market Capitalisation]]/Table1[[#This Row],[Stock Price]],0)</f>
        <v>228129531</v>
      </c>
    </row>
    <row r="2646" spans="2:8" x14ac:dyDescent="0.35">
      <c r="B2646" s="1" t="s">
        <v>12092</v>
      </c>
      <c r="C2646" s="3" t="s">
        <v>12093</v>
      </c>
      <c r="D2646" s="13">
        <v>4710000000</v>
      </c>
      <c r="E2646" s="1" t="str" cm="1">
        <f t="array" ref="E2646">_xlfn.IFS($D2646&gt;=$N$7,$J$7,AND($D2646&gt;=$M$8,$D2646&lt;$N$8),$J$8,AND($D2646&gt;=$M$9,$D2646&lt;$N$9),$J$9,$D2646&lt;$N$10,$J$10)</f>
        <v>Mid Cap</v>
      </c>
      <c r="F2646" s="18">
        <v>7.3</v>
      </c>
      <c r="G2646" s="3" t="s">
        <v>62</v>
      </c>
      <c r="H2646" s="22">
        <f>ROUND(Table1[[#This Row],[Market Capitalisation]]/Table1[[#This Row],[Stock Price]],0)</f>
        <v>645205479</v>
      </c>
    </row>
    <row r="2647" spans="2:8" x14ac:dyDescent="0.35">
      <c r="B2647" s="1" t="s">
        <v>12097</v>
      </c>
      <c r="C2647" s="3" t="s">
        <v>12098</v>
      </c>
      <c r="D2647" s="13">
        <v>4710000000</v>
      </c>
      <c r="E2647" s="1" t="str" cm="1">
        <f t="array" ref="E2647">_xlfn.IFS($D2647&gt;=$N$7,$J$7,AND($D2647&gt;=$M$8,$D2647&lt;$N$8),$J$8,AND($D2647&gt;=$M$9,$D2647&lt;$N$9),$J$9,$D2647&lt;$N$10,$J$10)</f>
        <v>Mid Cap</v>
      </c>
      <c r="F2647" s="18">
        <v>70.59</v>
      </c>
      <c r="G2647" s="3" t="s">
        <v>31554</v>
      </c>
      <c r="H2647" s="22">
        <f>ROUND(Table1[[#This Row],[Market Capitalisation]]/Table1[[#This Row],[Stock Price]],0)</f>
        <v>66723332</v>
      </c>
    </row>
    <row r="2648" spans="2:8" x14ac:dyDescent="0.35">
      <c r="B2648" s="1" t="s">
        <v>12101</v>
      </c>
      <c r="C2648" s="3" t="s">
        <v>12102</v>
      </c>
      <c r="D2648" s="13">
        <v>4710000000</v>
      </c>
      <c r="E2648" s="1" t="str" cm="1">
        <f t="array" ref="E2648">_xlfn.IFS($D2648&gt;=$N$7,$J$7,AND($D2648&gt;=$M$8,$D2648&lt;$N$8),$J$8,AND($D2648&gt;=$M$9,$D2648&lt;$N$9),$J$9,$D2648&lt;$N$10,$J$10)</f>
        <v>Mid Cap</v>
      </c>
      <c r="F2648" s="18">
        <v>2.86</v>
      </c>
      <c r="G2648" s="3" t="s">
        <v>249</v>
      </c>
      <c r="H2648" s="22">
        <f>ROUND(Table1[[#This Row],[Market Capitalisation]]/Table1[[#This Row],[Stock Price]],0)</f>
        <v>1646853147</v>
      </c>
    </row>
    <row r="2649" spans="2:8" x14ac:dyDescent="0.35">
      <c r="B2649" s="1" t="s">
        <v>12105</v>
      </c>
      <c r="C2649" s="3" t="s">
        <v>12106</v>
      </c>
      <c r="D2649" s="13">
        <v>4700000000</v>
      </c>
      <c r="E2649" s="1" t="str" cm="1">
        <f t="array" ref="E2649">_xlfn.IFS($D2649&gt;=$N$7,$J$7,AND($D2649&gt;=$M$8,$D2649&lt;$N$8),$J$8,AND($D2649&gt;=$M$9,$D2649&lt;$N$9),$J$9,$D2649&lt;$N$10,$J$10)</f>
        <v>Mid Cap</v>
      </c>
      <c r="F2649" s="18">
        <v>103.14</v>
      </c>
      <c r="G2649" s="3" t="s">
        <v>31554</v>
      </c>
      <c r="H2649" s="22">
        <f>ROUND(Table1[[#This Row],[Market Capitalisation]]/Table1[[#This Row],[Stock Price]],0)</f>
        <v>45569129</v>
      </c>
    </row>
    <row r="2650" spans="2:8" x14ac:dyDescent="0.35">
      <c r="B2650" s="1" t="s">
        <v>12110</v>
      </c>
      <c r="C2650" s="3" t="s">
        <v>12111</v>
      </c>
      <c r="D2650" s="13">
        <v>4700000000</v>
      </c>
      <c r="E2650" s="1" t="str" cm="1">
        <f t="array" ref="E2650">_xlfn.IFS($D2650&gt;=$N$7,$J$7,AND($D2650&gt;=$M$8,$D2650&lt;$N$8),$J$8,AND($D2650&gt;=$M$9,$D2650&lt;$N$9),$J$9,$D2650&lt;$N$10,$J$10)</f>
        <v>Mid Cap</v>
      </c>
      <c r="F2650" s="18">
        <v>35.19</v>
      </c>
      <c r="G2650" s="3" t="s">
        <v>31554</v>
      </c>
      <c r="H2650" s="22">
        <f>ROUND(Table1[[#This Row],[Market Capitalisation]]/Table1[[#This Row],[Stock Price]],0)</f>
        <v>133560671</v>
      </c>
    </row>
    <row r="2651" spans="2:8" x14ac:dyDescent="0.35">
      <c r="B2651" s="1" t="s">
        <v>12114</v>
      </c>
      <c r="C2651" s="3" t="s">
        <v>12115</v>
      </c>
      <c r="D2651" s="13">
        <v>4700000000</v>
      </c>
      <c r="E2651" s="1" t="str" cm="1">
        <f t="array" ref="E2651">_xlfn.IFS($D2651&gt;=$N$7,$J$7,AND($D2651&gt;=$M$8,$D2651&lt;$N$8),$J$8,AND($D2651&gt;=$M$9,$D2651&lt;$N$9),$J$9,$D2651&lt;$N$10,$J$10)</f>
        <v>Mid Cap</v>
      </c>
      <c r="F2651" s="18">
        <v>7.14</v>
      </c>
      <c r="G2651" s="3" t="s">
        <v>31583</v>
      </c>
      <c r="H2651" s="22">
        <f>ROUND(Table1[[#This Row],[Market Capitalisation]]/Table1[[#This Row],[Stock Price]],0)</f>
        <v>658263305</v>
      </c>
    </row>
    <row r="2652" spans="2:8" x14ac:dyDescent="0.35">
      <c r="B2652" s="1" t="s">
        <v>12118</v>
      </c>
      <c r="C2652" s="3" t="s">
        <v>12119</v>
      </c>
      <c r="D2652" s="13">
        <v>4700000000</v>
      </c>
      <c r="E2652" s="1" t="str" cm="1">
        <f t="array" ref="E2652">_xlfn.IFS($D2652&gt;=$N$7,$J$7,AND($D2652&gt;=$M$8,$D2652&lt;$N$8),$J$8,AND($D2652&gt;=$M$9,$D2652&lt;$N$9),$J$9,$D2652&lt;$N$10,$J$10)</f>
        <v>Mid Cap</v>
      </c>
      <c r="F2652" s="18">
        <v>131.5</v>
      </c>
      <c r="G2652" s="3" t="s">
        <v>31554</v>
      </c>
      <c r="H2652" s="22">
        <f>ROUND(Table1[[#This Row],[Market Capitalisation]]/Table1[[#This Row],[Stock Price]],0)</f>
        <v>35741445</v>
      </c>
    </row>
    <row r="2653" spans="2:8" x14ac:dyDescent="0.35">
      <c r="B2653" s="1" t="s">
        <v>12122</v>
      </c>
      <c r="C2653" s="3" t="s">
        <v>12123</v>
      </c>
      <c r="D2653" s="13">
        <v>4690000000</v>
      </c>
      <c r="E2653" s="1" t="str" cm="1">
        <f t="array" ref="E2653">_xlfn.IFS($D2653&gt;=$N$7,$J$7,AND($D2653&gt;=$M$8,$D2653&lt;$N$8),$J$8,AND($D2653&gt;=$M$9,$D2653&lt;$N$9),$J$9,$D2653&lt;$N$10,$J$10)</f>
        <v>Mid Cap</v>
      </c>
      <c r="F2653" s="18">
        <v>18.47</v>
      </c>
      <c r="G2653" s="3" t="s">
        <v>3227</v>
      </c>
      <c r="H2653" s="22">
        <f>ROUND(Table1[[#This Row],[Market Capitalisation]]/Table1[[#This Row],[Stock Price]],0)</f>
        <v>253925284</v>
      </c>
    </row>
    <row r="2654" spans="2:8" x14ac:dyDescent="0.35">
      <c r="B2654" s="1" t="s">
        <v>12127</v>
      </c>
      <c r="C2654" s="3" t="s">
        <v>12128</v>
      </c>
      <c r="D2654" s="13">
        <v>4690000000</v>
      </c>
      <c r="E2654" s="1" t="str" cm="1">
        <f t="array" ref="E2654">_xlfn.IFS($D2654&gt;=$N$7,$J$7,AND($D2654&gt;=$M$8,$D2654&lt;$N$8),$J$8,AND($D2654&gt;=$M$9,$D2654&lt;$N$9),$J$9,$D2654&lt;$N$10,$J$10)</f>
        <v>Mid Cap</v>
      </c>
      <c r="F2654" s="18">
        <v>27.86</v>
      </c>
      <c r="G2654" s="3" t="s">
        <v>256</v>
      </c>
      <c r="H2654" s="22">
        <f>ROUND(Table1[[#This Row],[Market Capitalisation]]/Table1[[#This Row],[Stock Price]],0)</f>
        <v>168341709</v>
      </c>
    </row>
    <row r="2655" spans="2:8" x14ac:dyDescent="0.35">
      <c r="B2655" s="1" t="s">
        <v>12131</v>
      </c>
      <c r="C2655" s="3" t="s">
        <v>12132</v>
      </c>
      <c r="D2655" s="13">
        <v>4690000000</v>
      </c>
      <c r="E2655" s="1" t="str" cm="1">
        <f t="array" ref="E2655">_xlfn.IFS($D2655&gt;=$N$7,$J$7,AND($D2655&gt;=$M$8,$D2655&lt;$N$8),$J$8,AND($D2655&gt;=$M$9,$D2655&lt;$N$9),$J$9,$D2655&lt;$N$10,$J$10)</f>
        <v>Mid Cap</v>
      </c>
      <c r="F2655" s="18">
        <v>1830</v>
      </c>
      <c r="G2655" s="3" t="s">
        <v>2575</v>
      </c>
      <c r="H2655" s="22">
        <f>ROUND(Table1[[#This Row],[Market Capitalisation]]/Table1[[#This Row],[Stock Price]],0)</f>
        <v>2562842</v>
      </c>
    </row>
    <row r="2656" spans="2:8" x14ac:dyDescent="0.35">
      <c r="B2656" s="1" t="s">
        <v>12135</v>
      </c>
      <c r="C2656" s="3" t="s">
        <v>12136</v>
      </c>
      <c r="D2656" s="13">
        <v>4680000000</v>
      </c>
      <c r="E2656" s="1" t="str" cm="1">
        <f t="array" ref="E2656">_xlfn.IFS($D2656&gt;=$N$7,$J$7,AND($D2656&gt;=$M$8,$D2656&lt;$N$8),$J$8,AND($D2656&gt;=$M$9,$D2656&lt;$N$9),$J$9,$D2656&lt;$N$10,$J$10)</f>
        <v>Mid Cap</v>
      </c>
      <c r="F2656" s="18">
        <v>0.15</v>
      </c>
      <c r="G2656" s="3" t="s">
        <v>1086</v>
      </c>
      <c r="H2656" s="22">
        <f>ROUND(Table1[[#This Row],[Market Capitalisation]]/Table1[[#This Row],[Stock Price]],0)</f>
        <v>31200000000</v>
      </c>
    </row>
    <row r="2657" spans="2:8" x14ac:dyDescent="0.35">
      <c r="B2657" s="1" t="s">
        <v>12140</v>
      </c>
      <c r="C2657" s="3" t="s">
        <v>12141</v>
      </c>
      <c r="D2657" s="13">
        <v>4680000000</v>
      </c>
      <c r="E2657" s="1" t="str" cm="1">
        <f t="array" ref="E2657">_xlfn.IFS($D2657&gt;=$N$7,$J$7,AND($D2657&gt;=$M$8,$D2657&lt;$N$8),$J$8,AND($D2657&gt;=$M$9,$D2657&lt;$N$9),$J$9,$D2657&lt;$N$10,$J$10)</f>
        <v>Mid Cap</v>
      </c>
      <c r="F2657" s="18">
        <v>3.77</v>
      </c>
      <c r="G2657" s="3" t="s">
        <v>9696</v>
      </c>
      <c r="H2657" s="22">
        <f>ROUND(Table1[[#This Row],[Market Capitalisation]]/Table1[[#This Row],[Stock Price]],0)</f>
        <v>1241379310</v>
      </c>
    </row>
    <row r="2658" spans="2:8" x14ac:dyDescent="0.35">
      <c r="B2658" s="1" t="s">
        <v>12144</v>
      </c>
      <c r="C2658" s="3" t="s">
        <v>12145</v>
      </c>
      <c r="D2658" s="13">
        <v>4680000000</v>
      </c>
      <c r="E2658" s="1" t="str" cm="1">
        <f t="array" ref="E2658">_xlfn.IFS($D2658&gt;=$N$7,$J$7,AND($D2658&gt;=$M$8,$D2658&lt;$N$8),$J$8,AND($D2658&gt;=$M$9,$D2658&lt;$N$9),$J$9,$D2658&lt;$N$10,$J$10)</f>
        <v>Mid Cap</v>
      </c>
      <c r="F2658" s="18">
        <v>47.9</v>
      </c>
      <c r="G2658" s="3" t="s">
        <v>31554</v>
      </c>
      <c r="H2658" s="22">
        <f>ROUND(Table1[[#This Row],[Market Capitalisation]]/Table1[[#This Row],[Stock Price]],0)</f>
        <v>97703549</v>
      </c>
    </row>
    <row r="2659" spans="2:8" x14ac:dyDescent="0.35">
      <c r="B2659" s="1" t="s">
        <v>12147</v>
      </c>
      <c r="C2659" s="3" t="s">
        <v>12148</v>
      </c>
      <c r="D2659" s="13">
        <v>4680000000</v>
      </c>
      <c r="E2659" s="1" t="str" cm="1">
        <f t="array" ref="E2659">_xlfn.IFS($D2659&gt;=$N$7,$J$7,AND($D2659&gt;=$M$8,$D2659&lt;$N$8),$J$8,AND($D2659&gt;=$M$9,$D2659&lt;$N$9),$J$9,$D2659&lt;$N$10,$J$10)</f>
        <v>Mid Cap</v>
      </c>
      <c r="F2659" s="18">
        <v>120.42</v>
      </c>
      <c r="G2659" s="3" t="s">
        <v>164</v>
      </c>
      <c r="H2659" s="22">
        <f>ROUND(Table1[[#This Row],[Market Capitalisation]]/Table1[[#This Row],[Stock Price]],0)</f>
        <v>38863976</v>
      </c>
    </row>
    <row r="2660" spans="2:8" x14ac:dyDescent="0.35">
      <c r="B2660" s="1" t="s">
        <v>12151</v>
      </c>
      <c r="C2660" s="3" t="s">
        <v>12152</v>
      </c>
      <c r="D2660" s="13">
        <v>4670000000</v>
      </c>
      <c r="E2660" s="1" t="str" cm="1">
        <f t="array" ref="E2660">_xlfn.IFS($D2660&gt;=$N$7,$J$7,AND($D2660&gt;=$M$8,$D2660&lt;$N$8),$J$8,AND($D2660&gt;=$M$9,$D2660&lt;$N$9),$J$9,$D2660&lt;$N$10,$J$10)</f>
        <v>Mid Cap</v>
      </c>
      <c r="F2660" s="18">
        <v>62.64</v>
      </c>
      <c r="G2660" s="3" t="s">
        <v>31554</v>
      </c>
      <c r="H2660" s="22">
        <f>ROUND(Table1[[#This Row],[Market Capitalisation]]/Table1[[#This Row],[Stock Price]],0)</f>
        <v>74553001</v>
      </c>
    </row>
    <row r="2661" spans="2:8" x14ac:dyDescent="0.35">
      <c r="B2661" s="1" t="s">
        <v>12156</v>
      </c>
      <c r="C2661" s="3" t="s">
        <v>12157</v>
      </c>
      <c r="D2661" s="13">
        <v>4670000000</v>
      </c>
      <c r="E2661" s="1" t="str" cm="1">
        <f t="array" ref="E2661">_xlfn.IFS($D2661&gt;=$N$7,$J$7,AND($D2661&gt;=$M$8,$D2661&lt;$N$8),$J$8,AND($D2661&gt;=$M$9,$D2661&lt;$N$9),$J$9,$D2661&lt;$N$10,$J$10)</f>
        <v>Mid Cap</v>
      </c>
      <c r="F2661" s="18">
        <v>18.39</v>
      </c>
      <c r="G2661" s="3" t="s">
        <v>511</v>
      </c>
      <c r="H2661" s="22">
        <f>ROUND(Table1[[#This Row],[Market Capitalisation]]/Table1[[#This Row],[Stock Price]],0)</f>
        <v>253942360</v>
      </c>
    </row>
    <row r="2662" spans="2:8" x14ac:dyDescent="0.35">
      <c r="B2662" s="1" t="s">
        <v>12159</v>
      </c>
      <c r="C2662" s="3" t="s">
        <v>12160</v>
      </c>
      <c r="D2662" s="13">
        <v>4660000000</v>
      </c>
      <c r="E2662" s="1" t="str" cm="1">
        <f t="array" ref="E2662">_xlfn.IFS($D2662&gt;=$N$7,$J$7,AND($D2662&gt;=$M$8,$D2662&lt;$N$8),$J$8,AND($D2662&gt;=$M$9,$D2662&lt;$N$9),$J$9,$D2662&lt;$N$10,$J$10)</f>
        <v>Mid Cap</v>
      </c>
      <c r="F2662" s="18">
        <v>78.959999999999994</v>
      </c>
      <c r="G2662" s="3" t="s">
        <v>31554</v>
      </c>
      <c r="H2662" s="22">
        <f>ROUND(Table1[[#This Row],[Market Capitalisation]]/Table1[[#This Row],[Stock Price]],0)</f>
        <v>59017224</v>
      </c>
    </row>
    <row r="2663" spans="2:8" x14ac:dyDescent="0.35">
      <c r="B2663" s="1" t="s">
        <v>12164</v>
      </c>
      <c r="C2663" s="3" t="s">
        <v>12165</v>
      </c>
      <c r="D2663" s="13">
        <v>4650000000</v>
      </c>
      <c r="E2663" s="1" t="str" cm="1">
        <f t="array" ref="E2663">_xlfn.IFS($D2663&gt;=$N$7,$J$7,AND($D2663&gt;=$M$8,$D2663&lt;$N$8),$J$8,AND($D2663&gt;=$M$9,$D2663&lt;$N$9),$J$9,$D2663&lt;$N$10,$J$10)</f>
        <v>Mid Cap</v>
      </c>
      <c r="F2663" s="18">
        <v>38.909999999999997</v>
      </c>
      <c r="G2663" s="3" t="s">
        <v>210</v>
      </c>
      <c r="H2663" s="22">
        <f>ROUND(Table1[[#This Row],[Market Capitalisation]]/Table1[[#This Row],[Stock Price]],0)</f>
        <v>119506554</v>
      </c>
    </row>
    <row r="2664" spans="2:8" x14ac:dyDescent="0.35">
      <c r="B2664" s="1" t="s">
        <v>12169</v>
      </c>
      <c r="C2664" s="3" t="s">
        <v>12170</v>
      </c>
      <c r="D2664" s="13">
        <v>4650000000</v>
      </c>
      <c r="E2664" s="1" t="str" cm="1">
        <f t="array" ref="E2664">_xlfn.IFS($D2664&gt;=$N$7,$J$7,AND($D2664&gt;=$M$8,$D2664&lt;$N$8),$J$8,AND($D2664&gt;=$M$9,$D2664&lt;$N$9),$J$9,$D2664&lt;$N$10,$J$10)</f>
        <v>Mid Cap</v>
      </c>
      <c r="F2664" s="18">
        <v>3.06</v>
      </c>
      <c r="G2664" s="3" t="s">
        <v>4088</v>
      </c>
      <c r="H2664" s="22">
        <f>ROUND(Table1[[#This Row],[Market Capitalisation]]/Table1[[#This Row],[Stock Price]],0)</f>
        <v>1519607843</v>
      </c>
    </row>
    <row r="2665" spans="2:8" x14ac:dyDescent="0.35">
      <c r="B2665" s="1" t="s">
        <v>12172</v>
      </c>
      <c r="C2665" s="3" t="s">
        <v>12173</v>
      </c>
      <c r="D2665" s="13">
        <v>4650000000</v>
      </c>
      <c r="E2665" s="1" t="str" cm="1">
        <f t="array" ref="E2665">_xlfn.IFS($D2665&gt;=$N$7,$J$7,AND($D2665&gt;=$M$8,$D2665&lt;$N$8),$J$8,AND($D2665&gt;=$M$9,$D2665&lt;$N$9),$J$9,$D2665&lt;$N$10,$J$10)</f>
        <v>Mid Cap</v>
      </c>
      <c r="F2665" s="18">
        <v>43.1</v>
      </c>
      <c r="G2665" s="3" t="s">
        <v>31554</v>
      </c>
      <c r="H2665" s="22">
        <f>ROUND(Table1[[#This Row],[Market Capitalisation]]/Table1[[#This Row],[Stock Price]],0)</f>
        <v>107888631</v>
      </c>
    </row>
    <row r="2666" spans="2:8" x14ac:dyDescent="0.35">
      <c r="B2666" s="1" t="s">
        <v>12176</v>
      </c>
      <c r="C2666" s="3" t="s">
        <v>12177</v>
      </c>
      <c r="D2666" s="13">
        <v>4640000000</v>
      </c>
      <c r="E2666" s="1" t="str" cm="1">
        <f t="array" ref="E2666">_xlfn.IFS($D2666&gt;=$N$7,$J$7,AND($D2666&gt;=$M$8,$D2666&lt;$N$8),$J$8,AND($D2666&gt;=$M$9,$D2666&lt;$N$9),$J$9,$D2666&lt;$N$10,$J$10)</f>
        <v>Mid Cap</v>
      </c>
      <c r="F2666" s="18">
        <v>10.26</v>
      </c>
      <c r="G2666" s="3" t="s">
        <v>31567</v>
      </c>
      <c r="H2666" s="22">
        <f>ROUND(Table1[[#This Row],[Market Capitalisation]]/Table1[[#This Row],[Stock Price]],0)</f>
        <v>452241715</v>
      </c>
    </row>
    <row r="2667" spans="2:8" x14ac:dyDescent="0.35">
      <c r="B2667" s="1" t="s">
        <v>12180</v>
      </c>
      <c r="C2667" s="3" t="s">
        <v>12181</v>
      </c>
      <c r="D2667" s="13">
        <v>4640000000</v>
      </c>
      <c r="E2667" s="1" t="str" cm="1">
        <f t="array" ref="E2667">_xlfn.IFS($D2667&gt;=$N$7,$J$7,AND($D2667&gt;=$M$8,$D2667&lt;$N$8),$J$8,AND($D2667&gt;=$M$9,$D2667&lt;$N$9),$J$9,$D2667&lt;$N$10,$J$10)</f>
        <v>Mid Cap</v>
      </c>
      <c r="F2667" s="18">
        <v>9.02</v>
      </c>
      <c r="G2667" s="3" t="s">
        <v>420</v>
      </c>
      <c r="H2667" s="22">
        <f>ROUND(Table1[[#This Row],[Market Capitalisation]]/Table1[[#This Row],[Stock Price]],0)</f>
        <v>514412417</v>
      </c>
    </row>
    <row r="2668" spans="2:8" x14ac:dyDescent="0.35">
      <c r="B2668" s="1" t="s">
        <v>12184</v>
      </c>
      <c r="C2668" s="3" t="s">
        <v>12185</v>
      </c>
      <c r="D2668" s="13">
        <v>4640000000</v>
      </c>
      <c r="E2668" s="1" t="str" cm="1">
        <f t="array" ref="E2668">_xlfn.IFS($D2668&gt;=$N$7,$J$7,AND($D2668&gt;=$M$8,$D2668&lt;$N$8),$J$8,AND($D2668&gt;=$M$9,$D2668&lt;$N$9),$J$9,$D2668&lt;$N$10,$J$10)</f>
        <v>Mid Cap</v>
      </c>
      <c r="F2668" s="18">
        <v>75.28</v>
      </c>
      <c r="G2668" s="3" t="s">
        <v>249</v>
      </c>
      <c r="H2668" s="22">
        <f>ROUND(Table1[[#This Row],[Market Capitalisation]]/Table1[[#This Row],[Stock Price]],0)</f>
        <v>61636557</v>
      </c>
    </row>
    <row r="2669" spans="2:8" x14ac:dyDescent="0.35">
      <c r="B2669" s="1" t="s">
        <v>12188</v>
      </c>
      <c r="C2669" s="3" t="s">
        <v>12189</v>
      </c>
      <c r="D2669" s="13">
        <v>4640000000</v>
      </c>
      <c r="E2669" s="1" t="str" cm="1">
        <f t="array" ref="E2669">_xlfn.IFS($D2669&gt;=$N$7,$J$7,AND($D2669&gt;=$M$8,$D2669&lt;$N$8),$J$8,AND($D2669&gt;=$M$9,$D2669&lt;$N$9),$J$9,$D2669&lt;$N$10,$J$10)</f>
        <v>Mid Cap</v>
      </c>
      <c r="F2669" s="18">
        <v>5.74</v>
      </c>
      <c r="G2669" s="3" t="s">
        <v>164</v>
      </c>
      <c r="H2669" s="22">
        <f>ROUND(Table1[[#This Row],[Market Capitalisation]]/Table1[[#This Row],[Stock Price]],0)</f>
        <v>808362369</v>
      </c>
    </row>
    <row r="2670" spans="2:8" x14ac:dyDescent="0.35">
      <c r="B2670" s="1" t="s">
        <v>12191</v>
      </c>
      <c r="C2670" s="3" t="s">
        <v>12192</v>
      </c>
      <c r="D2670" s="13">
        <v>4640000000</v>
      </c>
      <c r="E2670" s="1" t="str" cm="1">
        <f t="array" ref="E2670">_xlfn.IFS($D2670&gt;=$N$7,$J$7,AND($D2670&gt;=$M$8,$D2670&lt;$N$8),$J$8,AND($D2670&gt;=$M$9,$D2670&lt;$N$9),$J$9,$D2670&lt;$N$10,$J$10)</f>
        <v>Mid Cap</v>
      </c>
      <c r="F2670" s="18">
        <v>39.26</v>
      </c>
      <c r="G2670" s="3" t="s">
        <v>31554</v>
      </c>
      <c r="H2670" s="22">
        <f>ROUND(Table1[[#This Row],[Market Capitalisation]]/Table1[[#This Row],[Stock Price]],0)</f>
        <v>118186449</v>
      </c>
    </row>
    <row r="2671" spans="2:8" x14ac:dyDescent="0.35">
      <c r="B2671" s="1" t="s">
        <v>12195</v>
      </c>
      <c r="C2671" s="3" t="s">
        <v>12196</v>
      </c>
      <c r="D2671" s="13">
        <v>4640000000</v>
      </c>
      <c r="E2671" s="1" t="str" cm="1">
        <f t="array" ref="E2671">_xlfn.IFS($D2671&gt;=$N$7,$J$7,AND($D2671&gt;=$M$8,$D2671&lt;$N$8),$J$8,AND($D2671&gt;=$M$9,$D2671&lt;$N$9),$J$9,$D2671&lt;$N$10,$J$10)</f>
        <v>Mid Cap</v>
      </c>
      <c r="F2671" s="18">
        <v>30.81</v>
      </c>
      <c r="G2671" s="3" t="s">
        <v>31554</v>
      </c>
      <c r="H2671" s="22">
        <f>ROUND(Table1[[#This Row],[Market Capitalisation]]/Table1[[#This Row],[Stock Price]],0)</f>
        <v>150600454</v>
      </c>
    </row>
    <row r="2672" spans="2:8" x14ac:dyDescent="0.35">
      <c r="B2672" s="1" t="s">
        <v>12199</v>
      </c>
      <c r="C2672" s="3" t="s">
        <v>12200</v>
      </c>
      <c r="D2672" s="13">
        <v>4630000000</v>
      </c>
      <c r="E2672" s="1" t="str" cm="1">
        <f t="array" ref="E2672">_xlfn.IFS($D2672&gt;=$N$7,$J$7,AND($D2672&gt;=$M$8,$D2672&lt;$N$8),$J$8,AND($D2672&gt;=$M$9,$D2672&lt;$N$9),$J$9,$D2672&lt;$N$10,$J$10)</f>
        <v>Mid Cap</v>
      </c>
      <c r="F2672" s="18">
        <v>23.54</v>
      </c>
      <c r="G2672" s="3" t="s">
        <v>107</v>
      </c>
      <c r="H2672" s="22">
        <f>ROUND(Table1[[#This Row],[Market Capitalisation]]/Table1[[#This Row],[Stock Price]],0)</f>
        <v>196686491</v>
      </c>
    </row>
    <row r="2673" spans="2:8" x14ac:dyDescent="0.35">
      <c r="B2673" s="1" t="s">
        <v>12204</v>
      </c>
      <c r="C2673" s="3" t="s">
        <v>12205</v>
      </c>
      <c r="D2673" s="13">
        <v>4630000000</v>
      </c>
      <c r="E2673" s="1" t="str" cm="1">
        <f t="array" ref="E2673">_xlfn.IFS($D2673&gt;=$N$7,$J$7,AND($D2673&gt;=$M$8,$D2673&lt;$N$8),$J$8,AND($D2673&gt;=$M$9,$D2673&lt;$N$9),$J$9,$D2673&lt;$N$10,$J$10)</f>
        <v>Mid Cap</v>
      </c>
      <c r="F2673" s="18">
        <v>98.74</v>
      </c>
      <c r="G2673" s="3" t="s">
        <v>31554</v>
      </c>
      <c r="H2673" s="22">
        <f>ROUND(Table1[[#This Row],[Market Capitalisation]]/Table1[[#This Row],[Stock Price]],0)</f>
        <v>46890824</v>
      </c>
    </row>
    <row r="2674" spans="2:8" x14ac:dyDescent="0.35">
      <c r="B2674" s="1" t="s">
        <v>12208</v>
      </c>
      <c r="C2674" s="3" t="s">
        <v>12209</v>
      </c>
      <c r="D2674" s="13">
        <v>4620000000</v>
      </c>
      <c r="E2674" s="1" t="str" cm="1">
        <f t="array" ref="E2674">_xlfn.IFS($D2674&gt;=$N$7,$J$7,AND($D2674&gt;=$M$8,$D2674&lt;$N$8),$J$8,AND($D2674&gt;=$M$9,$D2674&lt;$N$9),$J$9,$D2674&lt;$N$10,$J$10)</f>
        <v>Mid Cap</v>
      </c>
      <c r="F2674" s="18">
        <v>27.3</v>
      </c>
      <c r="G2674" s="3" t="s">
        <v>210</v>
      </c>
      <c r="H2674" s="22">
        <f>ROUND(Table1[[#This Row],[Market Capitalisation]]/Table1[[#This Row],[Stock Price]],0)</f>
        <v>169230769</v>
      </c>
    </row>
    <row r="2675" spans="2:8" x14ac:dyDescent="0.35">
      <c r="B2675" s="1" t="s">
        <v>12213</v>
      </c>
      <c r="C2675" s="3" t="s">
        <v>12214</v>
      </c>
      <c r="D2675" s="13">
        <v>4620000000</v>
      </c>
      <c r="E2675" s="1" t="str" cm="1">
        <f t="array" ref="E2675">_xlfn.IFS($D2675&gt;=$N$7,$J$7,AND($D2675&gt;=$M$8,$D2675&lt;$N$8),$J$8,AND($D2675&gt;=$M$9,$D2675&lt;$N$9),$J$9,$D2675&lt;$N$10,$J$10)</f>
        <v>Mid Cap</v>
      </c>
      <c r="F2675" s="18">
        <v>36.68</v>
      </c>
      <c r="G2675" s="3" t="s">
        <v>31554</v>
      </c>
      <c r="H2675" s="22">
        <f>ROUND(Table1[[#This Row],[Market Capitalisation]]/Table1[[#This Row],[Stock Price]],0)</f>
        <v>125954198</v>
      </c>
    </row>
    <row r="2676" spans="2:8" x14ac:dyDescent="0.35">
      <c r="B2676" s="1" t="s">
        <v>12217</v>
      </c>
      <c r="C2676" s="3" t="s">
        <v>12218</v>
      </c>
      <c r="D2676" s="13">
        <v>4620000000</v>
      </c>
      <c r="E2676" s="1" t="str" cm="1">
        <f t="array" ref="E2676">_xlfn.IFS($D2676&gt;=$N$7,$J$7,AND($D2676&gt;=$M$8,$D2676&lt;$N$8),$J$8,AND($D2676&gt;=$M$9,$D2676&lt;$N$9),$J$9,$D2676&lt;$N$10,$J$10)</f>
        <v>Mid Cap</v>
      </c>
      <c r="F2676" s="18">
        <v>5.64</v>
      </c>
      <c r="G2676" s="3" t="s">
        <v>31564</v>
      </c>
      <c r="H2676" s="22">
        <f>ROUND(Table1[[#This Row],[Market Capitalisation]]/Table1[[#This Row],[Stock Price]],0)</f>
        <v>819148936</v>
      </c>
    </row>
    <row r="2677" spans="2:8" x14ac:dyDescent="0.35">
      <c r="B2677" s="1" t="s">
        <v>12221</v>
      </c>
      <c r="C2677" s="3" t="s">
        <v>12222</v>
      </c>
      <c r="D2677" s="13">
        <v>4620000000</v>
      </c>
      <c r="E2677" s="1" t="str" cm="1">
        <f t="array" ref="E2677">_xlfn.IFS($D2677&gt;=$N$7,$J$7,AND($D2677&gt;=$M$8,$D2677&lt;$N$8),$J$8,AND($D2677&gt;=$M$9,$D2677&lt;$N$9),$J$9,$D2677&lt;$N$10,$J$10)</f>
        <v>Mid Cap</v>
      </c>
      <c r="F2677" s="18">
        <v>3.67</v>
      </c>
      <c r="G2677" s="3" t="s">
        <v>31544</v>
      </c>
      <c r="H2677" s="22">
        <f>ROUND(Table1[[#This Row],[Market Capitalisation]]/Table1[[#This Row],[Stock Price]],0)</f>
        <v>1258855586</v>
      </c>
    </row>
    <row r="2678" spans="2:8" x14ac:dyDescent="0.35">
      <c r="B2678" s="1" t="s">
        <v>12224</v>
      </c>
      <c r="C2678" s="3" t="s">
        <v>12225</v>
      </c>
      <c r="D2678" s="13">
        <v>4610000000</v>
      </c>
      <c r="E2678" s="1" t="str" cm="1">
        <f t="array" ref="E2678">_xlfn.IFS($D2678&gt;=$N$7,$J$7,AND($D2678&gt;=$M$8,$D2678&lt;$N$8),$J$8,AND($D2678&gt;=$M$9,$D2678&lt;$N$9),$J$9,$D2678&lt;$N$10,$J$10)</f>
        <v>Mid Cap</v>
      </c>
      <c r="F2678" s="18">
        <v>6.17</v>
      </c>
      <c r="G2678" s="3" t="s">
        <v>31554</v>
      </c>
      <c r="H2678" s="22">
        <f>ROUND(Table1[[#This Row],[Market Capitalisation]]/Table1[[#This Row],[Stock Price]],0)</f>
        <v>747163695</v>
      </c>
    </row>
    <row r="2679" spans="2:8" x14ac:dyDescent="0.35">
      <c r="B2679" s="1" t="s">
        <v>12229</v>
      </c>
      <c r="C2679" s="3" t="s">
        <v>12230</v>
      </c>
      <c r="D2679" s="13">
        <v>4610000000</v>
      </c>
      <c r="E2679" s="1" t="str" cm="1">
        <f t="array" ref="E2679">_xlfn.IFS($D2679&gt;=$N$7,$J$7,AND($D2679&gt;=$M$8,$D2679&lt;$N$8),$J$8,AND($D2679&gt;=$M$9,$D2679&lt;$N$9),$J$9,$D2679&lt;$N$10,$J$10)</f>
        <v>Mid Cap</v>
      </c>
      <c r="F2679" s="18">
        <v>43.33</v>
      </c>
      <c r="G2679" s="3" t="s">
        <v>31554</v>
      </c>
      <c r="H2679" s="22">
        <f>ROUND(Table1[[#This Row],[Market Capitalisation]]/Table1[[#This Row],[Stock Price]],0)</f>
        <v>106392799</v>
      </c>
    </row>
    <row r="2680" spans="2:8" x14ac:dyDescent="0.35">
      <c r="B2680" s="1" t="s">
        <v>12233</v>
      </c>
      <c r="C2680" s="3" t="s">
        <v>12234</v>
      </c>
      <c r="D2680" s="13">
        <v>4610000000</v>
      </c>
      <c r="E2680" s="1" t="str" cm="1">
        <f t="array" ref="E2680">_xlfn.IFS($D2680&gt;=$N$7,$J$7,AND($D2680&gt;=$M$8,$D2680&lt;$N$8),$J$8,AND($D2680&gt;=$M$9,$D2680&lt;$N$9),$J$9,$D2680&lt;$N$10,$J$10)</f>
        <v>Mid Cap</v>
      </c>
      <c r="F2680" s="18">
        <v>6.86</v>
      </c>
      <c r="G2680" s="3" t="s">
        <v>31567</v>
      </c>
      <c r="H2680" s="22">
        <f>ROUND(Table1[[#This Row],[Market Capitalisation]]/Table1[[#This Row],[Stock Price]],0)</f>
        <v>672011662</v>
      </c>
    </row>
    <row r="2681" spans="2:8" x14ac:dyDescent="0.35">
      <c r="B2681" s="1" t="s">
        <v>12237</v>
      </c>
      <c r="C2681" s="3" t="s">
        <v>12238</v>
      </c>
      <c r="D2681" s="13">
        <v>4600000000</v>
      </c>
      <c r="E2681" s="1" t="str" cm="1">
        <f t="array" ref="E2681">_xlfn.IFS($D2681&gt;=$N$7,$J$7,AND($D2681&gt;=$M$8,$D2681&lt;$N$8),$J$8,AND($D2681&gt;=$M$9,$D2681&lt;$N$9),$J$9,$D2681&lt;$N$10,$J$10)</f>
        <v>Mid Cap</v>
      </c>
      <c r="F2681" s="18">
        <v>99.92</v>
      </c>
      <c r="G2681" s="3" t="s">
        <v>31554</v>
      </c>
      <c r="H2681" s="22">
        <f>ROUND(Table1[[#This Row],[Market Capitalisation]]/Table1[[#This Row],[Stock Price]],0)</f>
        <v>46036829</v>
      </c>
    </row>
    <row r="2682" spans="2:8" x14ac:dyDescent="0.35">
      <c r="B2682" s="1" t="s">
        <v>12242</v>
      </c>
      <c r="C2682" s="3" t="s">
        <v>12243</v>
      </c>
      <c r="D2682" s="13">
        <v>4600000000</v>
      </c>
      <c r="E2682" s="1" t="str" cm="1">
        <f t="array" ref="E2682">_xlfn.IFS($D2682&gt;=$N$7,$J$7,AND($D2682&gt;=$M$8,$D2682&lt;$N$8),$J$8,AND($D2682&gt;=$M$9,$D2682&lt;$N$9),$J$9,$D2682&lt;$N$10,$J$10)</f>
        <v>Mid Cap</v>
      </c>
      <c r="F2682" s="18">
        <v>32.28</v>
      </c>
      <c r="G2682" s="3" t="s">
        <v>31554</v>
      </c>
      <c r="H2682" s="22">
        <f>ROUND(Table1[[#This Row],[Market Capitalisation]]/Table1[[#This Row],[Stock Price]],0)</f>
        <v>142503098</v>
      </c>
    </row>
    <row r="2683" spans="2:8" x14ac:dyDescent="0.35">
      <c r="B2683" s="1" t="s">
        <v>12246</v>
      </c>
      <c r="C2683" s="3" t="s">
        <v>12247</v>
      </c>
      <c r="D2683" s="13">
        <v>4600000000</v>
      </c>
      <c r="E2683" s="1" t="str" cm="1">
        <f t="array" ref="E2683">_xlfn.IFS($D2683&gt;=$N$7,$J$7,AND($D2683&gt;=$M$8,$D2683&lt;$N$8),$J$8,AND($D2683&gt;=$M$9,$D2683&lt;$N$9),$J$9,$D2683&lt;$N$10,$J$10)</f>
        <v>Mid Cap</v>
      </c>
      <c r="F2683" s="18">
        <v>0.65</v>
      </c>
      <c r="G2683" s="3" t="s">
        <v>249</v>
      </c>
      <c r="H2683" s="22">
        <f>ROUND(Table1[[#This Row],[Market Capitalisation]]/Table1[[#This Row],[Stock Price]],0)</f>
        <v>7076923077</v>
      </c>
    </row>
    <row r="2684" spans="2:8" x14ac:dyDescent="0.35">
      <c r="B2684" s="1" t="s">
        <v>12249</v>
      </c>
      <c r="C2684" s="3" t="s">
        <v>12250</v>
      </c>
      <c r="D2684" s="13">
        <v>4590000000</v>
      </c>
      <c r="E2684" s="1" t="str" cm="1">
        <f t="array" ref="E2684">_xlfn.IFS($D2684&gt;=$N$7,$J$7,AND($D2684&gt;=$M$8,$D2684&lt;$N$8),$J$8,AND($D2684&gt;=$M$9,$D2684&lt;$N$9),$J$9,$D2684&lt;$N$10,$J$10)</f>
        <v>Mid Cap</v>
      </c>
      <c r="F2684" s="18">
        <v>28.08</v>
      </c>
      <c r="G2684" s="3" t="s">
        <v>31554</v>
      </c>
      <c r="H2684" s="22">
        <f>ROUND(Table1[[#This Row],[Market Capitalisation]]/Table1[[#This Row],[Stock Price]],0)</f>
        <v>163461538</v>
      </c>
    </row>
    <row r="2685" spans="2:8" x14ac:dyDescent="0.35">
      <c r="B2685" s="1" t="s">
        <v>12254</v>
      </c>
      <c r="C2685" s="3" t="s">
        <v>12255</v>
      </c>
      <c r="D2685" s="13">
        <v>4590000000</v>
      </c>
      <c r="E2685" s="1" t="str" cm="1">
        <f t="array" ref="E2685">_xlfn.IFS($D2685&gt;=$N$7,$J$7,AND($D2685&gt;=$M$8,$D2685&lt;$N$8),$J$8,AND($D2685&gt;=$M$9,$D2685&lt;$N$9),$J$9,$D2685&lt;$N$10,$J$10)</f>
        <v>Mid Cap</v>
      </c>
      <c r="F2685" s="18">
        <v>2.68</v>
      </c>
      <c r="G2685" s="3" t="s">
        <v>1188</v>
      </c>
      <c r="H2685" s="22">
        <f>ROUND(Table1[[#This Row],[Market Capitalisation]]/Table1[[#This Row],[Stock Price]],0)</f>
        <v>1712686567</v>
      </c>
    </row>
    <row r="2686" spans="2:8" x14ac:dyDescent="0.35">
      <c r="B2686" s="1" t="s">
        <v>12258</v>
      </c>
      <c r="C2686" s="3" t="s">
        <v>12259</v>
      </c>
      <c r="D2686" s="13">
        <v>4590000000</v>
      </c>
      <c r="E2686" s="1" t="str" cm="1">
        <f t="array" ref="E2686">_xlfn.IFS($D2686&gt;=$N$7,$J$7,AND($D2686&gt;=$M$8,$D2686&lt;$N$8),$J$8,AND($D2686&gt;=$M$9,$D2686&lt;$N$9),$J$9,$D2686&lt;$N$10,$J$10)</f>
        <v>Mid Cap</v>
      </c>
      <c r="F2686" s="18">
        <v>12.6</v>
      </c>
      <c r="G2686" s="3" t="s">
        <v>31554</v>
      </c>
      <c r="H2686" s="22">
        <f>ROUND(Table1[[#This Row],[Market Capitalisation]]/Table1[[#This Row],[Stock Price]],0)</f>
        <v>364285714</v>
      </c>
    </row>
    <row r="2687" spans="2:8" x14ac:dyDescent="0.35">
      <c r="B2687" s="1" t="s">
        <v>12262</v>
      </c>
      <c r="C2687" s="3" t="s">
        <v>12263</v>
      </c>
      <c r="D2687" s="13">
        <v>4590000000</v>
      </c>
      <c r="E2687" s="1" t="str" cm="1">
        <f t="array" ref="E2687">_xlfn.IFS($D2687&gt;=$N$7,$J$7,AND($D2687&gt;=$M$8,$D2687&lt;$N$8),$J$8,AND($D2687&gt;=$M$9,$D2687&lt;$N$9),$J$9,$D2687&lt;$N$10,$J$10)</f>
        <v>Mid Cap</v>
      </c>
      <c r="F2687" s="18">
        <v>16.940000000000001</v>
      </c>
      <c r="G2687" s="3" t="s">
        <v>249</v>
      </c>
      <c r="H2687" s="22">
        <f>ROUND(Table1[[#This Row],[Market Capitalisation]]/Table1[[#This Row],[Stock Price]],0)</f>
        <v>270956316</v>
      </c>
    </row>
    <row r="2688" spans="2:8" x14ac:dyDescent="0.35">
      <c r="B2688" s="1" t="s">
        <v>12266</v>
      </c>
      <c r="C2688" s="3" t="s">
        <v>12267</v>
      </c>
      <c r="D2688" s="13">
        <v>4580000000</v>
      </c>
      <c r="E2688" s="1" t="str" cm="1">
        <f t="array" ref="E2688">_xlfn.IFS($D2688&gt;=$N$7,$J$7,AND($D2688&gt;=$M$8,$D2688&lt;$N$8),$J$8,AND($D2688&gt;=$M$9,$D2688&lt;$N$9),$J$9,$D2688&lt;$N$10,$J$10)</f>
        <v>Mid Cap</v>
      </c>
      <c r="F2688" s="18">
        <v>30.91</v>
      </c>
      <c r="G2688" s="3" t="s">
        <v>31554</v>
      </c>
      <c r="H2688" s="22">
        <f>ROUND(Table1[[#This Row],[Market Capitalisation]]/Table1[[#This Row],[Stock Price]],0)</f>
        <v>148172113</v>
      </c>
    </row>
    <row r="2689" spans="2:8" x14ac:dyDescent="0.35">
      <c r="B2689" s="1" t="s">
        <v>12271</v>
      </c>
      <c r="C2689" s="3" t="s">
        <v>12272</v>
      </c>
      <c r="D2689" s="13">
        <v>4580000000</v>
      </c>
      <c r="E2689" s="1" t="str" cm="1">
        <f t="array" ref="E2689">_xlfn.IFS($D2689&gt;=$N$7,$J$7,AND($D2689&gt;=$M$8,$D2689&lt;$N$8),$J$8,AND($D2689&gt;=$M$9,$D2689&lt;$N$9),$J$9,$D2689&lt;$N$10,$J$10)</f>
        <v>Mid Cap</v>
      </c>
      <c r="F2689" s="18">
        <v>6.66</v>
      </c>
      <c r="G2689" s="3" t="s">
        <v>249</v>
      </c>
      <c r="H2689" s="22">
        <f>ROUND(Table1[[#This Row],[Market Capitalisation]]/Table1[[#This Row],[Stock Price]],0)</f>
        <v>687687688</v>
      </c>
    </row>
    <row r="2690" spans="2:8" x14ac:dyDescent="0.35">
      <c r="B2690" s="1" t="s">
        <v>12274</v>
      </c>
      <c r="C2690" s="3" t="s">
        <v>12275</v>
      </c>
      <c r="D2690" s="13">
        <v>4580000000</v>
      </c>
      <c r="E2690" s="1" t="str" cm="1">
        <f t="array" ref="E2690">_xlfn.IFS($D2690&gt;=$N$7,$J$7,AND($D2690&gt;=$M$8,$D2690&lt;$N$8),$J$8,AND($D2690&gt;=$M$9,$D2690&lt;$N$9),$J$9,$D2690&lt;$N$10,$J$10)</f>
        <v>Mid Cap</v>
      </c>
      <c r="F2690" s="18">
        <v>0.95</v>
      </c>
      <c r="G2690" s="3" t="s">
        <v>6282</v>
      </c>
      <c r="H2690" s="22">
        <f>ROUND(Table1[[#This Row],[Market Capitalisation]]/Table1[[#This Row],[Stock Price]],0)</f>
        <v>4821052632</v>
      </c>
    </row>
    <row r="2691" spans="2:8" x14ac:dyDescent="0.35">
      <c r="B2691" s="1" t="s">
        <v>12277</v>
      </c>
      <c r="C2691" s="3" t="s">
        <v>12278</v>
      </c>
      <c r="D2691" s="13">
        <v>4580000000</v>
      </c>
      <c r="E2691" s="1" t="str" cm="1">
        <f t="array" ref="E2691">_xlfn.IFS($D2691&gt;=$N$7,$J$7,AND($D2691&gt;=$M$8,$D2691&lt;$N$8),$J$8,AND($D2691&gt;=$M$9,$D2691&lt;$N$9),$J$9,$D2691&lt;$N$10,$J$10)</f>
        <v>Mid Cap</v>
      </c>
      <c r="F2691" s="18">
        <v>45.22</v>
      </c>
      <c r="G2691" s="3" t="s">
        <v>31567</v>
      </c>
      <c r="H2691" s="22">
        <f>ROUND(Table1[[#This Row],[Market Capitalisation]]/Table1[[#This Row],[Stock Price]],0)</f>
        <v>101282618</v>
      </c>
    </row>
    <row r="2692" spans="2:8" x14ac:dyDescent="0.35">
      <c r="B2692" s="1" t="s">
        <v>12281</v>
      </c>
      <c r="C2692" s="3" t="s">
        <v>12282</v>
      </c>
      <c r="D2692" s="13">
        <v>4570000000</v>
      </c>
      <c r="E2692" s="1" t="str" cm="1">
        <f t="array" ref="E2692">_xlfn.IFS($D2692&gt;=$N$7,$J$7,AND($D2692&gt;=$M$8,$D2692&lt;$N$8),$J$8,AND($D2692&gt;=$M$9,$D2692&lt;$N$9),$J$9,$D2692&lt;$N$10,$J$10)</f>
        <v>Mid Cap</v>
      </c>
      <c r="F2692" s="18">
        <v>405.88</v>
      </c>
      <c r="G2692" s="3" t="s">
        <v>249</v>
      </c>
      <c r="H2692" s="22">
        <f>ROUND(Table1[[#This Row],[Market Capitalisation]]/Table1[[#This Row],[Stock Price]],0)</f>
        <v>11259486</v>
      </c>
    </row>
    <row r="2693" spans="2:8" x14ac:dyDescent="0.35">
      <c r="B2693" s="1" t="s">
        <v>12286</v>
      </c>
      <c r="C2693" s="3" t="s">
        <v>12287</v>
      </c>
      <c r="D2693" s="13">
        <v>4570000000</v>
      </c>
      <c r="E2693" s="1" t="str" cm="1">
        <f t="array" ref="E2693">_xlfn.IFS($D2693&gt;=$N$7,$J$7,AND($D2693&gt;=$M$8,$D2693&lt;$N$8),$J$8,AND($D2693&gt;=$M$9,$D2693&lt;$N$9),$J$9,$D2693&lt;$N$10,$J$10)</f>
        <v>Mid Cap</v>
      </c>
      <c r="F2693" s="18">
        <v>61.64</v>
      </c>
      <c r="G2693" s="3" t="s">
        <v>936</v>
      </c>
      <c r="H2693" s="22">
        <f>ROUND(Table1[[#This Row],[Market Capitalisation]]/Table1[[#This Row],[Stock Price]],0)</f>
        <v>74140169</v>
      </c>
    </row>
    <row r="2694" spans="2:8" x14ac:dyDescent="0.35">
      <c r="B2694" s="1" t="s">
        <v>12290</v>
      </c>
      <c r="C2694" s="3" t="s">
        <v>12291</v>
      </c>
      <c r="D2694" s="13">
        <v>4570000000</v>
      </c>
      <c r="E2694" s="1" t="str" cm="1">
        <f t="array" ref="E2694">_xlfn.IFS($D2694&gt;=$N$7,$J$7,AND($D2694&gt;=$M$8,$D2694&lt;$N$8),$J$8,AND($D2694&gt;=$M$9,$D2694&lt;$N$9),$J$9,$D2694&lt;$N$10,$J$10)</f>
        <v>Mid Cap</v>
      </c>
      <c r="F2694" s="18">
        <v>41.26</v>
      </c>
      <c r="G2694" s="3" t="s">
        <v>31554</v>
      </c>
      <c r="H2694" s="22">
        <f>ROUND(Table1[[#This Row],[Market Capitalisation]]/Table1[[#This Row],[Stock Price]],0)</f>
        <v>110761028</v>
      </c>
    </row>
    <row r="2695" spans="2:8" x14ac:dyDescent="0.35">
      <c r="B2695" s="1" t="s">
        <v>12294</v>
      </c>
      <c r="C2695" s="3" t="s">
        <v>12295</v>
      </c>
      <c r="D2695" s="13">
        <v>4570000000</v>
      </c>
      <c r="E2695" s="1" t="str" cm="1">
        <f t="array" ref="E2695">_xlfn.IFS($D2695&gt;=$N$7,$J$7,AND($D2695&gt;=$M$8,$D2695&lt;$N$8),$J$8,AND($D2695&gt;=$M$9,$D2695&lt;$N$9),$J$9,$D2695&lt;$N$10,$J$10)</f>
        <v>Mid Cap</v>
      </c>
      <c r="F2695" s="18">
        <v>54.54</v>
      </c>
      <c r="G2695" s="3" t="s">
        <v>3295</v>
      </c>
      <c r="H2695" s="22">
        <f>ROUND(Table1[[#This Row],[Market Capitalisation]]/Table1[[#This Row],[Stock Price]],0)</f>
        <v>83791713</v>
      </c>
    </row>
    <row r="2696" spans="2:8" x14ac:dyDescent="0.35">
      <c r="B2696" s="1" t="s">
        <v>12298</v>
      </c>
      <c r="C2696" s="3" t="s">
        <v>12299</v>
      </c>
      <c r="D2696" s="13">
        <v>4570000000</v>
      </c>
      <c r="E2696" s="1" t="str" cm="1">
        <f t="array" ref="E2696">_xlfn.IFS($D2696&gt;=$N$7,$J$7,AND($D2696&gt;=$M$8,$D2696&lt;$N$8),$J$8,AND($D2696&gt;=$M$9,$D2696&lt;$N$9),$J$9,$D2696&lt;$N$10,$J$10)</f>
        <v>Mid Cap</v>
      </c>
      <c r="F2696" s="18">
        <v>10.29</v>
      </c>
      <c r="G2696" s="3" t="s">
        <v>31583</v>
      </c>
      <c r="H2696" s="22">
        <f>ROUND(Table1[[#This Row],[Market Capitalisation]]/Table1[[#This Row],[Stock Price]],0)</f>
        <v>444120505</v>
      </c>
    </row>
    <row r="2697" spans="2:8" x14ac:dyDescent="0.35">
      <c r="B2697" s="1" t="s">
        <v>12302</v>
      </c>
      <c r="C2697" s="3" t="s">
        <v>12303</v>
      </c>
      <c r="D2697" s="13">
        <v>4560000000</v>
      </c>
      <c r="E2697" s="1" t="str" cm="1">
        <f t="array" ref="E2697">_xlfn.IFS($D2697&gt;=$N$7,$J$7,AND($D2697&gt;=$M$8,$D2697&lt;$N$8),$J$8,AND($D2697&gt;=$M$9,$D2697&lt;$N$9),$J$9,$D2697&lt;$N$10,$J$10)</f>
        <v>Mid Cap</v>
      </c>
      <c r="F2697" s="18">
        <v>79.09</v>
      </c>
      <c r="G2697" s="3" t="s">
        <v>31554</v>
      </c>
      <c r="H2697" s="22">
        <f>ROUND(Table1[[#This Row],[Market Capitalisation]]/Table1[[#This Row],[Stock Price]],0)</f>
        <v>57655835</v>
      </c>
    </row>
    <row r="2698" spans="2:8" x14ac:dyDescent="0.35">
      <c r="B2698" s="1" t="s">
        <v>12307</v>
      </c>
      <c r="C2698" s="3" t="s">
        <v>12308</v>
      </c>
      <c r="D2698" s="13">
        <v>4560000000</v>
      </c>
      <c r="E2698" s="1" t="str" cm="1">
        <f t="array" ref="E2698">_xlfn.IFS($D2698&gt;=$N$7,$J$7,AND($D2698&gt;=$M$8,$D2698&lt;$N$8),$J$8,AND($D2698&gt;=$M$9,$D2698&lt;$N$9),$J$9,$D2698&lt;$N$10,$J$10)</f>
        <v>Mid Cap</v>
      </c>
      <c r="F2698" s="18">
        <v>26.4</v>
      </c>
      <c r="G2698" s="3" t="s">
        <v>304</v>
      </c>
      <c r="H2698" s="22">
        <f>ROUND(Table1[[#This Row],[Market Capitalisation]]/Table1[[#This Row],[Stock Price]],0)</f>
        <v>172727273</v>
      </c>
    </row>
    <row r="2699" spans="2:8" x14ac:dyDescent="0.35">
      <c r="B2699" s="1" t="s">
        <v>12311</v>
      </c>
      <c r="C2699" s="3" t="s">
        <v>12312</v>
      </c>
      <c r="D2699" s="13">
        <v>4560000000</v>
      </c>
      <c r="E2699" s="1" t="str" cm="1">
        <f t="array" ref="E2699">_xlfn.IFS($D2699&gt;=$N$7,$J$7,AND($D2699&gt;=$M$8,$D2699&lt;$N$8),$J$8,AND($D2699&gt;=$M$9,$D2699&lt;$N$9),$J$9,$D2699&lt;$N$10,$J$10)</f>
        <v>Mid Cap</v>
      </c>
      <c r="F2699" s="18">
        <v>37.409999999999997</v>
      </c>
      <c r="G2699" s="3" t="s">
        <v>31583</v>
      </c>
      <c r="H2699" s="22">
        <f>ROUND(Table1[[#This Row],[Market Capitalisation]]/Table1[[#This Row],[Stock Price]],0)</f>
        <v>121892542</v>
      </c>
    </row>
    <row r="2700" spans="2:8" x14ac:dyDescent="0.35">
      <c r="B2700" s="1" t="s">
        <v>12315</v>
      </c>
      <c r="C2700" s="3" t="s">
        <v>12316</v>
      </c>
      <c r="D2700" s="13">
        <v>4560000000</v>
      </c>
      <c r="E2700" s="1" t="str" cm="1">
        <f t="array" ref="E2700">_xlfn.IFS($D2700&gt;=$N$7,$J$7,AND($D2700&gt;=$M$8,$D2700&lt;$N$8),$J$8,AND($D2700&gt;=$M$9,$D2700&lt;$N$9),$J$9,$D2700&lt;$N$10,$J$10)</f>
        <v>Mid Cap</v>
      </c>
      <c r="F2700" s="18">
        <v>9.6199999999999992</v>
      </c>
      <c r="G2700" s="3" t="s">
        <v>31567</v>
      </c>
      <c r="H2700" s="22">
        <f>ROUND(Table1[[#This Row],[Market Capitalisation]]/Table1[[#This Row],[Stock Price]],0)</f>
        <v>474012474</v>
      </c>
    </row>
    <row r="2701" spans="2:8" x14ac:dyDescent="0.35">
      <c r="B2701" s="1" t="s">
        <v>12319</v>
      </c>
      <c r="C2701" s="3" t="s">
        <v>12320</v>
      </c>
      <c r="D2701" s="13">
        <v>4560000000</v>
      </c>
      <c r="E2701" s="1" t="str" cm="1">
        <f t="array" ref="E2701">_xlfn.IFS($D2701&gt;=$N$7,$J$7,AND($D2701&gt;=$M$8,$D2701&lt;$N$8),$J$8,AND($D2701&gt;=$M$9,$D2701&lt;$N$9),$J$9,$D2701&lt;$N$10,$J$10)</f>
        <v>Mid Cap</v>
      </c>
      <c r="F2701" s="18">
        <v>88.66</v>
      </c>
      <c r="G2701" s="3" t="s">
        <v>31554</v>
      </c>
      <c r="H2701" s="22">
        <f>ROUND(Table1[[#This Row],[Market Capitalisation]]/Table1[[#This Row],[Stock Price]],0)</f>
        <v>51432439</v>
      </c>
    </row>
    <row r="2702" spans="2:8" x14ac:dyDescent="0.35">
      <c r="B2702" s="1" t="s">
        <v>12323</v>
      </c>
      <c r="C2702" s="3" t="s">
        <v>12324</v>
      </c>
      <c r="D2702" s="13">
        <v>4550000000</v>
      </c>
      <c r="E2702" s="1" t="str" cm="1">
        <f t="array" ref="E2702">_xlfn.IFS($D2702&gt;=$N$7,$J$7,AND($D2702&gt;=$M$8,$D2702&lt;$N$8),$J$8,AND($D2702&gt;=$M$9,$D2702&lt;$N$9),$J$9,$D2702&lt;$N$10,$J$10)</f>
        <v>Mid Cap</v>
      </c>
      <c r="F2702" s="18">
        <v>0.56000000000000005</v>
      </c>
      <c r="G2702" s="3" t="s">
        <v>152</v>
      </c>
      <c r="H2702" s="22">
        <f>ROUND(Table1[[#This Row],[Market Capitalisation]]/Table1[[#This Row],[Stock Price]],0)</f>
        <v>8125000000</v>
      </c>
    </row>
    <row r="2703" spans="2:8" x14ac:dyDescent="0.35">
      <c r="B2703" s="1" t="s">
        <v>12327</v>
      </c>
      <c r="C2703" s="3" t="s">
        <v>12328</v>
      </c>
      <c r="D2703" s="13">
        <v>4550000000</v>
      </c>
      <c r="E2703" s="1" t="str" cm="1">
        <f t="array" ref="E2703">_xlfn.IFS($D2703&gt;=$N$7,$J$7,AND($D2703&gt;=$M$8,$D2703&lt;$N$8),$J$8,AND($D2703&gt;=$M$9,$D2703&lt;$N$9),$J$9,$D2703&lt;$N$10,$J$10)</f>
        <v>Mid Cap</v>
      </c>
      <c r="F2703" s="18">
        <v>17.190000000000001</v>
      </c>
      <c r="G2703" s="3" t="s">
        <v>256</v>
      </c>
      <c r="H2703" s="22">
        <f>ROUND(Table1[[#This Row],[Market Capitalisation]]/Table1[[#This Row],[Stock Price]],0)</f>
        <v>264688773</v>
      </c>
    </row>
    <row r="2704" spans="2:8" x14ac:dyDescent="0.35">
      <c r="B2704" s="1" t="s">
        <v>12330</v>
      </c>
      <c r="C2704" s="3" t="s">
        <v>12331</v>
      </c>
      <c r="D2704" s="13">
        <v>4550000000</v>
      </c>
      <c r="E2704" s="1" t="str" cm="1">
        <f t="array" ref="E2704">_xlfn.IFS($D2704&gt;=$N$7,$J$7,AND($D2704&gt;=$M$8,$D2704&lt;$N$8),$J$8,AND($D2704&gt;=$M$9,$D2704&lt;$N$9),$J$9,$D2704&lt;$N$10,$J$10)</f>
        <v>Mid Cap</v>
      </c>
      <c r="F2704" s="18">
        <v>49.25</v>
      </c>
      <c r="G2704" s="3" t="s">
        <v>31554</v>
      </c>
      <c r="H2704" s="22">
        <f>ROUND(Table1[[#This Row],[Market Capitalisation]]/Table1[[#This Row],[Stock Price]],0)</f>
        <v>92385787</v>
      </c>
    </row>
    <row r="2705" spans="2:8" x14ac:dyDescent="0.35">
      <c r="B2705" s="1" t="s">
        <v>12334</v>
      </c>
      <c r="C2705" s="3" t="s">
        <v>12335</v>
      </c>
      <c r="D2705" s="13">
        <v>4550000000</v>
      </c>
      <c r="E2705" s="1" t="str" cm="1">
        <f t="array" ref="E2705">_xlfn.IFS($D2705&gt;=$N$7,$J$7,AND($D2705&gt;=$M$8,$D2705&lt;$N$8),$J$8,AND($D2705&gt;=$M$9,$D2705&lt;$N$9),$J$9,$D2705&lt;$N$10,$J$10)</f>
        <v>Mid Cap</v>
      </c>
      <c r="F2705" s="18">
        <v>115.79</v>
      </c>
      <c r="G2705" s="3" t="s">
        <v>164</v>
      </c>
      <c r="H2705" s="22">
        <f>ROUND(Table1[[#This Row],[Market Capitalisation]]/Table1[[#This Row],[Stock Price]],0)</f>
        <v>39295276</v>
      </c>
    </row>
    <row r="2706" spans="2:8" x14ac:dyDescent="0.35">
      <c r="B2706" s="1" t="s">
        <v>12338</v>
      </c>
      <c r="C2706" s="3" t="s">
        <v>12339</v>
      </c>
      <c r="D2706" s="13">
        <v>4540000000</v>
      </c>
      <c r="E2706" s="1" t="str" cm="1">
        <f t="array" ref="E2706">_xlfn.IFS($D2706&gt;=$N$7,$J$7,AND($D2706&gt;=$M$8,$D2706&lt;$N$8),$J$8,AND($D2706&gt;=$M$9,$D2706&lt;$N$9),$J$9,$D2706&lt;$N$10,$J$10)</f>
        <v>Mid Cap</v>
      </c>
      <c r="F2706" s="18">
        <v>28.47</v>
      </c>
      <c r="G2706" s="3" t="s">
        <v>31554</v>
      </c>
      <c r="H2706" s="22">
        <f>ROUND(Table1[[#This Row],[Market Capitalisation]]/Table1[[#This Row],[Stock Price]],0)</f>
        <v>159466105</v>
      </c>
    </row>
    <row r="2707" spans="2:8" x14ac:dyDescent="0.35">
      <c r="B2707" s="1" t="s">
        <v>12343</v>
      </c>
      <c r="C2707" s="3" t="s">
        <v>12344</v>
      </c>
      <c r="D2707" s="13">
        <v>4540000000</v>
      </c>
      <c r="E2707" s="1" t="str" cm="1">
        <f t="array" ref="E2707">_xlfn.IFS($D2707&gt;=$N$7,$J$7,AND($D2707&gt;=$M$8,$D2707&lt;$N$8),$J$8,AND($D2707&gt;=$M$9,$D2707&lt;$N$9),$J$9,$D2707&lt;$N$10,$J$10)</f>
        <v>Mid Cap</v>
      </c>
      <c r="F2707" s="18">
        <v>93.05</v>
      </c>
      <c r="G2707" s="3" t="s">
        <v>31554</v>
      </c>
      <c r="H2707" s="22">
        <f>ROUND(Table1[[#This Row],[Market Capitalisation]]/Table1[[#This Row],[Stock Price]],0)</f>
        <v>48790973</v>
      </c>
    </row>
    <row r="2708" spans="2:8" x14ac:dyDescent="0.35">
      <c r="B2708" s="1" t="s">
        <v>12347</v>
      </c>
      <c r="C2708" s="3" t="s">
        <v>12348</v>
      </c>
      <c r="D2708" s="13">
        <v>4530000000</v>
      </c>
      <c r="E2708" s="1" t="str" cm="1">
        <f t="array" ref="E2708">_xlfn.IFS($D2708&gt;=$N$7,$J$7,AND($D2708&gt;=$M$8,$D2708&lt;$N$8),$J$8,AND($D2708&gt;=$M$9,$D2708&lt;$N$9),$J$9,$D2708&lt;$N$10,$J$10)</f>
        <v>Mid Cap</v>
      </c>
      <c r="F2708" s="18">
        <v>54.11</v>
      </c>
      <c r="G2708" s="3" t="s">
        <v>3295</v>
      </c>
      <c r="H2708" s="22">
        <f>ROUND(Table1[[#This Row],[Market Capitalisation]]/Table1[[#This Row],[Stock Price]],0)</f>
        <v>83718352</v>
      </c>
    </row>
    <row r="2709" spans="2:8" x14ac:dyDescent="0.35">
      <c r="B2709" s="1" t="s">
        <v>12351</v>
      </c>
      <c r="C2709" s="3" t="s">
        <v>12352</v>
      </c>
      <c r="D2709" s="13">
        <v>4530000000</v>
      </c>
      <c r="E2709" s="1" t="str" cm="1">
        <f t="array" ref="E2709">_xlfn.IFS($D2709&gt;=$N$7,$J$7,AND($D2709&gt;=$M$8,$D2709&lt;$N$8),$J$8,AND($D2709&gt;=$M$9,$D2709&lt;$N$9),$J$9,$D2709&lt;$N$10,$J$10)</f>
        <v>Mid Cap</v>
      </c>
      <c r="F2709" s="18">
        <v>1.28</v>
      </c>
      <c r="G2709" s="3" t="s">
        <v>62</v>
      </c>
      <c r="H2709" s="22">
        <f>ROUND(Table1[[#This Row],[Market Capitalisation]]/Table1[[#This Row],[Stock Price]],0)</f>
        <v>3539062500</v>
      </c>
    </row>
    <row r="2710" spans="2:8" x14ac:dyDescent="0.35">
      <c r="B2710" s="1" t="s">
        <v>12354</v>
      </c>
      <c r="C2710" s="3" t="s">
        <v>12355</v>
      </c>
      <c r="D2710" s="13">
        <v>4530000000</v>
      </c>
      <c r="E2710" s="1" t="str" cm="1">
        <f t="array" ref="E2710">_xlfn.IFS($D2710&gt;=$N$7,$J$7,AND($D2710&gt;=$M$8,$D2710&lt;$N$8),$J$8,AND($D2710&gt;=$M$9,$D2710&lt;$N$9),$J$9,$D2710&lt;$N$10,$J$10)</f>
        <v>Mid Cap</v>
      </c>
      <c r="F2710" s="18">
        <v>2.15</v>
      </c>
      <c r="G2710" s="3" t="s">
        <v>1103</v>
      </c>
      <c r="H2710" s="22">
        <f>ROUND(Table1[[#This Row],[Market Capitalisation]]/Table1[[#This Row],[Stock Price]],0)</f>
        <v>2106976744</v>
      </c>
    </row>
    <row r="2711" spans="2:8" x14ac:dyDescent="0.35">
      <c r="B2711" s="1" t="s">
        <v>12358</v>
      </c>
      <c r="C2711" s="3" t="s">
        <v>12359</v>
      </c>
      <c r="D2711" s="13">
        <v>4530000000</v>
      </c>
      <c r="E2711" s="1" t="str" cm="1">
        <f t="array" ref="E2711">_xlfn.IFS($D2711&gt;=$N$7,$J$7,AND($D2711&gt;=$M$8,$D2711&lt;$N$8),$J$8,AND($D2711&gt;=$M$9,$D2711&lt;$N$9),$J$9,$D2711&lt;$N$10,$J$10)</f>
        <v>Mid Cap</v>
      </c>
      <c r="F2711" s="18">
        <v>5.59</v>
      </c>
      <c r="G2711" s="3" t="s">
        <v>1254</v>
      </c>
      <c r="H2711" s="22">
        <f>ROUND(Table1[[#This Row],[Market Capitalisation]]/Table1[[#This Row],[Stock Price]],0)</f>
        <v>810375671</v>
      </c>
    </row>
    <row r="2712" spans="2:8" x14ac:dyDescent="0.35">
      <c r="B2712" s="1" t="s">
        <v>12362</v>
      </c>
      <c r="C2712" s="3" t="s">
        <v>12363</v>
      </c>
      <c r="D2712" s="13">
        <v>4520000000</v>
      </c>
      <c r="E2712" s="1" t="str" cm="1">
        <f t="array" ref="E2712">_xlfn.IFS($D2712&gt;=$N$7,$J$7,AND($D2712&gt;=$M$8,$D2712&lt;$N$8),$J$8,AND($D2712&gt;=$M$9,$D2712&lt;$N$9),$J$9,$D2712&lt;$N$10,$J$10)</f>
        <v>Mid Cap</v>
      </c>
      <c r="F2712" s="18">
        <v>59.67</v>
      </c>
      <c r="G2712" s="3" t="s">
        <v>31554</v>
      </c>
      <c r="H2712" s="22">
        <f>ROUND(Table1[[#This Row],[Market Capitalisation]]/Table1[[#This Row],[Stock Price]],0)</f>
        <v>75749958</v>
      </c>
    </row>
    <row r="2713" spans="2:8" x14ac:dyDescent="0.35">
      <c r="B2713" s="1" t="s">
        <v>12367</v>
      </c>
      <c r="C2713" s="3" t="s">
        <v>12368</v>
      </c>
      <c r="D2713" s="13">
        <v>4520000000</v>
      </c>
      <c r="E2713" s="1" t="str" cm="1">
        <f t="array" ref="E2713">_xlfn.IFS($D2713&gt;=$N$7,$J$7,AND($D2713&gt;=$M$8,$D2713&lt;$N$8),$J$8,AND($D2713&gt;=$M$9,$D2713&lt;$N$9),$J$9,$D2713&lt;$N$10,$J$10)</f>
        <v>Mid Cap</v>
      </c>
      <c r="F2713" s="18">
        <v>2.02</v>
      </c>
      <c r="G2713" s="3" t="s">
        <v>4925</v>
      </c>
      <c r="H2713" s="22">
        <f>ROUND(Table1[[#This Row],[Market Capitalisation]]/Table1[[#This Row],[Stock Price]],0)</f>
        <v>2237623762</v>
      </c>
    </row>
    <row r="2714" spans="2:8" x14ac:dyDescent="0.35">
      <c r="B2714" s="1" t="s">
        <v>12370</v>
      </c>
      <c r="C2714" s="3" t="s">
        <v>12371</v>
      </c>
      <c r="D2714" s="13">
        <v>4520000000</v>
      </c>
      <c r="E2714" s="1" t="str" cm="1">
        <f t="array" ref="E2714">_xlfn.IFS($D2714&gt;=$N$7,$J$7,AND($D2714&gt;=$M$8,$D2714&lt;$N$8),$J$8,AND($D2714&gt;=$M$9,$D2714&lt;$N$9),$J$9,$D2714&lt;$N$10,$J$10)</f>
        <v>Mid Cap</v>
      </c>
      <c r="F2714" s="18">
        <v>10.44</v>
      </c>
      <c r="G2714" s="3" t="s">
        <v>31554</v>
      </c>
      <c r="H2714" s="22">
        <f>ROUND(Table1[[#This Row],[Market Capitalisation]]/Table1[[#This Row],[Stock Price]],0)</f>
        <v>432950192</v>
      </c>
    </row>
    <row r="2715" spans="2:8" x14ac:dyDescent="0.35">
      <c r="B2715" s="1" t="s">
        <v>12374</v>
      </c>
      <c r="C2715" s="3" t="s">
        <v>12375</v>
      </c>
      <c r="D2715" s="13">
        <v>4510000000</v>
      </c>
      <c r="E2715" s="1" t="str" cm="1">
        <f t="array" ref="E2715">_xlfn.IFS($D2715&gt;=$N$7,$J$7,AND($D2715&gt;=$M$8,$D2715&lt;$N$8),$J$8,AND($D2715&gt;=$M$9,$D2715&lt;$N$9),$J$9,$D2715&lt;$N$10,$J$10)</f>
        <v>Mid Cap</v>
      </c>
      <c r="F2715" s="18">
        <v>73.38</v>
      </c>
      <c r="G2715" s="3" t="s">
        <v>31554</v>
      </c>
      <c r="H2715" s="22">
        <f>ROUND(Table1[[#This Row],[Market Capitalisation]]/Table1[[#This Row],[Stock Price]],0)</f>
        <v>61460889</v>
      </c>
    </row>
    <row r="2716" spans="2:8" x14ac:dyDescent="0.35">
      <c r="B2716" s="1" t="s">
        <v>12379</v>
      </c>
      <c r="C2716" s="3" t="s">
        <v>12380</v>
      </c>
      <c r="D2716" s="13">
        <v>4510000000</v>
      </c>
      <c r="E2716" s="1" t="str" cm="1">
        <f t="array" ref="E2716">_xlfn.IFS($D2716&gt;=$N$7,$J$7,AND($D2716&gt;=$M$8,$D2716&lt;$N$8),$J$8,AND($D2716&gt;=$M$9,$D2716&lt;$N$9),$J$9,$D2716&lt;$N$10,$J$10)</f>
        <v>Mid Cap</v>
      </c>
      <c r="F2716" s="18">
        <v>34.200000000000003</v>
      </c>
      <c r="G2716" s="3" t="s">
        <v>31554</v>
      </c>
      <c r="H2716" s="22">
        <f>ROUND(Table1[[#This Row],[Market Capitalisation]]/Table1[[#This Row],[Stock Price]],0)</f>
        <v>131871345</v>
      </c>
    </row>
    <row r="2717" spans="2:8" x14ac:dyDescent="0.35">
      <c r="B2717" s="1" t="s">
        <v>12383</v>
      </c>
      <c r="C2717" s="3" t="s">
        <v>12384</v>
      </c>
      <c r="D2717" s="13">
        <v>4510000000</v>
      </c>
      <c r="E2717" s="1" t="str" cm="1">
        <f t="array" ref="E2717">_xlfn.IFS($D2717&gt;=$N$7,$J$7,AND($D2717&gt;=$M$8,$D2717&lt;$N$8),$J$8,AND($D2717&gt;=$M$9,$D2717&lt;$N$9),$J$9,$D2717&lt;$N$10,$J$10)</f>
        <v>Mid Cap</v>
      </c>
      <c r="F2717" s="18">
        <v>36.47</v>
      </c>
      <c r="G2717" s="3" t="s">
        <v>31554</v>
      </c>
      <c r="H2717" s="22">
        <f>ROUND(Table1[[#This Row],[Market Capitalisation]]/Table1[[#This Row],[Stock Price]],0)</f>
        <v>123663285</v>
      </c>
    </row>
    <row r="2718" spans="2:8" x14ac:dyDescent="0.35">
      <c r="B2718" s="1" t="s">
        <v>12387</v>
      </c>
      <c r="C2718" s="3" t="s">
        <v>12388</v>
      </c>
      <c r="D2718" s="13">
        <v>4510000000</v>
      </c>
      <c r="E2718" s="1" t="str" cm="1">
        <f t="array" ref="E2718">_xlfn.IFS($D2718&gt;=$N$7,$J$7,AND($D2718&gt;=$M$8,$D2718&lt;$N$8),$J$8,AND($D2718&gt;=$M$9,$D2718&lt;$N$9),$J$9,$D2718&lt;$N$10,$J$10)</f>
        <v>Mid Cap</v>
      </c>
      <c r="F2718" s="18">
        <v>140.03</v>
      </c>
      <c r="G2718" s="3" t="s">
        <v>31554</v>
      </c>
      <c r="H2718" s="22">
        <f>ROUND(Table1[[#This Row],[Market Capitalisation]]/Table1[[#This Row],[Stock Price]],0)</f>
        <v>32207384</v>
      </c>
    </row>
    <row r="2719" spans="2:8" x14ac:dyDescent="0.35">
      <c r="B2719" s="1" t="s">
        <v>12391</v>
      </c>
      <c r="C2719" s="3" t="s">
        <v>12392</v>
      </c>
      <c r="D2719" s="13">
        <v>4510000000</v>
      </c>
      <c r="E2719" s="1" t="str" cm="1">
        <f t="array" ref="E2719">_xlfn.IFS($D2719&gt;=$N$7,$J$7,AND($D2719&gt;=$M$8,$D2719&lt;$N$8),$J$8,AND($D2719&gt;=$M$9,$D2719&lt;$N$9),$J$9,$D2719&lt;$N$10,$J$10)</f>
        <v>Mid Cap</v>
      </c>
      <c r="F2719" s="18">
        <v>33.31</v>
      </c>
      <c r="G2719" s="3" t="s">
        <v>256</v>
      </c>
      <c r="H2719" s="22">
        <f>ROUND(Table1[[#This Row],[Market Capitalisation]]/Table1[[#This Row],[Stock Price]],0)</f>
        <v>135394776</v>
      </c>
    </row>
    <row r="2720" spans="2:8" x14ac:dyDescent="0.35">
      <c r="B2720" s="1" t="s">
        <v>12395</v>
      </c>
      <c r="C2720" s="3" t="s">
        <v>12396</v>
      </c>
      <c r="D2720" s="13">
        <v>4510000000</v>
      </c>
      <c r="E2720" s="1" t="str" cm="1">
        <f t="array" ref="E2720">_xlfn.IFS($D2720&gt;=$N$7,$J$7,AND($D2720&gt;=$M$8,$D2720&lt;$N$8),$J$8,AND($D2720&gt;=$M$9,$D2720&lt;$N$9),$J$9,$D2720&lt;$N$10,$J$10)</f>
        <v>Mid Cap</v>
      </c>
      <c r="F2720" s="18">
        <v>89.16</v>
      </c>
      <c r="G2720" s="3" t="s">
        <v>31554</v>
      </c>
      <c r="H2720" s="22">
        <f>ROUND(Table1[[#This Row],[Market Capitalisation]]/Table1[[#This Row],[Stock Price]],0)</f>
        <v>50583221</v>
      </c>
    </row>
    <row r="2721" spans="2:8" x14ac:dyDescent="0.35">
      <c r="B2721" s="1" t="s">
        <v>12399</v>
      </c>
      <c r="C2721" s="3" t="s">
        <v>12400</v>
      </c>
      <c r="D2721" s="13">
        <v>4500000000</v>
      </c>
      <c r="E2721" s="1" t="str" cm="1">
        <f t="array" ref="E2721">_xlfn.IFS($D2721&gt;=$N$7,$J$7,AND($D2721&gt;=$M$8,$D2721&lt;$N$8),$J$8,AND($D2721&gt;=$M$9,$D2721&lt;$N$9),$J$9,$D2721&lt;$N$10,$J$10)</f>
        <v>Mid Cap</v>
      </c>
      <c r="F2721" s="18">
        <v>83.72</v>
      </c>
      <c r="G2721" s="3" t="s">
        <v>31554</v>
      </c>
      <c r="H2721" s="22">
        <f>ROUND(Table1[[#This Row],[Market Capitalisation]]/Table1[[#This Row],[Stock Price]],0)</f>
        <v>53750597</v>
      </c>
    </row>
    <row r="2722" spans="2:8" x14ac:dyDescent="0.35">
      <c r="B2722" s="1" t="s">
        <v>12403</v>
      </c>
      <c r="C2722" s="3" t="s">
        <v>12404</v>
      </c>
      <c r="D2722" s="13">
        <v>4500000000</v>
      </c>
      <c r="E2722" s="1" t="str" cm="1">
        <f t="array" ref="E2722">_xlfn.IFS($D2722&gt;=$N$7,$J$7,AND($D2722&gt;=$M$8,$D2722&lt;$N$8),$J$8,AND($D2722&gt;=$M$9,$D2722&lt;$N$9),$J$9,$D2722&lt;$N$10,$J$10)</f>
        <v>Mid Cap</v>
      </c>
      <c r="F2722" s="18">
        <v>95.44</v>
      </c>
      <c r="G2722" s="3" t="s">
        <v>31554</v>
      </c>
      <c r="H2722" s="22">
        <f>ROUND(Table1[[#This Row],[Market Capitalisation]]/Table1[[#This Row],[Stock Price]],0)</f>
        <v>47150042</v>
      </c>
    </row>
    <row r="2723" spans="2:8" x14ac:dyDescent="0.35">
      <c r="B2723" s="1" t="s">
        <v>12406</v>
      </c>
      <c r="C2723" s="3" t="s">
        <v>12407</v>
      </c>
      <c r="D2723" s="13">
        <v>4500000000</v>
      </c>
      <c r="E2723" s="1" t="str" cm="1">
        <f t="array" ref="E2723">_xlfn.IFS($D2723&gt;=$N$7,$J$7,AND($D2723&gt;=$M$8,$D2723&lt;$N$8),$J$8,AND($D2723&gt;=$M$9,$D2723&lt;$N$9),$J$9,$D2723&lt;$N$10,$J$10)</f>
        <v>Mid Cap</v>
      </c>
      <c r="F2723" s="18">
        <v>12.95</v>
      </c>
      <c r="G2723" s="3" t="s">
        <v>3109</v>
      </c>
      <c r="H2723" s="22">
        <f>ROUND(Table1[[#This Row],[Market Capitalisation]]/Table1[[#This Row],[Stock Price]],0)</f>
        <v>347490347</v>
      </c>
    </row>
    <row r="2724" spans="2:8" x14ac:dyDescent="0.35">
      <c r="B2724" s="1" t="s">
        <v>12409</v>
      </c>
      <c r="C2724" s="3" t="s">
        <v>12410</v>
      </c>
      <c r="D2724" s="13">
        <v>4500000000</v>
      </c>
      <c r="E2724" s="1" t="str" cm="1">
        <f t="array" ref="E2724">_xlfn.IFS($D2724&gt;=$N$7,$J$7,AND($D2724&gt;=$M$8,$D2724&lt;$N$8),$J$8,AND($D2724&gt;=$M$9,$D2724&lt;$N$9),$J$9,$D2724&lt;$N$10,$J$10)</f>
        <v>Mid Cap</v>
      </c>
      <c r="F2724" s="18">
        <v>8.1999999999999993</v>
      </c>
      <c r="G2724" s="3" t="s">
        <v>31567</v>
      </c>
      <c r="H2724" s="22">
        <f>ROUND(Table1[[#This Row],[Market Capitalisation]]/Table1[[#This Row],[Stock Price]],0)</f>
        <v>548780488</v>
      </c>
    </row>
    <row r="2725" spans="2:8" x14ac:dyDescent="0.35">
      <c r="B2725" s="1" t="s">
        <v>12412</v>
      </c>
      <c r="C2725" s="3" t="s">
        <v>12413</v>
      </c>
      <c r="D2725" s="13">
        <v>4490000000</v>
      </c>
      <c r="E2725" s="1" t="str" cm="1">
        <f t="array" ref="E2725">_xlfn.IFS($D2725&gt;=$N$7,$J$7,AND($D2725&gt;=$M$8,$D2725&lt;$N$8),$J$8,AND($D2725&gt;=$M$9,$D2725&lt;$N$9),$J$9,$D2725&lt;$N$10,$J$10)</f>
        <v>Mid Cap</v>
      </c>
      <c r="F2725" s="18">
        <v>1.5</v>
      </c>
      <c r="G2725" s="3" t="s">
        <v>62</v>
      </c>
      <c r="H2725" s="22">
        <f>ROUND(Table1[[#This Row],[Market Capitalisation]]/Table1[[#This Row],[Stock Price]],0)</f>
        <v>2993333333</v>
      </c>
    </row>
    <row r="2726" spans="2:8" x14ac:dyDescent="0.35">
      <c r="B2726" s="1" t="s">
        <v>12416</v>
      </c>
      <c r="C2726" s="3" t="s">
        <v>12417</v>
      </c>
      <c r="D2726" s="13">
        <v>4490000000</v>
      </c>
      <c r="E2726" s="1" t="str" cm="1">
        <f t="array" ref="E2726">_xlfn.IFS($D2726&gt;=$N$7,$J$7,AND($D2726&gt;=$M$8,$D2726&lt;$N$8),$J$8,AND($D2726&gt;=$M$9,$D2726&lt;$N$9),$J$9,$D2726&lt;$N$10,$J$10)</f>
        <v>Mid Cap</v>
      </c>
      <c r="F2726" s="18">
        <v>5.93</v>
      </c>
      <c r="G2726" s="3" t="s">
        <v>420</v>
      </c>
      <c r="H2726" s="22">
        <f>ROUND(Table1[[#This Row],[Market Capitalisation]]/Table1[[#This Row],[Stock Price]],0)</f>
        <v>757166948</v>
      </c>
    </row>
    <row r="2727" spans="2:8" x14ac:dyDescent="0.35">
      <c r="B2727" s="1" t="s">
        <v>12419</v>
      </c>
      <c r="C2727" s="3" t="s">
        <v>12420</v>
      </c>
      <c r="D2727" s="13">
        <v>4490000000</v>
      </c>
      <c r="E2727" s="1" t="str" cm="1">
        <f t="array" ref="E2727">_xlfn.IFS($D2727&gt;=$N$7,$J$7,AND($D2727&gt;=$M$8,$D2727&lt;$N$8),$J$8,AND($D2727&gt;=$M$9,$D2727&lt;$N$9),$J$9,$D2727&lt;$N$10,$J$10)</f>
        <v>Mid Cap</v>
      </c>
      <c r="F2727" s="18">
        <v>1.6</v>
      </c>
      <c r="G2727" s="3" t="s">
        <v>62</v>
      </c>
      <c r="H2727" s="22">
        <f>ROUND(Table1[[#This Row],[Market Capitalisation]]/Table1[[#This Row],[Stock Price]],0)</f>
        <v>2806250000</v>
      </c>
    </row>
    <row r="2728" spans="2:8" x14ac:dyDescent="0.35">
      <c r="B2728" s="1" t="s">
        <v>12422</v>
      </c>
      <c r="C2728" s="3" t="s">
        <v>12423</v>
      </c>
      <c r="D2728" s="13">
        <v>4490000000</v>
      </c>
      <c r="E2728" s="1" t="str" cm="1">
        <f t="array" ref="E2728">_xlfn.IFS($D2728&gt;=$N$7,$J$7,AND($D2728&gt;=$M$8,$D2728&lt;$N$8),$J$8,AND($D2728&gt;=$M$9,$D2728&lt;$N$9),$J$9,$D2728&lt;$N$10,$J$10)</f>
        <v>Mid Cap</v>
      </c>
      <c r="F2728" s="18">
        <v>29.33</v>
      </c>
      <c r="G2728" s="3" t="s">
        <v>31554</v>
      </c>
      <c r="H2728" s="22">
        <f>ROUND(Table1[[#This Row],[Market Capitalisation]]/Table1[[#This Row],[Stock Price]],0)</f>
        <v>153085578</v>
      </c>
    </row>
    <row r="2729" spans="2:8" x14ac:dyDescent="0.35">
      <c r="B2729" s="1" t="s">
        <v>12426</v>
      </c>
      <c r="C2729" s="3" t="s">
        <v>12427</v>
      </c>
      <c r="D2729" s="13">
        <v>4490000000</v>
      </c>
      <c r="E2729" s="1" t="str" cm="1">
        <f t="array" ref="E2729">_xlfn.IFS($D2729&gt;=$N$7,$J$7,AND($D2729&gt;=$M$8,$D2729&lt;$N$8),$J$8,AND($D2729&gt;=$M$9,$D2729&lt;$N$9),$J$9,$D2729&lt;$N$10,$J$10)</f>
        <v>Mid Cap</v>
      </c>
      <c r="F2729" s="18">
        <v>23.2</v>
      </c>
      <c r="G2729" s="3" t="s">
        <v>31554</v>
      </c>
      <c r="H2729" s="22">
        <f>ROUND(Table1[[#This Row],[Market Capitalisation]]/Table1[[#This Row],[Stock Price]],0)</f>
        <v>193534483</v>
      </c>
    </row>
    <row r="2730" spans="2:8" x14ac:dyDescent="0.35">
      <c r="B2730" s="1" t="s">
        <v>12430</v>
      </c>
      <c r="C2730" s="3" t="s">
        <v>12431</v>
      </c>
      <c r="D2730" s="13">
        <v>4490000000</v>
      </c>
      <c r="E2730" s="1" t="str" cm="1">
        <f t="array" ref="E2730">_xlfn.IFS($D2730&gt;=$N$7,$J$7,AND($D2730&gt;=$M$8,$D2730&lt;$N$8),$J$8,AND($D2730&gt;=$M$9,$D2730&lt;$N$9),$J$9,$D2730&lt;$N$10,$J$10)</f>
        <v>Mid Cap</v>
      </c>
      <c r="F2730" s="18">
        <v>20.48</v>
      </c>
      <c r="G2730" s="3" t="s">
        <v>894</v>
      </c>
      <c r="H2730" s="22">
        <f>ROUND(Table1[[#This Row],[Market Capitalisation]]/Table1[[#This Row],[Stock Price]],0)</f>
        <v>219238281</v>
      </c>
    </row>
    <row r="2731" spans="2:8" x14ac:dyDescent="0.35">
      <c r="B2731" s="1" t="s">
        <v>12433</v>
      </c>
      <c r="C2731" s="3" t="s">
        <v>12434</v>
      </c>
      <c r="D2731" s="13">
        <v>4490000000</v>
      </c>
      <c r="E2731" s="1" t="str" cm="1">
        <f t="array" ref="E2731">_xlfn.IFS($D2731&gt;=$N$7,$J$7,AND($D2731&gt;=$M$8,$D2731&lt;$N$8),$J$8,AND($D2731&gt;=$M$9,$D2731&lt;$N$9),$J$9,$D2731&lt;$N$10,$J$10)</f>
        <v>Mid Cap</v>
      </c>
      <c r="F2731" s="18">
        <v>3.45</v>
      </c>
      <c r="G2731" s="3" t="s">
        <v>1254</v>
      </c>
      <c r="H2731" s="22">
        <f>ROUND(Table1[[#This Row],[Market Capitalisation]]/Table1[[#This Row],[Stock Price]],0)</f>
        <v>1301449275</v>
      </c>
    </row>
    <row r="2732" spans="2:8" x14ac:dyDescent="0.35">
      <c r="B2732" s="1" t="s">
        <v>12437</v>
      </c>
      <c r="C2732" s="3" t="s">
        <v>12438</v>
      </c>
      <c r="D2732" s="13">
        <v>4490000000</v>
      </c>
      <c r="E2732" s="1" t="str" cm="1">
        <f t="array" ref="E2732">_xlfn.IFS($D2732&gt;=$N$7,$J$7,AND($D2732&gt;=$M$8,$D2732&lt;$N$8),$J$8,AND($D2732&gt;=$M$9,$D2732&lt;$N$9),$J$9,$D2732&lt;$N$10,$J$10)</f>
        <v>Mid Cap</v>
      </c>
      <c r="F2732" s="18">
        <v>23.75</v>
      </c>
      <c r="G2732" s="3" t="s">
        <v>210</v>
      </c>
      <c r="H2732" s="22">
        <f>ROUND(Table1[[#This Row],[Market Capitalisation]]/Table1[[#This Row],[Stock Price]],0)</f>
        <v>189052632</v>
      </c>
    </row>
    <row r="2733" spans="2:8" x14ac:dyDescent="0.35">
      <c r="B2733" s="1" t="s">
        <v>12441</v>
      </c>
      <c r="C2733" s="3" t="s">
        <v>12442</v>
      </c>
      <c r="D2733" s="13">
        <v>4480000000</v>
      </c>
      <c r="E2733" s="1" t="str" cm="1">
        <f t="array" ref="E2733">_xlfn.IFS($D2733&gt;=$N$7,$J$7,AND($D2733&gt;=$M$8,$D2733&lt;$N$8),$J$8,AND($D2733&gt;=$M$9,$D2733&lt;$N$9),$J$9,$D2733&lt;$N$10,$J$10)</f>
        <v>Mid Cap</v>
      </c>
      <c r="F2733" s="18">
        <v>7.83</v>
      </c>
      <c r="G2733" s="3" t="s">
        <v>1103</v>
      </c>
      <c r="H2733" s="22">
        <f>ROUND(Table1[[#This Row],[Market Capitalisation]]/Table1[[#This Row],[Stock Price]],0)</f>
        <v>572158365</v>
      </c>
    </row>
    <row r="2734" spans="2:8" x14ac:dyDescent="0.35">
      <c r="B2734" s="1" t="s">
        <v>12446</v>
      </c>
      <c r="C2734" s="3" t="s">
        <v>12447</v>
      </c>
      <c r="D2734" s="13">
        <v>4480000000</v>
      </c>
      <c r="E2734" s="1" t="str" cm="1">
        <f t="array" ref="E2734">_xlfn.IFS($D2734&gt;=$N$7,$J$7,AND($D2734&gt;=$M$8,$D2734&lt;$N$8),$J$8,AND($D2734&gt;=$M$9,$D2734&lt;$N$9),$J$9,$D2734&lt;$N$10,$J$10)</f>
        <v>Mid Cap</v>
      </c>
      <c r="F2734" s="18">
        <v>22.9</v>
      </c>
      <c r="G2734" s="3" t="s">
        <v>31554</v>
      </c>
      <c r="H2734" s="22">
        <f>ROUND(Table1[[#This Row],[Market Capitalisation]]/Table1[[#This Row],[Stock Price]],0)</f>
        <v>195633188</v>
      </c>
    </row>
    <row r="2735" spans="2:8" x14ac:dyDescent="0.35">
      <c r="B2735" s="1" t="s">
        <v>12450</v>
      </c>
      <c r="C2735" s="3" t="s">
        <v>12451</v>
      </c>
      <c r="D2735" s="13">
        <v>4480000000</v>
      </c>
      <c r="E2735" s="1" t="str" cm="1">
        <f t="array" ref="E2735">_xlfn.IFS($D2735&gt;=$N$7,$J$7,AND($D2735&gt;=$M$8,$D2735&lt;$N$8),$J$8,AND($D2735&gt;=$M$9,$D2735&lt;$N$9),$J$9,$D2735&lt;$N$10,$J$10)</f>
        <v>Mid Cap</v>
      </c>
      <c r="F2735" s="18">
        <v>6.39</v>
      </c>
      <c r="G2735" s="3" t="s">
        <v>667</v>
      </c>
      <c r="H2735" s="22">
        <f>ROUND(Table1[[#This Row],[Market Capitalisation]]/Table1[[#This Row],[Stock Price]],0)</f>
        <v>701095462</v>
      </c>
    </row>
    <row r="2736" spans="2:8" x14ac:dyDescent="0.35">
      <c r="B2736" s="1" t="s">
        <v>12454</v>
      </c>
      <c r="C2736" s="3" t="s">
        <v>12455</v>
      </c>
      <c r="D2736" s="13">
        <v>4470000000</v>
      </c>
      <c r="E2736" s="1" t="str" cm="1">
        <f t="array" ref="E2736">_xlfn.IFS($D2736&gt;=$N$7,$J$7,AND($D2736&gt;=$M$8,$D2736&lt;$N$8),$J$8,AND($D2736&gt;=$M$9,$D2736&lt;$N$9),$J$9,$D2736&lt;$N$10,$J$10)</f>
        <v>Mid Cap</v>
      </c>
      <c r="F2736" s="18">
        <v>45.9</v>
      </c>
      <c r="G2736" s="3" t="s">
        <v>4088</v>
      </c>
      <c r="H2736" s="22">
        <f>ROUND(Table1[[#This Row],[Market Capitalisation]]/Table1[[#This Row],[Stock Price]],0)</f>
        <v>97385621</v>
      </c>
    </row>
    <row r="2737" spans="2:8" x14ac:dyDescent="0.35">
      <c r="B2737" s="1" t="s">
        <v>12458</v>
      </c>
      <c r="C2737" s="3" t="s">
        <v>12459</v>
      </c>
      <c r="D2737" s="13">
        <v>4470000000</v>
      </c>
      <c r="E2737" s="1" t="str" cm="1">
        <f t="array" ref="E2737">_xlfn.IFS($D2737&gt;=$N$7,$J$7,AND($D2737&gt;=$M$8,$D2737&lt;$N$8),$J$8,AND($D2737&gt;=$M$9,$D2737&lt;$N$9),$J$9,$D2737&lt;$N$10,$J$10)</f>
        <v>Mid Cap</v>
      </c>
      <c r="F2737" s="18">
        <v>58.98</v>
      </c>
      <c r="G2737" s="3" t="s">
        <v>210</v>
      </c>
      <c r="H2737" s="22">
        <f>ROUND(Table1[[#This Row],[Market Capitalisation]]/Table1[[#This Row],[Stock Price]],0)</f>
        <v>75788403</v>
      </c>
    </row>
    <row r="2738" spans="2:8" x14ac:dyDescent="0.35">
      <c r="B2738" s="1" t="s">
        <v>12462</v>
      </c>
      <c r="C2738" s="3" t="s">
        <v>12463</v>
      </c>
      <c r="D2738" s="13">
        <v>4470000000</v>
      </c>
      <c r="E2738" s="1" t="str" cm="1">
        <f t="array" ref="E2738">_xlfn.IFS($D2738&gt;=$N$7,$J$7,AND($D2738&gt;=$M$8,$D2738&lt;$N$8),$J$8,AND($D2738&gt;=$M$9,$D2738&lt;$N$9),$J$9,$D2738&lt;$N$10,$J$10)</f>
        <v>Mid Cap</v>
      </c>
      <c r="F2738" s="18">
        <v>40.450000000000003</v>
      </c>
      <c r="G2738" s="3" t="s">
        <v>145</v>
      </c>
      <c r="H2738" s="22">
        <f>ROUND(Table1[[#This Row],[Market Capitalisation]]/Table1[[#This Row],[Stock Price]],0)</f>
        <v>110506799</v>
      </c>
    </row>
    <row r="2739" spans="2:8" x14ac:dyDescent="0.35">
      <c r="B2739" s="1" t="s">
        <v>12465</v>
      </c>
      <c r="C2739" s="3" t="s">
        <v>12466</v>
      </c>
      <c r="D2739" s="13">
        <v>4470000000</v>
      </c>
      <c r="E2739" s="1" t="str" cm="1">
        <f t="array" ref="E2739">_xlfn.IFS($D2739&gt;=$N$7,$J$7,AND($D2739&gt;=$M$8,$D2739&lt;$N$8),$J$8,AND($D2739&gt;=$M$9,$D2739&lt;$N$9),$J$9,$D2739&lt;$N$10,$J$10)</f>
        <v>Mid Cap</v>
      </c>
      <c r="F2739" s="18">
        <v>6.89</v>
      </c>
      <c r="G2739" s="3" t="s">
        <v>210</v>
      </c>
      <c r="H2739" s="22">
        <f>ROUND(Table1[[#This Row],[Market Capitalisation]]/Table1[[#This Row],[Stock Price]],0)</f>
        <v>648766328</v>
      </c>
    </row>
    <row r="2740" spans="2:8" x14ac:dyDescent="0.35">
      <c r="B2740" s="1" t="s">
        <v>12469</v>
      </c>
      <c r="C2740" s="3" t="s">
        <v>12470</v>
      </c>
      <c r="D2740" s="13">
        <v>4460000000</v>
      </c>
      <c r="E2740" s="1" t="str" cm="1">
        <f t="array" ref="E2740">_xlfn.IFS($D2740&gt;=$N$7,$J$7,AND($D2740&gt;=$M$8,$D2740&lt;$N$8),$J$8,AND($D2740&gt;=$M$9,$D2740&lt;$N$9),$J$9,$D2740&lt;$N$10,$J$10)</f>
        <v>Mid Cap</v>
      </c>
      <c r="F2740" s="18">
        <v>52.03</v>
      </c>
      <c r="G2740" s="3" t="s">
        <v>31554</v>
      </c>
      <c r="H2740" s="22">
        <f>ROUND(Table1[[#This Row],[Market Capitalisation]]/Table1[[#This Row],[Stock Price]],0)</f>
        <v>85719777</v>
      </c>
    </row>
    <row r="2741" spans="2:8" x14ac:dyDescent="0.35">
      <c r="B2741" s="1" t="s">
        <v>12474</v>
      </c>
      <c r="C2741" s="3" t="s">
        <v>12475</v>
      </c>
      <c r="D2741" s="13">
        <v>4460000000</v>
      </c>
      <c r="E2741" s="1" t="str" cm="1">
        <f t="array" ref="E2741">_xlfn.IFS($D2741&gt;=$N$7,$J$7,AND($D2741&gt;=$M$8,$D2741&lt;$N$8),$J$8,AND($D2741&gt;=$M$9,$D2741&lt;$N$9),$J$9,$D2741&lt;$N$10,$J$10)</f>
        <v>Mid Cap</v>
      </c>
      <c r="F2741" s="18">
        <v>226.2</v>
      </c>
      <c r="G2741" s="3" t="s">
        <v>31554</v>
      </c>
      <c r="H2741" s="22">
        <f>ROUND(Table1[[#This Row],[Market Capitalisation]]/Table1[[#This Row],[Stock Price]],0)</f>
        <v>19717065</v>
      </c>
    </row>
    <row r="2742" spans="2:8" x14ac:dyDescent="0.35">
      <c r="B2742" s="1" t="s">
        <v>12478</v>
      </c>
      <c r="C2742" s="3" t="s">
        <v>12479</v>
      </c>
      <c r="D2742" s="13">
        <v>4460000000</v>
      </c>
      <c r="E2742" s="1" t="str" cm="1">
        <f t="array" ref="E2742">_xlfn.IFS($D2742&gt;=$N$7,$J$7,AND($D2742&gt;=$M$8,$D2742&lt;$N$8),$J$8,AND($D2742&gt;=$M$9,$D2742&lt;$N$9),$J$9,$D2742&lt;$N$10,$J$10)</f>
        <v>Mid Cap</v>
      </c>
      <c r="F2742" s="18">
        <v>125.75</v>
      </c>
      <c r="G2742" s="3" t="s">
        <v>31554</v>
      </c>
      <c r="H2742" s="22">
        <f>ROUND(Table1[[#This Row],[Market Capitalisation]]/Table1[[#This Row],[Stock Price]],0)</f>
        <v>35467197</v>
      </c>
    </row>
    <row r="2743" spans="2:8" x14ac:dyDescent="0.35">
      <c r="B2743" s="1" t="s">
        <v>12481</v>
      </c>
      <c r="C2743" s="3" t="s">
        <v>12482</v>
      </c>
      <c r="D2743" s="13">
        <v>4460000000</v>
      </c>
      <c r="E2743" s="1" t="str" cm="1">
        <f t="array" ref="E2743">_xlfn.IFS($D2743&gt;=$N$7,$J$7,AND($D2743&gt;=$M$8,$D2743&lt;$N$8),$J$8,AND($D2743&gt;=$M$9,$D2743&lt;$N$9),$J$9,$D2743&lt;$N$10,$J$10)</f>
        <v>Mid Cap</v>
      </c>
      <c r="F2743" s="18">
        <v>186.4</v>
      </c>
      <c r="G2743" s="3" t="s">
        <v>31554</v>
      </c>
      <c r="H2743" s="22">
        <f>ROUND(Table1[[#This Row],[Market Capitalisation]]/Table1[[#This Row],[Stock Price]],0)</f>
        <v>23927039</v>
      </c>
    </row>
    <row r="2744" spans="2:8" x14ac:dyDescent="0.35">
      <c r="B2744" s="1" t="s">
        <v>12485</v>
      </c>
      <c r="C2744" s="3" t="s">
        <v>12486</v>
      </c>
      <c r="D2744" s="13">
        <v>4460000000</v>
      </c>
      <c r="E2744" s="1" t="str" cm="1">
        <f t="array" ref="E2744">_xlfn.IFS($D2744&gt;=$N$7,$J$7,AND($D2744&gt;=$M$8,$D2744&lt;$N$8),$J$8,AND($D2744&gt;=$M$9,$D2744&lt;$N$9),$J$9,$D2744&lt;$N$10,$J$10)</f>
        <v>Mid Cap</v>
      </c>
      <c r="F2744" s="18">
        <v>27.17</v>
      </c>
      <c r="G2744" s="3" t="s">
        <v>31554</v>
      </c>
      <c r="H2744" s="22">
        <f>ROUND(Table1[[#This Row],[Market Capitalisation]]/Table1[[#This Row],[Stock Price]],0)</f>
        <v>164151638</v>
      </c>
    </row>
    <row r="2745" spans="2:8" x14ac:dyDescent="0.35">
      <c r="B2745" s="1" t="s">
        <v>12489</v>
      </c>
      <c r="C2745" s="3" t="s">
        <v>12490</v>
      </c>
      <c r="D2745" s="13">
        <v>4450000000</v>
      </c>
      <c r="E2745" s="1" t="str" cm="1">
        <f t="array" ref="E2745">_xlfn.IFS($D2745&gt;=$N$7,$J$7,AND($D2745&gt;=$M$8,$D2745&lt;$N$8),$J$8,AND($D2745&gt;=$M$9,$D2745&lt;$N$9),$J$9,$D2745&lt;$N$10,$J$10)</f>
        <v>Mid Cap</v>
      </c>
      <c r="F2745" s="18">
        <v>42.98</v>
      </c>
      <c r="G2745" s="3" t="s">
        <v>31554</v>
      </c>
      <c r="H2745" s="22">
        <f>ROUND(Table1[[#This Row],[Market Capitalisation]]/Table1[[#This Row],[Stock Price]],0)</f>
        <v>103536529</v>
      </c>
    </row>
    <row r="2746" spans="2:8" x14ac:dyDescent="0.35">
      <c r="B2746" s="1" t="s">
        <v>12494</v>
      </c>
      <c r="C2746" s="3" t="s">
        <v>12495</v>
      </c>
      <c r="D2746" s="13">
        <v>4450000000</v>
      </c>
      <c r="E2746" s="1" t="str" cm="1">
        <f t="array" ref="E2746">_xlfn.IFS($D2746&gt;=$N$7,$J$7,AND($D2746&gt;=$M$8,$D2746&lt;$N$8),$J$8,AND($D2746&gt;=$M$9,$D2746&lt;$N$9),$J$9,$D2746&lt;$N$10,$J$10)</f>
        <v>Mid Cap</v>
      </c>
      <c r="F2746" s="18">
        <v>10.68</v>
      </c>
      <c r="G2746" s="3" t="s">
        <v>31554</v>
      </c>
      <c r="H2746" s="22">
        <f>ROUND(Table1[[#This Row],[Market Capitalisation]]/Table1[[#This Row],[Stock Price]],0)</f>
        <v>416666667</v>
      </c>
    </row>
    <row r="2747" spans="2:8" x14ac:dyDescent="0.35">
      <c r="B2747" s="1" t="s">
        <v>12498</v>
      </c>
      <c r="C2747" s="3" t="s">
        <v>12499</v>
      </c>
      <c r="D2747" s="13">
        <v>4440000000</v>
      </c>
      <c r="E2747" s="1" t="str" cm="1">
        <f t="array" ref="E2747">_xlfn.IFS($D2747&gt;=$N$7,$J$7,AND($D2747&gt;=$M$8,$D2747&lt;$N$8),$J$8,AND($D2747&gt;=$M$9,$D2747&lt;$N$9),$J$9,$D2747&lt;$N$10,$J$10)</f>
        <v>Mid Cap</v>
      </c>
      <c r="F2747" s="18">
        <v>2.11</v>
      </c>
      <c r="G2747" s="3" t="s">
        <v>667</v>
      </c>
      <c r="H2747" s="22">
        <f>ROUND(Table1[[#This Row],[Market Capitalisation]]/Table1[[#This Row],[Stock Price]],0)</f>
        <v>2104265403</v>
      </c>
    </row>
    <row r="2748" spans="2:8" x14ac:dyDescent="0.35">
      <c r="B2748" s="1" t="s">
        <v>12503</v>
      </c>
      <c r="C2748" s="3" t="s">
        <v>12504</v>
      </c>
      <c r="D2748" s="13">
        <v>4440000000</v>
      </c>
      <c r="E2748" s="1" t="str" cm="1">
        <f t="array" ref="E2748">_xlfn.IFS($D2748&gt;=$N$7,$J$7,AND($D2748&gt;=$M$8,$D2748&lt;$N$8),$J$8,AND($D2748&gt;=$M$9,$D2748&lt;$N$9),$J$9,$D2748&lt;$N$10,$J$10)</f>
        <v>Mid Cap</v>
      </c>
      <c r="F2748" s="18">
        <v>14.53</v>
      </c>
      <c r="G2748" s="3" t="s">
        <v>31554</v>
      </c>
      <c r="H2748" s="22">
        <f>ROUND(Table1[[#This Row],[Market Capitalisation]]/Table1[[#This Row],[Stock Price]],0)</f>
        <v>305574673</v>
      </c>
    </row>
    <row r="2749" spans="2:8" x14ac:dyDescent="0.35">
      <c r="B2749" s="1" t="s">
        <v>12507</v>
      </c>
      <c r="C2749" s="3" t="s">
        <v>12508</v>
      </c>
      <c r="D2749" s="13">
        <v>4430000000</v>
      </c>
      <c r="E2749" s="1" t="str" cm="1">
        <f t="array" ref="E2749">_xlfn.IFS($D2749&gt;=$N$7,$J$7,AND($D2749&gt;=$M$8,$D2749&lt;$N$8),$J$8,AND($D2749&gt;=$M$9,$D2749&lt;$N$9),$J$9,$D2749&lt;$N$10,$J$10)</f>
        <v>Mid Cap</v>
      </c>
      <c r="F2749" s="18">
        <v>4.78</v>
      </c>
      <c r="G2749" s="3" t="s">
        <v>31567</v>
      </c>
      <c r="H2749" s="22">
        <f>ROUND(Table1[[#This Row],[Market Capitalisation]]/Table1[[#This Row],[Stock Price]],0)</f>
        <v>926778243</v>
      </c>
    </row>
    <row r="2750" spans="2:8" x14ac:dyDescent="0.35">
      <c r="B2750" s="1" t="s">
        <v>12512</v>
      </c>
      <c r="C2750" s="3" t="s">
        <v>12513</v>
      </c>
      <c r="D2750" s="13">
        <v>4430000000</v>
      </c>
      <c r="E2750" s="1" t="str" cm="1">
        <f t="array" ref="E2750">_xlfn.IFS($D2750&gt;=$N$7,$J$7,AND($D2750&gt;=$M$8,$D2750&lt;$N$8),$J$8,AND($D2750&gt;=$M$9,$D2750&lt;$N$9),$J$9,$D2750&lt;$N$10,$J$10)</f>
        <v>Mid Cap</v>
      </c>
      <c r="F2750" s="18">
        <v>0.85</v>
      </c>
      <c r="G2750" s="3" t="s">
        <v>31565</v>
      </c>
      <c r="H2750" s="22">
        <f>ROUND(Table1[[#This Row],[Market Capitalisation]]/Table1[[#This Row],[Stock Price]],0)</f>
        <v>5211764706</v>
      </c>
    </row>
    <row r="2751" spans="2:8" x14ac:dyDescent="0.35">
      <c r="B2751" s="1" t="s">
        <v>12515</v>
      </c>
      <c r="C2751" s="3" t="s">
        <v>12516</v>
      </c>
      <c r="D2751" s="13">
        <v>4430000000</v>
      </c>
      <c r="E2751" s="1" t="str" cm="1">
        <f t="array" ref="E2751">_xlfn.IFS($D2751&gt;=$N$7,$J$7,AND($D2751&gt;=$M$8,$D2751&lt;$N$8),$J$8,AND($D2751&gt;=$M$9,$D2751&lt;$N$9),$J$9,$D2751&lt;$N$10,$J$10)</f>
        <v>Mid Cap</v>
      </c>
      <c r="F2751" s="18">
        <v>67.36</v>
      </c>
      <c r="G2751" s="3" t="s">
        <v>31554</v>
      </c>
      <c r="H2751" s="22">
        <f>ROUND(Table1[[#This Row],[Market Capitalisation]]/Table1[[#This Row],[Stock Price]],0)</f>
        <v>65766033</v>
      </c>
    </row>
    <row r="2752" spans="2:8" x14ac:dyDescent="0.35">
      <c r="B2752" s="1" t="s">
        <v>12519</v>
      </c>
      <c r="C2752" s="3" t="s">
        <v>12520</v>
      </c>
      <c r="D2752" s="13">
        <v>4430000000</v>
      </c>
      <c r="E2752" s="1" t="str" cm="1">
        <f t="array" ref="E2752">_xlfn.IFS($D2752&gt;=$N$7,$J$7,AND($D2752&gt;=$M$8,$D2752&lt;$N$8),$J$8,AND($D2752&gt;=$M$9,$D2752&lt;$N$9),$J$9,$D2752&lt;$N$10,$J$10)</f>
        <v>Mid Cap</v>
      </c>
      <c r="F2752" s="18">
        <v>13.02</v>
      </c>
      <c r="G2752" s="3" t="s">
        <v>31583</v>
      </c>
      <c r="H2752" s="22">
        <f>ROUND(Table1[[#This Row],[Market Capitalisation]]/Table1[[#This Row],[Stock Price]],0)</f>
        <v>340245776</v>
      </c>
    </row>
    <row r="2753" spans="2:8" x14ac:dyDescent="0.35">
      <c r="B2753" s="1" t="s">
        <v>12523</v>
      </c>
      <c r="C2753" s="3" t="s">
        <v>12524</v>
      </c>
      <c r="D2753" s="13">
        <v>4430000000</v>
      </c>
      <c r="E2753" s="1" t="str" cm="1">
        <f t="array" ref="E2753">_xlfn.IFS($D2753&gt;=$N$7,$J$7,AND($D2753&gt;=$M$8,$D2753&lt;$N$8),$J$8,AND($D2753&gt;=$M$9,$D2753&lt;$N$9),$J$9,$D2753&lt;$N$10,$J$10)</f>
        <v>Mid Cap</v>
      </c>
      <c r="F2753" s="18">
        <v>17.84</v>
      </c>
      <c r="G2753" s="3" t="s">
        <v>31567</v>
      </c>
      <c r="H2753" s="22">
        <f>ROUND(Table1[[#This Row],[Market Capitalisation]]/Table1[[#This Row],[Stock Price]],0)</f>
        <v>248318386</v>
      </c>
    </row>
    <row r="2754" spans="2:8" x14ac:dyDescent="0.35">
      <c r="B2754" s="1" t="s">
        <v>12527</v>
      </c>
      <c r="C2754" s="3" t="s">
        <v>12528</v>
      </c>
      <c r="D2754" s="13">
        <v>4430000000</v>
      </c>
      <c r="E2754" s="1" t="str" cm="1">
        <f t="array" ref="E2754">_xlfn.IFS($D2754&gt;=$N$7,$J$7,AND($D2754&gt;=$M$8,$D2754&lt;$N$8),$J$8,AND($D2754&gt;=$M$9,$D2754&lt;$N$9),$J$9,$D2754&lt;$N$10,$J$10)</f>
        <v>Mid Cap</v>
      </c>
      <c r="F2754" s="18">
        <v>8.07</v>
      </c>
      <c r="G2754" s="3" t="s">
        <v>31583</v>
      </c>
      <c r="H2754" s="22">
        <f>ROUND(Table1[[#This Row],[Market Capitalisation]]/Table1[[#This Row],[Stock Price]],0)</f>
        <v>548946716</v>
      </c>
    </row>
    <row r="2755" spans="2:8" x14ac:dyDescent="0.35">
      <c r="B2755" s="1" t="s">
        <v>12531</v>
      </c>
      <c r="C2755" s="3" t="s">
        <v>12532</v>
      </c>
      <c r="D2755" s="13">
        <v>4420000000</v>
      </c>
      <c r="E2755" s="1" t="str" cm="1">
        <f t="array" ref="E2755">_xlfn.IFS($D2755&gt;=$N$7,$J$7,AND($D2755&gt;=$M$8,$D2755&lt;$N$8),$J$8,AND($D2755&gt;=$M$9,$D2755&lt;$N$9),$J$9,$D2755&lt;$N$10,$J$10)</f>
        <v>Mid Cap</v>
      </c>
      <c r="F2755" s="18">
        <v>33.299999999999997</v>
      </c>
      <c r="G2755" s="3" t="s">
        <v>31554</v>
      </c>
      <c r="H2755" s="22">
        <f>ROUND(Table1[[#This Row],[Market Capitalisation]]/Table1[[#This Row],[Stock Price]],0)</f>
        <v>132732733</v>
      </c>
    </row>
    <row r="2756" spans="2:8" x14ac:dyDescent="0.35">
      <c r="B2756" s="1" t="s">
        <v>12536</v>
      </c>
      <c r="C2756" s="3" t="s">
        <v>12537</v>
      </c>
      <c r="D2756" s="13">
        <v>4420000000</v>
      </c>
      <c r="E2756" s="1" t="str" cm="1">
        <f t="array" ref="E2756">_xlfn.IFS($D2756&gt;=$N$7,$J$7,AND($D2756&gt;=$M$8,$D2756&lt;$N$8),$J$8,AND($D2756&gt;=$M$9,$D2756&lt;$N$9),$J$9,$D2756&lt;$N$10,$J$10)</f>
        <v>Mid Cap</v>
      </c>
      <c r="F2756" s="18">
        <v>3.11</v>
      </c>
      <c r="G2756" s="3" t="s">
        <v>3395</v>
      </c>
      <c r="H2756" s="22">
        <f>ROUND(Table1[[#This Row],[Market Capitalisation]]/Table1[[#This Row],[Stock Price]],0)</f>
        <v>1421221865</v>
      </c>
    </row>
    <row r="2757" spans="2:8" x14ac:dyDescent="0.35">
      <c r="B2757" s="1" t="s">
        <v>12539</v>
      </c>
      <c r="C2757" s="3" t="s">
        <v>12540</v>
      </c>
      <c r="D2757" s="13">
        <v>4420000000</v>
      </c>
      <c r="E2757" s="1" t="str" cm="1">
        <f t="array" ref="E2757">_xlfn.IFS($D2757&gt;=$N$7,$J$7,AND($D2757&gt;=$M$8,$D2757&lt;$N$8),$J$8,AND($D2757&gt;=$M$9,$D2757&lt;$N$9),$J$9,$D2757&lt;$N$10,$J$10)</f>
        <v>Mid Cap</v>
      </c>
      <c r="F2757" s="18">
        <v>3.72</v>
      </c>
      <c r="G2757" s="3" t="s">
        <v>1188</v>
      </c>
      <c r="H2757" s="22">
        <f>ROUND(Table1[[#This Row],[Market Capitalisation]]/Table1[[#This Row],[Stock Price]],0)</f>
        <v>1188172043</v>
      </c>
    </row>
    <row r="2758" spans="2:8" x14ac:dyDescent="0.35">
      <c r="B2758" s="1" t="s">
        <v>12542</v>
      </c>
      <c r="C2758" s="3" t="s">
        <v>12543</v>
      </c>
      <c r="D2758" s="13">
        <v>4420000000</v>
      </c>
      <c r="E2758" s="1" t="str" cm="1">
        <f t="array" ref="E2758">_xlfn.IFS($D2758&gt;=$N$7,$J$7,AND($D2758&gt;=$M$8,$D2758&lt;$N$8),$J$8,AND($D2758&gt;=$M$9,$D2758&lt;$N$9),$J$9,$D2758&lt;$N$10,$J$10)</f>
        <v>Mid Cap</v>
      </c>
      <c r="F2758" s="18">
        <v>99.78</v>
      </c>
      <c r="G2758" s="3" t="s">
        <v>3109</v>
      </c>
      <c r="H2758" s="22">
        <f>ROUND(Table1[[#This Row],[Market Capitalisation]]/Table1[[#This Row],[Stock Price]],0)</f>
        <v>44297454</v>
      </c>
    </row>
    <row r="2759" spans="2:8" x14ac:dyDescent="0.35">
      <c r="B2759" s="1" t="s">
        <v>12546</v>
      </c>
      <c r="C2759" s="3" t="s">
        <v>12547</v>
      </c>
      <c r="D2759" s="13">
        <v>4420000000</v>
      </c>
      <c r="E2759" s="1" t="str" cm="1">
        <f t="array" ref="E2759">_xlfn.IFS($D2759&gt;=$N$7,$J$7,AND($D2759&gt;=$M$8,$D2759&lt;$N$8),$J$8,AND($D2759&gt;=$M$9,$D2759&lt;$N$9),$J$9,$D2759&lt;$N$10,$J$10)</f>
        <v>Mid Cap</v>
      </c>
      <c r="F2759" s="18">
        <v>214.84</v>
      </c>
      <c r="G2759" s="3" t="s">
        <v>31554</v>
      </c>
      <c r="H2759" s="22">
        <f>ROUND(Table1[[#This Row],[Market Capitalisation]]/Table1[[#This Row],[Stock Price]],0)</f>
        <v>20573450</v>
      </c>
    </row>
    <row r="2760" spans="2:8" x14ac:dyDescent="0.35">
      <c r="B2760" s="1" t="s">
        <v>12550</v>
      </c>
      <c r="C2760" s="3" t="s">
        <v>12551</v>
      </c>
      <c r="D2760" s="13">
        <v>4410000000</v>
      </c>
      <c r="E2760" s="1" t="str" cm="1">
        <f t="array" ref="E2760">_xlfn.IFS($D2760&gt;=$N$7,$J$7,AND($D2760&gt;=$M$8,$D2760&lt;$N$8),$J$8,AND($D2760&gt;=$M$9,$D2760&lt;$N$9),$J$9,$D2760&lt;$N$10,$J$10)</f>
        <v>Mid Cap</v>
      </c>
      <c r="F2760" s="18">
        <v>95.7</v>
      </c>
      <c r="G2760" s="3" t="s">
        <v>31554</v>
      </c>
      <c r="H2760" s="22">
        <f>ROUND(Table1[[#This Row],[Market Capitalisation]]/Table1[[#This Row],[Stock Price]],0)</f>
        <v>46081505</v>
      </c>
    </row>
    <row r="2761" spans="2:8" x14ac:dyDescent="0.35">
      <c r="B2761" s="1" t="s">
        <v>12555</v>
      </c>
      <c r="C2761" s="3" t="s">
        <v>12556</v>
      </c>
      <c r="D2761" s="13">
        <v>4410000000</v>
      </c>
      <c r="E2761" s="1" t="str" cm="1">
        <f t="array" ref="E2761">_xlfn.IFS($D2761&gt;=$N$7,$J$7,AND($D2761&gt;=$M$8,$D2761&lt;$N$8),$J$8,AND($D2761&gt;=$M$9,$D2761&lt;$N$9),$J$9,$D2761&lt;$N$10,$J$10)</f>
        <v>Mid Cap</v>
      </c>
      <c r="F2761" s="18">
        <v>88.38</v>
      </c>
      <c r="G2761" s="3" t="s">
        <v>31554</v>
      </c>
      <c r="H2761" s="22">
        <f>ROUND(Table1[[#This Row],[Market Capitalisation]]/Table1[[#This Row],[Stock Price]],0)</f>
        <v>49898167</v>
      </c>
    </row>
    <row r="2762" spans="2:8" x14ac:dyDescent="0.35">
      <c r="B2762" s="1" t="s">
        <v>12559</v>
      </c>
      <c r="C2762" s="3" t="s">
        <v>12560</v>
      </c>
      <c r="D2762" s="13">
        <v>4400000000</v>
      </c>
      <c r="E2762" s="1" t="str" cm="1">
        <f t="array" ref="E2762">_xlfn.IFS($D2762&gt;=$N$7,$J$7,AND($D2762&gt;=$M$8,$D2762&lt;$N$8),$J$8,AND($D2762&gt;=$M$9,$D2762&lt;$N$9),$J$9,$D2762&lt;$N$10,$J$10)</f>
        <v>Mid Cap</v>
      </c>
      <c r="F2762" s="18">
        <v>16.05</v>
      </c>
      <c r="G2762" s="3" t="s">
        <v>89</v>
      </c>
      <c r="H2762" s="22">
        <f>ROUND(Table1[[#This Row],[Market Capitalisation]]/Table1[[#This Row],[Stock Price]],0)</f>
        <v>274143302</v>
      </c>
    </row>
    <row r="2763" spans="2:8" x14ac:dyDescent="0.35">
      <c r="B2763" s="1" t="s">
        <v>12564</v>
      </c>
      <c r="C2763" s="3" t="s">
        <v>12565</v>
      </c>
      <c r="D2763" s="13">
        <v>4390000000</v>
      </c>
      <c r="E2763" s="1" t="str" cm="1">
        <f t="array" ref="E2763">_xlfn.IFS($D2763&gt;=$N$7,$J$7,AND($D2763&gt;=$M$8,$D2763&lt;$N$8),$J$8,AND($D2763&gt;=$M$9,$D2763&lt;$N$9),$J$9,$D2763&lt;$N$10,$J$10)</f>
        <v>Mid Cap</v>
      </c>
      <c r="F2763" s="18">
        <v>0.28999999999999998</v>
      </c>
      <c r="G2763" s="3" t="s">
        <v>4895</v>
      </c>
      <c r="H2763" s="22">
        <f>ROUND(Table1[[#This Row],[Market Capitalisation]]/Table1[[#This Row],[Stock Price]],0)</f>
        <v>15137931034</v>
      </c>
    </row>
    <row r="2764" spans="2:8" x14ac:dyDescent="0.35">
      <c r="B2764" s="1" t="s">
        <v>12568</v>
      </c>
      <c r="C2764" s="3" t="s">
        <v>12569</v>
      </c>
      <c r="D2764" s="13">
        <v>4390000000</v>
      </c>
      <c r="E2764" s="1" t="str" cm="1">
        <f t="array" ref="E2764">_xlfn.IFS($D2764&gt;=$N$7,$J$7,AND($D2764&gt;=$M$8,$D2764&lt;$N$8),$J$8,AND($D2764&gt;=$M$9,$D2764&lt;$N$9),$J$9,$D2764&lt;$N$10,$J$10)</f>
        <v>Mid Cap</v>
      </c>
      <c r="F2764" s="18">
        <v>2.9</v>
      </c>
      <c r="G2764" s="3" t="s">
        <v>2323</v>
      </c>
      <c r="H2764" s="22">
        <f>ROUND(Table1[[#This Row],[Market Capitalisation]]/Table1[[#This Row],[Stock Price]],0)</f>
        <v>1513793103</v>
      </c>
    </row>
    <row r="2765" spans="2:8" x14ac:dyDescent="0.35">
      <c r="B2765" s="1" t="s">
        <v>12572</v>
      </c>
      <c r="C2765" s="3" t="s">
        <v>12573</v>
      </c>
      <c r="D2765" s="13">
        <v>4390000000</v>
      </c>
      <c r="E2765" s="1" t="str" cm="1">
        <f t="array" ref="E2765">_xlfn.IFS($D2765&gt;=$N$7,$J$7,AND($D2765&gt;=$M$8,$D2765&lt;$N$8),$J$8,AND($D2765&gt;=$M$9,$D2765&lt;$N$9),$J$9,$D2765&lt;$N$10,$J$10)</f>
        <v>Mid Cap</v>
      </c>
      <c r="F2765" s="18">
        <v>63.68</v>
      </c>
      <c r="G2765" s="3" t="s">
        <v>304</v>
      </c>
      <c r="H2765" s="22">
        <f>ROUND(Table1[[#This Row],[Market Capitalisation]]/Table1[[#This Row],[Stock Price]],0)</f>
        <v>68938442</v>
      </c>
    </row>
    <row r="2766" spans="2:8" x14ac:dyDescent="0.35">
      <c r="B2766" s="1" t="s">
        <v>12576</v>
      </c>
      <c r="C2766" s="3" t="s">
        <v>12577</v>
      </c>
      <c r="D2766" s="13">
        <v>4390000000</v>
      </c>
      <c r="E2766" s="1" t="str" cm="1">
        <f t="array" ref="E2766">_xlfn.IFS($D2766&gt;=$N$7,$J$7,AND($D2766&gt;=$M$8,$D2766&lt;$N$8),$J$8,AND($D2766&gt;=$M$9,$D2766&lt;$N$9),$J$9,$D2766&lt;$N$10,$J$10)</f>
        <v>Mid Cap</v>
      </c>
      <c r="F2766" s="18">
        <v>11.5</v>
      </c>
      <c r="G2766" s="3" t="s">
        <v>210</v>
      </c>
      <c r="H2766" s="22">
        <f>ROUND(Table1[[#This Row],[Market Capitalisation]]/Table1[[#This Row],[Stock Price]],0)</f>
        <v>381739130</v>
      </c>
    </row>
    <row r="2767" spans="2:8" x14ac:dyDescent="0.35">
      <c r="B2767" s="1" t="s">
        <v>12580</v>
      </c>
      <c r="C2767" s="3" t="s">
        <v>12581</v>
      </c>
      <c r="D2767" s="13">
        <v>4390000000</v>
      </c>
      <c r="E2767" s="1" t="str" cm="1">
        <f t="array" ref="E2767">_xlfn.IFS($D2767&gt;=$N$7,$J$7,AND($D2767&gt;=$M$8,$D2767&lt;$N$8),$J$8,AND($D2767&gt;=$M$9,$D2767&lt;$N$9),$J$9,$D2767&lt;$N$10,$J$10)</f>
        <v>Mid Cap</v>
      </c>
      <c r="F2767" s="18">
        <v>1.84</v>
      </c>
      <c r="G2767" s="3" t="s">
        <v>152</v>
      </c>
      <c r="H2767" s="22">
        <f>ROUND(Table1[[#This Row],[Market Capitalisation]]/Table1[[#This Row],[Stock Price]],0)</f>
        <v>2385869565</v>
      </c>
    </row>
    <row r="2768" spans="2:8" x14ac:dyDescent="0.35">
      <c r="B2768" s="1" t="s">
        <v>12583</v>
      </c>
      <c r="C2768" s="3" t="s">
        <v>12584</v>
      </c>
      <c r="D2768" s="13">
        <v>4380000000</v>
      </c>
      <c r="E2768" s="1" t="str" cm="1">
        <f t="array" ref="E2768">_xlfn.IFS($D2768&gt;=$N$7,$J$7,AND($D2768&gt;=$M$8,$D2768&lt;$N$8),$J$8,AND($D2768&gt;=$M$9,$D2768&lt;$N$9),$J$9,$D2768&lt;$N$10,$J$10)</f>
        <v>Mid Cap</v>
      </c>
      <c r="F2768" s="18">
        <v>55.52</v>
      </c>
      <c r="G2768" s="3" t="s">
        <v>31554</v>
      </c>
      <c r="H2768" s="22">
        <f>ROUND(Table1[[#This Row],[Market Capitalisation]]/Table1[[#This Row],[Stock Price]],0)</f>
        <v>78890490</v>
      </c>
    </row>
    <row r="2769" spans="2:8" x14ac:dyDescent="0.35">
      <c r="B2769" s="1" t="s">
        <v>12588</v>
      </c>
      <c r="C2769" s="3" t="s">
        <v>31579</v>
      </c>
      <c r="D2769" s="13">
        <v>4380000000</v>
      </c>
      <c r="E2769" s="1" t="str" cm="1">
        <f t="array" ref="E2769">_xlfn.IFS($D2769&gt;=$N$7,$J$7,AND($D2769&gt;=$M$8,$D2769&lt;$N$8),$J$8,AND($D2769&gt;=$M$9,$D2769&lt;$N$9),$J$9,$D2769&lt;$N$10,$J$10)</f>
        <v>Mid Cap</v>
      </c>
      <c r="F2769" s="18">
        <v>4.3899999999999997</v>
      </c>
      <c r="G2769" s="3" t="s">
        <v>31564</v>
      </c>
      <c r="H2769" s="22">
        <f>ROUND(Table1[[#This Row],[Market Capitalisation]]/Table1[[#This Row],[Stock Price]],0)</f>
        <v>997722096</v>
      </c>
    </row>
    <row r="2770" spans="2:8" x14ac:dyDescent="0.35">
      <c r="B2770" s="1" t="s">
        <v>12591</v>
      </c>
      <c r="C2770" s="3" t="s">
        <v>12592</v>
      </c>
      <c r="D2770" s="13">
        <v>4380000000</v>
      </c>
      <c r="E2770" s="1" t="str" cm="1">
        <f t="array" ref="E2770">_xlfn.IFS($D2770&gt;=$N$7,$J$7,AND($D2770&gt;=$M$8,$D2770&lt;$N$8),$J$8,AND($D2770&gt;=$M$9,$D2770&lt;$N$9),$J$9,$D2770&lt;$N$10,$J$10)</f>
        <v>Mid Cap</v>
      </c>
      <c r="F2770" s="18">
        <v>32.25</v>
      </c>
      <c r="G2770" s="3" t="s">
        <v>31554</v>
      </c>
      <c r="H2770" s="22">
        <f>ROUND(Table1[[#This Row],[Market Capitalisation]]/Table1[[#This Row],[Stock Price]],0)</f>
        <v>135813953</v>
      </c>
    </row>
    <row r="2771" spans="2:8" x14ac:dyDescent="0.35">
      <c r="B2771" s="1" t="s">
        <v>12594</v>
      </c>
      <c r="C2771" s="3" t="s">
        <v>12595</v>
      </c>
      <c r="D2771" s="13">
        <v>4380000000</v>
      </c>
      <c r="E2771" s="1" t="str" cm="1">
        <f t="array" ref="E2771">_xlfn.IFS($D2771&gt;=$N$7,$J$7,AND($D2771&gt;=$M$8,$D2771&lt;$N$8),$J$8,AND($D2771&gt;=$M$9,$D2771&lt;$N$9),$J$9,$D2771&lt;$N$10,$J$10)</f>
        <v>Mid Cap</v>
      </c>
      <c r="F2771" s="18">
        <v>77.11</v>
      </c>
      <c r="G2771" s="3" t="s">
        <v>31554</v>
      </c>
      <c r="H2771" s="22">
        <f>ROUND(Table1[[#This Row],[Market Capitalisation]]/Table1[[#This Row],[Stock Price]],0)</f>
        <v>56801971</v>
      </c>
    </row>
    <row r="2772" spans="2:8" x14ac:dyDescent="0.35">
      <c r="B2772" s="1" t="s">
        <v>12598</v>
      </c>
      <c r="C2772" s="3" t="s">
        <v>12599</v>
      </c>
      <c r="D2772" s="13">
        <v>4380000000</v>
      </c>
      <c r="E2772" s="1" t="str" cm="1">
        <f t="array" ref="E2772">_xlfn.IFS($D2772&gt;=$N$7,$J$7,AND($D2772&gt;=$M$8,$D2772&lt;$N$8),$J$8,AND($D2772&gt;=$M$9,$D2772&lt;$N$9),$J$9,$D2772&lt;$N$10,$J$10)</f>
        <v>Mid Cap</v>
      </c>
      <c r="F2772" s="18">
        <v>46.94</v>
      </c>
      <c r="G2772" s="3" t="s">
        <v>31554</v>
      </c>
      <c r="H2772" s="22">
        <f>ROUND(Table1[[#This Row],[Market Capitalisation]]/Table1[[#This Row],[Stock Price]],0)</f>
        <v>93310609</v>
      </c>
    </row>
    <row r="2773" spans="2:8" x14ac:dyDescent="0.35">
      <c r="B2773" s="1" t="s">
        <v>12601</v>
      </c>
      <c r="C2773" s="3" t="s">
        <v>12602</v>
      </c>
      <c r="D2773" s="13">
        <v>4380000000</v>
      </c>
      <c r="E2773" s="1" t="str" cm="1">
        <f t="array" ref="E2773">_xlfn.IFS($D2773&gt;=$N$7,$J$7,AND($D2773&gt;=$M$8,$D2773&lt;$N$8),$J$8,AND($D2773&gt;=$M$9,$D2773&lt;$N$9),$J$9,$D2773&lt;$N$10,$J$10)</f>
        <v>Mid Cap</v>
      </c>
      <c r="F2773" s="18">
        <v>5.21</v>
      </c>
      <c r="G2773" s="3" t="s">
        <v>152</v>
      </c>
      <c r="H2773" s="22">
        <f>ROUND(Table1[[#This Row],[Market Capitalisation]]/Table1[[#This Row],[Stock Price]],0)</f>
        <v>840690979</v>
      </c>
    </row>
    <row r="2774" spans="2:8" x14ac:dyDescent="0.35">
      <c r="B2774" s="1" t="s">
        <v>12605</v>
      </c>
      <c r="C2774" s="3" t="s">
        <v>12606</v>
      </c>
      <c r="D2774" s="13">
        <v>4380000000</v>
      </c>
      <c r="E2774" s="1" t="str" cm="1">
        <f t="array" ref="E2774">_xlfn.IFS($D2774&gt;=$N$7,$J$7,AND($D2774&gt;=$M$8,$D2774&lt;$N$8),$J$8,AND($D2774&gt;=$M$9,$D2774&lt;$N$9),$J$9,$D2774&lt;$N$10,$J$10)</f>
        <v>Mid Cap</v>
      </c>
      <c r="F2774" s="18">
        <v>47.55</v>
      </c>
      <c r="G2774" s="3" t="s">
        <v>31554</v>
      </c>
      <c r="H2774" s="22">
        <f>ROUND(Table1[[#This Row],[Market Capitalisation]]/Table1[[#This Row],[Stock Price]],0)</f>
        <v>92113565</v>
      </c>
    </row>
    <row r="2775" spans="2:8" x14ac:dyDescent="0.35">
      <c r="B2775" s="1" t="s">
        <v>12609</v>
      </c>
      <c r="C2775" s="3" t="s">
        <v>12610</v>
      </c>
      <c r="D2775" s="13">
        <v>4380000000</v>
      </c>
      <c r="E2775" s="1" t="str" cm="1">
        <f t="array" ref="E2775">_xlfn.IFS($D2775&gt;=$N$7,$J$7,AND($D2775&gt;=$M$8,$D2775&lt;$N$8),$J$8,AND($D2775&gt;=$M$9,$D2775&lt;$N$9),$J$9,$D2775&lt;$N$10,$J$10)</f>
        <v>Mid Cap</v>
      </c>
      <c r="F2775" s="18">
        <v>79.55</v>
      </c>
      <c r="G2775" s="3" t="s">
        <v>3109</v>
      </c>
      <c r="H2775" s="22">
        <f>ROUND(Table1[[#This Row],[Market Capitalisation]]/Table1[[#This Row],[Stock Price]],0)</f>
        <v>55059711</v>
      </c>
    </row>
    <row r="2776" spans="2:8" x14ac:dyDescent="0.35">
      <c r="B2776" s="1" t="s">
        <v>12613</v>
      </c>
      <c r="C2776" s="3" t="s">
        <v>12614</v>
      </c>
      <c r="D2776" s="13">
        <v>4370000000</v>
      </c>
      <c r="E2776" s="1" t="str" cm="1">
        <f t="array" ref="E2776">_xlfn.IFS($D2776&gt;=$N$7,$J$7,AND($D2776&gt;=$M$8,$D2776&lt;$N$8),$J$8,AND($D2776&gt;=$M$9,$D2776&lt;$N$9),$J$9,$D2776&lt;$N$10,$J$10)</f>
        <v>Mid Cap</v>
      </c>
      <c r="F2776" s="18">
        <v>12.16</v>
      </c>
      <c r="G2776" s="3" t="s">
        <v>1103</v>
      </c>
      <c r="H2776" s="22">
        <f>ROUND(Table1[[#This Row],[Market Capitalisation]]/Table1[[#This Row],[Stock Price]],0)</f>
        <v>359375000</v>
      </c>
    </row>
    <row r="2777" spans="2:8" x14ac:dyDescent="0.35">
      <c r="B2777" s="1" t="s">
        <v>12618</v>
      </c>
      <c r="C2777" s="3" t="s">
        <v>12619</v>
      </c>
      <c r="D2777" s="13">
        <v>4370000000</v>
      </c>
      <c r="E2777" s="1" t="str" cm="1">
        <f t="array" ref="E2777">_xlfn.IFS($D2777&gt;=$N$7,$J$7,AND($D2777&gt;=$M$8,$D2777&lt;$N$8),$J$8,AND($D2777&gt;=$M$9,$D2777&lt;$N$9),$J$9,$D2777&lt;$N$10,$J$10)</f>
        <v>Mid Cap</v>
      </c>
      <c r="F2777" s="18">
        <v>20.53</v>
      </c>
      <c r="G2777" s="3" t="s">
        <v>107</v>
      </c>
      <c r="H2777" s="22">
        <f>ROUND(Table1[[#This Row],[Market Capitalisation]]/Table1[[#This Row],[Stock Price]],0)</f>
        <v>212859230</v>
      </c>
    </row>
    <row r="2778" spans="2:8" x14ac:dyDescent="0.35">
      <c r="B2778" s="1" t="s">
        <v>12621</v>
      </c>
      <c r="C2778" s="3" t="s">
        <v>12622</v>
      </c>
      <c r="D2778" s="13">
        <v>4370000000</v>
      </c>
      <c r="E2778" s="1" t="str" cm="1">
        <f t="array" ref="E2778">_xlfn.IFS($D2778&gt;=$N$7,$J$7,AND($D2778&gt;=$M$8,$D2778&lt;$N$8),$J$8,AND($D2778&gt;=$M$9,$D2778&lt;$N$9),$J$9,$D2778&lt;$N$10,$J$10)</f>
        <v>Mid Cap</v>
      </c>
      <c r="F2778" s="18">
        <v>87.48</v>
      </c>
      <c r="G2778" s="3" t="s">
        <v>4895</v>
      </c>
      <c r="H2778" s="22">
        <f>ROUND(Table1[[#This Row],[Market Capitalisation]]/Table1[[#This Row],[Stock Price]],0)</f>
        <v>49954275</v>
      </c>
    </row>
    <row r="2779" spans="2:8" x14ac:dyDescent="0.35">
      <c r="B2779" s="1" t="s">
        <v>12625</v>
      </c>
      <c r="C2779" s="3" t="s">
        <v>12626</v>
      </c>
      <c r="D2779" s="13">
        <v>4370000000</v>
      </c>
      <c r="E2779" s="1" t="str" cm="1">
        <f t="array" ref="E2779">_xlfn.IFS($D2779&gt;=$N$7,$J$7,AND($D2779&gt;=$M$8,$D2779&lt;$N$8),$J$8,AND($D2779&gt;=$M$9,$D2779&lt;$N$9),$J$9,$D2779&lt;$N$10,$J$10)</f>
        <v>Mid Cap</v>
      </c>
      <c r="F2779" s="18">
        <v>358.8</v>
      </c>
      <c r="G2779" s="3" t="s">
        <v>31554</v>
      </c>
      <c r="H2779" s="22">
        <f>ROUND(Table1[[#This Row],[Market Capitalisation]]/Table1[[#This Row],[Stock Price]],0)</f>
        <v>12179487</v>
      </c>
    </row>
    <row r="2780" spans="2:8" x14ac:dyDescent="0.35">
      <c r="B2780" s="1" t="s">
        <v>12629</v>
      </c>
      <c r="C2780" s="3" t="s">
        <v>12630</v>
      </c>
      <c r="D2780" s="13">
        <v>4370000000</v>
      </c>
      <c r="E2780" s="1" t="str" cm="1">
        <f t="array" ref="E2780">_xlfn.IFS($D2780&gt;=$N$7,$J$7,AND($D2780&gt;=$M$8,$D2780&lt;$N$8),$J$8,AND($D2780&gt;=$M$9,$D2780&lt;$N$9),$J$9,$D2780&lt;$N$10,$J$10)</f>
        <v>Mid Cap</v>
      </c>
      <c r="F2780" s="18">
        <v>98.96</v>
      </c>
      <c r="G2780" s="3" t="s">
        <v>31554</v>
      </c>
      <c r="H2780" s="22">
        <f>ROUND(Table1[[#This Row],[Market Capitalisation]]/Table1[[#This Row],[Stock Price]],0)</f>
        <v>44159256</v>
      </c>
    </row>
    <row r="2781" spans="2:8" x14ac:dyDescent="0.35">
      <c r="B2781" s="1" t="s">
        <v>12633</v>
      </c>
      <c r="C2781" s="3" t="s">
        <v>12634</v>
      </c>
      <c r="D2781" s="13">
        <v>4370000000</v>
      </c>
      <c r="E2781" s="1" t="str" cm="1">
        <f t="array" ref="E2781">_xlfn.IFS($D2781&gt;=$N$7,$J$7,AND($D2781&gt;=$M$8,$D2781&lt;$N$8),$J$8,AND($D2781&gt;=$M$9,$D2781&lt;$N$9),$J$9,$D2781&lt;$N$10,$J$10)</f>
        <v>Mid Cap</v>
      </c>
      <c r="F2781" s="18">
        <v>87.77</v>
      </c>
      <c r="G2781" s="3" t="s">
        <v>164</v>
      </c>
      <c r="H2781" s="22">
        <f>ROUND(Table1[[#This Row],[Market Capitalisation]]/Table1[[#This Row],[Stock Price]],0)</f>
        <v>49789222</v>
      </c>
    </row>
    <row r="2782" spans="2:8" x14ac:dyDescent="0.35">
      <c r="B2782" s="1" t="s">
        <v>12637</v>
      </c>
      <c r="C2782" s="3" t="s">
        <v>12638</v>
      </c>
      <c r="D2782" s="13">
        <v>4360000000</v>
      </c>
      <c r="E2782" s="1" t="str" cm="1">
        <f t="array" ref="E2782">_xlfn.IFS($D2782&gt;=$N$7,$J$7,AND($D2782&gt;=$M$8,$D2782&lt;$N$8),$J$8,AND($D2782&gt;=$M$9,$D2782&lt;$N$9),$J$9,$D2782&lt;$N$10,$J$10)</f>
        <v>Mid Cap</v>
      </c>
      <c r="F2782" s="18">
        <v>885.58</v>
      </c>
      <c r="G2782" s="3" t="s">
        <v>210</v>
      </c>
      <c r="H2782" s="22">
        <f>ROUND(Table1[[#This Row],[Market Capitalisation]]/Table1[[#This Row],[Stock Price]],0)</f>
        <v>4923327</v>
      </c>
    </row>
    <row r="2783" spans="2:8" x14ac:dyDescent="0.35">
      <c r="B2783" s="1" t="s">
        <v>12642</v>
      </c>
      <c r="C2783" s="3" t="s">
        <v>12643</v>
      </c>
      <c r="D2783" s="13">
        <v>4360000000</v>
      </c>
      <c r="E2783" s="1" t="str" cm="1">
        <f t="array" ref="E2783">_xlfn.IFS($D2783&gt;=$N$7,$J$7,AND($D2783&gt;=$M$8,$D2783&lt;$N$8),$J$8,AND($D2783&gt;=$M$9,$D2783&lt;$N$9),$J$9,$D2783&lt;$N$10,$J$10)</f>
        <v>Mid Cap</v>
      </c>
      <c r="F2783" s="18">
        <v>13.64</v>
      </c>
      <c r="G2783" s="3" t="s">
        <v>667</v>
      </c>
      <c r="H2783" s="22">
        <f>ROUND(Table1[[#This Row],[Market Capitalisation]]/Table1[[#This Row],[Stock Price]],0)</f>
        <v>319648094</v>
      </c>
    </row>
    <row r="2784" spans="2:8" x14ac:dyDescent="0.35">
      <c r="B2784" s="1" t="s">
        <v>12646</v>
      </c>
      <c r="C2784" s="3" t="s">
        <v>12647</v>
      </c>
      <c r="D2784" s="13">
        <v>4350000000</v>
      </c>
      <c r="E2784" s="1" t="str" cm="1">
        <f t="array" ref="E2784">_xlfn.IFS($D2784&gt;=$N$7,$J$7,AND($D2784&gt;=$M$8,$D2784&lt;$N$8),$J$8,AND($D2784&gt;=$M$9,$D2784&lt;$N$9),$J$9,$D2784&lt;$N$10,$J$10)</f>
        <v>Mid Cap</v>
      </c>
      <c r="F2784" s="18">
        <v>28.64</v>
      </c>
      <c r="G2784" s="3" t="s">
        <v>107</v>
      </c>
      <c r="H2784" s="22">
        <f>ROUND(Table1[[#This Row],[Market Capitalisation]]/Table1[[#This Row],[Stock Price]],0)</f>
        <v>151885475</v>
      </c>
    </row>
    <row r="2785" spans="2:8" x14ac:dyDescent="0.35">
      <c r="B2785" s="1" t="s">
        <v>12651</v>
      </c>
      <c r="C2785" s="3" t="s">
        <v>12652</v>
      </c>
      <c r="D2785" s="13">
        <v>4350000000</v>
      </c>
      <c r="E2785" s="1" t="str" cm="1">
        <f t="array" ref="E2785">_xlfn.IFS($D2785&gt;=$N$7,$J$7,AND($D2785&gt;=$M$8,$D2785&lt;$N$8),$J$8,AND($D2785&gt;=$M$9,$D2785&lt;$N$9),$J$9,$D2785&lt;$N$10,$J$10)</f>
        <v>Mid Cap</v>
      </c>
      <c r="F2785" s="18">
        <v>30.01</v>
      </c>
      <c r="G2785" s="3" t="s">
        <v>511</v>
      </c>
      <c r="H2785" s="22">
        <f>ROUND(Table1[[#This Row],[Market Capitalisation]]/Table1[[#This Row],[Stock Price]],0)</f>
        <v>144951683</v>
      </c>
    </row>
    <row r="2786" spans="2:8" x14ac:dyDescent="0.35">
      <c r="B2786" s="1" t="s">
        <v>12655</v>
      </c>
      <c r="C2786" s="3" t="s">
        <v>12656</v>
      </c>
      <c r="D2786" s="13">
        <v>4350000000</v>
      </c>
      <c r="E2786" s="1" t="str" cm="1">
        <f t="array" ref="E2786">_xlfn.IFS($D2786&gt;=$N$7,$J$7,AND($D2786&gt;=$M$8,$D2786&lt;$N$8),$J$8,AND($D2786&gt;=$M$9,$D2786&lt;$N$9),$J$9,$D2786&lt;$N$10,$J$10)</f>
        <v>Mid Cap</v>
      </c>
      <c r="F2786" s="18">
        <v>0.97</v>
      </c>
      <c r="G2786" s="3" t="s">
        <v>3322</v>
      </c>
      <c r="H2786" s="22">
        <f>ROUND(Table1[[#This Row],[Market Capitalisation]]/Table1[[#This Row],[Stock Price]],0)</f>
        <v>4484536082</v>
      </c>
    </row>
    <row r="2787" spans="2:8" x14ac:dyDescent="0.35">
      <c r="B2787" s="1" t="s">
        <v>12658</v>
      </c>
      <c r="C2787" s="3" t="s">
        <v>12659</v>
      </c>
      <c r="D2787" s="13">
        <v>4340000000</v>
      </c>
      <c r="E2787" s="1" t="str" cm="1">
        <f t="array" ref="E2787">_xlfn.IFS($D2787&gt;=$N$7,$J$7,AND($D2787&gt;=$M$8,$D2787&lt;$N$8),$J$8,AND($D2787&gt;=$M$9,$D2787&lt;$N$9),$J$9,$D2787&lt;$N$10,$J$10)</f>
        <v>Mid Cap</v>
      </c>
      <c r="F2787" s="18">
        <v>24.64</v>
      </c>
      <c r="G2787" s="3" t="s">
        <v>31554</v>
      </c>
      <c r="H2787" s="22">
        <f>ROUND(Table1[[#This Row],[Market Capitalisation]]/Table1[[#This Row],[Stock Price]],0)</f>
        <v>176136364</v>
      </c>
    </row>
    <row r="2788" spans="2:8" x14ac:dyDescent="0.35">
      <c r="B2788" s="1" t="s">
        <v>12663</v>
      </c>
      <c r="C2788" s="3" t="s">
        <v>12664</v>
      </c>
      <c r="D2788" s="13">
        <v>4340000000</v>
      </c>
      <c r="E2788" s="1" t="str" cm="1">
        <f t="array" ref="E2788">_xlfn.IFS($D2788&gt;=$N$7,$J$7,AND($D2788&gt;=$M$8,$D2788&lt;$N$8),$J$8,AND($D2788&gt;=$M$9,$D2788&lt;$N$9),$J$9,$D2788&lt;$N$10,$J$10)</f>
        <v>Mid Cap</v>
      </c>
      <c r="F2788" s="18">
        <v>2.72</v>
      </c>
      <c r="G2788" s="3" t="s">
        <v>667</v>
      </c>
      <c r="H2788" s="22">
        <f>ROUND(Table1[[#This Row],[Market Capitalisation]]/Table1[[#This Row],[Stock Price]],0)</f>
        <v>1595588235</v>
      </c>
    </row>
    <row r="2789" spans="2:8" x14ac:dyDescent="0.35">
      <c r="B2789" s="1" t="s">
        <v>12667</v>
      </c>
      <c r="C2789" s="3" t="s">
        <v>12668</v>
      </c>
      <c r="D2789" s="13">
        <v>4340000000</v>
      </c>
      <c r="E2789" s="1" t="str" cm="1">
        <f t="array" ref="E2789">_xlfn.IFS($D2789&gt;=$N$7,$J$7,AND($D2789&gt;=$M$8,$D2789&lt;$N$8),$J$8,AND($D2789&gt;=$M$9,$D2789&lt;$N$9),$J$9,$D2789&lt;$N$10,$J$10)</f>
        <v>Mid Cap</v>
      </c>
      <c r="F2789" s="18">
        <v>424.01</v>
      </c>
      <c r="G2789" s="3" t="s">
        <v>164</v>
      </c>
      <c r="H2789" s="22">
        <f>ROUND(Table1[[#This Row],[Market Capitalisation]]/Table1[[#This Row],[Stock Price]],0)</f>
        <v>10235608</v>
      </c>
    </row>
    <row r="2790" spans="2:8" x14ac:dyDescent="0.35">
      <c r="B2790" s="1" t="s">
        <v>12671</v>
      </c>
      <c r="C2790" s="3" t="s">
        <v>12672</v>
      </c>
      <c r="D2790" s="13">
        <v>4340000000</v>
      </c>
      <c r="E2790" s="1" t="str" cm="1">
        <f t="array" ref="E2790">_xlfn.IFS($D2790&gt;=$N$7,$J$7,AND($D2790&gt;=$M$8,$D2790&lt;$N$8),$J$8,AND($D2790&gt;=$M$9,$D2790&lt;$N$9),$J$9,$D2790&lt;$N$10,$J$10)</f>
        <v>Mid Cap</v>
      </c>
      <c r="F2790" s="18">
        <v>2.69</v>
      </c>
      <c r="G2790" s="3" t="s">
        <v>249</v>
      </c>
      <c r="H2790" s="22">
        <f>ROUND(Table1[[#This Row],[Market Capitalisation]]/Table1[[#This Row],[Stock Price]],0)</f>
        <v>1613382900</v>
      </c>
    </row>
    <row r="2791" spans="2:8" x14ac:dyDescent="0.35">
      <c r="B2791" s="1" t="s">
        <v>12675</v>
      </c>
      <c r="C2791" s="3" t="s">
        <v>12676</v>
      </c>
      <c r="D2791" s="13">
        <v>4330000000</v>
      </c>
      <c r="E2791" s="1" t="str" cm="1">
        <f t="array" ref="E2791">_xlfn.IFS($D2791&gt;=$N$7,$J$7,AND($D2791&gt;=$M$8,$D2791&lt;$N$8),$J$8,AND($D2791&gt;=$M$9,$D2791&lt;$N$9),$J$9,$D2791&lt;$N$10,$J$10)</f>
        <v>Mid Cap</v>
      </c>
      <c r="F2791" s="18">
        <v>17.53</v>
      </c>
      <c r="G2791" s="3" t="s">
        <v>210</v>
      </c>
      <c r="H2791" s="22">
        <f>ROUND(Table1[[#This Row],[Market Capitalisation]]/Table1[[#This Row],[Stock Price]],0)</f>
        <v>247005134</v>
      </c>
    </row>
    <row r="2792" spans="2:8" x14ac:dyDescent="0.35">
      <c r="B2792" s="1" t="s">
        <v>12680</v>
      </c>
      <c r="C2792" s="3" t="s">
        <v>12681</v>
      </c>
      <c r="D2792" s="13">
        <v>4330000000</v>
      </c>
      <c r="E2792" s="1" t="str" cm="1">
        <f t="array" ref="E2792">_xlfn.IFS($D2792&gt;=$N$7,$J$7,AND($D2792&gt;=$M$8,$D2792&lt;$N$8),$J$8,AND($D2792&gt;=$M$9,$D2792&lt;$N$9),$J$9,$D2792&lt;$N$10,$J$10)</f>
        <v>Mid Cap</v>
      </c>
      <c r="F2792" s="18">
        <v>38.4</v>
      </c>
      <c r="G2792" s="3" t="s">
        <v>304</v>
      </c>
      <c r="H2792" s="22">
        <f>ROUND(Table1[[#This Row],[Market Capitalisation]]/Table1[[#This Row],[Stock Price]],0)</f>
        <v>112760417</v>
      </c>
    </row>
    <row r="2793" spans="2:8" x14ac:dyDescent="0.35">
      <c r="B2793" s="1" t="s">
        <v>12684</v>
      </c>
      <c r="C2793" s="3" t="s">
        <v>12685</v>
      </c>
      <c r="D2793" s="13">
        <v>4330000000</v>
      </c>
      <c r="E2793" s="1" t="str" cm="1">
        <f t="array" ref="E2793">_xlfn.IFS($D2793&gt;=$N$7,$J$7,AND($D2793&gt;=$M$8,$D2793&lt;$N$8),$J$8,AND($D2793&gt;=$M$9,$D2793&lt;$N$9),$J$9,$D2793&lt;$N$10,$J$10)</f>
        <v>Mid Cap</v>
      </c>
      <c r="F2793" s="18">
        <v>102.05</v>
      </c>
      <c r="G2793" s="3" t="s">
        <v>31583</v>
      </c>
      <c r="H2793" s="22">
        <f>ROUND(Table1[[#This Row],[Market Capitalisation]]/Table1[[#This Row],[Stock Price]],0)</f>
        <v>42430181</v>
      </c>
    </row>
    <row r="2794" spans="2:8" x14ac:dyDescent="0.35">
      <c r="B2794" s="1" t="s">
        <v>12688</v>
      </c>
      <c r="C2794" s="3" t="s">
        <v>12689</v>
      </c>
      <c r="D2794" s="13">
        <v>4330000000</v>
      </c>
      <c r="E2794" s="1" t="str" cm="1">
        <f t="array" ref="E2794">_xlfn.IFS($D2794&gt;=$N$7,$J$7,AND($D2794&gt;=$M$8,$D2794&lt;$N$8),$J$8,AND($D2794&gt;=$M$9,$D2794&lt;$N$9),$J$9,$D2794&lt;$N$10,$J$10)</f>
        <v>Mid Cap</v>
      </c>
      <c r="F2794" s="18">
        <v>43.05</v>
      </c>
      <c r="G2794" s="3" t="s">
        <v>31546</v>
      </c>
      <c r="H2794" s="22">
        <f>ROUND(Table1[[#This Row],[Market Capitalisation]]/Table1[[#This Row],[Stock Price]],0)</f>
        <v>100580720</v>
      </c>
    </row>
    <row r="2795" spans="2:8" x14ac:dyDescent="0.35">
      <c r="B2795" s="1" t="s">
        <v>12692</v>
      </c>
      <c r="C2795" s="3" t="s">
        <v>12693</v>
      </c>
      <c r="D2795" s="13">
        <v>4330000000</v>
      </c>
      <c r="E2795" s="1" t="str" cm="1">
        <f t="array" ref="E2795">_xlfn.IFS($D2795&gt;=$N$7,$J$7,AND($D2795&gt;=$M$8,$D2795&lt;$N$8),$J$8,AND($D2795&gt;=$M$9,$D2795&lt;$N$9),$J$9,$D2795&lt;$N$10,$J$10)</f>
        <v>Mid Cap</v>
      </c>
      <c r="F2795" s="18">
        <v>270.24</v>
      </c>
      <c r="G2795" s="3" t="s">
        <v>3109</v>
      </c>
      <c r="H2795" s="22">
        <f>ROUND(Table1[[#This Row],[Market Capitalisation]]/Table1[[#This Row],[Stock Price]],0)</f>
        <v>16022795</v>
      </c>
    </row>
    <row r="2796" spans="2:8" x14ac:dyDescent="0.35">
      <c r="B2796" s="1" t="s">
        <v>12696</v>
      </c>
      <c r="C2796" s="3" t="s">
        <v>12697</v>
      </c>
      <c r="D2796" s="13">
        <v>4330000000</v>
      </c>
      <c r="E2796" s="1" t="str" cm="1">
        <f t="array" ref="E2796">_xlfn.IFS($D2796&gt;=$N$7,$J$7,AND($D2796&gt;=$M$8,$D2796&lt;$N$8),$J$8,AND($D2796&gt;=$M$9,$D2796&lt;$N$9),$J$9,$D2796&lt;$N$10,$J$10)</f>
        <v>Mid Cap</v>
      </c>
      <c r="F2796" s="18">
        <v>132.33000000000001</v>
      </c>
      <c r="G2796" s="3" t="s">
        <v>31554</v>
      </c>
      <c r="H2796" s="22">
        <f>ROUND(Table1[[#This Row],[Market Capitalisation]]/Table1[[#This Row],[Stock Price]],0)</f>
        <v>32721227</v>
      </c>
    </row>
    <row r="2797" spans="2:8" x14ac:dyDescent="0.35">
      <c r="B2797" s="1" t="s">
        <v>12700</v>
      </c>
      <c r="C2797" s="3" t="s">
        <v>12701</v>
      </c>
      <c r="D2797" s="13">
        <v>4330000000</v>
      </c>
      <c r="E2797" s="1" t="str" cm="1">
        <f t="array" ref="E2797">_xlfn.IFS($D2797&gt;=$N$7,$J$7,AND($D2797&gt;=$M$8,$D2797&lt;$N$8),$J$8,AND($D2797&gt;=$M$9,$D2797&lt;$N$9),$J$9,$D2797&lt;$N$10,$J$10)</f>
        <v>Mid Cap</v>
      </c>
      <c r="F2797" s="18">
        <v>6.05</v>
      </c>
      <c r="G2797" s="3" t="s">
        <v>1254</v>
      </c>
      <c r="H2797" s="22">
        <f>ROUND(Table1[[#This Row],[Market Capitalisation]]/Table1[[#This Row],[Stock Price]],0)</f>
        <v>715702479</v>
      </c>
    </row>
    <row r="2798" spans="2:8" x14ac:dyDescent="0.35">
      <c r="B2798" s="1" t="s">
        <v>12704</v>
      </c>
      <c r="C2798" s="3" t="s">
        <v>12705</v>
      </c>
      <c r="D2798" s="13">
        <v>4330000000</v>
      </c>
      <c r="E2798" s="1" t="str" cm="1">
        <f t="array" ref="E2798">_xlfn.IFS($D2798&gt;=$N$7,$J$7,AND($D2798&gt;=$M$8,$D2798&lt;$N$8),$J$8,AND($D2798&gt;=$M$9,$D2798&lt;$N$9),$J$9,$D2798&lt;$N$10,$J$10)</f>
        <v>Mid Cap</v>
      </c>
      <c r="F2798" s="18">
        <v>153.22</v>
      </c>
      <c r="G2798" s="3" t="s">
        <v>31554</v>
      </c>
      <c r="H2798" s="22">
        <f>ROUND(Table1[[#This Row],[Market Capitalisation]]/Table1[[#This Row],[Stock Price]],0)</f>
        <v>28260018</v>
      </c>
    </row>
    <row r="2799" spans="2:8" x14ac:dyDescent="0.35">
      <c r="B2799" s="1" t="s">
        <v>12708</v>
      </c>
      <c r="C2799" s="3" t="s">
        <v>12709</v>
      </c>
      <c r="D2799" s="13">
        <v>4330000000</v>
      </c>
      <c r="E2799" s="1" t="str" cm="1">
        <f t="array" ref="E2799">_xlfn.IFS($D2799&gt;=$N$7,$J$7,AND($D2799&gt;=$M$8,$D2799&lt;$N$8),$J$8,AND($D2799&gt;=$M$9,$D2799&lt;$N$9),$J$9,$D2799&lt;$N$10,$J$10)</f>
        <v>Mid Cap</v>
      </c>
      <c r="F2799" s="18">
        <v>19.66</v>
      </c>
      <c r="G2799" s="3" t="s">
        <v>31554</v>
      </c>
      <c r="H2799" s="22">
        <f>ROUND(Table1[[#This Row],[Market Capitalisation]]/Table1[[#This Row],[Stock Price]],0)</f>
        <v>220244151</v>
      </c>
    </row>
    <row r="2800" spans="2:8" x14ac:dyDescent="0.35">
      <c r="B2800" s="1" t="s">
        <v>12711</v>
      </c>
      <c r="C2800" s="3" t="s">
        <v>12712</v>
      </c>
      <c r="D2800" s="13">
        <v>4320000000</v>
      </c>
      <c r="E2800" s="1" t="str" cm="1">
        <f t="array" ref="E2800">_xlfn.IFS($D2800&gt;=$N$7,$J$7,AND($D2800&gt;=$M$8,$D2800&lt;$N$8),$J$8,AND($D2800&gt;=$M$9,$D2800&lt;$N$9),$J$9,$D2800&lt;$N$10,$J$10)</f>
        <v>Mid Cap</v>
      </c>
      <c r="F2800" s="18">
        <v>43.77</v>
      </c>
      <c r="G2800" s="3" t="s">
        <v>511</v>
      </c>
      <c r="H2800" s="22">
        <f>ROUND(Table1[[#This Row],[Market Capitalisation]]/Table1[[#This Row],[Stock Price]],0)</f>
        <v>98697738</v>
      </c>
    </row>
    <row r="2801" spans="2:8" x14ac:dyDescent="0.35">
      <c r="B2801" s="1" t="s">
        <v>12716</v>
      </c>
      <c r="C2801" s="3" t="s">
        <v>12717</v>
      </c>
      <c r="D2801" s="13">
        <v>4320000000</v>
      </c>
      <c r="E2801" s="1" t="str" cm="1">
        <f t="array" ref="E2801">_xlfn.IFS($D2801&gt;=$N$7,$J$7,AND($D2801&gt;=$M$8,$D2801&lt;$N$8),$J$8,AND($D2801&gt;=$M$9,$D2801&lt;$N$9),$J$9,$D2801&lt;$N$10,$J$10)</f>
        <v>Mid Cap</v>
      </c>
      <c r="F2801" s="18">
        <v>135.36000000000001</v>
      </c>
      <c r="G2801" s="3" t="s">
        <v>31554</v>
      </c>
      <c r="H2801" s="22">
        <f>ROUND(Table1[[#This Row],[Market Capitalisation]]/Table1[[#This Row],[Stock Price]],0)</f>
        <v>31914894</v>
      </c>
    </row>
    <row r="2802" spans="2:8" x14ac:dyDescent="0.35">
      <c r="B2802" s="1" t="s">
        <v>12720</v>
      </c>
      <c r="C2802" s="3" t="s">
        <v>12721</v>
      </c>
      <c r="D2802" s="13">
        <v>4320000000</v>
      </c>
      <c r="E2802" s="1" t="str" cm="1">
        <f t="array" ref="E2802">_xlfn.IFS($D2802&gt;=$N$7,$J$7,AND($D2802&gt;=$M$8,$D2802&lt;$N$8),$J$8,AND($D2802&gt;=$M$9,$D2802&lt;$N$9),$J$9,$D2802&lt;$N$10,$J$10)</f>
        <v>Mid Cap</v>
      </c>
      <c r="F2802" s="18">
        <v>91.42</v>
      </c>
      <c r="G2802" s="3" t="s">
        <v>31554</v>
      </c>
      <c r="H2802" s="22">
        <f>ROUND(Table1[[#This Row],[Market Capitalisation]]/Table1[[#This Row],[Stock Price]],0)</f>
        <v>47254430</v>
      </c>
    </row>
    <row r="2803" spans="2:8" x14ac:dyDescent="0.35">
      <c r="B2803" s="1" t="s">
        <v>12724</v>
      </c>
      <c r="C2803" s="3" t="s">
        <v>12725</v>
      </c>
      <c r="D2803" s="13">
        <v>4320000000</v>
      </c>
      <c r="E2803" s="1" t="str" cm="1">
        <f t="array" ref="E2803">_xlfn.IFS($D2803&gt;=$N$7,$J$7,AND($D2803&gt;=$M$8,$D2803&lt;$N$8),$J$8,AND($D2803&gt;=$M$9,$D2803&lt;$N$9),$J$9,$D2803&lt;$N$10,$J$10)</f>
        <v>Mid Cap</v>
      </c>
      <c r="F2803" s="18">
        <v>74.849999999999994</v>
      </c>
      <c r="G2803" s="3" t="s">
        <v>31567</v>
      </c>
      <c r="H2803" s="22">
        <f>ROUND(Table1[[#This Row],[Market Capitalisation]]/Table1[[#This Row],[Stock Price]],0)</f>
        <v>57715431</v>
      </c>
    </row>
    <row r="2804" spans="2:8" x14ac:dyDescent="0.35">
      <c r="B2804" s="1" t="s">
        <v>12728</v>
      </c>
      <c r="C2804" s="3" t="s">
        <v>12729</v>
      </c>
      <c r="D2804" s="13">
        <v>4310000000</v>
      </c>
      <c r="E2804" s="1" t="str" cm="1">
        <f t="array" ref="E2804">_xlfn.IFS($D2804&gt;=$N$7,$J$7,AND($D2804&gt;=$M$8,$D2804&lt;$N$8),$J$8,AND($D2804&gt;=$M$9,$D2804&lt;$N$9),$J$9,$D2804&lt;$N$10,$J$10)</f>
        <v>Mid Cap</v>
      </c>
      <c r="F2804" s="18">
        <v>4.33</v>
      </c>
      <c r="G2804" s="3" t="s">
        <v>2323</v>
      </c>
      <c r="H2804" s="22">
        <f>ROUND(Table1[[#This Row],[Market Capitalisation]]/Table1[[#This Row],[Stock Price]],0)</f>
        <v>995381062</v>
      </c>
    </row>
    <row r="2805" spans="2:8" x14ac:dyDescent="0.35">
      <c r="B2805" s="1" t="s">
        <v>12732</v>
      </c>
      <c r="C2805" s="3" t="s">
        <v>12733</v>
      </c>
      <c r="D2805" s="13">
        <v>4310000000</v>
      </c>
      <c r="E2805" s="1" t="str" cm="1">
        <f t="array" ref="E2805">_xlfn.IFS($D2805&gt;=$N$7,$J$7,AND($D2805&gt;=$M$8,$D2805&lt;$N$8),$J$8,AND($D2805&gt;=$M$9,$D2805&lt;$N$9),$J$9,$D2805&lt;$N$10,$J$10)</f>
        <v>Mid Cap</v>
      </c>
      <c r="F2805" s="18">
        <v>34.4</v>
      </c>
      <c r="G2805" s="3" t="s">
        <v>31554</v>
      </c>
      <c r="H2805" s="22">
        <f>ROUND(Table1[[#This Row],[Market Capitalisation]]/Table1[[#This Row],[Stock Price]],0)</f>
        <v>125290698</v>
      </c>
    </row>
    <row r="2806" spans="2:8" x14ac:dyDescent="0.35">
      <c r="B2806" s="1" t="s">
        <v>12736</v>
      </c>
      <c r="C2806" s="3" t="s">
        <v>12737</v>
      </c>
      <c r="D2806" s="13">
        <v>4310000000</v>
      </c>
      <c r="E2806" s="1" t="str" cm="1">
        <f t="array" ref="E2806">_xlfn.IFS($D2806&gt;=$N$7,$J$7,AND($D2806&gt;=$M$8,$D2806&lt;$N$8),$J$8,AND($D2806&gt;=$M$9,$D2806&lt;$N$9),$J$9,$D2806&lt;$N$10,$J$10)</f>
        <v>Mid Cap</v>
      </c>
      <c r="F2806" s="18">
        <v>51.32</v>
      </c>
      <c r="G2806" s="3" t="s">
        <v>304</v>
      </c>
      <c r="H2806" s="22">
        <f>ROUND(Table1[[#This Row],[Market Capitalisation]]/Table1[[#This Row],[Stock Price]],0)</f>
        <v>83982853</v>
      </c>
    </row>
    <row r="2807" spans="2:8" x14ac:dyDescent="0.35">
      <c r="B2807" s="1" t="s">
        <v>12740</v>
      </c>
      <c r="C2807" s="3" t="s">
        <v>12741</v>
      </c>
      <c r="D2807" s="13">
        <v>4310000000</v>
      </c>
      <c r="E2807" s="1" t="str" cm="1">
        <f t="array" ref="E2807">_xlfn.IFS($D2807&gt;=$N$7,$J$7,AND($D2807&gt;=$M$8,$D2807&lt;$N$8),$J$8,AND($D2807&gt;=$M$9,$D2807&lt;$N$9),$J$9,$D2807&lt;$N$10,$J$10)</f>
        <v>Mid Cap</v>
      </c>
      <c r="F2807" s="18">
        <v>22.47</v>
      </c>
      <c r="G2807" s="3" t="s">
        <v>31546</v>
      </c>
      <c r="H2807" s="22">
        <f>ROUND(Table1[[#This Row],[Market Capitalisation]]/Table1[[#This Row],[Stock Price]],0)</f>
        <v>191811304</v>
      </c>
    </row>
    <row r="2808" spans="2:8" x14ac:dyDescent="0.35">
      <c r="B2808" s="1" t="s">
        <v>12744</v>
      </c>
      <c r="C2808" s="3" t="s">
        <v>12745</v>
      </c>
      <c r="D2808" s="13">
        <v>4310000000</v>
      </c>
      <c r="E2808" s="1" t="str" cm="1">
        <f t="array" ref="E2808">_xlfn.IFS($D2808&gt;=$N$7,$J$7,AND($D2808&gt;=$M$8,$D2808&lt;$N$8),$J$8,AND($D2808&gt;=$M$9,$D2808&lt;$N$9),$J$9,$D2808&lt;$N$10,$J$10)</f>
        <v>Mid Cap</v>
      </c>
      <c r="F2808" s="18">
        <v>10.28</v>
      </c>
      <c r="G2808" s="3" t="s">
        <v>31554</v>
      </c>
      <c r="H2808" s="22">
        <f>ROUND(Table1[[#This Row],[Market Capitalisation]]/Table1[[#This Row],[Stock Price]],0)</f>
        <v>419260700</v>
      </c>
    </row>
    <row r="2809" spans="2:8" x14ac:dyDescent="0.35">
      <c r="B2809" s="1" t="s">
        <v>12748</v>
      </c>
      <c r="C2809" s="3" t="s">
        <v>12749</v>
      </c>
      <c r="D2809" s="13">
        <v>4300000000</v>
      </c>
      <c r="E2809" s="1" t="str" cm="1">
        <f t="array" ref="E2809">_xlfn.IFS($D2809&gt;=$N$7,$J$7,AND($D2809&gt;=$M$8,$D2809&lt;$N$8),$J$8,AND($D2809&gt;=$M$9,$D2809&lt;$N$9),$J$9,$D2809&lt;$N$10,$J$10)</f>
        <v>Mid Cap</v>
      </c>
      <c r="F2809" s="18">
        <v>16.850000000000001</v>
      </c>
      <c r="G2809" s="3" t="s">
        <v>31554</v>
      </c>
      <c r="H2809" s="22">
        <f>ROUND(Table1[[#This Row],[Market Capitalisation]]/Table1[[#This Row],[Stock Price]],0)</f>
        <v>255192878</v>
      </c>
    </row>
    <row r="2810" spans="2:8" x14ac:dyDescent="0.35">
      <c r="B2810" s="1" t="s">
        <v>12753</v>
      </c>
      <c r="C2810" s="3" t="s">
        <v>12754</v>
      </c>
      <c r="D2810" s="13">
        <v>4300000000</v>
      </c>
      <c r="E2810" s="1" t="str" cm="1">
        <f t="array" ref="E2810">_xlfn.IFS($D2810&gt;=$N$7,$J$7,AND($D2810&gt;=$M$8,$D2810&lt;$N$8),$J$8,AND($D2810&gt;=$M$9,$D2810&lt;$N$9),$J$9,$D2810&lt;$N$10,$J$10)</f>
        <v>Mid Cap</v>
      </c>
      <c r="F2810" s="18">
        <v>37.01</v>
      </c>
      <c r="G2810" s="3" t="s">
        <v>31554</v>
      </c>
      <c r="H2810" s="22">
        <f>ROUND(Table1[[#This Row],[Market Capitalisation]]/Table1[[#This Row],[Stock Price]],0)</f>
        <v>116184815</v>
      </c>
    </row>
    <row r="2811" spans="2:8" x14ac:dyDescent="0.35">
      <c r="B2811" s="1" t="s">
        <v>12757</v>
      </c>
      <c r="C2811" s="3" t="s">
        <v>12758</v>
      </c>
      <c r="D2811" s="13">
        <v>4300000000</v>
      </c>
      <c r="E2811" s="1" t="str" cm="1">
        <f t="array" ref="E2811">_xlfn.IFS($D2811&gt;=$N$7,$J$7,AND($D2811&gt;=$M$8,$D2811&lt;$N$8),$J$8,AND($D2811&gt;=$M$9,$D2811&lt;$N$9),$J$9,$D2811&lt;$N$10,$J$10)</f>
        <v>Mid Cap</v>
      </c>
      <c r="F2811" s="18">
        <v>79.86</v>
      </c>
      <c r="G2811" s="3" t="s">
        <v>31554</v>
      </c>
      <c r="H2811" s="22">
        <f>ROUND(Table1[[#This Row],[Market Capitalisation]]/Table1[[#This Row],[Stock Price]],0)</f>
        <v>53844227</v>
      </c>
    </row>
    <row r="2812" spans="2:8" x14ac:dyDescent="0.35">
      <c r="B2812" s="1" t="s">
        <v>12761</v>
      </c>
      <c r="C2812" s="3" t="s">
        <v>12762</v>
      </c>
      <c r="D2812" s="13">
        <v>4300000000</v>
      </c>
      <c r="E2812" s="1" t="str" cm="1">
        <f t="array" ref="E2812">_xlfn.IFS($D2812&gt;=$N$7,$J$7,AND($D2812&gt;=$M$8,$D2812&lt;$N$8),$J$8,AND($D2812&gt;=$M$9,$D2812&lt;$N$9),$J$9,$D2812&lt;$N$10,$J$10)</f>
        <v>Mid Cap</v>
      </c>
      <c r="F2812" s="18">
        <v>20.78</v>
      </c>
      <c r="G2812" s="3" t="s">
        <v>31554</v>
      </c>
      <c r="H2812" s="22">
        <f>ROUND(Table1[[#This Row],[Market Capitalisation]]/Table1[[#This Row],[Stock Price]],0)</f>
        <v>206929740</v>
      </c>
    </row>
    <row r="2813" spans="2:8" x14ac:dyDescent="0.35">
      <c r="B2813" s="1" t="s">
        <v>12765</v>
      </c>
      <c r="C2813" s="3" t="s">
        <v>12766</v>
      </c>
      <c r="D2813" s="13">
        <v>4300000000</v>
      </c>
      <c r="E2813" s="1" t="str" cm="1">
        <f t="array" ref="E2813">_xlfn.IFS($D2813&gt;=$N$7,$J$7,AND($D2813&gt;=$M$8,$D2813&lt;$N$8),$J$8,AND($D2813&gt;=$M$9,$D2813&lt;$N$9),$J$9,$D2813&lt;$N$10,$J$10)</f>
        <v>Mid Cap</v>
      </c>
      <c r="F2813" s="18">
        <v>29.12</v>
      </c>
      <c r="G2813" s="3" t="s">
        <v>1254</v>
      </c>
      <c r="H2813" s="22">
        <f>ROUND(Table1[[#This Row],[Market Capitalisation]]/Table1[[#This Row],[Stock Price]],0)</f>
        <v>147664835</v>
      </c>
    </row>
    <row r="2814" spans="2:8" x14ac:dyDescent="0.35">
      <c r="B2814" s="1" t="s">
        <v>12769</v>
      </c>
      <c r="C2814" s="3" t="s">
        <v>12770</v>
      </c>
      <c r="D2814" s="13">
        <v>4290000000</v>
      </c>
      <c r="E2814" s="1" t="str" cm="1">
        <f t="array" ref="E2814">_xlfn.IFS($D2814&gt;=$N$7,$J$7,AND($D2814&gt;=$M$8,$D2814&lt;$N$8),$J$8,AND($D2814&gt;=$M$9,$D2814&lt;$N$9),$J$9,$D2814&lt;$N$10,$J$10)</f>
        <v>Mid Cap</v>
      </c>
      <c r="F2814" s="18">
        <v>0.28000000000000003</v>
      </c>
      <c r="G2814" s="3" t="s">
        <v>62</v>
      </c>
      <c r="H2814" s="22">
        <f>ROUND(Table1[[#This Row],[Market Capitalisation]]/Table1[[#This Row],[Stock Price]],0)</f>
        <v>15321428571</v>
      </c>
    </row>
    <row r="2815" spans="2:8" x14ac:dyDescent="0.35">
      <c r="B2815" s="1" t="s">
        <v>12774</v>
      </c>
      <c r="C2815" s="3" t="s">
        <v>12775</v>
      </c>
      <c r="D2815" s="13">
        <v>4290000000</v>
      </c>
      <c r="E2815" s="1" t="str" cm="1">
        <f t="array" ref="E2815">_xlfn.IFS($D2815&gt;=$N$7,$J$7,AND($D2815&gt;=$M$8,$D2815&lt;$N$8),$J$8,AND($D2815&gt;=$M$9,$D2815&lt;$N$9),$J$9,$D2815&lt;$N$10,$J$10)</f>
        <v>Mid Cap</v>
      </c>
      <c r="F2815" s="18">
        <v>65.63</v>
      </c>
      <c r="G2815" s="3" t="s">
        <v>31554</v>
      </c>
      <c r="H2815" s="22">
        <f>ROUND(Table1[[#This Row],[Market Capitalisation]]/Table1[[#This Row],[Stock Price]],0)</f>
        <v>65366448</v>
      </c>
    </row>
    <row r="2816" spans="2:8" x14ac:dyDescent="0.35">
      <c r="B2816" s="1" t="s">
        <v>12778</v>
      </c>
      <c r="C2816" s="3" t="s">
        <v>12779</v>
      </c>
      <c r="D2816" s="13">
        <v>4280000000.0000005</v>
      </c>
      <c r="E2816" s="1" t="str" cm="1">
        <f t="array" ref="E2816">_xlfn.IFS($D2816&gt;=$N$7,$J$7,AND($D2816&gt;=$M$8,$D2816&lt;$N$8),$J$8,AND($D2816&gt;=$M$9,$D2816&lt;$N$9),$J$9,$D2816&lt;$N$10,$J$10)</f>
        <v>Mid Cap</v>
      </c>
      <c r="F2816" s="18">
        <v>37.64</v>
      </c>
      <c r="G2816" s="3" t="s">
        <v>1254</v>
      </c>
      <c r="H2816" s="22">
        <f>ROUND(Table1[[#This Row],[Market Capitalisation]]/Table1[[#This Row],[Stock Price]],0)</f>
        <v>113708820</v>
      </c>
    </row>
    <row r="2817" spans="2:8" x14ac:dyDescent="0.35">
      <c r="B2817" s="1" t="s">
        <v>12782</v>
      </c>
      <c r="C2817" s="3" t="s">
        <v>12783</v>
      </c>
      <c r="D2817" s="13">
        <v>4280000000.0000005</v>
      </c>
      <c r="E2817" s="1" t="str" cm="1">
        <f t="array" ref="E2817">_xlfn.IFS($D2817&gt;=$N$7,$J$7,AND($D2817&gt;=$M$8,$D2817&lt;$N$8),$J$8,AND($D2817&gt;=$M$9,$D2817&lt;$N$9),$J$9,$D2817&lt;$N$10,$J$10)</f>
        <v>Mid Cap</v>
      </c>
      <c r="F2817" s="18">
        <v>68.989999999999995</v>
      </c>
      <c r="G2817" s="3" t="s">
        <v>89</v>
      </c>
      <c r="H2817" s="22">
        <f>ROUND(Table1[[#This Row],[Market Capitalisation]]/Table1[[#This Row],[Stock Price]],0)</f>
        <v>62037977</v>
      </c>
    </row>
    <row r="2818" spans="2:8" x14ac:dyDescent="0.35">
      <c r="B2818" s="1" t="s">
        <v>12786</v>
      </c>
      <c r="C2818" s="3" t="s">
        <v>12787</v>
      </c>
      <c r="D2818" s="13">
        <v>4280000000.0000005</v>
      </c>
      <c r="E2818" s="1" t="str" cm="1">
        <f t="array" ref="E2818">_xlfn.IFS($D2818&gt;=$N$7,$J$7,AND($D2818&gt;=$M$8,$D2818&lt;$N$8),$J$8,AND($D2818&gt;=$M$9,$D2818&lt;$N$9),$J$9,$D2818&lt;$N$10,$J$10)</f>
        <v>Mid Cap</v>
      </c>
      <c r="F2818" s="18">
        <v>35.69</v>
      </c>
      <c r="G2818" s="3" t="s">
        <v>548</v>
      </c>
      <c r="H2818" s="22">
        <f>ROUND(Table1[[#This Row],[Market Capitalisation]]/Table1[[#This Row],[Stock Price]],0)</f>
        <v>119921547</v>
      </c>
    </row>
    <row r="2819" spans="2:8" x14ac:dyDescent="0.35">
      <c r="B2819" s="1" t="s">
        <v>12790</v>
      </c>
      <c r="C2819" s="3" t="s">
        <v>12791</v>
      </c>
      <c r="D2819" s="13">
        <v>4280000000.0000005</v>
      </c>
      <c r="E2819" s="1" t="str" cm="1">
        <f t="array" ref="E2819">_xlfn.IFS($D2819&gt;=$N$7,$J$7,AND($D2819&gt;=$M$8,$D2819&lt;$N$8),$J$8,AND($D2819&gt;=$M$9,$D2819&lt;$N$9),$J$9,$D2819&lt;$N$10,$J$10)</f>
        <v>Mid Cap</v>
      </c>
      <c r="F2819" s="18">
        <v>14.25</v>
      </c>
      <c r="G2819" s="3" t="s">
        <v>4088</v>
      </c>
      <c r="H2819" s="22">
        <f>ROUND(Table1[[#This Row],[Market Capitalisation]]/Table1[[#This Row],[Stock Price]],0)</f>
        <v>300350877</v>
      </c>
    </row>
    <row r="2820" spans="2:8" x14ac:dyDescent="0.35">
      <c r="B2820" s="1" t="s">
        <v>12793</v>
      </c>
      <c r="C2820" s="3" t="s">
        <v>12794</v>
      </c>
      <c r="D2820" s="13">
        <v>4269999999.9999995</v>
      </c>
      <c r="E2820" s="1" t="str" cm="1">
        <f t="array" ref="E2820">_xlfn.IFS($D2820&gt;=$N$7,$J$7,AND($D2820&gt;=$M$8,$D2820&lt;$N$8),$J$8,AND($D2820&gt;=$M$9,$D2820&lt;$N$9),$J$9,$D2820&lt;$N$10,$J$10)</f>
        <v>Mid Cap</v>
      </c>
      <c r="F2820" s="18">
        <v>12.44</v>
      </c>
      <c r="G2820" s="3" t="s">
        <v>31567</v>
      </c>
      <c r="H2820" s="22">
        <f>ROUND(Table1[[#This Row],[Market Capitalisation]]/Table1[[#This Row],[Stock Price]],0)</f>
        <v>343247588</v>
      </c>
    </row>
    <row r="2821" spans="2:8" x14ac:dyDescent="0.35">
      <c r="B2821" s="1" t="s">
        <v>12798</v>
      </c>
      <c r="C2821" s="3" t="s">
        <v>12799</v>
      </c>
      <c r="D2821" s="13">
        <v>4269999999.9999995</v>
      </c>
      <c r="E2821" s="1" t="str" cm="1">
        <f t="array" ref="E2821">_xlfn.IFS($D2821&gt;=$N$7,$J$7,AND($D2821&gt;=$M$8,$D2821&lt;$N$8),$J$8,AND($D2821&gt;=$M$9,$D2821&lt;$N$9),$J$9,$D2821&lt;$N$10,$J$10)</f>
        <v>Mid Cap</v>
      </c>
      <c r="F2821" s="18">
        <v>1.71</v>
      </c>
      <c r="G2821" s="3" t="s">
        <v>6217</v>
      </c>
      <c r="H2821" s="22">
        <f>ROUND(Table1[[#This Row],[Market Capitalisation]]/Table1[[#This Row],[Stock Price]],0)</f>
        <v>2497076023</v>
      </c>
    </row>
    <row r="2822" spans="2:8" x14ac:dyDescent="0.35">
      <c r="B2822" s="1" t="s">
        <v>12801</v>
      </c>
      <c r="C2822" s="3" t="s">
        <v>12802</v>
      </c>
      <c r="D2822" s="13">
        <v>4269999999.9999995</v>
      </c>
      <c r="E2822" s="1" t="str" cm="1">
        <f t="array" ref="E2822">_xlfn.IFS($D2822&gt;=$N$7,$J$7,AND($D2822&gt;=$M$8,$D2822&lt;$N$8),$J$8,AND($D2822&gt;=$M$9,$D2822&lt;$N$9),$J$9,$D2822&lt;$N$10,$J$10)</f>
        <v>Mid Cap</v>
      </c>
      <c r="F2822" s="18">
        <v>59.77</v>
      </c>
      <c r="G2822" s="3" t="s">
        <v>31554</v>
      </c>
      <c r="H2822" s="22">
        <f>ROUND(Table1[[#This Row],[Market Capitalisation]]/Table1[[#This Row],[Stock Price]],0)</f>
        <v>71440522</v>
      </c>
    </row>
    <row r="2823" spans="2:8" x14ac:dyDescent="0.35">
      <c r="B2823" s="1" t="s">
        <v>12805</v>
      </c>
      <c r="C2823" s="3" t="s">
        <v>12806</v>
      </c>
      <c r="D2823" s="13">
        <v>4269999999.9999995</v>
      </c>
      <c r="E2823" s="1" t="str" cm="1">
        <f t="array" ref="E2823">_xlfn.IFS($D2823&gt;=$N$7,$J$7,AND($D2823&gt;=$M$8,$D2823&lt;$N$8),$J$8,AND($D2823&gt;=$M$9,$D2823&lt;$N$9),$J$9,$D2823&lt;$N$10,$J$10)</f>
        <v>Mid Cap</v>
      </c>
      <c r="F2823" s="18">
        <v>3</v>
      </c>
      <c r="G2823" s="3" t="s">
        <v>6217</v>
      </c>
      <c r="H2823" s="22">
        <f>ROUND(Table1[[#This Row],[Market Capitalisation]]/Table1[[#This Row],[Stock Price]],0)</f>
        <v>1423333333</v>
      </c>
    </row>
    <row r="2824" spans="2:8" x14ac:dyDescent="0.35">
      <c r="B2824" s="1" t="s">
        <v>12808</v>
      </c>
      <c r="C2824" s="3" t="s">
        <v>31568</v>
      </c>
      <c r="D2824" s="13">
        <v>4269999999.9999995</v>
      </c>
      <c r="E2824" s="1" t="str" cm="1">
        <f t="array" ref="E2824">_xlfn.IFS($D2824&gt;=$N$7,$J$7,AND($D2824&gt;=$M$8,$D2824&lt;$N$8),$J$8,AND($D2824&gt;=$M$9,$D2824&lt;$N$9),$J$9,$D2824&lt;$N$10,$J$10)</f>
        <v>Mid Cap</v>
      </c>
      <c r="F2824" s="18">
        <v>1.84</v>
      </c>
      <c r="G2824" s="3" t="s">
        <v>31567</v>
      </c>
      <c r="H2824" s="22">
        <f>ROUND(Table1[[#This Row],[Market Capitalisation]]/Table1[[#This Row],[Stock Price]],0)</f>
        <v>2320652174</v>
      </c>
    </row>
    <row r="2825" spans="2:8" x14ac:dyDescent="0.35">
      <c r="B2825" s="1" t="s">
        <v>12811</v>
      </c>
      <c r="C2825" s="3" t="s">
        <v>12812</v>
      </c>
      <c r="D2825" s="13">
        <v>4269999999.9999995</v>
      </c>
      <c r="E2825" s="1" t="str" cm="1">
        <f t="array" ref="E2825">_xlfn.IFS($D2825&gt;=$N$7,$J$7,AND($D2825&gt;=$M$8,$D2825&lt;$N$8),$J$8,AND($D2825&gt;=$M$9,$D2825&lt;$N$9),$J$9,$D2825&lt;$N$10,$J$10)</f>
        <v>Mid Cap</v>
      </c>
      <c r="F2825" s="18">
        <v>15.24</v>
      </c>
      <c r="G2825" s="3" t="s">
        <v>210</v>
      </c>
      <c r="H2825" s="22">
        <f>ROUND(Table1[[#This Row],[Market Capitalisation]]/Table1[[#This Row],[Stock Price]],0)</f>
        <v>280183727</v>
      </c>
    </row>
    <row r="2826" spans="2:8" x14ac:dyDescent="0.35">
      <c r="B2826" s="1" t="s">
        <v>12815</v>
      </c>
      <c r="C2826" s="3" t="s">
        <v>12816</v>
      </c>
      <c r="D2826" s="13">
        <v>4269999999.9999995</v>
      </c>
      <c r="E2826" s="1" t="str" cm="1">
        <f t="array" ref="E2826">_xlfn.IFS($D2826&gt;=$N$7,$J$7,AND($D2826&gt;=$M$8,$D2826&lt;$N$8),$J$8,AND($D2826&gt;=$M$9,$D2826&lt;$N$9),$J$9,$D2826&lt;$N$10,$J$10)</f>
        <v>Mid Cap</v>
      </c>
      <c r="F2826" s="18">
        <v>24.52</v>
      </c>
      <c r="G2826" s="3" t="s">
        <v>31554</v>
      </c>
      <c r="H2826" s="22">
        <f>ROUND(Table1[[#This Row],[Market Capitalisation]]/Table1[[#This Row],[Stock Price]],0)</f>
        <v>174143556</v>
      </c>
    </row>
    <row r="2827" spans="2:8" x14ac:dyDescent="0.35">
      <c r="B2827" s="1" t="s">
        <v>12819</v>
      </c>
      <c r="C2827" s="3" t="s">
        <v>12820</v>
      </c>
      <c r="D2827" s="13">
        <v>4260000000</v>
      </c>
      <c r="E2827" s="1" t="str" cm="1">
        <f t="array" ref="E2827">_xlfn.IFS($D2827&gt;=$N$7,$J$7,AND($D2827&gt;=$M$8,$D2827&lt;$N$8),$J$8,AND($D2827&gt;=$M$9,$D2827&lt;$N$9),$J$9,$D2827&lt;$N$10,$J$10)</f>
        <v>Mid Cap</v>
      </c>
      <c r="F2827" s="18">
        <v>65.709999999999994</v>
      </c>
      <c r="G2827" s="3" t="s">
        <v>164</v>
      </c>
      <c r="H2827" s="22">
        <f>ROUND(Table1[[#This Row],[Market Capitalisation]]/Table1[[#This Row],[Stock Price]],0)</f>
        <v>64830315</v>
      </c>
    </row>
    <row r="2828" spans="2:8" x14ac:dyDescent="0.35">
      <c r="B2828" s="1" t="s">
        <v>12824</v>
      </c>
      <c r="C2828" s="3" t="s">
        <v>12825</v>
      </c>
      <c r="D2828" s="13">
        <v>4260000000</v>
      </c>
      <c r="E2828" s="1" t="str" cm="1">
        <f t="array" ref="E2828">_xlfn.IFS($D2828&gt;=$N$7,$J$7,AND($D2828&gt;=$M$8,$D2828&lt;$N$8),$J$8,AND($D2828&gt;=$M$9,$D2828&lt;$N$9),$J$9,$D2828&lt;$N$10,$J$10)</f>
        <v>Mid Cap</v>
      </c>
      <c r="F2828" s="18">
        <v>12.97</v>
      </c>
      <c r="G2828" s="3" t="s">
        <v>164</v>
      </c>
      <c r="H2828" s="22">
        <f>ROUND(Table1[[#This Row],[Market Capitalisation]]/Table1[[#This Row],[Stock Price]],0)</f>
        <v>328450270</v>
      </c>
    </row>
    <row r="2829" spans="2:8" x14ac:dyDescent="0.35">
      <c r="B2829" s="1" t="s">
        <v>12828</v>
      </c>
      <c r="C2829" s="3" t="s">
        <v>12829</v>
      </c>
      <c r="D2829" s="13">
        <v>4260000000</v>
      </c>
      <c r="E2829" s="1" t="str" cm="1">
        <f t="array" ref="E2829">_xlfn.IFS($D2829&gt;=$N$7,$J$7,AND($D2829&gt;=$M$8,$D2829&lt;$N$8),$J$8,AND($D2829&gt;=$M$9,$D2829&lt;$N$9),$J$9,$D2829&lt;$N$10,$J$10)</f>
        <v>Mid Cap</v>
      </c>
      <c r="F2829" s="18">
        <v>3.86</v>
      </c>
      <c r="G2829" s="3" t="s">
        <v>420</v>
      </c>
      <c r="H2829" s="22">
        <f>ROUND(Table1[[#This Row],[Market Capitalisation]]/Table1[[#This Row],[Stock Price]],0)</f>
        <v>1103626943</v>
      </c>
    </row>
    <row r="2830" spans="2:8" x14ac:dyDescent="0.35">
      <c r="B2830" s="1" t="s">
        <v>12832</v>
      </c>
      <c r="C2830" s="3" t="s">
        <v>12833</v>
      </c>
      <c r="D2830" s="13">
        <v>4260000000</v>
      </c>
      <c r="E2830" s="1" t="str" cm="1">
        <f t="array" ref="E2830">_xlfn.IFS($D2830&gt;=$N$7,$J$7,AND($D2830&gt;=$M$8,$D2830&lt;$N$8),$J$8,AND($D2830&gt;=$M$9,$D2830&lt;$N$9),$J$9,$D2830&lt;$N$10,$J$10)</f>
        <v>Mid Cap</v>
      </c>
      <c r="F2830" s="18">
        <v>145.31</v>
      </c>
      <c r="G2830" s="3" t="s">
        <v>31554</v>
      </c>
      <c r="H2830" s="22">
        <f>ROUND(Table1[[#This Row],[Market Capitalisation]]/Table1[[#This Row],[Stock Price]],0)</f>
        <v>29316633</v>
      </c>
    </row>
    <row r="2831" spans="2:8" x14ac:dyDescent="0.35">
      <c r="B2831" s="1" t="s">
        <v>12836</v>
      </c>
      <c r="C2831" s="3" t="s">
        <v>12837</v>
      </c>
      <c r="D2831" s="13">
        <v>4260000000</v>
      </c>
      <c r="E2831" s="1" t="str" cm="1">
        <f t="array" ref="E2831">_xlfn.IFS($D2831&gt;=$N$7,$J$7,AND($D2831&gt;=$M$8,$D2831&lt;$N$8),$J$8,AND($D2831&gt;=$M$9,$D2831&lt;$N$9),$J$9,$D2831&lt;$N$10,$J$10)</f>
        <v>Mid Cap</v>
      </c>
      <c r="F2831" s="18">
        <v>20.440000000000001</v>
      </c>
      <c r="G2831" s="3" t="s">
        <v>31554</v>
      </c>
      <c r="H2831" s="22">
        <f>ROUND(Table1[[#This Row],[Market Capitalisation]]/Table1[[#This Row],[Stock Price]],0)</f>
        <v>208414873</v>
      </c>
    </row>
    <row r="2832" spans="2:8" x14ac:dyDescent="0.35">
      <c r="B2832" s="1" t="s">
        <v>12839</v>
      </c>
      <c r="C2832" s="3" t="s">
        <v>12840</v>
      </c>
      <c r="D2832" s="13">
        <v>4260000000</v>
      </c>
      <c r="E2832" s="1" t="str" cm="1">
        <f t="array" ref="E2832">_xlfn.IFS($D2832&gt;=$N$7,$J$7,AND($D2832&gt;=$M$8,$D2832&lt;$N$8),$J$8,AND($D2832&gt;=$M$9,$D2832&lt;$N$9),$J$9,$D2832&lt;$N$10,$J$10)</f>
        <v>Mid Cap</v>
      </c>
      <c r="F2832" s="18">
        <v>1.75</v>
      </c>
      <c r="G2832" s="3" t="s">
        <v>249</v>
      </c>
      <c r="H2832" s="22">
        <f>ROUND(Table1[[#This Row],[Market Capitalisation]]/Table1[[#This Row],[Stock Price]],0)</f>
        <v>2434285714</v>
      </c>
    </row>
    <row r="2833" spans="2:8" x14ac:dyDescent="0.35">
      <c r="B2833" s="1" t="s">
        <v>12842</v>
      </c>
      <c r="C2833" s="3" t="s">
        <v>12843</v>
      </c>
      <c r="D2833" s="13">
        <v>4260000000</v>
      </c>
      <c r="E2833" s="1" t="str" cm="1">
        <f t="array" ref="E2833">_xlfn.IFS($D2833&gt;=$N$7,$J$7,AND($D2833&gt;=$M$8,$D2833&lt;$N$8),$J$8,AND($D2833&gt;=$M$9,$D2833&lt;$N$9),$J$9,$D2833&lt;$N$10,$J$10)</f>
        <v>Mid Cap</v>
      </c>
      <c r="F2833" s="18">
        <v>0.18</v>
      </c>
      <c r="G2833" s="3" t="s">
        <v>1086</v>
      </c>
      <c r="H2833" s="22">
        <f>ROUND(Table1[[#This Row],[Market Capitalisation]]/Table1[[#This Row],[Stock Price]],0)</f>
        <v>23666666667</v>
      </c>
    </row>
    <row r="2834" spans="2:8" x14ac:dyDescent="0.35">
      <c r="B2834" s="1" t="s">
        <v>12845</v>
      </c>
      <c r="C2834" s="3" t="s">
        <v>12846</v>
      </c>
      <c r="D2834" s="13">
        <v>4250000000</v>
      </c>
      <c r="E2834" s="1" t="str" cm="1">
        <f t="array" ref="E2834">_xlfn.IFS($D2834&gt;=$N$7,$J$7,AND($D2834&gt;=$M$8,$D2834&lt;$N$8),$J$8,AND($D2834&gt;=$M$9,$D2834&lt;$N$9),$J$9,$D2834&lt;$N$10,$J$10)</f>
        <v>Mid Cap</v>
      </c>
      <c r="F2834" s="18">
        <v>19.12</v>
      </c>
      <c r="G2834" s="3" t="s">
        <v>31554</v>
      </c>
      <c r="H2834" s="22">
        <f>ROUND(Table1[[#This Row],[Market Capitalisation]]/Table1[[#This Row],[Stock Price]],0)</f>
        <v>222280335</v>
      </c>
    </row>
    <row r="2835" spans="2:8" x14ac:dyDescent="0.35">
      <c r="B2835" s="1" t="s">
        <v>12850</v>
      </c>
      <c r="C2835" s="3" t="s">
        <v>12851</v>
      </c>
      <c r="D2835" s="13">
        <v>4250000000</v>
      </c>
      <c r="E2835" s="1" t="str" cm="1">
        <f t="array" ref="E2835">_xlfn.IFS($D2835&gt;=$N$7,$J$7,AND($D2835&gt;=$M$8,$D2835&lt;$N$8),$J$8,AND($D2835&gt;=$M$9,$D2835&lt;$N$9),$J$9,$D2835&lt;$N$10,$J$10)</f>
        <v>Mid Cap</v>
      </c>
      <c r="F2835" s="18">
        <v>108.52</v>
      </c>
      <c r="G2835" s="3" t="s">
        <v>31554</v>
      </c>
      <c r="H2835" s="22">
        <f>ROUND(Table1[[#This Row],[Market Capitalisation]]/Table1[[#This Row],[Stock Price]],0)</f>
        <v>39163288</v>
      </c>
    </row>
    <row r="2836" spans="2:8" x14ac:dyDescent="0.35">
      <c r="B2836" s="1" t="s">
        <v>12854</v>
      </c>
      <c r="C2836" s="3" t="s">
        <v>12855</v>
      </c>
      <c r="D2836" s="13">
        <v>4250000000</v>
      </c>
      <c r="E2836" s="1" t="str" cm="1">
        <f t="array" ref="E2836">_xlfn.IFS($D2836&gt;=$N$7,$J$7,AND($D2836&gt;=$M$8,$D2836&lt;$N$8),$J$8,AND($D2836&gt;=$M$9,$D2836&lt;$N$9),$J$9,$D2836&lt;$N$10,$J$10)</f>
        <v>Mid Cap</v>
      </c>
      <c r="F2836" s="18">
        <v>10.64</v>
      </c>
      <c r="G2836" s="3" t="s">
        <v>12858</v>
      </c>
      <c r="H2836" s="22">
        <f>ROUND(Table1[[#This Row],[Market Capitalisation]]/Table1[[#This Row],[Stock Price]],0)</f>
        <v>399436090</v>
      </c>
    </row>
    <row r="2837" spans="2:8" x14ac:dyDescent="0.35">
      <c r="B2837" s="1" t="s">
        <v>12859</v>
      </c>
      <c r="C2837" s="3" t="s">
        <v>12860</v>
      </c>
      <c r="D2837" s="13">
        <v>4250000000</v>
      </c>
      <c r="E2837" s="1" t="str" cm="1">
        <f t="array" ref="E2837">_xlfn.IFS($D2837&gt;=$N$7,$J$7,AND($D2837&gt;=$M$8,$D2837&lt;$N$8),$J$8,AND($D2837&gt;=$M$9,$D2837&lt;$N$9),$J$9,$D2837&lt;$N$10,$J$10)</f>
        <v>Mid Cap</v>
      </c>
      <c r="F2837" s="18">
        <v>114.05</v>
      </c>
      <c r="G2837" s="3" t="s">
        <v>31554</v>
      </c>
      <c r="H2837" s="22">
        <f>ROUND(Table1[[#This Row],[Market Capitalisation]]/Table1[[#This Row],[Stock Price]],0)</f>
        <v>37264358</v>
      </c>
    </row>
    <row r="2838" spans="2:8" x14ac:dyDescent="0.35">
      <c r="B2838" s="1" t="s">
        <v>12863</v>
      </c>
      <c r="C2838" s="3" t="s">
        <v>12864</v>
      </c>
      <c r="D2838" s="13">
        <v>4250000000</v>
      </c>
      <c r="E2838" s="1" t="str" cm="1">
        <f t="array" ref="E2838">_xlfn.IFS($D2838&gt;=$N$7,$J$7,AND($D2838&gt;=$M$8,$D2838&lt;$N$8),$J$8,AND($D2838&gt;=$M$9,$D2838&lt;$N$9),$J$9,$D2838&lt;$N$10,$J$10)</f>
        <v>Mid Cap</v>
      </c>
      <c r="F2838" s="18">
        <v>16.27</v>
      </c>
      <c r="G2838" s="3" t="s">
        <v>548</v>
      </c>
      <c r="H2838" s="22">
        <f>ROUND(Table1[[#This Row],[Market Capitalisation]]/Table1[[#This Row],[Stock Price]],0)</f>
        <v>261216964</v>
      </c>
    </row>
    <row r="2839" spans="2:8" x14ac:dyDescent="0.35">
      <c r="B2839" s="1" t="s">
        <v>12867</v>
      </c>
      <c r="C2839" s="3" t="s">
        <v>12868</v>
      </c>
      <c r="D2839" s="13">
        <v>4240000000</v>
      </c>
      <c r="E2839" s="1" t="str" cm="1">
        <f t="array" ref="E2839">_xlfn.IFS($D2839&gt;=$N$7,$J$7,AND($D2839&gt;=$M$8,$D2839&lt;$N$8),$J$8,AND($D2839&gt;=$M$9,$D2839&lt;$N$9),$J$9,$D2839&lt;$N$10,$J$10)</f>
        <v>Mid Cap</v>
      </c>
      <c r="F2839" s="18">
        <v>998.66</v>
      </c>
      <c r="G2839" s="3" t="s">
        <v>164</v>
      </c>
      <c r="H2839" s="22">
        <f>ROUND(Table1[[#This Row],[Market Capitalisation]]/Table1[[#This Row],[Stock Price]],0)</f>
        <v>4245689</v>
      </c>
    </row>
    <row r="2840" spans="2:8" x14ac:dyDescent="0.35">
      <c r="B2840" s="1" t="s">
        <v>12872</v>
      </c>
      <c r="C2840" s="3" t="s">
        <v>12873</v>
      </c>
      <c r="D2840" s="13">
        <v>4230000000.0000005</v>
      </c>
      <c r="E2840" s="1" t="str" cm="1">
        <f t="array" ref="E2840">_xlfn.IFS($D2840&gt;=$N$7,$J$7,AND($D2840&gt;=$M$8,$D2840&lt;$N$8),$J$8,AND($D2840&gt;=$M$9,$D2840&lt;$N$9),$J$9,$D2840&lt;$N$10,$J$10)</f>
        <v>Mid Cap</v>
      </c>
      <c r="F2840" s="18">
        <v>87.9</v>
      </c>
      <c r="G2840" s="3" t="s">
        <v>31554</v>
      </c>
      <c r="H2840" s="22">
        <f>ROUND(Table1[[#This Row],[Market Capitalisation]]/Table1[[#This Row],[Stock Price]],0)</f>
        <v>48122867</v>
      </c>
    </row>
    <row r="2841" spans="2:8" x14ac:dyDescent="0.35">
      <c r="B2841" s="1" t="s">
        <v>12876</v>
      </c>
      <c r="C2841" s="3" t="s">
        <v>12877</v>
      </c>
      <c r="D2841" s="13">
        <v>4230000000.0000005</v>
      </c>
      <c r="E2841" s="1" t="str" cm="1">
        <f t="array" ref="E2841">_xlfn.IFS($D2841&gt;=$N$7,$J$7,AND($D2841&gt;=$M$8,$D2841&lt;$N$8),$J$8,AND($D2841&gt;=$M$9,$D2841&lt;$N$9),$J$9,$D2841&lt;$N$10,$J$10)</f>
        <v>Mid Cap</v>
      </c>
      <c r="F2841" s="18">
        <v>0.81</v>
      </c>
      <c r="G2841" s="3" t="s">
        <v>11874</v>
      </c>
      <c r="H2841" s="22">
        <f>ROUND(Table1[[#This Row],[Market Capitalisation]]/Table1[[#This Row],[Stock Price]],0)</f>
        <v>5222222222</v>
      </c>
    </row>
    <row r="2842" spans="2:8" x14ac:dyDescent="0.35">
      <c r="B2842" s="1" t="s">
        <v>12879</v>
      </c>
      <c r="C2842" s="3" t="s">
        <v>12880</v>
      </c>
      <c r="D2842" s="13">
        <v>4230000000.0000005</v>
      </c>
      <c r="E2842" s="1" t="str" cm="1">
        <f t="array" ref="E2842">_xlfn.IFS($D2842&gt;=$N$7,$J$7,AND($D2842&gt;=$M$8,$D2842&lt;$N$8),$J$8,AND($D2842&gt;=$M$9,$D2842&lt;$N$9),$J$9,$D2842&lt;$N$10,$J$10)</f>
        <v>Mid Cap</v>
      </c>
      <c r="F2842" s="18">
        <v>2.91</v>
      </c>
      <c r="G2842" s="3" t="s">
        <v>4088</v>
      </c>
      <c r="H2842" s="22">
        <f>ROUND(Table1[[#This Row],[Market Capitalisation]]/Table1[[#This Row],[Stock Price]],0)</f>
        <v>1453608247</v>
      </c>
    </row>
    <row r="2843" spans="2:8" x14ac:dyDescent="0.35">
      <c r="B2843" s="1" t="s">
        <v>12882</v>
      </c>
      <c r="C2843" s="3" t="s">
        <v>12883</v>
      </c>
      <c r="D2843" s="13">
        <v>4219999999.9999995</v>
      </c>
      <c r="E2843" s="1" t="str" cm="1">
        <f t="array" ref="E2843">_xlfn.IFS($D2843&gt;=$N$7,$J$7,AND($D2843&gt;=$M$8,$D2843&lt;$N$8),$J$8,AND($D2843&gt;=$M$9,$D2843&lt;$N$9),$J$9,$D2843&lt;$N$10,$J$10)</f>
        <v>Mid Cap</v>
      </c>
      <c r="F2843" s="18">
        <v>70.67</v>
      </c>
      <c r="G2843" s="3" t="s">
        <v>249</v>
      </c>
      <c r="H2843" s="22">
        <f>ROUND(Table1[[#This Row],[Market Capitalisation]]/Table1[[#This Row],[Stock Price]],0)</f>
        <v>59714164</v>
      </c>
    </row>
    <row r="2844" spans="2:8" x14ac:dyDescent="0.35">
      <c r="B2844" s="1" t="s">
        <v>12887</v>
      </c>
      <c r="C2844" s="3" t="s">
        <v>12888</v>
      </c>
      <c r="D2844" s="13">
        <v>4219999999.9999995</v>
      </c>
      <c r="E2844" s="1" t="str" cm="1">
        <f t="array" ref="E2844">_xlfn.IFS($D2844&gt;=$N$7,$J$7,AND($D2844&gt;=$M$8,$D2844&lt;$N$8),$J$8,AND($D2844&gt;=$M$9,$D2844&lt;$N$9),$J$9,$D2844&lt;$N$10,$J$10)</f>
        <v>Mid Cap</v>
      </c>
      <c r="F2844" s="18">
        <v>106.74</v>
      </c>
      <c r="G2844" s="3" t="s">
        <v>210</v>
      </c>
      <c r="H2844" s="22">
        <f>ROUND(Table1[[#This Row],[Market Capitalisation]]/Table1[[#This Row],[Stock Price]],0)</f>
        <v>39535319</v>
      </c>
    </row>
    <row r="2845" spans="2:8" x14ac:dyDescent="0.35">
      <c r="B2845" s="1" t="s">
        <v>12891</v>
      </c>
      <c r="C2845" s="3" t="s">
        <v>12892</v>
      </c>
      <c r="D2845" s="13">
        <v>4219999999.9999995</v>
      </c>
      <c r="E2845" s="1" t="str" cm="1">
        <f t="array" ref="E2845">_xlfn.IFS($D2845&gt;=$N$7,$J$7,AND($D2845&gt;=$M$8,$D2845&lt;$N$8),$J$8,AND($D2845&gt;=$M$9,$D2845&lt;$N$9),$J$9,$D2845&lt;$N$10,$J$10)</f>
        <v>Mid Cap</v>
      </c>
      <c r="F2845" s="18">
        <v>107.26</v>
      </c>
      <c r="G2845" s="3" t="s">
        <v>89</v>
      </c>
      <c r="H2845" s="22">
        <f>ROUND(Table1[[#This Row],[Market Capitalisation]]/Table1[[#This Row],[Stock Price]],0)</f>
        <v>39343651</v>
      </c>
    </row>
    <row r="2846" spans="2:8" x14ac:dyDescent="0.35">
      <c r="B2846" s="1" t="s">
        <v>12895</v>
      </c>
      <c r="C2846" s="3" t="s">
        <v>12896</v>
      </c>
      <c r="D2846" s="13">
        <v>4219999999.9999995</v>
      </c>
      <c r="E2846" s="1" t="str" cm="1">
        <f t="array" ref="E2846">_xlfn.IFS($D2846&gt;=$N$7,$J$7,AND($D2846&gt;=$M$8,$D2846&lt;$N$8),$J$8,AND($D2846&gt;=$M$9,$D2846&lt;$N$9),$J$9,$D2846&lt;$N$10,$J$10)</f>
        <v>Mid Cap</v>
      </c>
      <c r="F2846" s="18">
        <v>46.65</v>
      </c>
      <c r="G2846" s="3" t="s">
        <v>31554</v>
      </c>
      <c r="H2846" s="22">
        <f>ROUND(Table1[[#This Row],[Market Capitalisation]]/Table1[[#This Row],[Stock Price]],0)</f>
        <v>90460879</v>
      </c>
    </row>
    <row r="2847" spans="2:8" x14ac:dyDescent="0.35">
      <c r="B2847" s="1" t="s">
        <v>12899</v>
      </c>
      <c r="C2847" s="3" t="s">
        <v>12900</v>
      </c>
      <c r="D2847" s="13">
        <v>4210000000</v>
      </c>
      <c r="E2847" s="1" t="str" cm="1">
        <f t="array" ref="E2847">_xlfn.IFS($D2847&gt;=$N$7,$J$7,AND($D2847&gt;=$M$8,$D2847&lt;$N$8),$J$8,AND($D2847&gt;=$M$9,$D2847&lt;$N$9),$J$9,$D2847&lt;$N$10,$J$10)</f>
        <v>Mid Cap</v>
      </c>
      <c r="F2847" s="18">
        <v>1.57</v>
      </c>
      <c r="G2847" s="3" t="s">
        <v>31544</v>
      </c>
      <c r="H2847" s="22">
        <f>ROUND(Table1[[#This Row],[Market Capitalisation]]/Table1[[#This Row],[Stock Price]],0)</f>
        <v>2681528662</v>
      </c>
    </row>
    <row r="2848" spans="2:8" x14ac:dyDescent="0.35">
      <c r="B2848" s="1" t="s">
        <v>12904</v>
      </c>
      <c r="C2848" s="3" t="s">
        <v>12905</v>
      </c>
      <c r="D2848" s="13">
        <v>4210000000</v>
      </c>
      <c r="E2848" s="1" t="str" cm="1">
        <f t="array" ref="E2848">_xlfn.IFS($D2848&gt;=$N$7,$J$7,AND($D2848&gt;=$M$8,$D2848&lt;$N$8),$J$8,AND($D2848&gt;=$M$9,$D2848&lt;$N$9),$J$9,$D2848&lt;$N$10,$J$10)</f>
        <v>Mid Cap</v>
      </c>
      <c r="F2848" s="18">
        <v>14.91</v>
      </c>
      <c r="G2848" s="3" t="s">
        <v>31554</v>
      </c>
      <c r="H2848" s="22">
        <f>ROUND(Table1[[#This Row],[Market Capitalisation]]/Table1[[#This Row],[Stock Price]],0)</f>
        <v>282360832</v>
      </c>
    </row>
    <row r="2849" spans="2:8" x14ac:dyDescent="0.35">
      <c r="B2849" s="1" t="s">
        <v>12907</v>
      </c>
      <c r="C2849" s="3" t="s">
        <v>12908</v>
      </c>
      <c r="D2849" s="13">
        <v>4210000000</v>
      </c>
      <c r="E2849" s="1" t="str" cm="1">
        <f t="array" ref="E2849">_xlfn.IFS($D2849&gt;=$N$7,$J$7,AND($D2849&gt;=$M$8,$D2849&lt;$N$8),$J$8,AND($D2849&gt;=$M$9,$D2849&lt;$N$9),$J$9,$D2849&lt;$N$10,$J$10)</f>
        <v>Mid Cap</v>
      </c>
      <c r="F2849" s="18">
        <v>37.39</v>
      </c>
      <c r="G2849" s="3" t="s">
        <v>249</v>
      </c>
      <c r="H2849" s="22">
        <f>ROUND(Table1[[#This Row],[Market Capitalisation]]/Table1[[#This Row],[Stock Price]],0)</f>
        <v>112596951</v>
      </c>
    </row>
    <row r="2850" spans="2:8" x14ac:dyDescent="0.35">
      <c r="B2850" s="1" t="s">
        <v>12911</v>
      </c>
      <c r="C2850" s="3" t="s">
        <v>12912</v>
      </c>
      <c r="D2850" s="13">
        <v>4210000000</v>
      </c>
      <c r="E2850" s="1" t="str" cm="1">
        <f t="array" ref="E2850">_xlfn.IFS($D2850&gt;=$N$7,$J$7,AND($D2850&gt;=$M$8,$D2850&lt;$N$8),$J$8,AND($D2850&gt;=$M$9,$D2850&lt;$N$9),$J$9,$D2850&lt;$N$10,$J$10)</f>
        <v>Mid Cap</v>
      </c>
      <c r="F2850" s="18">
        <v>77.42</v>
      </c>
      <c r="G2850" s="3" t="s">
        <v>31554</v>
      </c>
      <c r="H2850" s="22">
        <f>ROUND(Table1[[#This Row],[Market Capitalisation]]/Table1[[#This Row],[Stock Price]],0)</f>
        <v>54378714</v>
      </c>
    </row>
    <row r="2851" spans="2:8" x14ac:dyDescent="0.35">
      <c r="B2851" s="1" t="s">
        <v>12915</v>
      </c>
      <c r="C2851" s="3" t="s">
        <v>12916</v>
      </c>
      <c r="D2851" s="13">
        <v>4200000000</v>
      </c>
      <c r="E2851" s="1" t="str" cm="1">
        <f t="array" ref="E2851">_xlfn.IFS($D2851&gt;=$N$7,$J$7,AND($D2851&gt;=$M$8,$D2851&lt;$N$8),$J$8,AND($D2851&gt;=$M$9,$D2851&lt;$N$9),$J$9,$D2851&lt;$N$10,$J$10)</f>
        <v>Mid Cap</v>
      </c>
      <c r="F2851" s="18">
        <v>99.94</v>
      </c>
      <c r="G2851" s="3" t="s">
        <v>12921</v>
      </c>
      <c r="H2851" s="22">
        <f>ROUND(Table1[[#This Row],[Market Capitalisation]]/Table1[[#This Row],[Stock Price]],0)</f>
        <v>42025215</v>
      </c>
    </row>
    <row r="2852" spans="2:8" x14ac:dyDescent="0.35">
      <c r="B2852" s="1" t="s">
        <v>12922</v>
      </c>
      <c r="C2852" s="3" t="s">
        <v>12923</v>
      </c>
      <c r="D2852" s="13">
        <v>4200000000</v>
      </c>
      <c r="E2852" s="1" t="str" cm="1">
        <f t="array" ref="E2852">_xlfn.IFS($D2852&gt;=$N$7,$J$7,AND($D2852&gt;=$M$8,$D2852&lt;$N$8),$J$8,AND($D2852&gt;=$M$9,$D2852&lt;$N$9),$J$9,$D2852&lt;$N$10,$J$10)</f>
        <v>Mid Cap</v>
      </c>
      <c r="F2852" s="18">
        <v>18.88</v>
      </c>
      <c r="G2852" s="3" t="s">
        <v>31554</v>
      </c>
      <c r="H2852" s="22">
        <f>ROUND(Table1[[#This Row],[Market Capitalisation]]/Table1[[#This Row],[Stock Price]],0)</f>
        <v>222457627</v>
      </c>
    </row>
    <row r="2853" spans="2:8" x14ac:dyDescent="0.35">
      <c r="B2853" s="1" t="s">
        <v>12925</v>
      </c>
      <c r="C2853" s="3" t="s">
        <v>12926</v>
      </c>
      <c r="D2853" s="13">
        <v>4190000000.0000005</v>
      </c>
      <c r="E2853" s="1" t="str" cm="1">
        <f t="array" ref="E2853">_xlfn.IFS($D2853&gt;=$N$7,$J$7,AND($D2853&gt;=$M$8,$D2853&lt;$N$8),$J$8,AND($D2853&gt;=$M$9,$D2853&lt;$N$9),$J$9,$D2853&lt;$N$10,$J$10)</f>
        <v>Mid Cap</v>
      </c>
      <c r="F2853" s="18">
        <v>0.68</v>
      </c>
      <c r="G2853" s="3" t="s">
        <v>31544</v>
      </c>
      <c r="H2853" s="22">
        <f>ROUND(Table1[[#This Row],[Market Capitalisation]]/Table1[[#This Row],[Stock Price]],0)</f>
        <v>6161764706</v>
      </c>
    </row>
    <row r="2854" spans="2:8" x14ac:dyDescent="0.35">
      <c r="B2854" s="1" t="s">
        <v>12930</v>
      </c>
      <c r="C2854" s="3" t="s">
        <v>12931</v>
      </c>
      <c r="D2854" s="13">
        <v>4179999999.9999995</v>
      </c>
      <c r="E2854" s="1" t="str" cm="1">
        <f t="array" ref="E2854">_xlfn.IFS($D2854&gt;=$N$7,$J$7,AND($D2854&gt;=$M$8,$D2854&lt;$N$8),$J$8,AND($D2854&gt;=$M$9,$D2854&lt;$N$9),$J$9,$D2854&lt;$N$10,$J$10)</f>
        <v>Mid Cap</v>
      </c>
      <c r="F2854" s="18">
        <v>3.02</v>
      </c>
      <c r="G2854" s="3" t="s">
        <v>249</v>
      </c>
      <c r="H2854" s="22">
        <f>ROUND(Table1[[#This Row],[Market Capitalisation]]/Table1[[#This Row],[Stock Price]],0)</f>
        <v>1384105960</v>
      </c>
    </row>
    <row r="2855" spans="2:8" x14ac:dyDescent="0.35">
      <c r="B2855" s="1" t="s">
        <v>12935</v>
      </c>
      <c r="C2855" s="3" t="s">
        <v>12936</v>
      </c>
      <c r="D2855" s="13">
        <v>4179999999.9999995</v>
      </c>
      <c r="E2855" s="1" t="str" cm="1">
        <f t="array" ref="E2855">_xlfn.IFS($D2855&gt;=$N$7,$J$7,AND($D2855&gt;=$M$8,$D2855&lt;$N$8),$J$8,AND($D2855&gt;=$M$9,$D2855&lt;$N$9),$J$9,$D2855&lt;$N$10,$J$10)</f>
        <v>Mid Cap</v>
      </c>
      <c r="F2855" s="18">
        <v>24.44</v>
      </c>
      <c r="G2855" s="3" t="s">
        <v>31583</v>
      </c>
      <c r="H2855" s="22">
        <f>ROUND(Table1[[#This Row],[Market Capitalisation]]/Table1[[#This Row],[Stock Price]],0)</f>
        <v>171031097</v>
      </c>
    </row>
    <row r="2856" spans="2:8" x14ac:dyDescent="0.35">
      <c r="B2856" s="1" t="s">
        <v>12939</v>
      </c>
      <c r="C2856" s="3" t="s">
        <v>12940</v>
      </c>
      <c r="D2856" s="13">
        <v>4179999999.9999995</v>
      </c>
      <c r="E2856" s="1" t="str" cm="1">
        <f t="array" ref="E2856">_xlfn.IFS($D2856&gt;=$N$7,$J$7,AND($D2856&gt;=$M$8,$D2856&lt;$N$8),$J$8,AND($D2856&gt;=$M$9,$D2856&lt;$N$9),$J$9,$D2856&lt;$N$10,$J$10)</f>
        <v>Mid Cap</v>
      </c>
      <c r="F2856" s="18">
        <v>14.07</v>
      </c>
      <c r="G2856" s="3" t="s">
        <v>210</v>
      </c>
      <c r="H2856" s="22">
        <f>ROUND(Table1[[#This Row],[Market Capitalisation]]/Table1[[#This Row],[Stock Price]],0)</f>
        <v>297085999</v>
      </c>
    </row>
    <row r="2857" spans="2:8" x14ac:dyDescent="0.35">
      <c r="B2857" s="1" t="s">
        <v>12943</v>
      </c>
      <c r="C2857" s="3" t="s">
        <v>12944</v>
      </c>
      <c r="D2857" s="13">
        <v>4179999999.9999995</v>
      </c>
      <c r="E2857" s="1" t="str" cm="1">
        <f t="array" ref="E2857">_xlfn.IFS($D2857&gt;=$N$7,$J$7,AND($D2857&gt;=$M$8,$D2857&lt;$N$8),$J$8,AND($D2857&gt;=$M$9,$D2857&lt;$N$9),$J$9,$D2857&lt;$N$10,$J$10)</f>
        <v>Mid Cap</v>
      </c>
      <c r="F2857" s="18">
        <v>2.5</v>
      </c>
      <c r="G2857" s="3" t="s">
        <v>31564</v>
      </c>
      <c r="H2857" s="22">
        <f>ROUND(Table1[[#This Row],[Market Capitalisation]]/Table1[[#This Row],[Stock Price]],0)</f>
        <v>1672000000</v>
      </c>
    </row>
    <row r="2858" spans="2:8" x14ac:dyDescent="0.35">
      <c r="B2858" s="1" t="s">
        <v>12946</v>
      </c>
      <c r="C2858" s="3" t="s">
        <v>12947</v>
      </c>
      <c r="D2858" s="13">
        <v>4170000000</v>
      </c>
      <c r="E2858" s="1" t="str" cm="1">
        <f t="array" ref="E2858">_xlfn.IFS($D2858&gt;=$N$7,$J$7,AND($D2858&gt;=$M$8,$D2858&lt;$N$8),$J$8,AND($D2858&gt;=$M$9,$D2858&lt;$N$9),$J$9,$D2858&lt;$N$10,$J$10)</f>
        <v>Mid Cap</v>
      </c>
      <c r="F2858" s="18">
        <v>24.38</v>
      </c>
      <c r="G2858" s="3" t="s">
        <v>31554</v>
      </c>
      <c r="H2858" s="22">
        <f>ROUND(Table1[[#This Row],[Market Capitalisation]]/Table1[[#This Row],[Stock Price]],0)</f>
        <v>171041838</v>
      </c>
    </row>
    <row r="2859" spans="2:8" x14ac:dyDescent="0.35">
      <c r="B2859" s="1" t="s">
        <v>12951</v>
      </c>
      <c r="C2859" s="3" t="s">
        <v>12952</v>
      </c>
      <c r="D2859" s="13">
        <v>4170000000</v>
      </c>
      <c r="E2859" s="1" t="str" cm="1">
        <f t="array" ref="E2859">_xlfn.IFS($D2859&gt;=$N$7,$J$7,AND($D2859&gt;=$M$8,$D2859&lt;$N$8),$J$8,AND($D2859&gt;=$M$9,$D2859&lt;$N$9),$J$9,$D2859&lt;$N$10,$J$10)</f>
        <v>Mid Cap</v>
      </c>
      <c r="F2859" s="18">
        <v>4.5999999999999996</v>
      </c>
      <c r="G2859" s="3" t="s">
        <v>1452</v>
      </c>
      <c r="H2859" s="22">
        <f>ROUND(Table1[[#This Row],[Market Capitalisation]]/Table1[[#This Row],[Stock Price]],0)</f>
        <v>906521739</v>
      </c>
    </row>
    <row r="2860" spans="2:8" x14ac:dyDescent="0.35">
      <c r="B2860" s="1" t="s">
        <v>12954</v>
      </c>
      <c r="C2860" s="3" t="s">
        <v>12955</v>
      </c>
      <c r="D2860" s="13">
        <v>4170000000</v>
      </c>
      <c r="E2860" s="1" t="str" cm="1">
        <f t="array" ref="E2860">_xlfn.IFS($D2860&gt;=$N$7,$J$7,AND($D2860&gt;=$M$8,$D2860&lt;$N$8),$J$8,AND($D2860&gt;=$M$9,$D2860&lt;$N$9),$J$9,$D2860&lt;$N$10,$J$10)</f>
        <v>Mid Cap</v>
      </c>
      <c r="F2860" s="18">
        <v>126.68</v>
      </c>
      <c r="G2860" s="3" t="s">
        <v>31567</v>
      </c>
      <c r="H2860" s="22">
        <f>ROUND(Table1[[#This Row],[Market Capitalisation]]/Table1[[#This Row],[Stock Price]],0)</f>
        <v>32917588</v>
      </c>
    </row>
    <row r="2861" spans="2:8" x14ac:dyDescent="0.35">
      <c r="B2861" s="1" t="s">
        <v>12958</v>
      </c>
      <c r="C2861" s="3" t="s">
        <v>12959</v>
      </c>
      <c r="D2861" s="13">
        <v>4170000000</v>
      </c>
      <c r="E2861" s="1" t="str" cm="1">
        <f t="array" ref="E2861">_xlfn.IFS($D2861&gt;=$N$7,$J$7,AND($D2861&gt;=$M$8,$D2861&lt;$N$8),$J$8,AND($D2861&gt;=$M$9,$D2861&lt;$N$9),$J$9,$D2861&lt;$N$10,$J$10)</f>
        <v>Mid Cap</v>
      </c>
      <c r="F2861" s="18">
        <v>0.28999999999999998</v>
      </c>
      <c r="G2861" s="3" t="s">
        <v>1086</v>
      </c>
      <c r="H2861" s="22">
        <f>ROUND(Table1[[#This Row],[Market Capitalisation]]/Table1[[#This Row],[Stock Price]],0)</f>
        <v>14379310345</v>
      </c>
    </row>
    <row r="2862" spans="2:8" x14ac:dyDescent="0.35">
      <c r="B2862" s="1" t="s">
        <v>12961</v>
      </c>
      <c r="C2862" s="3" t="s">
        <v>12962</v>
      </c>
      <c r="D2862" s="13">
        <v>4170000000</v>
      </c>
      <c r="E2862" s="1" t="str" cm="1">
        <f t="array" ref="E2862">_xlfn.IFS($D2862&gt;=$N$7,$J$7,AND($D2862&gt;=$M$8,$D2862&lt;$N$8),$J$8,AND($D2862&gt;=$M$9,$D2862&lt;$N$9),$J$9,$D2862&lt;$N$10,$J$10)</f>
        <v>Mid Cap</v>
      </c>
      <c r="F2862" s="18">
        <v>13.99</v>
      </c>
      <c r="G2862" s="3" t="s">
        <v>107</v>
      </c>
      <c r="H2862" s="22">
        <f>ROUND(Table1[[#This Row],[Market Capitalisation]]/Table1[[#This Row],[Stock Price]],0)</f>
        <v>298070050</v>
      </c>
    </row>
    <row r="2863" spans="2:8" x14ac:dyDescent="0.35">
      <c r="B2863" s="1" t="s">
        <v>12964</v>
      </c>
      <c r="C2863" s="3" t="s">
        <v>12965</v>
      </c>
      <c r="D2863" s="13">
        <v>4170000000</v>
      </c>
      <c r="E2863" s="1" t="str" cm="1">
        <f t="array" ref="E2863">_xlfn.IFS($D2863&gt;=$N$7,$J$7,AND($D2863&gt;=$M$8,$D2863&lt;$N$8),$J$8,AND($D2863&gt;=$M$9,$D2863&lt;$N$9),$J$9,$D2863&lt;$N$10,$J$10)</f>
        <v>Mid Cap</v>
      </c>
      <c r="F2863" s="18">
        <v>38.159999999999997</v>
      </c>
      <c r="G2863" s="3" t="s">
        <v>420</v>
      </c>
      <c r="H2863" s="22">
        <f>ROUND(Table1[[#This Row],[Market Capitalisation]]/Table1[[#This Row],[Stock Price]],0)</f>
        <v>109276730</v>
      </c>
    </row>
    <row r="2864" spans="2:8" x14ac:dyDescent="0.35">
      <c r="B2864" s="1" t="s">
        <v>12967</v>
      </c>
      <c r="C2864" s="3" t="s">
        <v>12968</v>
      </c>
      <c r="D2864" s="13">
        <v>4160000000</v>
      </c>
      <c r="E2864" s="1" t="str" cm="1">
        <f t="array" ref="E2864">_xlfn.IFS($D2864&gt;=$N$7,$J$7,AND($D2864&gt;=$M$8,$D2864&lt;$N$8),$J$8,AND($D2864&gt;=$M$9,$D2864&lt;$N$9),$J$9,$D2864&lt;$N$10,$J$10)</f>
        <v>Mid Cap</v>
      </c>
      <c r="F2864" s="18">
        <v>1.39</v>
      </c>
      <c r="G2864" s="3" t="s">
        <v>152</v>
      </c>
      <c r="H2864" s="22">
        <f>ROUND(Table1[[#This Row],[Market Capitalisation]]/Table1[[#This Row],[Stock Price]],0)</f>
        <v>2992805755</v>
      </c>
    </row>
    <row r="2865" spans="2:8" x14ac:dyDescent="0.35">
      <c r="B2865" s="1" t="s">
        <v>12971</v>
      </c>
      <c r="C2865" s="3" t="s">
        <v>12972</v>
      </c>
      <c r="D2865" s="13">
        <v>4160000000</v>
      </c>
      <c r="E2865" s="1" t="str" cm="1">
        <f t="array" ref="E2865">_xlfn.IFS($D2865&gt;=$N$7,$J$7,AND($D2865&gt;=$M$8,$D2865&lt;$N$8),$J$8,AND($D2865&gt;=$M$9,$D2865&lt;$N$9),$J$9,$D2865&lt;$N$10,$J$10)</f>
        <v>Mid Cap</v>
      </c>
      <c r="F2865" s="18">
        <v>61.89</v>
      </c>
      <c r="G2865" s="3" t="s">
        <v>31554</v>
      </c>
      <c r="H2865" s="22">
        <f>ROUND(Table1[[#This Row],[Market Capitalisation]]/Table1[[#This Row],[Stock Price]],0)</f>
        <v>67216028</v>
      </c>
    </row>
    <row r="2866" spans="2:8" x14ac:dyDescent="0.35">
      <c r="B2866" s="1" t="s">
        <v>12975</v>
      </c>
      <c r="C2866" s="3" t="s">
        <v>12976</v>
      </c>
      <c r="D2866" s="13">
        <v>4150000000.0000005</v>
      </c>
      <c r="E2866" s="1" t="str" cm="1">
        <f t="array" ref="E2866">_xlfn.IFS($D2866&gt;=$N$7,$J$7,AND($D2866&gt;=$M$8,$D2866&lt;$N$8),$J$8,AND($D2866&gt;=$M$9,$D2866&lt;$N$9),$J$9,$D2866&lt;$N$10,$J$10)</f>
        <v>Mid Cap</v>
      </c>
      <c r="F2866" s="18">
        <v>83.01</v>
      </c>
      <c r="G2866" s="3" t="s">
        <v>31554</v>
      </c>
      <c r="H2866" s="22">
        <f>ROUND(Table1[[#This Row],[Market Capitalisation]]/Table1[[#This Row],[Stock Price]],0)</f>
        <v>49993977</v>
      </c>
    </row>
    <row r="2867" spans="2:8" x14ac:dyDescent="0.35">
      <c r="B2867" s="1" t="s">
        <v>12980</v>
      </c>
      <c r="C2867" s="3" t="s">
        <v>12981</v>
      </c>
      <c r="D2867" s="13">
        <v>4150000000.0000005</v>
      </c>
      <c r="E2867" s="1" t="str" cm="1">
        <f t="array" ref="E2867">_xlfn.IFS($D2867&gt;=$N$7,$J$7,AND($D2867&gt;=$M$8,$D2867&lt;$N$8),$J$8,AND($D2867&gt;=$M$9,$D2867&lt;$N$9),$J$9,$D2867&lt;$N$10,$J$10)</f>
        <v>Mid Cap</v>
      </c>
      <c r="F2867" s="18">
        <v>99.25</v>
      </c>
      <c r="G2867" s="3" t="s">
        <v>304</v>
      </c>
      <c r="H2867" s="22">
        <f>ROUND(Table1[[#This Row],[Market Capitalisation]]/Table1[[#This Row],[Stock Price]],0)</f>
        <v>41813602</v>
      </c>
    </row>
    <row r="2868" spans="2:8" x14ac:dyDescent="0.35">
      <c r="B2868" s="1" t="s">
        <v>12983</v>
      </c>
      <c r="C2868" s="3" t="s">
        <v>12984</v>
      </c>
      <c r="D2868" s="13">
        <v>4139999999.9999995</v>
      </c>
      <c r="E2868" s="1" t="str" cm="1">
        <f t="array" ref="E2868">_xlfn.IFS($D2868&gt;=$N$7,$J$7,AND($D2868&gt;=$M$8,$D2868&lt;$N$8),$J$8,AND($D2868&gt;=$M$9,$D2868&lt;$N$9),$J$9,$D2868&lt;$N$10,$J$10)</f>
        <v>Mid Cap</v>
      </c>
      <c r="F2868" s="18">
        <v>144.43</v>
      </c>
      <c r="G2868" s="3" t="s">
        <v>4076</v>
      </c>
      <c r="H2868" s="22">
        <f>ROUND(Table1[[#This Row],[Market Capitalisation]]/Table1[[#This Row],[Stock Price]],0)</f>
        <v>28664405</v>
      </c>
    </row>
    <row r="2869" spans="2:8" x14ac:dyDescent="0.35">
      <c r="B2869" s="1" t="s">
        <v>12988</v>
      </c>
      <c r="C2869" s="3" t="s">
        <v>12989</v>
      </c>
      <c r="D2869" s="13">
        <v>4139999999.9999995</v>
      </c>
      <c r="E2869" s="1" t="str" cm="1">
        <f t="array" ref="E2869">_xlfn.IFS($D2869&gt;=$N$7,$J$7,AND($D2869&gt;=$M$8,$D2869&lt;$N$8),$J$8,AND($D2869&gt;=$M$9,$D2869&lt;$N$9),$J$9,$D2869&lt;$N$10,$J$10)</f>
        <v>Mid Cap</v>
      </c>
      <c r="F2869" s="18">
        <v>12.52</v>
      </c>
      <c r="G2869" s="3" t="s">
        <v>249</v>
      </c>
      <c r="H2869" s="22">
        <f>ROUND(Table1[[#This Row],[Market Capitalisation]]/Table1[[#This Row],[Stock Price]],0)</f>
        <v>330670927</v>
      </c>
    </row>
    <row r="2870" spans="2:8" x14ac:dyDescent="0.35">
      <c r="B2870" s="1" t="s">
        <v>12992</v>
      </c>
      <c r="C2870" s="3" t="s">
        <v>12993</v>
      </c>
      <c r="D2870" s="13">
        <v>4139999999.9999995</v>
      </c>
      <c r="E2870" s="1" t="str" cm="1">
        <f t="array" ref="E2870">_xlfn.IFS($D2870&gt;=$N$7,$J$7,AND($D2870&gt;=$M$8,$D2870&lt;$N$8),$J$8,AND($D2870&gt;=$M$9,$D2870&lt;$N$9),$J$9,$D2870&lt;$N$10,$J$10)</f>
        <v>Mid Cap</v>
      </c>
      <c r="F2870" s="18">
        <v>48.72</v>
      </c>
      <c r="G2870" s="3" t="s">
        <v>894</v>
      </c>
      <c r="H2870" s="22">
        <f>ROUND(Table1[[#This Row],[Market Capitalisation]]/Table1[[#This Row],[Stock Price]],0)</f>
        <v>84975369</v>
      </c>
    </row>
    <row r="2871" spans="2:8" x14ac:dyDescent="0.35">
      <c r="B2871" s="1" t="s">
        <v>12996</v>
      </c>
      <c r="C2871" s="3" t="s">
        <v>12997</v>
      </c>
      <c r="D2871" s="13">
        <v>4139999999.9999995</v>
      </c>
      <c r="E2871" s="1" t="str" cm="1">
        <f t="array" ref="E2871">_xlfn.IFS($D2871&gt;=$N$7,$J$7,AND($D2871&gt;=$M$8,$D2871&lt;$N$8),$J$8,AND($D2871&gt;=$M$9,$D2871&lt;$N$9),$J$9,$D2871&lt;$N$10,$J$10)</f>
        <v>Mid Cap</v>
      </c>
      <c r="F2871" s="18">
        <v>9.26</v>
      </c>
      <c r="G2871" s="3" t="s">
        <v>936</v>
      </c>
      <c r="H2871" s="22">
        <f>ROUND(Table1[[#This Row],[Market Capitalisation]]/Table1[[#This Row],[Stock Price]],0)</f>
        <v>447084233</v>
      </c>
    </row>
    <row r="2872" spans="2:8" x14ac:dyDescent="0.35">
      <c r="B2872" s="1" t="s">
        <v>13000</v>
      </c>
      <c r="C2872" s="3" t="s">
        <v>13001</v>
      </c>
      <c r="D2872" s="13">
        <v>4130000000</v>
      </c>
      <c r="E2872" s="1" t="str" cm="1">
        <f t="array" ref="E2872">_xlfn.IFS($D2872&gt;=$N$7,$J$7,AND($D2872&gt;=$M$8,$D2872&lt;$N$8),$J$8,AND($D2872&gt;=$M$9,$D2872&lt;$N$9),$J$9,$D2872&lt;$N$10,$J$10)</f>
        <v>Mid Cap</v>
      </c>
      <c r="F2872" s="18">
        <v>39.590000000000003</v>
      </c>
      <c r="G2872" s="3" t="s">
        <v>2116</v>
      </c>
      <c r="H2872" s="22">
        <f>ROUND(Table1[[#This Row],[Market Capitalisation]]/Table1[[#This Row],[Stock Price]],0)</f>
        <v>104319273</v>
      </c>
    </row>
    <row r="2873" spans="2:8" x14ac:dyDescent="0.35">
      <c r="B2873" s="1" t="s">
        <v>13005</v>
      </c>
      <c r="C2873" s="3" t="s">
        <v>13006</v>
      </c>
      <c r="D2873" s="13">
        <v>4130000000</v>
      </c>
      <c r="E2873" s="1" t="str" cm="1">
        <f t="array" ref="E2873">_xlfn.IFS($D2873&gt;=$N$7,$J$7,AND($D2873&gt;=$M$8,$D2873&lt;$N$8),$J$8,AND($D2873&gt;=$M$9,$D2873&lt;$N$9),$J$9,$D2873&lt;$N$10,$J$10)</f>
        <v>Mid Cap</v>
      </c>
      <c r="F2873" s="18">
        <v>85.1</v>
      </c>
      <c r="G2873" s="3" t="s">
        <v>210</v>
      </c>
      <c r="H2873" s="22">
        <f>ROUND(Table1[[#This Row],[Market Capitalisation]]/Table1[[#This Row],[Stock Price]],0)</f>
        <v>48531140</v>
      </c>
    </row>
    <row r="2874" spans="2:8" x14ac:dyDescent="0.35">
      <c r="B2874" s="1" t="s">
        <v>13009</v>
      </c>
      <c r="C2874" s="3" t="s">
        <v>13010</v>
      </c>
      <c r="D2874" s="13">
        <v>4130000000</v>
      </c>
      <c r="E2874" s="1" t="str" cm="1">
        <f t="array" ref="E2874">_xlfn.IFS($D2874&gt;=$N$7,$J$7,AND($D2874&gt;=$M$8,$D2874&lt;$N$8),$J$8,AND($D2874&gt;=$M$9,$D2874&lt;$N$9),$J$9,$D2874&lt;$N$10,$J$10)</f>
        <v>Mid Cap</v>
      </c>
      <c r="F2874" s="18">
        <v>6</v>
      </c>
      <c r="G2874" s="3" t="s">
        <v>511</v>
      </c>
      <c r="H2874" s="22">
        <f>ROUND(Table1[[#This Row],[Market Capitalisation]]/Table1[[#This Row],[Stock Price]],0)</f>
        <v>688333333</v>
      </c>
    </row>
    <row r="2875" spans="2:8" x14ac:dyDescent="0.35">
      <c r="B2875" s="1" t="s">
        <v>13013</v>
      </c>
      <c r="C2875" s="3" t="s">
        <v>13014</v>
      </c>
      <c r="D2875" s="13">
        <v>4130000000</v>
      </c>
      <c r="E2875" s="1" t="str" cm="1">
        <f t="array" ref="E2875">_xlfn.IFS($D2875&gt;=$N$7,$J$7,AND($D2875&gt;=$M$8,$D2875&lt;$N$8),$J$8,AND($D2875&gt;=$M$9,$D2875&lt;$N$9),$J$9,$D2875&lt;$N$10,$J$10)</f>
        <v>Mid Cap</v>
      </c>
      <c r="F2875" s="18">
        <v>5.93</v>
      </c>
      <c r="G2875" s="3" t="s">
        <v>31554</v>
      </c>
      <c r="H2875" s="22">
        <f>ROUND(Table1[[#This Row],[Market Capitalisation]]/Table1[[#This Row],[Stock Price]],0)</f>
        <v>696458685</v>
      </c>
    </row>
    <row r="2876" spans="2:8" x14ac:dyDescent="0.35">
      <c r="B2876" s="1" t="s">
        <v>13016</v>
      </c>
      <c r="C2876" s="3" t="s">
        <v>13017</v>
      </c>
      <c r="D2876" s="13">
        <v>4130000000</v>
      </c>
      <c r="E2876" s="1" t="str" cm="1">
        <f t="array" ref="E2876">_xlfn.IFS($D2876&gt;=$N$7,$J$7,AND($D2876&gt;=$M$8,$D2876&lt;$N$8),$J$8,AND($D2876&gt;=$M$9,$D2876&lt;$N$9),$J$9,$D2876&lt;$N$10,$J$10)</f>
        <v>Mid Cap</v>
      </c>
      <c r="F2876" s="18">
        <v>2.08</v>
      </c>
      <c r="G2876" s="3" t="s">
        <v>31567</v>
      </c>
      <c r="H2876" s="22">
        <f>ROUND(Table1[[#This Row],[Market Capitalisation]]/Table1[[#This Row],[Stock Price]],0)</f>
        <v>1985576923</v>
      </c>
    </row>
    <row r="2877" spans="2:8" x14ac:dyDescent="0.35">
      <c r="B2877" s="1" t="s">
        <v>13019</v>
      </c>
      <c r="C2877" s="3" t="s">
        <v>13020</v>
      </c>
      <c r="D2877" s="13">
        <v>4120000000</v>
      </c>
      <c r="E2877" s="1" t="str" cm="1">
        <f t="array" ref="E2877">_xlfn.IFS($D2877&gt;=$N$7,$J$7,AND($D2877&gt;=$M$8,$D2877&lt;$N$8),$J$8,AND($D2877&gt;=$M$9,$D2877&lt;$N$9),$J$9,$D2877&lt;$N$10,$J$10)</f>
        <v>Mid Cap</v>
      </c>
      <c r="F2877" s="18">
        <v>40.81</v>
      </c>
      <c r="G2877" s="3" t="s">
        <v>31554</v>
      </c>
      <c r="H2877" s="22">
        <f>ROUND(Table1[[#This Row],[Market Capitalisation]]/Table1[[#This Row],[Stock Price]],0)</f>
        <v>100955648</v>
      </c>
    </row>
    <row r="2878" spans="2:8" x14ac:dyDescent="0.35">
      <c r="B2878" s="1" t="s">
        <v>13024</v>
      </c>
      <c r="C2878" s="3" t="s">
        <v>13025</v>
      </c>
      <c r="D2878" s="13">
        <v>4110000000.0000005</v>
      </c>
      <c r="E2878" s="1" t="str" cm="1">
        <f t="array" ref="E2878">_xlfn.IFS($D2878&gt;=$N$7,$J$7,AND($D2878&gt;=$M$8,$D2878&lt;$N$8),$J$8,AND($D2878&gt;=$M$9,$D2878&lt;$N$9),$J$9,$D2878&lt;$N$10,$J$10)</f>
        <v>Mid Cap</v>
      </c>
      <c r="F2878" s="18">
        <v>36.090000000000003</v>
      </c>
      <c r="G2878" s="3" t="s">
        <v>31567</v>
      </c>
      <c r="H2878" s="22">
        <f>ROUND(Table1[[#This Row],[Market Capitalisation]]/Table1[[#This Row],[Stock Price]],0)</f>
        <v>113881962</v>
      </c>
    </row>
    <row r="2879" spans="2:8" x14ac:dyDescent="0.35">
      <c r="B2879" s="1" t="s">
        <v>13029</v>
      </c>
      <c r="C2879" s="3" t="s">
        <v>13030</v>
      </c>
      <c r="D2879" s="13">
        <v>4110000000.0000005</v>
      </c>
      <c r="E2879" s="1" t="str" cm="1">
        <f t="array" ref="E2879">_xlfn.IFS($D2879&gt;=$N$7,$J$7,AND($D2879&gt;=$M$8,$D2879&lt;$N$8),$J$8,AND($D2879&gt;=$M$9,$D2879&lt;$N$9),$J$9,$D2879&lt;$N$10,$J$10)</f>
        <v>Mid Cap</v>
      </c>
      <c r="F2879" s="18">
        <v>58.7</v>
      </c>
      <c r="G2879" s="3" t="s">
        <v>31554</v>
      </c>
      <c r="H2879" s="22">
        <f>ROUND(Table1[[#This Row],[Market Capitalisation]]/Table1[[#This Row],[Stock Price]],0)</f>
        <v>70017036</v>
      </c>
    </row>
    <row r="2880" spans="2:8" x14ac:dyDescent="0.35">
      <c r="B2880" s="1" t="s">
        <v>13033</v>
      </c>
      <c r="C2880" s="3" t="s">
        <v>13034</v>
      </c>
      <c r="D2880" s="13">
        <v>4110000000.0000005</v>
      </c>
      <c r="E2880" s="1" t="str" cm="1">
        <f t="array" ref="E2880">_xlfn.IFS($D2880&gt;=$N$7,$J$7,AND($D2880&gt;=$M$8,$D2880&lt;$N$8),$J$8,AND($D2880&gt;=$M$9,$D2880&lt;$N$9),$J$9,$D2880&lt;$N$10,$J$10)</f>
        <v>Mid Cap</v>
      </c>
      <c r="F2880" s="18">
        <v>33.380000000000003</v>
      </c>
      <c r="G2880" s="3" t="s">
        <v>31554</v>
      </c>
      <c r="H2880" s="22">
        <f>ROUND(Table1[[#This Row],[Market Capitalisation]]/Table1[[#This Row],[Stock Price]],0)</f>
        <v>123127621</v>
      </c>
    </row>
    <row r="2881" spans="2:8" x14ac:dyDescent="0.35">
      <c r="B2881" s="1" t="s">
        <v>13037</v>
      </c>
      <c r="C2881" s="3" t="s">
        <v>13038</v>
      </c>
      <c r="D2881" s="13">
        <v>4110000000.0000005</v>
      </c>
      <c r="E2881" s="1" t="str" cm="1">
        <f t="array" ref="E2881">_xlfn.IFS($D2881&gt;=$N$7,$J$7,AND($D2881&gt;=$M$8,$D2881&lt;$N$8),$J$8,AND($D2881&gt;=$M$9,$D2881&lt;$N$9),$J$9,$D2881&lt;$N$10,$J$10)</f>
        <v>Mid Cap</v>
      </c>
      <c r="F2881" s="18">
        <v>52.32</v>
      </c>
      <c r="G2881" s="3" t="s">
        <v>3295</v>
      </c>
      <c r="H2881" s="22">
        <f>ROUND(Table1[[#This Row],[Market Capitalisation]]/Table1[[#This Row],[Stock Price]],0)</f>
        <v>78555046</v>
      </c>
    </row>
    <row r="2882" spans="2:8" x14ac:dyDescent="0.35">
      <c r="B2882" s="1" t="s">
        <v>13041</v>
      </c>
      <c r="C2882" s="3" t="s">
        <v>13042</v>
      </c>
      <c r="D2882" s="13">
        <v>4099999999.9999995</v>
      </c>
      <c r="E2882" s="1" t="str" cm="1">
        <f t="array" ref="E2882">_xlfn.IFS($D2882&gt;=$N$7,$J$7,AND($D2882&gt;=$M$8,$D2882&lt;$N$8),$J$8,AND($D2882&gt;=$M$9,$D2882&lt;$N$9),$J$9,$D2882&lt;$N$10,$J$10)</f>
        <v>Mid Cap</v>
      </c>
      <c r="F2882" s="18">
        <v>13.68</v>
      </c>
      <c r="G2882" s="3" t="s">
        <v>511</v>
      </c>
      <c r="H2882" s="22">
        <f>ROUND(Table1[[#This Row],[Market Capitalisation]]/Table1[[#This Row],[Stock Price]],0)</f>
        <v>299707602</v>
      </c>
    </row>
    <row r="2883" spans="2:8" x14ac:dyDescent="0.35">
      <c r="B2883" s="1" t="s">
        <v>13045</v>
      </c>
      <c r="C2883" s="3" t="s">
        <v>13046</v>
      </c>
      <c r="D2883" s="13">
        <v>4099999999.9999995</v>
      </c>
      <c r="E2883" s="1" t="str" cm="1">
        <f t="array" ref="E2883">_xlfn.IFS($D2883&gt;=$N$7,$J$7,AND($D2883&gt;=$M$8,$D2883&lt;$N$8),$J$8,AND($D2883&gt;=$M$9,$D2883&lt;$N$9),$J$9,$D2883&lt;$N$10,$J$10)</f>
        <v>Mid Cap</v>
      </c>
      <c r="F2883" s="18">
        <v>1.1100000000000001</v>
      </c>
      <c r="G2883" s="3" t="s">
        <v>3322</v>
      </c>
      <c r="H2883" s="22">
        <f>ROUND(Table1[[#This Row],[Market Capitalisation]]/Table1[[#This Row],[Stock Price]],0)</f>
        <v>3693693694</v>
      </c>
    </row>
    <row r="2884" spans="2:8" x14ac:dyDescent="0.35">
      <c r="B2884" s="1" t="s">
        <v>13049</v>
      </c>
      <c r="C2884" s="3" t="s">
        <v>13050</v>
      </c>
      <c r="D2884" s="13">
        <v>4099999999.9999995</v>
      </c>
      <c r="E2884" s="1" t="str" cm="1">
        <f t="array" ref="E2884">_xlfn.IFS($D2884&gt;=$N$7,$J$7,AND($D2884&gt;=$M$8,$D2884&lt;$N$8),$J$8,AND($D2884&gt;=$M$9,$D2884&lt;$N$9),$J$9,$D2884&lt;$N$10,$J$10)</f>
        <v>Mid Cap</v>
      </c>
      <c r="F2884" s="18">
        <v>153.85</v>
      </c>
      <c r="G2884" s="3" t="s">
        <v>89</v>
      </c>
      <c r="H2884" s="22">
        <f>ROUND(Table1[[#This Row],[Market Capitalisation]]/Table1[[#This Row],[Stock Price]],0)</f>
        <v>26649334</v>
      </c>
    </row>
    <row r="2885" spans="2:8" x14ac:dyDescent="0.35">
      <c r="B2885" s="1" t="s">
        <v>13053</v>
      </c>
      <c r="C2885" s="3" t="s">
        <v>13054</v>
      </c>
      <c r="D2885" s="13">
        <v>4099999999.9999995</v>
      </c>
      <c r="E2885" s="1" t="str" cm="1">
        <f t="array" ref="E2885">_xlfn.IFS($D2885&gt;=$N$7,$J$7,AND($D2885&gt;=$M$8,$D2885&lt;$N$8),$J$8,AND($D2885&gt;=$M$9,$D2885&lt;$N$9),$J$9,$D2885&lt;$N$10,$J$10)</f>
        <v>Mid Cap</v>
      </c>
      <c r="F2885" s="18">
        <v>160.84</v>
      </c>
      <c r="G2885" s="3" t="s">
        <v>4925</v>
      </c>
      <c r="H2885" s="22">
        <f>ROUND(Table1[[#This Row],[Market Capitalisation]]/Table1[[#This Row],[Stock Price]],0)</f>
        <v>25491171</v>
      </c>
    </row>
    <row r="2886" spans="2:8" x14ac:dyDescent="0.35">
      <c r="B2886" s="1" t="s">
        <v>13057</v>
      </c>
      <c r="C2886" s="3" t="s">
        <v>13058</v>
      </c>
      <c r="D2886" s="13">
        <v>4099999999.9999995</v>
      </c>
      <c r="E2886" s="1" t="str" cm="1">
        <f t="array" ref="E2886">_xlfn.IFS($D2886&gt;=$N$7,$J$7,AND($D2886&gt;=$M$8,$D2886&lt;$N$8),$J$8,AND($D2886&gt;=$M$9,$D2886&lt;$N$9),$J$9,$D2886&lt;$N$10,$J$10)</f>
        <v>Mid Cap</v>
      </c>
      <c r="F2886" s="18">
        <v>464.23</v>
      </c>
      <c r="G2886" s="3" t="s">
        <v>249</v>
      </c>
      <c r="H2886" s="22">
        <f>ROUND(Table1[[#This Row],[Market Capitalisation]]/Table1[[#This Row],[Stock Price]],0)</f>
        <v>8831829</v>
      </c>
    </row>
    <row r="2887" spans="2:8" x14ac:dyDescent="0.35">
      <c r="B2887" s="1" t="s">
        <v>13061</v>
      </c>
      <c r="C2887" s="3" t="s">
        <v>13062</v>
      </c>
      <c r="D2887" s="13">
        <v>4099999999.9999995</v>
      </c>
      <c r="E2887" s="1" t="str" cm="1">
        <f t="array" ref="E2887">_xlfn.IFS($D2887&gt;=$N$7,$J$7,AND($D2887&gt;=$M$8,$D2887&lt;$N$8),$J$8,AND($D2887&gt;=$M$9,$D2887&lt;$N$9),$J$9,$D2887&lt;$N$10,$J$10)</f>
        <v>Mid Cap</v>
      </c>
      <c r="F2887" s="18">
        <v>0.53</v>
      </c>
      <c r="G2887" s="3" t="s">
        <v>31544</v>
      </c>
      <c r="H2887" s="22">
        <f>ROUND(Table1[[#This Row],[Market Capitalisation]]/Table1[[#This Row],[Stock Price]],0)</f>
        <v>7735849057</v>
      </c>
    </row>
    <row r="2888" spans="2:8" x14ac:dyDescent="0.35">
      <c r="B2888" s="1" t="s">
        <v>13065</v>
      </c>
      <c r="C2888" s="3" t="s">
        <v>13066</v>
      </c>
      <c r="D2888" s="13">
        <v>4099999999.9999995</v>
      </c>
      <c r="E2888" s="1" t="str" cm="1">
        <f t="array" ref="E2888">_xlfn.IFS($D2888&gt;=$N$7,$J$7,AND($D2888&gt;=$M$8,$D2888&lt;$N$8),$J$8,AND($D2888&gt;=$M$9,$D2888&lt;$N$9),$J$9,$D2888&lt;$N$10,$J$10)</f>
        <v>Mid Cap</v>
      </c>
      <c r="F2888" s="18">
        <v>49.07</v>
      </c>
      <c r="G2888" s="3" t="s">
        <v>31554</v>
      </c>
      <c r="H2888" s="22">
        <f>ROUND(Table1[[#This Row],[Market Capitalisation]]/Table1[[#This Row],[Stock Price]],0)</f>
        <v>83554106</v>
      </c>
    </row>
    <row r="2889" spans="2:8" x14ac:dyDescent="0.35">
      <c r="B2889" s="1" t="s">
        <v>13069</v>
      </c>
      <c r="C2889" s="3" t="s">
        <v>13070</v>
      </c>
      <c r="D2889" s="13">
        <v>4090000000</v>
      </c>
      <c r="E2889" s="1" t="str" cm="1">
        <f t="array" ref="E2889">_xlfn.IFS($D2889&gt;=$N$7,$J$7,AND($D2889&gt;=$M$8,$D2889&lt;$N$8),$J$8,AND($D2889&gt;=$M$9,$D2889&lt;$N$9),$J$9,$D2889&lt;$N$10,$J$10)</f>
        <v>Mid Cap</v>
      </c>
      <c r="F2889" s="18">
        <v>14.46</v>
      </c>
      <c r="G2889" s="3" t="s">
        <v>31554</v>
      </c>
      <c r="H2889" s="22">
        <f>ROUND(Table1[[#This Row],[Market Capitalisation]]/Table1[[#This Row],[Stock Price]],0)</f>
        <v>282849239</v>
      </c>
    </row>
    <row r="2890" spans="2:8" x14ac:dyDescent="0.35">
      <c r="B2890" s="1" t="s">
        <v>13074</v>
      </c>
      <c r="C2890" s="3" t="s">
        <v>13075</v>
      </c>
      <c r="D2890" s="13">
        <v>4090000000</v>
      </c>
      <c r="E2890" s="1" t="str" cm="1">
        <f t="array" ref="E2890">_xlfn.IFS($D2890&gt;=$N$7,$J$7,AND($D2890&gt;=$M$8,$D2890&lt;$N$8),$J$8,AND($D2890&gt;=$M$9,$D2890&lt;$N$9),$J$9,$D2890&lt;$N$10,$J$10)</f>
        <v>Mid Cap</v>
      </c>
      <c r="F2890" s="18">
        <v>6.54</v>
      </c>
      <c r="G2890" s="3" t="s">
        <v>511</v>
      </c>
      <c r="H2890" s="22">
        <f>ROUND(Table1[[#This Row],[Market Capitalisation]]/Table1[[#This Row],[Stock Price]],0)</f>
        <v>625382263</v>
      </c>
    </row>
    <row r="2891" spans="2:8" x14ac:dyDescent="0.35">
      <c r="B2891" s="1" t="s">
        <v>13077</v>
      </c>
      <c r="C2891" s="3" t="s">
        <v>13078</v>
      </c>
      <c r="D2891" s="13">
        <v>4090000000</v>
      </c>
      <c r="E2891" s="1" t="str" cm="1">
        <f t="array" ref="E2891">_xlfn.IFS($D2891&gt;=$N$7,$J$7,AND($D2891&gt;=$M$8,$D2891&lt;$N$8),$J$8,AND($D2891&gt;=$M$9,$D2891&lt;$N$9),$J$9,$D2891&lt;$N$10,$J$10)</f>
        <v>Mid Cap</v>
      </c>
      <c r="F2891" s="18">
        <v>1598</v>
      </c>
      <c r="G2891" s="3" t="s">
        <v>3109</v>
      </c>
      <c r="H2891" s="22">
        <f>ROUND(Table1[[#This Row],[Market Capitalisation]]/Table1[[#This Row],[Stock Price]],0)</f>
        <v>2559449</v>
      </c>
    </row>
    <row r="2892" spans="2:8" x14ac:dyDescent="0.35">
      <c r="B2892" s="1" t="s">
        <v>13081</v>
      </c>
      <c r="C2892" s="3" t="s">
        <v>13082</v>
      </c>
      <c r="D2892" s="13">
        <v>4090000000</v>
      </c>
      <c r="E2892" s="1" t="str" cm="1">
        <f t="array" ref="E2892">_xlfn.IFS($D2892&gt;=$N$7,$J$7,AND($D2892&gt;=$M$8,$D2892&lt;$N$8),$J$8,AND($D2892&gt;=$M$9,$D2892&lt;$N$9),$J$9,$D2892&lt;$N$10,$J$10)</f>
        <v>Mid Cap</v>
      </c>
      <c r="F2892" s="18">
        <v>80.56</v>
      </c>
      <c r="G2892" s="3" t="s">
        <v>31554</v>
      </c>
      <c r="H2892" s="22">
        <f>ROUND(Table1[[#This Row],[Market Capitalisation]]/Table1[[#This Row],[Stock Price]],0)</f>
        <v>50769613</v>
      </c>
    </row>
    <row r="2893" spans="2:8" x14ac:dyDescent="0.35">
      <c r="B2893" s="1" t="s">
        <v>13085</v>
      </c>
      <c r="C2893" s="3" t="s">
        <v>13086</v>
      </c>
      <c r="D2893" s="13">
        <v>4080000000</v>
      </c>
      <c r="E2893" s="1" t="str" cm="1">
        <f t="array" ref="E2893">_xlfn.IFS($D2893&gt;=$N$7,$J$7,AND($D2893&gt;=$M$8,$D2893&lt;$N$8),$J$8,AND($D2893&gt;=$M$9,$D2893&lt;$N$9),$J$9,$D2893&lt;$N$10,$J$10)</f>
        <v>Mid Cap</v>
      </c>
      <c r="F2893" s="18">
        <v>2.0699999999999998</v>
      </c>
      <c r="G2893" s="3" t="s">
        <v>420</v>
      </c>
      <c r="H2893" s="22">
        <f>ROUND(Table1[[#This Row],[Market Capitalisation]]/Table1[[#This Row],[Stock Price]],0)</f>
        <v>1971014493</v>
      </c>
    </row>
    <row r="2894" spans="2:8" x14ac:dyDescent="0.35">
      <c r="B2894" s="1" t="s">
        <v>13089</v>
      </c>
      <c r="C2894" s="3" t="s">
        <v>13090</v>
      </c>
      <c r="D2894" s="13">
        <v>4080000000</v>
      </c>
      <c r="E2894" s="1" t="str" cm="1">
        <f t="array" ref="E2894">_xlfn.IFS($D2894&gt;=$N$7,$J$7,AND($D2894&gt;=$M$8,$D2894&lt;$N$8),$J$8,AND($D2894&gt;=$M$9,$D2894&lt;$N$9),$J$9,$D2894&lt;$N$10,$J$10)</f>
        <v>Mid Cap</v>
      </c>
      <c r="F2894" s="18">
        <v>82.44</v>
      </c>
      <c r="G2894" s="3" t="s">
        <v>164</v>
      </c>
      <c r="H2894" s="22">
        <f>ROUND(Table1[[#This Row],[Market Capitalisation]]/Table1[[#This Row],[Stock Price]],0)</f>
        <v>49490539</v>
      </c>
    </row>
    <row r="2895" spans="2:8" x14ac:dyDescent="0.35">
      <c r="B2895" s="1" t="s">
        <v>13093</v>
      </c>
      <c r="C2895" s="3" t="s">
        <v>13094</v>
      </c>
      <c r="D2895" s="13">
        <v>4080000000</v>
      </c>
      <c r="E2895" s="1" t="str" cm="1">
        <f t="array" ref="E2895">_xlfn.IFS($D2895&gt;=$N$7,$J$7,AND($D2895&gt;=$M$8,$D2895&lt;$N$8),$J$8,AND($D2895&gt;=$M$9,$D2895&lt;$N$9),$J$9,$D2895&lt;$N$10,$J$10)</f>
        <v>Mid Cap</v>
      </c>
      <c r="F2895" s="18">
        <v>3.13</v>
      </c>
      <c r="G2895" s="3" t="s">
        <v>152</v>
      </c>
      <c r="H2895" s="22">
        <f>ROUND(Table1[[#This Row],[Market Capitalisation]]/Table1[[#This Row],[Stock Price]],0)</f>
        <v>1303514377</v>
      </c>
    </row>
    <row r="2896" spans="2:8" x14ac:dyDescent="0.35">
      <c r="B2896" s="1" t="s">
        <v>13097</v>
      </c>
      <c r="C2896" s="3" t="s">
        <v>13098</v>
      </c>
      <c r="D2896" s="13">
        <v>4080000000</v>
      </c>
      <c r="E2896" s="1" t="str" cm="1">
        <f t="array" ref="E2896">_xlfn.IFS($D2896&gt;=$N$7,$J$7,AND($D2896&gt;=$M$8,$D2896&lt;$N$8),$J$8,AND($D2896&gt;=$M$9,$D2896&lt;$N$9),$J$9,$D2896&lt;$N$10,$J$10)</f>
        <v>Mid Cap</v>
      </c>
      <c r="F2896" s="18">
        <v>80.42</v>
      </c>
      <c r="G2896" s="3" t="s">
        <v>31554</v>
      </c>
      <c r="H2896" s="22">
        <f>ROUND(Table1[[#This Row],[Market Capitalisation]]/Table1[[#This Row],[Stock Price]],0)</f>
        <v>50733648</v>
      </c>
    </row>
    <row r="2897" spans="2:8" x14ac:dyDescent="0.35">
      <c r="B2897" s="1" t="s">
        <v>13101</v>
      </c>
      <c r="C2897" s="3" t="s">
        <v>13102</v>
      </c>
      <c r="D2897" s="13">
        <v>4070000000.0000005</v>
      </c>
      <c r="E2897" s="1" t="str" cm="1">
        <f t="array" ref="E2897">_xlfn.IFS($D2897&gt;=$N$7,$J$7,AND($D2897&gt;=$M$8,$D2897&lt;$N$8),$J$8,AND($D2897&gt;=$M$9,$D2897&lt;$N$9),$J$9,$D2897&lt;$N$10,$J$10)</f>
        <v>Mid Cap</v>
      </c>
      <c r="F2897" s="18">
        <v>15.42</v>
      </c>
      <c r="G2897" s="3" t="s">
        <v>210</v>
      </c>
      <c r="H2897" s="22">
        <f>ROUND(Table1[[#This Row],[Market Capitalisation]]/Table1[[#This Row],[Stock Price]],0)</f>
        <v>263942931</v>
      </c>
    </row>
    <row r="2898" spans="2:8" x14ac:dyDescent="0.35">
      <c r="B2898" s="1" t="s">
        <v>13105</v>
      </c>
      <c r="C2898" s="3" t="s">
        <v>13106</v>
      </c>
      <c r="D2898" s="13">
        <v>4070000000.0000005</v>
      </c>
      <c r="E2898" s="1" t="str" cm="1">
        <f t="array" ref="E2898">_xlfn.IFS($D2898&gt;=$N$7,$J$7,AND($D2898&gt;=$M$8,$D2898&lt;$N$8),$J$8,AND($D2898&gt;=$M$9,$D2898&lt;$N$9),$J$9,$D2898&lt;$N$10,$J$10)</f>
        <v>Mid Cap</v>
      </c>
      <c r="F2898" s="18">
        <v>0.6</v>
      </c>
      <c r="G2898" s="3" t="s">
        <v>249</v>
      </c>
      <c r="H2898" s="22">
        <f>ROUND(Table1[[#This Row],[Market Capitalisation]]/Table1[[#This Row],[Stock Price]],0)</f>
        <v>6783333333</v>
      </c>
    </row>
    <row r="2899" spans="2:8" x14ac:dyDescent="0.35">
      <c r="B2899" s="1" t="s">
        <v>13108</v>
      </c>
      <c r="C2899" s="3" t="s">
        <v>13109</v>
      </c>
      <c r="D2899" s="13">
        <v>4070000000.0000005</v>
      </c>
      <c r="E2899" s="1" t="str" cm="1">
        <f t="array" ref="E2899">_xlfn.IFS($D2899&gt;=$N$7,$J$7,AND($D2899&gt;=$M$8,$D2899&lt;$N$8),$J$8,AND($D2899&gt;=$M$9,$D2899&lt;$N$9),$J$9,$D2899&lt;$N$10,$J$10)</f>
        <v>Mid Cap</v>
      </c>
      <c r="F2899" s="18">
        <v>73.66</v>
      </c>
      <c r="G2899" s="3" t="s">
        <v>31554</v>
      </c>
      <c r="H2899" s="22">
        <f>ROUND(Table1[[#This Row],[Market Capitalisation]]/Table1[[#This Row],[Stock Price]],0)</f>
        <v>55253869</v>
      </c>
    </row>
    <row r="2900" spans="2:8" x14ac:dyDescent="0.35">
      <c r="B2900" s="1" t="s">
        <v>13112</v>
      </c>
      <c r="C2900" s="3" t="s">
        <v>13113</v>
      </c>
      <c r="D2900" s="13">
        <v>4070000000.0000005</v>
      </c>
      <c r="E2900" s="1" t="str" cm="1">
        <f t="array" ref="E2900">_xlfn.IFS($D2900&gt;=$N$7,$J$7,AND($D2900&gt;=$M$8,$D2900&lt;$N$8),$J$8,AND($D2900&gt;=$M$9,$D2900&lt;$N$9),$J$9,$D2900&lt;$N$10,$J$10)</f>
        <v>Mid Cap</v>
      </c>
      <c r="F2900" s="18">
        <v>128.08000000000001</v>
      </c>
      <c r="G2900" s="3" t="s">
        <v>31554</v>
      </c>
      <c r="H2900" s="22">
        <f>ROUND(Table1[[#This Row],[Market Capitalisation]]/Table1[[#This Row],[Stock Price]],0)</f>
        <v>31777014</v>
      </c>
    </row>
    <row r="2901" spans="2:8" x14ac:dyDescent="0.35">
      <c r="B2901" s="1" t="s">
        <v>13116</v>
      </c>
      <c r="C2901" s="3" t="s">
        <v>13117</v>
      </c>
      <c r="D2901" s="13">
        <v>4059999999.9999995</v>
      </c>
      <c r="E2901" s="1" t="str" cm="1">
        <f t="array" ref="E2901">_xlfn.IFS($D2901&gt;=$N$7,$J$7,AND($D2901&gt;=$M$8,$D2901&lt;$N$8),$J$8,AND($D2901&gt;=$M$9,$D2901&lt;$N$9),$J$9,$D2901&lt;$N$10,$J$10)</f>
        <v>Mid Cap</v>
      </c>
      <c r="F2901" s="18">
        <v>9.82</v>
      </c>
      <c r="G2901" s="3" t="s">
        <v>31544</v>
      </c>
      <c r="H2901" s="22">
        <f>ROUND(Table1[[#This Row],[Market Capitalisation]]/Table1[[#This Row],[Stock Price]],0)</f>
        <v>413441955</v>
      </c>
    </row>
    <row r="2902" spans="2:8" x14ac:dyDescent="0.35">
      <c r="B2902" s="1" t="s">
        <v>13121</v>
      </c>
      <c r="C2902" s="3" t="s">
        <v>13122</v>
      </c>
      <c r="D2902" s="13">
        <v>4059999999.9999995</v>
      </c>
      <c r="E2902" s="1" t="str" cm="1">
        <f t="array" ref="E2902">_xlfn.IFS($D2902&gt;=$N$7,$J$7,AND($D2902&gt;=$M$8,$D2902&lt;$N$8),$J$8,AND($D2902&gt;=$M$9,$D2902&lt;$N$9),$J$9,$D2902&lt;$N$10,$J$10)</f>
        <v>Mid Cap</v>
      </c>
      <c r="F2902" s="18">
        <v>47.22</v>
      </c>
      <c r="G2902" s="3" t="s">
        <v>31554</v>
      </c>
      <c r="H2902" s="22">
        <f>ROUND(Table1[[#This Row],[Market Capitalisation]]/Table1[[#This Row],[Stock Price]],0)</f>
        <v>85980517</v>
      </c>
    </row>
    <row r="2903" spans="2:8" x14ac:dyDescent="0.35">
      <c r="B2903" s="1" t="s">
        <v>13124</v>
      </c>
      <c r="C2903" s="3" t="s">
        <v>13125</v>
      </c>
      <c r="D2903" s="13">
        <v>4059999999.9999995</v>
      </c>
      <c r="E2903" s="1" t="str" cm="1">
        <f t="array" ref="E2903">_xlfn.IFS($D2903&gt;=$N$7,$J$7,AND($D2903&gt;=$M$8,$D2903&lt;$N$8),$J$8,AND($D2903&gt;=$M$9,$D2903&lt;$N$9),$J$9,$D2903&lt;$N$10,$J$10)</f>
        <v>Mid Cap</v>
      </c>
      <c r="F2903" s="18">
        <v>41.58</v>
      </c>
      <c r="G2903" s="3" t="s">
        <v>31554</v>
      </c>
      <c r="H2903" s="22">
        <f>ROUND(Table1[[#This Row],[Market Capitalisation]]/Table1[[#This Row],[Stock Price]],0)</f>
        <v>97643098</v>
      </c>
    </row>
    <row r="2904" spans="2:8" x14ac:dyDescent="0.35">
      <c r="B2904" s="1" t="s">
        <v>13128</v>
      </c>
      <c r="C2904" s="3" t="s">
        <v>13129</v>
      </c>
      <c r="D2904" s="13">
        <v>4059999999.9999995</v>
      </c>
      <c r="E2904" s="1" t="str" cm="1">
        <f t="array" ref="E2904">_xlfn.IFS($D2904&gt;=$N$7,$J$7,AND($D2904&gt;=$M$8,$D2904&lt;$N$8),$J$8,AND($D2904&gt;=$M$9,$D2904&lt;$N$9),$J$9,$D2904&lt;$N$10,$J$10)</f>
        <v>Mid Cap</v>
      </c>
      <c r="F2904" s="18">
        <v>6.18</v>
      </c>
      <c r="G2904" s="3" t="s">
        <v>249</v>
      </c>
      <c r="H2904" s="22">
        <f>ROUND(Table1[[#This Row],[Market Capitalisation]]/Table1[[#This Row],[Stock Price]],0)</f>
        <v>656957929</v>
      </c>
    </row>
    <row r="2905" spans="2:8" x14ac:dyDescent="0.35">
      <c r="B2905" s="1" t="s">
        <v>13132</v>
      </c>
      <c r="C2905" s="3" t="s">
        <v>13133</v>
      </c>
      <c r="D2905" s="13">
        <v>4059999999.9999995</v>
      </c>
      <c r="E2905" s="1" t="str" cm="1">
        <f t="array" ref="E2905">_xlfn.IFS($D2905&gt;=$N$7,$J$7,AND($D2905&gt;=$M$8,$D2905&lt;$N$8),$J$8,AND($D2905&gt;=$M$9,$D2905&lt;$N$9),$J$9,$D2905&lt;$N$10,$J$10)</f>
        <v>Mid Cap</v>
      </c>
      <c r="F2905" s="18">
        <v>15.86</v>
      </c>
      <c r="G2905" s="3" t="s">
        <v>4088</v>
      </c>
      <c r="H2905" s="22">
        <f>ROUND(Table1[[#This Row],[Market Capitalisation]]/Table1[[#This Row],[Stock Price]],0)</f>
        <v>255989912</v>
      </c>
    </row>
    <row r="2906" spans="2:8" x14ac:dyDescent="0.35">
      <c r="B2906" s="1" t="s">
        <v>13135</v>
      </c>
      <c r="C2906" s="3" t="s">
        <v>13136</v>
      </c>
      <c r="D2906" s="13">
        <v>4059999999.9999995</v>
      </c>
      <c r="E2906" s="1" t="str" cm="1">
        <f t="array" ref="E2906">_xlfn.IFS($D2906&gt;=$N$7,$J$7,AND($D2906&gt;=$M$8,$D2906&lt;$N$8),$J$8,AND($D2906&gt;=$M$9,$D2906&lt;$N$9),$J$9,$D2906&lt;$N$10,$J$10)</f>
        <v>Mid Cap</v>
      </c>
      <c r="F2906" s="18">
        <v>17</v>
      </c>
      <c r="G2906" s="3" t="s">
        <v>31554</v>
      </c>
      <c r="H2906" s="22">
        <f>ROUND(Table1[[#This Row],[Market Capitalisation]]/Table1[[#This Row],[Stock Price]],0)</f>
        <v>238823529</v>
      </c>
    </row>
    <row r="2907" spans="2:8" x14ac:dyDescent="0.35">
      <c r="B2907" s="1" t="s">
        <v>13138</v>
      </c>
      <c r="C2907" s="3" t="s">
        <v>13139</v>
      </c>
      <c r="D2907" s="13">
        <v>4050000000</v>
      </c>
      <c r="E2907" s="1" t="str" cm="1">
        <f t="array" ref="E2907">_xlfn.IFS($D2907&gt;=$N$7,$J$7,AND($D2907&gt;=$M$8,$D2907&lt;$N$8),$J$8,AND($D2907&gt;=$M$9,$D2907&lt;$N$9),$J$9,$D2907&lt;$N$10,$J$10)</f>
        <v>Mid Cap</v>
      </c>
      <c r="F2907" s="18">
        <v>33.979999999999997</v>
      </c>
      <c r="G2907" s="3" t="s">
        <v>31567</v>
      </c>
      <c r="H2907" s="22">
        <f>ROUND(Table1[[#This Row],[Market Capitalisation]]/Table1[[#This Row],[Stock Price]],0)</f>
        <v>119187758</v>
      </c>
    </row>
    <row r="2908" spans="2:8" x14ac:dyDescent="0.35">
      <c r="B2908" s="1" t="s">
        <v>13143</v>
      </c>
      <c r="C2908" s="3" t="s">
        <v>13144</v>
      </c>
      <c r="D2908" s="13">
        <v>4050000000</v>
      </c>
      <c r="E2908" s="1" t="str" cm="1">
        <f t="array" ref="E2908">_xlfn.IFS($D2908&gt;=$N$7,$J$7,AND($D2908&gt;=$M$8,$D2908&lt;$N$8),$J$8,AND($D2908&gt;=$M$9,$D2908&lt;$N$9),$J$9,$D2908&lt;$N$10,$J$10)</f>
        <v>Mid Cap</v>
      </c>
      <c r="F2908" s="18">
        <v>40.409999999999997</v>
      </c>
      <c r="G2908" s="3" t="s">
        <v>4076</v>
      </c>
      <c r="H2908" s="22">
        <f>ROUND(Table1[[#This Row],[Market Capitalisation]]/Table1[[#This Row],[Stock Price]],0)</f>
        <v>100222717</v>
      </c>
    </row>
    <row r="2909" spans="2:8" x14ac:dyDescent="0.35">
      <c r="B2909" s="1" t="s">
        <v>13147</v>
      </c>
      <c r="C2909" s="3" t="s">
        <v>13148</v>
      </c>
      <c r="D2909" s="13">
        <v>4050000000</v>
      </c>
      <c r="E2909" s="1" t="str" cm="1">
        <f t="array" ref="E2909">_xlfn.IFS($D2909&gt;=$N$7,$J$7,AND($D2909&gt;=$M$8,$D2909&lt;$N$8),$J$8,AND($D2909&gt;=$M$9,$D2909&lt;$N$9),$J$9,$D2909&lt;$N$10,$J$10)</f>
        <v>Mid Cap</v>
      </c>
      <c r="F2909" s="18">
        <v>30.67</v>
      </c>
      <c r="G2909" s="3" t="s">
        <v>145</v>
      </c>
      <c r="H2909" s="22">
        <f>ROUND(Table1[[#This Row],[Market Capitalisation]]/Table1[[#This Row],[Stock Price]],0)</f>
        <v>132050864</v>
      </c>
    </row>
    <row r="2910" spans="2:8" x14ac:dyDescent="0.35">
      <c r="B2910" s="1" t="s">
        <v>13151</v>
      </c>
      <c r="C2910" s="3" t="s">
        <v>13152</v>
      </c>
      <c r="D2910" s="13">
        <v>4040000000</v>
      </c>
      <c r="E2910" s="1" t="str" cm="1">
        <f t="array" ref="E2910">_xlfn.IFS($D2910&gt;=$N$7,$J$7,AND($D2910&gt;=$M$8,$D2910&lt;$N$8),$J$8,AND($D2910&gt;=$M$9,$D2910&lt;$N$9),$J$9,$D2910&lt;$N$10,$J$10)</f>
        <v>Mid Cap</v>
      </c>
      <c r="F2910" s="18">
        <v>0.64</v>
      </c>
      <c r="G2910" s="3" t="s">
        <v>31544</v>
      </c>
      <c r="H2910" s="22">
        <f>ROUND(Table1[[#This Row],[Market Capitalisation]]/Table1[[#This Row],[Stock Price]],0)</f>
        <v>6312500000</v>
      </c>
    </row>
    <row r="2911" spans="2:8" x14ac:dyDescent="0.35">
      <c r="B2911" s="1" t="s">
        <v>13156</v>
      </c>
      <c r="C2911" s="3" t="s">
        <v>13157</v>
      </c>
      <c r="D2911" s="13">
        <v>4040000000</v>
      </c>
      <c r="E2911" s="1" t="str" cm="1">
        <f t="array" ref="E2911">_xlfn.IFS($D2911&gt;=$N$7,$J$7,AND($D2911&gt;=$M$8,$D2911&lt;$N$8),$J$8,AND($D2911&gt;=$M$9,$D2911&lt;$N$9),$J$9,$D2911&lt;$N$10,$J$10)</f>
        <v>Mid Cap</v>
      </c>
      <c r="F2911" s="18">
        <v>8.35</v>
      </c>
      <c r="G2911" s="3" t="s">
        <v>420</v>
      </c>
      <c r="H2911" s="22">
        <f>ROUND(Table1[[#This Row],[Market Capitalisation]]/Table1[[#This Row],[Stock Price]],0)</f>
        <v>483832335</v>
      </c>
    </row>
    <row r="2912" spans="2:8" x14ac:dyDescent="0.35">
      <c r="B2912" s="1" t="s">
        <v>13160</v>
      </c>
      <c r="C2912" s="3" t="s">
        <v>13161</v>
      </c>
      <c r="D2912" s="13">
        <v>4040000000</v>
      </c>
      <c r="E2912" s="1" t="str" cm="1">
        <f t="array" ref="E2912">_xlfn.IFS($D2912&gt;=$N$7,$J$7,AND($D2912&gt;=$M$8,$D2912&lt;$N$8),$J$8,AND($D2912&gt;=$M$9,$D2912&lt;$N$9),$J$9,$D2912&lt;$N$10,$J$10)</f>
        <v>Mid Cap</v>
      </c>
      <c r="F2912" s="18">
        <v>2.02</v>
      </c>
      <c r="G2912" s="3" t="s">
        <v>249</v>
      </c>
      <c r="H2912" s="22">
        <f>ROUND(Table1[[#This Row],[Market Capitalisation]]/Table1[[#This Row],[Stock Price]],0)</f>
        <v>2000000000</v>
      </c>
    </row>
    <row r="2913" spans="2:8" x14ac:dyDescent="0.35">
      <c r="B2913" s="1" t="s">
        <v>13163</v>
      </c>
      <c r="C2913" s="3" t="s">
        <v>13164</v>
      </c>
      <c r="D2913" s="13">
        <v>4030000000.0000005</v>
      </c>
      <c r="E2913" s="1" t="str" cm="1">
        <f t="array" ref="E2913">_xlfn.IFS($D2913&gt;=$N$7,$J$7,AND($D2913&gt;=$M$8,$D2913&lt;$N$8),$J$8,AND($D2913&gt;=$M$9,$D2913&lt;$N$9),$J$9,$D2913&lt;$N$10,$J$10)</f>
        <v>Mid Cap</v>
      </c>
      <c r="F2913" s="18">
        <v>13.69</v>
      </c>
      <c r="G2913" s="3" t="s">
        <v>249</v>
      </c>
      <c r="H2913" s="22">
        <f>ROUND(Table1[[#This Row],[Market Capitalisation]]/Table1[[#This Row],[Stock Price]],0)</f>
        <v>294375457</v>
      </c>
    </row>
    <row r="2914" spans="2:8" x14ac:dyDescent="0.35">
      <c r="B2914" s="1" t="s">
        <v>13168</v>
      </c>
      <c r="C2914" s="3" t="s">
        <v>13169</v>
      </c>
      <c r="D2914" s="13">
        <v>4030000000.0000005</v>
      </c>
      <c r="E2914" s="1" t="str" cm="1">
        <f t="array" ref="E2914">_xlfn.IFS($D2914&gt;=$N$7,$J$7,AND($D2914&gt;=$M$8,$D2914&lt;$N$8),$J$8,AND($D2914&gt;=$M$9,$D2914&lt;$N$9),$J$9,$D2914&lt;$N$10,$J$10)</f>
        <v>Mid Cap</v>
      </c>
      <c r="F2914" s="18">
        <v>1.71</v>
      </c>
      <c r="G2914" s="3" t="s">
        <v>9696</v>
      </c>
      <c r="H2914" s="22">
        <f>ROUND(Table1[[#This Row],[Market Capitalisation]]/Table1[[#This Row],[Stock Price]],0)</f>
        <v>2356725146</v>
      </c>
    </row>
    <row r="2915" spans="2:8" x14ac:dyDescent="0.35">
      <c r="B2915" s="1" t="s">
        <v>13171</v>
      </c>
      <c r="C2915" s="3" t="s">
        <v>13172</v>
      </c>
      <c r="D2915" s="13">
        <v>4030000000.0000005</v>
      </c>
      <c r="E2915" s="1" t="str" cm="1">
        <f t="array" ref="E2915">_xlfn.IFS($D2915&gt;=$N$7,$J$7,AND($D2915&gt;=$M$8,$D2915&lt;$N$8),$J$8,AND($D2915&gt;=$M$9,$D2915&lt;$N$9),$J$9,$D2915&lt;$N$10,$J$10)</f>
        <v>Mid Cap</v>
      </c>
      <c r="F2915" s="18">
        <v>6.35</v>
      </c>
      <c r="G2915" s="3" t="s">
        <v>249</v>
      </c>
      <c r="H2915" s="22">
        <f>ROUND(Table1[[#This Row],[Market Capitalisation]]/Table1[[#This Row],[Stock Price]],0)</f>
        <v>634645669</v>
      </c>
    </row>
    <row r="2916" spans="2:8" x14ac:dyDescent="0.35">
      <c r="B2916" s="1" t="s">
        <v>13175</v>
      </c>
      <c r="C2916" s="3" t="s">
        <v>13176</v>
      </c>
      <c r="D2916" s="13">
        <v>4019999999.9999995</v>
      </c>
      <c r="E2916" s="1" t="str" cm="1">
        <f t="array" ref="E2916">_xlfn.IFS($D2916&gt;=$N$7,$J$7,AND($D2916&gt;=$M$8,$D2916&lt;$N$8),$J$8,AND($D2916&gt;=$M$9,$D2916&lt;$N$9),$J$9,$D2916&lt;$N$10,$J$10)</f>
        <v>Mid Cap</v>
      </c>
      <c r="F2916" s="18">
        <v>20.38</v>
      </c>
      <c r="G2916" s="3" t="s">
        <v>31554</v>
      </c>
      <c r="H2916" s="22">
        <f>ROUND(Table1[[#This Row],[Market Capitalisation]]/Table1[[#This Row],[Stock Price]],0)</f>
        <v>197252208</v>
      </c>
    </row>
    <row r="2917" spans="2:8" x14ac:dyDescent="0.35">
      <c r="B2917" s="1" t="s">
        <v>13180</v>
      </c>
      <c r="C2917" s="3" t="s">
        <v>13181</v>
      </c>
      <c r="D2917" s="13">
        <v>4019999999.9999995</v>
      </c>
      <c r="E2917" s="1" t="str" cm="1">
        <f t="array" ref="E2917">_xlfn.IFS($D2917&gt;=$N$7,$J$7,AND($D2917&gt;=$M$8,$D2917&lt;$N$8),$J$8,AND($D2917&gt;=$M$9,$D2917&lt;$N$9),$J$9,$D2917&lt;$N$10,$J$10)</f>
        <v>Mid Cap</v>
      </c>
      <c r="F2917" s="18">
        <v>50.62</v>
      </c>
      <c r="G2917" s="3" t="s">
        <v>31554</v>
      </c>
      <c r="H2917" s="22">
        <f>ROUND(Table1[[#This Row],[Market Capitalisation]]/Table1[[#This Row],[Stock Price]],0)</f>
        <v>79415251</v>
      </c>
    </row>
    <row r="2918" spans="2:8" x14ac:dyDescent="0.35">
      <c r="B2918" s="1" t="s">
        <v>13184</v>
      </c>
      <c r="C2918" s="3" t="s">
        <v>13185</v>
      </c>
      <c r="D2918" s="13">
        <v>4019999999.9999995</v>
      </c>
      <c r="E2918" s="1" t="str" cm="1">
        <f t="array" ref="E2918">_xlfn.IFS($D2918&gt;=$N$7,$J$7,AND($D2918&gt;=$M$8,$D2918&lt;$N$8),$J$8,AND($D2918&gt;=$M$9,$D2918&lt;$N$9),$J$9,$D2918&lt;$N$10,$J$10)</f>
        <v>Mid Cap</v>
      </c>
      <c r="F2918" s="18">
        <v>6.33</v>
      </c>
      <c r="G2918" s="3" t="s">
        <v>304</v>
      </c>
      <c r="H2918" s="22">
        <f>ROUND(Table1[[#This Row],[Market Capitalisation]]/Table1[[#This Row],[Stock Price]],0)</f>
        <v>635071090</v>
      </c>
    </row>
    <row r="2919" spans="2:8" x14ac:dyDescent="0.35">
      <c r="B2919" s="1" t="s">
        <v>13188</v>
      </c>
      <c r="C2919" s="3" t="s">
        <v>13189</v>
      </c>
      <c r="D2919" s="13">
        <v>4019999999.9999995</v>
      </c>
      <c r="E2919" s="1" t="str" cm="1">
        <f t="array" ref="E2919">_xlfn.IFS($D2919&gt;=$N$7,$J$7,AND($D2919&gt;=$M$8,$D2919&lt;$N$8),$J$8,AND($D2919&gt;=$M$9,$D2919&lt;$N$9),$J$9,$D2919&lt;$N$10,$J$10)</f>
        <v>Mid Cap</v>
      </c>
      <c r="F2919" s="18">
        <v>8.0399999999999991</v>
      </c>
      <c r="G2919" s="3" t="s">
        <v>3227</v>
      </c>
      <c r="H2919" s="22">
        <f>ROUND(Table1[[#This Row],[Market Capitalisation]]/Table1[[#This Row],[Stock Price]],0)</f>
        <v>500000000</v>
      </c>
    </row>
    <row r="2920" spans="2:8" x14ac:dyDescent="0.35">
      <c r="B2920" s="1" t="s">
        <v>13191</v>
      </c>
      <c r="C2920" s="3" t="s">
        <v>13192</v>
      </c>
      <c r="D2920" s="13">
        <v>4010000000</v>
      </c>
      <c r="E2920" s="1" t="str" cm="1">
        <f t="array" ref="E2920">_xlfn.IFS($D2920&gt;=$N$7,$J$7,AND($D2920&gt;=$M$8,$D2920&lt;$N$8),$J$8,AND($D2920&gt;=$M$9,$D2920&lt;$N$9),$J$9,$D2920&lt;$N$10,$J$10)</f>
        <v>Mid Cap</v>
      </c>
      <c r="F2920" s="18">
        <v>91.8</v>
      </c>
      <c r="G2920" s="3" t="s">
        <v>107</v>
      </c>
      <c r="H2920" s="22">
        <f>ROUND(Table1[[#This Row],[Market Capitalisation]]/Table1[[#This Row],[Stock Price]],0)</f>
        <v>43681917</v>
      </c>
    </row>
    <row r="2921" spans="2:8" x14ac:dyDescent="0.35">
      <c r="B2921" s="1" t="s">
        <v>13195</v>
      </c>
      <c r="C2921" s="3" t="s">
        <v>13196</v>
      </c>
      <c r="D2921" s="13">
        <v>4010000000</v>
      </c>
      <c r="E2921" s="1" t="str" cm="1">
        <f t="array" ref="E2921">_xlfn.IFS($D2921&gt;=$N$7,$J$7,AND($D2921&gt;=$M$8,$D2921&lt;$N$8),$J$8,AND($D2921&gt;=$M$9,$D2921&lt;$N$9),$J$9,$D2921&lt;$N$10,$J$10)</f>
        <v>Mid Cap</v>
      </c>
      <c r="F2921" s="18">
        <v>0.66</v>
      </c>
      <c r="G2921" s="3" t="s">
        <v>62</v>
      </c>
      <c r="H2921" s="22">
        <f>ROUND(Table1[[#This Row],[Market Capitalisation]]/Table1[[#This Row],[Stock Price]],0)</f>
        <v>6075757576</v>
      </c>
    </row>
    <row r="2922" spans="2:8" x14ac:dyDescent="0.35">
      <c r="B2922" s="1" t="s">
        <v>13198</v>
      </c>
      <c r="C2922" s="3" t="s">
        <v>13199</v>
      </c>
      <c r="D2922" s="13">
        <v>4000000000</v>
      </c>
      <c r="E2922" s="1" t="str" cm="1">
        <f t="array" ref="E2922">_xlfn.IFS($D2922&gt;=$N$7,$J$7,AND($D2922&gt;=$M$8,$D2922&lt;$N$8),$J$8,AND($D2922&gt;=$M$9,$D2922&lt;$N$9),$J$9,$D2922&lt;$N$10,$J$10)</f>
        <v>Mid Cap</v>
      </c>
      <c r="F2922" s="18">
        <v>69.599999999999994</v>
      </c>
      <c r="G2922" s="3" t="s">
        <v>31554</v>
      </c>
      <c r="H2922" s="22">
        <f>ROUND(Table1[[#This Row],[Market Capitalisation]]/Table1[[#This Row],[Stock Price]],0)</f>
        <v>57471264</v>
      </c>
    </row>
    <row r="2923" spans="2:8" x14ac:dyDescent="0.35">
      <c r="B2923" s="1" t="s">
        <v>13203</v>
      </c>
      <c r="C2923" s="3" t="s">
        <v>13204</v>
      </c>
      <c r="D2923" s="13">
        <v>4000000000</v>
      </c>
      <c r="E2923" s="1" t="str" cm="1">
        <f t="array" ref="E2923">_xlfn.IFS($D2923&gt;=$N$7,$J$7,AND($D2923&gt;=$M$8,$D2923&lt;$N$8),$J$8,AND($D2923&gt;=$M$9,$D2923&lt;$N$9),$J$9,$D2923&lt;$N$10,$J$10)</f>
        <v>Mid Cap</v>
      </c>
      <c r="F2923" s="18">
        <v>16.78</v>
      </c>
      <c r="G2923" s="3" t="s">
        <v>511</v>
      </c>
      <c r="H2923" s="22">
        <f>ROUND(Table1[[#This Row],[Market Capitalisation]]/Table1[[#This Row],[Stock Price]],0)</f>
        <v>238379023</v>
      </c>
    </row>
    <row r="2924" spans="2:8" x14ac:dyDescent="0.35">
      <c r="B2924" s="1" t="s">
        <v>13206</v>
      </c>
      <c r="C2924" s="3" t="s">
        <v>13207</v>
      </c>
      <c r="D2924" s="13">
        <v>4000000000</v>
      </c>
      <c r="E2924" s="1" t="str" cm="1">
        <f t="array" ref="E2924">_xlfn.IFS($D2924&gt;=$N$7,$J$7,AND($D2924&gt;=$M$8,$D2924&lt;$N$8),$J$8,AND($D2924&gt;=$M$9,$D2924&lt;$N$9),$J$9,$D2924&lt;$N$10,$J$10)</f>
        <v>Mid Cap</v>
      </c>
      <c r="F2924" s="18">
        <v>1.84</v>
      </c>
      <c r="G2924" s="3" t="s">
        <v>152</v>
      </c>
      <c r="H2924" s="22">
        <f>ROUND(Table1[[#This Row],[Market Capitalisation]]/Table1[[#This Row],[Stock Price]],0)</f>
        <v>2173913043</v>
      </c>
    </row>
    <row r="2925" spans="2:8" x14ac:dyDescent="0.35">
      <c r="B2925" s="1" t="s">
        <v>13209</v>
      </c>
      <c r="C2925" s="3" t="s">
        <v>13210</v>
      </c>
      <c r="D2925" s="13">
        <v>4000000000</v>
      </c>
      <c r="E2925" s="1" t="str" cm="1">
        <f t="array" ref="E2925">_xlfn.IFS($D2925&gt;=$N$7,$J$7,AND($D2925&gt;=$M$8,$D2925&lt;$N$8),$J$8,AND($D2925&gt;=$M$9,$D2925&lt;$N$9),$J$9,$D2925&lt;$N$10,$J$10)</f>
        <v>Mid Cap</v>
      </c>
      <c r="F2925" s="18">
        <v>67.37</v>
      </c>
      <c r="G2925" s="3" t="s">
        <v>31554</v>
      </c>
      <c r="H2925" s="22">
        <f>ROUND(Table1[[#This Row],[Market Capitalisation]]/Table1[[#This Row],[Stock Price]],0)</f>
        <v>59373608</v>
      </c>
    </row>
    <row r="2926" spans="2:8" x14ac:dyDescent="0.35">
      <c r="B2926" s="1" t="s">
        <v>13213</v>
      </c>
      <c r="C2926" s="3" t="s">
        <v>13214</v>
      </c>
      <c r="D2926" s="13">
        <v>4000000000</v>
      </c>
      <c r="E2926" s="1" t="str" cm="1">
        <f t="array" ref="E2926">_xlfn.IFS($D2926&gt;=$N$7,$J$7,AND($D2926&gt;=$M$8,$D2926&lt;$N$8),$J$8,AND($D2926&gt;=$M$9,$D2926&lt;$N$9),$J$9,$D2926&lt;$N$10,$J$10)</f>
        <v>Mid Cap</v>
      </c>
      <c r="F2926" s="18">
        <v>31.67</v>
      </c>
      <c r="G2926" s="3" t="s">
        <v>31554</v>
      </c>
      <c r="H2926" s="22">
        <f>ROUND(Table1[[#This Row],[Market Capitalisation]]/Table1[[#This Row],[Stock Price]],0)</f>
        <v>126302494</v>
      </c>
    </row>
    <row r="2927" spans="2:8" x14ac:dyDescent="0.35">
      <c r="B2927" s="1" t="s">
        <v>13217</v>
      </c>
      <c r="C2927" s="3" t="s">
        <v>13218</v>
      </c>
      <c r="D2927" s="13">
        <v>4000000000</v>
      </c>
      <c r="E2927" s="1" t="str" cm="1">
        <f t="array" ref="E2927">_xlfn.IFS($D2927&gt;=$N$7,$J$7,AND($D2927&gt;=$M$8,$D2927&lt;$N$8),$J$8,AND($D2927&gt;=$M$9,$D2927&lt;$N$9),$J$9,$D2927&lt;$N$10,$J$10)</f>
        <v>Mid Cap</v>
      </c>
      <c r="F2927" s="18">
        <v>51.83</v>
      </c>
      <c r="G2927" s="3" t="s">
        <v>249</v>
      </c>
      <c r="H2927" s="22">
        <f>ROUND(Table1[[#This Row],[Market Capitalisation]]/Table1[[#This Row],[Stock Price]],0)</f>
        <v>77175381</v>
      </c>
    </row>
    <row r="2928" spans="2:8" x14ac:dyDescent="0.35">
      <c r="B2928" s="1" t="s">
        <v>13221</v>
      </c>
      <c r="C2928" s="3" t="s">
        <v>13222</v>
      </c>
      <c r="D2928" s="13">
        <v>4000000000</v>
      </c>
      <c r="E2928" s="1" t="str" cm="1">
        <f t="array" ref="E2928">_xlfn.IFS($D2928&gt;=$N$7,$J$7,AND($D2928&gt;=$M$8,$D2928&lt;$N$8),$J$8,AND($D2928&gt;=$M$9,$D2928&lt;$N$9),$J$9,$D2928&lt;$N$10,$J$10)</f>
        <v>Mid Cap</v>
      </c>
      <c r="F2928" s="18">
        <v>0.3</v>
      </c>
      <c r="G2928" s="3" t="s">
        <v>3322</v>
      </c>
      <c r="H2928" s="22">
        <f>ROUND(Table1[[#This Row],[Market Capitalisation]]/Table1[[#This Row],[Stock Price]],0)</f>
        <v>13333333333</v>
      </c>
    </row>
    <row r="2929" spans="2:8" x14ac:dyDescent="0.35">
      <c r="B2929" s="1" t="s">
        <v>13224</v>
      </c>
      <c r="C2929" s="3" t="s">
        <v>13225</v>
      </c>
      <c r="D2929" s="13">
        <v>3980000000</v>
      </c>
      <c r="E2929" s="1" t="str" cm="1">
        <f t="array" ref="E2929">_xlfn.IFS($D2929&gt;=$N$7,$J$7,AND($D2929&gt;=$M$8,$D2929&lt;$N$8),$J$8,AND($D2929&gt;=$M$9,$D2929&lt;$N$9),$J$9,$D2929&lt;$N$10,$J$10)</f>
        <v>Mid Cap</v>
      </c>
      <c r="F2929" s="18">
        <v>0.51</v>
      </c>
      <c r="G2929" s="3" t="s">
        <v>3322</v>
      </c>
      <c r="H2929" s="22">
        <f>ROUND(Table1[[#This Row],[Market Capitalisation]]/Table1[[#This Row],[Stock Price]],0)</f>
        <v>7803921569</v>
      </c>
    </row>
    <row r="2930" spans="2:8" x14ac:dyDescent="0.35">
      <c r="B2930" s="1" t="s">
        <v>13228</v>
      </c>
      <c r="C2930" s="3" t="s">
        <v>13229</v>
      </c>
      <c r="D2930" s="13">
        <v>3980000000</v>
      </c>
      <c r="E2930" s="1" t="str" cm="1">
        <f t="array" ref="E2930">_xlfn.IFS($D2930&gt;=$N$7,$J$7,AND($D2930&gt;=$M$8,$D2930&lt;$N$8),$J$8,AND($D2930&gt;=$M$9,$D2930&lt;$N$9),$J$9,$D2930&lt;$N$10,$J$10)</f>
        <v>Mid Cap</v>
      </c>
      <c r="F2930" s="18">
        <v>21.01</v>
      </c>
      <c r="G2930" s="3" t="s">
        <v>548</v>
      </c>
      <c r="H2930" s="22">
        <f>ROUND(Table1[[#This Row],[Market Capitalisation]]/Table1[[#This Row],[Stock Price]],0)</f>
        <v>189433603</v>
      </c>
    </row>
    <row r="2931" spans="2:8" x14ac:dyDescent="0.35">
      <c r="B2931" s="1" t="s">
        <v>13232</v>
      </c>
      <c r="C2931" s="3" t="s">
        <v>13233</v>
      </c>
      <c r="D2931" s="13">
        <v>3980000000</v>
      </c>
      <c r="E2931" s="1" t="str" cm="1">
        <f t="array" ref="E2931">_xlfn.IFS($D2931&gt;=$N$7,$J$7,AND($D2931&gt;=$M$8,$D2931&lt;$N$8),$J$8,AND($D2931&gt;=$M$9,$D2931&lt;$N$9),$J$9,$D2931&lt;$N$10,$J$10)</f>
        <v>Mid Cap</v>
      </c>
      <c r="F2931" s="18">
        <v>232.84</v>
      </c>
      <c r="G2931" s="3" t="s">
        <v>31554</v>
      </c>
      <c r="H2931" s="22">
        <f>ROUND(Table1[[#This Row],[Market Capitalisation]]/Table1[[#This Row],[Stock Price]],0)</f>
        <v>17093283</v>
      </c>
    </row>
    <row r="2932" spans="2:8" x14ac:dyDescent="0.35">
      <c r="B2932" s="1" t="s">
        <v>13236</v>
      </c>
      <c r="C2932" s="3" t="s">
        <v>13237</v>
      </c>
      <c r="D2932" s="13">
        <v>3980000000</v>
      </c>
      <c r="E2932" s="1" t="str" cm="1">
        <f t="array" ref="E2932">_xlfn.IFS($D2932&gt;=$N$7,$J$7,AND($D2932&gt;=$M$8,$D2932&lt;$N$8),$J$8,AND($D2932&gt;=$M$9,$D2932&lt;$N$9),$J$9,$D2932&lt;$N$10,$J$10)</f>
        <v>Mid Cap</v>
      </c>
      <c r="F2932" s="18">
        <v>82.01</v>
      </c>
      <c r="G2932" s="3" t="s">
        <v>31554</v>
      </c>
      <c r="H2932" s="22">
        <f>ROUND(Table1[[#This Row],[Market Capitalisation]]/Table1[[#This Row],[Stock Price]],0)</f>
        <v>48530667</v>
      </c>
    </row>
    <row r="2933" spans="2:8" x14ac:dyDescent="0.35">
      <c r="B2933" s="1" t="s">
        <v>13240</v>
      </c>
      <c r="C2933" s="3" t="s">
        <v>13241</v>
      </c>
      <c r="D2933" s="13">
        <v>3970000000</v>
      </c>
      <c r="E2933" s="1" t="str" cm="1">
        <f t="array" ref="E2933">_xlfn.IFS($D2933&gt;=$N$7,$J$7,AND($D2933&gt;=$M$8,$D2933&lt;$N$8),$J$8,AND($D2933&gt;=$M$9,$D2933&lt;$N$9),$J$9,$D2933&lt;$N$10,$J$10)</f>
        <v>Mid Cap</v>
      </c>
      <c r="F2933" s="18">
        <v>62.02</v>
      </c>
      <c r="G2933" s="3" t="s">
        <v>31554</v>
      </c>
      <c r="H2933" s="22">
        <f>ROUND(Table1[[#This Row],[Market Capitalisation]]/Table1[[#This Row],[Stock Price]],0)</f>
        <v>64011609</v>
      </c>
    </row>
    <row r="2934" spans="2:8" x14ac:dyDescent="0.35">
      <c r="B2934" s="1" t="s">
        <v>13245</v>
      </c>
      <c r="C2934" s="3" t="s">
        <v>13246</v>
      </c>
      <c r="D2934" s="13">
        <v>3970000000</v>
      </c>
      <c r="E2934" s="1" t="str" cm="1">
        <f t="array" ref="E2934">_xlfn.IFS($D2934&gt;=$N$7,$J$7,AND($D2934&gt;=$M$8,$D2934&lt;$N$8),$J$8,AND($D2934&gt;=$M$9,$D2934&lt;$N$9),$J$9,$D2934&lt;$N$10,$J$10)</f>
        <v>Mid Cap</v>
      </c>
      <c r="F2934" s="18">
        <v>6.56</v>
      </c>
      <c r="G2934" s="3" t="s">
        <v>511</v>
      </c>
      <c r="H2934" s="22">
        <f>ROUND(Table1[[#This Row],[Market Capitalisation]]/Table1[[#This Row],[Stock Price]],0)</f>
        <v>605182927</v>
      </c>
    </row>
    <row r="2935" spans="2:8" x14ac:dyDescent="0.35">
      <c r="B2935" s="1" t="s">
        <v>13248</v>
      </c>
      <c r="C2935" s="3" t="s">
        <v>13249</v>
      </c>
      <c r="D2935" s="13">
        <v>3970000000</v>
      </c>
      <c r="E2935" s="1" t="str" cm="1">
        <f t="array" ref="E2935">_xlfn.IFS($D2935&gt;=$N$7,$J$7,AND($D2935&gt;=$M$8,$D2935&lt;$N$8),$J$8,AND($D2935&gt;=$M$9,$D2935&lt;$N$9),$J$9,$D2935&lt;$N$10,$J$10)</f>
        <v>Mid Cap</v>
      </c>
      <c r="F2935" s="18">
        <v>7.22</v>
      </c>
      <c r="G2935" s="3" t="s">
        <v>249</v>
      </c>
      <c r="H2935" s="22">
        <f>ROUND(Table1[[#This Row],[Market Capitalisation]]/Table1[[#This Row],[Stock Price]],0)</f>
        <v>549861496</v>
      </c>
    </row>
    <row r="2936" spans="2:8" x14ac:dyDescent="0.35">
      <c r="B2936" s="1" t="s">
        <v>13252</v>
      </c>
      <c r="C2936" s="3" t="s">
        <v>13253</v>
      </c>
      <c r="D2936" s="13">
        <v>3970000000</v>
      </c>
      <c r="E2936" s="1" t="str" cm="1">
        <f t="array" ref="E2936">_xlfn.IFS($D2936&gt;=$N$7,$J$7,AND($D2936&gt;=$M$8,$D2936&lt;$N$8),$J$8,AND($D2936&gt;=$M$9,$D2936&lt;$N$9),$J$9,$D2936&lt;$N$10,$J$10)</f>
        <v>Mid Cap</v>
      </c>
      <c r="F2936" s="18">
        <v>125.72</v>
      </c>
      <c r="G2936" s="3" t="s">
        <v>304</v>
      </c>
      <c r="H2936" s="22">
        <f>ROUND(Table1[[#This Row],[Market Capitalisation]]/Table1[[#This Row],[Stock Price]],0)</f>
        <v>31578110</v>
      </c>
    </row>
    <row r="2937" spans="2:8" x14ac:dyDescent="0.35">
      <c r="B2937" s="1" t="s">
        <v>13256</v>
      </c>
      <c r="C2937" s="3" t="s">
        <v>13257</v>
      </c>
      <c r="D2937" s="13">
        <v>3970000000</v>
      </c>
      <c r="E2937" s="1" t="str" cm="1">
        <f t="array" ref="E2937">_xlfn.IFS($D2937&gt;=$N$7,$J$7,AND($D2937&gt;=$M$8,$D2937&lt;$N$8),$J$8,AND($D2937&gt;=$M$9,$D2937&lt;$N$9),$J$9,$D2937&lt;$N$10,$J$10)</f>
        <v>Mid Cap</v>
      </c>
      <c r="F2937" s="18">
        <v>27.76</v>
      </c>
      <c r="G2937" s="3" t="s">
        <v>31554</v>
      </c>
      <c r="H2937" s="22">
        <f>ROUND(Table1[[#This Row],[Market Capitalisation]]/Table1[[#This Row],[Stock Price]],0)</f>
        <v>143011527</v>
      </c>
    </row>
    <row r="2938" spans="2:8" x14ac:dyDescent="0.35">
      <c r="B2938" s="1" t="s">
        <v>13260</v>
      </c>
      <c r="C2938" s="3" t="s">
        <v>13261</v>
      </c>
      <c r="D2938" s="13">
        <v>3960000000</v>
      </c>
      <c r="E2938" s="1" t="str" cm="1">
        <f t="array" ref="E2938">_xlfn.IFS($D2938&gt;=$N$7,$J$7,AND($D2938&gt;=$M$8,$D2938&lt;$N$8),$J$8,AND($D2938&gt;=$M$9,$D2938&lt;$N$9),$J$9,$D2938&lt;$N$10,$J$10)</f>
        <v>Mid Cap</v>
      </c>
      <c r="F2938" s="18">
        <v>113.62</v>
      </c>
      <c r="G2938" s="3" t="s">
        <v>31554</v>
      </c>
      <c r="H2938" s="22">
        <f>ROUND(Table1[[#This Row],[Market Capitalisation]]/Table1[[#This Row],[Stock Price]],0)</f>
        <v>34853019</v>
      </c>
    </row>
    <row r="2939" spans="2:8" x14ac:dyDescent="0.35">
      <c r="B2939" s="1" t="s">
        <v>13265</v>
      </c>
      <c r="C2939" s="3" t="s">
        <v>13266</v>
      </c>
      <c r="D2939" s="13">
        <v>3960000000</v>
      </c>
      <c r="E2939" s="1" t="str" cm="1">
        <f t="array" ref="E2939">_xlfn.IFS($D2939&gt;=$N$7,$J$7,AND($D2939&gt;=$M$8,$D2939&lt;$N$8),$J$8,AND($D2939&gt;=$M$9,$D2939&lt;$N$9),$J$9,$D2939&lt;$N$10,$J$10)</f>
        <v>Mid Cap</v>
      </c>
      <c r="F2939" s="18">
        <v>14.92</v>
      </c>
      <c r="G2939" s="3" t="s">
        <v>13270</v>
      </c>
      <c r="H2939" s="22">
        <f>ROUND(Table1[[#This Row],[Market Capitalisation]]/Table1[[#This Row],[Stock Price]],0)</f>
        <v>265415550</v>
      </c>
    </row>
    <row r="2940" spans="2:8" x14ac:dyDescent="0.35">
      <c r="B2940" s="1" t="s">
        <v>13271</v>
      </c>
      <c r="C2940" s="3" t="s">
        <v>13272</v>
      </c>
      <c r="D2940" s="13">
        <v>3960000000</v>
      </c>
      <c r="E2940" s="1" t="str" cm="1">
        <f t="array" ref="E2940">_xlfn.IFS($D2940&gt;=$N$7,$J$7,AND($D2940&gt;=$M$8,$D2940&lt;$N$8),$J$8,AND($D2940&gt;=$M$9,$D2940&lt;$N$9),$J$9,$D2940&lt;$N$10,$J$10)</f>
        <v>Mid Cap</v>
      </c>
      <c r="F2940" s="18">
        <v>65.650000000000006</v>
      </c>
      <c r="G2940" s="3" t="s">
        <v>31554</v>
      </c>
      <c r="H2940" s="22">
        <f>ROUND(Table1[[#This Row],[Market Capitalisation]]/Table1[[#This Row],[Stock Price]],0)</f>
        <v>60319878</v>
      </c>
    </row>
    <row r="2941" spans="2:8" x14ac:dyDescent="0.35">
      <c r="B2941" s="1" t="s">
        <v>13275</v>
      </c>
      <c r="C2941" s="3" t="s">
        <v>13276</v>
      </c>
      <c r="D2941" s="13">
        <v>3950000000</v>
      </c>
      <c r="E2941" s="1" t="str" cm="1">
        <f t="array" ref="E2941">_xlfn.IFS($D2941&gt;=$N$7,$J$7,AND($D2941&gt;=$M$8,$D2941&lt;$N$8),$J$8,AND($D2941&gt;=$M$9,$D2941&lt;$N$9),$J$9,$D2941&lt;$N$10,$J$10)</f>
        <v>Mid Cap</v>
      </c>
      <c r="F2941" s="18">
        <v>2.5299999999999998</v>
      </c>
      <c r="G2941" s="3" t="s">
        <v>210</v>
      </c>
      <c r="H2941" s="22">
        <f>ROUND(Table1[[#This Row],[Market Capitalisation]]/Table1[[#This Row],[Stock Price]],0)</f>
        <v>1561264822</v>
      </c>
    </row>
    <row r="2942" spans="2:8" x14ac:dyDescent="0.35">
      <c r="B2942" s="1" t="s">
        <v>13280</v>
      </c>
      <c r="C2942" s="3" t="s">
        <v>13281</v>
      </c>
      <c r="D2942" s="13">
        <v>3950000000</v>
      </c>
      <c r="E2942" s="1" t="str" cm="1">
        <f t="array" ref="E2942">_xlfn.IFS($D2942&gt;=$N$7,$J$7,AND($D2942&gt;=$M$8,$D2942&lt;$N$8),$J$8,AND($D2942&gt;=$M$9,$D2942&lt;$N$9),$J$9,$D2942&lt;$N$10,$J$10)</f>
        <v>Mid Cap</v>
      </c>
      <c r="F2942" s="18">
        <v>19.190000000000001</v>
      </c>
      <c r="G2942" s="3" t="s">
        <v>31554</v>
      </c>
      <c r="H2942" s="22">
        <f>ROUND(Table1[[#This Row],[Market Capitalisation]]/Table1[[#This Row],[Stock Price]],0)</f>
        <v>205836373</v>
      </c>
    </row>
    <row r="2943" spans="2:8" x14ac:dyDescent="0.35">
      <c r="B2943" s="1" t="s">
        <v>13284</v>
      </c>
      <c r="C2943" s="3" t="s">
        <v>13285</v>
      </c>
      <c r="D2943" s="13">
        <v>3950000000</v>
      </c>
      <c r="E2943" s="1" t="str" cm="1">
        <f t="array" ref="E2943">_xlfn.IFS($D2943&gt;=$N$7,$J$7,AND($D2943&gt;=$M$8,$D2943&lt;$N$8),$J$8,AND($D2943&gt;=$M$9,$D2943&lt;$N$9),$J$9,$D2943&lt;$N$10,$J$10)</f>
        <v>Mid Cap</v>
      </c>
      <c r="F2943" s="18">
        <v>1.4</v>
      </c>
      <c r="G2943" s="3" t="s">
        <v>3322</v>
      </c>
      <c r="H2943" s="22">
        <f>ROUND(Table1[[#This Row],[Market Capitalisation]]/Table1[[#This Row],[Stock Price]],0)</f>
        <v>2821428571</v>
      </c>
    </row>
    <row r="2944" spans="2:8" x14ac:dyDescent="0.35">
      <c r="B2944" s="1" t="s">
        <v>13287</v>
      </c>
      <c r="C2944" s="3" t="s">
        <v>13288</v>
      </c>
      <c r="D2944" s="13">
        <v>3950000000</v>
      </c>
      <c r="E2944" s="1" t="str" cm="1">
        <f t="array" ref="E2944">_xlfn.IFS($D2944&gt;=$N$7,$J$7,AND($D2944&gt;=$M$8,$D2944&lt;$N$8),$J$8,AND($D2944&gt;=$M$9,$D2944&lt;$N$9),$J$9,$D2944&lt;$N$10,$J$10)</f>
        <v>Mid Cap</v>
      </c>
      <c r="F2944" s="18">
        <v>19.420000000000002</v>
      </c>
      <c r="G2944" s="3" t="s">
        <v>31554</v>
      </c>
      <c r="H2944" s="22">
        <f>ROUND(Table1[[#This Row],[Market Capitalisation]]/Table1[[#This Row],[Stock Price]],0)</f>
        <v>203398558</v>
      </c>
    </row>
    <row r="2945" spans="2:8" x14ac:dyDescent="0.35">
      <c r="B2945" s="1" t="s">
        <v>13291</v>
      </c>
      <c r="C2945" s="3" t="s">
        <v>13292</v>
      </c>
      <c r="D2945" s="13">
        <v>3950000000</v>
      </c>
      <c r="E2945" s="1" t="str" cm="1">
        <f t="array" ref="E2945">_xlfn.IFS($D2945&gt;=$N$7,$J$7,AND($D2945&gt;=$M$8,$D2945&lt;$N$8),$J$8,AND($D2945&gt;=$M$9,$D2945&lt;$N$9),$J$9,$D2945&lt;$N$10,$J$10)</f>
        <v>Mid Cap</v>
      </c>
      <c r="F2945" s="18">
        <v>17.37</v>
      </c>
      <c r="G2945" s="3" t="s">
        <v>210</v>
      </c>
      <c r="H2945" s="22">
        <f>ROUND(Table1[[#This Row],[Market Capitalisation]]/Table1[[#This Row],[Stock Price]],0)</f>
        <v>227403569</v>
      </c>
    </row>
    <row r="2946" spans="2:8" x14ac:dyDescent="0.35">
      <c r="B2946" s="1" t="s">
        <v>13295</v>
      </c>
      <c r="C2946" s="3" t="s">
        <v>13296</v>
      </c>
      <c r="D2946" s="13">
        <v>3940000000</v>
      </c>
      <c r="E2946" s="1" t="str" cm="1">
        <f t="array" ref="E2946">_xlfn.IFS($D2946&gt;=$N$7,$J$7,AND($D2946&gt;=$M$8,$D2946&lt;$N$8),$J$8,AND($D2946&gt;=$M$9,$D2946&lt;$N$9),$J$9,$D2946&lt;$N$10,$J$10)</f>
        <v>Mid Cap</v>
      </c>
      <c r="F2946" s="18">
        <v>36.39</v>
      </c>
      <c r="G2946" s="3" t="s">
        <v>249</v>
      </c>
      <c r="H2946" s="22">
        <f>ROUND(Table1[[#This Row],[Market Capitalisation]]/Table1[[#This Row],[Stock Price]],0)</f>
        <v>108271503</v>
      </c>
    </row>
    <row r="2947" spans="2:8" x14ac:dyDescent="0.35">
      <c r="B2947" s="1" t="s">
        <v>13300</v>
      </c>
      <c r="C2947" s="3" t="s">
        <v>13301</v>
      </c>
      <c r="D2947" s="13">
        <v>3940000000</v>
      </c>
      <c r="E2947" s="1" t="str" cm="1">
        <f t="array" ref="E2947">_xlfn.IFS($D2947&gt;=$N$7,$J$7,AND($D2947&gt;=$M$8,$D2947&lt;$N$8),$J$8,AND($D2947&gt;=$M$9,$D2947&lt;$N$9),$J$9,$D2947&lt;$N$10,$J$10)</f>
        <v>Mid Cap</v>
      </c>
      <c r="F2947" s="18">
        <v>69.38</v>
      </c>
      <c r="G2947" s="3" t="s">
        <v>4076</v>
      </c>
      <c r="H2947" s="22">
        <f>ROUND(Table1[[#This Row],[Market Capitalisation]]/Table1[[#This Row],[Stock Price]],0)</f>
        <v>56788700</v>
      </c>
    </row>
    <row r="2948" spans="2:8" x14ac:dyDescent="0.35">
      <c r="B2948" s="1" t="s">
        <v>13304</v>
      </c>
      <c r="C2948" s="3" t="s">
        <v>13305</v>
      </c>
      <c r="D2948" s="13">
        <v>3940000000</v>
      </c>
      <c r="E2948" s="1" t="str" cm="1">
        <f t="array" ref="E2948">_xlfn.IFS($D2948&gt;=$N$7,$J$7,AND($D2948&gt;=$M$8,$D2948&lt;$N$8),$J$8,AND($D2948&gt;=$M$9,$D2948&lt;$N$9),$J$9,$D2948&lt;$N$10,$J$10)</f>
        <v>Mid Cap</v>
      </c>
      <c r="F2948" s="18">
        <v>5</v>
      </c>
      <c r="G2948" s="3" t="s">
        <v>31546</v>
      </c>
      <c r="H2948" s="22">
        <f>ROUND(Table1[[#This Row],[Market Capitalisation]]/Table1[[#This Row],[Stock Price]],0)</f>
        <v>788000000</v>
      </c>
    </row>
    <row r="2949" spans="2:8" x14ac:dyDescent="0.35">
      <c r="B2949" s="1" t="s">
        <v>13307</v>
      </c>
      <c r="C2949" s="3" t="s">
        <v>13308</v>
      </c>
      <c r="D2949" s="13">
        <v>3940000000</v>
      </c>
      <c r="E2949" s="1" t="str" cm="1">
        <f t="array" ref="E2949">_xlfn.IFS($D2949&gt;=$N$7,$J$7,AND($D2949&gt;=$M$8,$D2949&lt;$N$8),$J$8,AND($D2949&gt;=$M$9,$D2949&lt;$N$9),$J$9,$D2949&lt;$N$10,$J$10)</f>
        <v>Mid Cap</v>
      </c>
      <c r="F2949" s="18">
        <v>3.47</v>
      </c>
      <c r="G2949" s="3" t="s">
        <v>3395</v>
      </c>
      <c r="H2949" s="22">
        <f>ROUND(Table1[[#This Row],[Market Capitalisation]]/Table1[[#This Row],[Stock Price]],0)</f>
        <v>1135446686</v>
      </c>
    </row>
    <row r="2950" spans="2:8" x14ac:dyDescent="0.35">
      <c r="B2950" s="1" t="s">
        <v>13310</v>
      </c>
      <c r="C2950" s="3" t="s">
        <v>13311</v>
      </c>
      <c r="D2950" s="13">
        <v>3930000000</v>
      </c>
      <c r="E2950" s="1" t="str" cm="1">
        <f t="array" ref="E2950">_xlfn.IFS($D2950&gt;=$N$7,$J$7,AND($D2950&gt;=$M$8,$D2950&lt;$N$8),$J$8,AND($D2950&gt;=$M$9,$D2950&lt;$N$9),$J$9,$D2950&lt;$N$10,$J$10)</f>
        <v>Mid Cap</v>
      </c>
      <c r="F2950" s="18">
        <v>11.43</v>
      </c>
      <c r="G2950" s="3" t="s">
        <v>1103</v>
      </c>
      <c r="H2950" s="22">
        <f>ROUND(Table1[[#This Row],[Market Capitalisation]]/Table1[[#This Row],[Stock Price]],0)</f>
        <v>343832021</v>
      </c>
    </row>
    <row r="2951" spans="2:8" x14ac:dyDescent="0.35">
      <c r="B2951" s="1" t="s">
        <v>13314</v>
      </c>
      <c r="C2951" s="3" t="s">
        <v>13315</v>
      </c>
      <c r="D2951" s="13">
        <v>3930000000</v>
      </c>
      <c r="E2951" s="1" t="str" cm="1">
        <f t="array" ref="E2951">_xlfn.IFS($D2951&gt;=$N$7,$J$7,AND($D2951&gt;=$M$8,$D2951&lt;$N$8),$J$8,AND($D2951&gt;=$M$9,$D2951&lt;$N$9),$J$9,$D2951&lt;$N$10,$J$10)</f>
        <v>Mid Cap</v>
      </c>
      <c r="F2951" s="18">
        <v>15.5</v>
      </c>
      <c r="G2951" s="3" t="s">
        <v>13318</v>
      </c>
      <c r="H2951" s="22">
        <f>ROUND(Table1[[#This Row],[Market Capitalisation]]/Table1[[#This Row],[Stock Price]],0)</f>
        <v>253548387</v>
      </c>
    </row>
    <row r="2952" spans="2:8" x14ac:dyDescent="0.35">
      <c r="B2952" s="1" t="s">
        <v>13319</v>
      </c>
      <c r="C2952" s="3" t="s">
        <v>13320</v>
      </c>
      <c r="D2952" s="13">
        <v>3930000000</v>
      </c>
      <c r="E2952" s="1" t="str" cm="1">
        <f t="array" ref="E2952">_xlfn.IFS($D2952&gt;=$N$7,$J$7,AND($D2952&gt;=$M$8,$D2952&lt;$N$8),$J$8,AND($D2952&gt;=$M$9,$D2952&lt;$N$9),$J$9,$D2952&lt;$N$10,$J$10)</f>
        <v>Mid Cap</v>
      </c>
      <c r="F2952" s="18">
        <v>12.17</v>
      </c>
      <c r="G2952" s="3" t="s">
        <v>1254</v>
      </c>
      <c r="H2952" s="22">
        <f>ROUND(Table1[[#This Row],[Market Capitalisation]]/Table1[[#This Row],[Stock Price]],0)</f>
        <v>322925226</v>
      </c>
    </row>
    <row r="2953" spans="2:8" x14ac:dyDescent="0.35">
      <c r="B2953" s="1" t="s">
        <v>13323</v>
      </c>
      <c r="C2953" s="3" t="s">
        <v>13324</v>
      </c>
      <c r="D2953" s="13">
        <v>3920000000</v>
      </c>
      <c r="E2953" s="1" t="str" cm="1">
        <f t="array" ref="E2953">_xlfn.IFS($D2953&gt;=$N$7,$J$7,AND($D2953&gt;=$M$8,$D2953&lt;$N$8),$J$8,AND($D2953&gt;=$M$9,$D2953&lt;$N$9),$J$9,$D2953&lt;$N$10,$J$10)</f>
        <v>Mid Cap</v>
      </c>
      <c r="F2953" s="18">
        <v>9.3000000000000007</v>
      </c>
      <c r="G2953" s="3" t="s">
        <v>936</v>
      </c>
      <c r="H2953" s="22">
        <f>ROUND(Table1[[#This Row],[Market Capitalisation]]/Table1[[#This Row],[Stock Price]],0)</f>
        <v>421505376</v>
      </c>
    </row>
    <row r="2954" spans="2:8" x14ac:dyDescent="0.35">
      <c r="B2954" s="1" t="s">
        <v>13328</v>
      </c>
      <c r="C2954" s="3" t="s">
        <v>13329</v>
      </c>
      <c r="D2954" s="13">
        <v>3920000000</v>
      </c>
      <c r="E2954" s="1" t="str" cm="1">
        <f t="array" ref="E2954">_xlfn.IFS($D2954&gt;=$N$7,$J$7,AND($D2954&gt;=$M$8,$D2954&lt;$N$8),$J$8,AND($D2954&gt;=$M$9,$D2954&lt;$N$9),$J$9,$D2954&lt;$N$10,$J$10)</f>
        <v>Mid Cap</v>
      </c>
      <c r="F2954" s="18">
        <v>2.13</v>
      </c>
      <c r="G2954" s="3" t="s">
        <v>31567</v>
      </c>
      <c r="H2954" s="22">
        <f>ROUND(Table1[[#This Row],[Market Capitalisation]]/Table1[[#This Row],[Stock Price]],0)</f>
        <v>1840375587</v>
      </c>
    </row>
    <row r="2955" spans="2:8" x14ac:dyDescent="0.35">
      <c r="B2955" s="1" t="s">
        <v>13331</v>
      </c>
      <c r="C2955" s="3" t="s">
        <v>13332</v>
      </c>
      <c r="D2955" s="13">
        <v>3920000000</v>
      </c>
      <c r="E2955" s="1" t="str" cm="1">
        <f t="array" ref="E2955">_xlfn.IFS($D2955&gt;=$N$7,$J$7,AND($D2955&gt;=$M$8,$D2955&lt;$N$8),$J$8,AND($D2955&gt;=$M$9,$D2955&lt;$N$9),$J$9,$D2955&lt;$N$10,$J$10)</f>
        <v>Mid Cap</v>
      </c>
      <c r="F2955" s="18">
        <v>31.27</v>
      </c>
      <c r="G2955" s="3" t="s">
        <v>145</v>
      </c>
      <c r="H2955" s="22">
        <f>ROUND(Table1[[#This Row],[Market Capitalisation]]/Table1[[#This Row],[Stock Price]],0)</f>
        <v>125359770</v>
      </c>
    </row>
    <row r="2956" spans="2:8" x14ac:dyDescent="0.35">
      <c r="B2956" s="1" t="s">
        <v>13335</v>
      </c>
      <c r="C2956" s="3" t="s">
        <v>13336</v>
      </c>
      <c r="D2956" s="13">
        <v>3920000000</v>
      </c>
      <c r="E2956" s="1" t="str" cm="1">
        <f t="array" ref="E2956">_xlfn.IFS($D2956&gt;=$N$7,$J$7,AND($D2956&gt;=$M$8,$D2956&lt;$N$8),$J$8,AND($D2956&gt;=$M$9,$D2956&lt;$N$9),$J$9,$D2956&lt;$N$10,$J$10)</f>
        <v>Mid Cap</v>
      </c>
      <c r="F2956" s="18">
        <v>90.67</v>
      </c>
      <c r="G2956" s="3" t="s">
        <v>107</v>
      </c>
      <c r="H2956" s="22">
        <f>ROUND(Table1[[#This Row],[Market Capitalisation]]/Table1[[#This Row],[Stock Price]],0)</f>
        <v>43233705</v>
      </c>
    </row>
    <row r="2957" spans="2:8" x14ac:dyDescent="0.35">
      <c r="B2957" s="1" t="s">
        <v>13339</v>
      </c>
      <c r="C2957" s="3" t="s">
        <v>13340</v>
      </c>
      <c r="D2957" s="13">
        <v>3920000000</v>
      </c>
      <c r="E2957" s="1" t="str" cm="1">
        <f t="array" ref="E2957">_xlfn.IFS($D2957&gt;=$N$7,$J$7,AND($D2957&gt;=$M$8,$D2957&lt;$N$8),$J$8,AND($D2957&gt;=$M$9,$D2957&lt;$N$9),$J$9,$D2957&lt;$N$10,$J$10)</f>
        <v>Mid Cap</v>
      </c>
      <c r="F2957" s="18">
        <v>2.39</v>
      </c>
      <c r="G2957" s="3" t="s">
        <v>62</v>
      </c>
      <c r="H2957" s="22">
        <f>ROUND(Table1[[#This Row],[Market Capitalisation]]/Table1[[#This Row],[Stock Price]],0)</f>
        <v>1640167364</v>
      </c>
    </row>
    <row r="2958" spans="2:8" x14ac:dyDescent="0.35">
      <c r="B2958" s="1" t="s">
        <v>13342</v>
      </c>
      <c r="C2958" s="3" t="s">
        <v>13343</v>
      </c>
      <c r="D2958" s="13">
        <v>3920000000</v>
      </c>
      <c r="E2958" s="1" t="str" cm="1">
        <f t="array" ref="E2958">_xlfn.IFS($D2958&gt;=$N$7,$J$7,AND($D2958&gt;=$M$8,$D2958&lt;$N$8),$J$8,AND($D2958&gt;=$M$9,$D2958&lt;$N$9),$J$9,$D2958&lt;$N$10,$J$10)</f>
        <v>Mid Cap</v>
      </c>
      <c r="F2958" s="18">
        <v>13.96</v>
      </c>
      <c r="G2958" s="3" t="s">
        <v>31554</v>
      </c>
      <c r="H2958" s="22">
        <f>ROUND(Table1[[#This Row],[Market Capitalisation]]/Table1[[#This Row],[Stock Price]],0)</f>
        <v>280802292</v>
      </c>
    </row>
    <row r="2959" spans="2:8" x14ac:dyDescent="0.35">
      <c r="B2959" s="1" t="s">
        <v>13346</v>
      </c>
      <c r="C2959" s="3" t="s">
        <v>13347</v>
      </c>
      <c r="D2959" s="13">
        <v>3910000000</v>
      </c>
      <c r="E2959" s="1" t="str" cm="1">
        <f t="array" ref="E2959">_xlfn.IFS($D2959&gt;=$N$7,$J$7,AND($D2959&gt;=$M$8,$D2959&lt;$N$8),$J$8,AND($D2959&gt;=$M$9,$D2959&lt;$N$9),$J$9,$D2959&lt;$N$10,$J$10)</f>
        <v>Mid Cap</v>
      </c>
      <c r="F2959" s="18">
        <v>73.39</v>
      </c>
      <c r="G2959" s="3" t="s">
        <v>1188</v>
      </c>
      <c r="H2959" s="22">
        <f>ROUND(Table1[[#This Row],[Market Capitalisation]]/Table1[[#This Row],[Stock Price]],0)</f>
        <v>53277013</v>
      </c>
    </row>
    <row r="2960" spans="2:8" x14ac:dyDescent="0.35">
      <c r="B2960" s="1" t="s">
        <v>13351</v>
      </c>
      <c r="C2960" s="3" t="s">
        <v>31580</v>
      </c>
      <c r="D2960" s="13">
        <v>3910000000</v>
      </c>
      <c r="E2960" s="1" t="str" cm="1">
        <f t="array" ref="E2960">_xlfn.IFS($D2960&gt;=$N$7,$J$7,AND($D2960&gt;=$M$8,$D2960&lt;$N$8),$J$8,AND($D2960&gt;=$M$9,$D2960&lt;$N$9),$J$9,$D2960&lt;$N$10,$J$10)</f>
        <v>Mid Cap</v>
      </c>
      <c r="F2960" s="18">
        <v>2.59</v>
      </c>
      <c r="G2960" s="3" t="s">
        <v>31564</v>
      </c>
      <c r="H2960" s="22">
        <f>ROUND(Table1[[#This Row],[Market Capitalisation]]/Table1[[#This Row],[Stock Price]],0)</f>
        <v>1509652510</v>
      </c>
    </row>
    <row r="2961" spans="2:8" x14ac:dyDescent="0.35">
      <c r="B2961" s="1" t="s">
        <v>13354</v>
      </c>
      <c r="C2961" s="3" t="s">
        <v>13355</v>
      </c>
      <c r="D2961" s="13">
        <v>3910000000</v>
      </c>
      <c r="E2961" s="1" t="str" cm="1">
        <f t="array" ref="E2961">_xlfn.IFS($D2961&gt;=$N$7,$J$7,AND($D2961&gt;=$M$8,$D2961&lt;$N$8),$J$8,AND($D2961&gt;=$M$9,$D2961&lt;$N$9),$J$9,$D2961&lt;$N$10,$J$10)</f>
        <v>Mid Cap</v>
      </c>
      <c r="F2961" s="18">
        <v>7.46</v>
      </c>
      <c r="G2961" s="3" t="s">
        <v>511</v>
      </c>
      <c r="H2961" s="22">
        <f>ROUND(Table1[[#This Row],[Market Capitalisation]]/Table1[[#This Row],[Stock Price]],0)</f>
        <v>524128686</v>
      </c>
    </row>
    <row r="2962" spans="2:8" x14ac:dyDescent="0.35">
      <c r="B2962" s="1" t="s">
        <v>13357</v>
      </c>
      <c r="C2962" s="3" t="s">
        <v>13358</v>
      </c>
      <c r="D2962" s="13">
        <v>3910000000</v>
      </c>
      <c r="E2962" s="1" t="str" cm="1">
        <f t="array" ref="E2962">_xlfn.IFS($D2962&gt;=$N$7,$J$7,AND($D2962&gt;=$M$8,$D2962&lt;$N$8),$J$8,AND($D2962&gt;=$M$9,$D2962&lt;$N$9),$J$9,$D2962&lt;$N$10,$J$10)</f>
        <v>Mid Cap</v>
      </c>
      <c r="F2962" s="18">
        <v>22.84</v>
      </c>
      <c r="G2962" s="3" t="s">
        <v>107</v>
      </c>
      <c r="H2962" s="22">
        <f>ROUND(Table1[[#This Row],[Market Capitalisation]]/Table1[[#This Row],[Stock Price]],0)</f>
        <v>171190893</v>
      </c>
    </row>
    <row r="2963" spans="2:8" x14ac:dyDescent="0.35">
      <c r="B2963" s="1" t="s">
        <v>13361</v>
      </c>
      <c r="C2963" s="3" t="s">
        <v>13362</v>
      </c>
      <c r="D2963" s="13">
        <v>3910000000</v>
      </c>
      <c r="E2963" s="1" t="str" cm="1">
        <f t="array" ref="E2963">_xlfn.IFS($D2963&gt;=$N$7,$J$7,AND($D2963&gt;=$M$8,$D2963&lt;$N$8),$J$8,AND($D2963&gt;=$M$9,$D2963&lt;$N$9),$J$9,$D2963&lt;$N$10,$J$10)</f>
        <v>Mid Cap</v>
      </c>
      <c r="F2963" s="18">
        <v>105.02</v>
      </c>
      <c r="G2963" s="3" t="s">
        <v>31554</v>
      </c>
      <c r="H2963" s="22">
        <f>ROUND(Table1[[#This Row],[Market Capitalisation]]/Table1[[#This Row],[Stock Price]],0)</f>
        <v>37231004</v>
      </c>
    </row>
    <row r="2964" spans="2:8" x14ac:dyDescent="0.35">
      <c r="B2964" s="1" t="s">
        <v>13365</v>
      </c>
      <c r="C2964" s="3" t="s">
        <v>13366</v>
      </c>
      <c r="D2964" s="13">
        <v>3910000000</v>
      </c>
      <c r="E2964" s="1" t="str" cm="1">
        <f t="array" ref="E2964">_xlfn.IFS($D2964&gt;=$N$7,$J$7,AND($D2964&gt;=$M$8,$D2964&lt;$N$8),$J$8,AND($D2964&gt;=$M$9,$D2964&lt;$N$9),$J$9,$D2964&lt;$N$10,$J$10)</f>
        <v>Mid Cap</v>
      </c>
      <c r="F2964" s="18">
        <v>45.07</v>
      </c>
      <c r="G2964" s="3" t="s">
        <v>31554</v>
      </c>
      <c r="H2964" s="22">
        <f>ROUND(Table1[[#This Row],[Market Capitalisation]]/Table1[[#This Row],[Stock Price]],0)</f>
        <v>86753938</v>
      </c>
    </row>
    <row r="2965" spans="2:8" x14ac:dyDescent="0.35">
      <c r="B2965" s="1" t="s">
        <v>13369</v>
      </c>
      <c r="C2965" s="3" t="s">
        <v>13370</v>
      </c>
      <c r="D2965" s="13">
        <v>3900000000</v>
      </c>
      <c r="E2965" s="1" t="str" cm="1">
        <f t="array" ref="E2965">_xlfn.IFS($D2965&gt;=$N$7,$J$7,AND($D2965&gt;=$M$8,$D2965&lt;$N$8),$J$8,AND($D2965&gt;=$M$9,$D2965&lt;$N$9),$J$9,$D2965&lt;$N$10,$J$10)</f>
        <v>Mid Cap</v>
      </c>
      <c r="F2965" s="18">
        <v>96.73</v>
      </c>
      <c r="G2965" s="3" t="s">
        <v>31554</v>
      </c>
      <c r="H2965" s="22">
        <f>ROUND(Table1[[#This Row],[Market Capitalisation]]/Table1[[#This Row],[Stock Price]],0)</f>
        <v>40318412</v>
      </c>
    </row>
    <row r="2966" spans="2:8" x14ac:dyDescent="0.35">
      <c r="B2966" s="1" t="s">
        <v>13374</v>
      </c>
      <c r="C2966" s="3" t="s">
        <v>13375</v>
      </c>
      <c r="D2966" s="13">
        <v>3900000000</v>
      </c>
      <c r="E2966" s="1" t="str" cm="1">
        <f t="array" ref="E2966">_xlfn.IFS($D2966&gt;=$N$7,$J$7,AND($D2966&gt;=$M$8,$D2966&lt;$N$8),$J$8,AND($D2966&gt;=$M$9,$D2966&lt;$N$9),$J$9,$D2966&lt;$N$10,$J$10)</f>
        <v>Mid Cap</v>
      </c>
      <c r="F2966" s="18">
        <v>23.49</v>
      </c>
      <c r="G2966" s="3" t="s">
        <v>31554</v>
      </c>
      <c r="H2966" s="22">
        <f>ROUND(Table1[[#This Row],[Market Capitalisation]]/Table1[[#This Row],[Stock Price]],0)</f>
        <v>166028097</v>
      </c>
    </row>
    <row r="2967" spans="2:8" x14ac:dyDescent="0.35">
      <c r="B2967" s="1" t="s">
        <v>13378</v>
      </c>
      <c r="C2967" s="3" t="s">
        <v>13379</v>
      </c>
      <c r="D2967" s="13">
        <v>3900000000</v>
      </c>
      <c r="E2967" s="1" t="str" cm="1">
        <f t="array" ref="E2967">_xlfn.IFS($D2967&gt;=$N$7,$J$7,AND($D2967&gt;=$M$8,$D2967&lt;$N$8),$J$8,AND($D2967&gt;=$M$9,$D2967&lt;$N$9),$J$9,$D2967&lt;$N$10,$J$10)</f>
        <v>Mid Cap</v>
      </c>
      <c r="F2967" s="18">
        <v>6.26</v>
      </c>
      <c r="G2967" s="3" t="s">
        <v>31583</v>
      </c>
      <c r="H2967" s="22">
        <f>ROUND(Table1[[#This Row],[Market Capitalisation]]/Table1[[#This Row],[Stock Price]],0)</f>
        <v>623003195</v>
      </c>
    </row>
    <row r="2968" spans="2:8" x14ac:dyDescent="0.35">
      <c r="B2968" s="1" t="s">
        <v>13382</v>
      </c>
      <c r="C2968" s="3" t="s">
        <v>13383</v>
      </c>
      <c r="D2968" s="13">
        <v>3890000000</v>
      </c>
      <c r="E2968" s="1" t="str" cm="1">
        <f t="array" ref="E2968">_xlfn.IFS($D2968&gt;=$N$7,$J$7,AND($D2968&gt;=$M$8,$D2968&lt;$N$8),$J$8,AND($D2968&gt;=$M$9,$D2968&lt;$N$9),$J$9,$D2968&lt;$N$10,$J$10)</f>
        <v>Mid Cap</v>
      </c>
      <c r="F2968" s="18">
        <v>6.26</v>
      </c>
      <c r="G2968" s="3" t="s">
        <v>304</v>
      </c>
      <c r="H2968" s="22">
        <f>ROUND(Table1[[#This Row],[Market Capitalisation]]/Table1[[#This Row],[Stock Price]],0)</f>
        <v>621405751</v>
      </c>
    </row>
    <row r="2969" spans="2:8" x14ac:dyDescent="0.35">
      <c r="B2969" s="1" t="s">
        <v>13386</v>
      </c>
      <c r="C2969" s="3" t="s">
        <v>13387</v>
      </c>
      <c r="D2969" s="13">
        <v>3890000000</v>
      </c>
      <c r="E2969" s="1" t="str" cm="1">
        <f t="array" ref="E2969">_xlfn.IFS($D2969&gt;=$N$7,$J$7,AND($D2969&gt;=$M$8,$D2969&lt;$N$8),$J$8,AND($D2969&gt;=$M$9,$D2969&lt;$N$9),$J$9,$D2969&lt;$N$10,$J$10)</f>
        <v>Mid Cap</v>
      </c>
      <c r="F2969" s="18">
        <v>5.79</v>
      </c>
      <c r="G2969" s="3" t="s">
        <v>420</v>
      </c>
      <c r="H2969" s="22">
        <f>ROUND(Table1[[#This Row],[Market Capitalisation]]/Table1[[#This Row],[Stock Price]],0)</f>
        <v>671848014</v>
      </c>
    </row>
    <row r="2970" spans="2:8" x14ac:dyDescent="0.35">
      <c r="B2970" s="1" t="s">
        <v>13390</v>
      </c>
      <c r="C2970" s="3" t="s">
        <v>13391</v>
      </c>
      <c r="D2970" s="13">
        <v>3880000000</v>
      </c>
      <c r="E2970" s="1" t="str" cm="1">
        <f t="array" ref="E2970">_xlfn.IFS($D2970&gt;=$N$7,$J$7,AND($D2970&gt;=$M$8,$D2970&lt;$N$8),$J$8,AND($D2970&gt;=$M$9,$D2970&lt;$N$9),$J$9,$D2970&lt;$N$10,$J$10)</f>
        <v>Mid Cap</v>
      </c>
      <c r="F2970" s="18">
        <v>1.01</v>
      </c>
      <c r="G2970" s="3" t="s">
        <v>3395</v>
      </c>
      <c r="H2970" s="22">
        <f>ROUND(Table1[[#This Row],[Market Capitalisation]]/Table1[[#This Row],[Stock Price]],0)</f>
        <v>3841584158</v>
      </c>
    </row>
    <row r="2971" spans="2:8" x14ac:dyDescent="0.35">
      <c r="B2971" s="1" t="s">
        <v>13394</v>
      </c>
      <c r="C2971" s="3" t="s">
        <v>13395</v>
      </c>
      <c r="D2971" s="13">
        <v>3880000000</v>
      </c>
      <c r="E2971" s="1" t="str" cm="1">
        <f t="array" ref="E2971">_xlfn.IFS($D2971&gt;=$N$7,$J$7,AND($D2971&gt;=$M$8,$D2971&lt;$N$8),$J$8,AND($D2971&gt;=$M$9,$D2971&lt;$N$9),$J$9,$D2971&lt;$N$10,$J$10)</f>
        <v>Mid Cap</v>
      </c>
      <c r="F2971" s="18">
        <v>14.23</v>
      </c>
      <c r="G2971" s="3" t="s">
        <v>667</v>
      </c>
      <c r="H2971" s="22">
        <f>ROUND(Table1[[#This Row],[Market Capitalisation]]/Table1[[#This Row],[Stock Price]],0)</f>
        <v>272663387</v>
      </c>
    </row>
    <row r="2972" spans="2:8" x14ac:dyDescent="0.35">
      <c r="B2972" s="1" t="s">
        <v>13398</v>
      </c>
      <c r="C2972" s="3" t="s">
        <v>13399</v>
      </c>
      <c r="D2972" s="13">
        <v>3880000000</v>
      </c>
      <c r="E2972" s="1" t="str" cm="1">
        <f t="array" ref="E2972">_xlfn.IFS($D2972&gt;=$N$7,$J$7,AND($D2972&gt;=$M$8,$D2972&lt;$N$8),$J$8,AND($D2972&gt;=$M$9,$D2972&lt;$N$9),$J$9,$D2972&lt;$N$10,$J$10)</f>
        <v>Mid Cap</v>
      </c>
      <c r="F2972" s="18">
        <v>2.33</v>
      </c>
      <c r="G2972" s="3" t="s">
        <v>62</v>
      </c>
      <c r="H2972" s="22">
        <f>ROUND(Table1[[#This Row],[Market Capitalisation]]/Table1[[#This Row],[Stock Price]],0)</f>
        <v>1665236052</v>
      </c>
    </row>
    <row r="2973" spans="2:8" x14ac:dyDescent="0.35">
      <c r="B2973" s="1" t="s">
        <v>13401</v>
      </c>
      <c r="C2973" s="3" t="s">
        <v>13402</v>
      </c>
      <c r="D2973" s="13">
        <v>3880000000</v>
      </c>
      <c r="E2973" s="1" t="str" cm="1">
        <f t="array" ref="E2973">_xlfn.IFS($D2973&gt;=$N$7,$J$7,AND($D2973&gt;=$M$8,$D2973&lt;$N$8),$J$8,AND($D2973&gt;=$M$9,$D2973&lt;$N$9),$J$9,$D2973&lt;$N$10,$J$10)</f>
        <v>Mid Cap</v>
      </c>
      <c r="F2973" s="18">
        <v>23.05</v>
      </c>
      <c r="G2973" s="3" t="s">
        <v>31554</v>
      </c>
      <c r="H2973" s="22">
        <f>ROUND(Table1[[#This Row],[Market Capitalisation]]/Table1[[#This Row],[Stock Price]],0)</f>
        <v>168329718</v>
      </c>
    </row>
    <row r="2974" spans="2:8" x14ac:dyDescent="0.35">
      <c r="B2974" s="1" t="s">
        <v>13405</v>
      </c>
      <c r="C2974" s="3" t="s">
        <v>13406</v>
      </c>
      <c r="D2974" s="13">
        <v>3870000000</v>
      </c>
      <c r="E2974" s="1" t="str" cm="1">
        <f t="array" ref="E2974">_xlfn.IFS($D2974&gt;=$N$7,$J$7,AND($D2974&gt;=$M$8,$D2974&lt;$N$8),$J$8,AND($D2974&gt;=$M$9,$D2974&lt;$N$9),$J$9,$D2974&lt;$N$10,$J$10)</f>
        <v>Mid Cap</v>
      </c>
      <c r="F2974" s="18">
        <v>252.88</v>
      </c>
      <c r="G2974" s="3" t="s">
        <v>164</v>
      </c>
      <c r="H2974" s="22">
        <f>ROUND(Table1[[#This Row],[Market Capitalisation]]/Table1[[#This Row],[Stock Price]],0)</f>
        <v>15303701</v>
      </c>
    </row>
    <row r="2975" spans="2:8" x14ac:dyDescent="0.35">
      <c r="B2975" s="1" t="s">
        <v>13410</v>
      </c>
      <c r="C2975" s="3" t="s">
        <v>13411</v>
      </c>
      <c r="D2975" s="13">
        <v>3870000000</v>
      </c>
      <c r="E2975" s="1" t="str" cm="1">
        <f t="array" ref="E2975">_xlfn.IFS($D2975&gt;=$N$7,$J$7,AND($D2975&gt;=$M$8,$D2975&lt;$N$8),$J$8,AND($D2975&gt;=$M$9,$D2975&lt;$N$9),$J$9,$D2975&lt;$N$10,$J$10)</f>
        <v>Mid Cap</v>
      </c>
      <c r="F2975" s="18">
        <v>27.99</v>
      </c>
      <c r="G2975" s="3" t="s">
        <v>9696</v>
      </c>
      <c r="H2975" s="22">
        <f>ROUND(Table1[[#This Row],[Market Capitalisation]]/Table1[[#This Row],[Stock Price]],0)</f>
        <v>138263666</v>
      </c>
    </row>
    <row r="2976" spans="2:8" x14ac:dyDescent="0.35">
      <c r="B2976" s="1" t="s">
        <v>13413</v>
      </c>
      <c r="C2976" s="3" t="s">
        <v>13414</v>
      </c>
      <c r="D2976" s="13">
        <v>3870000000</v>
      </c>
      <c r="E2976" s="1" t="str" cm="1">
        <f t="array" ref="E2976">_xlfn.IFS($D2976&gt;=$N$7,$J$7,AND($D2976&gt;=$M$8,$D2976&lt;$N$8),$J$8,AND($D2976&gt;=$M$9,$D2976&lt;$N$9),$J$9,$D2976&lt;$N$10,$J$10)</f>
        <v>Mid Cap</v>
      </c>
      <c r="F2976" s="18">
        <v>12.69</v>
      </c>
      <c r="G2976" s="3" t="s">
        <v>164</v>
      </c>
      <c r="H2976" s="22">
        <f>ROUND(Table1[[#This Row],[Market Capitalisation]]/Table1[[#This Row],[Stock Price]],0)</f>
        <v>304964539</v>
      </c>
    </row>
    <row r="2977" spans="2:8" x14ac:dyDescent="0.35">
      <c r="B2977" s="1" t="s">
        <v>13417</v>
      </c>
      <c r="C2977" s="3" t="s">
        <v>13418</v>
      </c>
      <c r="D2977" s="13">
        <v>3860000000</v>
      </c>
      <c r="E2977" s="1" t="str" cm="1">
        <f t="array" ref="E2977">_xlfn.IFS($D2977&gt;=$N$7,$J$7,AND($D2977&gt;=$M$8,$D2977&lt;$N$8),$J$8,AND($D2977&gt;=$M$9,$D2977&lt;$N$9),$J$9,$D2977&lt;$N$10,$J$10)</f>
        <v>Mid Cap</v>
      </c>
      <c r="F2977" s="18">
        <v>24.71</v>
      </c>
      <c r="G2977" s="3" t="s">
        <v>31554</v>
      </c>
      <c r="H2977" s="22">
        <f>ROUND(Table1[[#This Row],[Market Capitalisation]]/Table1[[#This Row],[Stock Price]],0)</f>
        <v>156212060</v>
      </c>
    </row>
    <row r="2978" spans="2:8" x14ac:dyDescent="0.35">
      <c r="B2978" s="1" t="s">
        <v>13421</v>
      </c>
      <c r="C2978" s="3" t="s">
        <v>13422</v>
      </c>
      <c r="D2978" s="13">
        <v>3860000000</v>
      </c>
      <c r="E2978" s="1" t="str" cm="1">
        <f t="array" ref="E2978">_xlfn.IFS($D2978&gt;=$N$7,$J$7,AND($D2978&gt;=$M$8,$D2978&lt;$N$8),$J$8,AND($D2978&gt;=$M$9,$D2978&lt;$N$9),$J$9,$D2978&lt;$N$10,$J$10)</f>
        <v>Mid Cap</v>
      </c>
      <c r="F2978" s="18">
        <v>34.24</v>
      </c>
      <c r="G2978" s="3" t="s">
        <v>31554</v>
      </c>
      <c r="H2978" s="22">
        <f>ROUND(Table1[[#This Row],[Market Capitalisation]]/Table1[[#This Row],[Stock Price]],0)</f>
        <v>112733645</v>
      </c>
    </row>
    <row r="2979" spans="2:8" x14ac:dyDescent="0.35">
      <c r="B2979" s="1" t="s">
        <v>13425</v>
      </c>
      <c r="C2979" s="3" t="s">
        <v>13426</v>
      </c>
      <c r="D2979" s="13">
        <v>3860000000</v>
      </c>
      <c r="E2979" s="1" t="str" cm="1">
        <f t="array" ref="E2979">_xlfn.IFS($D2979&gt;=$N$7,$J$7,AND($D2979&gt;=$M$8,$D2979&lt;$N$8),$J$8,AND($D2979&gt;=$M$9,$D2979&lt;$N$9),$J$9,$D2979&lt;$N$10,$J$10)</f>
        <v>Mid Cap</v>
      </c>
      <c r="F2979" s="18">
        <v>38.700000000000003</v>
      </c>
      <c r="G2979" s="3" t="s">
        <v>31554</v>
      </c>
      <c r="H2979" s="22">
        <f>ROUND(Table1[[#This Row],[Market Capitalisation]]/Table1[[#This Row],[Stock Price]],0)</f>
        <v>99741602</v>
      </c>
    </row>
    <row r="2980" spans="2:8" x14ac:dyDescent="0.35">
      <c r="B2980" s="1" t="s">
        <v>13429</v>
      </c>
      <c r="C2980" s="3" t="s">
        <v>13430</v>
      </c>
      <c r="D2980" s="13">
        <v>3860000000</v>
      </c>
      <c r="E2980" s="1" t="str" cm="1">
        <f t="array" ref="E2980">_xlfn.IFS($D2980&gt;=$N$7,$J$7,AND($D2980&gt;=$M$8,$D2980&lt;$N$8),$J$8,AND($D2980&gt;=$M$9,$D2980&lt;$N$9),$J$9,$D2980&lt;$N$10,$J$10)</f>
        <v>Mid Cap</v>
      </c>
      <c r="F2980" s="18">
        <v>0.33</v>
      </c>
      <c r="G2980" s="3" t="s">
        <v>1086</v>
      </c>
      <c r="H2980" s="22">
        <f>ROUND(Table1[[#This Row],[Market Capitalisation]]/Table1[[#This Row],[Stock Price]],0)</f>
        <v>11696969697</v>
      </c>
    </row>
    <row r="2981" spans="2:8" x14ac:dyDescent="0.35">
      <c r="B2981" s="1" t="s">
        <v>13432</v>
      </c>
      <c r="C2981" s="3" t="s">
        <v>13433</v>
      </c>
      <c r="D2981" s="13">
        <v>3860000000</v>
      </c>
      <c r="E2981" s="1" t="str" cm="1">
        <f t="array" ref="E2981">_xlfn.IFS($D2981&gt;=$N$7,$J$7,AND($D2981&gt;=$M$8,$D2981&lt;$N$8),$J$8,AND($D2981&gt;=$M$9,$D2981&lt;$N$9),$J$9,$D2981&lt;$N$10,$J$10)</f>
        <v>Mid Cap</v>
      </c>
      <c r="F2981" s="18">
        <v>0.69</v>
      </c>
      <c r="G2981" s="3" t="s">
        <v>3322</v>
      </c>
      <c r="H2981" s="22">
        <f>ROUND(Table1[[#This Row],[Market Capitalisation]]/Table1[[#This Row],[Stock Price]],0)</f>
        <v>5594202899</v>
      </c>
    </row>
    <row r="2982" spans="2:8" x14ac:dyDescent="0.35">
      <c r="B2982" s="1" t="s">
        <v>13436</v>
      </c>
      <c r="C2982" s="3" t="s">
        <v>13437</v>
      </c>
      <c r="D2982" s="13">
        <v>3860000000</v>
      </c>
      <c r="E2982" s="1" t="str" cm="1">
        <f t="array" ref="E2982">_xlfn.IFS($D2982&gt;=$N$7,$J$7,AND($D2982&gt;=$M$8,$D2982&lt;$N$8),$J$8,AND($D2982&gt;=$M$9,$D2982&lt;$N$9),$J$9,$D2982&lt;$N$10,$J$10)</f>
        <v>Mid Cap</v>
      </c>
      <c r="F2982" s="18">
        <v>3.5</v>
      </c>
      <c r="G2982" s="3" t="s">
        <v>420</v>
      </c>
      <c r="H2982" s="22">
        <f>ROUND(Table1[[#This Row],[Market Capitalisation]]/Table1[[#This Row],[Stock Price]],0)</f>
        <v>1102857143</v>
      </c>
    </row>
    <row r="2983" spans="2:8" x14ac:dyDescent="0.35">
      <c r="B2983" s="1" t="s">
        <v>13439</v>
      </c>
      <c r="C2983" s="3" t="s">
        <v>13440</v>
      </c>
      <c r="D2983" s="13">
        <v>3860000000</v>
      </c>
      <c r="E2983" s="1" t="str" cm="1">
        <f t="array" ref="E2983">_xlfn.IFS($D2983&gt;=$N$7,$J$7,AND($D2983&gt;=$M$8,$D2983&lt;$N$8),$J$8,AND($D2983&gt;=$M$9,$D2983&lt;$N$9),$J$9,$D2983&lt;$N$10,$J$10)</f>
        <v>Mid Cap</v>
      </c>
      <c r="F2983" s="18">
        <v>20.87</v>
      </c>
      <c r="G2983" s="3" t="s">
        <v>31554</v>
      </c>
      <c r="H2983" s="22">
        <f>ROUND(Table1[[#This Row],[Market Capitalisation]]/Table1[[#This Row],[Stock Price]],0)</f>
        <v>184954480</v>
      </c>
    </row>
    <row r="2984" spans="2:8" x14ac:dyDescent="0.35">
      <c r="B2984" s="1" t="s">
        <v>13443</v>
      </c>
      <c r="C2984" s="3" t="s">
        <v>13444</v>
      </c>
      <c r="D2984" s="13">
        <v>3850000000</v>
      </c>
      <c r="E2984" s="1" t="str" cm="1">
        <f t="array" ref="E2984">_xlfn.IFS($D2984&gt;=$N$7,$J$7,AND($D2984&gt;=$M$8,$D2984&lt;$N$8),$J$8,AND($D2984&gt;=$M$9,$D2984&lt;$N$9),$J$9,$D2984&lt;$N$10,$J$10)</f>
        <v>Mid Cap</v>
      </c>
      <c r="F2984" s="18">
        <v>4.57</v>
      </c>
      <c r="G2984" s="3" t="s">
        <v>1452</v>
      </c>
      <c r="H2984" s="22">
        <f>ROUND(Table1[[#This Row],[Market Capitalisation]]/Table1[[#This Row],[Stock Price]],0)</f>
        <v>842450766</v>
      </c>
    </row>
    <row r="2985" spans="2:8" x14ac:dyDescent="0.35">
      <c r="B2985" s="1" t="s">
        <v>13448</v>
      </c>
      <c r="C2985" s="3" t="s">
        <v>13449</v>
      </c>
      <c r="D2985" s="13">
        <v>3850000000</v>
      </c>
      <c r="E2985" s="1" t="str" cm="1">
        <f t="array" ref="E2985">_xlfn.IFS($D2985&gt;=$N$7,$J$7,AND($D2985&gt;=$M$8,$D2985&lt;$N$8),$J$8,AND($D2985&gt;=$M$9,$D2985&lt;$N$9),$J$9,$D2985&lt;$N$10,$J$10)</f>
        <v>Mid Cap</v>
      </c>
      <c r="F2985" s="18">
        <v>5.0999999999999996</v>
      </c>
      <c r="G2985" s="3" t="s">
        <v>249</v>
      </c>
      <c r="H2985" s="22">
        <f>ROUND(Table1[[#This Row],[Market Capitalisation]]/Table1[[#This Row],[Stock Price]],0)</f>
        <v>754901961</v>
      </c>
    </row>
    <row r="2986" spans="2:8" x14ac:dyDescent="0.35">
      <c r="B2986" s="1" t="s">
        <v>13452</v>
      </c>
      <c r="C2986" s="3" t="s">
        <v>13453</v>
      </c>
      <c r="D2986" s="13">
        <v>3850000000</v>
      </c>
      <c r="E2986" s="1" t="str" cm="1">
        <f t="array" ref="E2986">_xlfn.IFS($D2986&gt;=$N$7,$J$7,AND($D2986&gt;=$M$8,$D2986&lt;$N$8),$J$8,AND($D2986&gt;=$M$9,$D2986&lt;$N$9),$J$9,$D2986&lt;$N$10,$J$10)</f>
        <v>Mid Cap</v>
      </c>
      <c r="F2986" s="18">
        <v>4.01</v>
      </c>
      <c r="G2986" s="3" t="s">
        <v>249</v>
      </c>
      <c r="H2986" s="22">
        <f>ROUND(Table1[[#This Row],[Market Capitalisation]]/Table1[[#This Row],[Stock Price]],0)</f>
        <v>960099751</v>
      </c>
    </row>
    <row r="2987" spans="2:8" x14ac:dyDescent="0.35">
      <c r="B2987" s="1" t="s">
        <v>13456</v>
      </c>
      <c r="C2987" s="3" t="s">
        <v>13457</v>
      </c>
      <c r="D2987" s="13">
        <v>3840000000</v>
      </c>
      <c r="E2987" s="1" t="str" cm="1">
        <f t="array" ref="E2987">_xlfn.IFS($D2987&gt;=$N$7,$J$7,AND($D2987&gt;=$M$8,$D2987&lt;$N$8),$J$8,AND($D2987&gt;=$M$9,$D2987&lt;$N$9),$J$9,$D2987&lt;$N$10,$J$10)</f>
        <v>Mid Cap</v>
      </c>
      <c r="F2987" s="18">
        <v>1.04</v>
      </c>
      <c r="G2987" s="3" t="s">
        <v>31583</v>
      </c>
      <c r="H2987" s="22">
        <f>ROUND(Table1[[#This Row],[Market Capitalisation]]/Table1[[#This Row],[Stock Price]],0)</f>
        <v>3692307692</v>
      </c>
    </row>
    <row r="2988" spans="2:8" x14ac:dyDescent="0.35">
      <c r="B2988" s="1" t="s">
        <v>13460</v>
      </c>
      <c r="C2988" s="3" t="s">
        <v>13461</v>
      </c>
      <c r="D2988" s="13">
        <v>3830000000</v>
      </c>
      <c r="E2988" s="1" t="str" cm="1">
        <f t="array" ref="E2988">_xlfn.IFS($D2988&gt;=$N$7,$J$7,AND($D2988&gt;=$M$8,$D2988&lt;$N$8),$J$8,AND($D2988&gt;=$M$9,$D2988&lt;$N$9),$J$9,$D2988&lt;$N$10,$J$10)</f>
        <v>Mid Cap</v>
      </c>
      <c r="F2988" s="18">
        <v>43.26</v>
      </c>
      <c r="G2988" s="3" t="s">
        <v>89</v>
      </c>
      <c r="H2988" s="22">
        <f>ROUND(Table1[[#This Row],[Market Capitalisation]]/Table1[[#This Row],[Stock Price]],0)</f>
        <v>88534443</v>
      </c>
    </row>
    <row r="2989" spans="2:8" x14ac:dyDescent="0.35">
      <c r="B2989" s="1" t="s">
        <v>13465</v>
      </c>
      <c r="C2989" s="3" t="s">
        <v>13466</v>
      </c>
      <c r="D2989" s="13">
        <v>3830000000</v>
      </c>
      <c r="E2989" s="1" t="str" cm="1">
        <f t="array" ref="E2989">_xlfn.IFS($D2989&gt;=$N$7,$J$7,AND($D2989&gt;=$M$8,$D2989&lt;$N$8),$J$8,AND($D2989&gt;=$M$9,$D2989&lt;$N$9),$J$9,$D2989&lt;$N$10,$J$10)</f>
        <v>Mid Cap</v>
      </c>
      <c r="F2989" s="18">
        <v>78.72</v>
      </c>
      <c r="G2989" s="3" t="s">
        <v>31554</v>
      </c>
      <c r="H2989" s="22">
        <f>ROUND(Table1[[#This Row],[Market Capitalisation]]/Table1[[#This Row],[Stock Price]],0)</f>
        <v>48653455</v>
      </c>
    </row>
    <row r="2990" spans="2:8" x14ac:dyDescent="0.35">
      <c r="B2990" s="1" t="s">
        <v>13469</v>
      </c>
      <c r="C2990" s="3" t="s">
        <v>13470</v>
      </c>
      <c r="D2990" s="13">
        <v>3830000000</v>
      </c>
      <c r="E2990" s="1" t="str" cm="1">
        <f t="array" ref="E2990">_xlfn.IFS($D2990&gt;=$N$7,$J$7,AND($D2990&gt;=$M$8,$D2990&lt;$N$8),$J$8,AND($D2990&gt;=$M$9,$D2990&lt;$N$9),$J$9,$D2990&lt;$N$10,$J$10)</f>
        <v>Mid Cap</v>
      </c>
      <c r="F2990" s="18">
        <v>9.31</v>
      </c>
      <c r="G2990" s="3" t="s">
        <v>152</v>
      </c>
      <c r="H2990" s="22">
        <f>ROUND(Table1[[#This Row],[Market Capitalisation]]/Table1[[#This Row],[Stock Price]],0)</f>
        <v>411385607</v>
      </c>
    </row>
    <row r="2991" spans="2:8" x14ac:dyDescent="0.35">
      <c r="B2991" s="1" t="s">
        <v>13472</v>
      </c>
      <c r="C2991" s="3" t="s">
        <v>13473</v>
      </c>
      <c r="D2991" s="13">
        <v>3830000000</v>
      </c>
      <c r="E2991" s="1" t="str" cm="1">
        <f t="array" ref="E2991">_xlfn.IFS($D2991&gt;=$N$7,$J$7,AND($D2991&gt;=$M$8,$D2991&lt;$N$8),$J$8,AND($D2991&gt;=$M$9,$D2991&lt;$N$9),$J$9,$D2991&lt;$N$10,$J$10)</f>
        <v>Mid Cap</v>
      </c>
      <c r="F2991" s="18">
        <v>17.899999999999999</v>
      </c>
      <c r="G2991" s="3" t="s">
        <v>511</v>
      </c>
      <c r="H2991" s="22">
        <f>ROUND(Table1[[#This Row],[Market Capitalisation]]/Table1[[#This Row],[Stock Price]],0)</f>
        <v>213966480</v>
      </c>
    </row>
    <row r="2992" spans="2:8" x14ac:dyDescent="0.35">
      <c r="B2992" s="1" t="s">
        <v>13476</v>
      </c>
      <c r="C2992" s="3" t="s">
        <v>13477</v>
      </c>
      <c r="D2992" s="13">
        <v>3830000000</v>
      </c>
      <c r="E2992" s="1" t="str" cm="1">
        <f t="array" ref="E2992">_xlfn.IFS($D2992&gt;=$N$7,$J$7,AND($D2992&gt;=$M$8,$D2992&lt;$N$8),$J$8,AND($D2992&gt;=$M$9,$D2992&lt;$N$9),$J$9,$D2992&lt;$N$10,$J$10)</f>
        <v>Mid Cap</v>
      </c>
      <c r="F2992" s="18">
        <v>202.08</v>
      </c>
      <c r="G2992" s="3" t="s">
        <v>249</v>
      </c>
      <c r="H2992" s="22">
        <f>ROUND(Table1[[#This Row],[Market Capitalisation]]/Table1[[#This Row],[Stock Price]],0)</f>
        <v>18952890</v>
      </c>
    </row>
    <row r="2993" spans="2:8" x14ac:dyDescent="0.35">
      <c r="B2993" s="1" t="s">
        <v>13480</v>
      </c>
      <c r="C2993" s="3" t="s">
        <v>13481</v>
      </c>
      <c r="D2993" s="13">
        <v>3830000000</v>
      </c>
      <c r="E2993" s="1" t="str" cm="1">
        <f t="array" ref="E2993">_xlfn.IFS($D2993&gt;=$N$7,$J$7,AND($D2993&gt;=$M$8,$D2993&lt;$N$8),$J$8,AND($D2993&gt;=$M$9,$D2993&lt;$N$9),$J$9,$D2993&lt;$N$10,$J$10)</f>
        <v>Mid Cap</v>
      </c>
      <c r="F2993" s="18">
        <v>72.540000000000006</v>
      </c>
      <c r="G2993" s="3" t="s">
        <v>31554</v>
      </c>
      <c r="H2993" s="22">
        <f>ROUND(Table1[[#This Row],[Market Capitalisation]]/Table1[[#This Row],[Stock Price]],0)</f>
        <v>52798456</v>
      </c>
    </row>
    <row r="2994" spans="2:8" x14ac:dyDescent="0.35">
      <c r="B2994" s="1" t="s">
        <v>13484</v>
      </c>
      <c r="C2994" s="3" t="s">
        <v>13485</v>
      </c>
      <c r="D2994" s="13">
        <v>3830000000</v>
      </c>
      <c r="E2994" s="1" t="str" cm="1">
        <f t="array" ref="E2994">_xlfn.IFS($D2994&gt;=$N$7,$J$7,AND($D2994&gt;=$M$8,$D2994&lt;$N$8),$J$8,AND($D2994&gt;=$M$9,$D2994&lt;$N$9),$J$9,$D2994&lt;$N$10,$J$10)</f>
        <v>Mid Cap</v>
      </c>
      <c r="F2994" s="18">
        <v>6.34</v>
      </c>
      <c r="G2994" s="3" t="s">
        <v>667</v>
      </c>
      <c r="H2994" s="22">
        <f>ROUND(Table1[[#This Row],[Market Capitalisation]]/Table1[[#This Row],[Stock Price]],0)</f>
        <v>604100946</v>
      </c>
    </row>
    <row r="2995" spans="2:8" x14ac:dyDescent="0.35">
      <c r="B2995" s="1" t="s">
        <v>13488</v>
      </c>
      <c r="C2995" s="3" t="s">
        <v>13489</v>
      </c>
      <c r="D2995" s="13">
        <v>3820000000</v>
      </c>
      <c r="E2995" s="1" t="str" cm="1">
        <f t="array" ref="E2995">_xlfn.IFS($D2995&gt;=$N$7,$J$7,AND($D2995&gt;=$M$8,$D2995&lt;$N$8),$J$8,AND($D2995&gt;=$M$9,$D2995&lt;$N$9),$J$9,$D2995&lt;$N$10,$J$10)</f>
        <v>Mid Cap</v>
      </c>
      <c r="F2995" s="18">
        <v>127.43</v>
      </c>
      <c r="G2995" s="3" t="s">
        <v>31554</v>
      </c>
      <c r="H2995" s="22">
        <f>ROUND(Table1[[#This Row],[Market Capitalisation]]/Table1[[#This Row],[Stock Price]],0)</f>
        <v>29977242</v>
      </c>
    </row>
    <row r="2996" spans="2:8" x14ac:dyDescent="0.35">
      <c r="B2996" s="1" t="s">
        <v>13493</v>
      </c>
      <c r="C2996" s="3" t="s">
        <v>13494</v>
      </c>
      <c r="D2996" s="13">
        <v>3820000000</v>
      </c>
      <c r="E2996" s="1" t="str" cm="1">
        <f t="array" ref="E2996">_xlfn.IFS($D2996&gt;=$N$7,$J$7,AND($D2996&gt;=$M$8,$D2996&lt;$N$8),$J$8,AND($D2996&gt;=$M$9,$D2996&lt;$N$9),$J$9,$D2996&lt;$N$10,$J$10)</f>
        <v>Mid Cap</v>
      </c>
      <c r="F2996" s="18">
        <v>32.11</v>
      </c>
      <c r="G2996" s="3" t="s">
        <v>511</v>
      </c>
      <c r="H2996" s="22">
        <f>ROUND(Table1[[#This Row],[Market Capitalisation]]/Table1[[#This Row],[Stock Price]],0)</f>
        <v>118966054</v>
      </c>
    </row>
    <row r="2997" spans="2:8" x14ac:dyDescent="0.35">
      <c r="B2997" s="1" t="s">
        <v>13497</v>
      </c>
      <c r="C2997" s="3" t="s">
        <v>13498</v>
      </c>
      <c r="D2997" s="13">
        <v>3820000000</v>
      </c>
      <c r="E2997" s="1" t="str" cm="1">
        <f t="array" ref="E2997">_xlfn.IFS($D2997&gt;=$N$7,$J$7,AND($D2997&gt;=$M$8,$D2997&lt;$N$8),$J$8,AND($D2997&gt;=$M$9,$D2997&lt;$N$9),$J$9,$D2997&lt;$N$10,$J$10)</f>
        <v>Mid Cap</v>
      </c>
      <c r="F2997" s="18">
        <v>2.16</v>
      </c>
      <c r="G2997" s="3" t="s">
        <v>420</v>
      </c>
      <c r="H2997" s="22">
        <f>ROUND(Table1[[#This Row],[Market Capitalisation]]/Table1[[#This Row],[Stock Price]],0)</f>
        <v>1768518519</v>
      </c>
    </row>
    <row r="2998" spans="2:8" x14ac:dyDescent="0.35">
      <c r="B2998" s="1" t="s">
        <v>13501</v>
      </c>
      <c r="C2998" s="3" t="s">
        <v>13502</v>
      </c>
      <c r="D2998" s="13">
        <v>3810000000</v>
      </c>
      <c r="E2998" s="1" t="str" cm="1">
        <f t="array" ref="E2998">_xlfn.IFS($D2998&gt;=$N$7,$J$7,AND($D2998&gt;=$M$8,$D2998&lt;$N$8),$J$8,AND($D2998&gt;=$M$9,$D2998&lt;$N$9),$J$9,$D2998&lt;$N$10,$J$10)</f>
        <v>Mid Cap</v>
      </c>
      <c r="F2998" s="18">
        <v>13.93</v>
      </c>
      <c r="G2998" s="3" t="s">
        <v>4856</v>
      </c>
      <c r="H2998" s="22">
        <f>ROUND(Table1[[#This Row],[Market Capitalisation]]/Table1[[#This Row],[Stock Price]],0)</f>
        <v>273510409</v>
      </c>
    </row>
    <row r="2999" spans="2:8" x14ac:dyDescent="0.35">
      <c r="B2999" s="1" t="s">
        <v>13506</v>
      </c>
      <c r="C2999" s="3" t="s">
        <v>13507</v>
      </c>
      <c r="D2999" s="13">
        <v>3810000000</v>
      </c>
      <c r="E2999" s="1" t="str" cm="1">
        <f t="array" ref="E2999">_xlfn.IFS($D2999&gt;=$N$7,$J$7,AND($D2999&gt;=$M$8,$D2999&lt;$N$8),$J$8,AND($D2999&gt;=$M$9,$D2999&lt;$N$9),$J$9,$D2999&lt;$N$10,$J$10)</f>
        <v>Mid Cap</v>
      </c>
      <c r="F2999" s="18">
        <v>20.8</v>
      </c>
      <c r="G2999" s="3" t="s">
        <v>31567</v>
      </c>
      <c r="H2999" s="22">
        <f>ROUND(Table1[[#This Row],[Market Capitalisation]]/Table1[[#This Row],[Stock Price]],0)</f>
        <v>183173077</v>
      </c>
    </row>
    <row r="3000" spans="2:8" x14ac:dyDescent="0.35">
      <c r="B3000" s="1" t="s">
        <v>13510</v>
      </c>
      <c r="C3000" s="3" t="s">
        <v>13511</v>
      </c>
      <c r="D3000" s="13">
        <v>3810000000</v>
      </c>
      <c r="E3000" s="1" t="str" cm="1">
        <f t="array" ref="E3000">_xlfn.IFS($D3000&gt;=$N$7,$J$7,AND($D3000&gt;=$M$8,$D3000&lt;$N$8),$J$8,AND($D3000&gt;=$M$9,$D3000&lt;$N$9),$J$9,$D3000&lt;$N$10,$J$10)</f>
        <v>Mid Cap</v>
      </c>
      <c r="F3000" s="18">
        <v>27.08</v>
      </c>
      <c r="G3000" s="3" t="s">
        <v>31554</v>
      </c>
      <c r="H3000" s="22">
        <f>ROUND(Table1[[#This Row],[Market Capitalisation]]/Table1[[#This Row],[Stock Price]],0)</f>
        <v>140694239</v>
      </c>
    </row>
    <row r="3001" spans="2:8" x14ac:dyDescent="0.35">
      <c r="B3001" s="1" t="s">
        <v>13514</v>
      </c>
      <c r="C3001" s="3" t="s">
        <v>13515</v>
      </c>
      <c r="D3001" s="13">
        <v>3810000000</v>
      </c>
      <c r="E3001" s="1" t="str" cm="1">
        <f t="array" ref="E3001">_xlfn.IFS($D3001&gt;=$N$7,$J$7,AND($D3001&gt;=$M$8,$D3001&lt;$N$8),$J$8,AND($D3001&gt;=$M$9,$D3001&lt;$N$9),$J$9,$D3001&lt;$N$10,$J$10)</f>
        <v>Mid Cap</v>
      </c>
      <c r="F3001" s="18">
        <v>24.84</v>
      </c>
      <c r="G3001" s="3" t="s">
        <v>31554</v>
      </c>
      <c r="H3001" s="22">
        <f>ROUND(Table1[[#This Row],[Market Capitalisation]]/Table1[[#This Row],[Stock Price]],0)</f>
        <v>153381643</v>
      </c>
    </row>
    <row r="3002" spans="2:8" x14ac:dyDescent="0.35">
      <c r="B3002" s="1" t="s">
        <v>13518</v>
      </c>
      <c r="C3002" s="3" t="s">
        <v>13519</v>
      </c>
      <c r="D3002" s="13">
        <v>3800000000</v>
      </c>
      <c r="E3002" s="1" t="str" cm="1">
        <f t="array" ref="E3002">_xlfn.IFS($D3002&gt;=$N$7,$J$7,AND($D3002&gt;=$M$8,$D3002&lt;$N$8),$J$8,AND($D3002&gt;=$M$9,$D3002&lt;$N$9),$J$9,$D3002&lt;$N$10,$J$10)</f>
        <v>Mid Cap</v>
      </c>
      <c r="F3002" s="18">
        <v>27.51</v>
      </c>
      <c r="G3002" s="3" t="s">
        <v>1254</v>
      </c>
      <c r="H3002" s="22">
        <f>ROUND(Table1[[#This Row],[Market Capitalisation]]/Table1[[#This Row],[Stock Price]],0)</f>
        <v>138131589</v>
      </c>
    </row>
    <row r="3003" spans="2:8" x14ac:dyDescent="0.35">
      <c r="B3003" s="1" t="s">
        <v>13523</v>
      </c>
      <c r="C3003" s="3" t="s">
        <v>13524</v>
      </c>
      <c r="D3003" s="13">
        <v>3800000000</v>
      </c>
      <c r="E3003" s="1" t="str" cm="1">
        <f t="array" ref="E3003">_xlfn.IFS($D3003&gt;=$N$7,$J$7,AND($D3003&gt;=$M$8,$D3003&lt;$N$8),$J$8,AND($D3003&gt;=$M$9,$D3003&lt;$N$9),$J$9,$D3003&lt;$N$10,$J$10)</f>
        <v>Mid Cap</v>
      </c>
      <c r="F3003" s="18">
        <v>44.75</v>
      </c>
      <c r="G3003" s="3" t="s">
        <v>31554</v>
      </c>
      <c r="H3003" s="22">
        <f>ROUND(Table1[[#This Row],[Market Capitalisation]]/Table1[[#This Row],[Stock Price]],0)</f>
        <v>84916201</v>
      </c>
    </row>
    <row r="3004" spans="2:8" x14ac:dyDescent="0.35">
      <c r="B3004" s="1" t="s">
        <v>13526</v>
      </c>
      <c r="C3004" s="3" t="s">
        <v>13527</v>
      </c>
      <c r="D3004" s="13">
        <v>3800000000</v>
      </c>
      <c r="E3004" s="1" t="str" cm="1">
        <f t="array" ref="E3004">_xlfn.IFS($D3004&gt;=$N$7,$J$7,AND($D3004&gt;=$M$8,$D3004&lt;$N$8),$J$8,AND($D3004&gt;=$M$9,$D3004&lt;$N$9),$J$9,$D3004&lt;$N$10,$J$10)</f>
        <v>Mid Cap</v>
      </c>
      <c r="F3004" s="18">
        <v>1.79</v>
      </c>
      <c r="G3004" s="3" t="s">
        <v>152</v>
      </c>
      <c r="H3004" s="22">
        <f>ROUND(Table1[[#This Row],[Market Capitalisation]]/Table1[[#This Row],[Stock Price]],0)</f>
        <v>2122905028</v>
      </c>
    </row>
    <row r="3005" spans="2:8" x14ac:dyDescent="0.35">
      <c r="B3005" s="1" t="s">
        <v>13529</v>
      </c>
      <c r="C3005" s="3" t="s">
        <v>13530</v>
      </c>
      <c r="D3005" s="13">
        <v>3800000000</v>
      </c>
      <c r="E3005" s="1" t="str" cm="1">
        <f t="array" ref="E3005">_xlfn.IFS($D3005&gt;=$N$7,$J$7,AND($D3005&gt;=$M$8,$D3005&lt;$N$8),$J$8,AND($D3005&gt;=$M$9,$D3005&lt;$N$9),$J$9,$D3005&lt;$N$10,$J$10)</f>
        <v>Mid Cap</v>
      </c>
      <c r="F3005" s="18">
        <v>45.4</v>
      </c>
      <c r="G3005" s="3" t="s">
        <v>31554</v>
      </c>
      <c r="H3005" s="22">
        <f>ROUND(Table1[[#This Row],[Market Capitalisation]]/Table1[[#This Row],[Stock Price]],0)</f>
        <v>83700441</v>
      </c>
    </row>
    <row r="3006" spans="2:8" x14ac:dyDescent="0.35">
      <c r="B3006" s="1" t="s">
        <v>13533</v>
      </c>
      <c r="C3006" s="3" t="s">
        <v>13534</v>
      </c>
      <c r="D3006" s="13">
        <v>3790000000</v>
      </c>
      <c r="E3006" s="1" t="str" cm="1">
        <f t="array" ref="E3006">_xlfn.IFS($D3006&gt;=$N$7,$J$7,AND($D3006&gt;=$M$8,$D3006&lt;$N$8),$J$8,AND($D3006&gt;=$M$9,$D3006&lt;$N$9),$J$9,$D3006&lt;$N$10,$J$10)</f>
        <v>Mid Cap</v>
      </c>
      <c r="F3006" s="18">
        <v>46.25</v>
      </c>
      <c r="G3006" s="3" t="s">
        <v>31554</v>
      </c>
      <c r="H3006" s="22">
        <f>ROUND(Table1[[#This Row],[Market Capitalisation]]/Table1[[#This Row],[Stock Price]],0)</f>
        <v>81945946</v>
      </c>
    </row>
    <row r="3007" spans="2:8" x14ac:dyDescent="0.35">
      <c r="B3007" s="1" t="s">
        <v>13538</v>
      </c>
      <c r="C3007" s="3" t="s">
        <v>13539</v>
      </c>
      <c r="D3007" s="13">
        <v>3790000000</v>
      </c>
      <c r="E3007" s="1" t="str" cm="1">
        <f t="array" ref="E3007">_xlfn.IFS($D3007&gt;=$N$7,$J$7,AND($D3007&gt;=$M$8,$D3007&lt;$N$8),$J$8,AND($D3007&gt;=$M$9,$D3007&lt;$N$9),$J$9,$D3007&lt;$N$10,$J$10)</f>
        <v>Mid Cap</v>
      </c>
      <c r="F3007" s="18">
        <v>5.15</v>
      </c>
      <c r="G3007" s="3" t="s">
        <v>249</v>
      </c>
      <c r="H3007" s="22">
        <f>ROUND(Table1[[#This Row],[Market Capitalisation]]/Table1[[#This Row],[Stock Price]],0)</f>
        <v>735922330</v>
      </c>
    </row>
    <row r="3008" spans="2:8" x14ac:dyDescent="0.35">
      <c r="B3008" s="1" t="s">
        <v>13542</v>
      </c>
      <c r="C3008" s="3" t="s">
        <v>13543</v>
      </c>
      <c r="D3008" s="13">
        <v>3780000000</v>
      </c>
      <c r="E3008" s="1" t="str" cm="1">
        <f t="array" ref="E3008">_xlfn.IFS($D3008&gt;=$N$7,$J$7,AND($D3008&gt;=$M$8,$D3008&lt;$N$8),$J$8,AND($D3008&gt;=$M$9,$D3008&lt;$N$9),$J$9,$D3008&lt;$N$10,$J$10)</f>
        <v>Mid Cap</v>
      </c>
      <c r="F3008" s="18">
        <v>11.99</v>
      </c>
      <c r="G3008" s="3" t="s">
        <v>210</v>
      </c>
      <c r="H3008" s="22">
        <f>ROUND(Table1[[#This Row],[Market Capitalisation]]/Table1[[#This Row],[Stock Price]],0)</f>
        <v>315262719</v>
      </c>
    </row>
    <row r="3009" spans="2:8" x14ac:dyDescent="0.35">
      <c r="B3009" s="1" t="s">
        <v>13547</v>
      </c>
      <c r="C3009" s="3" t="s">
        <v>13548</v>
      </c>
      <c r="D3009" s="13">
        <v>3780000000</v>
      </c>
      <c r="E3009" s="1" t="str" cm="1">
        <f t="array" ref="E3009">_xlfn.IFS($D3009&gt;=$N$7,$J$7,AND($D3009&gt;=$M$8,$D3009&lt;$N$8),$J$8,AND($D3009&gt;=$M$9,$D3009&lt;$N$9),$J$9,$D3009&lt;$N$10,$J$10)</f>
        <v>Mid Cap</v>
      </c>
      <c r="F3009" s="18">
        <v>26.32</v>
      </c>
      <c r="G3009" s="3" t="s">
        <v>31554</v>
      </c>
      <c r="H3009" s="22">
        <f>ROUND(Table1[[#This Row],[Market Capitalisation]]/Table1[[#This Row],[Stock Price]],0)</f>
        <v>143617021</v>
      </c>
    </row>
    <row r="3010" spans="2:8" x14ac:dyDescent="0.35">
      <c r="B3010" s="1" t="s">
        <v>13551</v>
      </c>
      <c r="C3010" s="3" t="s">
        <v>13552</v>
      </c>
      <c r="D3010" s="13">
        <v>3770000000</v>
      </c>
      <c r="E3010" s="1" t="str" cm="1">
        <f t="array" ref="E3010">_xlfn.IFS($D3010&gt;=$N$7,$J$7,AND($D3010&gt;=$M$8,$D3010&lt;$N$8),$J$8,AND($D3010&gt;=$M$9,$D3010&lt;$N$9),$J$9,$D3010&lt;$N$10,$J$10)</f>
        <v>Mid Cap</v>
      </c>
      <c r="F3010" s="18">
        <v>22.14</v>
      </c>
      <c r="G3010" s="3" t="s">
        <v>210</v>
      </c>
      <c r="H3010" s="22">
        <f>ROUND(Table1[[#This Row],[Market Capitalisation]]/Table1[[#This Row],[Stock Price]],0)</f>
        <v>170280036</v>
      </c>
    </row>
    <row r="3011" spans="2:8" x14ac:dyDescent="0.35">
      <c r="B3011" s="1" t="s">
        <v>13556</v>
      </c>
      <c r="C3011" s="3" t="s">
        <v>13557</v>
      </c>
      <c r="D3011" s="13">
        <v>3770000000</v>
      </c>
      <c r="E3011" s="1" t="str" cm="1">
        <f t="array" ref="E3011">_xlfn.IFS($D3011&gt;=$N$7,$J$7,AND($D3011&gt;=$M$8,$D3011&lt;$N$8),$J$8,AND($D3011&gt;=$M$9,$D3011&lt;$N$9),$J$9,$D3011&lt;$N$10,$J$10)</f>
        <v>Mid Cap</v>
      </c>
      <c r="F3011" s="18">
        <v>273.32</v>
      </c>
      <c r="G3011" s="3" t="s">
        <v>31554</v>
      </c>
      <c r="H3011" s="22">
        <f>ROUND(Table1[[#This Row],[Market Capitalisation]]/Table1[[#This Row],[Stock Price]],0)</f>
        <v>13793356</v>
      </c>
    </row>
    <row r="3012" spans="2:8" x14ac:dyDescent="0.35">
      <c r="B3012" s="1" t="s">
        <v>13560</v>
      </c>
      <c r="C3012" s="3" t="s">
        <v>13561</v>
      </c>
      <c r="D3012" s="13">
        <v>3770000000</v>
      </c>
      <c r="E3012" s="1" t="str" cm="1">
        <f t="array" ref="E3012">_xlfn.IFS($D3012&gt;=$N$7,$J$7,AND($D3012&gt;=$M$8,$D3012&lt;$N$8),$J$8,AND($D3012&gt;=$M$9,$D3012&lt;$N$9),$J$9,$D3012&lt;$N$10,$J$10)</f>
        <v>Mid Cap</v>
      </c>
      <c r="F3012" s="18">
        <v>16.510000000000002</v>
      </c>
      <c r="G3012" s="3" t="s">
        <v>31554</v>
      </c>
      <c r="H3012" s="22">
        <f>ROUND(Table1[[#This Row],[Market Capitalisation]]/Table1[[#This Row],[Stock Price]],0)</f>
        <v>228346457</v>
      </c>
    </row>
    <row r="3013" spans="2:8" x14ac:dyDescent="0.35">
      <c r="B3013" s="1" t="s">
        <v>13564</v>
      </c>
      <c r="C3013" s="3" t="s">
        <v>13565</v>
      </c>
      <c r="D3013" s="13">
        <v>3770000000</v>
      </c>
      <c r="E3013" s="1" t="str" cm="1">
        <f t="array" ref="E3013">_xlfn.IFS($D3013&gt;=$N$7,$J$7,AND($D3013&gt;=$M$8,$D3013&lt;$N$8),$J$8,AND($D3013&gt;=$M$9,$D3013&lt;$N$9),$J$9,$D3013&lt;$N$10,$J$10)</f>
        <v>Mid Cap</v>
      </c>
      <c r="F3013" s="18">
        <v>1545</v>
      </c>
      <c r="G3013" s="3" t="s">
        <v>164</v>
      </c>
      <c r="H3013" s="22">
        <f>ROUND(Table1[[#This Row],[Market Capitalisation]]/Table1[[#This Row],[Stock Price]],0)</f>
        <v>2440129</v>
      </c>
    </row>
    <row r="3014" spans="2:8" x14ac:dyDescent="0.35">
      <c r="B3014" s="1" t="s">
        <v>13568</v>
      </c>
      <c r="C3014" s="3" t="s">
        <v>13569</v>
      </c>
      <c r="D3014" s="13">
        <v>3770000000</v>
      </c>
      <c r="E3014" s="1" t="str" cm="1">
        <f t="array" ref="E3014">_xlfn.IFS($D3014&gt;=$N$7,$J$7,AND($D3014&gt;=$M$8,$D3014&lt;$N$8),$J$8,AND($D3014&gt;=$M$9,$D3014&lt;$N$9),$J$9,$D3014&lt;$N$10,$J$10)</f>
        <v>Mid Cap</v>
      </c>
      <c r="F3014" s="18">
        <v>96.88</v>
      </c>
      <c r="G3014" s="3" t="s">
        <v>31554</v>
      </c>
      <c r="H3014" s="22">
        <f>ROUND(Table1[[#This Row],[Market Capitalisation]]/Table1[[#This Row],[Stock Price]],0)</f>
        <v>38914121</v>
      </c>
    </row>
    <row r="3015" spans="2:8" x14ac:dyDescent="0.35">
      <c r="B3015" s="1" t="s">
        <v>13572</v>
      </c>
      <c r="C3015" s="3" t="s">
        <v>13573</v>
      </c>
      <c r="D3015" s="13">
        <v>3760000000</v>
      </c>
      <c r="E3015" s="1" t="str" cm="1">
        <f t="array" ref="E3015">_xlfn.IFS($D3015&gt;=$N$7,$J$7,AND($D3015&gt;=$M$8,$D3015&lt;$N$8),$J$8,AND($D3015&gt;=$M$9,$D3015&lt;$N$9),$J$9,$D3015&lt;$N$10,$J$10)</f>
        <v>Mid Cap</v>
      </c>
      <c r="F3015" s="18">
        <v>2.2999999999999998</v>
      </c>
      <c r="G3015" s="3" t="s">
        <v>210</v>
      </c>
      <c r="H3015" s="22">
        <f>ROUND(Table1[[#This Row],[Market Capitalisation]]/Table1[[#This Row],[Stock Price]],0)</f>
        <v>1634782609</v>
      </c>
    </row>
    <row r="3016" spans="2:8" x14ac:dyDescent="0.35">
      <c r="B3016" s="1" t="s">
        <v>13576</v>
      </c>
      <c r="C3016" s="3" t="s">
        <v>13577</v>
      </c>
      <c r="D3016" s="13">
        <v>3760000000</v>
      </c>
      <c r="E3016" s="1" t="str" cm="1">
        <f t="array" ref="E3016">_xlfn.IFS($D3016&gt;=$N$7,$J$7,AND($D3016&gt;=$M$8,$D3016&lt;$N$8),$J$8,AND($D3016&gt;=$M$9,$D3016&lt;$N$9),$J$9,$D3016&lt;$N$10,$J$10)</f>
        <v>Mid Cap</v>
      </c>
      <c r="F3016" s="18">
        <v>56.22</v>
      </c>
      <c r="G3016" s="3" t="s">
        <v>31554</v>
      </c>
      <c r="H3016" s="22">
        <f>ROUND(Table1[[#This Row],[Market Capitalisation]]/Table1[[#This Row],[Stock Price]],0)</f>
        <v>66880114</v>
      </c>
    </row>
    <row r="3017" spans="2:8" x14ac:dyDescent="0.35">
      <c r="B3017" s="1" t="s">
        <v>13580</v>
      </c>
      <c r="C3017" s="3" t="s">
        <v>13581</v>
      </c>
      <c r="D3017" s="13">
        <v>3760000000</v>
      </c>
      <c r="E3017" s="1" t="str" cm="1">
        <f t="array" ref="E3017">_xlfn.IFS($D3017&gt;=$N$7,$J$7,AND($D3017&gt;=$M$8,$D3017&lt;$N$8),$J$8,AND($D3017&gt;=$M$9,$D3017&lt;$N$9),$J$9,$D3017&lt;$N$10,$J$10)</f>
        <v>Mid Cap</v>
      </c>
      <c r="F3017" s="18">
        <v>1.08</v>
      </c>
      <c r="G3017" s="3" t="s">
        <v>3227</v>
      </c>
      <c r="H3017" s="22">
        <f>ROUND(Table1[[#This Row],[Market Capitalisation]]/Table1[[#This Row],[Stock Price]],0)</f>
        <v>3481481481</v>
      </c>
    </row>
    <row r="3018" spans="2:8" x14ac:dyDescent="0.35">
      <c r="B3018" s="1" t="s">
        <v>13584</v>
      </c>
      <c r="C3018" s="3" t="s">
        <v>13585</v>
      </c>
      <c r="D3018" s="13">
        <v>3740000000</v>
      </c>
      <c r="E3018" s="1" t="str" cm="1">
        <f t="array" ref="E3018">_xlfn.IFS($D3018&gt;=$N$7,$J$7,AND($D3018&gt;=$M$8,$D3018&lt;$N$8),$J$8,AND($D3018&gt;=$M$9,$D3018&lt;$N$9),$J$9,$D3018&lt;$N$10,$J$10)</f>
        <v>Mid Cap</v>
      </c>
      <c r="F3018" s="18">
        <v>3.13</v>
      </c>
      <c r="G3018" s="3" t="s">
        <v>249</v>
      </c>
      <c r="H3018" s="22">
        <f>ROUND(Table1[[#This Row],[Market Capitalisation]]/Table1[[#This Row],[Stock Price]],0)</f>
        <v>1194888179</v>
      </c>
    </row>
    <row r="3019" spans="2:8" x14ac:dyDescent="0.35">
      <c r="B3019" s="1" t="s">
        <v>13588</v>
      </c>
      <c r="C3019" s="3" t="s">
        <v>13589</v>
      </c>
      <c r="D3019" s="13">
        <v>3740000000</v>
      </c>
      <c r="E3019" s="1" t="str" cm="1">
        <f t="array" ref="E3019">_xlfn.IFS($D3019&gt;=$N$7,$J$7,AND($D3019&gt;=$M$8,$D3019&lt;$N$8),$J$8,AND($D3019&gt;=$M$9,$D3019&lt;$N$9),$J$9,$D3019&lt;$N$10,$J$10)</f>
        <v>Mid Cap</v>
      </c>
      <c r="F3019" s="18">
        <v>61.14</v>
      </c>
      <c r="G3019" s="3" t="s">
        <v>31554</v>
      </c>
      <c r="H3019" s="22">
        <f>ROUND(Table1[[#This Row],[Market Capitalisation]]/Table1[[#This Row],[Stock Price]],0)</f>
        <v>61171083</v>
      </c>
    </row>
    <row r="3020" spans="2:8" x14ac:dyDescent="0.35">
      <c r="B3020" s="1" t="s">
        <v>13592</v>
      </c>
      <c r="C3020" s="3" t="s">
        <v>13593</v>
      </c>
      <c r="D3020" s="13">
        <v>3740000000</v>
      </c>
      <c r="E3020" s="1" t="str" cm="1">
        <f t="array" ref="E3020">_xlfn.IFS($D3020&gt;=$N$7,$J$7,AND($D3020&gt;=$M$8,$D3020&lt;$N$8),$J$8,AND($D3020&gt;=$M$9,$D3020&lt;$N$9),$J$9,$D3020&lt;$N$10,$J$10)</f>
        <v>Mid Cap</v>
      </c>
      <c r="F3020" s="18">
        <v>10.85</v>
      </c>
      <c r="G3020" s="3" t="s">
        <v>249</v>
      </c>
      <c r="H3020" s="22">
        <f>ROUND(Table1[[#This Row],[Market Capitalisation]]/Table1[[#This Row],[Stock Price]],0)</f>
        <v>344700461</v>
      </c>
    </row>
    <row r="3021" spans="2:8" x14ac:dyDescent="0.35">
      <c r="B3021" s="1" t="s">
        <v>13596</v>
      </c>
      <c r="C3021" s="3" t="s">
        <v>13597</v>
      </c>
      <c r="D3021" s="13">
        <v>3740000000</v>
      </c>
      <c r="E3021" s="1" t="str" cm="1">
        <f t="array" ref="E3021">_xlfn.IFS($D3021&gt;=$N$7,$J$7,AND($D3021&gt;=$M$8,$D3021&lt;$N$8),$J$8,AND($D3021&gt;=$M$9,$D3021&lt;$N$9),$J$9,$D3021&lt;$N$10,$J$10)</f>
        <v>Mid Cap</v>
      </c>
      <c r="F3021" s="18">
        <v>15.73</v>
      </c>
      <c r="G3021" s="3" t="s">
        <v>31583</v>
      </c>
      <c r="H3021" s="22">
        <f>ROUND(Table1[[#This Row],[Market Capitalisation]]/Table1[[#This Row],[Stock Price]],0)</f>
        <v>237762238</v>
      </c>
    </row>
    <row r="3022" spans="2:8" x14ac:dyDescent="0.35">
      <c r="B3022" s="1" t="s">
        <v>13600</v>
      </c>
      <c r="C3022" s="3" t="s">
        <v>13601</v>
      </c>
      <c r="D3022" s="13">
        <v>3740000000</v>
      </c>
      <c r="E3022" s="1" t="str" cm="1">
        <f t="array" ref="E3022">_xlfn.IFS($D3022&gt;=$N$7,$J$7,AND($D3022&gt;=$M$8,$D3022&lt;$N$8),$J$8,AND($D3022&gt;=$M$9,$D3022&lt;$N$9),$J$9,$D3022&lt;$N$10,$J$10)</f>
        <v>Mid Cap</v>
      </c>
      <c r="F3022" s="18">
        <v>38.39</v>
      </c>
      <c r="G3022" s="3" t="s">
        <v>31583</v>
      </c>
      <c r="H3022" s="22">
        <f>ROUND(Table1[[#This Row],[Market Capitalisation]]/Table1[[#This Row],[Stock Price]],0)</f>
        <v>97421203</v>
      </c>
    </row>
    <row r="3023" spans="2:8" x14ac:dyDescent="0.35">
      <c r="B3023" s="1" t="s">
        <v>13604</v>
      </c>
      <c r="C3023" s="3" t="s">
        <v>13605</v>
      </c>
      <c r="D3023" s="13">
        <v>3730000000</v>
      </c>
      <c r="E3023" s="1" t="str" cm="1">
        <f t="array" ref="E3023">_xlfn.IFS($D3023&gt;=$N$7,$J$7,AND($D3023&gt;=$M$8,$D3023&lt;$N$8),$J$8,AND($D3023&gt;=$M$9,$D3023&lt;$N$9),$J$9,$D3023&lt;$N$10,$J$10)</f>
        <v>Mid Cap</v>
      </c>
      <c r="F3023" s="18">
        <v>0.34</v>
      </c>
      <c r="G3023" s="3" t="s">
        <v>152</v>
      </c>
      <c r="H3023" s="22">
        <f>ROUND(Table1[[#This Row],[Market Capitalisation]]/Table1[[#This Row],[Stock Price]],0)</f>
        <v>10970588235</v>
      </c>
    </row>
    <row r="3024" spans="2:8" x14ac:dyDescent="0.35">
      <c r="B3024" s="1" t="s">
        <v>13609</v>
      </c>
      <c r="C3024" s="3" t="s">
        <v>13610</v>
      </c>
      <c r="D3024" s="13">
        <v>3730000000</v>
      </c>
      <c r="E3024" s="1" t="str" cm="1">
        <f t="array" ref="E3024">_xlfn.IFS($D3024&gt;=$N$7,$J$7,AND($D3024&gt;=$M$8,$D3024&lt;$N$8),$J$8,AND($D3024&gt;=$M$9,$D3024&lt;$N$9),$J$9,$D3024&lt;$N$10,$J$10)</f>
        <v>Mid Cap</v>
      </c>
      <c r="F3024" s="18">
        <v>56.06</v>
      </c>
      <c r="G3024" s="3" t="s">
        <v>31554</v>
      </c>
      <c r="H3024" s="22">
        <f>ROUND(Table1[[#This Row],[Market Capitalisation]]/Table1[[#This Row],[Stock Price]],0)</f>
        <v>66535854</v>
      </c>
    </row>
    <row r="3025" spans="2:8" x14ac:dyDescent="0.35">
      <c r="B3025" s="1" t="s">
        <v>13613</v>
      </c>
      <c r="C3025" s="3" t="s">
        <v>13614</v>
      </c>
      <c r="D3025" s="13">
        <v>3730000000</v>
      </c>
      <c r="E3025" s="1" t="str" cm="1">
        <f t="array" ref="E3025">_xlfn.IFS($D3025&gt;=$N$7,$J$7,AND($D3025&gt;=$M$8,$D3025&lt;$N$8),$J$8,AND($D3025&gt;=$M$9,$D3025&lt;$N$9),$J$9,$D3025&lt;$N$10,$J$10)</f>
        <v>Mid Cap</v>
      </c>
      <c r="F3025" s="18">
        <v>65.44</v>
      </c>
      <c r="G3025" s="3" t="s">
        <v>210</v>
      </c>
      <c r="H3025" s="22">
        <f>ROUND(Table1[[#This Row],[Market Capitalisation]]/Table1[[#This Row],[Stock Price]],0)</f>
        <v>56998778</v>
      </c>
    </row>
    <row r="3026" spans="2:8" x14ac:dyDescent="0.35">
      <c r="B3026" s="1" t="s">
        <v>13617</v>
      </c>
      <c r="C3026" s="3" t="s">
        <v>13618</v>
      </c>
      <c r="D3026" s="13">
        <v>3730000000</v>
      </c>
      <c r="E3026" s="1" t="str" cm="1">
        <f t="array" ref="E3026">_xlfn.IFS($D3026&gt;=$N$7,$J$7,AND($D3026&gt;=$M$8,$D3026&lt;$N$8),$J$8,AND($D3026&gt;=$M$9,$D3026&lt;$N$9),$J$9,$D3026&lt;$N$10,$J$10)</f>
        <v>Mid Cap</v>
      </c>
      <c r="F3026" s="18">
        <v>89.47</v>
      </c>
      <c r="G3026" s="3" t="s">
        <v>31554</v>
      </c>
      <c r="H3026" s="22">
        <f>ROUND(Table1[[#This Row],[Market Capitalisation]]/Table1[[#This Row],[Stock Price]],0)</f>
        <v>41689952</v>
      </c>
    </row>
    <row r="3027" spans="2:8" x14ac:dyDescent="0.35">
      <c r="B3027" s="1" t="s">
        <v>13621</v>
      </c>
      <c r="C3027" s="3" t="s">
        <v>13622</v>
      </c>
      <c r="D3027" s="13">
        <v>3730000000</v>
      </c>
      <c r="E3027" s="1" t="str" cm="1">
        <f t="array" ref="E3027">_xlfn.IFS($D3027&gt;=$N$7,$J$7,AND($D3027&gt;=$M$8,$D3027&lt;$N$8),$J$8,AND($D3027&gt;=$M$9,$D3027&lt;$N$9),$J$9,$D3027&lt;$N$10,$J$10)</f>
        <v>Mid Cap</v>
      </c>
      <c r="F3027" s="18">
        <v>16.62</v>
      </c>
      <c r="G3027" s="3" t="s">
        <v>31554</v>
      </c>
      <c r="H3027" s="22">
        <f>ROUND(Table1[[#This Row],[Market Capitalisation]]/Table1[[#This Row],[Stock Price]],0)</f>
        <v>224428400</v>
      </c>
    </row>
    <row r="3028" spans="2:8" x14ac:dyDescent="0.35">
      <c r="B3028" s="1" t="s">
        <v>13624</v>
      </c>
      <c r="C3028" s="3" t="s">
        <v>13625</v>
      </c>
      <c r="D3028" s="13">
        <v>3720000000</v>
      </c>
      <c r="E3028" s="1" t="str" cm="1">
        <f t="array" ref="E3028">_xlfn.IFS($D3028&gt;=$N$7,$J$7,AND($D3028&gt;=$M$8,$D3028&lt;$N$8),$J$8,AND($D3028&gt;=$M$9,$D3028&lt;$N$9),$J$9,$D3028&lt;$N$10,$J$10)</f>
        <v>Mid Cap</v>
      </c>
      <c r="F3028" s="18">
        <v>13.74</v>
      </c>
      <c r="G3028" s="3" t="s">
        <v>31554</v>
      </c>
      <c r="H3028" s="22">
        <f>ROUND(Table1[[#This Row],[Market Capitalisation]]/Table1[[#This Row],[Stock Price]],0)</f>
        <v>270742358</v>
      </c>
    </row>
    <row r="3029" spans="2:8" x14ac:dyDescent="0.35">
      <c r="B3029" s="1" t="s">
        <v>13629</v>
      </c>
      <c r="C3029" s="3" t="s">
        <v>13630</v>
      </c>
      <c r="D3029" s="13">
        <v>3720000000</v>
      </c>
      <c r="E3029" s="1" t="str" cm="1">
        <f t="array" ref="E3029">_xlfn.IFS($D3029&gt;=$N$7,$J$7,AND($D3029&gt;=$M$8,$D3029&lt;$N$8),$J$8,AND($D3029&gt;=$M$9,$D3029&lt;$N$9),$J$9,$D3029&lt;$N$10,$J$10)</f>
        <v>Mid Cap</v>
      </c>
      <c r="F3029" s="18">
        <v>66.81</v>
      </c>
      <c r="G3029" s="3" t="s">
        <v>164</v>
      </c>
      <c r="H3029" s="22">
        <f>ROUND(Table1[[#This Row],[Market Capitalisation]]/Table1[[#This Row],[Stock Price]],0)</f>
        <v>55680287</v>
      </c>
    </row>
    <row r="3030" spans="2:8" x14ac:dyDescent="0.35">
      <c r="B3030" s="1" t="s">
        <v>13633</v>
      </c>
      <c r="C3030" s="3" t="s">
        <v>13634</v>
      </c>
      <c r="D3030" s="13">
        <v>3720000000</v>
      </c>
      <c r="E3030" s="1" t="str" cm="1">
        <f t="array" ref="E3030">_xlfn.IFS($D3030&gt;=$N$7,$J$7,AND($D3030&gt;=$M$8,$D3030&lt;$N$8),$J$8,AND($D3030&gt;=$M$9,$D3030&lt;$N$9),$J$9,$D3030&lt;$N$10,$J$10)</f>
        <v>Mid Cap</v>
      </c>
      <c r="F3030" s="18">
        <v>69.63</v>
      </c>
      <c r="G3030" s="3" t="s">
        <v>89</v>
      </c>
      <c r="H3030" s="22">
        <f>ROUND(Table1[[#This Row],[Market Capitalisation]]/Table1[[#This Row],[Stock Price]],0)</f>
        <v>53425248</v>
      </c>
    </row>
    <row r="3031" spans="2:8" x14ac:dyDescent="0.35">
      <c r="B3031" s="1" t="s">
        <v>13637</v>
      </c>
      <c r="C3031" s="3" t="s">
        <v>13638</v>
      </c>
      <c r="D3031" s="13">
        <v>3720000000</v>
      </c>
      <c r="E3031" s="1" t="str" cm="1">
        <f t="array" ref="E3031">_xlfn.IFS($D3031&gt;=$N$7,$J$7,AND($D3031&gt;=$M$8,$D3031&lt;$N$8),$J$8,AND($D3031&gt;=$M$9,$D3031&lt;$N$9),$J$9,$D3031&lt;$N$10,$J$10)</f>
        <v>Mid Cap</v>
      </c>
      <c r="F3031" s="18">
        <v>22.63</v>
      </c>
      <c r="G3031" s="3" t="s">
        <v>249</v>
      </c>
      <c r="H3031" s="22">
        <f>ROUND(Table1[[#This Row],[Market Capitalisation]]/Table1[[#This Row],[Stock Price]],0)</f>
        <v>164383562</v>
      </c>
    </row>
    <row r="3032" spans="2:8" x14ac:dyDescent="0.35">
      <c r="B3032" s="1" t="s">
        <v>13641</v>
      </c>
      <c r="C3032" s="3" t="s">
        <v>13642</v>
      </c>
      <c r="D3032" s="13">
        <v>3720000000</v>
      </c>
      <c r="E3032" s="1" t="str" cm="1">
        <f t="array" ref="E3032">_xlfn.IFS($D3032&gt;=$N$7,$J$7,AND($D3032&gt;=$M$8,$D3032&lt;$N$8),$J$8,AND($D3032&gt;=$M$9,$D3032&lt;$N$9),$J$9,$D3032&lt;$N$10,$J$10)</f>
        <v>Mid Cap</v>
      </c>
      <c r="F3032" s="18">
        <v>62.09</v>
      </c>
      <c r="G3032" s="3" t="s">
        <v>31554</v>
      </c>
      <c r="H3032" s="22">
        <f>ROUND(Table1[[#This Row],[Market Capitalisation]]/Table1[[#This Row],[Stock Price]],0)</f>
        <v>59913029</v>
      </c>
    </row>
    <row r="3033" spans="2:8" x14ac:dyDescent="0.35">
      <c r="B3033" s="1" t="s">
        <v>13645</v>
      </c>
      <c r="C3033" s="3" t="s">
        <v>13646</v>
      </c>
      <c r="D3033" s="13">
        <v>3720000000</v>
      </c>
      <c r="E3033" s="1" t="str" cm="1">
        <f t="array" ref="E3033">_xlfn.IFS($D3033&gt;=$N$7,$J$7,AND($D3033&gt;=$M$8,$D3033&lt;$N$8),$J$8,AND($D3033&gt;=$M$9,$D3033&lt;$N$9),$J$9,$D3033&lt;$N$10,$J$10)</f>
        <v>Mid Cap</v>
      </c>
      <c r="F3033" s="18">
        <v>57.84</v>
      </c>
      <c r="G3033" s="3" t="s">
        <v>2116</v>
      </c>
      <c r="H3033" s="22">
        <f>ROUND(Table1[[#This Row],[Market Capitalisation]]/Table1[[#This Row],[Stock Price]],0)</f>
        <v>64315353</v>
      </c>
    </row>
    <row r="3034" spans="2:8" x14ac:dyDescent="0.35">
      <c r="B3034" s="1" t="s">
        <v>13648</v>
      </c>
      <c r="C3034" s="3" t="s">
        <v>13649</v>
      </c>
      <c r="D3034" s="13">
        <v>3720000000</v>
      </c>
      <c r="E3034" s="1" t="str" cm="1">
        <f t="array" ref="E3034">_xlfn.IFS($D3034&gt;=$N$7,$J$7,AND($D3034&gt;=$M$8,$D3034&lt;$N$8),$J$8,AND($D3034&gt;=$M$9,$D3034&lt;$N$9),$J$9,$D3034&lt;$N$10,$J$10)</f>
        <v>Mid Cap</v>
      </c>
      <c r="F3034" s="18">
        <v>26.42</v>
      </c>
      <c r="G3034" s="3" t="s">
        <v>62</v>
      </c>
      <c r="H3034" s="22">
        <f>ROUND(Table1[[#This Row],[Market Capitalisation]]/Table1[[#This Row],[Stock Price]],0)</f>
        <v>140802422</v>
      </c>
    </row>
    <row r="3035" spans="2:8" x14ac:dyDescent="0.35">
      <c r="B3035" s="1" t="s">
        <v>13652</v>
      </c>
      <c r="C3035" s="3" t="s">
        <v>13653</v>
      </c>
      <c r="D3035" s="13">
        <v>3720000000</v>
      </c>
      <c r="E3035" s="1" t="str" cm="1">
        <f t="array" ref="E3035">_xlfn.IFS($D3035&gt;=$N$7,$J$7,AND($D3035&gt;=$M$8,$D3035&lt;$N$8),$J$8,AND($D3035&gt;=$M$9,$D3035&lt;$N$9),$J$9,$D3035&lt;$N$10,$J$10)</f>
        <v>Mid Cap</v>
      </c>
      <c r="F3035" s="18">
        <v>47.09</v>
      </c>
      <c r="G3035" s="3" t="s">
        <v>304</v>
      </c>
      <c r="H3035" s="22">
        <f>ROUND(Table1[[#This Row],[Market Capitalisation]]/Table1[[#This Row],[Stock Price]],0)</f>
        <v>78997664</v>
      </c>
    </row>
    <row r="3036" spans="2:8" x14ac:dyDescent="0.35">
      <c r="B3036" s="1" t="s">
        <v>13656</v>
      </c>
      <c r="C3036" s="3" t="s">
        <v>13657</v>
      </c>
      <c r="D3036" s="13">
        <v>3710000000</v>
      </c>
      <c r="E3036" s="1" t="str" cm="1">
        <f t="array" ref="E3036">_xlfn.IFS($D3036&gt;=$N$7,$J$7,AND($D3036&gt;=$M$8,$D3036&lt;$N$8),$J$8,AND($D3036&gt;=$M$9,$D3036&lt;$N$9),$J$9,$D3036&lt;$N$10,$J$10)</f>
        <v>Mid Cap</v>
      </c>
      <c r="F3036" s="18">
        <v>1.67</v>
      </c>
      <c r="G3036" s="3" t="s">
        <v>420</v>
      </c>
      <c r="H3036" s="22">
        <f>ROUND(Table1[[#This Row],[Market Capitalisation]]/Table1[[#This Row],[Stock Price]],0)</f>
        <v>2221556886</v>
      </c>
    </row>
    <row r="3037" spans="2:8" x14ac:dyDescent="0.35">
      <c r="B3037" s="1" t="s">
        <v>13661</v>
      </c>
      <c r="C3037" s="3" t="s">
        <v>13662</v>
      </c>
      <c r="D3037" s="13">
        <v>3710000000</v>
      </c>
      <c r="E3037" s="1" t="str" cm="1">
        <f t="array" ref="E3037">_xlfn.IFS($D3037&gt;=$N$7,$J$7,AND($D3037&gt;=$M$8,$D3037&lt;$N$8),$J$8,AND($D3037&gt;=$M$9,$D3037&lt;$N$9),$J$9,$D3037&lt;$N$10,$J$10)</f>
        <v>Mid Cap</v>
      </c>
      <c r="F3037" s="18">
        <v>32.97</v>
      </c>
      <c r="G3037" s="3" t="s">
        <v>31554</v>
      </c>
      <c r="H3037" s="22">
        <f>ROUND(Table1[[#This Row],[Market Capitalisation]]/Table1[[#This Row],[Stock Price]],0)</f>
        <v>112526539</v>
      </c>
    </row>
    <row r="3038" spans="2:8" x14ac:dyDescent="0.35">
      <c r="B3038" s="1" t="s">
        <v>13665</v>
      </c>
      <c r="C3038" s="3" t="s">
        <v>13666</v>
      </c>
      <c r="D3038" s="13">
        <v>3710000000</v>
      </c>
      <c r="E3038" s="1" t="str" cm="1">
        <f t="array" ref="E3038">_xlfn.IFS($D3038&gt;=$N$7,$J$7,AND($D3038&gt;=$M$8,$D3038&lt;$N$8),$J$8,AND($D3038&gt;=$M$9,$D3038&lt;$N$9),$J$9,$D3038&lt;$N$10,$J$10)</f>
        <v>Mid Cap</v>
      </c>
      <c r="F3038" s="18">
        <v>12.66</v>
      </c>
      <c r="G3038" s="3" t="s">
        <v>31554</v>
      </c>
      <c r="H3038" s="22">
        <f>ROUND(Table1[[#This Row],[Market Capitalisation]]/Table1[[#This Row],[Stock Price]],0)</f>
        <v>293048973</v>
      </c>
    </row>
    <row r="3039" spans="2:8" x14ac:dyDescent="0.35">
      <c r="B3039" s="1" t="s">
        <v>13669</v>
      </c>
      <c r="C3039" s="3" t="s">
        <v>13670</v>
      </c>
      <c r="D3039" s="13">
        <v>3710000000</v>
      </c>
      <c r="E3039" s="1" t="str" cm="1">
        <f t="array" ref="E3039">_xlfn.IFS($D3039&gt;=$N$7,$J$7,AND($D3039&gt;=$M$8,$D3039&lt;$N$8),$J$8,AND($D3039&gt;=$M$9,$D3039&lt;$N$9),$J$9,$D3039&lt;$N$10,$J$10)</f>
        <v>Mid Cap</v>
      </c>
      <c r="F3039" s="18">
        <v>69.92</v>
      </c>
      <c r="G3039" s="3" t="s">
        <v>13674</v>
      </c>
      <c r="H3039" s="22">
        <f>ROUND(Table1[[#This Row],[Market Capitalisation]]/Table1[[#This Row],[Stock Price]],0)</f>
        <v>53060641</v>
      </c>
    </row>
    <row r="3040" spans="2:8" x14ac:dyDescent="0.35">
      <c r="B3040" s="1" t="s">
        <v>13675</v>
      </c>
      <c r="C3040" s="3" t="s">
        <v>13676</v>
      </c>
      <c r="D3040" s="13">
        <v>3700000000</v>
      </c>
      <c r="E3040" s="1" t="str" cm="1">
        <f t="array" ref="E3040">_xlfn.IFS($D3040&gt;=$N$7,$J$7,AND($D3040&gt;=$M$8,$D3040&lt;$N$8),$J$8,AND($D3040&gt;=$M$9,$D3040&lt;$N$9),$J$9,$D3040&lt;$N$10,$J$10)</f>
        <v>Mid Cap</v>
      </c>
      <c r="F3040" s="18">
        <v>75.97</v>
      </c>
      <c r="G3040" s="3" t="s">
        <v>31554</v>
      </c>
      <c r="H3040" s="22">
        <f>ROUND(Table1[[#This Row],[Market Capitalisation]]/Table1[[#This Row],[Stock Price]],0)</f>
        <v>48703436</v>
      </c>
    </row>
    <row r="3041" spans="2:8" x14ac:dyDescent="0.35">
      <c r="B3041" s="1" t="s">
        <v>13680</v>
      </c>
      <c r="C3041" s="3" t="s">
        <v>13681</v>
      </c>
      <c r="D3041" s="13">
        <v>3700000000</v>
      </c>
      <c r="E3041" s="1" t="str" cm="1">
        <f t="array" ref="E3041">_xlfn.IFS($D3041&gt;=$N$7,$J$7,AND($D3041&gt;=$M$8,$D3041&lt;$N$8),$J$8,AND($D3041&gt;=$M$9,$D3041&lt;$N$9),$J$9,$D3041&lt;$N$10,$J$10)</f>
        <v>Mid Cap</v>
      </c>
      <c r="F3041" s="18">
        <v>5.07</v>
      </c>
      <c r="G3041" s="3" t="s">
        <v>31554</v>
      </c>
      <c r="H3041" s="22">
        <f>ROUND(Table1[[#This Row],[Market Capitalisation]]/Table1[[#This Row],[Stock Price]],0)</f>
        <v>729783037</v>
      </c>
    </row>
    <row r="3042" spans="2:8" x14ac:dyDescent="0.35">
      <c r="B3042" s="1" t="s">
        <v>13684</v>
      </c>
      <c r="C3042" s="3" t="s">
        <v>13685</v>
      </c>
      <c r="D3042" s="13">
        <v>3700000000</v>
      </c>
      <c r="E3042" s="1" t="str" cm="1">
        <f t="array" ref="E3042">_xlfn.IFS($D3042&gt;=$N$7,$J$7,AND($D3042&gt;=$M$8,$D3042&lt;$N$8),$J$8,AND($D3042&gt;=$M$9,$D3042&lt;$N$9),$J$9,$D3042&lt;$N$10,$J$10)</f>
        <v>Mid Cap</v>
      </c>
      <c r="F3042" s="18">
        <v>28.84</v>
      </c>
      <c r="G3042" s="3" t="s">
        <v>3295</v>
      </c>
      <c r="H3042" s="22">
        <f>ROUND(Table1[[#This Row],[Market Capitalisation]]/Table1[[#This Row],[Stock Price]],0)</f>
        <v>128294036</v>
      </c>
    </row>
    <row r="3043" spans="2:8" x14ac:dyDescent="0.35">
      <c r="B3043" s="1" t="s">
        <v>13688</v>
      </c>
      <c r="C3043" s="3" t="s">
        <v>13689</v>
      </c>
      <c r="D3043" s="13">
        <v>3700000000</v>
      </c>
      <c r="E3043" s="1" t="str" cm="1">
        <f t="array" ref="E3043">_xlfn.IFS($D3043&gt;=$N$7,$J$7,AND($D3043&gt;=$M$8,$D3043&lt;$N$8),$J$8,AND($D3043&gt;=$M$9,$D3043&lt;$N$9),$J$9,$D3043&lt;$N$10,$J$10)</f>
        <v>Mid Cap</v>
      </c>
      <c r="F3043" s="18">
        <v>66.459999999999994</v>
      </c>
      <c r="G3043" s="3" t="s">
        <v>31554</v>
      </c>
      <c r="H3043" s="22">
        <f>ROUND(Table1[[#This Row],[Market Capitalisation]]/Table1[[#This Row],[Stock Price]],0)</f>
        <v>55672585</v>
      </c>
    </row>
    <row r="3044" spans="2:8" x14ac:dyDescent="0.35">
      <c r="B3044" s="1" t="s">
        <v>13692</v>
      </c>
      <c r="C3044" s="3" t="s">
        <v>13693</v>
      </c>
      <c r="D3044" s="13">
        <v>3690000000</v>
      </c>
      <c r="E3044" s="1" t="str" cm="1">
        <f t="array" ref="E3044">_xlfn.IFS($D3044&gt;=$N$7,$J$7,AND($D3044&gt;=$M$8,$D3044&lt;$N$8),$J$8,AND($D3044&gt;=$M$9,$D3044&lt;$N$9),$J$9,$D3044&lt;$N$10,$J$10)</f>
        <v>Mid Cap</v>
      </c>
      <c r="F3044" s="18">
        <v>82.1</v>
      </c>
      <c r="G3044" s="3" t="s">
        <v>31554</v>
      </c>
      <c r="H3044" s="22">
        <f>ROUND(Table1[[#This Row],[Market Capitalisation]]/Table1[[#This Row],[Stock Price]],0)</f>
        <v>44945189</v>
      </c>
    </row>
    <row r="3045" spans="2:8" x14ac:dyDescent="0.35">
      <c r="B3045" s="1" t="s">
        <v>13697</v>
      </c>
      <c r="C3045" s="3" t="s">
        <v>13698</v>
      </c>
      <c r="D3045" s="13">
        <v>3690000000</v>
      </c>
      <c r="E3045" s="1" t="str" cm="1">
        <f t="array" ref="E3045">_xlfn.IFS($D3045&gt;=$N$7,$J$7,AND($D3045&gt;=$M$8,$D3045&lt;$N$8),$J$8,AND($D3045&gt;=$M$9,$D3045&lt;$N$9),$J$9,$D3045&lt;$N$10,$J$10)</f>
        <v>Mid Cap</v>
      </c>
      <c r="F3045" s="18">
        <v>20.16</v>
      </c>
      <c r="G3045" s="3" t="s">
        <v>249</v>
      </c>
      <c r="H3045" s="22">
        <f>ROUND(Table1[[#This Row],[Market Capitalisation]]/Table1[[#This Row],[Stock Price]],0)</f>
        <v>183035714</v>
      </c>
    </row>
    <row r="3046" spans="2:8" x14ac:dyDescent="0.35">
      <c r="B3046" s="1" t="s">
        <v>13701</v>
      </c>
      <c r="C3046" s="3" t="s">
        <v>13702</v>
      </c>
      <c r="D3046" s="13">
        <v>3690000000</v>
      </c>
      <c r="E3046" s="1" t="str" cm="1">
        <f t="array" ref="E3046">_xlfn.IFS($D3046&gt;=$N$7,$J$7,AND($D3046&gt;=$M$8,$D3046&lt;$N$8),$J$8,AND($D3046&gt;=$M$9,$D3046&lt;$N$9),$J$9,$D3046&lt;$N$10,$J$10)</f>
        <v>Mid Cap</v>
      </c>
      <c r="F3046" s="18">
        <v>28.12</v>
      </c>
      <c r="G3046" s="3" t="s">
        <v>548</v>
      </c>
      <c r="H3046" s="22">
        <f>ROUND(Table1[[#This Row],[Market Capitalisation]]/Table1[[#This Row],[Stock Price]],0)</f>
        <v>131223329</v>
      </c>
    </row>
    <row r="3047" spans="2:8" x14ac:dyDescent="0.35">
      <c r="B3047" s="1" t="s">
        <v>13705</v>
      </c>
      <c r="C3047" s="3" t="s">
        <v>13706</v>
      </c>
      <c r="D3047" s="13">
        <v>3680000000</v>
      </c>
      <c r="E3047" s="1" t="str" cm="1">
        <f t="array" ref="E3047">_xlfn.IFS($D3047&gt;=$N$7,$J$7,AND($D3047&gt;=$M$8,$D3047&lt;$N$8),$J$8,AND($D3047&gt;=$M$9,$D3047&lt;$N$9),$J$9,$D3047&lt;$N$10,$J$10)</f>
        <v>Mid Cap</v>
      </c>
      <c r="F3047" s="18">
        <v>300.47000000000003</v>
      </c>
      <c r="G3047" s="3" t="s">
        <v>164</v>
      </c>
      <c r="H3047" s="22">
        <f>ROUND(Table1[[#This Row],[Market Capitalisation]]/Table1[[#This Row],[Stock Price]],0)</f>
        <v>12247479</v>
      </c>
    </row>
    <row r="3048" spans="2:8" x14ac:dyDescent="0.35">
      <c r="B3048" s="1" t="s">
        <v>13710</v>
      </c>
      <c r="C3048" s="3" t="s">
        <v>13711</v>
      </c>
      <c r="D3048" s="13">
        <v>3680000000</v>
      </c>
      <c r="E3048" s="1" t="str" cm="1">
        <f t="array" ref="E3048">_xlfn.IFS($D3048&gt;=$N$7,$J$7,AND($D3048&gt;=$M$8,$D3048&lt;$N$8),$J$8,AND($D3048&gt;=$M$9,$D3048&lt;$N$9),$J$9,$D3048&lt;$N$10,$J$10)</f>
        <v>Mid Cap</v>
      </c>
      <c r="F3048" s="18">
        <v>39.61</v>
      </c>
      <c r="G3048" s="3" t="s">
        <v>210</v>
      </c>
      <c r="H3048" s="22">
        <f>ROUND(Table1[[#This Row],[Market Capitalisation]]/Table1[[#This Row],[Stock Price]],0)</f>
        <v>92905832</v>
      </c>
    </row>
    <row r="3049" spans="2:8" x14ac:dyDescent="0.35">
      <c r="B3049" s="1" t="s">
        <v>13714</v>
      </c>
      <c r="C3049" s="3" t="s">
        <v>13715</v>
      </c>
      <c r="D3049" s="13">
        <v>3680000000</v>
      </c>
      <c r="E3049" s="1" t="str" cm="1">
        <f t="array" ref="E3049">_xlfn.IFS($D3049&gt;=$N$7,$J$7,AND($D3049&gt;=$M$8,$D3049&lt;$N$8),$J$8,AND($D3049&gt;=$M$9,$D3049&lt;$N$9),$J$9,$D3049&lt;$N$10,$J$10)</f>
        <v>Mid Cap</v>
      </c>
      <c r="F3049" s="18">
        <v>7.32</v>
      </c>
      <c r="G3049" s="3" t="s">
        <v>31554</v>
      </c>
      <c r="H3049" s="22">
        <f>ROUND(Table1[[#This Row],[Market Capitalisation]]/Table1[[#This Row],[Stock Price]],0)</f>
        <v>502732240</v>
      </c>
    </row>
    <row r="3050" spans="2:8" x14ac:dyDescent="0.35">
      <c r="B3050" s="1" t="s">
        <v>13718</v>
      </c>
      <c r="C3050" s="3" t="s">
        <v>13719</v>
      </c>
      <c r="D3050" s="13">
        <v>3680000000</v>
      </c>
      <c r="E3050" s="1" t="str" cm="1">
        <f t="array" ref="E3050">_xlfn.IFS($D3050&gt;=$N$7,$J$7,AND($D3050&gt;=$M$8,$D3050&lt;$N$8),$J$8,AND($D3050&gt;=$M$9,$D3050&lt;$N$9),$J$9,$D3050&lt;$N$10,$J$10)</f>
        <v>Mid Cap</v>
      </c>
      <c r="F3050" s="18">
        <v>105.05</v>
      </c>
      <c r="G3050" s="3" t="s">
        <v>31583</v>
      </c>
      <c r="H3050" s="22">
        <f>ROUND(Table1[[#This Row],[Market Capitalisation]]/Table1[[#This Row],[Stock Price]],0)</f>
        <v>35030938</v>
      </c>
    </row>
    <row r="3051" spans="2:8" x14ac:dyDescent="0.35">
      <c r="B3051" s="1" t="s">
        <v>13722</v>
      </c>
      <c r="C3051" s="3" t="s">
        <v>13723</v>
      </c>
      <c r="D3051" s="13">
        <v>3670000000</v>
      </c>
      <c r="E3051" s="1" t="str" cm="1">
        <f t="array" ref="E3051">_xlfn.IFS($D3051&gt;=$N$7,$J$7,AND($D3051&gt;=$M$8,$D3051&lt;$N$8),$J$8,AND($D3051&gt;=$M$9,$D3051&lt;$N$9),$J$9,$D3051&lt;$N$10,$J$10)</f>
        <v>Mid Cap</v>
      </c>
      <c r="F3051" s="18">
        <v>0.87</v>
      </c>
      <c r="G3051" s="3" t="s">
        <v>31544</v>
      </c>
      <c r="H3051" s="22">
        <f>ROUND(Table1[[#This Row],[Market Capitalisation]]/Table1[[#This Row],[Stock Price]],0)</f>
        <v>4218390805</v>
      </c>
    </row>
    <row r="3052" spans="2:8" x14ac:dyDescent="0.35">
      <c r="B3052" s="1" t="s">
        <v>13726</v>
      </c>
      <c r="C3052" s="3" t="s">
        <v>13727</v>
      </c>
      <c r="D3052" s="13">
        <v>3670000000</v>
      </c>
      <c r="E3052" s="1" t="str" cm="1">
        <f t="array" ref="E3052">_xlfn.IFS($D3052&gt;=$N$7,$J$7,AND($D3052&gt;=$M$8,$D3052&lt;$N$8),$J$8,AND($D3052&gt;=$M$9,$D3052&lt;$N$9),$J$9,$D3052&lt;$N$10,$J$10)</f>
        <v>Mid Cap</v>
      </c>
      <c r="F3052" s="18">
        <v>11.76</v>
      </c>
      <c r="G3052" s="3" t="s">
        <v>31554</v>
      </c>
      <c r="H3052" s="22">
        <f>ROUND(Table1[[#This Row],[Market Capitalisation]]/Table1[[#This Row],[Stock Price]],0)</f>
        <v>312074830</v>
      </c>
    </row>
    <row r="3053" spans="2:8" x14ac:dyDescent="0.35">
      <c r="B3053" s="1" t="s">
        <v>13730</v>
      </c>
      <c r="C3053" s="3" t="s">
        <v>13731</v>
      </c>
      <c r="D3053" s="13">
        <v>3670000000</v>
      </c>
      <c r="E3053" s="1" t="str" cm="1">
        <f t="array" ref="E3053">_xlfn.IFS($D3053&gt;=$N$7,$J$7,AND($D3053&gt;=$M$8,$D3053&lt;$N$8),$J$8,AND($D3053&gt;=$M$9,$D3053&lt;$N$9),$J$9,$D3053&lt;$N$10,$J$10)</f>
        <v>Mid Cap</v>
      </c>
      <c r="F3053" s="18">
        <v>26.96</v>
      </c>
      <c r="G3053" s="3" t="s">
        <v>249</v>
      </c>
      <c r="H3053" s="22">
        <f>ROUND(Table1[[#This Row],[Market Capitalisation]]/Table1[[#This Row],[Stock Price]],0)</f>
        <v>136127596</v>
      </c>
    </row>
    <row r="3054" spans="2:8" x14ac:dyDescent="0.35">
      <c r="B3054" s="1" t="s">
        <v>13734</v>
      </c>
      <c r="C3054" s="3" t="s">
        <v>13735</v>
      </c>
      <c r="D3054" s="13">
        <v>3670000000</v>
      </c>
      <c r="E3054" s="1" t="str" cm="1">
        <f t="array" ref="E3054">_xlfn.IFS($D3054&gt;=$N$7,$J$7,AND($D3054&gt;=$M$8,$D3054&lt;$N$8),$J$8,AND($D3054&gt;=$M$9,$D3054&lt;$N$9),$J$9,$D3054&lt;$N$10,$J$10)</f>
        <v>Mid Cap</v>
      </c>
      <c r="F3054" s="18">
        <v>75.63</v>
      </c>
      <c r="G3054" s="3" t="s">
        <v>31554</v>
      </c>
      <c r="H3054" s="22">
        <f>ROUND(Table1[[#This Row],[Market Capitalisation]]/Table1[[#This Row],[Stock Price]],0)</f>
        <v>48525717</v>
      </c>
    </row>
    <row r="3055" spans="2:8" x14ac:dyDescent="0.35">
      <c r="B3055" s="1" t="s">
        <v>13738</v>
      </c>
      <c r="C3055" s="3" t="s">
        <v>13739</v>
      </c>
      <c r="D3055" s="13">
        <v>3670000000</v>
      </c>
      <c r="E3055" s="1" t="str" cm="1">
        <f t="array" ref="E3055">_xlfn.IFS($D3055&gt;=$N$7,$J$7,AND($D3055&gt;=$M$8,$D3055&lt;$N$8),$J$8,AND($D3055&gt;=$M$9,$D3055&lt;$N$9),$J$9,$D3055&lt;$N$10,$J$10)</f>
        <v>Mid Cap</v>
      </c>
      <c r="F3055" s="18">
        <v>131.94</v>
      </c>
      <c r="G3055" s="3" t="s">
        <v>31554</v>
      </c>
      <c r="H3055" s="22">
        <f>ROUND(Table1[[#This Row],[Market Capitalisation]]/Table1[[#This Row],[Stock Price]],0)</f>
        <v>27815674</v>
      </c>
    </row>
    <row r="3056" spans="2:8" x14ac:dyDescent="0.35">
      <c r="B3056" s="1" t="s">
        <v>13742</v>
      </c>
      <c r="C3056" s="3" t="s">
        <v>13743</v>
      </c>
      <c r="D3056" s="13">
        <v>3670000000</v>
      </c>
      <c r="E3056" s="1" t="str" cm="1">
        <f t="array" ref="E3056">_xlfn.IFS($D3056&gt;=$N$7,$J$7,AND($D3056&gt;=$M$8,$D3056&lt;$N$8),$J$8,AND($D3056&gt;=$M$9,$D3056&lt;$N$9),$J$9,$D3056&lt;$N$10,$J$10)</f>
        <v>Mid Cap</v>
      </c>
      <c r="F3056" s="18">
        <v>3.93</v>
      </c>
      <c r="G3056" s="3" t="s">
        <v>420</v>
      </c>
      <c r="H3056" s="22">
        <f>ROUND(Table1[[#This Row],[Market Capitalisation]]/Table1[[#This Row],[Stock Price]],0)</f>
        <v>933842239</v>
      </c>
    </row>
    <row r="3057" spans="2:8" x14ac:dyDescent="0.35">
      <c r="B3057" s="1" t="s">
        <v>13746</v>
      </c>
      <c r="C3057" s="3" t="s">
        <v>13747</v>
      </c>
      <c r="D3057" s="13">
        <v>3660000000</v>
      </c>
      <c r="E3057" s="1" t="str" cm="1">
        <f t="array" ref="E3057">_xlfn.IFS($D3057&gt;=$N$7,$J$7,AND($D3057&gt;=$M$8,$D3057&lt;$N$8),$J$8,AND($D3057&gt;=$M$9,$D3057&lt;$N$9),$J$9,$D3057&lt;$N$10,$J$10)</f>
        <v>Mid Cap</v>
      </c>
      <c r="F3057" s="18">
        <v>46.95</v>
      </c>
      <c r="G3057" s="3" t="s">
        <v>210</v>
      </c>
      <c r="H3057" s="22">
        <f>ROUND(Table1[[#This Row],[Market Capitalisation]]/Table1[[#This Row],[Stock Price]],0)</f>
        <v>77955272</v>
      </c>
    </row>
    <row r="3058" spans="2:8" x14ac:dyDescent="0.35">
      <c r="B3058" s="1" t="s">
        <v>13751</v>
      </c>
      <c r="C3058" s="3" t="s">
        <v>13752</v>
      </c>
      <c r="D3058" s="13">
        <v>3660000000</v>
      </c>
      <c r="E3058" s="1" t="str" cm="1">
        <f t="array" ref="E3058">_xlfn.IFS($D3058&gt;=$N$7,$J$7,AND($D3058&gt;=$M$8,$D3058&lt;$N$8),$J$8,AND($D3058&gt;=$M$9,$D3058&lt;$N$9),$J$9,$D3058&lt;$N$10,$J$10)</f>
        <v>Mid Cap</v>
      </c>
      <c r="F3058" s="18">
        <v>1.32</v>
      </c>
      <c r="G3058" s="3" t="s">
        <v>4076</v>
      </c>
      <c r="H3058" s="22">
        <f>ROUND(Table1[[#This Row],[Market Capitalisation]]/Table1[[#This Row],[Stock Price]],0)</f>
        <v>2772727273</v>
      </c>
    </row>
    <row r="3059" spans="2:8" x14ac:dyDescent="0.35">
      <c r="B3059" s="1" t="s">
        <v>13754</v>
      </c>
      <c r="C3059" s="3" t="s">
        <v>13755</v>
      </c>
      <c r="D3059" s="13">
        <v>3660000000</v>
      </c>
      <c r="E3059" s="1" t="str" cm="1">
        <f t="array" ref="E3059">_xlfn.IFS($D3059&gt;=$N$7,$J$7,AND($D3059&gt;=$M$8,$D3059&lt;$N$8),$J$8,AND($D3059&gt;=$M$9,$D3059&lt;$N$9),$J$9,$D3059&lt;$N$10,$J$10)</f>
        <v>Mid Cap</v>
      </c>
      <c r="F3059" s="18">
        <v>67.239999999999995</v>
      </c>
      <c r="G3059" s="3" t="s">
        <v>31554</v>
      </c>
      <c r="H3059" s="22">
        <f>ROUND(Table1[[#This Row],[Market Capitalisation]]/Table1[[#This Row],[Stock Price]],0)</f>
        <v>54431886</v>
      </c>
    </row>
    <row r="3060" spans="2:8" x14ac:dyDescent="0.35">
      <c r="B3060" s="1" t="s">
        <v>13757</v>
      </c>
      <c r="C3060" s="3" t="s">
        <v>13758</v>
      </c>
      <c r="D3060" s="13">
        <v>3650000000</v>
      </c>
      <c r="E3060" s="1" t="str" cm="1">
        <f t="array" ref="E3060">_xlfn.IFS($D3060&gt;=$N$7,$J$7,AND($D3060&gt;=$M$8,$D3060&lt;$N$8),$J$8,AND($D3060&gt;=$M$9,$D3060&lt;$N$9),$J$9,$D3060&lt;$N$10,$J$10)</f>
        <v>Mid Cap</v>
      </c>
      <c r="F3060" s="18">
        <v>25.28</v>
      </c>
      <c r="G3060" s="3" t="s">
        <v>31554</v>
      </c>
      <c r="H3060" s="22">
        <f>ROUND(Table1[[#This Row],[Market Capitalisation]]/Table1[[#This Row],[Stock Price]],0)</f>
        <v>144382911</v>
      </c>
    </row>
    <row r="3061" spans="2:8" x14ac:dyDescent="0.35">
      <c r="B3061" s="1" t="s">
        <v>13762</v>
      </c>
      <c r="C3061" s="3" t="s">
        <v>13763</v>
      </c>
      <c r="D3061" s="13">
        <v>3650000000</v>
      </c>
      <c r="E3061" s="1" t="str" cm="1">
        <f t="array" ref="E3061">_xlfn.IFS($D3061&gt;=$N$7,$J$7,AND($D3061&gt;=$M$8,$D3061&lt;$N$8),$J$8,AND($D3061&gt;=$M$9,$D3061&lt;$N$9),$J$9,$D3061&lt;$N$10,$J$10)</f>
        <v>Mid Cap</v>
      </c>
      <c r="F3061" s="18">
        <v>46.08</v>
      </c>
      <c r="G3061" s="3" t="s">
        <v>31554</v>
      </c>
      <c r="H3061" s="22">
        <f>ROUND(Table1[[#This Row],[Market Capitalisation]]/Table1[[#This Row],[Stock Price]],0)</f>
        <v>79210069</v>
      </c>
    </row>
    <row r="3062" spans="2:8" x14ac:dyDescent="0.35">
      <c r="B3062" s="1" t="s">
        <v>13766</v>
      </c>
      <c r="C3062" s="3" t="s">
        <v>13767</v>
      </c>
      <c r="D3062" s="13">
        <v>3650000000</v>
      </c>
      <c r="E3062" s="1" t="str" cm="1">
        <f t="array" ref="E3062">_xlfn.IFS($D3062&gt;=$N$7,$J$7,AND($D3062&gt;=$M$8,$D3062&lt;$N$8),$J$8,AND($D3062&gt;=$M$9,$D3062&lt;$N$9),$J$9,$D3062&lt;$N$10,$J$10)</f>
        <v>Mid Cap</v>
      </c>
      <c r="F3062" s="18">
        <v>6.46</v>
      </c>
      <c r="G3062" s="3" t="s">
        <v>420</v>
      </c>
      <c r="H3062" s="22">
        <f>ROUND(Table1[[#This Row],[Market Capitalisation]]/Table1[[#This Row],[Stock Price]],0)</f>
        <v>565015480</v>
      </c>
    </row>
    <row r="3063" spans="2:8" x14ac:dyDescent="0.35">
      <c r="B3063" s="1" t="s">
        <v>13769</v>
      </c>
      <c r="C3063" s="3" t="s">
        <v>13770</v>
      </c>
      <c r="D3063" s="13">
        <v>3650000000</v>
      </c>
      <c r="E3063" s="1" t="str" cm="1">
        <f t="array" ref="E3063">_xlfn.IFS($D3063&gt;=$N$7,$J$7,AND($D3063&gt;=$M$8,$D3063&lt;$N$8),$J$8,AND($D3063&gt;=$M$9,$D3063&lt;$N$9),$J$9,$D3063&lt;$N$10,$J$10)</f>
        <v>Mid Cap</v>
      </c>
      <c r="F3063" s="18">
        <v>21.18</v>
      </c>
      <c r="G3063" s="3" t="s">
        <v>31554</v>
      </c>
      <c r="H3063" s="22">
        <f>ROUND(Table1[[#This Row],[Market Capitalisation]]/Table1[[#This Row],[Stock Price]],0)</f>
        <v>172332389</v>
      </c>
    </row>
    <row r="3064" spans="2:8" x14ac:dyDescent="0.35">
      <c r="B3064" s="1" t="s">
        <v>13773</v>
      </c>
      <c r="C3064" s="3" t="s">
        <v>13774</v>
      </c>
      <c r="D3064" s="13">
        <v>3640000000</v>
      </c>
      <c r="E3064" s="1" t="str" cm="1">
        <f t="array" ref="E3064">_xlfn.IFS($D3064&gt;=$N$7,$J$7,AND($D3064&gt;=$M$8,$D3064&lt;$N$8),$J$8,AND($D3064&gt;=$M$9,$D3064&lt;$N$9),$J$9,$D3064&lt;$N$10,$J$10)</f>
        <v>Mid Cap</v>
      </c>
      <c r="F3064" s="18">
        <v>13.1</v>
      </c>
      <c r="G3064" s="3" t="s">
        <v>420</v>
      </c>
      <c r="H3064" s="22">
        <f>ROUND(Table1[[#This Row],[Market Capitalisation]]/Table1[[#This Row],[Stock Price]],0)</f>
        <v>277862595</v>
      </c>
    </row>
    <row r="3065" spans="2:8" x14ac:dyDescent="0.35">
      <c r="B3065" s="1" t="s">
        <v>13777</v>
      </c>
      <c r="C3065" s="3" t="s">
        <v>13778</v>
      </c>
      <c r="D3065" s="13">
        <v>3640000000</v>
      </c>
      <c r="E3065" s="1" t="str" cm="1">
        <f t="array" ref="E3065">_xlfn.IFS($D3065&gt;=$N$7,$J$7,AND($D3065&gt;=$M$8,$D3065&lt;$N$8),$J$8,AND($D3065&gt;=$M$9,$D3065&lt;$N$9),$J$9,$D3065&lt;$N$10,$J$10)</f>
        <v>Mid Cap</v>
      </c>
      <c r="F3065" s="18">
        <v>0.11</v>
      </c>
      <c r="G3065" s="3" t="s">
        <v>3322</v>
      </c>
      <c r="H3065" s="22">
        <f>ROUND(Table1[[#This Row],[Market Capitalisation]]/Table1[[#This Row],[Stock Price]],0)</f>
        <v>33090909091</v>
      </c>
    </row>
    <row r="3066" spans="2:8" x14ac:dyDescent="0.35">
      <c r="B3066" s="1" t="s">
        <v>13780</v>
      </c>
      <c r="C3066" s="3" t="s">
        <v>13781</v>
      </c>
      <c r="D3066" s="13">
        <v>3640000000</v>
      </c>
      <c r="E3066" s="1" t="str" cm="1">
        <f t="array" ref="E3066">_xlfn.IFS($D3066&gt;=$N$7,$J$7,AND($D3066&gt;=$M$8,$D3066&lt;$N$8),$J$8,AND($D3066&gt;=$M$9,$D3066&lt;$N$9),$J$9,$D3066&lt;$N$10,$J$10)</f>
        <v>Mid Cap</v>
      </c>
      <c r="F3066" s="18">
        <v>8.34</v>
      </c>
      <c r="G3066" s="3" t="s">
        <v>31544</v>
      </c>
      <c r="H3066" s="22">
        <f>ROUND(Table1[[#This Row],[Market Capitalisation]]/Table1[[#This Row],[Stock Price]],0)</f>
        <v>436450839</v>
      </c>
    </row>
    <row r="3067" spans="2:8" x14ac:dyDescent="0.35">
      <c r="B3067" s="1" t="s">
        <v>13783</v>
      </c>
      <c r="C3067" s="3" t="s">
        <v>13784</v>
      </c>
      <c r="D3067" s="13">
        <v>3640000000</v>
      </c>
      <c r="E3067" s="1" t="str" cm="1">
        <f t="array" ref="E3067">_xlfn.IFS($D3067&gt;=$N$7,$J$7,AND($D3067&gt;=$M$8,$D3067&lt;$N$8),$J$8,AND($D3067&gt;=$M$9,$D3067&lt;$N$9),$J$9,$D3067&lt;$N$10,$J$10)</f>
        <v>Mid Cap</v>
      </c>
      <c r="F3067" s="18">
        <v>6.21</v>
      </c>
      <c r="G3067" s="3" t="s">
        <v>62</v>
      </c>
      <c r="H3067" s="22">
        <f>ROUND(Table1[[#This Row],[Market Capitalisation]]/Table1[[#This Row],[Stock Price]],0)</f>
        <v>586151369</v>
      </c>
    </row>
    <row r="3068" spans="2:8" x14ac:dyDescent="0.35">
      <c r="B3068" s="1" t="s">
        <v>13786</v>
      </c>
      <c r="C3068" s="3" t="s">
        <v>13787</v>
      </c>
      <c r="D3068" s="13">
        <v>3640000000</v>
      </c>
      <c r="E3068" s="1" t="str" cm="1">
        <f t="array" ref="E3068">_xlfn.IFS($D3068&gt;=$N$7,$J$7,AND($D3068&gt;=$M$8,$D3068&lt;$N$8),$J$8,AND($D3068&gt;=$M$9,$D3068&lt;$N$9),$J$9,$D3068&lt;$N$10,$J$10)</f>
        <v>Mid Cap</v>
      </c>
      <c r="F3068" s="18">
        <v>32.18</v>
      </c>
      <c r="G3068" s="3" t="s">
        <v>31554</v>
      </c>
      <c r="H3068" s="22">
        <f>ROUND(Table1[[#This Row],[Market Capitalisation]]/Table1[[#This Row],[Stock Price]],0)</f>
        <v>113113735</v>
      </c>
    </row>
    <row r="3069" spans="2:8" x14ac:dyDescent="0.35">
      <c r="B3069" s="1" t="s">
        <v>13789</v>
      </c>
      <c r="C3069" s="3" t="s">
        <v>13790</v>
      </c>
      <c r="D3069" s="13">
        <v>3640000000</v>
      </c>
      <c r="E3069" s="1" t="str" cm="1">
        <f t="array" ref="E3069">_xlfn.IFS($D3069&gt;=$N$7,$J$7,AND($D3069&gt;=$M$8,$D3069&lt;$N$8),$J$8,AND($D3069&gt;=$M$9,$D3069&lt;$N$9),$J$9,$D3069&lt;$N$10,$J$10)</f>
        <v>Mid Cap</v>
      </c>
      <c r="F3069" s="18">
        <v>45.38</v>
      </c>
      <c r="G3069" s="3" t="s">
        <v>31554</v>
      </c>
      <c r="H3069" s="22">
        <f>ROUND(Table1[[#This Row],[Market Capitalisation]]/Table1[[#This Row],[Stock Price]],0)</f>
        <v>80211547</v>
      </c>
    </row>
    <row r="3070" spans="2:8" x14ac:dyDescent="0.35">
      <c r="B3070" s="1" t="s">
        <v>13793</v>
      </c>
      <c r="C3070" s="3" t="s">
        <v>13794</v>
      </c>
      <c r="D3070" s="13">
        <v>3630000000</v>
      </c>
      <c r="E3070" s="1" t="str" cm="1">
        <f t="array" ref="E3070">_xlfn.IFS($D3070&gt;=$N$7,$J$7,AND($D3070&gt;=$M$8,$D3070&lt;$N$8),$J$8,AND($D3070&gt;=$M$9,$D3070&lt;$N$9),$J$9,$D3070&lt;$N$10,$J$10)</f>
        <v>Mid Cap</v>
      </c>
      <c r="F3070" s="18">
        <v>10.02</v>
      </c>
      <c r="G3070" s="3" t="s">
        <v>210</v>
      </c>
      <c r="H3070" s="22">
        <f>ROUND(Table1[[#This Row],[Market Capitalisation]]/Table1[[#This Row],[Stock Price]],0)</f>
        <v>362275449</v>
      </c>
    </row>
    <row r="3071" spans="2:8" x14ac:dyDescent="0.35">
      <c r="B3071" s="1" t="s">
        <v>13798</v>
      </c>
      <c r="C3071" s="3" t="s">
        <v>13799</v>
      </c>
      <c r="D3071" s="13">
        <v>3630000000</v>
      </c>
      <c r="E3071" s="1" t="str" cm="1">
        <f t="array" ref="E3071">_xlfn.IFS($D3071&gt;=$N$7,$J$7,AND($D3071&gt;=$M$8,$D3071&lt;$N$8),$J$8,AND($D3071&gt;=$M$9,$D3071&lt;$N$9),$J$9,$D3071&lt;$N$10,$J$10)</f>
        <v>Mid Cap</v>
      </c>
      <c r="F3071" s="18">
        <v>53.12</v>
      </c>
      <c r="G3071" s="3" t="s">
        <v>31554</v>
      </c>
      <c r="H3071" s="22">
        <f>ROUND(Table1[[#This Row],[Market Capitalisation]]/Table1[[#This Row],[Stock Price]],0)</f>
        <v>68335843</v>
      </c>
    </row>
    <row r="3072" spans="2:8" x14ac:dyDescent="0.35">
      <c r="B3072" s="1" t="s">
        <v>13802</v>
      </c>
      <c r="C3072" s="3" t="s">
        <v>13803</v>
      </c>
      <c r="D3072" s="13">
        <v>3630000000</v>
      </c>
      <c r="E3072" s="1" t="str" cm="1">
        <f t="array" ref="E3072">_xlfn.IFS($D3072&gt;=$N$7,$J$7,AND($D3072&gt;=$M$8,$D3072&lt;$N$8),$J$8,AND($D3072&gt;=$M$9,$D3072&lt;$N$9),$J$9,$D3072&lt;$N$10,$J$10)</f>
        <v>Mid Cap</v>
      </c>
      <c r="F3072" s="18">
        <v>16.93</v>
      </c>
      <c r="G3072" s="3" t="s">
        <v>31567</v>
      </c>
      <c r="H3072" s="22">
        <f>ROUND(Table1[[#This Row],[Market Capitalisation]]/Table1[[#This Row],[Stock Price]],0)</f>
        <v>214412286</v>
      </c>
    </row>
    <row r="3073" spans="2:8" x14ac:dyDescent="0.35">
      <c r="B3073" s="1" t="s">
        <v>13806</v>
      </c>
      <c r="C3073" s="3" t="s">
        <v>13807</v>
      </c>
      <c r="D3073" s="13">
        <v>3630000000</v>
      </c>
      <c r="E3073" s="1" t="str" cm="1">
        <f t="array" ref="E3073">_xlfn.IFS($D3073&gt;=$N$7,$J$7,AND($D3073&gt;=$M$8,$D3073&lt;$N$8),$J$8,AND($D3073&gt;=$M$9,$D3073&lt;$N$9),$J$9,$D3073&lt;$N$10,$J$10)</f>
        <v>Mid Cap</v>
      </c>
      <c r="F3073" s="18">
        <v>37.89</v>
      </c>
      <c r="G3073" s="3" t="s">
        <v>31554</v>
      </c>
      <c r="H3073" s="22">
        <f>ROUND(Table1[[#This Row],[Market Capitalisation]]/Table1[[#This Row],[Stock Price]],0)</f>
        <v>95803642</v>
      </c>
    </row>
    <row r="3074" spans="2:8" x14ac:dyDescent="0.35">
      <c r="B3074" s="1" t="s">
        <v>13809</v>
      </c>
      <c r="C3074" s="3" t="s">
        <v>13810</v>
      </c>
      <c r="D3074" s="13">
        <v>3610000000</v>
      </c>
      <c r="E3074" s="1" t="str" cm="1">
        <f t="array" ref="E3074">_xlfn.IFS($D3074&gt;=$N$7,$J$7,AND($D3074&gt;=$M$8,$D3074&lt;$N$8),$J$8,AND($D3074&gt;=$M$9,$D3074&lt;$N$9),$J$9,$D3074&lt;$N$10,$J$10)</f>
        <v>Mid Cap</v>
      </c>
      <c r="F3074" s="18">
        <v>45.23</v>
      </c>
      <c r="G3074" s="3" t="s">
        <v>210</v>
      </c>
      <c r="H3074" s="22">
        <f>ROUND(Table1[[#This Row],[Market Capitalisation]]/Table1[[#This Row],[Stock Price]],0)</f>
        <v>79814283</v>
      </c>
    </row>
    <row r="3075" spans="2:8" x14ac:dyDescent="0.35">
      <c r="B3075" s="1" t="s">
        <v>13814</v>
      </c>
      <c r="C3075" s="3" t="s">
        <v>13815</v>
      </c>
      <c r="D3075" s="13">
        <v>3610000000</v>
      </c>
      <c r="E3075" s="1" t="str" cm="1">
        <f t="array" ref="E3075">_xlfn.IFS($D3075&gt;=$N$7,$J$7,AND($D3075&gt;=$M$8,$D3075&lt;$N$8),$J$8,AND($D3075&gt;=$M$9,$D3075&lt;$N$9),$J$9,$D3075&lt;$N$10,$J$10)</f>
        <v>Mid Cap</v>
      </c>
      <c r="F3075" s="18">
        <v>64.55</v>
      </c>
      <c r="G3075" s="3" t="s">
        <v>31554</v>
      </c>
      <c r="H3075" s="22">
        <f>ROUND(Table1[[#This Row],[Market Capitalisation]]/Table1[[#This Row],[Stock Price]],0)</f>
        <v>55925639</v>
      </c>
    </row>
    <row r="3076" spans="2:8" x14ac:dyDescent="0.35">
      <c r="B3076" s="1" t="s">
        <v>13818</v>
      </c>
      <c r="C3076" s="3" t="s">
        <v>13819</v>
      </c>
      <c r="D3076" s="13">
        <v>3610000000</v>
      </c>
      <c r="E3076" s="1" t="str" cm="1">
        <f t="array" ref="E3076">_xlfn.IFS($D3076&gt;=$N$7,$J$7,AND($D3076&gt;=$M$8,$D3076&lt;$N$8),$J$8,AND($D3076&gt;=$M$9,$D3076&lt;$N$9),$J$9,$D3076&lt;$N$10,$J$10)</f>
        <v>Mid Cap</v>
      </c>
      <c r="F3076" s="18">
        <v>7.64</v>
      </c>
      <c r="G3076" s="3" t="s">
        <v>420</v>
      </c>
      <c r="H3076" s="22">
        <f>ROUND(Table1[[#This Row],[Market Capitalisation]]/Table1[[#This Row],[Stock Price]],0)</f>
        <v>472513089</v>
      </c>
    </row>
    <row r="3077" spans="2:8" x14ac:dyDescent="0.35">
      <c r="B3077" s="1" t="s">
        <v>13821</v>
      </c>
      <c r="C3077" s="3" t="s">
        <v>13822</v>
      </c>
      <c r="D3077" s="13">
        <v>3610000000</v>
      </c>
      <c r="E3077" s="1" t="str" cm="1">
        <f t="array" ref="E3077">_xlfn.IFS($D3077&gt;=$N$7,$J$7,AND($D3077&gt;=$M$8,$D3077&lt;$N$8),$J$8,AND($D3077&gt;=$M$9,$D3077&lt;$N$9),$J$9,$D3077&lt;$N$10,$J$10)</f>
        <v>Mid Cap</v>
      </c>
      <c r="F3077" s="18">
        <v>0.89</v>
      </c>
      <c r="G3077" s="3" t="s">
        <v>62</v>
      </c>
      <c r="H3077" s="22">
        <f>ROUND(Table1[[#This Row],[Market Capitalisation]]/Table1[[#This Row],[Stock Price]],0)</f>
        <v>4056179775</v>
      </c>
    </row>
    <row r="3078" spans="2:8" x14ac:dyDescent="0.35">
      <c r="B3078" s="1" t="s">
        <v>13824</v>
      </c>
      <c r="C3078" s="3" t="s">
        <v>13825</v>
      </c>
      <c r="D3078" s="13">
        <v>3600000000</v>
      </c>
      <c r="E3078" s="1" t="str" cm="1">
        <f t="array" ref="E3078">_xlfn.IFS($D3078&gt;=$N$7,$J$7,AND($D3078&gt;=$M$8,$D3078&lt;$N$8),$J$8,AND($D3078&gt;=$M$9,$D3078&lt;$N$9),$J$9,$D3078&lt;$N$10,$J$10)</f>
        <v>Mid Cap</v>
      </c>
      <c r="F3078" s="18">
        <v>117.74</v>
      </c>
      <c r="G3078" s="3" t="s">
        <v>31554</v>
      </c>
      <c r="H3078" s="22">
        <f>ROUND(Table1[[#This Row],[Market Capitalisation]]/Table1[[#This Row],[Stock Price]],0)</f>
        <v>30575845</v>
      </c>
    </row>
    <row r="3079" spans="2:8" x14ac:dyDescent="0.35">
      <c r="B3079" s="1" t="s">
        <v>13829</v>
      </c>
      <c r="C3079" s="3" t="s">
        <v>13830</v>
      </c>
      <c r="D3079" s="13">
        <v>3600000000</v>
      </c>
      <c r="E3079" s="1" t="str" cm="1">
        <f t="array" ref="E3079">_xlfn.IFS($D3079&gt;=$N$7,$J$7,AND($D3079&gt;=$M$8,$D3079&lt;$N$8),$J$8,AND($D3079&gt;=$M$9,$D3079&lt;$N$9),$J$9,$D3079&lt;$N$10,$J$10)</f>
        <v>Mid Cap</v>
      </c>
      <c r="F3079" s="18">
        <v>52.22</v>
      </c>
      <c r="G3079" s="3" t="s">
        <v>31554</v>
      </c>
      <c r="H3079" s="22">
        <f>ROUND(Table1[[#This Row],[Market Capitalisation]]/Table1[[#This Row],[Stock Price]],0)</f>
        <v>68939104</v>
      </c>
    </row>
    <row r="3080" spans="2:8" x14ac:dyDescent="0.35">
      <c r="B3080" s="1" t="s">
        <v>13833</v>
      </c>
      <c r="C3080" s="3" t="s">
        <v>13834</v>
      </c>
      <c r="D3080" s="13">
        <v>3600000000</v>
      </c>
      <c r="E3080" s="1" t="str" cm="1">
        <f t="array" ref="E3080">_xlfn.IFS($D3080&gt;=$N$7,$J$7,AND($D3080&gt;=$M$8,$D3080&lt;$N$8),$J$8,AND($D3080&gt;=$M$9,$D3080&lt;$N$9),$J$9,$D3080&lt;$N$10,$J$10)</f>
        <v>Mid Cap</v>
      </c>
      <c r="F3080" s="18">
        <v>2.89</v>
      </c>
      <c r="G3080" s="3" t="s">
        <v>420</v>
      </c>
      <c r="H3080" s="22">
        <f>ROUND(Table1[[#This Row],[Market Capitalisation]]/Table1[[#This Row],[Stock Price]],0)</f>
        <v>1245674740</v>
      </c>
    </row>
    <row r="3081" spans="2:8" x14ac:dyDescent="0.35">
      <c r="B3081" s="1" t="s">
        <v>13836</v>
      </c>
      <c r="C3081" s="3" t="s">
        <v>13837</v>
      </c>
      <c r="D3081" s="13">
        <v>3600000000</v>
      </c>
      <c r="E3081" s="1" t="str" cm="1">
        <f t="array" ref="E3081">_xlfn.IFS($D3081&gt;=$N$7,$J$7,AND($D3081&gt;=$M$8,$D3081&lt;$N$8),$J$8,AND($D3081&gt;=$M$9,$D3081&lt;$N$9),$J$9,$D3081&lt;$N$10,$J$10)</f>
        <v>Mid Cap</v>
      </c>
      <c r="F3081" s="18">
        <v>8.7200000000000006</v>
      </c>
      <c r="G3081" s="3" t="s">
        <v>31567</v>
      </c>
      <c r="H3081" s="22">
        <f>ROUND(Table1[[#This Row],[Market Capitalisation]]/Table1[[#This Row],[Stock Price]],0)</f>
        <v>412844037</v>
      </c>
    </row>
    <row r="3082" spans="2:8" x14ac:dyDescent="0.35">
      <c r="B3082" s="1" t="s">
        <v>13839</v>
      </c>
      <c r="C3082" s="3" t="s">
        <v>13840</v>
      </c>
      <c r="D3082" s="13">
        <v>3600000000</v>
      </c>
      <c r="E3082" s="1" t="str" cm="1">
        <f t="array" ref="E3082">_xlfn.IFS($D3082&gt;=$N$7,$J$7,AND($D3082&gt;=$M$8,$D3082&lt;$N$8),$J$8,AND($D3082&gt;=$M$9,$D3082&lt;$N$9),$J$9,$D3082&lt;$N$10,$J$10)</f>
        <v>Mid Cap</v>
      </c>
      <c r="F3082" s="18">
        <v>36.020000000000003</v>
      </c>
      <c r="G3082" s="3" t="s">
        <v>31554</v>
      </c>
      <c r="H3082" s="22">
        <f>ROUND(Table1[[#This Row],[Market Capitalisation]]/Table1[[#This Row],[Stock Price]],0)</f>
        <v>99944475</v>
      </c>
    </row>
    <row r="3083" spans="2:8" x14ac:dyDescent="0.35">
      <c r="B3083" s="1" t="s">
        <v>13842</v>
      </c>
      <c r="C3083" s="3" t="s">
        <v>13843</v>
      </c>
      <c r="D3083" s="13">
        <v>3590000000</v>
      </c>
      <c r="E3083" s="1" t="str" cm="1">
        <f t="array" ref="E3083">_xlfn.IFS($D3083&gt;=$N$7,$J$7,AND($D3083&gt;=$M$8,$D3083&lt;$N$8),$J$8,AND($D3083&gt;=$M$9,$D3083&lt;$N$9),$J$9,$D3083&lt;$N$10,$J$10)</f>
        <v>Mid Cap</v>
      </c>
      <c r="F3083" s="18">
        <v>18.010000000000002</v>
      </c>
      <c r="G3083" s="3" t="s">
        <v>31567</v>
      </c>
      <c r="H3083" s="22">
        <f>ROUND(Table1[[#This Row],[Market Capitalisation]]/Table1[[#This Row],[Stock Price]],0)</f>
        <v>199333703</v>
      </c>
    </row>
    <row r="3084" spans="2:8" x14ac:dyDescent="0.35">
      <c r="B3084" s="1" t="s">
        <v>13847</v>
      </c>
      <c r="C3084" s="3" t="s">
        <v>13848</v>
      </c>
      <c r="D3084" s="13">
        <v>3590000000</v>
      </c>
      <c r="E3084" s="1" t="str" cm="1">
        <f t="array" ref="E3084">_xlfn.IFS($D3084&gt;=$N$7,$J$7,AND($D3084&gt;=$M$8,$D3084&lt;$N$8),$J$8,AND($D3084&gt;=$M$9,$D3084&lt;$N$9),$J$9,$D3084&lt;$N$10,$J$10)</f>
        <v>Mid Cap</v>
      </c>
      <c r="F3084" s="18">
        <v>2.25</v>
      </c>
      <c r="G3084" s="3" t="s">
        <v>1188</v>
      </c>
      <c r="H3084" s="22">
        <f>ROUND(Table1[[#This Row],[Market Capitalisation]]/Table1[[#This Row],[Stock Price]],0)</f>
        <v>1595555556</v>
      </c>
    </row>
    <row r="3085" spans="2:8" x14ac:dyDescent="0.35">
      <c r="B3085" s="1" t="s">
        <v>13851</v>
      </c>
      <c r="C3085" s="3" t="s">
        <v>13852</v>
      </c>
      <c r="D3085" s="13">
        <v>3590000000</v>
      </c>
      <c r="E3085" s="1" t="str" cm="1">
        <f t="array" ref="E3085">_xlfn.IFS($D3085&gt;=$N$7,$J$7,AND($D3085&gt;=$M$8,$D3085&lt;$N$8),$J$8,AND($D3085&gt;=$M$9,$D3085&lt;$N$9),$J$9,$D3085&lt;$N$10,$J$10)</f>
        <v>Mid Cap</v>
      </c>
      <c r="F3085" s="18">
        <v>2.25</v>
      </c>
      <c r="G3085" s="3" t="s">
        <v>31544</v>
      </c>
      <c r="H3085" s="22">
        <f>ROUND(Table1[[#This Row],[Market Capitalisation]]/Table1[[#This Row],[Stock Price]],0)</f>
        <v>1595555556</v>
      </c>
    </row>
    <row r="3086" spans="2:8" x14ac:dyDescent="0.35">
      <c r="B3086" s="1" t="s">
        <v>13854</v>
      </c>
      <c r="C3086" s="3" t="s">
        <v>13855</v>
      </c>
      <c r="D3086" s="13">
        <v>3590000000</v>
      </c>
      <c r="E3086" s="1" t="str" cm="1">
        <f t="array" ref="E3086">_xlfn.IFS($D3086&gt;=$N$7,$J$7,AND($D3086&gt;=$M$8,$D3086&lt;$N$8),$J$8,AND($D3086&gt;=$M$9,$D3086&lt;$N$9),$J$9,$D3086&lt;$N$10,$J$10)</f>
        <v>Mid Cap</v>
      </c>
      <c r="F3086" s="18">
        <v>38.74</v>
      </c>
      <c r="G3086" s="3" t="s">
        <v>31554</v>
      </c>
      <c r="H3086" s="22">
        <f>ROUND(Table1[[#This Row],[Market Capitalisation]]/Table1[[#This Row],[Stock Price]],0)</f>
        <v>92669076</v>
      </c>
    </row>
    <row r="3087" spans="2:8" x14ac:dyDescent="0.35">
      <c r="B3087" s="1" t="s">
        <v>13858</v>
      </c>
      <c r="C3087" s="3" t="s">
        <v>13859</v>
      </c>
      <c r="D3087" s="13">
        <v>3590000000</v>
      </c>
      <c r="E3087" s="1" t="str" cm="1">
        <f t="array" ref="E3087">_xlfn.IFS($D3087&gt;=$N$7,$J$7,AND($D3087&gt;=$M$8,$D3087&lt;$N$8),$J$8,AND($D3087&gt;=$M$9,$D3087&lt;$N$9),$J$9,$D3087&lt;$N$10,$J$10)</f>
        <v>Mid Cap</v>
      </c>
      <c r="F3087" s="18">
        <v>45.54</v>
      </c>
      <c r="G3087" s="3" t="s">
        <v>31554</v>
      </c>
      <c r="H3087" s="22">
        <f>ROUND(Table1[[#This Row],[Market Capitalisation]]/Table1[[#This Row],[Stock Price]],0)</f>
        <v>78831796</v>
      </c>
    </row>
    <row r="3088" spans="2:8" x14ac:dyDescent="0.35">
      <c r="B3088" s="1" t="s">
        <v>13862</v>
      </c>
      <c r="C3088" s="3" t="s">
        <v>13863</v>
      </c>
      <c r="D3088" s="13">
        <v>3580000000</v>
      </c>
      <c r="E3088" s="1" t="str" cm="1">
        <f t="array" ref="E3088">_xlfn.IFS($D3088&gt;=$N$7,$J$7,AND($D3088&gt;=$M$8,$D3088&lt;$N$8),$J$8,AND($D3088&gt;=$M$9,$D3088&lt;$N$9),$J$9,$D3088&lt;$N$10,$J$10)</f>
        <v>Mid Cap</v>
      </c>
      <c r="F3088" s="18">
        <v>8.66</v>
      </c>
      <c r="G3088" s="3" t="s">
        <v>31554</v>
      </c>
      <c r="H3088" s="22">
        <f>ROUND(Table1[[#This Row],[Market Capitalisation]]/Table1[[#This Row],[Stock Price]],0)</f>
        <v>413394919</v>
      </c>
    </row>
    <row r="3089" spans="2:8" x14ac:dyDescent="0.35">
      <c r="B3089" s="1" t="s">
        <v>13866</v>
      </c>
      <c r="C3089" s="3" t="s">
        <v>13867</v>
      </c>
      <c r="D3089" s="13">
        <v>3580000000</v>
      </c>
      <c r="E3089" s="1" t="str" cm="1">
        <f t="array" ref="E3089">_xlfn.IFS($D3089&gt;=$N$7,$J$7,AND($D3089&gt;=$M$8,$D3089&lt;$N$8),$J$8,AND($D3089&gt;=$M$9,$D3089&lt;$N$9),$J$9,$D3089&lt;$N$10,$J$10)</f>
        <v>Mid Cap</v>
      </c>
      <c r="F3089" s="18">
        <v>0.53</v>
      </c>
      <c r="G3089" s="3" t="s">
        <v>3395</v>
      </c>
      <c r="H3089" s="22">
        <f>ROUND(Table1[[#This Row],[Market Capitalisation]]/Table1[[#This Row],[Stock Price]],0)</f>
        <v>6754716981</v>
      </c>
    </row>
    <row r="3090" spans="2:8" x14ac:dyDescent="0.35">
      <c r="B3090" s="1" t="s">
        <v>13869</v>
      </c>
      <c r="C3090" s="3" t="s">
        <v>13870</v>
      </c>
      <c r="D3090" s="13">
        <v>3580000000</v>
      </c>
      <c r="E3090" s="1" t="str" cm="1">
        <f t="array" ref="E3090">_xlfn.IFS($D3090&gt;=$N$7,$J$7,AND($D3090&gt;=$M$8,$D3090&lt;$N$8),$J$8,AND($D3090&gt;=$M$9,$D3090&lt;$N$9),$J$9,$D3090&lt;$N$10,$J$10)</f>
        <v>Mid Cap</v>
      </c>
      <c r="F3090" s="18">
        <v>7.06</v>
      </c>
      <c r="G3090" s="3" t="s">
        <v>304</v>
      </c>
      <c r="H3090" s="22">
        <f>ROUND(Table1[[#This Row],[Market Capitalisation]]/Table1[[#This Row],[Stock Price]],0)</f>
        <v>507082153</v>
      </c>
    </row>
    <row r="3091" spans="2:8" x14ac:dyDescent="0.35">
      <c r="B3091" s="1" t="s">
        <v>13873</v>
      </c>
      <c r="C3091" s="3" t="s">
        <v>13874</v>
      </c>
      <c r="D3091" s="13">
        <v>3570000000</v>
      </c>
      <c r="E3091" s="1" t="str" cm="1">
        <f t="array" ref="E3091">_xlfn.IFS($D3091&gt;=$N$7,$J$7,AND($D3091&gt;=$M$8,$D3091&lt;$N$8),$J$8,AND($D3091&gt;=$M$9,$D3091&lt;$N$9),$J$9,$D3091&lt;$N$10,$J$10)</f>
        <v>Mid Cap</v>
      </c>
      <c r="F3091" s="18">
        <v>24.23</v>
      </c>
      <c r="G3091" s="3" t="s">
        <v>89</v>
      </c>
      <c r="H3091" s="22">
        <f>ROUND(Table1[[#This Row],[Market Capitalisation]]/Table1[[#This Row],[Stock Price]],0)</f>
        <v>147338011</v>
      </c>
    </row>
    <row r="3092" spans="2:8" x14ac:dyDescent="0.35">
      <c r="B3092" s="1" t="s">
        <v>13878</v>
      </c>
      <c r="C3092" s="3" t="s">
        <v>13879</v>
      </c>
      <c r="D3092" s="13">
        <v>3570000000</v>
      </c>
      <c r="E3092" s="1" t="str" cm="1">
        <f t="array" ref="E3092">_xlfn.IFS($D3092&gt;=$N$7,$J$7,AND($D3092&gt;=$M$8,$D3092&lt;$N$8),$J$8,AND($D3092&gt;=$M$9,$D3092&lt;$N$9),$J$9,$D3092&lt;$N$10,$J$10)</f>
        <v>Mid Cap</v>
      </c>
      <c r="F3092" s="18">
        <v>2.75</v>
      </c>
      <c r="G3092" s="3" t="s">
        <v>511</v>
      </c>
      <c r="H3092" s="22">
        <f>ROUND(Table1[[#This Row],[Market Capitalisation]]/Table1[[#This Row],[Stock Price]],0)</f>
        <v>1298181818</v>
      </c>
    </row>
    <row r="3093" spans="2:8" x14ac:dyDescent="0.35">
      <c r="B3093" s="1" t="s">
        <v>13882</v>
      </c>
      <c r="C3093" s="3" t="s">
        <v>13883</v>
      </c>
      <c r="D3093" s="13">
        <v>3570000000</v>
      </c>
      <c r="E3093" s="1" t="str" cm="1">
        <f t="array" ref="E3093">_xlfn.IFS($D3093&gt;=$N$7,$J$7,AND($D3093&gt;=$M$8,$D3093&lt;$N$8),$J$8,AND($D3093&gt;=$M$9,$D3093&lt;$N$9),$J$9,$D3093&lt;$N$10,$J$10)</f>
        <v>Mid Cap</v>
      </c>
      <c r="F3093" s="18">
        <v>43.64</v>
      </c>
      <c r="G3093" s="3" t="s">
        <v>31583</v>
      </c>
      <c r="H3093" s="22">
        <f>ROUND(Table1[[#This Row],[Market Capitalisation]]/Table1[[#This Row],[Stock Price]],0)</f>
        <v>81805683</v>
      </c>
    </row>
    <row r="3094" spans="2:8" x14ac:dyDescent="0.35">
      <c r="B3094" s="1" t="s">
        <v>13886</v>
      </c>
      <c r="C3094" s="3" t="s">
        <v>13887</v>
      </c>
      <c r="D3094" s="13">
        <v>3570000000</v>
      </c>
      <c r="E3094" s="1" t="str" cm="1">
        <f t="array" ref="E3094">_xlfn.IFS($D3094&gt;=$N$7,$J$7,AND($D3094&gt;=$M$8,$D3094&lt;$N$8),$J$8,AND($D3094&gt;=$M$9,$D3094&lt;$N$9),$J$9,$D3094&lt;$N$10,$J$10)</f>
        <v>Mid Cap</v>
      </c>
      <c r="F3094" s="18">
        <v>210.04</v>
      </c>
      <c r="G3094" s="3" t="s">
        <v>164</v>
      </c>
      <c r="H3094" s="22">
        <f>ROUND(Table1[[#This Row],[Market Capitalisation]]/Table1[[#This Row],[Stock Price]],0)</f>
        <v>16996763</v>
      </c>
    </row>
    <row r="3095" spans="2:8" x14ac:dyDescent="0.35">
      <c r="B3095" s="1" t="s">
        <v>13890</v>
      </c>
      <c r="C3095" s="3" t="s">
        <v>13891</v>
      </c>
      <c r="D3095" s="13">
        <v>3560000000</v>
      </c>
      <c r="E3095" s="1" t="str" cm="1">
        <f t="array" ref="E3095">_xlfn.IFS($D3095&gt;=$N$7,$J$7,AND($D3095&gt;=$M$8,$D3095&lt;$N$8),$J$8,AND($D3095&gt;=$M$9,$D3095&lt;$N$9),$J$9,$D3095&lt;$N$10,$J$10)</f>
        <v>Mid Cap</v>
      </c>
      <c r="F3095" s="18">
        <v>0.41</v>
      </c>
      <c r="G3095" s="3" t="s">
        <v>1086</v>
      </c>
      <c r="H3095" s="22">
        <f>ROUND(Table1[[#This Row],[Market Capitalisation]]/Table1[[#This Row],[Stock Price]],0)</f>
        <v>8682926829</v>
      </c>
    </row>
    <row r="3096" spans="2:8" x14ac:dyDescent="0.35">
      <c r="B3096" s="1" t="s">
        <v>13894</v>
      </c>
      <c r="C3096" s="3" t="s">
        <v>13895</v>
      </c>
      <c r="D3096" s="13">
        <v>3560000000</v>
      </c>
      <c r="E3096" s="1" t="str" cm="1">
        <f t="array" ref="E3096">_xlfn.IFS($D3096&gt;=$N$7,$J$7,AND($D3096&gt;=$M$8,$D3096&lt;$N$8),$J$8,AND($D3096&gt;=$M$9,$D3096&lt;$N$9),$J$9,$D3096&lt;$N$10,$J$10)</f>
        <v>Mid Cap</v>
      </c>
      <c r="F3096" s="18">
        <v>17.649999999999999</v>
      </c>
      <c r="G3096" s="3" t="s">
        <v>585</v>
      </c>
      <c r="H3096" s="22">
        <f>ROUND(Table1[[#This Row],[Market Capitalisation]]/Table1[[#This Row],[Stock Price]],0)</f>
        <v>201699717</v>
      </c>
    </row>
    <row r="3097" spans="2:8" x14ac:dyDescent="0.35">
      <c r="B3097" s="1" t="s">
        <v>13897</v>
      </c>
      <c r="C3097" s="3" t="s">
        <v>13898</v>
      </c>
      <c r="D3097" s="13">
        <v>3560000000</v>
      </c>
      <c r="E3097" s="1" t="str" cm="1">
        <f t="array" ref="E3097">_xlfn.IFS($D3097&gt;=$N$7,$J$7,AND($D3097&gt;=$M$8,$D3097&lt;$N$8),$J$8,AND($D3097&gt;=$M$9,$D3097&lt;$N$9),$J$9,$D3097&lt;$N$10,$J$10)</f>
        <v>Mid Cap</v>
      </c>
      <c r="F3097" s="18">
        <v>37.32</v>
      </c>
      <c r="G3097" s="3" t="s">
        <v>511</v>
      </c>
      <c r="H3097" s="22">
        <f>ROUND(Table1[[#This Row],[Market Capitalisation]]/Table1[[#This Row],[Stock Price]],0)</f>
        <v>95391211</v>
      </c>
    </row>
    <row r="3098" spans="2:8" x14ac:dyDescent="0.35">
      <c r="B3098" s="1" t="s">
        <v>13901</v>
      </c>
      <c r="C3098" s="3" t="s">
        <v>13902</v>
      </c>
      <c r="D3098" s="13">
        <v>3550000000</v>
      </c>
      <c r="E3098" s="1" t="str" cm="1">
        <f t="array" ref="E3098">_xlfn.IFS($D3098&gt;=$N$7,$J$7,AND($D3098&gt;=$M$8,$D3098&lt;$N$8),$J$8,AND($D3098&gt;=$M$9,$D3098&lt;$N$9),$J$9,$D3098&lt;$N$10,$J$10)</f>
        <v>Mid Cap</v>
      </c>
      <c r="F3098" s="18">
        <v>262.18</v>
      </c>
      <c r="G3098" s="3" t="s">
        <v>31554</v>
      </c>
      <c r="H3098" s="22">
        <f>ROUND(Table1[[#This Row],[Market Capitalisation]]/Table1[[#This Row],[Stock Price]],0)</f>
        <v>13540316</v>
      </c>
    </row>
    <row r="3099" spans="2:8" x14ac:dyDescent="0.35">
      <c r="B3099" s="1" t="s">
        <v>13906</v>
      </c>
      <c r="C3099" s="3" t="s">
        <v>13907</v>
      </c>
      <c r="D3099" s="13">
        <v>3550000000</v>
      </c>
      <c r="E3099" s="1" t="str" cm="1">
        <f t="array" ref="E3099">_xlfn.IFS($D3099&gt;=$N$7,$J$7,AND($D3099&gt;=$M$8,$D3099&lt;$N$8),$J$8,AND($D3099&gt;=$M$9,$D3099&lt;$N$9),$J$9,$D3099&lt;$N$10,$J$10)</f>
        <v>Mid Cap</v>
      </c>
      <c r="F3099" s="18">
        <v>23.4</v>
      </c>
      <c r="G3099" s="3" t="s">
        <v>31554</v>
      </c>
      <c r="H3099" s="22">
        <f>ROUND(Table1[[#This Row],[Market Capitalisation]]/Table1[[#This Row],[Stock Price]],0)</f>
        <v>151709402</v>
      </c>
    </row>
    <row r="3100" spans="2:8" x14ac:dyDescent="0.35">
      <c r="B3100" s="1" t="s">
        <v>13910</v>
      </c>
      <c r="C3100" s="3" t="s">
        <v>13911</v>
      </c>
      <c r="D3100" s="13">
        <v>3550000000</v>
      </c>
      <c r="E3100" s="1" t="str" cm="1">
        <f t="array" ref="E3100">_xlfn.IFS($D3100&gt;=$N$7,$J$7,AND($D3100&gt;=$M$8,$D3100&lt;$N$8),$J$8,AND($D3100&gt;=$M$9,$D3100&lt;$N$9),$J$9,$D3100&lt;$N$10,$J$10)</f>
        <v>Mid Cap</v>
      </c>
      <c r="F3100" s="18">
        <v>79.16</v>
      </c>
      <c r="G3100" s="3" t="s">
        <v>4076</v>
      </c>
      <c r="H3100" s="22">
        <f>ROUND(Table1[[#This Row],[Market Capitalisation]]/Table1[[#This Row],[Stock Price]],0)</f>
        <v>44845882</v>
      </c>
    </row>
    <row r="3101" spans="2:8" x14ac:dyDescent="0.35">
      <c r="B3101" s="1" t="s">
        <v>13913</v>
      </c>
      <c r="C3101" s="3" t="s">
        <v>13914</v>
      </c>
      <c r="D3101" s="13">
        <v>3550000000</v>
      </c>
      <c r="E3101" s="1" t="str" cm="1">
        <f t="array" ref="E3101">_xlfn.IFS($D3101&gt;=$N$7,$J$7,AND($D3101&gt;=$M$8,$D3101&lt;$N$8),$J$8,AND($D3101&gt;=$M$9,$D3101&lt;$N$9),$J$9,$D3101&lt;$N$10,$J$10)</f>
        <v>Mid Cap</v>
      </c>
      <c r="F3101" s="18">
        <v>74.72</v>
      </c>
      <c r="G3101" s="3" t="s">
        <v>4076</v>
      </c>
      <c r="H3101" s="22">
        <f>ROUND(Table1[[#This Row],[Market Capitalisation]]/Table1[[#This Row],[Stock Price]],0)</f>
        <v>47510707</v>
      </c>
    </row>
    <row r="3102" spans="2:8" x14ac:dyDescent="0.35">
      <c r="B3102" s="1" t="s">
        <v>13917</v>
      </c>
      <c r="C3102" s="3" t="s">
        <v>13918</v>
      </c>
      <c r="D3102" s="13">
        <v>3540000000</v>
      </c>
      <c r="E3102" s="1" t="str" cm="1">
        <f t="array" ref="E3102">_xlfn.IFS($D3102&gt;=$N$7,$J$7,AND($D3102&gt;=$M$8,$D3102&lt;$N$8),$J$8,AND($D3102&gt;=$M$9,$D3102&lt;$N$9),$J$9,$D3102&lt;$N$10,$J$10)</f>
        <v>Mid Cap</v>
      </c>
      <c r="F3102" s="18">
        <v>10.15</v>
      </c>
      <c r="G3102" s="3" t="s">
        <v>210</v>
      </c>
      <c r="H3102" s="22">
        <f>ROUND(Table1[[#This Row],[Market Capitalisation]]/Table1[[#This Row],[Stock Price]],0)</f>
        <v>348768473</v>
      </c>
    </row>
    <row r="3103" spans="2:8" x14ac:dyDescent="0.35">
      <c r="B3103" s="1" t="s">
        <v>13921</v>
      </c>
      <c r="C3103" s="3" t="s">
        <v>13922</v>
      </c>
      <c r="D3103" s="13">
        <v>3540000000</v>
      </c>
      <c r="E3103" s="1" t="str" cm="1">
        <f t="array" ref="E3103">_xlfn.IFS($D3103&gt;=$N$7,$J$7,AND($D3103&gt;=$M$8,$D3103&lt;$N$8),$J$8,AND($D3103&gt;=$M$9,$D3103&lt;$N$9),$J$9,$D3103&lt;$N$10,$J$10)</f>
        <v>Mid Cap</v>
      </c>
      <c r="F3103" s="18">
        <v>0.43</v>
      </c>
      <c r="G3103" s="3" t="s">
        <v>62</v>
      </c>
      <c r="H3103" s="22">
        <f>ROUND(Table1[[#This Row],[Market Capitalisation]]/Table1[[#This Row],[Stock Price]],0)</f>
        <v>8232558140</v>
      </c>
    </row>
    <row r="3104" spans="2:8" x14ac:dyDescent="0.35">
      <c r="B3104" s="1" t="s">
        <v>13925</v>
      </c>
      <c r="C3104" s="3" t="s">
        <v>13926</v>
      </c>
      <c r="D3104" s="13">
        <v>3540000000</v>
      </c>
      <c r="E3104" s="1" t="str" cm="1">
        <f t="array" ref="E3104">_xlfn.IFS($D3104&gt;=$N$7,$J$7,AND($D3104&gt;=$M$8,$D3104&lt;$N$8),$J$8,AND($D3104&gt;=$M$9,$D3104&lt;$N$9),$J$9,$D3104&lt;$N$10,$J$10)</f>
        <v>Mid Cap</v>
      </c>
      <c r="F3104" s="18">
        <v>20.09</v>
      </c>
      <c r="G3104" s="3" t="s">
        <v>304</v>
      </c>
      <c r="H3104" s="22">
        <f>ROUND(Table1[[#This Row],[Market Capitalisation]]/Table1[[#This Row],[Stock Price]],0)</f>
        <v>176207068</v>
      </c>
    </row>
    <row r="3105" spans="2:8" x14ac:dyDescent="0.35">
      <c r="B3105" s="1" t="s">
        <v>13929</v>
      </c>
      <c r="C3105" s="3" t="s">
        <v>13930</v>
      </c>
      <c r="D3105" s="13">
        <v>3540000000</v>
      </c>
      <c r="E3105" s="1" t="str" cm="1">
        <f t="array" ref="E3105">_xlfn.IFS($D3105&gt;=$N$7,$J$7,AND($D3105&gt;=$M$8,$D3105&lt;$N$8),$J$8,AND($D3105&gt;=$M$9,$D3105&lt;$N$9),$J$9,$D3105&lt;$N$10,$J$10)</f>
        <v>Mid Cap</v>
      </c>
      <c r="F3105" s="18">
        <v>19.100000000000001</v>
      </c>
      <c r="G3105" s="3" t="s">
        <v>89</v>
      </c>
      <c r="H3105" s="22">
        <f>ROUND(Table1[[#This Row],[Market Capitalisation]]/Table1[[#This Row],[Stock Price]],0)</f>
        <v>185340314</v>
      </c>
    </row>
    <row r="3106" spans="2:8" x14ac:dyDescent="0.35">
      <c r="B3106" s="1" t="s">
        <v>13933</v>
      </c>
      <c r="C3106" s="3" t="s">
        <v>13934</v>
      </c>
      <c r="D3106" s="13">
        <v>3530000000</v>
      </c>
      <c r="E3106" s="1" t="str" cm="1">
        <f t="array" ref="E3106">_xlfn.IFS($D3106&gt;=$N$7,$J$7,AND($D3106&gt;=$M$8,$D3106&lt;$N$8),$J$8,AND($D3106&gt;=$M$9,$D3106&lt;$N$9),$J$9,$D3106&lt;$N$10,$J$10)</f>
        <v>Mid Cap</v>
      </c>
      <c r="F3106" s="18">
        <v>3.86</v>
      </c>
      <c r="G3106" s="3" t="s">
        <v>31583</v>
      </c>
      <c r="H3106" s="22">
        <f>ROUND(Table1[[#This Row],[Market Capitalisation]]/Table1[[#This Row],[Stock Price]],0)</f>
        <v>914507772</v>
      </c>
    </row>
    <row r="3107" spans="2:8" x14ac:dyDescent="0.35">
      <c r="B3107" s="1" t="s">
        <v>13937</v>
      </c>
      <c r="C3107" s="3" t="s">
        <v>13938</v>
      </c>
      <c r="D3107" s="13">
        <v>3530000000</v>
      </c>
      <c r="E3107" s="1" t="str" cm="1">
        <f t="array" ref="E3107">_xlfn.IFS($D3107&gt;=$N$7,$J$7,AND($D3107&gt;=$M$8,$D3107&lt;$N$8),$J$8,AND($D3107&gt;=$M$9,$D3107&lt;$N$9),$J$9,$D3107&lt;$N$10,$J$10)</f>
        <v>Mid Cap</v>
      </c>
      <c r="F3107" s="18">
        <v>1.22</v>
      </c>
      <c r="G3107" s="3" t="s">
        <v>3227</v>
      </c>
      <c r="H3107" s="22">
        <f>ROUND(Table1[[#This Row],[Market Capitalisation]]/Table1[[#This Row],[Stock Price]],0)</f>
        <v>2893442623</v>
      </c>
    </row>
    <row r="3108" spans="2:8" x14ac:dyDescent="0.35">
      <c r="B3108" s="1" t="s">
        <v>13940</v>
      </c>
      <c r="C3108" s="3" t="s">
        <v>13941</v>
      </c>
      <c r="D3108" s="13">
        <v>3530000000</v>
      </c>
      <c r="E3108" s="1" t="str" cm="1">
        <f t="array" ref="E3108">_xlfn.IFS($D3108&gt;=$N$7,$J$7,AND($D3108&gt;=$M$8,$D3108&lt;$N$8),$J$8,AND($D3108&gt;=$M$9,$D3108&lt;$N$9),$J$9,$D3108&lt;$N$10,$J$10)</f>
        <v>Mid Cap</v>
      </c>
      <c r="F3108" s="18">
        <v>2.29</v>
      </c>
      <c r="G3108" s="3" t="s">
        <v>420</v>
      </c>
      <c r="H3108" s="22">
        <f>ROUND(Table1[[#This Row],[Market Capitalisation]]/Table1[[#This Row],[Stock Price]],0)</f>
        <v>1541484716</v>
      </c>
    </row>
    <row r="3109" spans="2:8" x14ac:dyDescent="0.35">
      <c r="B3109" s="1" t="s">
        <v>13943</v>
      </c>
      <c r="C3109" s="3" t="s">
        <v>13944</v>
      </c>
      <c r="D3109" s="13">
        <v>3530000000</v>
      </c>
      <c r="E3109" s="1" t="str" cm="1">
        <f t="array" ref="E3109">_xlfn.IFS($D3109&gt;=$N$7,$J$7,AND($D3109&gt;=$M$8,$D3109&lt;$N$8),$J$8,AND($D3109&gt;=$M$9,$D3109&lt;$N$9),$J$9,$D3109&lt;$N$10,$J$10)</f>
        <v>Mid Cap</v>
      </c>
      <c r="F3109" s="18">
        <v>12.9</v>
      </c>
      <c r="G3109" s="3" t="s">
        <v>31554</v>
      </c>
      <c r="H3109" s="22">
        <f>ROUND(Table1[[#This Row],[Market Capitalisation]]/Table1[[#This Row],[Stock Price]],0)</f>
        <v>273643411</v>
      </c>
    </row>
    <row r="3110" spans="2:8" x14ac:dyDescent="0.35">
      <c r="B3110" s="1" t="s">
        <v>13946</v>
      </c>
      <c r="C3110" s="3" t="s">
        <v>13947</v>
      </c>
      <c r="D3110" s="13">
        <v>3530000000</v>
      </c>
      <c r="E3110" s="1" t="str" cm="1">
        <f t="array" ref="E3110">_xlfn.IFS($D3110&gt;=$N$7,$J$7,AND($D3110&gt;=$M$8,$D3110&lt;$N$8),$J$8,AND($D3110&gt;=$M$9,$D3110&lt;$N$9),$J$9,$D3110&lt;$N$10,$J$10)</f>
        <v>Mid Cap</v>
      </c>
      <c r="F3110" s="18">
        <v>5.04</v>
      </c>
      <c r="G3110" s="3" t="s">
        <v>249</v>
      </c>
      <c r="H3110" s="22">
        <f>ROUND(Table1[[#This Row],[Market Capitalisation]]/Table1[[#This Row],[Stock Price]],0)</f>
        <v>700396825</v>
      </c>
    </row>
    <row r="3111" spans="2:8" x14ac:dyDescent="0.35">
      <c r="B3111" s="1" t="s">
        <v>13950</v>
      </c>
      <c r="C3111" s="3" t="s">
        <v>13951</v>
      </c>
      <c r="D3111" s="13">
        <v>3520000000</v>
      </c>
      <c r="E3111" s="1" t="str" cm="1">
        <f t="array" ref="E3111">_xlfn.IFS($D3111&gt;=$N$7,$J$7,AND($D3111&gt;=$M$8,$D3111&lt;$N$8),$J$8,AND($D3111&gt;=$M$9,$D3111&lt;$N$9),$J$9,$D3111&lt;$N$10,$J$10)</f>
        <v>Mid Cap</v>
      </c>
      <c r="F3111" s="18">
        <v>5.08</v>
      </c>
      <c r="G3111" s="3" t="s">
        <v>511</v>
      </c>
      <c r="H3111" s="22">
        <f>ROUND(Table1[[#This Row],[Market Capitalisation]]/Table1[[#This Row],[Stock Price]],0)</f>
        <v>692913386</v>
      </c>
    </row>
    <row r="3112" spans="2:8" x14ac:dyDescent="0.35">
      <c r="B3112" s="1" t="s">
        <v>13955</v>
      </c>
      <c r="C3112" s="3" t="s">
        <v>13956</v>
      </c>
      <c r="D3112" s="13">
        <v>3520000000</v>
      </c>
      <c r="E3112" s="1" t="str" cm="1">
        <f t="array" ref="E3112">_xlfn.IFS($D3112&gt;=$N$7,$J$7,AND($D3112&gt;=$M$8,$D3112&lt;$N$8),$J$8,AND($D3112&gt;=$M$9,$D3112&lt;$N$9),$J$9,$D3112&lt;$N$10,$J$10)</f>
        <v>Mid Cap</v>
      </c>
      <c r="F3112" s="18">
        <v>0.9</v>
      </c>
      <c r="G3112" s="3" t="s">
        <v>31544</v>
      </c>
      <c r="H3112" s="22">
        <f>ROUND(Table1[[#This Row],[Market Capitalisation]]/Table1[[#This Row],[Stock Price]],0)</f>
        <v>3911111111</v>
      </c>
    </row>
    <row r="3113" spans="2:8" x14ac:dyDescent="0.35">
      <c r="B3113" s="1" t="s">
        <v>13959</v>
      </c>
      <c r="C3113" s="3" t="s">
        <v>13960</v>
      </c>
      <c r="D3113" s="13">
        <v>3520000000</v>
      </c>
      <c r="E3113" s="1" t="str" cm="1">
        <f t="array" ref="E3113">_xlfn.IFS($D3113&gt;=$N$7,$J$7,AND($D3113&gt;=$M$8,$D3113&lt;$N$8),$J$8,AND($D3113&gt;=$M$9,$D3113&lt;$N$9),$J$9,$D3113&lt;$N$10,$J$10)</f>
        <v>Mid Cap</v>
      </c>
      <c r="F3113" s="18">
        <v>80.52</v>
      </c>
      <c r="G3113" s="3" t="s">
        <v>31554</v>
      </c>
      <c r="H3113" s="22">
        <f>ROUND(Table1[[#This Row],[Market Capitalisation]]/Table1[[#This Row],[Stock Price]],0)</f>
        <v>43715847</v>
      </c>
    </row>
    <row r="3114" spans="2:8" x14ac:dyDescent="0.35">
      <c r="B3114" s="1" t="s">
        <v>13962</v>
      </c>
      <c r="C3114" s="3" t="s">
        <v>13963</v>
      </c>
      <c r="D3114" s="13">
        <v>3520000000</v>
      </c>
      <c r="E3114" s="1" t="str" cm="1">
        <f t="array" ref="E3114">_xlfn.IFS($D3114&gt;=$N$7,$J$7,AND($D3114&gt;=$M$8,$D3114&lt;$N$8),$J$8,AND($D3114&gt;=$M$9,$D3114&lt;$N$9),$J$9,$D3114&lt;$N$10,$J$10)</f>
        <v>Mid Cap</v>
      </c>
      <c r="F3114" s="18">
        <v>57.38</v>
      </c>
      <c r="G3114" s="3" t="s">
        <v>31554</v>
      </c>
      <c r="H3114" s="22">
        <f>ROUND(Table1[[#This Row],[Market Capitalisation]]/Table1[[#This Row],[Stock Price]],0)</f>
        <v>61345417</v>
      </c>
    </row>
    <row r="3115" spans="2:8" x14ac:dyDescent="0.35">
      <c r="B3115" s="1" t="s">
        <v>13966</v>
      </c>
      <c r="C3115" s="3" t="s">
        <v>13967</v>
      </c>
      <c r="D3115" s="13">
        <v>3520000000</v>
      </c>
      <c r="E3115" s="1" t="str" cm="1">
        <f t="array" ref="E3115">_xlfn.IFS($D3115&gt;=$N$7,$J$7,AND($D3115&gt;=$M$8,$D3115&lt;$N$8),$J$8,AND($D3115&gt;=$M$9,$D3115&lt;$N$9),$J$9,$D3115&lt;$N$10,$J$10)</f>
        <v>Mid Cap</v>
      </c>
      <c r="F3115" s="18">
        <v>32.72</v>
      </c>
      <c r="G3115" s="3" t="s">
        <v>3295</v>
      </c>
      <c r="H3115" s="22">
        <f>ROUND(Table1[[#This Row],[Market Capitalisation]]/Table1[[#This Row],[Stock Price]],0)</f>
        <v>107579462</v>
      </c>
    </row>
    <row r="3116" spans="2:8" x14ac:dyDescent="0.35">
      <c r="B3116" s="1" t="s">
        <v>13970</v>
      </c>
      <c r="C3116" s="3" t="s">
        <v>13971</v>
      </c>
      <c r="D3116" s="13">
        <v>3510000000</v>
      </c>
      <c r="E3116" s="1" t="str" cm="1">
        <f t="array" ref="E3116">_xlfn.IFS($D3116&gt;=$N$7,$J$7,AND($D3116&gt;=$M$8,$D3116&lt;$N$8),$J$8,AND($D3116&gt;=$M$9,$D3116&lt;$N$9),$J$9,$D3116&lt;$N$10,$J$10)</f>
        <v>Mid Cap</v>
      </c>
      <c r="F3116" s="18">
        <v>1.68</v>
      </c>
      <c r="G3116" s="3" t="s">
        <v>31567</v>
      </c>
      <c r="H3116" s="22">
        <f>ROUND(Table1[[#This Row],[Market Capitalisation]]/Table1[[#This Row],[Stock Price]],0)</f>
        <v>2089285714</v>
      </c>
    </row>
    <row r="3117" spans="2:8" x14ac:dyDescent="0.35">
      <c r="B3117" s="1" t="s">
        <v>13975</v>
      </c>
      <c r="C3117" s="3" t="s">
        <v>13976</v>
      </c>
      <c r="D3117" s="13">
        <v>3510000000</v>
      </c>
      <c r="E3117" s="1" t="str" cm="1">
        <f t="array" ref="E3117">_xlfn.IFS($D3117&gt;=$N$7,$J$7,AND($D3117&gt;=$M$8,$D3117&lt;$N$8),$J$8,AND($D3117&gt;=$M$9,$D3117&lt;$N$9),$J$9,$D3117&lt;$N$10,$J$10)</f>
        <v>Mid Cap</v>
      </c>
      <c r="F3117" s="18">
        <v>46.72</v>
      </c>
      <c r="G3117" s="3" t="s">
        <v>511</v>
      </c>
      <c r="H3117" s="22">
        <f>ROUND(Table1[[#This Row],[Market Capitalisation]]/Table1[[#This Row],[Stock Price]],0)</f>
        <v>75128425</v>
      </c>
    </row>
    <row r="3118" spans="2:8" x14ac:dyDescent="0.35">
      <c r="B3118" s="1" t="s">
        <v>13979</v>
      </c>
      <c r="C3118" s="3" t="s">
        <v>13980</v>
      </c>
      <c r="D3118" s="13">
        <v>3510000000</v>
      </c>
      <c r="E3118" s="1" t="str" cm="1">
        <f t="array" ref="E3118">_xlfn.IFS($D3118&gt;=$N$7,$J$7,AND($D3118&gt;=$M$8,$D3118&lt;$N$8),$J$8,AND($D3118&gt;=$M$9,$D3118&lt;$N$9),$J$9,$D3118&lt;$N$10,$J$10)</f>
        <v>Mid Cap</v>
      </c>
      <c r="F3118" s="18">
        <v>45.66</v>
      </c>
      <c r="G3118" s="3" t="s">
        <v>585</v>
      </c>
      <c r="H3118" s="22">
        <f>ROUND(Table1[[#This Row],[Market Capitalisation]]/Table1[[#This Row],[Stock Price]],0)</f>
        <v>76872536</v>
      </c>
    </row>
    <row r="3119" spans="2:8" x14ac:dyDescent="0.35">
      <c r="B3119" s="1" t="s">
        <v>13983</v>
      </c>
      <c r="C3119" s="3" t="s">
        <v>13984</v>
      </c>
      <c r="D3119" s="13">
        <v>3510000000</v>
      </c>
      <c r="E3119" s="1" t="str" cm="1">
        <f t="array" ref="E3119">_xlfn.IFS($D3119&gt;=$N$7,$J$7,AND($D3119&gt;=$M$8,$D3119&lt;$N$8),$J$8,AND($D3119&gt;=$M$9,$D3119&lt;$N$9),$J$9,$D3119&lt;$N$10,$J$10)</f>
        <v>Mid Cap</v>
      </c>
      <c r="F3119" s="18">
        <v>195.35</v>
      </c>
      <c r="G3119" s="3" t="s">
        <v>31554</v>
      </c>
      <c r="H3119" s="22">
        <f>ROUND(Table1[[#This Row],[Market Capitalisation]]/Table1[[#This Row],[Stock Price]],0)</f>
        <v>17967750</v>
      </c>
    </row>
    <row r="3120" spans="2:8" x14ac:dyDescent="0.35">
      <c r="B3120" s="1" t="s">
        <v>13987</v>
      </c>
      <c r="C3120" s="3" t="s">
        <v>13988</v>
      </c>
      <c r="D3120" s="13">
        <v>3510000000</v>
      </c>
      <c r="E3120" s="1" t="str" cm="1">
        <f t="array" ref="E3120">_xlfn.IFS($D3120&gt;=$N$7,$J$7,AND($D3120&gt;=$M$8,$D3120&lt;$N$8),$J$8,AND($D3120&gt;=$M$9,$D3120&lt;$N$9),$J$9,$D3120&lt;$N$10,$J$10)</f>
        <v>Mid Cap</v>
      </c>
      <c r="F3120" s="18">
        <v>35.049999999999997</v>
      </c>
      <c r="G3120" s="3" t="s">
        <v>31583</v>
      </c>
      <c r="H3120" s="22">
        <f>ROUND(Table1[[#This Row],[Market Capitalisation]]/Table1[[#This Row],[Stock Price]],0)</f>
        <v>100142653</v>
      </c>
    </row>
    <row r="3121" spans="2:8" x14ac:dyDescent="0.35">
      <c r="B3121" s="1" t="s">
        <v>13991</v>
      </c>
      <c r="C3121" s="3" t="s">
        <v>13992</v>
      </c>
      <c r="D3121" s="13">
        <v>3510000000</v>
      </c>
      <c r="E3121" s="1" t="str" cm="1">
        <f t="array" ref="E3121">_xlfn.IFS($D3121&gt;=$N$7,$J$7,AND($D3121&gt;=$M$8,$D3121&lt;$N$8),$J$8,AND($D3121&gt;=$M$9,$D3121&lt;$N$9),$J$9,$D3121&lt;$N$10,$J$10)</f>
        <v>Mid Cap</v>
      </c>
      <c r="F3121" s="18">
        <v>23.13</v>
      </c>
      <c r="G3121" s="3" t="s">
        <v>31554</v>
      </c>
      <c r="H3121" s="22">
        <f>ROUND(Table1[[#This Row],[Market Capitalisation]]/Table1[[#This Row],[Stock Price]],0)</f>
        <v>151750973</v>
      </c>
    </row>
    <row r="3122" spans="2:8" x14ac:dyDescent="0.35">
      <c r="B3122" s="1" t="s">
        <v>13995</v>
      </c>
      <c r="C3122" s="3" t="s">
        <v>13996</v>
      </c>
      <c r="D3122" s="13">
        <v>3510000000</v>
      </c>
      <c r="E3122" s="1" t="str" cm="1">
        <f t="array" ref="E3122">_xlfn.IFS($D3122&gt;=$N$7,$J$7,AND($D3122&gt;=$M$8,$D3122&lt;$N$8),$J$8,AND($D3122&gt;=$M$9,$D3122&lt;$N$9),$J$9,$D3122&lt;$N$10,$J$10)</f>
        <v>Mid Cap</v>
      </c>
      <c r="F3122" s="18">
        <v>7.17</v>
      </c>
      <c r="G3122" s="3" t="s">
        <v>31554</v>
      </c>
      <c r="H3122" s="22">
        <f>ROUND(Table1[[#This Row],[Market Capitalisation]]/Table1[[#This Row],[Stock Price]],0)</f>
        <v>489539749</v>
      </c>
    </row>
    <row r="3123" spans="2:8" x14ac:dyDescent="0.35">
      <c r="B3123" s="1" t="s">
        <v>13998</v>
      </c>
      <c r="C3123" s="3" t="s">
        <v>13999</v>
      </c>
      <c r="D3123" s="13">
        <v>3500000000</v>
      </c>
      <c r="E3123" s="1" t="str" cm="1">
        <f t="array" ref="E3123">_xlfn.IFS($D3123&gt;=$N$7,$J$7,AND($D3123&gt;=$M$8,$D3123&lt;$N$8),$J$8,AND($D3123&gt;=$M$9,$D3123&lt;$N$9),$J$9,$D3123&lt;$N$10,$J$10)</f>
        <v>Mid Cap</v>
      </c>
      <c r="F3123" s="18">
        <v>7.57</v>
      </c>
      <c r="G3123" s="3" t="s">
        <v>894</v>
      </c>
      <c r="H3123" s="22">
        <f>ROUND(Table1[[#This Row],[Market Capitalisation]]/Table1[[#This Row],[Stock Price]],0)</f>
        <v>462351387</v>
      </c>
    </row>
    <row r="3124" spans="2:8" x14ac:dyDescent="0.35">
      <c r="B3124" s="1" t="s">
        <v>14003</v>
      </c>
      <c r="C3124" s="3" t="s">
        <v>14004</v>
      </c>
      <c r="D3124" s="13">
        <v>3500000000</v>
      </c>
      <c r="E3124" s="1" t="str" cm="1">
        <f t="array" ref="E3124">_xlfn.IFS($D3124&gt;=$N$7,$J$7,AND($D3124&gt;=$M$8,$D3124&lt;$N$8),$J$8,AND($D3124&gt;=$M$9,$D3124&lt;$N$9),$J$9,$D3124&lt;$N$10,$J$10)</f>
        <v>Mid Cap</v>
      </c>
      <c r="F3124" s="18">
        <v>7.72</v>
      </c>
      <c r="G3124" s="3" t="s">
        <v>6217</v>
      </c>
      <c r="H3124" s="22">
        <f>ROUND(Table1[[#This Row],[Market Capitalisation]]/Table1[[#This Row],[Stock Price]],0)</f>
        <v>453367876</v>
      </c>
    </row>
    <row r="3125" spans="2:8" x14ac:dyDescent="0.35">
      <c r="B3125" s="1" t="s">
        <v>14007</v>
      </c>
      <c r="C3125" s="3" t="s">
        <v>14008</v>
      </c>
      <c r="D3125" s="13">
        <v>3500000000</v>
      </c>
      <c r="E3125" s="1" t="str" cm="1">
        <f t="array" ref="E3125">_xlfn.IFS($D3125&gt;=$N$7,$J$7,AND($D3125&gt;=$M$8,$D3125&lt;$N$8),$J$8,AND($D3125&gt;=$M$9,$D3125&lt;$N$9),$J$9,$D3125&lt;$N$10,$J$10)</f>
        <v>Mid Cap</v>
      </c>
      <c r="F3125" s="18">
        <v>15.2</v>
      </c>
      <c r="G3125" s="3" t="s">
        <v>31554</v>
      </c>
      <c r="H3125" s="22">
        <f>ROUND(Table1[[#This Row],[Market Capitalisation]]/Table1[[#This Row],[Stock Price]],0)</f>
        <v>230263158</v>
      </c>
    </row>
    <row r="3126" spans="2:8" x14ac:dyDescent="0.35">
      <c r="B3126" s="1" t="s">
        <v>14011</v>
      </c>
      <c r="C3126" s="3" t="s">
        <v>14012</v>
      </c>
      <c r="D3126" s="13">
        <v>3500000000</v>
      </c>
      <c r="E3126" s="1" t="str" cm="1">
        <f t="array" ref="E3126">_xlfn.IFS($D3126&gt;=$N$7,$J$7,AND($D3126&gt;=$M$8,$D3126&lt;$N$8),$J$8,AND($D3126&gt;=$M$9,$D3126&lt;$N$9),$J$9,$D3126&lt;$N$10,$J$10)</f>
        <v>Mid Cap</v>
      </c>
      <c r="F3126" s="18">
        <v>4.54</v>
      </c>
      <c r="G3126" s="3" t="s">
        <v>31583</v>
      </c>
      <c r="H3126" s="22">
        <f>ROUND(Table1[[#This Row],[Market Capitalisation]]/Table1[[#This Row],[Stock Price]],0)</f>
        <v>770925110</v>
      </c>
    </row>
    <row r="3127" spans="2:8" x14ac:dyDescent="0.35">
      <c r="B3127" s="1" t="s">
        <v>14015</v>
      </c>
      <c r="C3127" s="3" t="s">
        <v>14016</v>
      </c>
      <c r="D3127" s="13">
        <v>3490000000</v>
      </c>
      <c r="E3127" s="1" t="str" cm="1">
        <f t="array" ref="E3127">_xlfn.IFS($D3127&gt;=$N$7,$J$7,AND($D3127&gt;=$M$8,$D3127&lt;$N$8),$J$8,AND($D3127&gt;=$M$9,$D3127&lt;$N$9),$J$9,$D3127&lt;$N$10,$J$10)</f>
        <v>Mid Cap</v>
      </c>
      <c r="F3127" s="18">
        <v>51.47</v>
      </c>
      <c r="G3127" s="3" t="s">
        <v>31554</v>
      </c>
      <c r="H3127" s="22">
        <f>ROUND(Table1[[#This Row],[Market Capitalisation]]/Table1[[#This Row],[Stock Price]],0)</f>
        <v>67806489</v>
      </c>
    </row>
    <row r="3128" spans="2:8" x14ac:dyDescent="0.35">
      <c r="B3128" s="1" t="s">
        <v>14019</v>
      </c>
      <c r="C3128" s="3" t="s">
        <v>14020</v>
      </c>
      <c r="D3128" s="13">
        <v>3490000000</v>
      </c>
      <c r="E3128" s="1" t="str" cm="1">
        <f t="array" ref="E3128">_xlfn.IFS($D3128&gt;=$N$7,$J$7,AND($D3128&gt;=$M$8,$D3128&lt;$N$8),$J$8,AND($D3128&gt;=$M$9,$D3128&lt;$N$9),$J$9,$D3128&lt;$N$10,$J$10)</f>
        <v>Mid Cap</v>
      </c>
      <c r="F3128" s="18">
        <v>2.91</v>
      </c>
      <c r="G3128" s="3" t="s">
        <v>14022</v>
      </c>
      <c r="H3128" s="22">
        <f>ROUND(Table1[[#This Row],[Market Capitalisation]]/Table1[[#This Row],[Stock Price]],0)</f>
        <v>1199312715</v>
      </c>
    </row>
    <row r="3129" spans="2:8" x14ac:dyDescent="0.35">
      <c r="B3129" s="1" t="s">
        <v>14023</v>
      </c>
      <c r="C3129" s="3" t="s">
        <v>14024</v>
      </c>
      <c r="D3129" s="13">
        <v>3490000000</v>
      </c>
      <c r="E3129" s="1" t="str" cm="1">
        <f t="array" ref="E3129">_xlfn.IFS($D3129&gt;=$N$7,$J$7,AND($D3129&gt;=$M$8,$D3129&lt;$N$8),$J$8,AND($D3129&gt;=$M$9,$D3129&lt;$N$9),$J$9,$D3129&lt;$N$10,$J$10)</f>
        <v>Mid Cap</v>
      </c>
      <c r="F3129" s="18">
        <v>3.55</v>
      </c>
      <c r="G3129" s="3" t="s">
        <v>31567</v>
      </c>
      <c r="H3129" s="22">
        <f>ROUND(Table1[[#This Row],[Market Capitalisation]]/Table1[[#This Row],[Stock Price]],0)</f>
        <v>983098592</v>
      </c>
    </row>
    <row r="3130" spans="2:8" x14ac:dyDescent="0.35">
      <c r="B3130" s="1" t="s">
        <v>14027</v>
      </c>
      <c r="C3130" s="3" t="s">
        <v>14028</v>
      </c>
      <c r="D3130" s="13">
        <v>3490000000</v>
      </c>
      <c r="E3130" s="1" t="str" cm="1">
        <f t="array" ref="E3130">_xlfn.IFS($D3130&gt;=$N$7,$J$7,AND($D3130&gt;=$M$8,$D3130&lt;$N$8),$J$8,AND($D3130&gt;=$M$9,$D3130&lt;$N$9),$J$9,$D3130&lt;$N$10,$J$10)</f>
        <v>Mid Cap</v>
      </c>
      <c r="F3130" s="18">
        <v>958.73</v>
      </c>
      <c r="G3130" s="3" t="s">
        <v>2575</v>
      </c>
      <c r="H3130" s="22">
        <f>ROUND(Table1[[#This Row],[Market Capitalisation]]/Table1[[#This Row],[Stock Price]],0)</f>
        <v>3640232</v>
      </c>
    </row>
    <row r="3131" spans="2:8" x14ac:dyDescent="0.35">
      <c r="B3131" s="1" t="s">
        <v>14031</v>
      </c>
      <c r="C3131" s="3" t="s">
        <v>14032</v>
      </c>
      <c r="D3131" s="13">
        <v>3490000000</v>
      </c>
      <c r="E3131" s="1" t="str" cm="1">
        <f t="array" ref="E3131">_xlfn.IFS($D3131&gt;=$N$7,$J$7,AND($D3131&gt;=$M$8,$D3131&lt;$N$8),$J$8,AND($D3131&gt;=$M$9,$D3131&lt;$N$9),$J$9,$D3131&lt;$N$10,$J$10)</f>
        <v>Mid Cap</v>
      </c>
      <c r="F3131" s="18">
        <v>3596</v>
      </c>
      <c r="G3131" s="3" t="s">
        <v>31554</v>
      </c>
      <c r="H3131" s="22">
        <f>ROUND(Table1[[#This Row],[Market Capitalisation]]/Table1[[#This Row],[Stock Price]],0)</f>
        <v>970523</v>
      </c>
    </row>
    <row r="3132" spans="2:8" x14ac:dyDescent="0.35">
      <c r="B3132" s="1" t="s">
        <v>14035</v>
      </c>
      <c r="C3132" s="3" t="s">
        <v>14036</v>
      </c>
      <c r="D3132" s="13">
        <v>3490000000</v>
      </c>
      <c r="E3132" s="1" t="str" cm="1">
        <f t="array" ref="E3132">_xlfn.IFS($D3132&gt;=$N$7,$J$7,AND($D3132&gt;=$M$8,$D3132&lt;$N$8),$J$8,AND($D3132&gt;=$M$9,$D3132&lt;$N$9),$J$9,$D3132&lt;$N$10,$J$10)</f>
        <v>Mid Cap</v>
      </c>
      <c r="F3132" s="18">
        <v>14.95</v>
      </c>
      <c r="G3132" s="3" t="s">
        <v>894</v>
      </c>
      <c r="H3132" s="22">
        <f>ROUND(Table1[[#This Row],[Market Capitalisation]]/Table1[[#This Row],[Stock Price]],0)</f>
        <v>233444816</v>
      </c>
    </row>
    <row r="3133" spans="2:8" x14ac:dyDescent="0.35">
      <c r="B3133" s="1" t="s">
        <v>14039</v>
      </c>
      <c r="C3133" s="3" t="s">
        <v>14040</v>
      </c>
      <c r="D3133" s="13">
        <v>3490000000</v>
      </c>
      <c r="E3133" s="1" t="str" cm="1">
        <f t="array" ref="E3133">_xlfn.IFS($D3133&gt;=$N$7,$J$7,AND($D3133&gt;=$M$8,$D3133&lt;$N$8),$J$8,AND($D3133&gt;=$M$9,$D3133&lt;$N$9),$J$9,$D3133&lt;$N$10,$J$10)</f>
        <v>Mid Cap</v>
      </c>
      <c r="F3133" s="18">
        <v>85.32</v>
      </c>
      <c r="G3133" s="3" t="s">
        <v>585</v>
      </c>
      <c r="H3133" s="22">
        <f>ROUND(Table1[[#This Row],[Market Capitalisation]]/Table1[[#This Row],[Stock Price]],0)</f>
        <v>40904829</v>
      </c>
    </row>
    <row r="3134" spans="2:8" x14ac:dyDescent="0.35">
      <c r="B3134" s="1" t="s">
        <v>14043</v>
      </c>
      <c r="C3134" s="3" t="s">
        <v>14044</v>
      </c>
      <c r="D3134" s="13">
        <v>3480000000</v>
      </c>
      <c r="E3134" s="1" t="str" cm="1">
        <f t="array" ref="E3134">_xlfn.IFS($D3134&gt;=$N$7,$J$7,AND($D3134&gt;=$M$8,$D3134&lt;$N$8),$J$8,AND($D3134&gt;=$M$9,$D3134&lt;$N$9),$J$9,$D3134&lt;$N$10,$J$10)</f>
        <v>Mid Cap</v>
      </c>
      <c r="F3134" s="18">
        <v>33.26</v>
      </c>
      <c r="G3134" s="3" t="s">
        <v>31554</v>
      </c>
      <c r="H3134" s="22">
        <f>ROUND(Table1[[#This Row],[Market Capitalisation]]/Table1[[#This Row],[Stock Price]],0)</f>
        <v>104630186</v>
      </c>
    </row>
    <row r="3135" spans="2:8" x14ac:dyDescent="0.35">
      <c r="B3135" s="1" t="s">
        <v>14048</v>
      </c>
      <c r="C3135" s="3" t="s">
        <v>14049</v>
      </c>
      <c r="D3135" s="13">
        <v>3480000000</v>
      </c>
      <c r="E3135" s="1" t="str" cm="1">
        <f t="array" ref="E3135">_xlfn.IFS($D3135&gt;=$N$7,$J$7,AND($D3135&gt;=$M$8,$D3135&lt;$N$8),$J$8,AND($D3135&gt;=$M$9,$D3135&lt;$N$9),$J$9,$D3135&lt;$N$10,$J$10)</f>
        <v>Mid Cap</v>
      </c>
      <c r="F3135" s="18">
        <v>70.55</v>
      </c>
      <c r="G3135" s="3" t="s">
        <v>31567</v>
      </c>
      <c r="H3135" s="22">
        <f>ROUND(Table1[[#This Row],[Market Capitalisation]]/Table1[[#This Row],[Stock Price]],0)</f>
        <v>49326719</v>
      </c>
    </row>
    <row r="3136" spans="2:8" x14ac:dyDescent="0.35">
      <c r="B3136" s="1" t="s">
        <v>14052</v>
      </c>
      <c r="C3136" s="3" t="s">
        <v>14053</v>
      </c>
      <c r="D3136" s="13">
        <v>3480000000</v>
      </c>
      <c r="E3136" s="1" t="str" cm="1">
        <f t="array" ref="E3136">_xlfn.IFS($D3136&gt;=$N$7,$J$7,AND($D3136&gt;=$M$8,$D3136&lt;$N$8),$J$8,AND($D3136&gt;=$M$9,$D3136&lt;$N$9),$J$9,$D3136&lt;$N$10,$J$10)</f>
        <v>Mid Cap</v>
      </c>
      <c r="F3136" s="18">
        <v>30.3</v>
      </c>
      <c r="G3136" s="3" t="s">
        <v>31554</v>
      </c>
      <c r="H3136" s="22">
        <f>ROUND(Table1[[#This Row],[Market Capitalisation]]/Table1[[#This Row],[Stock Price]],0)</f>
        <v>114851485</v>
      </c>
    </row>
    <row r="3137" spans="2:8" x14ac:dyDescent="0.35">
      <c r="B3137" s="1" t="s">
        <v>14056</v>
      </c>
      <c r="C3137" s="3" t="s">
        <v>14057</v>
      </c>
      <c r="D3137" s="13">
        <v>3480000000</v>
      </c>
      <c r="E3137" s="1" t="str" cm="1">
        <f t="array" ref="E3137">_xlfn.IFS($D3137&gt;=$N$7,$J$7,AND($D3137&gt;=$M$8,$D3137&lt;$N$8),$J$8,AND($D3137&gt;=$M$9,$D3137&lt;$N$9),$J$9,$D3137&lt;$N$10,$J$10)</f>
        <v>Mid Cap</v>
      </c>
      <c r="F3137" s="18">
        <v>116.64</v>
      </c>
      <c r="G3137" s="3" t="s">
        <v>4088</v>
      </c>
      <c r="H3137" s="22">
        <f>ROUND(Table1[[#This Row],[Market Capitalisation]]/Table1[[#This Row],[Stock Price]],0)</f>
        <v>29835391</v>
      </c>
    </row>
    <row r="3138" spans="2:8" x14ac:dyDescent="0.35">
      <c r="B3138" s="1" t="s">
        <v>14060</v>
      </c>
      <c r="C3138" s="3" t="s">
        <v>14061</v>
      </c>
      <c r="D3138" s="13">
        <v>3480000000</v>
      </c>
      <c r="E3138" s="1" t="str" cm="1">
        <f t="array" ref="E3138">_xlfn.IFS($D3138&gt;=$N$7,$J$7,AND($D3138&gt;=$M$8,$D3138&lt;$N$8),$J$8,AND($D3138&gt;=$M$9,$D3138&lt;$N$9),$J$9,$D3138&lt;$N$10,$J$10)</f>
        <v>Mid Cap</v>
      </c>
      <c r="F3138" s="18">
        <v>26.56</v>
      </c>
      <c r="G3138" s="3" t="s">
        <v>31554</v>
      </c>
      <c r="H3138" s="22">
        <f>ROUND(Table1[[#This Row],[Market Capitalisation]]/Table1[[#This Row],[Stock Price]],0)</f>
        <v>131024096</v>
      </c>
    </row>
    <row r="3139" spans="2:8" x14ac:dyDescent="0.35">
      <c r="B3139" s="1" t="s">
        <v>14064</v>
      </c>
      <c r="C3139" s="3" t="s">
        <v>14065</v>
      </c>
      <c r="D3139" s="13">
        <v>3470000000</v>
      </c>
      <c r="E3139" s="1" t="str" cm="1">
        <f t="array" ref="E3139">_xlfn.IFS($D3139&gt;=$N$7,$J$7,AND($D3139&gt;=$M$8,$D3139&lt;$N$8),$J$8,AND($D3139&gt;=$M$9,$D3139&lt;$N$9),$J$9,$D3139&lt;$N$10,$J$10)</f>
        <v>Mid Cap</v>
      </c>
      <c r="F3139" s="18">
        <v>46.82</v>
      </c>
      <c r="G3139" s="3" t="s">
        <v>249</v>
      </c>
      <c r="H3139" s="22">
        <f>ROUND(Table1[[#This Row],[Market Capitalisation]]/Table1[[#This Row],[Stock Price]],0)</f>
        <v>74113627</v>
      </c>
    </row>
    <row r="3140" spans="2:8" x14ac:dyDescent="0.35">
      <c r="B3140" s="1" t="s">
        <v>14069</v>
      </c>
      <c r="C3140" s="3" t="s">
        <v>14070</v>
      </c>
      <c r="D3140" s="13">
        <v>3470000000</v>
      </c>
      <c r="E3140" s="1" t="str" cm="1">
        <f t="array" ref="E3140">_xlfn.IFS($D3140&gt;=$N$7,$J$7,AND($D3140&gt;=$M$8,$D3140&lt;$N$8),$J$8,AND($D3140&gt;=$M$9,$D3140&lt;$N$9),$J$9,$D3140&lt;$N$10,$J$10)</f>
        <v>Mid Cap</v>
      </c>
      <c r="F3140" s="18">
        <v>54.48</v>
      </c>
      <c r="G3140" s="3" t="s">
        <v>511</v>
      </c>
      <c r="H3140" s="22">
        <f>ROUND(Table1[[#This Row],[Market Capitalisation]]/Table1[[#This Row],[Stock Price]],0)</f>
        <v>63693098</v>
      </c>
    </row>
    <row r="3141" spans="2:8" x14ac:dyDescent="0.35">
      <c r="B3141" s="1" t="s">
        <v>14073</v>
      </c>
      <c r="C3141" s="3" t="s">
        <v>14074</v>
      </c>
      <c r="D3141" s="13">
        <v>3470000000</v>
      </c>
      <c r="E3141" s="1" t="str" cm="1">
        <f t="array" ref="E3141">_xlfn.IFS($D3141&gt;=$N$7,$J$7,AND($D3141&gt;=$M$8,$D3141&lt;$N$8),$J$8,AND($D3141&gt;=$M$9,$D3141&lt;$N$9),$J$9,$D3141&lt;$N$10,$J$10)</f>
        <v>Mid Cap</v>
      </c>
      <c r="F3141" s="18">
        <v>4.91</v>
      </c>
      <c r="G3141" s="3" t="s">
        <v>31583</v>
      </c>
      <c r="H3141" s="22">
        <f>ROUND(Table1[[#This Row],[Market Capitalisation]]/Table1[[#This Row],[Stock Price]],0)</f>
        <v>706720978</v>
      </c>
    </row>
    <row r="3142" spans="2:8" x14ac:dyDescent="0.35">
      <c r="B3142" s="1" t="s">
        <v>14077</v>
      </c>
      <c r="C3142" s="3" t="s">
        <v>14078</v>
      </c>
      <c r="D3142" s="13">
        <v>3470000000</v>
      </c>
      <c r="E3142" s="1" t="str" cm="1">
        <f t="array" ref="E3142">_xlfn.IFS($D3142&gt;=$N$7,$J$7,AND($D3142&gt;=$M$8,$D3142&lt;$N$8),$J$8,AND($D3142&gt;=$M$9,$D3142&lt;$N$9),$J$9,$D3142&lt;$N$10,$J$10)</f>
        <v>Mid Cap</v>
      </c>
      <c r="F3142" s="18">
        <v>86.73</v>
      </c>
      <c r="G3142" s="3" t="s">
        <v>304</v>
      </c>
      <c r="H3142" s="22">
        <f>ROUND(Table1[[#This Row],[Market Capitalisation]]/Table1[[#This Row],[Stock Price]],0)</f>
        <v>40009224</v>
      </c>
    </row>
    <row r="3143" spans="2:8" x14ac:dyDescent="0.35">
      <c r="B3143" s="1" t="s">
        <v>14081</v>
      </c>
      <c r="C3143" s="3" t="s">
        <v>14082</v>
      </c>
      <c r="D3143" s="13">
        <v>3470000000</v>
      </c>
      <c r="E3143" s="1" t="str" cm="1">
        <f t="array" ref="E3143">_xlfn.IFS($D3143&gt;=$N$7,$J$7,AND($D3143&gt;=$M$8,$D3143&lt;$N$8),$J$8,AND($D3143&gt;=$M$9,$D3143&lt;$N$9),$J$9,$D3143&lt;$N$10,$J$10)</f>
        <v>Mid Cap</v>
      </c>
      <c r="F3143" s="18">
        <v>25.62</v>
      </c>
      <c r="G3143" s="3" t="s">
        <v>249</v>
      </c>
      <c r="H3143" s="22">
        <f>ROUND(Table1[[#This Row],[Market Capitalisation]]/Table1[[#This Row],[Stock Price]],0)</f>
        <v>135441062</v>
      </c>
    </row>
    <row r="3144" spans="2:8" x14ac:dyDescent="0.35">
      <c r="B3144" s="1" t="s">
        <v>14085</v>
      </c>
      <c r="C3144" s="3" t="s">
        <v>14086</v>
      </c>
      <c r="D3144" s="13">
        <v>3470000000</v>
      </c>
      <c r="E3144" s="1" t="str" cm="1">
        <f t="array" ref="E3144">_xlfn.IFS($D3144&gt;=$N$7,$J$7,AND($D3144&gt;=$M$8,$D3144&lt;$N$8),$J$8,AND($D3144&gt;=$M$9,$D3144&lt;$N$9),$J$9,$D3144&lt;$N$10,$J$10)</f>
        <v>Mid Cap</v>
      </c>
      <c r="F3144" s="18">
        <v>57.9</v>
      </c>
      <c r="G3144" s="3" t="s">
        <v>164</v>
      </c>
      <c r="H3144" s="22">
        <f>ROUND(Table1[[#This Row],[Market Capitalisation]]/Table1[[#This Row],[Stock Price]],0)</f>
        <v>59930915</v>
      </c>
    </row>
    <row r="3145" spans="2:8" x14ac:dyDescent="0.35">
      <c r="B3145" s="1" t="s">
        <v>14089</v>
      </c>
      <c r="C3145" s="3" t="s">
        <v>14090</v>
      </c>
      <c r="D3145" s="13">
        <v>3470000000</v>
      </c>
      <c r="E3145" s="1" t="str" cm="1">
        <f t="array" ref="E3145">_xlfn.IFS($D3145&gt;=$N$7,$J$7,AND($D3145&gt;=$M$8,$D3145&lt;$N$8),$J$8,AND($D3145&gt;=$M$9,$D3145&lt;$N$9),$J$9,$D3145&lt;$N$10,$J$10)</f>
        <v>Mid Cap</v>
      </c>
      <c r="F3145" s="18">
        <v>16.52</v>
      </c>
      <c r="G3145" s="3" t="s">
        <v>31554</v>
      </c>
      <c r="H3145" s="22">
        <f>ROUND(Table1[[#This Row],[Market Capitalisation]]/Table1[[#This Row],[Stock Price]],0)</f>
        <v>210048426</v>
      </c>
    </row>
    <row r="3146" spans="2:8" x14ac:dyDescent="0.35">
      <c r="B3146" s="1" t="s">
        <v>14092</v>
      </c>
      <c r="C3146" s="3" t="s">
        <v>14093</v>
      </c>
      <c r="D3146" s="13">
        <v>3460000000</v>
      </c>
      <c r="E3146" s="1" t="str" cm="1">
        <f t="array" ref="E3146">_xlfn.IFS($D3146&gt;=$N$7,$J$7,AND($D3146&gt;=$M$8,$D3146&lt;$N$8),$J$8,AND($D3146&gt;=$M$9,$D3146&lt;$N$9),$J$9,$D3146&lt;$N$10,$J$10)</f>
        <v>Mid Cap</v>
      </c>
      <c r="F3146" s="18">
        <v>1.73</v>
      </c>
      <c r="G3146" s="3" t="s">
        <v>31544</v>
      </c>
      <c r="H3146" s="22">
        <f>ROUND(Table1[[#This Row],[Market Capitalisation]]/Table1[[#This Row],[Stock Price]],0)</f>
        <v>2000000000</v>
      </c>
    </row>
    <row r="3147" spans="2:8" x14ac:dyDescent="0.35">
      <c r="B3147" s="1" t="s">
        <v>14097</v>
      </c>
      <c r="C3147" s="3" t="s">
        <v>14098</v>
      </c>
      <c r="D3147" s="13">
        <v>3460000000</v>
      </c>
      <c r="E3147" s="1" t="str" cm="1">
        <f t="array" ref="E3147">_xlfn.IFS($D3147&gt;=$N$7,$J$7,AND($D3147&gt;=$M$8,$D3147&lt;$N$8),$J$8,AND($D3147&gt;=$M$9,$D3147&lt;$N$9),$J$9,$D3147&lt;$N$10,$J$10)</f>
        <v>Mid Cap</v>
      </c>
      <c r="F3147" s="18">
        <v>219.83</v>
      </c>
      <c r="G3147" s="3" t="s">
        <v>31554</v>
      </c>
      <c r="H3147" s="22">
        <f>ROUND(Table1[[#This Row],[Market Capitalisation]]/Table1[[#This Row],[Stock Price]],0)</f>
        <v>15739435</v>
      </c>
    </row>
    <row r="3148" spans="2:8" x14ac:dyDescent="0.35">
      <c r="B3148" s="1" t="s">
        <v>14101</v>
      </c>
      <c r="C3148" s="3" t="s">
        <v>14102</v>
      </c>
      <c r="D3148" s="13">
        <v>3460000000</v>
      </c>
      <c r="E3148" s="1" t="str" cm="1">
        <f t="array" ref="E3148">_xlfn.IFS($D3148&gt;=$N$7,$J$7,AND($D3148&gt;=$M$8,$D3148&lt;$N$8),$J$8,AND($D3148&gt;=$M$9,$D3148&lt;$N$9),$J$9,$D3148&lt;$N$10,$J$10)</f>
        <v>Mid Cap</v>
      </c>
      <c r="F3148" s="18">
        <v>170.2</v>
      </c>
      <c r="G3148" s="3" t="s">
        <v>31583</v>
      </c>
      <c r="H3148" s="22">
        <f>ROUND(Table1[[#This Row],[Market Capitalisation]]/Table1[[#This Row],[Stock Price]],0)</f>
        <v>20329025</v>
      </c>
    </row>
    <row r="3149" spans="2:8" x14ac:dyDescent="0.35">
      <c r="B3149" s="1" t="s">
        <v>14105</v>
      </c>
      <c r="C3149" s="3" t="s">
        <v>14106</v>
      </c>
      <c r="D3149" s="13">
        <v>3460000000</v>
      </c>
      <c r="E3149" s="1" t="str" cm="1">
        <f t="array" ref="E3149">_xlfn.IFS($D3149&gt;=$N$7,$J$7,AND($D3149&gt;=$M$8,$D3149&lt;$N$8),$J$8,AND($D3149&gt;=$M$9,$D3149&lt;$N$9),$J$9,$D3149&lt;$N$10,$J$10)</f>
        <v>Mid Cap</v>
      </c>
      <c r="F3149" s="18">
        <v>2.59</v>
      </c>
      <c r="G3149" s="3" t="s">
        <v>152</v>
      </c>
      <c r="H3149" s="22">
        <f>ROUND(Table1[[#This Row],[Market Capitalisation]]/Table1[[#This Row],[Stock Price]],0)</f>
        <v>1335907336</v>
      </c>
    </row>
    <row r="3150" spans="2:8" x14ac:dyDescent="0.35">
      <c r="B3150" s="1" t="s">
        <v>14108</v>
      </c>
      <c r="C3150" s="3" t="s">
        <v>14109</v>
      </c>
      <c r="D3150" s="13">
        <v>3460000000</v>
      </c>
      <c r="E3150" s="1" t="str" cm="1">
        <f t="array" ref="E3150">_xlfn.IFS($D3150&gt;=$N$7,$J$7,AND($D3150&gt;=$M$8,$D3150&lt;$N$8),$J$8,AND($D3150&gt;=$M$9,$D3150&lt;$N$9),$J$9,$D3150&lt;$N$10,$J$10)</f>
        <v>Mid Cap</v>
      </c>
      <c r="F3150" s="18">
        <v>50.48</v>
      </c>
      <c r="G3150" s="3" t="s">
        <v>31554</v>
      </c>
      <c r="H3150" s="22">
        <f>ROUND(Table1[[#This Row],[Market Capitalisation]]/Table1[[#This Row],[Stock Price]],0)</f>
        <v>68541997</v>
      </c>
    </row>
    <row r="3151" spans="2:8" x14ac:dyDescent="0.35">
      <c r="B3151" s="1" t="s">
        <v>14112</v>
      </c>
      <c r="C3151" s="3" t="s">
        <v>14113</v>
      </c>
      <c r="D3151" s="13">
        <v>3460000000</v>
      </c>
      <c r="E3151" s="1" t="str" cm="1">
        <f t="array" ref="E3151">_xlfn.IFS($D3151&gt;=$N$7,$J$7,AND($D3151&gt;=$M$8,$D3151&lt;$N$8),$J$8,AND($D3151&gt;=$M$9,$D3151&lt;$N$9),$J$9,$D3151&lt;$N$10,$J$10)</f>
        <v>Mid Cap</v>
      </c>
      <c r="F3151" s="18">
        <v>14.4</v>
      </c>
      <c r="G3151" s="3" t="s">
        <v>62</v>
      </c>
      <c r="H3151" s="22">
        <f>ROUND(Table1[[#This Row],[Market Capitalisation]]/Table1[[#This Row],[Stock Price]],0)</f>
        <v>240277778</v>
      </c>
    </row>
    <row r="3152" spans="2:8" x14ac:dyDescent="0.35">
      <c r="B3152" s="1" t="s">
        <v>14115</v>
      </c>
      <c r="C3152" s="3" t="s">
        <v>14116</v>
      </c>
      <c r="D3152" s="13">
        <v>3450000000</v>
      </c>
      <c r="E3152" s="1" t="str" cm="1">
        <f t="array" ref="E3152">_xlfn.IFS($D3152&gt;=$N$7,$J$7,AND($D3152&gt;=$M$8,$D3152&lt;$N$8),$J$8,AND($D3152&gt;=$M$9,$D3152&lt;$N$9),$J$9,$D3152&lt;$N$10,$J$10)</f>
        <v>Mid Cap</v>
      </c>
      <c r="F3152" s="18">
        <v>13.63</v>
      </c>
      <c r="G3152" s="3" t="s">
        <v>249</v>
      </c>
      <c r="H3152" s="22">
        <f>ROUND(Table1[[#This Row],[Market Capitalisation]]/Table1[[#This Row],[Stock Price]],0)</f>
        <v>253118122</v>
      </c>
    </row>
    <row r="3153" spans="2:8" x14ac:dyDescent="0.35">
      <c r="B3153" s="1" t="s">
        <v>14120</v>
      </c>
      <c r="C3153" s="3" t="s">
        <v>14121</v>
      </c>
      <c r="D3153" s="13">
        <v>3450000000</v>
      </c>
      <c r="E3153" s="1" t="str" cm="1">
        <f t="array" ref="E3153">_xlfn.IFS($D3153&gt;=$N$7,$J$7,AND($D3153&gt;=$M$8,$D3153&lt;$N$8),$J$8,AND($D3153&gt;=$M$9,$D3153&lt;$N$9),$J$9,$D3153&lt;$N$10,$J$10)</f>
        <v>Mid Cap</v>
      </c>
      <c r="F3153" s="18">
        <v>121.36</v>
      </c>
      <c r="G3153" s="3" t="s">
        <v>511</v>
      </c>
      <c r="H3153" s="22">
        <f>ROUND(Table1[[#This Row],[Market Capitalisation]]/Table1[[#This Row],[Stock Price]],0)</f>
        <v>28427818</v>
      </c>
    </row>
    <row r="3154" spans="2:8" x14ac:dyDescent="0.35">
      <c r="B3154" s="1" t="s">
        <v>14124</v>
      </c>
      <c r="C3154" s="3" t="s">
        <v>14125</v>
      </c>
      <c r="D3154" s="13">
        <v>3450000000</v>
      </c>
      <c r="E3154" s="1" t="str" cm="1">
        <f t="array" ref="E3154">_xlfn.IFS($D3154&gt;=$N$7,$J$7,AND($D3154&gt;=$M$8,$D3154&lt;$N$8),$J$8,AND($D3154&gt;=$M$9,$D3154&lt;$N$9),$J$9,$D3154&lt;$N$10,$J$10)</f>
        <v>Mid Cap</v>
      </c>
      <c r="F3154" s="18">
        <v>99.9</v>
      </c>
      <c r="G3154" s="3" t="s">
        <v>304</v>
      </c>
      <c r="H3154" s="22">
        <f>ROUND(Table1[[#This Row],[Market Capitalisation]]/Table1[[#This Row],[Stock Price]],0)</f>
        <v>34534535</v>
      </c>
    </row>
    <row r="3155" spans="2:8" x14ac:dyDescent="0.35">
      <c r="B3155" s="1" t="s">
        <v>14128</v>
      </c>
      <c r="C3155" s="3" t="s">
        <v>14129</v>
      </c>
      <c r="D3155" s="13">
        <v>3450000000</v>
      </c>
      <c r="E3155" s="1" t="str" cm="1">
        <f t="array" ref="E3155">_xlfn.IFS($D3155&gt;=$N$7,$J$7,AND($D3155&gt;=$M$8,$D3155&lt;$N$8),$J$8,AND($D3155&gt;=$M$9,$D3155&lt;$N$9),$J$9,$D3155&lt;$N$10,$J$10)</f>
        <v>Mid Cap</v>
      </c>
      <c r="F3155" s="18">
        <v>70.36</v>
      </c>
      <c r="G3155" s="3" t="s">
        <v>31554</v>
      </c>
      <c r="H3155" s="22">
        <f>ROUND(Table1[[#This Row],[Market Capitalisation]]/Table1[[#This Row],[Stock Price]],0)</f>
        <v>49033542</v>
      </c>
    </row>
    <row r="3156" spans="2:8" x14ac:dyDescent="0.35">
      <c r="B3156" s="1" t="s">
        <v>14132</v>
      </c>
      <c r="C3156" s="3" t="s">
        <v>14133</v>
      </c>
      <c r="D3156" s="13">
        <v>3450000000</v>
      </c>
      <c r="E3156" s="1" t="str" cm="1">
        <f t="array" ref="E3156">_xlfn.IFS($D3156&gt;=$N$7,$J$7,AND($D3156&gt;=$M$8,$D3156&lt;$N$8),$J$8,AND($D3156&gt;=$M$9,$D3156&lt;$N$9),$J$9,$D3156&lt;$N$10,$J$10)</f>
        <v>Mid Cap</v>
      </c>
      <c r="F3156" s="18">
        <v>577.77</v>
      </c>
      <c r="G3156" s="3" t="s">
        <v>164</v>
      </c>
      <c r="H3156" s="22">
        <f>ROUND(Table1[[#This Row],[Market Capitalisation]]/Table1[[#This Row],[Stock Price]],0)</f>
        <v>5971234</v>
      </c>
    </row>
    <row r="3157" spans="2:8" x14ac:dyDescent="0.35">
      <c r="B3157" s="1" t="s">
        <v>14136</v>
      </c>
      <c r="C3157" s="3" t="s">
        <v>14137</v>
      </c>
      <c r="D3157" s="13">
        <v>3450000000</v>
      </c>
      <c r="E3157" s="1" t="str" cm="1">
        <f t="array" ref="E3157">_xlfn.IFS($D3157&gt;=$N$7,$J$7,AND($D3157&gt;=$M$8,$D3157&lt;$N$8),$J$8,AND($D3157&gt;=$M$9,$D3157&lt;$N$9),$J$9,$D3157&lt;$N$10,$J$10)</f>
        <v>Mid Cap</v>
      </c>
      <c r="F3157" s="18">
        <v>24.9</v>
      </c>
      <c r="G3157" s="3" t="s">
        <v>511</v>
      </c>
      <c r="H3157" s="22">
        <f>ROUND(Table1[[#This Row],[Market Capitalisation]]/Table1[[#This Row],[Stock Price]],0)</f>
        <v>138554217</v>
      </c>
    </row>
    <row r="3158" spans="2:8" x14ac:dyDescent="0.35">
      <c r="B3158" s="1" t="s">
        <v>14139</v>
      </c>
      <c r="C3158" s="3" t="s">
        <v>14140</v>
      </c>
      <c r="D3158" s="13">
        <v>3450000000</v>
      </c>
      <c r="E3158" s="1" t="str" cm="1">
        <f t="array" ref="E3158">_xlfn.IFS($D3158&gt;=$N$7,$J$7,AND($D3158&gt;=$M$8,$D3158&lt;$N$8),$J$8,AND($D3158&gt;=$M$9,$D3158&lt;$N$9),$J$9,$D3158&lt;$N$10,$J$10)</f>
        <v>Mid Cap</v>
      </c>
      <c r="F3158" s="18">
        <v>0.56000000000000005</v>
      </c>
      <c r="G3158" s="3" t="s">
        <v>152</v>
      </c>
      <c r="H3158" s="22">
        <f>ROUND(Table1[[#This Row],[Market Capitalisation]]/Table1[[#This Row],[Stock Price]],0)</f>
        <v>6160714286</v>
      </c>
    </row>
    <row r="3159" spans="2:8" x14ac:dyDescent="0.35">
      <c r="B3159" s="1" t="s">
        <v>14142</v>
      </c>
      <c r="C3159" s="3" t="s">
        <v>14143</v>
      </c>
      <c r="D3159" s="13">
        <v>3450000000</v>
      </c>
      <c r="E3159" s="1" t="str" cm="1">
        <f t="array" ref="E3159">_xlfn.IFS($D3159&gt;=$N$7,$J$7,AND($D3159&gt;=$M$8,$D3159&lt;$N$8),$J$8,AND($D3159&gt;=$M$9,$D3159&lt;$N$9),$J$9,$D3159&lt;$N$10,$J$10)</f>
        <v>Mid Cap</v>
      </c>
      <c r="F3159" s="18">
        <v>68</v>
      </c>
      <c r="G3159" s="3" t="s">
        <v>31554</v>
      </c>
      <c r="H3159" s="22">
        <f>ROUND(Table1[[#This Row],[Market Capitalisation]]/Table1[[#This Row],[Stock Price]],0)</f>
        <v>50735294</v>
      </c>
    </row>
    <row r="3160" spans="2:8" x14ac:dyDescent="0.35">
      <c r="B3160" s="1" t="s">
        <v>14146</v>
      </c>
      <c r="C3160" s="3" t="s">
        <v>14147</v>
      </c>
      <c r="D3160" s="13">
        <v>3450000000</v>
      </c>
      <c r="E3160" s="1" t="str" cm="1">
        <f t="array" ref="E3160">_xlfn.IFS($D3160&gt;=$N$7,$J$7,AND($D3160&gt;=$M$8,$D3160&lt;$N$8),$J$8,AND($D3160&gt;=$M$9,$D3160&lt;$N$9),$J$9,$D3160&lt;$N$10,$J$10)</f>
        <v>Mid Cap</v>
      </c>
      <c r="F3160" s="18">
        <v>13.07</v>
      </c>
      <c r="G3160" s="3" t="s">
        <v>31554</v>
      </c>
      <c r="H3160" s="22">
        <f>ROUND(Table1[[#This Row],[Market Capitalisation]]/Table1[[#This Row],[Stock Price]],0)</f>
        <v>263963275</v>
      </c>
    </row>
    <row r="3161" spans="2:8" x14ac:dyDescent="0.35">
      <c r="B3161" s="1" t="s">
        <v>14150</v>
      </c>
      <c r="C3161" s="3" t="s">
        <v>14151</v>
      </c>
      <c r="D3161" s="13">
        <v>3450000000</v>
      </c>
      <c r="E3161" s="1" t="str" cm="1">
        <f t="array" ref="E3161">_xlfn.IFS($D3161&gt;=$N$7,$J$7,AND($D3161&gt;=$M$8,$D3161&lt;$N$8),$J$8,AND($D3161&gt;=$M$9,$D3161&lt;$N$9),$J$9,$D3161&lt;$N$10,$J$10)</f>
        <v>Mid Cap</v>
      </c>
      <c r="F3161" s="18">
        <v>15.94</v>
      </c>
      <c r="G3161" s="3" t="s">
        <v>31554</v>
      </c>
      <c r="H3161" s="22">
        <f>ROUND(Table1[[#This Row],[Market Capitalisation]]/Table1[[#This Row],[Stock Price]],0)</f>
        <v>216436637</v>
      </c>
    </row>
    <row r="3162" spans="2:8" x14ac:dyDescent="0.35">
      <c r="B3162" s="1" t="s">
        <v>14154</v>
      </c>
      <c r="C3162" s="3" t="s">
        <v>14155</v>
      </c>
      <c r="D3162" s="13">
        <v>3450000000</v>
      </c>
      <c r="E3162" s="1" t="str" cm="1">
        <f t="array" ref="E3162">_xlfn.IFS($D3162&gt;=$N$7,$J$7,AND($D3162&gt;=$M$8,$D3162&lt;$N$8),$J$8,AND($D3162&gt;=$M$9,$D3162&lt;$N$9),$J$9,$D3162&lt;$N$10,$J$10)</f>
        <v>Mid Cap</v>
      </c>
      <c r="F3162" s="18">
        <v>39.47</v>
      </c>
      <c r="G3162" s="3" t="s">
        <v>3109</v>
      </c>
      <c r="H3162" s="22">
        <f>ROUND(Table1[[#This Row],[Market Capitalisation]]/Table1[[#This Row],[Stock Price]],0)</f>
        <v>87408158</v>
      </c>
    </row>
    <row r="3163" spans="2:8" x14ac:dyDescent="0.35">
      <c r="B3163" s="1" t="s">
        <v>14158</v>
      </c>
      <c r="C3163" s="3" t="s">
        <v>14159</v>
      </c>
      <c r="D3163" s="13">
        <v>3440000000</v>
      </c>
      <c r="E3163" s="1" t="str" cm="1">
        <f t="array" ref="E3163">_xlfn.IFS($D3163&gt;=$N$7,$J$7,AND($D3163&gt;=$M$8,$D3163&lt;$N$8),$J$8,AND($D3163&gt;=$M$9,$D3163&lt;$N$9),$J$9,$D3163&lt;$N$10,$J$10)</f>
        <v>Mid Cap</v>
      </c>
      <c r="F3163" s="18">
        <v>9</v>
      </c>
      <c r="G3163" s="3" t="s">
        <v>31567</v>
      </c>
      <c r="H3163" s="22">
        <f>ROUND(Table1[[#This Row],[Market Capitalisation]]/Table1[[#This Row],[Stock Price]],0)</f>
        <v>382222222</v>
      </c>
    </row>
    <row r="3164" spans="2:8" x14ac:dyDescent="0.35">
      <c r="B3164" s="1" t="s">
        <v>14163</v>
      </c>
      <c r="C3164" s="3" t="s">
        <v>14164</v>
      </c>
      <c r="D3164" s="13">
        <v>3440000000</v>
      </c>
      <c r="E3164" s="1" t="str" cm="1">
        <f t="array" ref="E3164">_xlfn.IFS($D3164&gt;=$N$7,$J$7,AND($D3164&gt;=$M$8,$D3164&lt;$N$8),$J$8,AND($D3164&gt;=$M$9,$D3164&lt;$N$9),$J$9,$D3164&lt;$N$10,$J$10)</f>
        <v>Mid Cap</v>
      </c>
      <c r="F3164" s="18">
        <v>122.59</v>
      </c>
      <c r="G3164" s="3" t="s">
        <v>31554</v>
      </c>
      <c r="H3164" s="22">
        <f>ROUND(Table1[[#This Row],[Market Capitalisation]]/Table1[[#This Row],[Stock Price]],0)</f>
        <v>28061016</v>
      </c>
    </row>
    <row r="3165" spans="2:8" x14ac:dyDescent="0.35">
      <c r="B3165" s="1" t="s">
        <v>14167</v>
      </c>
      <c r="C3165" s="3" t="s">
        <v>14168</v>
      </c>
      <c r="D3165" s="13">
        <v>3440000000</v>
      </c>
      <c r="E3165" s="1" t="str" cm="1">
        <f t="array" ref="E3165">_xlfn.IFS($D3165&gt;=$N$7,$J$7,AND($D3165&gt;=$M$8,$D3165&lt;$N$8),$J$8,AND($D3165&gt;=$M$9,$D3165&lt;$N$9),$J$9,$D3165&lt;$N$10,$J$10)</f>
        <v>Mid Cap</v>
      </c>
      <c r="F3165" s="18">
        <v>34.299999999999997</v>
      </c>
      <c r="G3165" s="3" t="s">
        <v>31554</v>
      </c>
      <c r="H3165" s="22">
        <f>ROUND(Table1[[#This Row],[Market Capitalisation]]/Table1[[#This Row],[Stock Price]],0)</f>
        <v>100291545</v>
      </c>
    </row>
    <row r="3166" spans="2:8" x14ac:dyDescent="0.35">
      <c r="B3166" s="1" t="s">
        <v>14171</v>
      </c>
      <c r="C3166" s="3" t="s">
        <v>14172</v>
      </c>
      <c r="D3166" s="13">
        <v>3440000000</v>
      </c>
      <c r="E3166" s="1" t="str" cm="1">
        <f t="array" ref="E3166">_xlfn.IFS($D3166&gt;=$N$7,$J$7,AND($D3166&gt;=$M$8,$D3166&lt;$N$8),$J$8,AND($D3166&gt;=$M$9,$D3166&lt;$N$9),$J$9,$D3166&lt;$N$10,$J$10)</f>
        <v>Mid Cap</v>
      </c>
      <c r="F3166" s="18">
        <v>19.38</v>
      </c>
      <c r="G3166" s="3" t="s">
        <v>31554</v>
      </c>
      <c r="H3166" s="22">
        <f>ROUND(Table1[[#This Row],[Market Capitalisation]]/Table1[[#This Row],[Stock Price]],0)</f>
        <v>177502580</v>
      </c>
    </row>
    <row r="3167" spans="2:8" x14ac:dyDescent="0.35">
      <c r="B3167" s="1" t="s">
        <v>14175</v>
      </c>
      <c r="C3167" s="3" t="s">
        <v>14176</v>
      </c>
      <c r="D3167" s="13">
        <v>3440000000</v>
      </c>
      <c r="E3167" s="1" t="str" cm="1">
        <f t="array" ref="E3167">_xlfn.IFS($D3167&gt;=$N$7,$J$7,AND($D3167&gt;=$M$8,$D3167&lt;$N$8),$J$8,AND($D3167&gt;=$M$9,$D3167&lt;$N$9),$J$9,$D3167&lt;$N$10,$J$10)</f>
        <v>Mid Cap</v>
      </c>
      <c r="F3167" s="18">
        <v>29.79</v>
      </c>
      <c r="G3167" s="3" t="s">
        <v>304</v>
      </c>
      <c r="H3167" s="22">
        <f>ROUND(Table1[[#This Row],[Market Capitalisation]]/Table1[[#This Row],[Stock Price]],0)</f>
        <v>115474992</v>
      </c>
    </row>
    <row r="3168" spans="2:8" x14ac:dyDescent="0.35">
      <c r="B3168" s="1" t="s">
        <v>14179</v>
      </c>
      <c r="C3168" s="3" t="s">
        <v>14180</v>
      </c>
      <c r="D3168" s="13">
        <v>3430000000</v>
      </c>
      <c r="E3168" s="1" t="str" cm="1">
        <f t="array" ref="E3168">_xlfn.IFS($D3168&gt;=$N$7,$J$7,AND($D3168&gt;=$M$8,$D3168&lt;$N$8),$J$8,AND($D3168&gt;=$M$9,$D3168&lt;$N$9),$J$9,$D3168&lt;$N$10,$J$10)</f>
        <v>Mid Cap</v>
      </c>
      <c r="F3168" s="18">
        <v>16.68</v>
      </c>
      <c r="G3168" s="3" t="s">
        <v>210</v>
      </c>
      <c r="H3168" s="22">
        <f>ROUND(Table1[[#This Row],[Market Capitalisation]]/Table1[[#This Row],[Stock Price]],0)</f>
        <v>205635492</v>
      </c>
    </row>
    <row r="3169" spans="2:8" x14ac:dyDescent="0.35">
      <c r="B3169" s="1" t="s">
        <v>14183</v>
      </c>
      <c r="C3169" s="3" t="s">
        <v>14184</v>
      </c>
      <c r="D3169" s="13">
        <v>3430000000</v>
      </c>
      <c r="E3169" s="1" t="str" cm="1">
        <f t="array" ref="E3169">_xlfn.IFS($D3169&gt;=$N$7,$J$7,AND($D3169&gt;=$M$8,$D3169&lt;$N$8),$J$8,AND($D3169&gt;=$M$9,$D3169&lt;$N$9),$J$9,$D3169&lt;$N$10,$J$10)</f>
        <v>Mid Cap</v>
      </c>
      <c r="F3169" s="18">
        <v>53.47</v>
      </c>
      <c r="G3169" s="3" t="s">
        <v>31554</v>
      </c>
      <c r="H3169" s="22">
        <f>ROUND(Table1[[#This Row],[Market Capitalisation]]/Table1[[#This Row],[Stock Price]],0)</f>
        <v>64148120</v>
      </c>
    </row>
    <row r="3170" spans="2:8" x14ac:dyDescent="0.35">
      <c r="B3170" s="1" t="s">
        <v>14187</v>
      </c>
      <c r="C3170" s="3" t="s">
        <v>14188</v>
      </c>
      <c r="D3170" s="13">
        <v>3430000000</v>
      </c>
      <c r="E3170" s="1" t="str" cm="1">
        <f t="array" ref="E3170">_xlfn.IFS($D3170&gt;=$N$7,$J$7,AND($D3170&gt;=$M$8,$D3170&lt;$N$8),$J$8,AND($D3170&gt;=$M$9,$D3170&lt;$N$9),$J$9,$D3170&lt;$N$10,$J$10)</f>
        <v>Mid Cap</v>
      </c>
      <c r="F3170" s="18">
        <v>1.54</v>
      </c>
      <c r="G3170" s="3" t="s">
        <v>3322</v>
      </c>
      <c r="H3170" s="22">
        <f>ROUND(Table1[[#This Row],[Market Capitalisation]]/Table1[[#This Row],[Stock Price]],0)</f>
        <v>2227272727</v>
      </c>
    </row>
    <row r="3171" spans="2:8" x14ac:dyDescent="0.35">
      <c r="B3171" s="1" t="s">
        <v>14190</v>
      </c>
      <c r="C3171" s="3" t="s">
        <v>14191</v>
      </c>
      <c r="D3171" s="13">
        <v>3430000000</v>
      </c>
      <c r="E3171" s="1" t="str" cm="1">
        <f t="array" ref="E3171">_xlfn.IFS($D3171&gt;=$N$7,$J$7,AND($D3171&gt;=$M$8,$D3171&lt;$N$8),$J$8,AND($D3171&gt;=$M$9,$D3171&lt;$N$9),$J$9,$D3171&lt;$N$10,$J$10)</f>
        <v>Mid Cap</v>
      </c>
      <c r="F3171" s="18">
        <v>15.85</v>
      </c>
      <c r="G3171" s="3" t="s">
        <v>89</v>
      </c>
      <c r="H3171" s="22">
        <f>ROUND(Table1[[#This Row],[Market Capitalisation]]/Table1[[#This Row],[Stock Price]],0)</f>
        <v>216403785</v>
      </c>
    </row>
    <row r="3172" spans="2:8" x14ac:dyDescent="0.35">
      <c r="B3172" s="1" t="s">
        <v>14193</v>
      </c>
      <c r="C3172" s="3" t="s">
        <v>14194</v>
      </c>
      <c r="D3172" s="13">
        <v>3430000000</v>
      </c>
      <c r="E3172" s="1" t="str" cm="1">
        <f t="array" ref="E3172">_xlfn.IFS($D3172&gt;=$N$7,$J$7,AND($D3172&gt;=$M$8,$D3172&lt;$N$8),$J$8,AND($D3172&gt;=$M$9,$D3172&lt;$N$9),$J$9,$D3172&lt;$N$10,$J$10)</f>
        <v>Mid Cap</v>
      </c>
      <c r="F3172" s="18">
        <v>15.6</v>
      </c>
      <c r="G3172" s="3" t="s">
        <v>210</v>
      </c>
      <c r="H3172" s="22">
        <f>ROUND(Table1[[#This Row],[Market Capitalisation]]/Table1[[#This Row],[Stock Price]],0)</f>
        <v>219871795</v>
      </c>
    </row>
    <row r="3173" spans="2:8" x14ac:dyDescent="0.35">
      <c r="B3173" s="1" t="s">
        <v>14196</v>
      </c>
      <c r="C3173" s="3" t="s">
        <v>14197</v>
      </c>
      <c r="D3173" s="13">
        <v>3430000000</v>
      </c>
      <c r="E3173" s="1" t="str" cm="1">
        <f t="array" ref="E3173">_xlfn.IFS($D3173&gt;=$N$7,$J$7,AND($D3173&gt;=$M$8,$D3173&lt;$N$8),$J$8,AND($D3173&gt;=$M$9,$D3173&lt;$N$9),$J$9,$D3173&lt;$N$10,$J$10)</f>
        <v>Mid Cap</v>
      </c>
      <c r="F3173" s="18">
        <v>33.93</v>
      </c>
      <c r="G3173" s="3" t="s">
        <v>304</v>
      </c>
      <c r="H3173" s="22">
        <f>ROUND(Table1[[#This Row],[Market Capitalisation]]/Table1[[#This Row],[Stock Price]],0)</f>
        <v>101090480</v>
      </c>
    </row>
    <row r="3174" spans="2:8" x14ac:dyDescent="0.35">
      <c r="B3174" s="1" t="s">
        <v>14199</v>
      </c>
      <c r="C3174" s="3" t="s">
        <v>14200</v>
      </c>
      <c r="D3174" s="13">
        <v>3430000000</v>
      </c>
      <c r="E3174" s="1" t="str" cm="1">
        <f t="array" ref="E3174">_xlfn.IFS($D3174&gt;=$N$7,$J$7,AND($D3174&gt;=$M$8,$D3174&lt;$N$8),$J$8,AND($D3174&gt;=$M$9,$D3174&lt;$N$9),$J$9,$D3174&lt;$N$10,$J$10)</f>
        <v>Mid Cap</v>
      </c>
      <c r="F3174" s="18">
        <v>13.07</v>
      </c>
      <c r="G3174" s="3" t="s">
        <v>107</v>
      </c>
      <c r="H3174" s="22">
        <f>ROUND(Table1[[#This Row],[Market Capitalisation]]/Table1[[#This Row],[Stock Price]],0)</f>
        <v>262433053</v>
      </c>
    </row>
    <row r="3175" spans="2:8" x14ac:dyDescent="0.35">
      <c r="B3175" s="1" t="s">
        <v>14202</v>
      </c>
      <c r="C3175" s="3" t="s">
        <v>14203</v>
      </c>
      <c r="D3175" s="13">
        <v>3420000000</v>
      </c>
      <c r="E3175" s="1" t="str" cm="1">
        <f t="array" ref="E3175">_xlfn.IFS($D3175&gt;=$N$7,$J$7,AND($D3175&gt;=$M$8,$D3175&lt;$N$8),$J$8,AND($D3175&gt;=$M$9,$D3175&lt;$N$9),$J$9,$D3175&lt;$N$10,$J$10)</f>
        <v>Mid Cap</v>
      </c>
      <c r="F3175" s="18">
        <v>24.35</v>
      </c>
      <c r="G3175" s="3" t="s">
        <v>249</v>
      </c>
      <c r="H3175" s="22">
        <f>ROUND(Table1[[#This Row],[Market Capitalisation]]/Table1[[#This Row],[Stock Price]],0)</f>
        <v>140451745</v>
      </c>
    </row>
    <row r="3176" spans="2:8" x14ac:dyDescent="0.35">
      <c r="B3176" s="1" t="s">
        <v>14206</v>
      </c>
      <c r="C3176" s="3" t="s">
        <v>14207</v>
      </c>
      <c r="D3176" s="13">
        <v>3420000000</v>
      </c>
      <c r="E3176" s="1" t="str" cm="1">
        <f t="array" ref="E3176">_xlfn.IFS($D3176&gt;=$N$7,$J$7,AND($D3176&gt;=$M$8,$D3176&lt;$N$8),$J$8,AND($D3176&gt;=$M$9,$D3176&lt;$N$9),$J$9,$D3176&lt;$N$10,$J$10)</f>
        <v>Mid Cap</v>
      </c>
      <c r="F3176" s="18">
        <v>61.76</v>
      </c>
      <c r="G3176" s="3" t="s">
        <v>31554</v>
      </c>
      <c r="H3176" s="22">
        <f>ROUND(Table1[[#This Row],[Market Capitalisation]]/Table1[[#This Row],[Stock Price]],0)</f>
        <v>55375648</v>
      </c>
    </row>
    <row r="3177" spans="2:8" x14ac:dyDescent="0.35">
      <c r="B3177" s="1" t="s">
        <v>14210</v>
      </c>
      <c r="C3177" s="3" t="s">
        <v>14211</v>
      </c>
      <c r="D3177" s="13">
        <v>3420000000</v>
      </c>
      <c r="E3177" s="1" t="str" cm="1">
        <f t="array" ref="E3177">_xlfn.IFS($D3177&gt;=$N$7,$J$7,AND($D3177&gt;=$M$8,$D3177&lt;$N$8),$J$8,AND($D3177&gt;=$M$9,$D3177&lt;$N$9),$J$9,$D3177&lt;$N$10,$J$10)</f>
        <v>Mid Cap</v>
      </c>
      <c r="F3177" s="18">
        <v>47.39</v>
      </c>
      <c r="G3177" s="3" t="s">
        <v>31554</v>
      </c>
      <c r="H3177" s="22">
        <f>ROUND(Table1[[#This Row],[Market Capitalisation]]/Table1[[#This Row],[Stock Price]],0)</f>
        <v>72167124</v>
      </c>
    </row>
    <row r="3178" spans="2:8" x14ac:dyDescent="0.35">
      <c r="B3178" s="1" t="s">
        <v>14213</v>
      </c>
      <c r="C3178" s="3" t="s">
        <v>14214</v>
      </c>
      <c r="D3178" s="13">
        <v>3420000000</v>
      </c>
      <c r="E3178" s="1" t="str" cm="1">
        <f t="array" ref="E3178">_xlfn.IFS($D3178&gt;=$N$7,$J$7,AND($D3178&gt;=$M$8,$D3178&lt;$N$8),$J$8,AND($D3178&gt;=$M$9,$D3178&lt;$N$9),$J$9,$D3178&lt;$N$10,$J$10)</f>
        <v>Mid Cap</v>
      </c>
      <c r="F3178" s="18">
        <v>43.22</v>
      </c>
      <c r="G3178" s="3" t="s">
        <v>2116</v>
      </c>
      <c r="H3178" s="22">
        <f>ROUND(Table1[[#This Row],[Market Capitalisation]]/Table1[[#This Row],[Stock Price]],0)</f>
        <v>79130032</v>
      </c>
    </row>
    <row r="3179" spans="2:8" x14ac:dyDescent="0.35">
      <c r="B3179" s="1" t="s">
        <v>14217</v>
      </c>
      <c r="C3179" s="3" t="s">
        <v>14218</v>
      </c>
      <c r="D3179" s="13">
        <v>3410000000</v>
      </c>
      <c r="E3179" s="1" t="str" cm="1">
        <f t="array" ref="E3179">_xlfn.IFS($D3179&gt;=$N$7,$J$7,AND($D3179&gt;=$M$8,$D3179&lt;$N$8),$J$8,AND($D3179&gt;=$M$9,$D3179&lt;$N$9),$J$9,$D3179&lt;$N$10,$J$10)</f>
        <v>Mid Cap</v>
      </c>
      <c r="F3179" s="18">
        <v>60.78</v>
      </c>
      <c r="G3179" s="3" t="s">
        <v>31554</v>
      </c>
      <c r="H3179" s="22">
        <f>ROUND(Table1[[#This Row],[Market Capitalisation]]/Table1[[#This Row],[Stock Price]],0)</f>
        <v>56103982</v>
      </c>
    </row>
    <row r="3180" spans="2:8" x14ac:dyDescent="0.35">
      <c r="B3180" s="1" t="s">
        <v>14222</v>
      </c>
      <c r="C3180" s="3" t="s">
        <v>14223</v>
      </c>
      <c r="D3180" s="13">
        <v>3410000000</v>
      </c>
      <c r="E3180" s="1" t="str" cm="1">
        <f t="array" ref="E3180">_xlfn.IFS($D3180&gt;=$N$7,$J$7,AND($D3180&gt;=$M$8,$D3180&lt;$N$8),$J$8,AND($D3180&gt;=$M$9,$D3180&lt;$N$9),$J$9,$D3180&lt;$N$10,$J$10)</f>
        <v>Mid Cap</v>
      </c>
      <c r="F3180" s="18">
        <v>1.22</v>
      </c>
      <c r="G3180" s="3" t="s">
        <v>894</v>
      </c>
      <c r="H3180" s="22">
        <f>ROUND(Table1[[#This Row],[Market Capitalisation]]/Table1[[#This Row],[Stock Price]],0)</f>
        <v>2795081967</v>
      </c>
    </row>
    <row r="3181" spans="2:8" x14ac:dyDescent="0.35">
      <c r="B3181" s="1" t="s">
        <v>14225</v>
      </c>
      <c r="C3181" s="3" t="s">
        <v>14226</v>
      </c>
      <c r="D3181" s="13">
        <v>3410000000</v>
      </c>
      <c r="E3181" s="1" t="str" cm="1">
        <f t="array" ref="E3181">_xlfn.IFS($D3181&gt;=$N$7,$J$7,AND($D3181&gt;=$M$8,$D3181&lt;$N$8),$J$8,AND($D3181&gt;=$M$9,$D3181&lt;$N$9),$J$9,$D3181&lt;$N$10,$J$10)</f>
        <v>Mid Cap</v>
      </c>
      <c r="F3181" s="18">
        <v>6.22</v>
      </c>
      <c r="G3181" s="3" t="s">
        <v>4088</v>
      </c>
      <c r="H3181" s="22">
        <f>ROUND(Table1[[#This Row],[Market Capitalisation]]/Table1[[#This Row],[Stock Price]],0)</f>
        <v>548231511</v>
      </c>
    </row>
    <row r="3182" spans="2:8" x14ac:dyDescent="0.35">
      <c r="B3182" s="1" t="s">
        <v>14228</v>
      </c>
      <c r="C3182" s="3" t="s">
        <v>14229</v>
      </c>
      <c r="D3182" s="13">
        <v>3410000000</v>
      </c>
      <c r="E3182" s="1" t="str" cm="1">
        <f t="array" ref="E3182">_xlfn.IFS($D3182&gt;=$N$7,$J$7,AND($D3182&gt;=$M$8,$D3182&lt;$N$8),$J$8,AND($D3182&gt;=$M$9,$D3182&lt;$N$9),$J$9,$D3182&lt;$N$10,$J$10)</f>
        <v>Mid Cap</v>
      </c>
      <c r="F3182" s="18">
        <v>66.040000000000006</v>
      </c>
      <c r="G3182" s="3" t="s">
        <v>548</v>
      </c>
      <c r="H3182" s="22">
        <f>ROUND(Table1[[#This Row],[Market Capitalisation]]/Table1[[#This Row],[Stock Price]],0)</f>
        <v>51635373</v>
      </c>
    </row>
    <row r="3183" spans="2:8" x14ac:dyDescent="0.35">
      <c r="B3183" s="1" t="s">
        <v>14232</v>
      </c>
      <c r="C3183" s="3" t="s">
        <v>14233</v>
      </c>
      <c r="D3183" s="13">
        <v>3410000000</v>
      </c>
      <c r="E3183" s="1" t="str" cm="1">
        <f t="array" ref="E3183">_xlfn.IFS($D3183&gt;=$N$7,$J$7,AND($D3183&gt;=$M$8,$D3183&lt;$N$8),$J$8,AND($D3183&gt;=$M$9,$D3183&lt;$N$9),$J$9,$D3183&lt;$N$10,$J$10)</f>
        <v>Mid Cap</v>
      </c>
      <c r="F3183" s="18">
        <v>33.630000000000003</v>
      </c>
      <c r="G3183" s="3" t="s">
        <v>31567</v>
      </c>
      <c r="H3183" s="22">
        <f>ROUND(Table1[[#This Row],[Market Capitalisation]]/Table1[[#This Row],[Stock Price]],0)</f>
        <v>101397562</v>
      </c>
    </row>
    <row r="3184" spans="2:8" x14ac:dyDescent="0.35">
      <c r="B3184" s="1" t="s">
        <v>14236</v>
      </c>
      <c r="C3184" s="3" t="s">
        <v>14237</v>
      </c>
      <c r="D3184" s="13">
        <v>3410000000</v>
      </c>
      <c r="E3184" s="1" t="str" cm="1">
        <f t="array" ref="E3184">_xlfn.IFS($D3184&gt;=$N$7,$J$7,AND($D3184&gt;=$M$8,$D3184&lt;$N$8),$J$8,AND($D3184&gt;=$M$9,$D3184&lt;$N$9),$J$9,$D3184&lt;$N$10,$J$10)</f>
        <v>Mid Cap</v>
      </c>
      <c r="F3184" s="18">
        <v>6.68</v>
      </c>
      <c r="G3184" s="3" t="s">
        <v>210</v>
      </c>
      <c r="H3184" s="22">
        <f>ROUND(Table1[[#This Row],[Market Capitalisation]]/Table1[[#This Row],[Stock Price]],0)</f>
        <v>510479042</v>
      </c>
    </row>
    <row r="3185" spans="2:8" x14ac:dyDescent="0.35">
      <c r="B3185" s="1" t="s">
        <v>14240</v>
      </c>
      <c r="C3185" s="3" t="s">
        <v>14241</v>
      </c>
      <c r="D3185" s="13">
        <v>3400000000</v>
      </c>
      <c r="E3185" s="1" t="str" cm="1">
        <f t="array" ref="E3185">_xlfn.IFS($D3185&gt;=$N$7,$J$7,AND($D3185&gt;=$M$8,$D3185&lt;$N$8),$J$8,AND($D3185&gt;=$M$9,$D3185&lt;$N$9),$J$9,$D3185&lt;$N$10,$J$10)</f>
        <v>Mid Cap</v>
      </c>
      <c r="F3185" s="18">
        <v>45.26</v>
      </c>
      <c r="G3185" s="3" t="s">
        <v>31554</v>
      </c>
      <c r="H3185" s="22">
        <f>ROUND(Table1[[#This Row],[Market Capitalisation]]/Table1[[#This Row],[Stock Price]],0)</f>
        <v>75121520</v>
      </c>
    </row>
    <row r="3186" spans="2:8" x14ac:dyDescent="0.35">
      <c r="B3186" s="1" t="s">
        <v>14244</v>
      </c>
      <c r="C3186" s="3" t="s">
        <v>14245</v>
      </c>
      <c r="D3186" s="13">
        <v>3400000000</v>
      </c>
      <c r="E3186" s="1" t="str" cm="1">
        <f t="array" ref="E3186">_xlfn.IFS($D3186&gt;=$N$7,$J$7,AND($D3186&gt;=$M$8,$D3186&lt;$N$8),$J$8,AND($D3186&gt;=$M$9,$D3186&lt;$N$9),$J$9,$D3186&lt;$N$10,$J$10)</f>
        <v>Mid Cap</v>
      </c>
      <c r="F3186" s="18">
        <v>59.27</v>
      </c>
      <c r="G3186" s="3" t="s">
        <v>31554</v>
      </c>
      <c r="H3186" s="22">
        <f>ROUND(Table1[[#This Row],[Market Capitalisation]]/Table1[[#This Row],[Stock Price]],0)</f>
        <v>57364603</v>
      </c>
    </row>
    <row r="3187" spans="2:8" x14ac:dyDescent="0.35">
      <c r="B3187" s="1" t="s">
        <v>14248</v>
      </c>
      <c r="C3187" s="3" t="s">
        <v>14249</v>
      </c>
      <c r="D3187" s="13">
        <v>3390000000</v>
      </c>
      <c r="E3187" s="1" t="str" cm="1">
        <f t="array" ref="E3187">_xlfn.IFS($D3187&gt;=$N$7,$J$7,AND($D3187&gt;=$M$8,$D3187&lt;$N$8),$J$8,AND($D3187&gt;=$M$9,$D3187&lt;$N$9),$J$9,$D3187&lt;$N$10,$J$10)</f>
        <v>Mid Cap</v>
      </c>
      <c r="F3187" s="18">
        <v>59.47</v>
      </c>
      <c r="G3187" s="3" t="s">
        <v>511</v>
      </c>
      <c r="H3187" s="22">
        <f>ROUND(Table1[[#This Row],[Market Capitalisation]]/Table1[[#This Row],[Stock Price]],0)</f>
        <v>57003531</v>
      </c>
    </row>
    <row r="3188" spans="2:8" x14ac:dyDescent="0.35">
      <c r="B3188" s="1" t="s">
        <v>14253</v>
      </c>
      <c r="C3188" s="3" t="s">
        <v>14254</v>
      </c>
      <c r="D3188" s="13">
        <v>3390000000</v>
      </c>
      <c r="E3188" s="1" t="str" cm="1">
        <f t="array" ref="E3188">_xlfn.IFS($D3188&gt;=$N$7,$J$7,AND($D3188&gt;=$M$8,$D3188&lt;$N$8),$J$8,AND($D3188&gt;=$M$9,$D3188&lt;$N$9),$J$9,$D3188&lt;$N$10,$J$10)</f>
        <v>Mid Cap</v>
      </c>
      <c r="F3188" s="18">
        <v>21.6</v>
      </c>
      <c r="G3188" s="3" t="s">
        <v>31554</v>
      </c>
      <c r="H3188" s="22">
        <f>ROUND(Table1[[#This Row],[Market Capitalisation]]/Table1[[#This Row],[Stock Price]],0)</f>
        <v>156944444</v>
      </c>
    </row>
    <row r="3189" spans="2:8" x14ac:dyDescent="0.35">
      <c r="B3189" s="1" t="s">
        <v>14257</v>
      </c>
      <c r="C3189" s="3" t="s">
        <v>14258</v>
      </c>
      <c r="D3189" s="13">
        <v>3390000000</v>
      </c>
      <c r="E3189" s="1" t="str" cm="1">
        <f t="array" ref="E3189">_xlfn.IFS($D3189&gt;=$N$7,$J$7,AND($D3189&gt;=$M$8,$D3189&lt;$N$8),$J$8,AND($D3189&gt;=$M$9,$D3189&lt;$N$9),$J$9,$D3189&lt;$N$10,$J$10)</f>
        <v>Mid Cap</v>
      </c>
      <c r="F3189" s="18">
        <v>28.52</v>
      </c>
      <c r="G3189" s="3" t="s">
        <v>31554</v>
      </c>
      <c r="H3189" s="22">
        <f>ROUND(Table1[[#This Row],[Market Capitalisation]]/Table1[[#This Row],[Stock Price]],0)</f>
        <v>118863955</v>
      </c>
    </row>
    <row r="3190" spans="2:8" x14ac:dyDescent="0.35">
      <c r="B3190" s="1" t="s">
        <v>14261</v>
      </c>
      <c r="C3190" s="3" t="s">
        <v>14262</v>
      </c>
      <c r="D3190" s="13">
        <v>3380000000</v>
      </c>
      <c r="E3190" s="1" t="str" cm="1">
        <f t="array" ref="E3190">_xlfn.IFS($D3190&gt;=$N$7,$J$7,AND($D3190&gt;=$M$8,$D3190&lt;$N$8),$J$8,AND($D3190&gt;=$M$9,$D3190&lt;$N$9),$J$9,$D3190&lt;$N$10,$J$10)</f>
        <v>Mid Cap</v>
      </c>
      <c r="F3190" s="18">
        <v>26.42</v>
      </c>
      <c r="G3190" s="3" t="s">
        <v>31554</v>
      </c>
      <c r="H3190" s="22">
        <f>ROUND(Table1[[#This Row],[Market Capitalisation]]/Table1[[#This Row],[Stock Price]],0)</f>
        <v>127933384</v>
      </c>
    </row>
    <row r="3191" spans="2:8" x14ac:dyDescent="0.35">
      <c r="B3191" s="1" t="s">
        <v>14265</v>
      </c>
      <c r="C3191" s="3" t="s">
        <v>14266</v>
      </c>
      <c r="D3191" s="13">
        <v>3380000000</v>
      </c>
      <c r="E3191" s="1" t="str" cm="1">
        <f t="array" ref="E3191">_xlfn.IFS($D3191&gt;=$N$7,$J$7,AND($D3191&gt;=$M$8,$D3191&lt;$N$8),$J$8,AND($D3191&gt;=$M$9,$D3191&lt;$N$9),$J$9,$D3191&lt;$N$10,$J$10)</f>
        <v>Mid Cap</v>
      </c>
      <c r="F3191" s="18">
        <v>34.89</v>
      </c>
      <c r="G3191" s="3" t="s">
        <v>31554</v>
      </c>
      <c r="H3191" s="22">
        <f>ROUND(Table1[[#This Row],[Market Capitalisation]]/Table1[[#This Row],[Stock Price]],0)</f>
        <v>96875896</v>
      </c>
    </row>
    <row r="3192" spans="2:8" x14ac:dyDescent="0.35">
      <c r="B3192" s="1" t="s">
        <v>14269</v>
      </c>
      <c r="C3192" s="3" t="s">
        <v>14270</v>
      </c>
      <c r="D3192" s="13">
        <v>3380000000</v>
      </c>
      <c r="E3192" s="1" t="str" cm="1">
        <f t="array" ref="E3192">_xlfn.IFS($D3192&gt;=$N$7,$J$7,AND($D3192&gt;=$M$8,$D3192&lt;$N$8),$J$8,AND($D3192&gt;=$M$9,$D3192&lt;$N$9),$J$9,$D3192&lt;$N$10,$J$10)</f>
        <v>Mid Cap</v>
      </c>
      <c r="F3192" s="18">
        <v>65.040000000000006</v>
      </c>
      <c r="G3192" s="3" t="s">
        <v>31554</v>
      </c>
      <c r="H3192" s="22">
        <f>ROUND(Table1[[#This Row],[Market Capitalisation]]/Table1[[#This Row],[Stock Price]],0)</f>
        <v>51968020</v>
      </c>
    </row>
    <row r="3193" spans="2:8" x14ac:dyDescent="0.35">
      <c r="B3193" s="1" t="s">
        <v>14273</v>
      </c>
      <c r="C3193" s="3" t="s">
        <v>14274</v>
      </c>
      <c r="D3193" s="13">
        <v>3370000000</v>
      </c>
      <c r="E3193" s="1" t="str" cm="1">
        <f t="array" ref="E3193">_xlfn.IFS($D3193&gt;=$N$7,$J$7,AND($D3193&gt;=$M$8,$D3193&lt;$N$8),$J$8,AND($D3193&gt;=$M$9,$D3193&lt;$N$9),$J$9,$D3193&lt;$N$10,$J$10)</f>
        <v>Mid Cap</v>
      </c>
      <c r="F3193" s="18">
        <v>20.9</v>
      </c>
      <c r="G3193" s="3" t="s">
        <v>31554</v>
      </c>
      <c r="H3193" s="22">
        <f>ROUND(Table1[[#This Row],[Market Capitalisation]]/Table1[[#This Row],[Stock Price]],0)</f>
        <v>161244019</v>
      </c>
    </row>
    <row r="3194" spans="2:8" x14ac:dyDescent="0.35">
      <c r="B3194" s="1" t="s">
        <v>14277</v>
      </c>
      <c r="C3194" s="3" t="s">
        <v>14278</v>
      </c>
      <c r="D3194" s="13">
        <v>3360000000</v>
      </c>
      <c r="E3194" s="1" t="str" cm="1">
        <f t="array" ref="E3194">_xlfn.IFS($D3194&gt;=$N$7,$J$7,AND($D3194&gt;=$M$8,$D3194&lt;$N$8),$J$8,AND($D3194&gt;=$M$9,$D3194&lt;$N$9),$J$9,$D3194&lt;$N$10,$J$10)</f>
        <v>Mid Cap</v>
      </c>
      <c r="F3194" s="18">
        <v>15.8</v>
      </c>
      <c r="G3194" s="3" t="s">
        <v>145</v>
      </c>
      <c r="H3194" s="22">
        <f>ROUND(Table1[[#This Row],[Market Capitalisation]]/Table1[[#This Row],[Stock Price]],0)</f>
        <v>212658228</v>
      </c>
    </row>
    <row r="3195" spans="2:8" x14ac:dyDescent="0.35">
      <c r="B3195" s="1" t="s">
        <v>14282</v>
      </c>
      <c r="C3195" s="3" t="s">
        <v>14283</v>
      </c>
      <c r="D3195" s="13">
        <v>3360000000</v>
      </c>
      <c r="E3195" s="1" t="str" cm="1">
        <f t="array" ref="E3195">_xlfn.IFS($D3195&gt;=$N$7,$J$7,AND($D3195&gt;=$M$8,$D3195&lt;$N$8),$J$8,AND($D3195&gt;=$M$9,$D3195&lt;$N$9),$J$9,$D3195&lt;$N$10,$J$10)</f>
        <v>Mid Cap</v>
      </c>
      <c r="F3195" s="18">
        <v>29.3</v>
      </c>
      <c r="G3195" s="3" t="s">
        <v>3227</v>
      </c>
      <c r="H3195" s="22">
        <f>ROUND(Table1[[#This Row],[Market Capitalisation]]/Table1[[#This Row],[Stock Price]],0)</f>
        <v>114675768</v>
      </c>
    </row>
    <row r="3196" spans="2:8" x14ac:dyDescent="0.35">
      <c r="B3196" s="1" t="s">
        <v>14286</v>
      </c>
      <c r="C3196" s="3" t="s">
        <v>14287</v>
      </c>
      <c r="D3196" s="13">
        <v>3360000000</v>
      </c>
      <c r="E3196" s="1" t="str" cm="1">
        <f t="array" ref="E3196">_xlfn.IFS($D3196&gt;=$N$7,$J$7,AND($D3196&gt;=$M$8,$D3196&lt;$N$8),$J$8,AND($D3196&gt;=$M$9,$D3196&lt;$N$9),$J$9,$D3196&lt;$N$10,$J$10)</f>
        <v>Mid Cap</v>
      </c>
      <c r="F3196" s="18">
        <v>54.25</v>
      </c>
      <c r="G3196" s="3" t="s">
        <v>31554</v>
      </c>
      <c r="H3196" s="22">
        <f>ROUND(Table1[[#This Row],[Market Capitalisation]]/Table1[[#This Row],[Stock Price]],0)</f>
        <v>61935484</v>
      </c>
    </row>
    <row r="3197" spans="2:8" x14ac:dyDescent="0.35">
      <c r="B3197" s="1" t="s">
        <v>14290</v>
      </c>
      <c r="C3197" s="3" t="s">
        <v>14291</v>
      </c>
      <c r="D3197" s="13">
        <v>3360000000</v>
      </c>
      <c r="E3197" s="1" t="str" cm="1">
        <f t="array" ref="E3197">_xlfn.IFS($D3197&gt;=$N$7,$J$7,AND($D3197&gt;=$M$8,$D3197&lt;$N$8),$J$8,AND($D3197&gt;=$M$9,$D3197&lt;$N$9),$J$9,$D3197&lt;$N$10,$J$10)</f>
        <v>Mid Cap</v>
      </c>
      <c r="F3197" s="18">
        <v>3.91</v>
      </c>
      <c r="G3197" s="3" t="s">
        <v>31567</v>
      </c>
      <c r="H3197" s="22">
        <f>ROUND(Table1[[#This Row],[Market Capitalisation]]/Table1[[#This Row],[Stock Price]],0)</f>
        <v>859335038</v>
      </c>
    </row>
    <row r="3198" spans="2:8" x14ac:dyDescent="0.35">
      <c r="B3198" s="1" t="s">
        <v>14293</v>
      </c>
      <c r="C3198" s="3" t="s">
        <v>14294</v>
      </c>
      <c r="D3198" s="13">
        <v>3360000000</v>
      </c>
      <c r="E3198" s="1" t="str" cm="1">
        <f t="array" ref="E3198">_xlfn.IFS($D3198&gt;=$N$7,$J$7,AND($D3198&gt;=$M$8,$D3198&lt;$N$8),$J$8,AND($D3198&gt;=$M$9,$D3198&lt;$N$9),$J$9,$D3198&lt;$N$10,$J$10)</f>
        <v>Mid Cap</v>
      </c>
      <c r="F3198" s="18">
        <v>45.36</v>
      </c>
      <c r="G3198" s="3" t="s">
        <v>210</v>
      </c>
      <c r="H3198" s="22">
        <f>ROUND(Table1[[#This Row],[Market Capitalisation]]/Table1[[#This Row],[Stock Price]],0)</f>
        <v>74074074</v>
      </c>
    </row>
    <row r="3199" spans="2:8" x14ac:dyDescent="0.35">
      <c r="B3199" s="1" t="s">
        <v>14297</v>
      </c>
      <c r="C3199" s="3" t="s">
        <v>14298</v>
      </c>
      <c r="D3199" s="13">
        <v>3360000000</v>
      </c>
      <c r="E3199" s="1" t="str" cm="1">
        <f t="array" ref="E3199">_xlfn.IFS($D3199&gt;=$N$7,$J$7,AND($D3199&gt;=$M$8,$D3199&lt;$N$8),$J$8,AND($D3199&gt;=$M$9,$D3199&lt;$N$9),$J$9,$D3199&lt;$N$10,$J$10)</f>
        <v>Mid Cap</v>
      </c>
      <c r="F3199" s="18">
        <v>114.68</v>
      </c>
      <c r="G3199" s="3" t="s">
        <v>31554</v>
      </c>
      <c r="H3199" s="22">
        <f>ROUND(Table1[[#This Row],[Market Capitalisation]]/Table1[[#This Row],[Stock Price]],0)</f>
        <v>29298919</v>
      </c>
    </row>
    <row r="3200" spans="2:8" x14ac:dyDescent="0.35">
      <c r="B3200" s="1" t="s">
        <v>14301</v>
      </c>
      <c r="C3200" s="3" t="s">
        <v>14302</v>
      </c>
      <c r="D3200" s="13">
        <v>3350000000</v>
      </c>
      <c r="E3200" s="1" t="str" cm="1">
        <f t="array" ref="E3200">_xlfn.IFS($D3200&gt;=$N$7,$J$7,AND($D3200&gt;=$M$8,$D3200&lt;$N$8),$J$8,AND($D3200&gt;=$M$9,$D3200&lt;$N$9),$J$9,$D3200&lt;$N$10,$J$10)</f>
        <v>Mid Cap</v>
      </c>
      <c r="F3200" s="18">
        <v>56.71</v>
      </c>
      <c r="G3200" s="3" t="s">
        <v>89</v>
      </c>
      <c r="H3200" s="22">
        <f>ROUND(Table1[[#This Row],[Market Capitalisation]]/Table1[[#This Row],[Stock Price]],0)</f>
        <v>59072474</v>
      </c>
    </row>
    <row r="3201" spans="2:8" x14ac:dyDescent="0.35">
      <c r="B3201" s="1" t="s">
        <v>14306</v>
      </c>
      <c r="C3201" s="3" t="s">
        <v>14307</v>
      </c>
      <c r="D3201" s="13">
        <v>3350000000</v>
      </c>
      <c r="E3201" s="1" t="str" cm="1">
        <f t="array" ref="E3201">_xlfn.IFS($D3201&gt;=$N$7,$J$7,AND($D3201&gt;=$M$8,$D3201&lt;$N$8),$J$8,AND($D3201&gt;=$M$9,$D3201&lt;$N$9),$J$9,$D3201&lt;$N$10,$J$10)</f>
        <v>Mid Cap</v>
      </c>
      <c r="F3201" s="18">
        <v>36.83</v>
      </c>
      <c r="G3201" s="3" t="s">
        <v>31554</v>
      </c>
      <c r="H3201" s="22">
        <f>ROUND(Table1[[#This Row],[Market Capitalisation]]/Table1[[#This Row],[Stock Price]],0)</f>
        <v>90958458</v>
      </c>
    </row>
    <row r="3202" spans="2:8" x14ac:dyDescent="0.35">
      <c r="B3202" s="1" t="s">
        <v>14310</v>
      </c>
      <c r="C3202" s="3" t="s">
        <v>14311</v>
      </c>
      <c r="D3202" s="13">
        <v>3350000000</v>
      </c>
      <c r="E3202" s="1" t="str" cm="1">
        <f t="array" ref="E3202">_xlfn.IFS($D3202&gt;=$N$7,$J$7,AND($D3202&gt;=$M$8,$D3202&lt;$N$8),$J$8,AND($D3202&gt;=$M$9,$D3202&lt;$N$9),$J$9,$D3202&lt;$N$10,$J$10)</f>
        <v>Mid Cap</v>
      </c>
      <c r="F3202" s="18">
        <v>30.85</v>
      </c>
      <c r="G3202" s="3" t="s">
        <v>31554</v>
      </c>
      <c r="H3202" s="22">
        <f>ROUND(Table1[[#This Row],[Market Capitalisation]]/Table1[[#This Row],[Stock Price]],0)</f>
        <v>108589951</v>
      </c>
    </row>
    <row r="3203" spans="2:8" x14ac:dyDescent="0.35">
      <c r="B3203" s="1" t="s">
        <v>14313</v>
      </c>
      <c r="C3203" s="3" t="s">
        <v>14314</v>
      </c>
      <c r="D3203" s="13">
        <v>3350000000</v>
      </c>
      <c r="E3203" s="1" t="str" cm="1">
        <f t="array" ref="E3203">_xlfn.IFS($D3203&gt;=$N$7,$J$7,AND($D3203&gt;=$M$8,$D3203&lt;$N$8),$J$8,AND($D3203&gt;=$M$9,$D3203&lt;$N$9),$J$9,$D3203&lt;$N$10,$J$10)</f>
        <v>Mid Cap</v>
      </c>
      <c r="F3203" s="18">
        <v>100.24</v>
      </c>
      <c r="G3203" s="3" t="s">
        <v>31554</v>
      </c>
      <c r="H3203" s="22">
        <f>ROUND(Table1[[#This Row],[Market Capitalisation]]/Table1[[#This Row],[Stock Price]],0)</f>
        <v>33419792</v>
      </c>
    </row>
    <row r="3204" spans="2:8" x14ac:dyDescent="0.35">
      <c r="B3204" s="1" t="s">
        <v>14317</v>
      </c>
      <c r="C3204" s="3" t="s">
        <v>14318</v>
      </c>
      <c r="D3204" s="13">
        <v>3350000000</v>
      </c>
      <c r="E3204" s="1" t="str" cm="1">
        <f t="array" ref="E3204">_xlfn.IFS($D3204&gt;=$N$7,$J$7,AND($D3204&gt;=$M$8,$D3204&lt;$N$8),$J$8,AND($D3204&gt;=$M$9,$D3204&lt;$N$9),$J$9,$D3204&lt;$N$10,$J$10)</f>
        <v>Mid Cap</v>
      </c>
      <c r="F3204" s="18">
        <v>737.75</v>
      </c>
      <c r="G3204" s="3" t="s">
        <v>31554</v>
      </c>
      <c r="H3204" s="22">
        <f>ROUND(Table1[[#This Row],[Market Capitalisation]]/Table1[[#This Row],[Stock Price]],0)</f>
        <v>4540834</v>
      </c>
    </row>
    <row r="3205" spans="2:8" x14ac:dyDescent="0.35">
      <c r="B3205" s="1" t="s">
        <v>14321</v>
      </c>
      <c r="C3205" s="3" t="s">
        <v>14322</v>
      </c>
      <c r="D3205" s="13">
        <v>3350000000</v>
      </c>
      <c r="E3205" s="1" t="str" cm="1">
        <f t="array" ref="E3205">_xlfn.IFS($D3205&gt;=$N$7,$J$7,AND($D3205&gt;=$M$8,$D3205&lt;$N$8),$J$8,AND($D3205&gt;=$M$9,$D3205&lt;$N$9),$J$9,$D3205&lt;$N$10,$J$10)</f>
        <v>Mid Cap</v>
      </c>
      <c r="F3205" s="18">
        <v>100.56</v>
      </c>
      <c r="G3205" s="3" t="s">
        <v>31554</v>
      </c>
      <c r="H3205" s="22">
        <f>ROUND(Table1[[#This Row],[Market Capitalisation]]/Table1[[#This Row],[Stock Price]],0)</f>
        <v>33313445</v>
      </c>
    </row>
    <row r="3206" spans="2:8" x14ac:dyDescent="0.35">
      <c r="B3206" s="1" t="s">
        <v>14325</v>
      </c>
      <c r="C3206" s="3" t="s">
        <v>14326</v>
      </c>
      <c r="D3206" s="13">
        <v>3340000000</v>
      </c>
      <c r="E3206" s="1" t="str" cm="1">
        <f t="array" ref="E3206">_xlfn.IFS($D3206&gt;=$N$7,$J$7,AND($D3206&gt;=$M$8,$D3206&lt;$N$8),$J$8,AND($D3206&gt;=$M$9,$D3206&lt;$N$9),$J$9,$D3206&lt;$N$10,$J$10)</f>
        <v>Mid Cap</v>
      </c>
      <c r="F3206" s="18">
        <v>1.33</v>
      </c>
      <c r="G3206" s="3" t="s">
        <v>31544</v>
      </c>
      <c r="H3206" s="22">
        <f>ROUND(Table1[[#This Row],[Market Capitalisation]]/Table1[[#This Row],[Stock Price]],0)</f>
        <v>2511278195</v>
      </c>
    </row>
    <row r="3207" spans="2:8" x14ac:dyDescent="0.35">
      <c r="B3207" s="1" t="s">
        <v>14330</v>
      </c>
      <c r="C3207" s="3" t="s">
        <v>14331</v>
      </c>
      <c r="D3207" s="13">
        <v>3340000000</v>
      </c>
      <c r="E3207" s="1" t="str" cm="1">
        <f t="array" ref="E3207">_xlfn.IFS($D3207&gt;=$N$7,$J$7,AND($D3207&gt;=$M$8,$D3207&lt;$N$8),$J$8,AND($D3207&gt;=$M$9,$D3207&lt;$N$9),$J$9,$D3207&lt;$N$10,$J$10)</f>
        <v>Mid Cap</v>
      </c>
      <c r="F3207" s="18">
        <v>64.06</v>
      </c>
      <c r="G3207" s="3" t="s">
        <v>31554</v>
      </c>
      <c r="H3207" s="22">
        <f>ROUND(Table1[[#This Row],[Market Capitalisation]]/Table1[[#This Row],[Stock Price]],0)</f>
        <v>52138620</v>
      </c>
    </row>
    <row r="3208" spans="2:8" x14ac:dyDescent="0.35">
      <c r="B3208" s="1" t="s">
        <v>14334</v>
      </c>
      <c r="C3208" s="3" t="s">
        <v>14335</v>
      </c>
      <c r="D3208" s="13">
        <v>3340000000</v>
      </c>
      <c r="E3208" s="1" t="str" cm="1">
        <f t="array" ref="E3208">_xlfn.IFS($D3208&gt;=$N$7,$J$7,AND($D3208&gt;=$M$8,$D3208&lt;$N$8),$J$8,AND($D3208&gt;=$M$9,$D3208&lt;$N$9),$J$9,$D3208&lt;$N$10,$J$10)</f>
        <v>Mid Cap</v>
      </c>
      <c r="F3208" s="18">
        <v>45.95</v>
      </c>
      <c r="G3208" s="3" t="s">
        <v>31567</v>
      </c>
      <c r="H3208" s="22">
        <f>ROUND(Table1[[#This Row],[Market Capitalisation]]/Table1[[#This Row],[Stock Price]],0)</f>
        <v>72687704</v>
      </c>
    </row>
    <row r="3209" spans="2:8" x14ac:dyDescent="0.35">
      <c r="B3209" s="1" t="s">
        <v>14338</v>
      </c>
      <c r="C3209" s="3" t="s">
        <v>14339</v>
      </c>
      <c r="D3209" s="13">
        <v>3340000000</v>
      </c>
      <c r="E3209" s="1" t="str" cm="1">
        <f t="array" ref="E3209">_xlfn.IFS($D3209&gt;=$N$7,$J$7,AND($D3209&gt;=$M$8,$D3209&lt;$N$8),$J$8,AND($D3209&gt;=$M$9,$D3209&lt;$N$9),$J$9,$D3209&lt;$N$10,$J$10)</f>
        <v>Mid Cap</v>
      </c>
      <c r="F3209" s="18">
        <v>64.400000000000006</v>
      </c>
      <c r="G3209" s="3" t="s">
        <v>31554</v>
      </c>
      <c r="H3209" s="22">
        <f>ROUND(Table1[[#This Row],[Market Capitalisation]]/Table1[[#This Row],[Stock Price]],0)</f>
        <v>51863354</v>
      </c>
    </row>
    <row r="3210" spans="2:8" x14ac:dyDescent="0.35">
      <c r="B3210" s="1" t="s">
        <v>14342</v>
      </c>
      <c r="C3210" s="3" t="s">
        <v>14343</v>
      </c>
      <c r="D3210" s="13">
        <v>3340000000</v>
      </c>
      <c r="E3210" s="1" t="str" cm="1">
        <f t="array" ref="E3210">_xlfn.IFS($D3210&gt;=$N$7,$J$7,AND($D3210&gt;=$M$8,$D3210&lt;$N$8),$J$8,AND($D3210&gt;=$M$9,$D3210&lt;$N$9),$J$9,$D3210&lt;$N$10,$J$10)</f>
        <v>Mid Cap</v>
      </c>
      <c r="F3210" s="18">
        <v>73.5</v>
      </c>
      <c r="G3210" s="3" t="s">
        <v>31554</v>
      </c>
      <c r="H3210" s="22">
        <f>ROUND(Table1[[#This Row],[Market Capitalisation]]/Table1[[#This Row],[Stock Price]],0)</f>
        <v>45442177</v>
      </c>
    </row>
    <row r="3211" spans="2:8" x14ac:dyDescent="0.35">
      <c r="B3211" s="1" t="s">
        <v>14346</v>
      </c>
      <c r="C3211" s="3" t="s">
        <v>14347</v>
      </c>
      <c r="D3211" s="13">
        <v>3330000000</v>
      </c>
      <c r="E3211" s="1" t="str" cm="1">
        <f t="array" ref="E3211">_xlfn.IFS($D3211&gt;=$N$7,$J$7,AND($D3211&gt;=$M$8,$D3211&lt;$N$8),$J$8,AND($D3211&gt;=$M$9,$D3211&lt;$N$9),$J$9,$D3211&lt;$N$10,$J$10)</f>
        <v>Mid Cap</v>
      </c>
      <c r="F3211" s="18">
        <v>45.21</v>
      </c>
      <c r="G3211" s="3" t="s">
        <v>31583</v>
      </c>
      <c r="H3211" s="22">
        <f>ROUND(Table1[[#This Row],[Market Capitalisation]]/Table1[[#This Row],[Stock Price]],0)</f>
        <v>73656271</v>
      </c>
    </row>
    <row r="3212" spans="2:8" x14ac:dyDescent="0.35">
      <c r="B3212" s="1" t="s">
        <v>14351</v>
      </c>
      <c r="C3212" s="3" t="s">
        <v>14352</v>
      </c>
      <c r="D3212" s="13">
        <v>3330000000</v>
      </c>
      <c r="E3212" s="1" t="str" cm="1">
        <f t="array" ref="E3212">_xlfn.IFS($D3212&gt;=$N$7,$J$7,AND($D3212&gt;=$M$8,$D3212&lt;$N$8),$J$8,AND($D3212&gt;=$M$9,$D3212&lt;$N$9),$J$9,$D3212&lt;$N$10,$J$10)</f>
        <v>Mid Cap</v>
      </c>
      <c r="F3212" s="18">
        <v>15.24</v>
      </c>
      <c r="G3212" s="3" t="s">
        <v>14354</v>
      </c>
      <c r="H3212" s="22">
        <f>ROUND(Table1[[#This Row],[Market Capitalisation]]/Table1[[#This Row],[Stock Price]],0)</f>
        <v>218503937</v>
      </c>
    </row>
    <row r="3213" spans="2:8" x14ac:dyDescent="0.35">
      <c r="B3213" s="1" t="s">
        <v>14355</v>
      </c>
      <c r="C3213" s="3" t="s">
        <v>14356</v>
      </c>
      <c r="D3213" s="13">
        <v>3320000000</v>
      </c>
      <c r="E3213" s="1" t="str" cm="1">
        <f t="array" ref="E3213">_xlfn.IFS($D3213&gt;=$N$7,$J$7,AND($D3213&gt;=$M$8,$D3213&lt;$N$8),$J$8,AND($D3213&gt;=$M$9,$D3213&lt;$N$9),$J$9,$D3213&lt;$N$10,$J$10)</f>
        <v>Mid Cap</v>
      </c>
      <c r="F3213" s="18">
        <v>20.11</v>
      </c>
      <c r="G3213" s="3" t="s">
        <v>31554</v>
      </c>
      <c r="H3213" s="22">
        <f>ROUND(Table1[[#This Row],[Market Capitalisation]]/Table1[[#This Row],[Stock Price]],0)</f>
        <v>165091994</v>
      </c>
    </row>
    <row r="3214" spans="2:8" x14ac:dyDescent="0.35">
      <c r="B3214" s="1" t="s">
        <v>14359</v>
      </c>
      <c r="C3214" s="3" t="s">
        <v>14360</v>
      </c>
      <c r="D3214" s="13">
        <v>3320000000</v>
      </c>
      <c r="E3214" s="1" t="str" cm="1">
        <f t="array" ref="E3214">_xlfn.IFS($D3214&gt;=$N$7,$J$7,AND($D3214&gt;=$M$8,$D3214&lt;$N$8),$J$8,AND($D3214&gt;=$M$9,$D3214&lt;$N$9),$J$9,$D3214&lt;$N$10,$J$10)</f>
        <v>Mid Cap</v>
      </c>
      <c r="F3214" s="18">
        <v>1.76</v>
      </c>
      <c r="G3214" s="3" t="s">
        <v>31544</v>
      </c>
      <c r="H3214" s="22">
        <f>ROUND(Table1[[#This Row],[Market Capitalisation]]/Table1[[#This Row],[Stock Price]],0)</f>
        <v>1886363636</v>
      </c>
    </row>
    <row r="3215" spans="2:8" x14ac:dyDescent="0.35">
      <c r="B3215" s="1" t="s">
        <v>14362</v>
      </c>
      <c r="C3215" s="3" t="s">
        <v>14363</v>
      </c>
      <c r="D3215" s="13">
        <v>3320000000</v>
      </c>
      <c r="E3215" s="1" t="str" cm="1">
        <f t="array" ref="E3215">_xlfn.IFS($D3215&gt;=$N$7,$J$7,AND($D3215&gt;=$M$8,$D3215&lt;$N$8),$J$8,AND($D3215&gt;=$M$9,$D3215&lt;$N$9),$J$9,$D3215&lt;$N$10,$J$10)</f>
        <v>Mid Cap</v>
      </c>
      <c r="F3215" s="18">
        <v>83.51</v>
      </c>
      <c r="G3215" s="3" t="s">
        <v>31554</v>
      </c>
      <c r="H3215" s="22">
        <f>ROUND(Table1[[#This Row],[Market Capitalisation]]/Table1[[#This Row],[Stock Price]],0)</f>
        <v>39755718</v>
      </c>
    </row>
    <row r="3216" spans="2:8" x14ac:dyDescent="0.35">
      <c r="B3216" s="1" t="s">
        <v>14365</v>
      </c>
      <c r="C3216" s="3" t="s">
        <v>14366</v>
      </c>
      <c r="D3216" s="13">
        <v>3320000000</v>
      </c>
      <c r="E3216" s="1" t="str" cm="1">
        <f t="array" ref="E3216">_xlfn.IFS($D3216&gt;=$N$7,$J$7,AND($D3216&gt;=$M$8,$D3216&lt;$N$8),$J$8,AND($D3216&gt;=$M$9,$D3216&lt;$N$9),$J$9,$D3216&lt;$N$10,$J$10)</f>
        <v>Mid Cap</v>
      </c>
      <c r="F3216" s="18">
        <v>15.64</v>
      </c>
      <c r="G3216" s="3" t="s">
        <v>1254</v>
      </c>
      <c r="H3216" s="22">
        <f>ROUND(Table1[[#This Row],[Market Capitalisation]]/Table1[[#This Row],[Stock Price]],0)</f>
        <v>212276215</v>
      </c>
    </row>
    <row r="3217" spans="2:8" x14ac:dyDescent="0.35">
      <c r="B3217" s="1" t="s">
        <v>14369</v>
      </c>
      <c r="C3217" s="3" t="s">
        <v>14370</v>
      </c>
      <c r="D3217" s="13">
        <v>3320000000</v>
      </c>
      <c r="E3217" s="1" t="str" cm="1">
        <f t="array" ref="E3217">_xlfn.IFS($D3217&gt;=$N$7,$J$7,AND($D3217&gt;=$M$8,$D3217&lt;$N$8),$J$8,AND($D3217&gt;=$M$9,$D3217&lt;$N$9),$J$9,$D3217&lt;$N$10,$J$10)</f>
        <v>Mid Cap</v>
      </c>
      <c r="F3217" s="18">
        <v>38.18</v>
      </c>
      <c r="G3217" s="3" t="s">
        <v>1188</v>
      </c>
      <c r="H3217" s="22">
        <f>ROUND(Table1[[#This Row],[Market Capitalisation]]/Table1[[#This Row],[Stock Price]],0)</f>
        <v>86956522</v>
      </c>
    </row>
    <row r="3218" spans="2:8" x14ac:dyDescent="0.35">
      <c r="B3218" s="1" t="s">
        <v>14373</v>
      </c>
      <c r="C3218" s="3" t="s">
        <v>14374</v>
      </c>
      <c r="D3218" s="13">
        <v>3320000000</v>
      </c>
      <c r="E3218" s="1" t="str" cm="1">
        <f t="array" ref="E3218">_xlfn.IFS($D3218&gt;=$N$7,$J$7,AND($D3218&gt;=$M$8,$D3218&lt;$N$8),$J$8,AND($D3218&gt;=$M$9,$D3218&lt;$N$9),$J$9,$D3218&lt;$N$10,$J$10)</f>
        <v>Mid Cap</v>
      </c>
      <c r="F3218" s="18">
        <v>45.42</v>
      </c>
      <c r="G3218" s="3" t="s">
        <v>3109</v>
      </c>
      <c r="H3218" s="22">
        <f>ROUND(Table1[[#This Row],[Market Capitalisation]]/Table1[[#This Row],[Stock Price]],0)</f>
        <v>73095553</v>
      </c>
    </row>
    <row r="3219" spans="2:8" x14ac:dyDescent="0.35">
      <c r="B3219" s="1" t="s">
        <v>14377</v>
      </c>
      <c r="C3219" s="3" t="s">
        <v>14378</v>
      </c>
      <c r="D3219" s="13">
        <v>3310000000</v>
      </c>
      <c r="E3219" s="1" t="str" cm="1">
        <f t="array" ref="E3219">_xlfn.IFS($D3219&gt;=$N$7,$J$7,AND($D3219&gt;=$M$8,$D3219&lt;$N$8),$J$8,AND($D3219&gt;=$M$9,$D3219&lt;$N$9),$J$9,$D3219&lt;$N$10,$J$10)</f>
        <v>Mid Cap</v>
      </c>
      <c r="F3219" s="18">
        <v>27.91</v>
      </c>
      <c r="G3219" s="3" t="s">
        <v>304</v>
      </c>
      <c r="H3219" s="22">
        <f>ROUND(Table1[[#This Row],[Market Capitalisation]]/Table1[[#This Row],[Stock Price]],0)</f>
        <v>118595485</v>
      </c>
    </row>
    <row r="3220" spans="2:8" x14ac:dyDescent="0.35">
      <c r="B3220" s="1" t="s">
        <v>14382</v>
      </c>
      <c r="C3220" s="3" t="s">
        <v>14383</v>
      </c>
      <c r="D3220" s="13">
        <v>3310000000</v>
      </c>
      <c r="E3220" s="1" t="str" cm="1">
        <f t="array" ref="E3220">_xlfn.IFS($D3220&gt;=$N$7,$J$7,AND($D3220&gt;=$M$8,$D3220&lt;$N$8),$J$8,AND($D3220&gt;=$M$9,$D3220&lt;$N$9),$J$9,$D3220&lt;$N$10,$J$10)</f>
        <v>Mid Cap</v>
      </c>
      <c r="F3220" s="18">
        <v>7.46</v>
      </c>
      <c r="G3220" s="3" t="s">
        <v>31554</v>
      </c>
      <c r="H3220" s="22">
        <f>ROUND(Table1[[#This Row],[Market Capitalisation]]/Table1[[#This Row],[Stock Price]],0)</f>
        <v>443699732</v>
      </c>
    </row>
    <row r="3221" spans="2:8" x14ac:dyDescent="0.35">
      <c r="B3221" s="1" t="s">
        <v>14385</v>
      </c>
      <c r="C3221" s="3" t="s">
        <v>14386</v>
      </c>
      <c r="D3221" s="13">
        <v>3300000000</v>
      </c>
      <c r="E3221" s="1" t="str" cm="1">
        <f t="array" ref="E3221">_xlfn.IFS($D3221&gt;=$N$7,$J$7,AND($D3221&gt;=$M$8,$D3221&lt;$N$8),$J$8,AND($D3221&gt;=$M$9,$D3221&lt;$N$9),$J$9,$D3221&lt;$N$10,$J$10)</f>
        <v>Mid Cap</v>
      </c>
      <c r="F3221" s="18">
        <v>0.12</v>
      </c>
      <c r="G3221" s="3" t="s">
        <v>31544</v>
      </c>
      <c r="H3221" s="22">
        <f>ROUND(Table1[[#This Row],[Market Capitalisation]]/Table1[[#This Row],[Stock Price]],0)</f>
        <v>27500000000</v>
      </c>
    </row>
    <row r="3222" spans="2:8" x14ac:dyDescent="0.35">
      <c r="B3222" s="1" t="s">
        <v>14390</v>
      </c>
      <c r="C3222" s="3" t="s">
        <v>14391</v>
      </c>
      <c r="D3222" s="13">
        <v>3300000000</v>
      </c>
      <c r="E3222" s="1" t="str" cm="1">
        <f t="array" ref="E3222">_xlfn.IFS($D3222&gt;=$N$7,$J$7,AND($D3222&gt;=$M$8,$D3222&lt;$N$8),$J$8,AND($D3222&gt;=$M$9,$D3222&lt;$N$9),$J$9,$D3222&lt;$N$10,$J$10)</f>
        <v>Mid Cap</v>
      </c>
      <c r="F3222" s="18">
        <v>35.29</v>
      </c>
      <c r="G3222" s="3" t="s">
        <v>31554</v>
      </c>
      <c r="H3222" s="22">
        <f>ROUND(Table1[[#This Row],[Market Capitalisation]]/Table1[[#This Row],[Stock Price]],0)</f>
        <v>93510910</v>
      </c>
    </row>
    <row r="3223" spans="2:8" x14ac:dyDescent="0.35">
      <c r="B3223" s="1" t="s">
        <v>14393</v>
      </c>
      <c r="C3223" s="3" t="s">
        <v>14394</v>
      </c>
      <c r="D3223" s="13">
        <v>3300000000</v>
      </c>
      <c r="E3223" s="1" t="str" cm="1">
        <f t="array" ref="E3223">_xlfn.IFS($D3223&gt;=$N$7,$J$7,AND($D3223&gt;=$M$8,$D3223&lt;$N$8),$J$8,AND($D3223&gt;=$M$9,$D3223&lt;$N$9),$J$9,$D3223&lt;$N$10,$J$10)</f>
        <v>Mid Cap</v>
      </c>
      <c r="F3223" s="18">
        <v>19.61</v>
      </c>
      <c r="G3223" s="3" t="s">
        <v>31554</v>
      </c>
      <c r="H3223" s="22">
        <f>ROUND(Table1[[#This Row],[Market Capitalisation]]/Table1[[#This Row],[Stock Price]],0)</f>
        <v>168281489</v>
      </c>
    </row>
    <row r="3224" spans="2:8" x14ac:dyDescent="0.35">
      <c r="B3224" s="1" t="s">
        <v>14397</v>
      </c>
      <c r="C3224" s="3" t="s">
        <v>14398</v>
      </c>
      <c r="D3224" s="13">
        <v>3300000000</v>
      </c>
      <c r="E3224" s="1" t="str" cm="1">
        <f t="array" ref="E3224">_xlfn.IFS($D3224&gt;=$N$7,$J$7,AND($D3224&gt;=$M$8,$D3224&lt;$N$8),$J$8,AND($D3224&gt;=$M$9,$D3224&lt;$N$9),$J$9,$D3224&lt;$N$10,$J$10)</f>
        <v>Mid Cap</v>
      </c>
      <c r="F3224" s="18">
        <v>0.4</v>
      </c>
      <c r="G3224" s="3" t="s">
        <v>152</v>
      </c>
      <c r="H3224" s="22">
        <f>ROUND(Table1[[#This Row],[Market Capitalisation]]/Table1[[#This Row],[Stock Price]],0)</f>
        <v>8250000000</v>
      </c>
    </row>
    <row r="3225" spans="2:8" x14ac:dyDescent="0.35">
      <c r="B3225" s="1" t="s">
        <v>14400</v>
      </c>
      <c r="C3225" s="3" t="s">
        <v>14401</v>
      </c>
      <c r="D3225" s="13">
        <v>3300000000</v>
      </c>
      <c r="E3225" s="1" t="str" cm="1">
        <f t="array" ref="E3225">_xlfn.IFS($D3225&gt;=$N$7,$J$7,AND($D3225&gt;=$M$8,$D3225&lt;$N$8),$J$8,AND($D3225&gt;=$M$9,$D3225&lt;$N$9),$J$9,$D3225&lt;$N$10,$J$10)</f>
        <v>Mid Cap</v>
      </c>
      <c r="F3225" s="18">
        <v>3.46</v>
      </c>
      <c r="G3225" s="3" t="s">
        <v>152</v>
      </c>
      <c r="H3225" s="22">
        <f>ROUND(Table1[[#This Row],[Market Capitalisation]]/Table1[[#This Row],[Stock Price]],0)</f>
        <v>953757225</v>
      </c>
    </row>
    <row r="3226" spans="2:8" x14ac:dyDescent="0.35">
      <c r="B3226" s="1" t="s">
        <v>14404</v>
      </c>
      <c r="C3226" s="3" t="s">
        <v>14405</v>
      </c>
      <c r="D3226" s="13">
        <v>3300000000</v>
      </c>
      <c r="E3226" s="1" t="str" cm="1">
        <f t="array" ref="E3226">_xlfn.IFS($D3226&gt;=$N$7,$J$7,AND($D3226&gt;=$M$8,$D3226&lt;$N$8),$J$8,AND($D3226&gt;=$M$9,$D3226&lt;$N$9),$J$9,$D3226&lt;$N$10,$J$10)</f>
        <v>Mid Cap</v>
      </c>
      <c r="F3226" s="18">
        <v>117.15</v>
      </c>
      <c r="G3226" s="3" t="s">
        <v>31554</v>
      </c>
      <c r="H3226" s="22">
        <f>ROUND(Table1[[#This Row],[Market Capitalisation]]/Table1[[#This Row],[Stock Price]],0)</f>
        <v>28169014</v>
      </c>
    </row>
    <row r="3227" spans="2:8" x14ac:dyDescent="0.35">
      <c r="B3227" s="1" t="s">
        <v>14408</v>
      </c>
      <c r="C3227" s="3" t="s">
        <v>14409</v>
      </c>
      <c r="D3227" s="13">
        <v>3300000000</v>
      </c>
      <c r="E3227" s="1" t="str" cm="1">
        <f t="array" ref="E3227">_xlfn.IFS($D3227&gt;=$N$7,$J$7,AND($D3227&gt;=$M$8,$D3227&lt;$N$8),$J$8,AND($D3227&gt;=$M$9,$D3227&lt;$N$9),$J$9,$D3227&lt;$N$10,$J$10)</f>
        <v>Mid Cap</v>
      </c>
      <c r="F3227" s="18">
        <v>97.38</v>
      </c>
      <c r="G3227" s="3" t="s">
        <v>164</v>
      </c>
      <c r="H3227" s="22">
        <f>ROUND(Table1[[#This Row],[Market Capitalisation]]/Table1[[#This Row],[Stock Price]],0)</f>
        <v>33887862</v>
      </c>
    </row>
    <row r="3228" spans="2:8" x14ac:dyDescent="0.35">
      <c r="B3228" s="1" t="s">
        <v>14412</v>
      </c>
      <c r="C3228" s="3" t="s">
        <v>14413</v>
      </c>
      <c r="D3228" s="13">
        <v>3300000000</v>
      </c>
      <c r="E3228" s="1" t="str" cm="1">
        <f t="array" ref="E3228">_xlfn.IFS($D3228&gt;=$N$7,$J$7,AND($D3228&gt;=$M$8,$D3228&lt;$N$8),$J$8,AND($D3228&gt;=$M$9,$D3228&lt;$N$9),$J$9,$D3228&lt;$N$10,$J$10)</f>
        <v>Mid Cap</v>
      </c>
      <c r="F3228" s="18">
        <v>56.6</v>
      </c>
      <c r="G3228" s="3" t="s">
        <v>31554</v>
      </c>
      <c r="H3228" s="22">
        <f>ROUND(Table1[[#This Row],[Market Capitalisation]]/Table1[[#This Row],[Stock Price]],0)</f>
        <v>58303887</v>
      </c>
    </row>
    <row r="3229" spans="2:8" x14ac:dyDescent="0.35">
      <c r="B3229" s="1" t="s">
        <v>14416</v>
      </c>
      <c r="C3229" s="3" t="s">
        <v>14417</v>
      </c>
      <c r="D3229" s="13">
        <v>3300000000</v>
      </c>
      <c r="E3229" s="1" t="str" cm="1">
        <f t="array" ref="E3229">_xlfn.IFS($D3229&gt;=$N$7,$J$7,AND($D3229&gt;=$M$8,$D3229&lt;$N$8),$J$8,AND($D3229&gt;=$M$9,$D3229&lt;$N$9),$J$9,$D3229&lt;$N$10,$J$10)</f>
        <v>Mid Cap</v>
      </c>
      <c r="F3229" s="18">
        <v>66</v>
      </c>
      <c r="G3229" s="3" t="s">
        <v>89</v>
      </c>
      <c r="H3229" s="22">
        <f>ROUND(Table1[[#This Row],[Market Capitalisation]]/Table1[[#This Row],[Stock Price]],0)</f>
        <v>50000000</v>
      </c>
    </row>
    <row r="3230" spans="2:8" x14ac:dyDescent="0.35">
      <c r="B3230" s="1" t="s">
        <v>14420</v>
      </c>
      <c r="C3230" s="3" t="s">
        <v>14421</v>
      </c>
      <c r="D3230" s="13">
        <v>3300000000</v>
      </c>
      <c r="E3230" s="1" t="str" cm="1">
        <f t="array" ref="E3230">_xlfn.IFS($D3230&gt;=$N$7,$J$7,AND($D3230&gt;=$M$8,$D3230&lt;$N$8),$J$8,AND($D3230&gt;=$M$9,$D3230&lt;$N$9),$J$9,$D3230&lt;$N$10,$J$10)</f>
        <v>Mid Cap</v>
      </c>
      <c r="F3230" s="18">
        <v>17.75</v>
      </c>
      <c r="G3230" s="3" t="s">
        <v>667</v>
      </c>
      <c r="H3230" s="22">
        <f>ROUND(Table1[[#This Row],[Market Capitalisation]]/Table1[[#This Row],[Stock Price]],0)</f>
        <v>185915493</v>
      </c>
    </row>
    <row r="3231" spans="2:8" x14ac:dyDescent="0.35">
      <c r="B3231" s="1" t="s">
        <v>14424</v>
      </c>
      <c r="C3231" s="3" t="s">
        <v>14425</v>
      </c>
      <c r="D3231" s="13">
        <v>3300000000</v>
      </c>
      <c r="E3231" s="1" t="str" cm="1">
        <f t="array" ref="E3231">_xlfn.IFS($D3231&gt;=$N$7,$J$7,AND($D3231&gt;=$M$8,$D3231&lt;$N$8),$J$8,AND($D3231&gt;=$M$9,$D3231&lt;$N$9),$J$9,$D3231&lt;$N$10,$J$10)</f>
        <v>Mid Cap</v>
      </c>
      <c r="F3231" s="18">
        <v>4.08</v>
      </c>
      <c r="G3231" s="3" t="s">
        <v>249</v>
      </c>
      <c r="H3231" s="22">
        <f>ROUND(Table1[[#This Row],[Market Capitalisation]]/Table1[[#This Row],[Stock Price]],0)</f>
        <v>808823529</v>
      </c>
    </row>
    <row r="3232" spans="2:8" x14ac:dyDescent="0.35">
      <c r="B3232" s="1" t="s">
        <v>14427</v>
      </c>
      <c r="C3232" s="3" t="s">
        <v>14428</v>
      </c>
      <c r="D3232" s="13">
        <v>3300000000</v>
      </c>
      <c r="E3232" s="1" t="str" cm="1">
        <f t="array" ref="E3232">_xlfn.IFS($D3232&gt;=$N$7,$J$7,AND($D3232&gt;=$M$8,$D3232&lt;$N$8),$J$8,AND($D3232&gt;=$M$9,$D3232&lt;$N$9),$J$9,$D3232&lt;$N$10,$J$10)</f>
        <v>Mid Cap</v>
      </c>
      <c r="F3232" s="18">
        <v>3.41</v>
      </c>
      <c r="G3232" s="3" t="s">
        <v>249</v>
      </c>
      <c r="H3232" s="22">
        <f>ROUND(Table1[[#This Row],[Market Capitalisation]]/Table1[[#This Row],[Stock Price]],0)</f>
        <v>967741935</v>
      </c>
    </row>
    <row r="3233" spans="2:8" x14ac:dyDescent="0.35">
      <c r="B3233" s="1" t="s">
        <v>14431</v>
      </c>
      <c r="C3233" s="3" t="s">
        <v>14432</v>
      </c>
      <c r="D3233" s="13">
        <v>3290000000</v>
      </c>
      <c r="E3233" s="1" t="str" cm="1">
        <f t="array" ref="E3233">_xlfn.IFS($D3233&gt;=$N$7,$J$7,AND($D3233&gt;=$M$8,$D3233&lt;$N$8),$J$8,AND($D3233&gt;=$M$9,$D3233&lt;$N$9),$J$9,$D3233&lt;$N$10,$J$10)</f>
        <v>Mid Cap</v>
      </c>
      <c r="F3233" s="18">
        <v>88.41</v>
      </c>
      <c r="G3233" s="3" t="s">
        <v>31554</v>
      </c>
      <c r="H3233" s="22">
        <f>ROUND(Table1[[#This Row],[Market Capitalisation]]/Table1[[#This Row],[Stock Price]],0)</f>
        <v>37212985</v>
      </c>
    </row>
    <row r="3234" spans="2:8" x14ac:dyDescent="0.35">
      <c r="B3234" s="1" t="s">
        <v>14436</v>
      </c>
      <c r="C3234" s="3" t="s">
        <v>14437</v>
      </c>
      <c r="D3234" s="13">
        <v>3290000000</v>
      </c>
      <c r="E3234" s="1" t="str" cm="1">
        <f t="array" ref="E3234">_xlfn.IFS($D3234&gt;=$N$7,$J$7,AND($D3234&gt;=$M$8,$D3234&lt;$N$8),$J$8,AND($D3234&gt;=$M$9,$D3234&lt;$N$9),$J$9,$D3234&lt;$N$10,$J$10)</f>
        <v>Mid Cap</v>
      </c>
      <c r="F3234" s="18">
        <v>8.2200000000000006</v>
      </c>
      <c r="G3234" s="3" t="s">
        <v>249</v>
      </c>
      <c r="H3234" s="22">
        <f>ROUND(Table1[[#This Row],[Market Capitalisation]]/Table1[[#This Row],[Stock Price]],0)</f>
        <v>400243309</v>
      </c>
    </row>
    <row r="3235" spans="2:8" x14ac:dyDescent="0.35">
      <c r="B3235" s="1" t="s">
        <v>14440</v>
      </c>
      <c r="C3235" s="3" t="s">
        <v>14441</v>
      </c>
      <c r="D3235" s="13">
        <v>3290000000</v>
      </c>
      <c r="E3235" s="1" t="str" cm="1">
        <f t="array" ref="E3235">_xlfn.IFS($D3235&gt;=$N$7,$J$7,AND($D3235&gt;=$M$8,$D3235&lt;$N$8),$J$8,AND($D3235&gt;=$M$9,$D3235&lt;$N$9),$J$9,$D3235&lt;$N$10,$J$10)</f>
        <v>Mid Cap</v>
      </c>
      <c r="F3235" s="18">
        <v>29.28</v>
      </c>
      <c r="G3235" s="3" t="s">
        <v>4076</v>
      </c>
      <c r="H3235" s="22">
        <f>ROUND(Table1[[#This Row],[Market Capitalisation]]/Table1[[#This Row],[Stock Price]],0)</f>
        <v>112363388</v>
      </c>
    </row>
    <row r="3236" spans="2:8" x14ac:dyDescent="0.35">
      <c r="B3236" s="1" t="s">
        <v>14443</v>
      </c>
      <c r="C3236" s="3" t="s">
        <v>14444</v>
      </c>
      <c r="D3236" s="13">
        <v>3290000000</v>
      </c>
      <c r="E3236" s="1" t="str" cm="1">
        <f t="array" ref="E3236">_xlfn.IFS($D3236&gt;=$N$7,$J$7,AND($D3236&gt;=$M$8,$D3236&lt;$N$8),$J$8,AND($D3236&gt;=$M$9,$D3236&lt;$N$9),$J$9,$D3236&lt;$N$10,$J$10)</f>
        <v>Mid Cap</v>
      </c>
      <c r="F3236" s="18">
        <v>5.66</v>
      </c>
      <c r="G3236" s="3" t="s">
        <v>667</v>
      </c>
      <c r="H3236" s="22">
        <f>ROUND(Table1[[#This Row],[Market Capitalisation]]/Table1[[#This Row],[Stock Price]],0)</f>
        <v>581272085</v>
      </c>
    </row>
    <row r="3237" spans="2:8" x14ac:dyDescent="0.35">
      <c r="B3237" s="1" t="s">
        <v>14446</v>
      </c>
      <c r="C3237" s="3" t="s">
        <v>14447</v>
      </c>
      <c r="D3237" s="13">
        <v>3280000000</v>
      </c>
      <c r="E3237" s="1" t="str" cm="1">
        <f t="array" ref="E3237">_xlfn.IFS($D3237&gt;=$N$7,$J$7,AND($D3237&gt;=$M$8,$D3237&lt;$N$8),$J$8,AND($D3237&gt;=$M$9,$D3237&lt;$N$9),$J$9,$D3237&lt;$N$10,$J$10)</f>
        <v>Mid Cap</v>
      </c>
      <c r="F3237" s="18">
        <v>6.3</v>
      </c>
      <c r="G3237" s="3" t="s">
        <v>31554</v>
      </c>
      <c r="H3237" s="22">
        <f>ROUND(Table1[[#This Row],[Market Capitalisation]]/Table1[[#This Row],[Stock Price]],0)</f>
        <v>520634921</v>
      </c>
    </row>
    <row r="3238" spans="2:8" x14ac:dyDescent="0.35">
      <c r="B3238" s="1" t="s">
        <v>14451</v>
      </c>
      <c r="C3238" s="3" t="s">
        <v>14452</v>
      </c>
      <c r="D3238" s="13">
        <v>3280000000</v>
      </c>
      <c r="E3238" s="1" t="str" cm="1">
        <f t="array" ref="E3238">_xlfn.IFS($D3238&gt;=$N$7,$J$7,AND($D3238&gt;=$M$8,$D3238&lt;$N$8),$J$8,AND($D3238&gt;=$M$9,$D3238&lt;$N$9),$J$9,$D3238&lt;$N$10,$J$10)</f>
        <v>Mid Cap</v>
      </c>
      <c r="F3238" s="18">
        <v>57.97</v>
      </c>
      <c r="G3238" s="3" t="s">
        <v>31554</v>
      </c>
      <c r="H3238" s="22">
        <f>ROUND(Table1[[#This Row],[Market Capitalisation]]/Table1[[#This Row],[Stock Price]],0)</f>
        <v>56580990</v>
      </c>
    </row>
    <row r="3239" spans="2:8" x14ac:dyDescent="0.35">
      <c r="B3239" s="1" t="s">
        <v>14455</v>
      </c>
      <c r="C3239" s="3" t="s">
        <v>14456</v>
      </c>
      <c r="D3239" s="13">
        <v>3280000000</v>
      </c>
      <c r="E3239" s="1" t="str" cm="1">
        <f t="array" ref="E3239">_xlfn.IFS($D3239&gt;=$N$7,$J$7,AND($D3239&gt;=$M$8,$D3239&lt;$N$8),$J$8,AND($D3239&gt;=$M$9,$D3239&lt;$N$9),$J$9,$D3239&lt;$N$10,$J$10)</f>
        <v>Mid Cap</v>
      </c>
      <c r="F3239" s="18">
        <v>118.07</v>
      </c>
      <c r="G3239" s="3" t="s">
        <v>31554</v>
      </c>
      <c r="H3239" s="22">
        <f>ROUND(Table1[[#This Row],[Market Capitalisation]]/Table1[[#This Row],[Stock Price]],0)</f>
        <v>27780130</v>
      </c>
    </row>
    <row r="3240" spans="2:8" x14ac:dyDescent="0.35">
      <c r="B3240" s="1" t="s">
        <v>14459</v>
      </c>
      <c r="C3240" s="3" t="s">
        <v>14460</v>
      </c>
      <c r="D3240" s="13">
        <v>3280000000</v>
      </c>
      <c r="E3240" s="1" t="str" cm="1">
        <f t="array" ref="E3240">_xlfn.IFS($D3240&gt;=$N$7,$J$7,AND($D3240&gt;=$M$8,$D3240&lt;$N$8),$J$8,AND($D3240&gt;=$M$9,$D3240&lt;$N$9),$J$9,$D3240&lt;$N$10,$J$10)</f>
        <v>Mid Cap</v>
      </c>
      <c r="F3240" s="18">
        <v>6.18</v>
      </c>
      <c r="G3240" s="3" t="s">
        <v>548</v>
      </c>
      <c r="H3240" s="22">
        <f>ROUND(Table1[[#This Row],[Market Capitalisation]]/Table1[[#This Row],[Stock Price]],0)</f>
        <v>530744337</v>
      </c>
    </row>
    <row r="3241" spans="2:8" x14ac:dyDescent="0.35">
      <c r="B3241" s="1" t="s">
        <v>14462</v>
      </c>
      <c r="C3241" s="3" t="s">
        <v>14463</v>
      </c>
      <c r="D3241" s="13">
        <v>3280000000</v>
      </c>
      <c r="E3241" s="1" t="str" cm="1">
        <f t="array" ref="E3241">_xlfn.IFS($D3241&gt;=$N$7,$J$7,AND($D3241&gt;=$M$8,$D3241&lt;$N$8),$J$8,AND($D3241&gt;=$M$9,$D3241&lt;$N$9),$J$9,$D3241&lt;$N$10,$J$10)</f>
        <v>Mid Cap</v>
      </c>
      <c r="F3241" s="18">
        <v>15.64</v>
      </c>
      <c r="G3241" s="3" t="s">
        <v>31554</v>
      </c>
      <c r="H3241" s="22">
        <f>ROUND(Table1[[#This Row],[Market Capitalisation]]/Table1[[#This Row],[Stock Price]],0)</f>
        <v>209718670</v>
      </c>
    </row>
    <row r="3242" spans="2:8" x14ac:dyDescent="0.35">
      <c r="B3242" s="1" t="s">
        <v>14465</v>
      </c>
      <c r="C3242" s="3" t="s">
        <v>14466</v>
      </c>
      <c r="D3242" s="13">
        <v>3270000000</v>
      </c>
      <c r="E3242" s="1" t="str" cm="1">
        <f t="array" ref="E3242">_xlfn.IFS($D3242&gt;=$N$7,$J$7,AND($D3242&gt;=$M$8,$D3242&lt;$N$8),$J$8,AND($D3242&gt;=$M$9,$D3242&lt;$N$9),$J$9,$D3242&lt;$N$10,$J$10)</f>
        <v>Mid Cap</v>
      </c>
      <c r="F3242" s="18">
        <v>22.9</v>
      </c>
      <c r="G3242" s="3" t="s">
        <v>210</v>
      </c>
      <c r="H3242" s="22">
        <f>ROUND(Table1[[#This Row],[Market Capitalisation]]/Table1[[#This Row],[Stock Price]],0)</f>
        <v>142794760</v>
      </c>
    </row>
    <row r="3243" spans="2:8" x14ac:dyDescent="0.35">
      <c r="B3243" s="1" t="s">
        <v>14469</v>
      </c>
      <c r="C3243" s="3" t="s">
        <v>14470</v>
      </c>
      <c r="D3243" s="13">
        <v>3270000000</v>
      </c>
      <c r="E3243" s="1" t="str" cm="1">
        <f t="array" ref="E3243">_xlfn.IFS($D3243&gt;=$N$7,$J$7,AND($D3243&gt;=$M$8,$D3243&lt;$N$8),$J$8,AND($D3243&gt;=$M$9,$D3243&lt;$N$9),$J$9,$D3243&lt;$N$10,$J$10)</f>
        <v>Mid Cap</v>
      </c>
      <c r="F3243" s="18">
        <v>2470</v>
      </c>
      <c r="G3243" s="3" t="s">
        <v>2575</v>
      </c>
      <c r="H3243" s="22">
        <f>ROUND(Table1[[#This Row],[Market Capitalisation]]/Table1[[#This Row],[Stock Price]],0)</f>
        <v>1323887</v>
      </c>
    </row>
    <row r="3244" spans="2:8" x14ac:dyDescent="0.35">
      <c r="B3244" s="1" t="s">
        <v>14473</v>
      </c>
      <c r="C3244" s="3" t="s">
        <v>14474</v>
      </c>
      <c r="D3244" s="13">
        <v>3270000000</v>
      </c>
      <c r="E3244" s="1" t="str" cm="1">
        <f t="array" ref="E3244">_xlfn.IFS($D3244&gt;=$N$7,$J$7,AND($D3244&gt;=$M$8,$D3244&lt;$N$8),$J$8,AND($D3244&gt;=$M$9,$D3244&lt;$N$9),$J$9,$D3244&lt;$N$10,$J$10)</f>
        <v>Mid Cap</v>
      </c>
      <c r="F3244" s="18">
        <v>36.31</v>
      </c>
      <c r="G3244" s="3" t="s">
        <v>31567</v>
      </c>
      <c r="H3244" s="22">
        <f>ROUND(Table1[[#This Row],[Market Capitalisation]]/Table1[[#This Row],[Stock Price]],0)</f>
        <v>90057835</v>
      </c>
    </row>
    <row r="3245" spans="2:8" x14ac:dyDescent="0.35">
      <c r="B3245" s="1" t="s">
        <v>14476</v>
      </c>
      <c r="C3245" s="3" t="s">
        <v>14477</v>
      </c>
      <c r="D3245" s="13">
        <v>3270000000</v>
      </c>
      <c r="E3245" s="1" t="str" cm="1">
        <f t="array" ref="E3245">_xlfn.IFS($D3245&gt;=$N$7,$J$7,AND($D3245&gt;=$M$8,$D3245&lt;$N$8),$J$8,AND($D3245&gt;=$M$9,$D3245&lt;$N$9),$J$9,$D3245&lt;$N$10,$J$10)</f>
        <v>Mid Cap</v>
      </c>
      <c r="F3245" s="18">
        <v>1.64</v>
      </c>
      <c r="G3245" s="3" t="s">
        <v>1254</v>
      </c>
      <c r="H3245" s="22">
        <f>ROUND(Table1[[#This Row],[Market Capitalisation]]/Table1[[#This Row],[Stock Price]],0)</f>
        <v>1993902439</v>
      </c>
    </row>
    <row r="3246" spans="2:8" x14ac:dyDescent="0.35">
      <c r="B3246" s="1" t="s">
        <v>14479</v>
      </c>
      <c r="C3246" s="3" t="s">
        <v>14480</v>
      </c>
      <c r="D3246" s="13">
        <v>3270000000</v>
      </c>
      <c r="E3246" s="1" t="str" cm="1">
        <f t="array" ref="E3246">_xlfn.IFS($D3246&gt;=$N$7,$J$7,AND($D3246&gt;=$M$8,$D3246&lt;$N$8),$J$8,AND($D3246&gt;=$M$9,$D3246&lt;$N$9),$J$9,$D3246&lt;$N$10,$J$10)</f>
        <v>Mid Cap</v>
      </c>
      <c r="F3246" s="18">
        <v>101.52</v>
      </c>
      <c r="G3246" s="3" t="s">
        <v>548</v>
      </c>
      <c r="H3246" s="22">
        <f>ROUND(Table1[[#This Row],[Market Capitalisation]]/Table1[[#This Row],[Stock Price]],0)</f>
        <v>32210402</v>
      </c>
    </row>
    <row r="3247" spans="2:8" x14ac:dyDescent="0.35">
      <c r="B3247" s="1" t="s">
        <v>14482</v>
      </c>
      <c r="C3247" s="3" t="s">
        <v>14483</v>
      </c>
      <c r="D3247" s="13">
        <v>3270000000</v>
      </c>
      <c r="E3247" s="1" t="str" cm="1">
        <f t="array" ref="E3247">_xlfn.IFS($D3247&gt;=$N$7,$J$7,AND($D3247&gt;=$M$8,$D3247&lt;$N$8),$J$8,AND($D3247&gt;=$M$9,$D3247&lt;$N$9),$J$9,$D3247&lt;$N$10,$J$10)</f>
        <v>Mid Cap</v>
      </c>
      <c r="F3247" s="18">
        <v>20.02</v>
      </c>
      <c r="G3247" s="3" t="s">
        <v>31554</v>
      </c>
      <c r="H3247" s="22">
        <f>ROUND(Table1[[#This Row],[Market Capitalisation]]/Table1[[#This Row],[Stock Price]],0)</f>
        <v>163336663</v>
      </c>
    </row>
    <row r="3248" spans="2:8" x14ac:dyDescent="0.35">
      <c r="B3248" s="1" t="s">
        <v>14486</v>
      </c>
      <c r="C3248" s="3" t="s">
        <v>14487</v>
      </c>
      <c r="D3248" s="13">
        <v>3270000000</v>
      </c>
      <c r="E3248" s="1" t="str" cm="1">
        <f t="array" ref="E3248">_xlfn.IFS($D3248&gt;=$N$7,$J$7,AND($D3248&gt;=$M$8,$D3248&lt;$N$8),$J$8,AND($D3248&gt;=$M$9,$D3248&lt;$N$9),$J$9,$D3248&lt;$N$10,$J$10)</f>
        <v>Mid Cap</v>
      </c>
      <c r="F3248" s="18">
        <v>1.27</v>
      </c>
      <c r="G3248" s="3" t="s">
        <v>3322</v>
      </c>
      <c r="H3248" s="22">
        <f>ROUND(Table1[[#This Row],[Market Capitalisation]]/Table1[[#This Row],[Stock Price]],0)</f>
        <v>2574803150</v>
      </c>
    </row>
    <row r="3249" spans="2:8" x14ac:dyDescent="0.35">
      <c r="B3249" s="1" t="s">
        <v>14490</v>
      </c>
      <c r="C3249" s="3" t="s">
        <v>14491</v>
      </c>
      <c r="D3249" s="13">
        <v>3260000000</v>
      </c>
      <c r="E3249" s="1" t="str" cm="1">
        <f t="array" ref="E3249">_xlfn.IFS($D3249&gt;=$N$7,$J$7,AND($D3249&gt;=$M$8,$D3249&lt;$N$8),$J$8,AND($D3249&gt;=$M$9,$D3249&lt;$N$9),$J$9,$D3249&lt;$N$10,$J$10)</f>
        <v>Mid Cap</v>
      </c>
      <c r="F3249" s="18">
        <v>76.25</v>
      </c>
      <c r="G3249" s="3" t="s">
        <v>107</v>
      </c>
      <c r="H3249" s="22">
        <f>ROUND(Table1[[#This Row],[Market Capitalisation]]/Table1[[#This Row],[Stock Price]],0)</f>
        <v>42754098</v>
      </c>
    </row>
    <row r="3250" spans="2:8" x14ac:dyDescent="0.35">
      <c r="B3250" s="1" t="s">
        <v>14495</v>
      </c>
      <c r="C3250" s="3" t="s">
        <v>14496</v>
      </c>
      <c r="D3250" s="13">
        <v>3260000000</v>
      </c>
      <c r="E3250" s="1" t="str" cm="1">
        <f t="array" ref="E3250">_xlfn.IFS($D3250&gt;=$N$7,$J$7,AND($D3250&gt;=$M$8,$D3250&lt;$N$8),$J$8,AND($D3250&gt;=$M$9,$D3250&lt;$N$9),$J$9,$D3250&lt;$N$10,$J$10)</f>
        <v>Mid Cap</v>
      </c>
      <c r="F3250" s="18">
        <v>59.84</v>
      </c>
      <c r="G3250" s="3" t="s">
        <v>31554</v>
      </c>
      <c r="H3250" s="22">
        <f>ROUND(Table1[[#This Row],[Market Capitalisation]]/Table1[[#This Row],[Stock Price]],0)</f>
        <v>54478610</v>
      </c>
    </row>
    <row r="3251" spans="2:8" x14ac:dyDescent="0.35">
      <c r="B3251" s="1" t="s">
        <v>14499</v>
      </c>
      <c r="C3251" s="3" t="s">
        <v>14500</v>
      </c>
      <c r="D3251" s="13">
        <v>3260000000</v>
      </c>
      <c r="E3251" s="1" t="str" cm="1">
        <f t="array" ref="E3251">_xlfn.IFS($D3251&gt;=$N$7,$J$7,AND($D3251&gt;=$M$8,$D3251&lt;$N$8),$J$8,AND($D3251&gt;=$M$9,$D3251&lt;$N$9),$J$9,$D3251&lt;$N$10,$J$10)</f>
        <v>Mid Cap</v>
      </c>
      <c r="F3251" s="18">
        <v>177.8</v>
      </c>
      <c r="G3251" s="3" t="s">
        <v>31554</v>
      </c>
      <c r="H3251" s="22">
        <f>ROUND(Table1[[#This Row],[Market Capitalisation]]/Table1[[#This Row],[Stock Price]],0)</f>
        <v>18335208</v>
      </c>
    </row>
    <row r="3252" spans="2:8" x14ac:dyDescent="0.35">
      <c r="B3252" s="1" t="s">
        <v>14503</v>
      </c>
      <c r="C3252" s="3" t="s">
        <v>14504</v>
      </c>
      <c r="D3252" s="13">
        <v>3260000000</v>
      </c>
      <c r="E3252" s="1" t="str" cm="1">
        <f t="array" ref="E3252">_xlfn.IFS($D3252&gt;=$N$7,$J$7,AND($D3252&gt;=$M$8,$D3252&lt;$N$8),$J$8,AND($D3252&gt;=$M$9,$D3252&lt;$N$9),$J$9,$D3252&lt;$N$10,$J$10)</f>
        <v>Mid Cap</v>
      </c>
      <c r="F3252" s="18">
        <v>69.69</v>
      </c>
      <c r="G3252" s="3" t="s">
        <v>249</v>
      </c>
      <c r="H3252" s="22">
        <f>ROUND(Table1[[#This Row],[Market Capitalisation]]/Table1[[#This Row],[Stock Price]],0)</f>
        <v>46778591</v>
      </c>
    </row>
    <row r="3253" spans="2:8" x14ac:dyDescent="0.35">
      <c r="B3253" s="1" t="s">
        <v>14506</v>
      </c>
      <c r="C3253" s="3" t="s">
        <v>14507</v>
      </c>
      <c r="D3253" s="13">
        <v>3260000000</v>
      </c>
      <c r="E3253" s="1" t="str" cm="1">
        <f t="array" ref="E3253">_xlfn.IFS($D3253&gt;=$N$7,$J$7,AND($D3253&gt;=$M$8,$D3253&lt;$N$8),$J$8,AND($D3253&gt;=$M$9,$D3253&lt;$N$9),$J$9,$D3253&lt;$N$10,$J$10)</f>
        <v>Mid Cap</v>
      </c>
      <c r="F3253" s="18">
        <v>32.44</v>
      </c>
      <c r="G3253" s="3" t="s">
        <v>31554</v>
      </c>
      <c r="H3253" s="22">
        <f>ROUND(Table1[[#This Row],[Market Capitalisation]]/Table1[[#This Row],[Stock Price]],0)</f>
        <v>100493218</v>
      </c>
    </row>
    <row r="3254" spans="2:8" x14ac:dyDescent="0.35">
      <c r="B3254" s="1" t="s">
        <v>14510</v>
      </c>
      <c r="C3254" s="3" t="s">
        <v>14511</v>
      </c>
      <c r="D3254" s="13">
        <v>3250000000</v>
      </c>
      <c r="E3254" s="1" t="str" cm="1">
        <f t="array" ref="E3254">_xlfn.IFS($D3254&gt;=$N$7,$J$7,AND($D3254&gt;=$M$8,$D3254&lt;$N$8),$J$8,AND($D3254&gt;=$M$9,$D3254&lt;$N$9),$J$9,$D3254&lt;$N$10,$J$10)</f>
        <v>Mid Cap</v>
      </c>
      <c r="F3254" s="18">
        <v>41.67</v>
      </c>
      <c r="G3254" s="3" t="s">
        <v>31554</v>
      </c>
      <c r="H3254" s="22">
        <f>ROUND(Table1[[#This Row],[Market Capitalisation]]/Table1[[#This Row],[Stock Price]],0)</f>
        <v>77993760</v>
      </c>
    </row>
    <row r="3255" spans="2:8" x14ac:dyDescent="0.35">
      <c r="B3255" s="1" t="s">
        <v>14515</v>
      </c>
      <c r="C3255" s="3" t="s">
        <v>14516</v>
      </c>
      <c r="D3255" s="13">
        <v>3250000000</v>
      </c>
      <c r="E3255" s="1" t="str" cm="1">
        <f t="array" ref="E3255">_xlfn.IFS($D3255&gt;=$N$7,$J$7,AND($D3255&gt;=$M$8,$D3255&lt;$N$8),$J$8,AND($D3255&gt;=$M$9,$D3255&lt;$N$9),$J$9,$D3255&lt;$N$10,$J$10)</f>
        <v>Mid Cap</v>
      </c>
      <c r="F3255" s="18">
        <v>155.69999999999999</v>
      </c>
      <c r="G3255" s="3" t="s">
        <v>31554</v>
      </c>
      <c r="H3255" s="22">
        <f>ROUND(Table1[[#This Row],[Market Capitalisation]]/Table1[[#This Row],[Stock Price]],0)</f>
        <v>20873475</v>
      </c>
    </row>
    <row r="3256" spans="2:8" x14ac:dyDescent="0.35">
      <c r="B3256" s="1" t="s">
        <v>14518</v>
      </c>
      <c r="C3256" s="3" t="s">
        <v>14519</v>
      </c>
      <c r="D3256" s="13">
        <v>3250000000</v>
      </c>
      <c r="E3256" s="1" t="str" cm="1">
        <f t="array" ref="E3256">_xlfn.IFS($D3256&gt;=$N$7,$J$7,AND($D3256&gt;=$M$8,$D3256&lt;$N$8),$J$8,AND($D3256&gt;=$M$9,$D3256&lt;$N$9),$J$9,$D3256&lt;$N$10,$J$10)</f>
        <v>Mid Cap</v>
      </c>
      <c r="F3256" s="18">
        <v>7.24</v>
      </c>
      <c r="G3256" s="3" t="s">
        <v>1254</v>
      </c>
      <c r="H3256" s="22">
        <f>ROUND(Table1[[#This Row],[Market Capitalisation]]/Table1[[#This Row],[Stock Price]],0)</f>
        <v>448895028</v>
      </c>
    </row>
    <row r="3257" spans="2:8" x14ac:dyDescent="0.35">
      <c r="B3257" s="1" t="s">
        <v>14522</v>
      </c>
      <c r="C3257" s="3" t="s">
        <v>14523</v>
      </c>
      <c r="D3257" s="13">
        <v>3250000000</v>
      </c>
      <c r="E3257" s="1" t="str" cm="1">
        <f t="array" ref="E3257">_xlfn.IFS($D3257&gt;=$N$7,$J$7,AND($D3257&gt;=$M$8,$D3257&lt;$N$8),$J$8,AND($D3257&gt;=$M$9,$D3257&lt;$N$9),$J$9,$D3257&lt;$N$10,$J$10)</f>
        <v>Mid Cap</v>
      </c>
      <c r="F3257" s="18">
        <v>21.52</v>
      </c>
      <c r="G3257" s="3" t="s">
        <v>31554</v>
      </c>
      <c r="H3257" s="22">
        <f>ROUND(Table1[[#This Row],[Market Capitalisation]]/Table1[[#This Row],[Stock Price]],0)</f>
        <v>151022305</v>
      </c>
    </row>
    <row r="3258" spans="2:8" x14ac:dyDescent="0.35">
      <c r="B3258" s="1" t="s">
        <v>14526</v>
      </c>
      <c r="C3258" s="3" t="s">
        <v>14527</v>
      </c>
      <c r="D3258" s="13">
        <v>3240000000</v>
      </c>
      <c r="E3258" s="1" t="str" cm="1">
        <f t="array" ref="E3258">_xlfn.IFS($D3258&gt;=$N$7,$J$7,AND($D3258&gt;=$M$8,$D3258&lt;$N$8),$J$8,AND($D3258&gt;=$M$9,$D3258&lt;$N$9),$J$9,$D3258&lt;$N$10,$J$10)</f>
        <v>Mid Cap</v>
      </c>
      <c r="F3258" s="18">
        <v>277.58999999999997</v>
      </c>
      <c r="G3258" s="3" t="s">
        <v>31554</v>
      </c>
      <c r="H3258" s="22">
        <f>ROUND(Table1[[#This Row],[Market Capitalisation]]/Table1[[#This Row],[Stock Price]],0)</f>
        <v>11671890</v>
      </c>
    </row>
    <row r="3259" spans="2:8" x14ac:dyDescent="0.35">
      <c r="B3259" s="1" t="s">
        <v>14531</v>
      </c>
      <c r="C3259" s="3" t="s">
        <v>14532</v>
      </c>
      <c r="D3259" s="13">
        <v>3240000000</v>
      </c>
      <c r="E3259" s="1" t="str" cm="1">
        <f t="array" ref="E3259">_xlfn.IFS($D3259&gt;=$N$7,$J$7,AND($D3259&gt;=$M$8,$D3259&lt;$N$8),$J$8,AND($D3259&gt;=$M$9,$D3259&lt;$N$9),$J$9,$D3259&lt;$N$10,$J$10)</f>
        <v>Mid Cap</v>
      </c>
      <c r="F3259" s="18">
        <v>208.94</v>
      </c>
      <c r="G3259" s="3" t="s">
        <v>31554</v>
      </c>
      <c r="H3259" s="22">
        <f>ROUND(Table1[[#This Row],[Market Capitalisation]]/Table1[[#This Row],[Stock Price]],0)</f>
        <v>15506844</v>
      </c>
    </row>
    <row r="3260" spans="2:8" x14ac:dyDescent="0.35">
      <c r="B3260" s="1" t="s">
        <v>14535</v>
      </c>
      <c r="C3260" s="3" t="s">
        <v>14536</v>
      </c>
      <c r="D3260" s="13">
        <v>3240000000</v>
      </c>
      <c r="E3260" s="1" t="str" cm="1">
        <f t="array" ref="E3260">_xlfn.IFS($D3260&gt;=$N$7,$J$7,AND($D3260&gt;=$M$8,$D3260&lt;$N$8),$J$8,AND($D3260&gt;=$M$9,$D3260&lt;$N$9),$J$9,$D3260&lt;$N$10,$J$10)</f>
        <v>Mid Cap</v>
      </c>
      <c r="F3260" s="18">
        <v>19.48</v>
      </c>
      <c r="G3260" s="3" t="s">
        <v>31564</v>
      </c>
      <c r="H3260" s="22">
        <f>ROUND(Table1[[#This Row],[Market Capitalisation]]/Table1[[#This Row],[Stock Price]],0)</f>
        <v>166324435</v>
      </c>
    </row>
    <row r="3261" spans="2:8" x14ac:dyDescent="0.35">
      <c r="B3261" s="1" t="s">
        <v>14539</v>
      </c>
      <c r="C3261" s="3" t="s">
        <v>14540</v>
      </c>
      <c r="D3261" s="13">
        <v>3240000000</v>
      </c>
      <c r="E3261" s="1" t="str" cm="1">
        <f t="array" ref="E3261">_xlfn.IFS($D3261&gt;=$N$7,$J$7,AND($D3261&gt;=$M$8,$D3261&lt;$N$8),$J$8,AND($D3261&gt;=$M$9,$D3261&lt;$N$9),$J$9,$D3261&lt;$N$10,$J$10)</f>
        <v>Mid Cap</v>
      </c>
      <c r="F3261" s="18">
        <v>32.49</v>
      </c>
      <c r="G3261" s="3" t="s">
        <v>164</v>
      </c>
      <c r="H3261" s="22">
        <f>ROUND(Table1[[#This Row],[Market Capitalisation]]/Table1[[#This Row],[Stock Price]],0)</f>
        <v>99722992</v>
      </c>
    </row>
    <row r="3262" spans="2:8" x14ac:dyDescent="0.35">
      <c r="B3262" s="1" t="s">
        <v>14542</v>
      </c>
      <c r="C3262" s="3" t="s">
        <v>31581</v>
      </c>
      <c r="D3262" s="13">
        <v>3240000000</v>
      </c>
      <c r="E3262" s="1" t="str" cm="1">
        <f t="array" ref="E3262">_xlfn.IFS($D3262&gt;=$N$7,$J$7,AND($D3262&gt;=$M$8,$D3262&lt;$N$8),$J$8,AND($D3262&gt;=$M$9,$D3262&lt;$N$9),$J$9,$D3262&lt;$N$10,$J$10)</f>
        <v>Mid Cap</v>
      </c>
      <c r="F3262" s="18">
        <v>3.59</v>
      </c>
      <c r="G3262" s="3" t="s">
        <v>31564</v>
      </c>
      <c r="H3262" s="22">
        <f>ROUND(Table1[[#This Row],[Market Capitalisation]]/Table1[[#This Row],[Stock Price]],0)</f>
        <v>902506964</v>
      </c>
    </row>
    <row r="3263" spans="2:8" x14ac:dyDescent="0.35">
      <c r="B3263" s="1" t="s">
        <v>14546</v>
      </c>
      <c r="C3263" s="3" t="s">
        <v>14547</v>
      </c>
      <c r="D3263" s="13">
        <v>3240000000</v>
      </c>
      <c r="E3263" s="1" t="str" cm="1">
        <f t="array" ref="E3263">_xlfn.IFS($D3263&gt;=$N$7,$J$7,AND($D3263&gt;=$M$8,$D3263&lt;$N$8),$J$8,AND($D3263&gt;=$M$9,$D3263&lt;$N$9),$J$9,$D3263&lt;$N$10,$J$10)</f>
        <v>Mid Cap</v>
      </c>
      <c r="F3263" s="18">
        <v>56.24</v>
      </c>
      <c r="G3263" s="3" t="s">
        <v>31554</v>
      </c>
      <c r="H3263" s="22">
        <f>ROUND(Table1[[#This Row],[Market Capitalisation]]/Table1[[#This Row],[Stock Price]],0)</f>
        <v>57610242</v>
      </c>
    </row>
    <row r="3264" spans="2:8" x14ac:dyDescent="0.35">
      <c r="B3264" s="1" t="s">
        <v>14550</v>
      </c>
      <c r="C3264" s="3" t="s">
        <v>14551</v>
      </c>
      <c r="D3264" s="13">
        <v>3240000000</v>
      </c>
      <c r="E3264" s="1" t="str" cm="1">
        <f t="array" ref="E3264">_xlfn.IFS($D3264&gt;=$N$7,$J$7,AND($D3264&gt;=$M$8,$D3264&lt;$N$8),$J$8,AND($D3264&gt;=$M$9,$D3264&lt;$N$9),$J$9,$D3264&lt;$N$10,$J$10)</f>
        <v>Mid Cap</v>
      </c>
      <c r="F3264" s="18">
        <v>65.099999999999994</v>
      </c>
      <c r="G3264" s="3" t="s">
        <v>31554</v>
      </c>
      <c r="H3264" s="22">
        <f>ROUND(Table1[[#This Row],[Market Capitalisation]]/Table1[[#This Row],[Stock Price]],0)</f>
        <v>49769585</v>
      </c>
    </row>
    <row r="3265" spans="2:8" x14ac:dyDescent="0.35">
      <c r="B3265" s="1" t="s">
        <v>14554</v>
      </c>
      <c r="C3265" s="3" t="s">
        <v>14555</v>
      </c>
      <c r="D3265" s="13">
        <v>3240000000</v>
      </c>
      <c r="E3265" s="1" t="str" cm="1">
        <f t="array" ref="E3265">_xlfn.IFS($D3265&gt;=$N$7,$J$7,AND($D3265&gt;=$M$8,$D3265&lt;$N$8),$J$8,AND($D3265&gt;=$M$9,$D3265&lt;$N$9),$J$9,$D3265&lt;$N$10,$J$10)</f>
        <v>Mid Cap</v>
      </c>
      <c r="F3265" s="18">
        <v>101.9</v>
      </c>
      <c r="G3265" s="3" t="s">
        <v>31554</v>
      </c>
      <c r="H3265" s="22">
        <f>ROUND(Table1[[#This Row],[Market Capitalisation]]/Table1[[#This Row],[Stock Price]],0)</f>
        <v>31795878</v>
      </c>
    </row>
    <row r="3266" spans="2:8" x14ac:dyDescent="0.35">
      <c r="B3266" s="1" t="s">
        <v>14558</v>
      </c>
      <c r="C3266" s="3" t="s">
        <v>14559</v>
      </c>
      <c r="D3266" s="13">
        <v>3240000000</v>
      </c>
      <c r="E3266" s="1" t="str" cm="1">
        <f t="array" ref="E3266">_xlfn.IFS($D3266&gt;=$N$7,$J$7,AND($D3266&gt;=$M$8,$D3266&lt;$N$8),$J$8,AND($D3266&gt;=$M$9,$D3266&lt;$N$9),$J$9,$D3266&lt;$N$10,$J$10)</f>
        <v>Mid Cap</v>
      </c>
      <c r="F3266" s="18">
        <v>173.45</v>
      </c>
      <c r="G3266" s="3" t="s">
        <v>31554</v>
      </c>
      <c r="H3266" s="22">
        <f>ROUND(Table1[[#This Row],[Market Capitalisation]]/Table1[[#This Row],[Stock Price]],0)</f>
        <v>18679735</v>
      </c>
    </row>
    <row r="3267" spans="2:8" x14ac:dyDescent="0.35">
      <c r="B3267" s="1" t="s">
        <v>14562</v>
      </c>
      <c r="C3267" s="3" t="s">
        <v>14563</v>
      </c>
      <c r="D3267" s="13">
        <v>3240000000</v>
      </c>
      <c r="E3267" s="1" t="str" cm="1">
        <f t="array" ref="E3267">_xlfn.IFS($D3267&gt;=$N$7,$J$7,AND($D3267&gt;=$M$8,$D3267&lt;$N$8),$J$8,AND($D3267&gt;=$M$9,$D3267&lt;$N$9),$J$9,$D3267&lt;$N$10,$J$10)</f>
        <v>Mid Cap</v>
      </c>
      <c r="F3267" s="18">
        <v>46.22</v>
      </c>
      <c r="G3267" s="3" t="s">
        <v>31554</v>
      </c>
      <c r="H3267" s="22">
        <f>ROUND(Table1[[#This Row],[Market Capitalisation]]/Table1[[#This Row],[Stock Price]],0)</f>
        <v>70099524</v>
      </c>
    </row>
    <row r="3268" spans="2:8" x14ac:dyDescent="0.35">
      <c r="B3268" s="1" t="s">
        <v>14566</v>
      </c>
      <c r="C3268" s="3" t="s">
        <v>14567</v>
      </c>
      <c r="D3268" s="13">
        <v>3230000000</v>
      </c>
      <c r="E3268" s="1" t="str" cm="1">
        <f t="array" ref="E3268">_xlfn.IFS($D3268&gt;=$N$7,$J$7,AND($D3268&gt;=$M$8,$D3268&lt;$N$8),$J$8,AND($D3268&gt;=$M$9,$D3268&lt;$N$9),$J$9,$D3268&lt;$N$10,$J$10)</f>
        <v>Mid Cap</v>
      </c>
      <c r="F3268" s="18">
        <v>0.14000000000000001</v>
      </c>
      <c r="G3268" s="3" t="s">
        <v>1086</v>
      </c>
      <c r="H3268" s="22">
        <f>ROUND(Table1[[#This Row],[Market Capitalisation]]/Table1[[#This Row],[Stock Price]],0)</f>
        <v>23071428571</v>
      </c>
    </row>
    <row r="3269" spans="2:8" x14ac:dyDescent="0.35">
      <c r="B3269" s="1" t="s">
        <v>14571</v>
      </c>
      <c r="C3269" s="3" t="s">
        <v>14572</v>
      </c>
      <c r="D3269" s="13">
        <v>3230000000</v>
      </c>
      <c r="E3269" s="1" t="str" cm="1">
        <f t="array" ref="E3269">_xlfn.IFS($D3269&gt;=$N$7,$J$7,AND($D3269&gt;=$M$8,$D3269&lt;$N$8),$J$8,AND($D3269&gt;=$M$9,$D3269&lt;$N$9),$J$9,$D3269&lt;$N$10,$J$10)</f>
        <v>Mid Cap</v>
      </c>
      <c r="F3269" s="18">
        <v>58.27</v>
      </c>
      <c r="G3269" s="3" t="s">
        <v>304</v>
      </c>
      <c r="H3269" s="22">
        <f>ROUND(Table1[[#This Row],[Market Capitalisation]]/Table1[[#This Row],[Stock Price]],0)</f>
        <v>55431611</v>
      </c>
    </row>
    <row r="3270" spans="2:8" x14ac:dyDescent="0.35">
      <c r="B3270" s="1" t="s">
        <v>14575</v>
      </c>
      <c r="C3270" s="3" t="s">
        <v>14576</v>
      </c>
      <c r="D3270" s="13">
        <v>3230000000</v>
      </c>
      <c r="E3270" s="1" t="str" cm="1">
        <f t="array" ref="E3270">_xlfn.IFS($D3270&gt;=$N$7,$J$7,AND($D3270&gt;=$M$8,$D3270&lt;$N$8),$J$8,AND($D3270&gt;=$M$9,$D3270&lt;$N$9),$J$9,$D3270&lt;$N$10,$J$10)</f>
        <v>Mid Cap</v>
      </c>
      <c r="F3270" s="18">
        <v>13.31</v>
      </c>
      <c r="G3270" s="3" t="s">
        <v>249</v>
      </c>
      <c r="H3270" s="22">
        <f>ROUND(Table1[[#This Row],[Market Capitalisation]]/Table1[[#This Row],[Stock Price]],0)</f>
        <v>242674681</v>
      </c>
    </row>
    <row r="3271" spans="2:8" x14ac:dyDescent="0.35">
      <c r="B3271" s="1" t="s">
        <v>14578</v>
      </c>
      <c r="C3271" s="3" t="s">
        <v>14579</v>
      </c>
      <c r="D3271" s="13">
        <v>3230000000</v>
      </c>
      <c r="E3271" s="1" t="str" cm="1">
        <f t="array" ref="E3271">_xlfn.IFS($D3271&gt;=$N$7,$J$7,AND($D3271&gt;=$M$8,$D3271&lt;$N$8),$J$8,AND($D3271&gt;=$M$9,$D3271&lt;$N$9),$J$9,$D3271&lt;$N$10,$J$10)</f>
        <v>Mid Cap</v>
      </c>
      <c r="F3271" s="18">
        <v>76.48</v>
      </c>
      <c r="G3271" s="3" t="s">
        <v>31554</v>
      </c>
      <c r="H3271" s="22">
        <f>ROUND(Table1[[#This Row],[Market Capitalisation]]/Table1[[#This Row],[Stock Price]],0)</f>
        <v>42233264</v>
      </c>
    </row>
    <row r="3272" spans="2:8" x14ac:dyDescent="0.35">
      <c r="B3272" s="1" t="s">
        <v>14582</v>
      </c>
      <c r="C3272" s="3" t="s">
        <v>14583</v>
      </c>
      <c r="D3272" s="13">
        <v>3230000000</v>
      </c>
      <c r="E3272" s="1" t="str" cm="1">
        <f t="array" ref="E3272">_xlfn.IFS($D3272&gt;=$N$7,$J$7,AND($D3272&gt;=$M$8,$D3272&lt;$N$8),$J$8,AND($D3272&gt;=$M$9,$D3272&lt;$N$9),$J$9,$D3272&lt;$N$10,$J$10)</f>
        <v>Mid Cap</v>
      </c>
      <c r="F3272" s="18">
        <v>4.6900000000000004</v>
      </c>
      <c r="G3272" s="3" t="s">
        <v>420</v>
      </c>
      <c r="H3272" s="22">
        <f>ROUND(Table1[[#This Row],[Market Capitalisation]]/Table1[[#This Row],[Stock Price]],0)</f>
        <v>688699360</v>
      </c>
    </row>
    <row r="3273" spans="2:8" x14ac:dyDescent="0.35">
      <c r="B3273" s="1" t="s">
        <v>14586</v>
      </c>
      <c r="C3273" s="3" t="s">
        <v>14587</v>
      </c>
      <c r="D3273" s="13">
        <v>3220000000</v>
      </c>
      <c r="E3273" s="1" t="str" cm="1">
        <f t="array" ref="E3273">_xlfn.IFS($D3273&gt;=$N$7,$J$7,AND($D3273&gt;=$M$8,$D3273&lt;$N$8),$J$8,AND($D3273&gt;=$M$9,$D3273&lt;$N$9),$J$9,$D3273&lt;$N$10,$J$10)</f>
        <v>Mid Cap</v>
      </c>
      <c r="F3273" s="18">
        <v>3.79</v>
      </c>
      <c r="G3273" s="3" t="s">
        <v>249</v>
      </c>
      <c r="H3273" s="22">
        <f>ROUND(Table1[[#This Row],[Market Capitalisation]]/Table1[[#This Row],[Stock Price]],0)</f>
        <v>849604222</v>
      </c>
    </row>
    <row r="3274" spans="2:8" x14ac:dyDescent="0.35">
      <c r="B3274" s="1" t="s">
        <v>14590</v>
      </c>
      <c r="C3274" s="3" t="s">
        <v>14591</v>
      </c>
      <c r="D3274" s="13">
        <v>3220000000</v>
      </c>
      <c r="E3274" s="1" t="str" cm="1">
        <f t="array" ref="E3274">_xlfn.IFS($D3274&gt;=$N$7,$J$7,AND($D3274&gt;=$M$8,$D3274&lt;$N$8),$J$8,AND($D3274&gt;=$M$9,$D3274&lt;$N$9),$J$9,$D3274&lt;$N$10,$J$10)</f>
        <v>Mid Cap</v>
      </c>
      <c r="F3274" s="18">
        <v>6.37</v>
      </c>
      <c r="G3274" s="3" t="s">
        <v>210</v>
      </c>
      <c r="H3274" s="22">
        <f>ROUND(Table1[[#This Row],[Market Capitalisation]]/Table1[[#This Row],[Stock Price]],0)</f>
        <v>505494505</v>
      </c>
    </row>
    <row r="3275" spans="2:8" x14ac:dyDescent="0.35">
      <c r="B3275" s="1" t="s">
        <v>14593</v>
      </c>
      <c r="C3275" s="3" t="s">
        <v>14594</v>
      </c>
      <c r="D3275" s="13">
        <v>3220000000</v>
      </c>
      <c r="E3275" s="1" t="str" cm="1">
        <f t="array" ref="E3275">_xlfn.IFS($D3275&gt;=$N$7,$J$7,AND($D3275&gt;=$M$8,$D3275&lt;$N$8),$J$8,AND($D3275&gt;=$M$9,$D3275&lt;$N$9),$J$9,$D3275&lt;$N$10,$J$10)</f>
        <v>Mid Cap</v>
      </c>
      <c r="F3275" s="18">
        <v>35.340000000000003</v>
      </c>
      <c r="G3275" s="3" t="s">
        <v>256</v>
      </c>
      <c r="H3275" s="22">
        <f>ROUND(Table1[[#This Row],[Market Capitalisation]]/Table1[[#This Row],[Stock Price]],0)</f>
        <v>91114884</v>
      </c>
    </row>
    <row r="3276" spans="2:8" x14ac:dyDescent="0.35">
      <c r="B3276" s="1" t="s">
        <v>14597</v>
      </c>
      <c r="C3276" s="3" t="s">
        <v>14598</v>
      </c>
      <c r="D3276" s="13">
        <v>3210000000</v>
      </c>
      <c r="E3276" s="1" t="str" cm="1">
        <f t="array" ref="E3276">_xlfn.IFS($D3276&gt;=$N$7,$J$7,AND($D3276&gt;=$M$8,$D3276&lt;$N$8),$J$8,AND($D3276&gt;=$M$9,$D3276&lt;$N$9),$J$9,$D3276&lt;$N$10,$J$10)</f>
        <v>Mid Cap</v>
      </c>
      <c r="F3276" s="18">
        <v>23.06</v>
      </c>
      <c r="G3276" s="3" t="s">
        <v>3295</v>
      </c>
      <c r="H3276" s="22">
        <f>ROUND(Table1[[#This Row],[Market Capitalisation]]/Table1[[#This Row],[Stock Price]],0)</f>
        <v>139202082</v>
      </c>
    </row>
    <row r="3277" spans="2:8" x14ac:dyDescent="0.35">
      <c r="B3277" s="1" t="s">
        <v>14602</v>
      </c>
      <c r="C3277" s="3" t="s">
        <v>14603</v>
      </c>
      <c r="D3277" s="13">
        <v>3210000000</v>
      </c>
      <c r="E3277" s="1" t="str" cm="1">
        <f t="array" ref="E3277">_xlfn.IFS($D3277&gt;=$N$7,$J$7,AND($D3277&gt;=$M$8,$D3277&lt;$N$8),$J$8,AND($D3277&gt;=$M$9,$D3277&lt;$N$9),$J$9,$D3277&lt;$N$10,$J$10)</f>
        <v>Mid Cap</v>
      </c>
      <c r="F3277" s="18">
        <v>43.12</v>
      </c>
      <c r="G3277" s="3" t="s">
        <v>31554</v>
      </c>
      <c r="H3277" s="22">
        <f>ROUND(Table1[[#This Row],[Market Capitalisation]]/Table1[[#This Row],[Stock Price]],0)</f>
        <v>74443414</v>
      </c>
    </row>
    <row r="3278" spans="2:8" x14ac:dyDescent="0.35">
      <c r="B3278" s="1" t="s">
        <v>14606</v>
      </c>
      <c r="C3278" s="3" t="s">
        <v>14607</v>
      </c>
      <c r="D3278" s="13">
        <v>3210000000</v>
      </c>
      <c r="E3278" s="1" t="str" cm="1">
        <f t="array" ref="E3278">_xlfn.IFS($D3278&gt;=$N$7,$J$7,AND($D3278&gt;=$M$8,$D3278&lt;$N$8),$J$8,AND($D3278&gt;=$M$9,$D3278&lt;$N$9),$J$9,$D3278&lt;$N$10,$J$10)</f>
        <v>Mid Cap</v>
      </c>
      <c r="F3278" s="18">
        <v>8.01</v>
      </c>
      <c r="G3278" s="3" t="s">
        <v>31567</v>
      </c>
      <c r="H3278" s="22">
        <f>ROUND(Table1[[#This Row],[Market Capitalisation]]/Table1[[#This Row],[Stock Price]],0)</f>
        <v>400749064</v>
      </c>
    </row>
    <row r="3279" spans="2:8" x14ac:dyDescent="0.35">
      <c r="B3279" s="1" t="s">
        <v>14609</v>
      </c>
      <c r="C3279" s="3" t="s">
        <v>14610</v>
      </c>
      <c r="D3279" s="13">
        <v>3210000000</v>
      </c>
      <c r="E3279" s="1" t="str" cm="1">
        <f t="array" ref="E3279">_xlfn.IFS($D3279&gt;=$N$7,$J$7,AND($D3279&gt;=$M$8,$D3279&lt;$N$8),$J$8,AND($D3279&gt;=$M$9,$D3279&lt;$N$9),$J$9,$D3279&lt;$N$10,$J$10)</f>
        <v>Mid Cap</v>
      </c>
      <c r="F3279" s="18">
        <v>69.92</v>
      </c>
      <c r="G3279" s="3" t="s">
        <v>31554</v>
      </c>
      <c r="H3279" s="22">
        <f>ROUND(Table1[[#This Row],[Market Capitalisation]]/Table1[[#This Row],[Stock Price]],0)</f>
        <v>45909611</v>
      </c>
    </row>
    <row r="3280" spans="2:8" x14ac:dyDescent="0.35">
      <c r="B3280" s="1" t="s">
        <v>14612</v>
      </c>
      <c r="C3280" s="3" t="s">
        <v>14613</v>
      </c>
      <c r="D3280" s="13">
        <v>3210000000</v>
      </c>
      <c r="E3280" s="1" t="str" cm="1">
        <f t="array" ref="E3280">_xlfn.IFS($D3280&gt;=$N$7,$J$7,AND($D3280&gt;=$M$8,$D3280&lt;$N$8),$J$8,AND($D3280&gt;=$M$9,$D3280&lt;$N$9),$J$9,$D3280&lt;$N$10,$J$10)</f>
        <v>Mid Cap</v>
      </c>
      <c r="F3280" s="18">
        <v>1.75</v>
      </c>
      <c r="G3280" s="3" t="s">
        <v>249</v>
      </c>
      <c r="H3280" s="22">
        <f>ROUND(Table1[[#This Row],[Market Capitalisation]]/Table1[[#This Row],[Stock Price]],0)</f>
        <v>1834285714</v>
      </c>
    </row>
    <row r="3281" spans="2:8" x14ac:dyDescent="0.35">
      <c r="B3281" s="1" t="s">
        <v>14615</v>
      </c>
      <c r="C3281" s="3" t="s">
        <v>14616</v>
      </c>
      <c r="D3281" s="13">
        <v>3210000000</v>
      </c>
      <c r="E3281" s="1" t="str" cm="1">
        <f t="array" ref="E3281">_xlfn.IFS($D3281&gt;=$N$7,$J$7,AND($D3281&gt;=$M$8,$D3281&lt;$N$8),$J$8,AND($D3281&gt;=$M$9,$D3281&lt;$N$9),$J$9,$D3281&lt;$N$10,$J$10)</f>
        <v>Mid Cap</v>
      </c>
      <c r="F3281" s="18">
        <v>29.03</v>
      </c>
      <c r="G3281" s="3" t="s">
        <v>249</v>
      </c>
      <c r="H3281" s="22">
        <f>ROUND(Table1[[#This Row],[Market Capitalisation]]/Table1[[#This Row],[Stock Price]],0)</f>
        <v>110575267</v>
      </c>
    </row>
    <row r="3282" spans="2:8" x14ac:dyDescent="0.35">
      <c r="B3282" s="1" t="s">
        <v>14619</v>
      </c>
      <c r="C3282" s="3" t="s">
        <v>14620</v>
      </c>
      <c r="D3282" s="13">
        <v>3210000000</v>
      </c>
      <c r="E3282" s="1" t="str" cm="1">
        <f t="array" ref="E3282">_xlfn.IFS($D3282&gt;=$N$7,$J$7,AND($D3282&gt;=$M$8,$D3282&lt;$N$8),$J$8,AND($D3282&gt;=$M$9,$D3282&lt;$N$9),$J$9,$D3282&lt;$N$10,$J$10)</f>
        <v>Mid Cap</v>
      </c>
      <c r="F3282" s="18">
        <v>55.76</v>
      </c>
      <c r="G3282" s="3" t="s">
        <v>31554</v>
      </c>
      <c r="H3282" s="22">
        <f>ROUND(Table1[[#This Row],[Market Capitalisation]]/Table1[[#This Row],[Stock Price]],0)</f>
        <v>57568149</v>
      </c>
    </row>
    <row r="3283" spans="2:8" x14ac:dyDescent="0.35">
      <c r="B3283" s="1" t="s">
        <v>14622</v>
      </c>
      <c r="C3283" s="3" t="s">
        <v>14623</v>
      </c>
      <c r="D3283" s="13">
        <v>3200000000</v>
      </c>
      <c r="E3283" s="1" t="str" cm="1">
        <f t="array" ref="E3283">_xlfn.IFS($D3283&gt;=$N$7,$J$7,AND($D3283&gt;=$M$8,$D3283&lt;$N$8),$J$8,AND($D3283&gt;=$M$9,$D3283&lt;$N$9),$J$9,$D3283&lt;$N$10,$J$10)</f>
        <v>Mid Cap</v>
      </c>
      <c r="F3283" s="18">
        <v>41.22</v>
      </c>
      <c r="G3283" s="3" t="s">
        <v>31554</v>
      </c>
      <c r="H3283" s="22">
        <f>ROUND(Table1[[#This Row],[Market Capitalisation]]/Table1[[#This Row],[Stock Price]],0)</f>
        <v>77632217</v>
      </c>
    </row>
    <row r="3284" spans="2:8" x14ac:dyDescent="0.35">
      <c r="B3284" s="1" t="s">
        <v>14627</v>
      </c>
      <c r="C3284" s="3" t="s">
        <v>14628</v>
      </c>
      <c r="D3284" s="13">
        <v>3200000000</v>
      </c>
      <c r="E3284" s="1" t="str" cm="1">
        <f t="array" ref="E3284">_xlfn.IFS($D3284&gt;=$N$7,$J$7,AND($D3284&gt;=$M$8,$D3284&lt;$N$8),$J$8,AND($D3284&gt;=$M$9,$D3284&lt;$N$9),$J$9,$D3284&lt;$N$10,$J$10)</f>
        <v>Mid Cap</v>
      </c>
      <c r="F3284" s="18">
        <v>117.4</v>
      </c>
      <c r="G3284" s="3" t="s">
        <v>585</v>
      </c>
      <c r="H3284" s="22">
        <f>ROUND(Table1[[#This Row],[Market Capitalisation]]/Table1[[#This Row],[Stock Price]],0)</f>
        <v>27257240</v>
      </c>
    </row>
    <row r="3285" spans="2:8" x14ac:dyDescent="0.35">
      <c r="B3285" s="1" t="s">
        <v>14631</v>
      </c>
      <c r="C3285" s="3" t="s">
        <v>14632</v>
      </c>
      <c r="D3285" s="13">
        <v>3200000000</v>
      </c>
      <c r="E3285" s="1" t="str" cm="1">
        <f t="array" ref="E3285">_xlfn.IFS($D3285&gt;=$N$7,$J$7,AND($D3285&gt;=$M$8,$D3285&lt;$N$8),$J$8,AND($D3285&gt;=$M$9,$D3285&lt;$N$9),$J$9,$D3285&lt;$N$10,$J$10)</f>
        <v>Mid Cap</v>
      </c>
      <c r="F3285" s="18">
        <v>28.15</v>
      </c>
      <c r="G3285" s="3" t="s">
        <v>511</v>
      </c>
      <c r="H3285" s="22">
        <f>ROUND(Table1[[#This Row],[Market Capitalisation]]/Table1[[#This Row],[Stock Price]],0)</f>
        <v>113676732</v>
      </c>
    </row>
    <row r="3286" spans="2:8" x14ac:dyDescent="0.35">
      <c r="B3286" s="1" t="s">
        <v>14635</v>
      </c>
      <c r="C3286" s="3" t="s">
        <v>14636</v>
      </c>
      <c r="D3286" s="13">
        <v>3200000000</v>
      </c>
      <c r="E3286" s="1" t="str" cm="1">
        <f t="array" ref="E3286">_xlfn.IFS($D3286&gt;=$N$7,$J$7,AND($D3286&gt;=$M$8,$D3286&lt;$N$8),$J$8,AND($D3286&gt;=$M$9,$D3286&lt;$N$9),$J$9,$D3286&lt;$N$10,$J$10)</f>
        <v>Mid Cap</v>
      </c>
      <c r="F3286" s="18">
        <v>24.04</v>
      </c>
      <c r="G3286" s="3" t="s">
        <v>31554</v>
      </c>
      <c r="H3286" s="22">
        <f>ROUND(Table1[[#This Row],[Market Capitalisation]]/Table1[[#This Row],[Stock Price]],0)</f>
        <v>133111481</v>
      </c>
    </row>
    <row r="3287" spans="2:8" x14ac:dyDescent="0.35">
      <c r="B3287" s="1" t="s">
        <v>14638</v>
      </c>
      <c r="C3287" s="3" t="s">
        <v>14639</v>
      </c>
      <c r="D3287" s="13">
        <v>3200000000</v>
      </c>
      <c r="E3287" s="1" t="str" cm="1">
        <f t="array" ref="E3287">_xlfn.IFS($D3287&gt;=$N$7,$J$7,AND($D3287&gt;=$M$8,$D3287&lt;$N$8),$J$8,AND($D3287&gt;=$M$9,$D3287&lt;$N$9),$J$9,$D3287&lt;$N$10,$J$10)</f>
        <v>Mid Cap</v>
      </c>
      <c r="F3287" s="18">
        <v>16.3</v>
      </c>
      <c r="G3287" s="3" t="s">
        <v>31554</v>
      </c>
      <c r="H3287" s="22">
        <f>ROUND(Table1[[#This Row],[Market Capitalisation]]/Table1[[#This Row],[Stock Price]],0)</f>
        <v>196319018</v>
      </c>
    </row>
    <row r="3288" spans="2:8" x14ac:dyDescent="0.35">
      <c r="B3288" s="1" t="s">
        <v>14642</v>
      </c>
      <c r="C3288" s="3" t="s">
        <v>14643</v>
      </c>
      <c r="D3288" s="13">
        <v>3200000000</v>
      </c>
      <c r="E3288" s="1" t="str" cm="1">
        <f t="array" ref="E3288">_xlfn.IFS($D3288&gt;=$N$7,$J$7,AND($D3288&gt;=$M$8,$D3288&lt;$N$8),$J$8,AND($D3288&gt;=$M$9,$D3288&lt;$N$9),$J$9,$D3288&lt;$N$10,$J$10)</f>
        <v>Mid Cap</v>
      </c>
      <c r="F3288" s="18">
        <v>13.13</v>
      </c>
      <c r="G3288" s="3" t="s">
        <v>107</v>
      </c>
      <c r="H3288" s="22">
        <f>ROUND(Table1[[#This Row],[Market Capitalisation]]/Table1[[#This Row],[Stock Price]],0)</f>
        <v>243716679</v>
      </c>
    </row>
    <row r="3289" spans="2:8" x14ac:dyDescent="0.35">
      <c r="B3289" s="1" t="s">
        <v>14645</v>
      </c>
      <c r="C3289" s="3" t="s">
        <v>14646</v>
      </c>
      <c r="D3289" s="13">
        <v>3200000000</v>
      </c>
      <c r="E3289" s="1" t="str" cm="1">
        <f t="array" ref="E3289">_xlfn.IFS($D3289&gt;=$N$7,$J$7,AND($D3289&gt;=$M$8,$D3289&lt;$N$8),$J$8,AND($D3289&gt;=$M$9,$D3289&lt;$N$9),$J$9,$D3289&lt;$N$10,$J$10)</f>
        <v>Mid Cap</v>
      </c>
      <c r="F3289" s="18">
        <v>50.07</v>
      </c>
      <c r="G3289" s="3" t="s">
        <v>31554</v>
      </c>
      <c r="H3289" s="22">
        <f>ROUND(Table1[[#This Row],[Market Capitalisation]]/Table1[[#This Row],[Stock Price]],0)</f>
        <v>63910525</v>
      </c>
    </row>
    <row r="3290" spans="2:8" x14ac:dyDescent="0.35">
      <c r="B3290" s="1" t="s">
        <v>14649</v>
      </c>
      <c r="C3290" s="3" t="s">
        <v>14650</v>
      </c>
      <c r="D3290" s="13">
        <v>3200000000</v>
      </c>
      <c r="E3290" s="1" t="str" cm="1">
        <f t="array" ref="E3290">_xlfn.IFS($D3290&gt;=$N$7,$J$7,AND($D3290&gt;=$M$8,$D3290&lt;$N$8),$J$8,AND($D3290&gt;=$M$9,$D3290&lt;$N$9),$J$9,$D3290&lt;$N$10,$J$10)</f>
        <v>Mid Cap</v>
      </c>
      <c r="F3290" s="18">
        <v>73.31</v>
      </c>
      <c r="G3290" s="3" t="s">
        <v>304</v>
      </c>
      <c r="H3290" s="22">
        <f>ROUND(Table1[[#This Row],[Market Capitalisation]]/Table1[[#This Row],[Stock Price]],0)</f>
        <v>43650252</v>
      </c>
    </row>
    <row r="3291" spans="2:8" x14ac:dyDescent="0.35">
      <c r="B3291" s="1" t="s">
        <v>14652</v>
      </c>
      <c r="C3291" s="3" t="s">
        <v>14653</v>
      </c>
      <c r="D3291" s="13">
        <v>3190000000</v>
      </c>
      <c r="E3291" s="1" t="str" cm="1">
        <f t="array" ref="E3291">_xlfn.IFS($D3291&gt;=$N$7,$J$7,AND($D3291&gt;=$M$8,$D3291&lt;$N$8),$J$8,AND($D3291&gt;=$M$9,$D3291&lt;$N$9),$J$9,$D3291&lt;$N$10,$J$10)</f>
        <v>Mid Cap</v>
      </c>
      <c r="F3291" s="18">
        <v>1690</v>
      </c>
      <c r="G3291" s="3" t="s">
        <v>2575</v>
      </c>
      <c r="H3291" s="22">
        <f>ROUND(Table1[[#This Row],[Market Capitalisation]]/Table1[[#This Row],[Stock Price]],0)</f>
        <v>1887574</v>
      </c>
    </row>
    <row r="3292" spans="2:8" x14ac:dyDescent="0.35">
      <c r="B3292" s="1" t="s">
        <v>14657</v>
      </c>
      <c r="C3292" s="3" t="s">
        <v>14658</v>
      </c>
      <c r="D3292" s="13">
        <v>3190000000</v>
      </c>
      <c r="E3292" s="1" t="str" cm="1">
        <f t="array" ref="E3292">_xlfn.IFS($D3292&gt;=$N$7,$J$7,AND($D3292&gt;=$M$8,$D3292&lt;$N$8),$J$8,AND($D3292&gt;=$M$9,$D3292&lt;$N$9),$J$9,$D3292&lt;$N$10,$J$10)</f>
        <v>Mid Cap</v>
      </c>
      <c r="F3292" s="18">
        <v>126.15</v>
      </c>
      <c r="G3292" s="3" t="s">
        <v>585</v>
      </c>
      <c r="H3292" s="22">
        <f>ROUND(Table1[[#This Row],[Market Capitalisation]]/Table1[[#This Row],[Stock Price]],0)</f>
        <v>25287356</v>
      </c>
    </row>
    <row r="3293" spans="2:8" x14ac:dyDescent="0.35">
      <c r="B3293" s="1" t="s">
        <v>14661</v>
      </c>
      <c r="C3293" s="3" t="s">
        <v>14662</v>
      </c>
      <c r="D3293" s="13">
        <v>3180000000</v>
      </c>
      <c r="E3293" s="1" t="str" cm="1">
        <f t="array" ref="E3293">_xlfn.IFS($D3293&gt;=$N$7,$J$7,AND($D3293&gt;=$M$8,$D3293&lt;$N$8),$J$8,AND($D3293&gt;=$M$9,$D3293&lt;$N$9),$J$9,$D3293&lt;$N$10,$J$10)</f>
        <v>Mid Cap</v>
      </c>
      <c r="F3293" s="18">
        <v>0.21</v>
      </c>
      <c r="G3293" s="3" t="s">
        <v>3322</v>
      </c>
      <c r="H3293" s="22">
        <f>ROUND(Table1[[#This Row],[Market Capitalisation]]/Table1[[#This Row],[Stock Price]],0)</f>
        <v>15142857143</v>
      </c>
    </row>
    <row r="3294" spans="2:8" x14ac:dyDescent="0.35">
      <c r="B3294" s="1" t="s">
        <v>14666</v>
      </c>
      <c r="C3294" s="3" t="s">
        <v>14667</v>
      </c>
      <c r="D3294" s="13">
        <v>3180000000</v>
      </c>
      <c r="E3294" s="1" t="str" cm="1">
        <f t="array" ref="E3294">_xlfn.IFS($D3294&gt;=$N$7,$J$7,AND($D3294&gt;=$M$8,$D3294&lt;$N$8),$J$8,AND($D3294&gt;=$M$9,$D3294&lt;$N$9),$J$9,$D3294&lt;$N$10,$J$10)</f>
        <v>Mid Cap</v>
      </c>
      <c r="F3294" s="18">
        <v>1.48</v>
      </c>
      <c r="G3294" s="3" t="s">
        <v>152</v>
      </c>
      <c r="H3294" s="22">
        <f>ROUND(Table1[[#This Row],[Market Capitalisation]]/Table1[[#This Row],[Stock Price]],0)</f>
        <v>2148648649</v>
      </c>
    </row>
    <row r="3295" spans="2:8" x14ac:dyDescent="0.35">
      <c r="B3295" s="1" t="s">
        <v>14669</v>
      </c>
      <c r="C3295" s="3" t="s">
        <v>14670</v>
      </c>
      <c r="D3295" s="13">
        <v>3180000000</v>
      </c>
      <c r="E3295" s="1" t="str" cm="1">
        <f t="array" ref="E3295">_xlfn.IFS($D3295&gt;=$N$7,$J$7,AND($D3295&gt;=$M$8,$D3295&lt;$N$8),$J$8,AND($D3295&gt;=$M$9,$D3295&lt;$N$9),$J$9,$D3295&lt;$N$10,$J$10)</f>
        <v>Mid Cap</v>
      </c>
      <c r="F3295" s="18">
        <v>27.23</v>
      </c>
      <c r="G3295" s="3" t="s">
        <v>511</v>
      </c>
      <c r="H3295" s="22">
        <f>ROUND(Table1[[#This Row],[Market Capitalisation]]/Table1[[#This Row],[Stock Price]],0)</f>
        <v>116782960</v>
      </c>
    </row>
    <row r="3296" spans="2:8" x14ac:dyDescent="0.35">
      <c r="B3296" s="1" t="s">
        <v>14672</v>
      </c>
      <c r="C3296" s="3" t="s">
        <v>14673</v>
      </c>
      <c r="D3296" s="13">
        <v>3180000000</v>
      </c>
      <c r="E3296" s="1" t="str" cm="1">
        <f t="array" ref="E3296">_xlfn.IFS($D3296&gt;=$N$7,$J$7,AND($D3296&gt;=$M$8,$D3296&lt;$N$8),$J$8,AND($D3296&gt;=$M$9,$D3296&lt;$N$9),$J$9,$D3296&lt;$N$10,$J$10)</f>
        <v>Mid Cap</v>
      </c>
      <c r="F3296" s="18">
        <v>14.73</v>
      </c>
      <c r="G3296" s="3" t="s">
        <v>210</v>
      </c>
      <c r="H3296" s="22">
        <f>ROUND(Table1[[#This Row],[Market Capitalisation]]/Table1[[#This Row],[Stock Price]],0)</f>
        <v>215885947</v>
      </c>
    </row>
    <row r="3297" spans="2:8" x14ac:dyDescent="0.35">
      <c r="B3297" s="1" t="s">
        <v>14676</v>
      </c>
      <c r="C3297" s="3" t="s">
        <v>14677</v>
      </c>
      <c r="D3297" s="13">
        <v>3180000000</v>
      </c>
      <c r="E3297" s="1" t="str" cm="1">
        <f t="array" ref="E3297">_xlfn.IFS($D3297&gt;=$N$7,$J$7,AND($D3297&gt;=$M$8,$D3297&lt;$N$8),$J$8,AND($D3297&gt;=$M$9,$D3297&lt;$N$9),$J$9,$D3297&lt;$N$10,$J$10)</f>
        <v>Mid Cap</v>
      </c>
      <c r="F3297" s="18">
        <v>54.47</v>
      </c>
      <c r="G3297" s="3" t="s">
        <v>31554</v>
      </c>
      <c r="H3297" s="22">
        <f>ROUND(Table1[[#This Row],[Market Capitalisation]]/Table1[[#This Row],[Stock Price]],0)</f>
        <v>58380760</v>
      </c>
    </row>
    <row r="3298" spans="2:8" x14ac:dyDescent="0.35">
      <c r="B3298" s="1" t="s">
        <v>14680</v>
      </c>
      <c r="C3298" s="3" t="s">
        <v>14681</v>
      </c>
      <c r="D3298" s="13">
        <v>3170000000</v>
      </c>
      <c r="E3298" s="1" t="str" cm="1">
        <f t="array" ref="E3298">_xlfn.IFS($D3298&gt;=$N$7,$J$7,AND($D3298&gt;=$M$8,$D3298&lt;$N$8),$J$8,AND($D3298&gt;=$M$9,$D3298&lt;$N$9),$J$9,$D3298&lt;$N$10,$J$10)</f>
        <v>Mid Cap</v>
      </c>
      <c r="F3298" s="18">
        <v>2.72</v>
      </c>
      <c r="G3298" s="3" t="s">
        <v>152</v>
      </c>
      <c r="H3298" s="22">
        <f>ROUND(Table1[[#This Row],[Market Capitalisation]]/Table1[[#This Row],[Stock Price]],0)</f>
        <v>1165441176</v>
      </c>
    </row>
    <row r="3299" spans="2:8" x14ac:dyDescent="0.35">
      <c r="B3299" s="1" t="s">
        <v>14684</v>
      </c>
      <c r="C3299" s="3" t="s">
        <v>14685</v>
      </c>
      <c r="D3299" s="13">
        <v>3170000000</v>
      </c>
      <c r="E3299" s="1" t="str" cm="1">
        <f t="array" ref="E3299">_xlfn.IFS($D3299&gt;=$N$7,$J$7,AND($D3299&gt;=$M$8,$D3299&lt;$N$8),$J$8,AND($D3299&gt;=$M$9,$D3299&lt;$N$9),$J$9,$D3299&lt;$N$10,$J$10)</f>
        <v>Mid Cap</v>
      </c>
      <c r="F3299" s="18">
        <v>10.68</v>
      </c>
      <c r="G3299" s="3" t="s">
        <v>164</v>
      </c>
      <c r="H3299" s="22">
        <f>ROUND(Table1[[#This Row],[Market Capitalisation]]/Table1[[#This Row],[Stock Price]],0)</f>
        <v>296816479</v>
      </c>
    </row>
    <row r="3300" spans="2:8" x14ac:dyDescent="0.35">
      <c r="B3300" s="1" t="s">
        <v>14687</v>
      </c>
      <c r="C3300" s="3" t="s">
        <v>14688</v>
      </c>
      <c r="D3300" s="13">
        <v>3170000000</v>
      </c>
      <c r="E3300" s="1" t="str" cm="1">
        <f t="array" ref="E3300">_xlfn.IFS($D3300&gt;=$N$7,$J$7,AND($D3300&gt;=$M$8,$D3300&lt;$N$8),$J$8,AND($D3300&gt;=$M$9,$D3300&lt;$N$9),$J$9,$D3300&lt;$N$10,$J$10)</f>
        <v>Mid Cap</v>
      </c>
      <c r="F3300" s="18">
        <v>70.62</v>
      </c>
      <c r="G3300" s="3" t="s">
        <v>249</v>
      </c>
      <c r="H3300" s="22">
        <f>ROUND(Table1[[#This Row],[Market Capitalisation]]/Table1[[#This Row],[Stock Price]],0)</f>
        <v>44888134</v>
      </c>
    </row>
    <row r="3301" spans="2:8" x14ac:dyDescent="0.35">
      <c r="B3301" s="1" t="s">
        <v>14691</v>
      </c>
      <c r="C3301" s="3" t="s">
        <v>14692</v>
      </c>
      <c r="D3301" s="13">
        <v>3170000000</v>
      </c>
      <c r="E3301" s="1" t="str" cm="1">
        <f t="array" ref="E3301">_xlfn.IFS($D3301&gt;=$N$7,$J$7,AND($D3301&gt;=$M$8,$D3301&lt;$N$8),$J$8,AND($D3301&gt;=$M$9,$D3301&lt;$N$9),$J$9,$D3301&lt;$N$10,$J$10)</f>
        <v>Mid Cap</v>
      </c>
      <c r="F3301" s="18">
        <v>19.440000000000001</v>
      </c>
      <c r="G3301" s="3" t="s">
        <v>31567</v>
      </c>
      <c r="H3301" s="22">
        <f>ROUND(Table1[[#This Row],[Market Capitalisation]]/Table1[[#This Row],[Stock Price]],0)</f>
        <v>163065844</v>
      </c>
    </row>
    <row r="3302" spans="2:8" x14ac:dyDescent="0.35">
      <c r="B3302" s="1" t="s">
        <v>14694</v>
      </c>
      <c r="C3302" s="3" t="s">
        <v>14695</v>
      </c>
      <c r="D3302" s="13">
        <v>3170000000</v>
      </c>
      <c r="E3302" s="1" t="str" cm="1">
        <f t="array" ref="E3302">_xlfn.IFS($D3302&gt;=$N$7,$J$7,AND($D3302&gt;=$M$8,$D3302&lt;$N$8),$J$8,AND($D3302&gt;=$M$9,$D3302&lt;$N$9),$J$9,$D3302&lt;$N$10,$J$10)</f>
        <v>Mid Cap</v>
      </c>
      <c r="F3302" s="18">
        <v>12.77</v>
      </c>
      <c r="G3302" s="3" t="s">
        <v>31554</v>
      </c>
      <c r="H3302" s="22">
        <f>ROUND(Table1[[#This Row],[Market Capitalisation]]/Table1[[#This Row],[Stock Price]],0)</f>
        <v>248238058</v>
      </c>
    </row>
    <row r="3303" spans="2:8" x14ac:dyDescent="0.35">
      <c r="B3303" s="1" t="s">
        <v>14698</v>
      </c>
      <c r="C3303" s="3" t="s">
        <v>14699</v>
      </c>
      <c r="D3303" s="13">
        <v>3170000000</v>
      </c>
      <c r="E3303" s="1" t="str" cm="1">
        <f t="array" ref="E3303">_xlfn.IFS($D3303&gt;=$N$7,$J$7,AND($D3303&gt;=$M$8,$D3303&lt;$N$8),$J$8,AND($D3303&gt;=$M$9,$D3303&lt;$N$9),$J$9,$D3303&lt;$N$10,$J$10)</f>
        <v>Mid Cap</v>
      </c>
      <c r="F3303" s="18">
        <v>32.18</v>
      </c>
      <c r="G3303" s="3" t="s">
        <v>3295</v>
      </c>
      <c r="H3303" s="22">
        <f>ROUND(Table1[[#This Row],[Market Capitalisation]]/Table1[[#This Row],[Stock Price]],0)</f>
        <v>98508390</v>
      </c>
    </row>
    <row r="3304" spans="2:8" x14ac:dyDescent="0.35">
      <c r="B3304" s="1" t="s">
        <v>14701</v>
      </c>
      <c r="C3304" s="3" t="s">
        <v>14702</v>
      </c>
      <c r="D3304" s="13">
        <v>3170000000</v>
      </c>
      <c r="E3304" s="1" t="str" cm="1">
        <f t="array" ref="E3304">_xlfn.IFS($D3304&gt;=$N$7,$J$7,AND($D3304&gt;=$M$8,$D3304&lt;$N$8),$J$8,AND($D3304&gt;=$M$9,$D3304&lt;$N$9),$J$9,$D3304&lt;$N$10,$J$10)</f>
        <v>Mid Cap</v>
      </c>
      <c r="F3304" s="18">
        <v>36.94</v>
      </c>
      <c r="G3304" s="3" t="s">
        <v>31554</v>
      </c>
      <c r="H3304" s="22">
        <f>ROUND(Table1[[#This Row],[Market Capitalisation]]/Table1[[#This Row],[Stock Price]],0)</f>
        <v>85814835</v>
      </c>
    </row>
    <row r="3305" spans="2:8" x14ac:dyDescent="0.35">
      <c r="B3305" s="1" t="s">
        <v>14705</v>
      </c>
      <c r="C3305" s="3" t="s">
        <v>14706</v>
      </c>
      <c r="D3305" s="13">
        <v>3160000000</v>
      </c>
      <c r="E3305" s="1" t="str" cm="1">
        <f t="array" ref="E3305">_xlfn.IFS($D3305&gt;=$N$7,$J$7,AND($D3305&gt;=$M$8,$D3305&lt;$N$8),$J$8,AND($D3305&gt;=$M$9,$D3305&lt;$N$9),$J$9,$D3305&lt;$N$10,$J$10)</f>
        <v>Mid Cap</v>
      </c>
      <c r="F3305" s="18">
        <v>26.46</v>
      </c>
      <c r="G3305" s="3" t="s">
        <v>548</v>
      </c>
      <c r="H3305" s="22">
        <f>ROUND(Table1[[#This Row],[Market Capitalisation]]/Table1[[#This Row],[Stock Price]],0)</f>
        <v>119425548</v>
      </c>
    </row>
    <row r="3306" spans="2:8" x14ac:dyDescent="0.35">
      <c r="B3306" s="1" t="s">
        <v>14709</v>
      </c>
      <c r="C3306" s="3" t="s">
        <v>14710</v>
      </c>
      <c r="D3306" s="13">
        <v>3160000000</v>
      </c>
      <c r="E3306" s="1" t="str" cm="1">
        <f t="array" ref="E3306">_xlfn.IFS($D3306&gt;=$N$7,$J$7,AND($D3306&gt;=$M$8,$D3306&lt;$N$8),$J$8,AND($D3306&gt;=$M$9,$D3306&lt;$N$9),$J$9,$D3306&lt;$N$10,$J$10)</f>
        <v>Mid Cap</v>
      </c>
      <c r="F3306" s="18">
        <v>43.64</v>
      </c>
      <c r="G3306" s="3" t="s">
        <v>31583</v>
      </c>
      <c r="H3306" s="22">
        <f>ROUND(Table1[[#This Row],[Market Capitalisation]]/Table1[[#This Row],[Stock Price]],0)</f>
        <v>72410632</v>
      </c>
    </row>
    <row r="3307" spans="2:8" x14ac:dyDescent="0.35">
      <c r="B3307" s="1" t="s">
        <v>14712</v>
      </c>
      <c r="C3307" s="3" t="s">
        <v>14713</v>
      </c>
      <c r="D3307" s="13">
        <v>3150000000</v>
      </c>
      <c r="E3307" s="1" t="str" cm="1">
        <f t="array" ref="E3307">_xlfn.IFS($D3307&gt;=$N$7,$J$7,AND($D3307&gt;=$M$8,$D3307&lt;$N$8),$J$8,AND($D3307&gt;=$M$9,$D3307&lt;$N$9),$J$9,$D3307&lt;$N$10,$J$10)</f>
        <v>Mid Cap</v>
      </c>
      <c r="F3307" s="18">
        <v>9.7899999999999991</v>
      </c>
      <c r="G3307" s="3" t="s">
        <v>585</v>
      </c>
      <c r="H3307" s="22">
        <f>ROUND(Table1[[#This Row],[Market Capitalisation]]/Table1[[#This Row],[Stock Price]],0)</f>
        <v>321756895</v>
      </c>
    </row>
    <row r="3308" spans="2:8" x14ac:dyDescent="0.35">
      <c r="B3308" s="1" t="s">
        <v>14716</v>
      </c>
      <c r="C3308" s="3" t="s">
        <v>14717</v>
      </c>
      <c r="D3308" s="13">
        <v>3150000000</v>
      </c>
      <c r="E3308" s="1" t="str" cm="1">
        <f t="array" ref="E3308">_xlfn.IFS($D3308&gt;=$N$7,$J$7,AND($D3308&gt;=$M$8,$D3308&lt;$N$8),$J$8,AND($D3308&gt;=$M$9,$D3308&lt;$N$9),$J$9,$D3308&lt;$N$10,$J$10)</f>
        <v>Mid Cap</v>
      </c>
      <c r="F3308" s="18">
        <v>43.41</v>
      </c>
      <c r="G3308" s="3" t="s">
        <v>31554</v>
      </c>
      <c r="H3308" s="22">
        <f>ROUND(Table1[[#This Row],[Market Capitalisation]]/Table1[[#This Row],[Stock Price]],0)</f>
        <v>72563925</v>
      </c>
    </row>
    <row r="3309" spans="2:8" x14ac:dyDescent="0.35">
      <c r="B3309" s="1" t="s">
        <v>14720</v>
      </c>
      <c r="C3309" s="3" t="s">
        <v>14721</v>
      </c>
      <c r="D3309" s="13">
        <v>3140000000</v>
      </c>
      <c r="E3309" s="1" t="str" cm="1">
        <f t="array" ref="E3309">_xlfn.IFS($D3309&gt;=$N$7,$J$7,AND($D3309&gt;=$M$8,$D3309&lt;$N$8),$J$8,AND($D3309&gt;=$M$9,$D3309&lt;$N$9),$J$9,$D3309&lt;$N$10,$J$10)</f>
        <v>Mid Cap</v>
      </c>
      <c r="F3309" s="18">
        <v>17.010000000000002</v>
      </c>
      <c r="G3309" s="3" t="s">
        <v>31554</v>
      </c>
      <c r="H3309" s="22">
        <f>ROUND(Table1[[#This Row],[Market Capitalisation]]/Table1[[#This Row],[Stock Price]],0)</f>
        <v>184597296</v>
      </c>
    </row>
    <row r="3310" spans="2:8" x14ac:dyDescent="0.35">
      <c r="B3310" s="1" t="s">
        <v>14725</v>
      </c>
      <c r="C3310" s="3" t="s">
        <v>14726</v>
      </c>
      <c r="D3310" s="13">
        <v>3140000000</v>
      </c>
      <c r="E3310" s="1" t="str" cm="1">
        <f t="array" ref="E3310">_xlfn.IFS($D3310&gt;=$N$7,$J$7,AND($D3310&gt;=$M$8,$D3310&lt;$N$8),$J$8,AND($D3310&gt;=$M$9,$D3310&lt;$N$9),$J$9,$D3310&lt;$N$10,$J$10)</f>
        <v>Mid Cap</v>
      </c>
      <c r="F3310" s="18">
        <v>7.98</v>
      </c>
      <c r="G3310" s="3" t="s">
        <v>249</v>
      </c>
      <c r="H3310" s="22">
        <f>ROUND(Table1[[#This Row],[Market Capitalisation]]/Table1[[#This Row],[Stock Price]],0)</f>
        <v>393483709</v>
      </c>
    </row>
    <row r="3311" spans="2:8" x14ac:dyDescent="0.35">
      <c r="B3311" s="1" t="s">
        <v>14728</v>
      </c>
      <c r="C3311" s="3" t="s">
        <v>14729</v>
      </c>
      <c r="D3311" s="13">
        <v>3140000000</v>
      </c>
      <c r="E3311" s="1" t="str" cm="1">
        <f t="array" ref="E3311">_xlfn.IFS($D3311&gt;=$N$7,$J$7,AND($D3311&gt;=$M$8,$D3311&lt;$N$8),$J$8,AND($D3311&gt;=$M$9,$D3311&lt;$N$9),$J$9,$D3311&lt;$N$10,$J$10)</f>
        <v>Mid Cap</v>
      </c>
      <c r="F3311" s="18">
        <v>68.47</v>
      </c>
      <c r="G3311" s="3" t="s">
        <v>31554</v>
      </c>
      <c r="H3311" s="22">
        <f>ROUND(Table1[[#This Row],[Market Capitalisation]]/Table1[[#This Row],[Stock Price]],0)</f>
        <v>45859501</v>
      </c>
    </row>
    <row r="3312" spans="2:8" x14ac:dyDescent="0.35">
      <c r="B3312" s="1" t="s">
        <v>14732</v>
      </c>
      <c r="C3312" s="3" t="s">
        <v>14733</v>
      </c>
      <c r="D3312" s="13">
        <v>3130000000</v>
      </c>
      <c r="E3312" s="1" t="str" cm="1">
        <f t="array" ref="E3312">_xlfn.IFS($D3312&gt;=$N$7,$J$7,AND($D3312&gt;=$M$8,$D3312&lt;$N$8),$J$8,AND($D3312&gt;=$M$9,$D3312&lt;$N$9),$J$9,$D3312&lt;$N$10,$J$10)</f>
        <v>Mid Cap</v>
      </c>
      <c r="F3312" s="18">
        <v>177.28</v>
      </c>
      <c r="G3312" s="3" t="s">
        <v>31554</v>
      </c>
      <c r="H3312" s="22">
        <f>ROUND(Table1[[#This Row],[Market Capitalisation]]/Table1[[#This Row],[Stock Price]],0)</f>
        <v>17655686</v>
      </c>
    </row>
    <row r="3313" spans="2:8" x14ac:dyDescent="0.35">
      <c r="B3313" s="1" t="s">
        <v>14737</v>
      </c>
      <c r="C3313" s="3" t="s">
        <v>14738</v>
      </c>
      <c r="D3313" s="13">
        <v>3130000000</v>
      </c>
      <c r="E3313" s="1" t="str" cm="1">
        <f t="array" ref="E3313">_xlfn.IFS($D3313&gt;=$N$7,$J$7,AND($D3313&gt;=$M$8,$D3313&lt;$N$8),$J$8,AND($D3313&gt;=$M$9,$D3313&lt;$N$9),$J$9,$D3313&lt;$N$10,$J$10)</f>
        <v>Mid Cap</v>
      </c>
      <c r="F3313" s="18">
        <v>32.93</v>
      </c>
      <c r="G3313" s="3" t="s">
        <v>1188</v>
      </c>
      <c r="H3313" s="22">
        <f>ROUND(Table1[[#This Row],[Market Capitalisation]]/Table1[[#This Row],[Stock Price]],0)</f>
        <v>95050106</v>
      </c>
    </row>
    <row r="3314" spans="2:8" x14ac:dyDescent="0.35">
      <c r="B3314" s="1" t="s">
        <v>14741</v>
      </c>
      <c r="C3314" s="3" t="s">
        <v>14742</v>
      </c>
      <c r="D3314" s="13">
        <v>3130000000</v>
      </c>
      <c r="E3314" s="1" t="str" cm="1">
        <f t="array" ref="E3314">_xlfn.IFS($D3314&gt;=$N$7,$J$7,AND($D3314&gt;=$M$8,$D3314&lt;$N$8),$J$8,AND($D3314&gt;=$M$9,$D3314&lt;$N$9),$J$9,$D3314&lt;$N$10,$J$10)</f>
        <v>Mid Cap</v>
      </c>
      <c r="F3314" s="18">
        <v>161.80000000000001</v>
      </c>
      <c r="G3314" s="3" t="s">
        <v>31554</v>
      </c>
      <c r="H3314" s="22">
        <f>ROUND(Table1[[#This Row],[Market Capitalisation]]/Table1[[#This Row],[Stock Price]],0)</f>
        <v>19344870</v>
      </c>
    </row>
    <row r="3315" spans="2:8" x14ac:dyDescent="0.35">
      <c r="B3315" s="1" t="s">
        <v>14744</v>
      </c>
      <c r="C3315" s="3" t="s">
        <v>14745</v>
      </c>
      <c r="D3315" s="13">
        <v>3130000000</v>
      </c>
      <c r="E3315" s="1" t="str" cm="1">
        <f t="array" ref="E3315">_xlfn.IFS($D3315&gt;=$N$7,$J$7,AND($D3315&gt;=$M$8,$D3315&lt;$N$8),$J$8,AND($D3315&gt;=$M$9,$D3315&lt;$N$9),$J$9,$D3315&lt;$N$10,$J$10)</f>
        <v>Mid Cap</v>
      </c>
      <c r="F3315" s="18">
        <v>0.47</v>
      </c>
      <c r="G3315" s="3" t="s">
        <v>3227</v>
      </c>
      <c r="H3315" s="22">
        <f>ROUND(Table1[[#This Row],[Market Capitalisation]]/Table1[[#This Row],[Stock Price]],0)</f>
        <v>6659574468</v>
      </c>
    </row>
    <row r="3316" spans="2:8" x14ac:dyDescent="0.35">
      <c r="B3316" s="1" t="s">
        <v>14747</v>
      </c>
      <c r="C3316" s="3" t="s">
        <v>14748</v>
      </c>
      <c r="D3316" s="13">
        <v>3130000000</v>
      </c>
      <c r="E3316" s="1" t="str" cm="1">
        <f t="array" ref="E3316">_xlfn.IFS($D3316&gt;=$N$7,$J$7,AND($D3316&gt;=$M$8,$D3316&lt;$N$8),$J$8,AND($D3316&gt;=$M$9,$D3316&lt;$N$9),$J$9,$D3316&lt;$N$10,$J$10)</f>
        <v>Mid Cap</v>
      </c>
      <c r="F3316" s="18">
        <v>0.87</v>
      </c>
      <c r="G3316" s="3" t="s">
        <v>31544</v>
      </c>
      <c r="H3316" s="22">
        <f>ROUND(Table1[[#This Row],[Market Capitalisation]]/Table1[[#This Row],[Stock Price]],0)</f>
        <v>3597701149</v>
      </c>
    </row>
    <row r="3317" spans="2:8" x14ac:dyDescent="0.35">
      <c r="B3317" s="1" t="s">
        <v>14750</v>
      </c>
      <c r="C3317" s="3" t="s">
        <v>14751</v>
      </c>
      <c r="D3317" s="13">
        <v>3130000000</v>
      </c>
      <c r="E3317" s="1" t="str" cm="1">
        <f t="array" ref="E3317">_xlfn.IFS($D3317&gt;=$N$7,$J$7,AND($D3317&gt;=$M$8,$D3317&lt;$N$8),$J$8,AND($D3317&gt;=$M$9,$D3317&lt;$N$9),$J$9,$D3317&lt;$N$10,$J$10)</f>
        <v>Mid Cap</v>
      </c>
      <c r="F3317" s="18">
        <v>557.38</v>
      </c>
      <c r="G3317" s="3" t="s">
        <v>31554</v>
      </c>
      <c r="H3317" s="22">
        <f>ROUND(Table1[[#This Row],[Market Capitalisation]]/Table1[[#This Row],[Stock Price]],0)</f>
        <v>5615559</v>
      </c>
    </row>
    <row r="3318" spans="2:8" x14ac:dyDescent="0.35">
      <c r="B3318" s="1" t="s">
        <v>14754</v>
      </c>
      <c r="C3318" s="3" t="s">
        <v>14755</v>
      </c>
      <c r="D3318" s="13">
        <v>3120000000</v>
      </c>
      <c r="E3318" s="1" t="str" cm="1">
        <f t="array" ref="E3318">_xlfn.IFS($D3318&gt;=$N$7,$J$7,AND($D3318&gt;=$M$8,$D3318&lt;$N$8),$J$8,AND($D3318&gt;=$M$9,$D3318&lt;$N$9),$J$9,$D3318&lt;$N$10,$J$10)</f>
        <v>Mid Cap</v>
      </c>
      <c r="F3318" s="18">
        <v>20.32</v>
      </c>
      <c r="G3318" s="3" t="s">
        <v>31554</v>
      </c>
      <c r="H3318" s="22">
        <f>ROUND(Table1[[#This Row],[Market Capitalisation]]/Table1[[#This Row],[Stock Price]],0)</f>
        <v>153543307</v>
      </c>
    </row>
    <row r="3319" spans="2:8" x14ac:dyDescent="0.35">
      <c r="B3319" s="1" t="s">
        <v>14759</v>
      </c>
      <c r="C3319" s="3" t="s">
        <v>14760</v>
      </c>
      <c r="D3319" s="13">
        <v>3120000000</v>
      </c>
      <c r="E3319" s="1" t="str" cm="1">
        <f t="array" ref="E3319">_xlfn.IFS($D3319&gt;=$N$7,$J$7,AND($D3319&gt;=$M$8,$D3319&lt;$N$8),$J$8,AND($D3319&gt;=$M$9,$D3319&lt;$N$9),$J$9,$D3319&lt;$N$10,$J$10)</f>
        <v>Mid Cap</v>
      </c>
      <c r="F3319" s="18">
        <v>25.12</v>
      </c>
      <c r="G3319" s="3" t="s">
        <v>1103</v>
      </c>
      <c r="H3319" s="22">
        <f>ROUND(Table1[[#This Row],[Market Capitalisation]]/Table1[[#This Row],[Stock Price]],0)</f>
        <v>124203822</v>
      </c>
    </row>
    <row r="3320" spans="2:8" x14ac:dyDescent="0.35">
      <c r="B3320" s="1" t="s">
        <v>14763</v>
      </c>
      <c r="C3320" s="3" t="s">
        <v>14764</v>
      </c>
      <c r="D3320" s="13">
        <v>3120000000</v>
      </c>
      <c r="E3320" s="1" t="str" cm="1">
        <f t="array" ref="E3320">_xlfn.IFS($D3320&gt;=$N$7,$J$7,AND($D3320&gt;=$M$8,$D3320&lt;$N$8),$J$8,AND($D3320&gt;=$M$9,$D3320&lt;$N$9),$J$9,$D3320&lt;$N$10,$J$10)</f>
        <v>Mid Cap</v>
      </c>
      <c r="F3320" s="18">
        <v>17.14</v>
      </c>
      <c r="G3320" s="3" t="s">
        <v>31554</v>
      </c>
      <c r="H3320" s="22">
        <f>ROUND(Table1[[#This Row],[Market Capitalisation]]/Table1[[#This Row],[Stock Price]],0)</f>
        <v>182030338</v>
      </c>
    </row>
    <row r="3321" spans="2:8" x14ac:dyDescent="0.35">
      <c r="B3321" s="1" t="s">
        <v>14767</v>
      </c>
      <c r="C3321" s="3" t="s">
        <v>14768</v>
      </c>
      <c r="D3321" s="13">
        <v>3120000000</v>
      </c>
      <c r="E3321" s="1" t="str" cm="1">
        <f t="array" ref="E3321">_xlfn.IFS($D3321&gt;=$N$7,$J$7,AND($D3321&gt;=$M$8,$D3321&lt;$N$8),$J$8,AND($D3321&gt;=$M$9,$D3321&lt;$N$9),$J$9,$D3321&lt;$N$10,$J$10)</f>
        <v>Mid Cap</v>
      </c>
      <c r="F3321" s="18">
        <v>14.33</v>
      </c>
      <c r="G3321" s="3" t="s">
        <v>31554</v>
      </c>
      <c r="H3321" s="22">
        <f>ROUND(Table1[[#This Row],[Market Capitalisation]]/Table1[[#This Row],[Stock Price]],0)</f>
        <v>217725052</v>
      </c>
    </row>
    <row r="3322" spans="2:8" x14ac:dyDescent="0.35">
      <c r="B3322" s="1" t="s">
        <v>14771</v>
      </c>
      <c r="C3322" s="3" t="s">
        <v>14772</v>
      </c>
      <c r="D3322" s="13">
        <v>3110000000</v>
      </c>
      <c r="E3322" s="1" t="str" cm="1">
        <f t="array" ref="E3322">_xlfn.IFS($D3322&gt;=$N$7,$J$7,AND($D3322&gt;=$M$8,$D3322&lt;$N$8),$J$8,AND($D3322&gt;=$M$9,$D3322&lt;$N$9),$J$9,$D3322&lt;$N$10,$J$10)</f>
        <v>Mid Cap</v>
      </c>
      <c r="F3322" s="18">
        <v>18.3</v>
      </c>
      <c r="G3322" s="3" t="s">
        <v>511</v>
      </c>
      <c r="H3322" s="22">
        <f>ROUND(Table1[[#This Row],[Market Capitalisation]]/Table1[[#This Row],[Stock Price]],0)</f>
        <v>169945355</v>
      </c>
    </row>
    <row r="3323" spans="2:8" x14ac:dyDescent="0.35">
      <c r="B3323" s="1" t="s">
        <v>14776</v>
      </c>
      <c r="C3323" s="3" t="s">
        <v>14777</v>
      </c>
      <c r="D3323" s="13">
        <v>3110000000</v>
      </c>
      <c r="E3323" s="1" t="str" cm="1">
        <f t="array" ref="E3323">_xlfn.IFS($D3323&gt;=$N$7,$J$7,AND($D3323&gt;=$M$8,$D3323&lt;$N$8),$J$8,AND($D3323&gt;=$M$9,$D3323&lt;$N$9),$J$9,$D3323&lt;$N$10,$J$10)</f>
        <v>Mid Cap</v>
      </c>
      <c r="F3323" s="18">
        <v>43.23</v>
      </c>
      <c r="G3323" s="3" t="s">
        <v>31554</v>
      </c>
      <c r="H3323" s="22">
        <f>ROUND(Table1[[#This Row],[Market Capitalisation]]/Table1[[#This Row],[Stock Price]],0)</f>
        <v>71940782</v>
      </c>
    </row>
    <row r="3324" spans="2:8" x14ac:dyDescent="0.35">
      <c r="B3324" s="1" t="s">
        <v>14780</v>
      </c>
      <c r="C3324" s="3" t="s">
        <v>14781</v>
      </c>
      <c r="D3324" s="13">
        <v>3110000000</v>
      </c>
      <c r="E3324" s="1" t="str" cm="1">
        <f t="array" ref="E3324">_xlfn.IFS($D3324&gt;=$N$7,$J$7,AND($D3324&gt;=$M$8,$D3324&lt;$N$8),$J$8,AND($D3324&gt;=$M$9,$D3324&lt;$N$9),$J$9,$D3324&lt;$N$10,$J$10)</f>
        <v>Mid Cap</v>
      </c>
      <c r="F3324" s="18">
        <v>24.32</v>
      </c>
      <c r="G3324" s="3" t="s">
        <v>667</v>
      </c>
      <c r="H3324" s="22">
        <f>ROUND(Table1[[#This Row],[Market Capitalisation]]/Table1[[#This Row],[Stock Price]],0)</f>
        <v>127878289</v>
      </c>
    </row>
    <row r="3325" spans="2:8" x14ac:dyDescent="0.35">
      <c r="B3325" s="1" t="s">
        <v>14784</v>
      </c>
      <c r="C3325" s="3" t="s">
        <v>14785</v>
      </c>
      <c r="D3325" s="13">
        <v>3110000000</v>
      </c>
      <c r="E3325" s="1" t="str" cm="1">
        <f t="array" ref="E3325">_xlfn.IFS($D3325&gt;=$N$7,$J$7,AND($D3325&gt;=$M$8,$D3325&lt;$N$8),$J$8,AND($D3325&gt;=$M$9,$D3325&lt;$N$9),$J$9,$D3325&lt;$N$10,$J$10)</f>
        <v>Mid Cap</v>
      </c>
      <c r="F3325" s="18">
        <v>0.43</v>
      </c>
      <c r="G3325" s="3" t="s">
        <v>3227</v>
      </c>
      <c r="H3325" s="22">
        <f>ROUND(Table1[[#This Row],[Market Capitalisation]]/Table1[[#This Row],[Stock Price]],0)</f>
        <v>7232558140</v>
      </c>
    </row>
    <row r="3326" spans="2:8" x14ac:dyDescent="0.35">
      <c r="B3326" s="1" t="s">
        <v>14787</v>
      </c>
      <c r="C3326" s="3" t="s">
        <v>14788</v>
      </c>
      <c r="D3326" s="13">
        <v>3110000000</v>
      </c>
      <c r="E3326" s="1" t="str" cm="1">
        <f t="array" ref="E3326">_xlfn.IFS($D3326&gt;=$N$7,$J$7,AND($D3326&gt;=$M$8,$D3326&lt;$N$8),$J$8,AND($D3326&gt;=$M$9,$D3326&lt;$N$9),$J$9,$D3326&lt;$N$10,$J$10)</f>
        <v>Mid Cap</v>
      </c>
      <c r="F3326" s="18">
        <v>51.63</v>
      </c>
      <c r="G3326" s="3" t="s">
        <v>548</v>
      </c>
      <c r="H3326" s="22">
        <f>ROUND(Table1[[#This Row],[Market Capitalisation]]/Table1[[#This Row],[Stock Price]],0)</f>
        <v>60236297</v>
      </c>
    </row>
    <row r="3327" spans="2:8" x14ac:dyDescent="0.35">
      <c r="B3327" s="1" t="s">
        <v>14791</v>
      </c>
      <c r="C3327" s="3" t="s">
        <v>14792</v>
      </c>
      <c r="D3327" s="13">
        <v>3110000000</v>
      </c>
      <c r="E3327" s="1" t="str" cm="1">
        <f t="array" ref="E3327">_xlfn.IFS($D3327&gt;=$N$7,$J$7,AND($D3327&gt;=$M$8,$D3327&lt;$N$8),$J$8,AND($D3327&gt;=$M$9,$D3327&lt;$N$9),$J$9,$D3327&lt;$N$10,$J$10)</f>
        <v>Mid Cap</v>
      </c>
      <c r="F3327" s="18">
        <v>15.8</v>
      </c>
      <c r="G3327" s="3" t="s">
        <v>31554</v>
      </c>
      <c r="H3327" s="22">
        <f>ROUND(Table1[[#This Row],[Market Capitalisation]]/Table1[[#This Row],[Stock Price]],0)</f>
        <v>196835443</v>
      </c>
    </row>
    <row r="3328" spans="2:8" x14ac:dyDescent="0.35">
      <c r="B3328" s="1" t="s">
        <v>14794</v>
      </c>
      <c r="C3328" s="3" t="s">
        <v>14795</v>
      </c>
      <c r="D3328" s="13">
        <v>3110000000</v>
      </c>
      <c r="E3328" s="1" t="str" cm="1">
        <f t="array" ref="E3328">_xlfn.IFS($D3328&gt;=$N$7,$J$7,AND($D3328&gt;=$M$8,$D3328&lt;$N$8),$J$8,AND($D3328&gt;=$M$9,$D3328&lt;$N$9),$J$9,$D3328&lt;$N$10,$J$10)</f>
        <v>Mid Cap</v>
      </c>
      <c r="F3328" s="18">
        <v>74.66</v>
      </c>
      <c r="G3328" s="3" t="s">
        <v>31554</v>
      </c>
      <c r="H3328" s="22">
        <f>ROUND(Table1[[#This Row],[Market Capitalisation]]/Table1[[#This Row],[Stock Price]],0)</f>
        <v>41655505</v>
      </c>
    </row>
    <row r="3329" spans="2:8" x14ac:dyDescent="0.35">
      <c r="B3329" s="1" t="s">
        <v>14797</v>
      </c>
      <c r="C3329" s="3" t="s">
        <v>14798</v>
      </c>
      <c r="D3329" s="13">
        <v>3110000000</v>
      </c>
      <c r="E3329" s="1" t="str" cm="1">
        <f t="array" ref="E3329">_xlfn.IFS($D3329&gt;=$N$7,$J$7,AND($D3329&gt;=$M$8,$D3329&lt;$N$8),$J$8,AND($D3329&gt;=$M$9,$D3329&lt;$N$9),$J$9,$D3329&lt;$N$10,$J$10)</f>
        <v>Mid Cap</v>
      </c>
      <c r="F3329" s="18">
        <v>4.4400000000000004</v>
      </c>
      <c r="G3329" s="3" t="s">
        <v>31567</v>
      </c>
      <c r="H3329" s="22">
        <f>ROUND(Table1[[#This Row],[Market Capitalisation]]/Table1[[#This Row],[Stock Price]],0)</f>
        <v>700450450</v>
      </c>
    </row>
    <row r="3330" spans="2:8" x14ac:dyDescent="0.35">
      <c r="B3330" s="1" t="s">
        <v>14801</v>
      </c>
      <c r="C3330" s="3" t="s">
        <v>14802</v>
      </c>
      <c r="D3330" s="13">
        <v>3100000000</v>
      </c>
      <c r="E3330" s="1" t="str" cm="1">
        <f t="array" ref="E3330">_xlfn.IFS($D3330&gt;=$N$7,$J$7,AND($D3330&gt;=$M$8,$D3330&lt;$N$8),$J$8,AND($D3330&gt;=$M$9,$D3330&lt;$N$9),$J$9,$D3330&lt;$N$10,$J$10)</f>
        <v>Mid Cap</v>
      </c>
      <c r="F3330" s="18">
        <v>12.19</v>
      </c>
      <c r="G3330" s="3" t="s">
        <v>249</v>
      </c>
      <c r="H3330" s="22">
        <f>ROUND(Table1[[#This Row],[Market Capitalisation]]/Table1[[#This Row],[Stock Price]],0)</f>
        <v>254306809</v>
      </c>
    </row>
    <row r="3331" spans="2:8" x14ac:dyDescent="0.35">
      <c r="B3331" s="1" t="s">
        <v>14806</v>
      </c>
      <c r="C3331" s="3" t="s">
        <v>14807</v>
      </c>
      <c r="D3331" s="13">
        <v>3100000000</v>
      </c>
      <c r="E3331" s="1" t="str" cm="1">
        <f t="array" ref="E3331">_xlfn.IFS($D3331&gt;=$N$7,$J$7,AND($D3331&gt;=$M$8,$D3331&lt;$N$8),$J$8,AND($D3331&gt;=$M$9,$D3331&lt;$N$9),$J$9,$D3331&lt;$N$10,$J$10)</f>
        <v>Mid Cap</v>
      </c>
      <c r="F3331" s="18">
        <v>13.44</v>
      </c>
      <c r="G3331" s="3" t="s">
        <v>31554</v>
      </c>
      <c r="H3331" s="22">
        <f>ROUND(Table1[[#This Row],[Market Capitalisation]]/Table1[[#This Row],[Stock Price]],0)</f>
        <v>230654762</v>
      </c>
    </row>
    <row r="3332" spans="2:8" x14ac:dyDescent="0.35">
      <c r="B3332" s="1" t="s">
        <v>14809</v>
      </c>
      <c r="C3332" s="3" t="s">
        <v>14810</v>
      </c>
      <c r="D3332" s="13">
        <v>3100000000</v>
      </c>
      <c r="E3332" s="1" t="str" cm="1">
        <f t="array" ref="E3332">_xlfn.IFS($D3332&gt;=$N$7,$J$7,AND($D3332&gt;=$M$8,$D3332&lt;$N$8),$J$8,AND($D3332&gt;=$M$9,$D3332&lt;$N$9),$J$9,$D3332&lt;$N$10,$J$10)</f>
        <v>Mid Cap</v>
      </c>
      <c r="F3332" s="18">
        <v>43.08</v>
      </c>
      <c r="G3332" s="3" t="s">
        <v>31554</v>
      </c>
      <c r="H3332" s="22">
        <f>ROUND(Table1[[#This Row],[Market Capitalisation]]/Table1[[#This Row],[Stock Price]],0)</f>
        <v>71959146</v>
      </c>
    </row>
    <row r="3333" spans="2:8" x14ac:dyDescent="0.35">
      <c r="B3333" s="1" t="s">
        <v>14813</v>
      </c>
      <c r="C3333" s="3" t="s">
        <v>14814</v>
      </c>
      <c r="D3333" s="13">
        <v>3100000000</v>
      </c>
      <c r="E3333" s="1" t="str" cm="1">
        <f t="array" ref="E3333">_xlfn.IFS($D3333&gt;=$N$7,$J$7,AND($D3333&gt;=$M$8,$D3333&lt;$N$8),$J$8,AND($D3333&gt;=$M$9,$D3333&lt;$N$9),$J$9,$D3333&lt;$N$10,$J$10)</f>
        <v>Mid Cap</v>
      </c>
      <c r="F3333" s="18">
        <v>27.7</v>
      </c>
      <c r="G3333" s="3" t="s">
        <v>31554</v>
      </c>
      <c r="H3333" s="22">
        <f>ROUND(Table1[[#This Row],[Market Capitalisation]]/Table1[[#This Row],[Stock Price]],0)</f>
        <v>111913357</v>
      </c>
    </row>
    <row r="3334" spans="2:8" x14ac:dyDescent="0.35">
      <c r="B3334" s="1" t="s">
        <v>14817</v>
      </c>
      <c r="C3334" s="3" t="s">
        <v>14818</v>
      </c>
      <c r="D3334" s="13">
        <v>3100000000</v>
      </c>
      <c r="E3334" s="1" t="str" cm="1">
        <f t="array" ref="E3334">_xlfn.IFS($D3334&gt;=$N$7,$J$7,AND($D3334&gt;=$M$8,$D3334&lt;$N$8),$J$8,AND($D3334&gt;=$M$9,$D3334&lt;$N$9),$J$9,$D3334&lt;$N$10,$J$10)</f>
        <v>Mid Cap</v>
      </c>
      <c r="F3334" s="18">
        <v>24.65</v>
      </c>
      <c r="G3334" s="3" t="s">
        <v>210</v>
      </c>
      <c r="H3334" s="22">
        <f>ROUND(Table1[[#This Row],[Market Capitalisation]]/Table1[[#This Row],[Stock Price]],0)</f>
        <v>125760649</v>
      </c>
    </row>
    <row r="3335" spans="2:8" x14ac:dyDescent="0.35">
      <c r="B3335" s="1" t="s">
        <v>14821</v>
      </c>
      <c r="C3335" s="3" t="s">
        <v>14822</v>
      </c>
      <c r="D3335" s="13">
        <v>3100000000</v>
      </c>
      <c r="E3335" s="1" t="str" cm="1">
        <f t="array" ref="E3335">_xlfn.IFS($D3335&gt;=$N$7,$J$7,AND($D3335&gt;=$M$8,$D3335&lt;$N$8),$J$8,AND($D3335&gt;=$M$9,$D3335&lt;$N$9),$J$9,$D3335&lt;$N$10,$J$10)</f>
        <v>Mid Cap</v>
      </c>
      <c r="F3335" s="18">
        <v>47.71</v>
      </c>
      <c r="G3335" s="3" t="s">
        <v>31554</v>
      </c>
      <c r="H3335" s="22">
        <f>ROUND(Table1[[#This Row],[Market Capitalisation]]/Table1[[#This Row],[Stock Price]],0)</f>
        <v>64975896</v>
      </c>
    </row>
    <row r="3336" spans="2:8" x14ac:dyDescent="0.35">
      <c r="B3336" s="1" t="s">
        <v>14825</v>
      </c>
      <c r="C3336" s="3" t="s">
        <v>14826</v>
      </c>
      <c r="D3336" s="13">
        <v>3100000000</v>
      </c>
      <c r="E3336" s="1" t="str" cm="1">
        <f t="array" ref="E3336">_xlfn.IFS($D3336&gt;=$N$7,$J$7,AND($D3336&gt;=$M$8,$D3336&lt;$N$8),$J$8,AND($D3336&gt;=$M$9,$D3336&lt;$N$9),$J$9,$D3336&lt;$N$10,$J$10)</f>
        <v>Mid Cap</v>
      </c>
      <c r="F3336" s="18">
        <v>0.56999999999999995</v>
      </c>
      <c r="G3336" s="3" t="s">
        <v>3395</v>
      </c>
      <c r="H3336" s="22">
        <f>ROUND(Table1[[#This Row],[Market Capitalisation]]/Table1[[#This Row],[Stock Price]],0)</f>
        <v>5438596491</v>
      </c>
    </row>
    <row r="3337" spans="2:8" x14ac:dyDescent="0.35">
      <c r="B3337" s="1" t="s">
        <v>14828</v>
      </c>
      <c r="C3337" s="3" t="s">
        <v>14829</v>
      </c>
      <c r="D3337" s="13">
        <v>3100000000</v>
      </c>
      <c r="E3337" s="1" t="str" cm="1">
        <f t="array" ref="E3337">_xlfn.IFS($D3337&gt;=$N$7,$J$7,AND($D3337&gt;=$M$8,$D3337&lt;$N$8),$J$8,AND($D3337&gt;=$M$9,$D3337&lt;$N$9),$J$9,$D3337&lt;$N$10,$J$10)</f>
        <v>Mid Cap</v>
      </c>
      <c r="F3337" s="18">
        <v>44.54</v>
      </c>
      <c r="G3337" s="3" t="s">
        <v>31554</v>
      </c>
      <c r="H3337" s="22">
        <f>ROUND(Table1[[#This Row],[Market Capitalisation]]/Table1[[#This Row],[Stock Price]],0)</f>
        <v>69600359</v>
      </c>
    </row>
    <row r="3338" spans="2:8" x14ac:dyDescent="0.35">
      <c r="B3338" s="1" t="s">
        <v>14832</v>
      </c>
      <c r="C3338" s="3" t="s">
        <v>14833</v>
      </c>
      <c r="D3338" s="13">
        <v>3100000000</v>
      </c>
      <c r="E3338" s="1" t="str" cm="1">
        <f t="array" ref="E3338">_xlfn.IFS($D3338&gt;=$N$7,$J$7,AND($D3338&gt;=$M$8,$D3338&lt;$N$8),$J$8,AND($D3338&gt;=$M$9,$D3338&lt;$N$9),$J$9,$D3338&lt;$N$10,$J$10)</f>
        <v>Mid Cap</v>
      </c>
      <c r="F3338" s="18">
        <v>62.5</v>
      </c>
      <c r="G3338" s="3" t="s">
        <v>31554</v>
      </c>
      <c r="H3338" s="22">
        <f>ROUND(Table1[[#This Row],[Market Capitalisation]]/Table1[[#This Row],[Stock Price]],0)</f>
        <v>49600000</v>
      </c>
    </row>
    <row r="3339" spans="2:8" x14ac:dyDescent="0.35">
      <c r="B3339" s="1" t="s">
        <v>14836</v>
      </c>
      <c r="C3339" s="3" t="s">
        <v>14837</v>
      </c>
      <c r="D3339" s="13">
        <v>3090000000</v>
      </c>
      <c r="E3339" s="1" t="str" cm="1">
        <f t="array" ref="E3339">_xlfn.IFS($D3339&gt;=$N$7,$J$7,AND($D3339&gt;=$M$8,$D3339&lt;$N$8),$J$8,AND($D3339&gt;=$M$9,$D3339&lt;$N$9),$J$9,$D3339&lt;$N$10,$J$10)</f>
        <v>Mid Cap</v>
      </c>
      <c r="F3339" s="18">
        <v>8.4499999999999993</v>
      </c>
      <c r="G3339" s="3" t="s">
        <v>152</v>
      </c>
      <c r="H3339" s="22">
        <f>ROUND(Table1[[#This Row],[Market Capitalisation]]/Table1[[#This Row],[Stock Price]],0)</f>
        <v>365680473</v>
      </c>
    </row>
    <row r="3340" spans="2:8" x14ac:dyDescent="0.35">
      <c r="B3340" s="1" t="s">
        <v>14841</v>
      </c>
      <c r="C3340" s="3" t="s">
        <v>14842</v>
      </c>
      <c r="D3340" s="13">
        <v>3090000000</v>
      </c>
      <c r="E3340" s="1" t="str" cm="1">
        <f t="array" ref="E3340">_xlfn.IFS($D3340&gt;=$N$7,$J$7,AND($D3340&gt;=$M$8,$D3340&lt;$N$8),$J$8,AND($D3340&gt;=$M$9,$D3340&lt;$N$9),$J$9,$D3340&lt;$N$10,$J$10)</f>
        <v>Mid Cap</v>
      </c>
      <c r="F3340" s="18">
        <v>59.36</v>
      </c>
      <c r="G3340" s="3" t="s">
        <v>31554</v>
      </c>
      <c r="H3340" s="22">
        <f>ROUND(Table1[[#This Row],[Market Capitalisation]]/Table1[[#This Row],[Stock Price]],0)</f>
        <v>52055256</v>
      </c>
    </row>
    <row r="3341" spans="2:8" x14ac:dyDescent="0.35">
      <c r="B3341" s="1" t="s">
        <v>14845</v>
      </c>
      <c r="C3341" s="3" t="s">
        <v>14846</v>
      </c>
      <c r="D3341" s="13">
        <v>3090000000</v>
      </c>
      <c r="E3341" s="1" t="str" cm="1">
        <f t="array" ref="E3341">_xlfn.IFS($D3341&gt;=$N$7,$J$7,AND($D3341&gt;=$M$8,$D3341&lt;$N$8),$J$8,AND($D3341&gt;=$M$9,$D3341&lt;$N$9),$J$9,$D3341&lt;$N$10,$J$10)</f>
        <v>Mid Cap</v>
      </c>
      <c r="F3341" s="18">
        <v>1.17</v>
      </c>
      <c r="G3341" s="3" t="s">
        <v>31544</v>
      </c>
      <c r="H3341" s="22">
        <f>ROUND(Table1[[#This Row],[Market Capitalisation]]/Table1[[#This Row],[Stock Price]],0)</f>
        <v>2641025641</v>
      </c>
    </row>
    <row r="3342" spans="2:8" x14ac:dyDescent="0.35">
      <c r="B3342" s="1" t="s">
        <v>14848</v>
      </c>
      <c r="C3342" s="3" t="s">
        <v>14849</v>
      </c>
      <c r="D3342" s="13">
        <v>3090000000</v>
      </c>
      <c r="E3342" s="1" t="str" cm="1">
        <f t="array" ref="E3342">_xlfn.IFS($D3342&gt;=$N$7,$J$7,AND($D3342&gt;=$M$8,$D3342&lt;$N$8),$J$8,AND($D3342&gt;=$M$9,$D3342&lt;$N$9),$J$9,$D3342&lt;$N$10,$J$10)</f>
        <v>Mid Cap</v>
      </c>
      <c r="F3342" s="18">
        <v>58.14</v>
      </c>
      <c r="G3342" s="3" t="s">
        <v>31554</v>
      </c>
      <c r="H3342" s="22">
        <f>ROUND(Table1[[#This Row],[Market Capitalisation]]/Table1[[#This Row],[Stock Price]],0)</f>
        <v>53147575</v>
      </c>
    </row>
    <row r="3343" spans="2:8" x14ac:dyDescent="0.35">
      <c r="B3343" s="1" t="s">
        <v>14852</v>
      </c>
      <c r="C3343" s="3" t="s">
        <v>14853</v>
      </c>
      <c r="D3343" s="13">
        <v>3090000000</v>
      </c>
      <c r="E3343" s="1" t="str" cm="1">
        <f t="array" ref="E3343">_xlfn.IFS($D3343&gt;=$N$7,$J$7,AND($D3343&gt;=$M$8,$D3343&lt;$N$8),$J$8,AND($D3343&gt;=$M$9,$D3343&lt;$N$9),$J$9,$D3343&lt;$N$10,$J$10)</f>
        <v>Mid Cap</v>
      </c>
      <c r="F3343" s="18">
        <v>27.94</v>
      </c>
      <c r="G3343" s="3" t="s">
        <v>31554</v>
      </c>
      <c r="H3343" s="22">
        <f>ROUND(Table1[[#This Row],[Market Capitalisation]]/Table1[[#This Row],[Stock Price]],0)</f>
        <v>110594130</v>
      </c>
    </row>
    <row r="3344" spans="2:8" x14ac:dyDescent="0.35">
      <c r="B3344" s="1" t="s">
        <v>14856</v>
      </c>
      <c r="C3344" s="3" t="s">
        <v>14857</v>
      </c>
      <c r="D3344" s="13">
        <v>3090000000</v>
      </c>
      <c r="E3344" s="1" t="str" cm="1">
        <f t="array" ref="E3344">_xlfn.IFS($D3344&gt;=$N$7,$J$7,AND($D3344&gt;=$M$8,$D3344&lt;$N$8),$J$8,AND($D3344&gt;=$M$9,$D3344&lt;$N$9),$J$9,$D3344&lt;$N$10,$J$10)</f>
        <v>Mid Cap</v>
      </c>
      <c r="F3344" s="18">
        <v>94.75</v>
      </c>
      <c r="G3344" s="3" t="s">
        <v>31554</v>
      </c>
      <c r="H3344" s="22">
        <f>ROUND(Table1[[#This Row],[Market Capitalisation]]/Table1[[#This Row],[Stock Price]],0)</f>
        <v>32612137</v>
      </c>
    </row>
    <row r="3345" spans="2:8" x14ac:dyDescent="0.35">
      <c r="B3345" s="1" t="s">
        <v>14859</v>
      </c>
      <c r="C3345" s="3" t="s">
        <v>14860</v>
      </c>
      <c r="D3345" s="13">
        <v>3090000000</v>
      </c>
      <c r="E3345" s="1" t="str" cm="1">
        <f t="array" ref="E3345">_xlfn.IFS($D3345&gt;=$N$7,$J$7,AND($D3345&gt;=$M$8,$D3345&lt;$N$8),$J$8,AND($D3345&gt;=$M$9,$D3345&lt;$N$9),$J$9,$D3345&lt;$N$10,$J$10)</f>
        <v>Mid Cap</v>
      </c>
      <c r="F3345" s="18">
        <v>0.65</v>
      </c>
      <c r="G3345" s="3" t="s">
        <v>31583</v>
      </c>
      <c r="H3345" s="22">
        <f>ROUND(Table1[[#This Row],[Market Capitalisation]]/Table1[[#This Row],[Stock Price]],0)</f>
        <v>4753846154</v>
      </c>
    </row>
    <row r="3346" spans="2:8" x14ac:dyDescent="0.35">
      <c r="B3346" s="1" t="s">
        <v>14862</v>
      </c>
      <c r="C3346" s="3" t="s">
        <v>14863</v>
      </c>
      <c r="D3346" s="13">
        <v>3090000000</v>
      </c>
      <c r="E3346" s="1" t="str" cm="1">
        <f t="array" ref="E3346">_xlfn.IFS($D3346&gt;=$N$7,$J$7,AND($D3346&gt;=$M$8,$D3346&lt;$N$8),$J$8,AND($D3346&gt;=$M$9,$D3346&lt;$N$9),$J$9,$D3346&lt;$N$10,$J$10)</f>
        <v>Mid Cap</v>
      </c>
      <c r="F3346" s="18">
        <v>20.260000000000002</v>
      </c>
      <c r="G3346" s="3" t="s">
        <v>31554</v>
      </c>
      <c r="H3346" s="22">
        <f>ROUND(Table1[[#This Row],[Market Capitalisation]]/Table1[[#This Row],[Stock Price]],0)</f>
        <v>152517275</v>
      </c>
    </row>
    <row r="3347" spans="2:8" x14ac:dyDescent="0.35">
      <c r="B3347" s="1" t="s">
        <v>14866</v>
      </c>
      <c r="C3347" s="3" t="s">
        <v>14867</v>
      </c>
      <c r="D3347" s="13">
        <v>3080000000</v>
      </c>
      <c r="E3347" s="1" t="str" cm="1">
        <f t="array" ref="E3347">_xlfn.IFS($D3347&gt;=$N$7,$J$7,AND($D3347&gt;=$M$8,$D3347&lt;$N$8),$J$8,AND($D3347&gt;=$M$9,$D3347&lt;$N$9),$J$9,$D3347&lt;$N$10,$J$10)</f>
        <v>Mid Cap</v>
      </c>
      <c r="F3347" s="18">
        <v>19.02</v>
      </c>
      <c r="G3347" s="3" t="s">
        <v>31554</v>
      </c>
      <c r="H3347" s="22">
        <f>ROUND(Table1[[#This Row],[Market Capitalisation]]/Table1[[#This Row],[Stock Price]],0)</f>
        <v>161934805</v>
      </c>
    </row>
    <row r="3348" spans="2:8" x14ac:dyDescent="0.35">
      <c r="B3348" s="1" t="s">
        <v>14870</v>
      </c>
      <c r="C3348" s="3" t="s">
        <v>14871</v>
      </c>
      <c r="D3348" s="13">
        <v>3080000000</v>
      </c>
      <c r="E3348" s="1" t="str" cm="1">
        <f t="array" ref="E3348">_xlfn.IFS($D3348&gt;=$N$7,$J$7,AND($D3348&gt;=$M$8,$D3348&lt;$N$8),$J$8,AND($D3348&gt;=$M$9,$D3348&lt;$N$9),$J$9,$D3348&lt;$N$10,$J$10)</f>
        <v>Mid Cap</v>
      </c>
      <c r="F3348" s="18">
        <v>2.6</v>
      </c>
      <c r="G3348" s="3" t="s">
        <v>3707</v>
      </c>
      <c r="H3348" s="22">
        <f>ROUND(Table1[[#This Row],[Market Capitalisation]]/Table1[[#This Row],[Stock Price]],0)</f>
        <v>1184615385</v>
      </c>
    </row>
    <row r="3349" spans="2:8" x14ac:dyDescent="0.35">
      <c r="B3349" s="1" t="s">
        <v>14874</v>
      </c>
      <c r="C3349" s="3" t="s">
        <v>14875</v>
      </c>
      <c r="D3349" s="13">
        <v>3080000000</v>
      </c>
      <c r="E3349" s="1" t="str" cm="1">
        <f t="array" ref="E3349">_xlfn.IFS($D3349&gt;=$N$7,$J$7,AND($D3349&gt;=$M$8,$D3349&lt;$N$8),$J$8,AND($D3349&gt;=$M$9,$D3349&lt;$N$9),$J$9,$D3349&lt;$N$10,$J$10)</f>
        <v>Mid Cap</v>
      </c>
      <c r="F3349" s="18">
        <v>41.69</v>
      </c>
      <c r="G3349" s="3" t="s">
        <v>304</v>
      </c>
      <c r="H3349" s="22">
        <f>ROUND(Table1[[#This Row],[Market Capitalisation]]/Table1[[#This Row],[Stock Price]],0)</f>
        <v>73878628</v>
      </c>
    </row>
    <row r="3350" spans="2:8" x14ac:dyDescent="0.35">
      <c r="B3350" s="1" t="s">
        <v>14878</v>
      </c>
      <c r="C3350" s="3" t="s">
        <v>14879</v>
      </c>
      <c r="D3350" s="13">
        <v>3080000000</v>
      </c>
      <c r="E3350" s="1" t="str" cm="1">
        <f t="array" ref="E3350">_xlfn.IFS($D3350&gt;=$N$7,$J$7,AND($D3350&gt;=$M$8,$D3350&lt;$N$8),$J$8,AND($D3350&gt;=$M$9,$D3350&lt;$N$9),$J$9,$D3350&lt;$N$10,$J$10)</f>
        <v>Mid Cap</v>
      </c>
      <c r="F3350" s="18">
        <v>12.9</v>
      </c>
      <c r="G3350" s="3" t="s">
        <v>31554</v>
      </c>
      <c r="H3350" s="22">
        <f>ROUND(Table1[[#This Row],[Market Capitalisation]]/Table1[[#This Row],[Stock Price]],0)</f>
        <v>238759690</v>
      </c>
    </row>
    <row r="3351" spans="2:8" x14ac:dyDescent="0.35">
      <c r="B3351" s="1" t="s">
        <v>14881</v>
      </c>
      <c r="C3351" s="3" t="s">
        <v>14882</v>
      </c>
      <c r="D3351" s="13">
        <v>3080000000</v>
      </c>
      <c r="E3351" s="1" t="str" cm="1">
        <f t="array" ref="E3351">_xlfn.IFS($D3351&gt;=$N$7,$J$7,AND($D3351&gt;=$M$8,$D3351&lt;$N$8),$J$8,AND($D3351&gt;=$M$9,$D3351&lt;$N$9),$J$9,$D3351&lt;$N$10,$J$10)</f>
        <v>Mid Cap</v>
      </c>
      <c r="F3351" s="18">
        <v>62.41</v>
      </c>
      <c r="G3351" s="3" t="s">
        <v>31554</v>
      </c>
      <c r="H3351" s="22">
        <f>ROUND(Table1[[#This Row],[Market Capitalisation]]/Table1[[#This Row],[Stock Price]],0)</f>
        <v>49351066</v>
      </c>
    </row>
    <row r="3352" spans="2:8" x14ac:dyDescent="0.35">
      <c r="B3352" s="1" t="s">
        <v>14885</v>
      </c>
      <c r="C3352" s="3" t="s">
        <v>14886</v>
      </c>
      <c r="D3352" s="13">
        <v>3080000000</v>
      </c>
      <c r="E3352" s="1" t="str" cm="1">
        <f t="array" ref="E3352">_xlfn.IFS($D3352&gt;=$N$7,$J$7,AND($D3352&gt;=$M$8,$D3352&lt;$N$8),$J$8,AND($D3352&gt;=$M$9,$D3352&lt;$N$9),$J$9,$D3352&lt;$N$10,$J$10)</f>
        <v>Mid Cap</v>
      </c>
      <c r="F3352" s="18">
        <v>5.77</v>
      </c>
      <c r="G3352" s="3" t="s">
        <v>31554</v>
      </c>
      <c r="H3352" s="22">
        <f>ROUND(Table1[[#This Row],[Market Capitalisation]]/Table1[[#This Row],[Stock Price]],0)</f>
        <v>533795494</v>
      </c>
    </row>
    <row r="3353" spans="2:8" x14ac:dyDescent="0.35">
      <c r="B3353" s="1" t="s">
        <v>14889</v>
      </c>
      <c r="C3353" s="3" t="s">
        <v>14890</v>
      </c>
      <c r="D3353" s="13">
        <v>3080000000</v>
      </c>
      <c r="E3353" s="1" t="str" cm="1">
        <f t="array" ref="E3353">_xlfn.IFS($D3353&gt;=$N$7,$J$7,AND($D3353&gt;=$M$8,$D3353&lt;$N$8),$J$8,AND($D3353&gt;=$M$9,$D3353&lt;$N$9),$J$9,$D3353&lt;$N$10,$J$10)</f>
        <v>Mid Cap</v>
      </c>
      <c r="F3353" s="18">
        <v>0.79</v>
      </c>
      <c r="G3353" s="3" t="s">
        <v>2323</v>
      </c>
      <c r="H3353" s="22">
        <f>ROUND(Table1[[#This Row],[Market Capitalisation]]/Table1[[#This Row],[Stock Price]],0)</f>
        <v>3898734177</v>
      </c>
    </row>
    <row r="3354" spans="2:8" x14ac:dyDescent="0.35">
      <c r="B3354" s="1" t="s">
        <v>14892</v>
      </c>
      <c r="C3354" s="3" t="s">
        <v>14893</v>
      </c>
      <c r="D3354" s="13">
        <v>3070000000</v>
      </c>
      <c r="E3354" s="1" t="str" cm="1">
        <f t="array" ref="E3354">_xlfn.IFS($D3354&gt;=$N$7,$J$7,AND($D3354&gt;=$M$8,$D3354&lt;$N$8),$J$8,AND($D3354&gt;=$M$9,$D3354&lt;$N$9),$J$9,$D3354&lt;$N$10,$J$10)</f>
        <v>Mid Cap</v>
      </c>
      <c r="F3354" s="18">
        <v>0.76</v>
      </c>
      <c r="G3354" s="3" t="s">
        <v>31567</v>
      </c>
      <c r="H3354" s="22">
        <f>ROUND(Table1[[#This Row],[Market Capitalisation]]/Table1[[#This Row],[Stock Price]],0)</f>
        <v>4039473684</v>
      </c>
    </row>
    <row r="3355" spans="2:8" x14ac:dyDescent="0.35">
      <c r="B3355" s="1" t="s">
        <v>14897</v>
      </c>
      <c r="C3355" s="3" t="s">
        <v>14898</v>
      </c>
      <c r="D3355" s="13">
        <v>3070000000</v>
      </c>
      <c r="E3355" s="1" t="str" cm="1">
        <f t="array" ref="E3355">_xlfn.IFS($D3355&gt;=$N$7,$J$7,AND($D3355&gt;=$M$8,$D3355&lt;$N$8),$J$8,AND($D3355&gt;=$M$9,$D3355&lt;$N$9),$J$9,$D3355&lt;$N$10,$J$10)</f>
        <v>Mid Cap</v>
      </c>
      <c r="F3355" s="18">
        <v>61.6</v>
      </c>
      <c r="G3355" s="3" t="s">
        <v>31554</v>
      </c>
      <c r="H3355" s="22">
        <f>ROUND(Table1[[#This Row],[Market Capitalisation]]/Table1[[#This Row],[Stock Price]],0)</f>
        <v>49837662</v>
      </c>
    </row>
    <row r="3356" spans="2:8" x14ac:dyDescent="0.35">
      <c r="B3356" s="1" t="s">
        <v>14901</v>
      </c>
      <c r="C3356" s="3" t="s">
        <v>14902</v>
      </c>
      <c r="D3356" s="13">
        <v>3070000000</v>
      </c>
      <c r="E3356" s="1" t="str" cm="1">
        <f t="array" ref="E3356">_xlfn.IFS($D3356&gt;=$N$7,$J$7,AND($D3356&gt;=$M$8,$D3356&lt;$N$8),$J$8,AND($D3356&gt;=$M$9,$D3356&lt;$N$9),$J$9,$D3356&lt;$N$10,$J$10)</f>
        <v>Mid Cap</v>
      </c>
      <c r="F3356" s="18">
        <v>68.89</v>
      </c>
      <c r="G3356" s="3" t="s">
        <v>511</v>
      </c>
      <c r="H3356" s="22">
        <f>ROUND(Table1[[#This Row],[Market Capitalisation]]/Table1[[#This Row],[Stock Price]],0)</f>
        <v>44563797</v>
      </c>
    </row>
    <row r="3357" spans="2:8" x14ac:dyDescent="0.35">
      <c r="B3357" s="1" t="s">
        <v>14904</v>
      </c>
      <c r="C3357" s="3" t="s">
        <v>14905</v>
      </c>
      <c r="D3357" s="13">
        <v>3060000000</v>
      </c>
      <c r="E3357" s="1" t="str" cm="1">
        <f t="array" ref="E3357">_xlfn.IFS($D3357&gt;=$N$7,$J$7,AND($D3357&gt;=$M$8,$D3357&lt;$N$8),$J$8,AND($D3357&gt;=$M$9,$D3357&lt;$N$9),$J$9,$D3357&lt;$N$10,$J$10)</f>
        <v>Mid Cap</v>
      </c>
      <c r="F3357" s="18">
        <v>10.39</v>
      </c>
      <c r="G3357" s="3" t="s">
        <v>936</v>
      </c>
      <c r="H3357" s="22">
        <f>ROUND(Table1[[#This Row],[Market Capitalisation]]/Table1[[#This Row],[Stock Price]],0)</f>
        <v>294513956</v>
      </c>
    </row>
    <row r="3358" spans="2:8" x14ac:dyDescent="0.35">
      <c r="B3358" s="1" t="s">
        <v>14908</v>
      </c>
      <c r="C3358" s="3" t="s">
        <v>13626</v>
      </c>
      <c r="D3358" s="13">
        <v>3060000000</v>
      </c>
      <c r="E3358" s="1" t="str" cm="1">
        <f t="array" ref="E3358">_xlfn.IFS($D3358&gt;=$N$7,$J$7,AND($D3358&gt;=$M$8,$D3358&lt;$N$8),$J$8,AND($D3358&gt;=$M$9,$D3358&lt;$N$9),$J$9,$D3358&lt;$N$10,$J$10)</f>
        <v>Mid Cap</v>
      </c>
      <c r="F3358" s="18">
        <v>2.06</v>
      </c>
      <c r="G3358" s="3" t="s">
        <v>1452</v>
      </c>
      <c r="H3358" s="22">
        <f>ROUND(Table1[[#This Row],[Market Capitalisation]]/Table1[[#This Row],[Stock Price]],0)</f>
        <v>1485436893</v>
      </c>
    </row>
    <row r="3359" spans="2:8" x14ac:dyDescent="0.35">
      <c r="B3359" s="1" t="s">
        <v>14910</v>
      </c>
      <c r="C3359" s="3" t="s">
        <v>14911</v>
      </c>
      <c r="D3359" s="13">
        <v>3060000000</v>
      </c>
      <c r="E3359" s="1" t="str" cm="1">
        <f t="array" ref="E3359">_xlfn.IFS($D3359&gt;=$N$7,$J$7,AND($D3359&gt;=$M$8,$D3359&lt;$N$8),$J$8,AND($D3359&gt;=$M$9,$D3359&lt;$N$9),$J$9,$D3359&lt;$N$10,$J$10)</f>
        <v>Mid Cap</v>
      </c>
      <c r="F3359" s="18">
        <v>58.34</v>
      </c>
      <c r="G3359" s="3" t="s">
        <v>31554</v>
      </c>
      <c r="H3359" s="22">
        <f>ROUND(Table1[[#This Row],[Market Capitalisation]]/Table1[[#This Row],[Stock Price]],0)</f>
        <v>52451148</v>
      </c>
    </row>
    <row r="3360" spans="2:8" x14ac:dyDescent="0.35">
      <c r="B3360" s="1" t="s">
        <v>14914</v>
      </c>
      <c r="C3360" s="3" t="s">
        <v>14915</v>
      </c>
      <c r="D3360" s="13">
        <v>3060000000</v>
      </c>
      <c r="E3360" s="1" t="str" cm="1">
        <f t="array" ref="E3360">_xlfn.IFS($D3360&gt;=$N$7,$J$7,AND($D3360&gt;=$M$8,$D3360&lt;$N$8),$J$8,AND($D3360&gt;=$M$9,$D3360&lt;$N$9),$J$9,$D3360&lt;$N$10,$J$10)</f>
        <v>Mid Cap</v>
      </c>
      <c r="F3360" s="18">
        <v>35.520000000000003</v>
      </c>
      <c r="G3360" s="3" t="s">
        <v>31554</v>
      </c>
      <c r="H3360" s="22">
        <f>ROUND(Table1[[#This Row],[Market Capitalisation]]/Table1[[#This Row],[Stock Price]],0)</f>
        <v>86148649</v>
      </c>
    </row>
    <row r="3361" spans="2:8" x14ac:dyDescent="0.35">
      <c r="B3361" s="1" t="s">
        <v>14918</v>
      </c>
      <c r="C3361" s="3" t="s">
        <v>14919</v>
      </c>
      <c r="D3361" s="13">
        <v>3060000000</v>
      </c>
      <c r="E3361" s="1" t="str" cm="1">
        <f t="array" ref="E3361">_xlfn.IFS($D3361&gt;=$N$7,$J$7,AND($D3361&gt;=$M$8,$D3361&lt;$N$8),$J$8,AND($D3361&gt;=$M$9,$D3361&lt;$N$9),$J$9,$D3361&lt;$N$10,$J$10)</f>
        <v>Mid Cap</v>
      </c>
      <c r="F3361" s="18">
        <v>25.56</v>
      </c>
      <c r="G3361" s="3" t="s">
        <v>31554</v>
      </c>
      <c r="H3361" s="22">
        <f>ROUND(Table1[[#This Row],[Market Capitalisation]]/Table1[[#This Row],[Stock Price]],0)</f>
        <v>119718310</v>
      </c>
    </row>
    <row r="3362" spans="2:8" x14ac:dyDescent="0.35">
      <c r="B3362" s="1" t="s">
        <v>14922</v>
      </c>
      <c r="C3362" s="3" t="s">
        <v>14923</v>
      </c>
      <c r="D3362" s="13">
        <v>3060000000</v>
      </c>
      <c r="E3362" s="1" t="str" cm="1">
        <f t="array" ref="E3362">_xlfn.IFS($D3362&gt;=$N$7,$J$7,AND($D3362&gt;=$M$8,$D3362&lt;$N$8),$J$8,AND($D3362&gt;=$M$9,$D3362&lt;$N$9),$J$9,$D3362&lt;$N$10,$J$10)</f>
        <v>Mid Cap</v>
      </c>
      <c r="F3362" s="18">
        <v>26.4</v>
      </c>
      <c r="G3362" s="3" t="s">
        <v>31554</v>
      </c>
      <c r="H3362" s="22">
        <f>ROUND(Table1[[#This Row],[Market Capitalisation]]/Table1[[#This Row],[Stock Price]],0)</f>
        <v>115909091</v>
      </c>
    </row>
    <row r="3363" spans="2:8" x14ac:dyDescent="0.35">
      <c r="B3363" s="1" t="s">
        <v>14925</v>
      </c>
      <c r="C3363" s="3" t="s">
        <v>14926</v>
      </c>
      <c r="D3363" s="13">
        <v>3060000000</v>
      </c>
      <c r="E3363" s="1" t="str" cm="1">
        <f t="array" ref="E3363">_xlfn.IFS($D3363&gt;=$N$7,$J$7,AND($D3363&gt;=$M$8,$D3363&lt;$N$8),$J$8,AND($D3363&gt;=$M$9,$D3363&lt;$N$9),$J$9,$D3363&lt;$N$10,$J$10)</f>
        <v>Mid Cap</v>
      </c>
      <c r="F3363" s="18">
        <v>22.14</v>
      </c>
      <c r="G3363" s="3" t="s">
        <v>31554</v>
      </c>
      <c r="H3363" s="22">
        <f>ROUND(Table1[[#This Row],[Market Capitalisation]]/Table1[[#This Row],[Stock Price]],0)</f>
        <v>138211382</v>
      </c>
    </row>
    <row r="3364" spans="2:8" x14ac:dyDescent="0.35">
      <c r="B3364" s="1" t="s">
        <v>14928</v>
      </c>
      <c r="C3364" s="3" t="s">
        <v>14929</v>
      </c>
      <c r="D3364" s="13">
        <v>3060000000</v>
      </c>
      <c r="E3364" s="1" t="str" cm="1">
        <f t="array" ref="E3364">_xlfn.IFS($D3364&gt;=$N$7,$J$7,AND($D3364&gt;=$M$8,$D3364&lt;$N$8),$J$8,AND($D3364&gt;=$M$9,$D3364&lt;$N$9),$J$9,$D3364&lt;$N$10,$J$10)</f>
        <v>Mid Cap</v>
      </c>
      <c r="F3364" s="18">
        <v>9.0299999999999994</v>
      </c>
      <c r="G3364" s="3" t="s">
        <v>1254</v>
      </c>
      <c r="H3364" s="22">
        <f>ROUND(Table1[[#This Row],[Market Capitalisation]]/Table1[[#This Row],[Stock Price]],0)</f>
        <v>338870432</v>
      </c>
    </row>
    <row r="3365" spans="2:8" x14ac:dyDescent="0.35">
      <c r="B3365" s="1" t="s">
        <v>14931</v>
      </c>
      <c r="C3365" s="3" t="s">
        <v>14932</v>
      </c>
      <c r="D3365" s="13">
        <v>3060000000</v>
      </c>
      <c r="E3365" s="1" t="str" cm="1">
        <f t="array" ref="E3365">_xlfn.IFS($D3365&gt;=$N$7,$J$7,AND($D3365&gt;=$M$8,$D3365&lt;$N$8),$J$8,AND($D3365&gt;=$M$9,$D3365&lt;$N$9),$J$9,$D3365&lt;$N$10,$J$10)</f>
        <v>Mid Cap</v>
      </c>
      <c r="F3365" s="18">
        <v>44.7</v>
      </c>
      <c r="G3365" s="3" t="s">
        <v>31554</v>
      </c>
      <c r="H3365" s="22">
        <f>ROUND(Table1[[#This Row],[Market Capitalisation]]/Table1[[#This Row],[Stock Price]],0)</f>
        <v>68456376</v>
      </c>
    </row>
    <row r="3366" spans="2:8" x14ac:dyDescent="0.35">
      <c r="B3366" s="1" t="s">
        <v>14935</v>
      </c>
      <c r="C3366" s="3" t="s">
        <v>14936</v>
      </c>
      <c r="D3366" s="13">
        <v>3060000000</v>
      </c>
      <c r="E3366" s="1" t="str" cm="1">
        <f t="array" ref="E3366">_xlfn.IFS($D3366&gt;=$N$7,$J$7,AND($D3366&gt;=$M$8,$D3366&lt;$N$8),$J$8,AND($D3366&gt;=$M$9,$D3366&lt;$N$9),$J$9,$D3366&lt;$N$10,$J$10)</f>
        <v>Mid Cap</v>
      </c>
      <c r="F3366" s="18">
        <v>10.97</v>
      </c>
      <c r="G3366" s="3" t="s">
        <v>1103</v>
      </c>
      <c r="H3366" s="22">
        <f>ROUND(Table1[[#This Row],[Market Capitalisation]]/Table1[[#This Row],[Stock Price]],0)</f>
        <v>278942571</v>
      </c>
    </row>
    <row r="3367" spans="2:8" x14ac:dyDescent="0.35">
      <c r="B3367" s="1" t="s">
        <v>14939</v>
      </c>
      <c r="C3367" s="3" t="s">
        <v>14940</v>
      </c>
      <c r="D3367" s="13">
        <v>3050000000</v>
      </c>
      <c r="E3367" s="1" t="str" cm="1">
        <f t="array" ref="E3367">_xlfn.IFS($D3367&gt;=$N$7,$J$7,AND($D3367&gt;=$M$8,$D3367&lt;$N$8),$J$8,AND($D3367&gt;=$M$9,$D3367&lt;$N$9),$J$9,$D3367&lt;$N$10,$J$10)</f>
        <v>Mid Cap</v>
      </c>
      <c r="F3367" s="18">
        <v>24.83</v>
      </c>
      <c r="G3367" s="3" t="s">
        <v>152</v>
      </c>
      <c r="H3367" s="22">
        <f>ROUND(Table1[[#This Row],[Market Capitalisation]]/Table1[[#This Row],[Stock Price]],0)</f>
        <v>122835280</v>
      </c>
    </row>
    <row r="3368" spans="2:8" x14ac:dyDescent="0.35">
      <c r="B3368" s="1" t="s">
        <v>14944</v>
      </c>
      <c r="C3368" s="3" t="s">
        <v>14945</v>
      </c>
      <c r="D3368" s="13">
        <v>3050000000</v>
      </c>
      <c r="E3368" s="1" t="str" cm="1">
        <f t="array" ref="E3368">_xlfn.IFS($D3368&gt;=$N$7,$J$7,AND($D3368&gt;=$M$8,$D3368&lt;$N$8),$J$8,AND($D3368&gt;=$M$9,$D3368&lt;$N$9),$J$9,$D3368&lt;$N$10,$J$10)</f>
        <v>Mid Cap</v>
      </c>
      <c r="F3368" s="18">
        <v>1.61</v>
      </c>
      <c r="G3368" s="3" t="s">
        <v>31554</v>
      </c>
      <c r="H3368" s="22">
        <f>ROUND(Table1[[#This Row],[Market Capitalisation]]/Table1[[#This Row],[Stock Price]],0)</f>
        <v>1894409938</v>
      </c>
    </row>
    <row r="3369" spans="2:8" x14ac:dyDescent="0.35">
      <c r="B3369" s="1" t="s">
        <v>14948</v>
      </c>
      <c r="C3369" s="3" t="s">
        <v>14949</v>
      </c>
      <c r="D3369" s="13">
        <v>3050000000</v>
      </c>
      <c r="E3369" s="1" t="str" cm="1">
        <f t="array" ref="E3369">_xlfn.IFS($D3369&gt;=$N$7,$J$7,AND($D3369&gt;=$M$8,$D3369&lt;$N$8),$J$8,AND($D3369&gt;=$M$9,$D3369&lt;$N$9),$J$9,$D3369&lt;$N$10,$J$10)</f>
        <v>Mid Cap</v>
      </c>
      <c r="F3369" s="18">
        <v>8.3800000000000008</v>
      </c>
      <c r="G3369" s="3" t="s">
        <v>511</v>
      </c>
      <c r="H3369" s="22">
        <f>ROUND(Table1[[#This Row],[Market Capitalisation]]/Table1[[#This Row],[Stock Price]],0)</f>
        <v>363961814</v>
      </c>
    </row>
    <row r="3370" spans="2:8" x14ac:dyDescent="0.35">
      <c r="B3370" s="1" t="s">
        <v>14952</v>
      </c>
      <c r="C3370" s="3" t="s">
        <v>14953</v>
      </c>
      <c r="D3370" s="13">
        <v>3050000000</v>
      </c>
      <c r="E3370" s="1" t="str" cm="1">
        <f t="array" ref="E3370">_xlfn.IFS($D3370&gt;=$N$7,$J$7,AND($D3370&gt;=$M$8,$D3370&lt;$N$8),$J$8,AND($D3370&gt;=$M$9,$D3370&lt;$N$9),$J$9,$D3370&lt;$N$10,$J$10)</f>
        <v>Mid Cap</v>
      </c>
      <c r="F3370" s="18">
        <v>64.319999999999993</v>
      </c>
      <c r="G3370" s="3" t="s">
        <v>585</v>
      </c>
      <c r="H3370" s="22">
        <f>ROUND(Table1[[#This Row],[Market Capitalisation]]/Table1[[#This Row],[Stock Price]],0)</f>
        <v>47419154</v>
      </c>
    </row>
    <row r="3371" spans="2:8" x14ac:dyDescent="0.35">
      <c r="B3371" s="1" t="s">
        <v>14956</v>
      </c>
      <c r="C3371" s="3" t="s">
        <v>14957</v>
      </c>
      <c r="D3371" s="13">
        <v>3050000000</v>
      </c>
      <c r="E3371" s="1" t="str" cm="1">
        <f t="array" ref="E3371">_xlfn.IFS($D3371&gt;=$N$7,$J$7,AND($D3371&gt;=$M$8,$D3371&lt;$N$8),$J$8,AND($D3371&gt;=$M$9,$D3371&lt;$N$9),$J$9,$D3371&lt;$N$10,$J$10)</f>
        <v>Mid Cap</v>
      </c>
      <c r="F3371" s="18">
        <v>5.31</v>
      </c>
      <c r="G3371" s="3" t="s">
        <v>31567</v>
      </c>
      <c r="H3371" s="22">
        <f>ROUND(Table1[[#This Row],[Market Capitalisation]]/Table1[[#This Row],[Stock Price]],0)</f>
        <v>574387947</v>
      </c>
    </row>
    <row r="3372" spans="2:8" x14ac:dyDescent="0.35">
      <c r="B3372" s="1" t="s">
        <v>14959</v>
      </c>
      <c r="C3372" s="3" t="s">
        <v>14960</v>
      </c>
      <c r="D3372" s="13">
        <v>3050000000</v>
      </c>
      <c r="E3372" s="1" t="str" cm="1">
        <f t="array" ref="E3372">_xlfn.IFS($D3372&gt;=$N$7,$J$7,AND($D3372&gt;=$M$8,$D3372&lt;$N$8),$J$8,AND($D3372&gt;=$M$9,$D3372&lt;$N$9),$J$9,$D3372&lt;$N$10,$J$10)</f>
        <v>Mid Cap</v>
      </c>
      <c r="F3372" s="18">
        <v>10.83</v>
      </c>
      <c r="G3372" s="3" t="s">
        <v>249</v>
      </c>
      <c r="H3372" s="22">
        <f>ROUND(Table1[[#This Row],[Market Capitalisation]]/Table1[[#This Row],[Stock Price]],0)</f>
        <v>281625115</v>
      </c>
    </row>
    <row r="3373" spans="2:8" x14ac:dyDescent="0.35">
      <c r="B3373" s="1" t="s">
        <v>14962</v>
      </c>
      <c r="C3373" s="3" t="s">
        <v>14963</v>
      </c>
      <c r="D3373" s="13">
        <v>3050000000</v>
      </c>
      <c r="E3373" s="1" t="str" cm="1">
        <f t="array" ref="E3373">_xlfn.IFS($D3373&gt;=$N$7,$J$7,AND($D3373&gt;=$M$8,$D3373&lt;$N$8),$J$8,AND($D3373&gt;=$M$9,$D3373&lt;$N$9),$J$9,$D3373&lt;$N$10,$J$10)</f>
        <v>Mid Cap</v>
      </c>
      <c r="F3373" s="18">
        <v>3.2</v>
      </c>
      <c r="G3373" s="3" t="s">
        <v>667</v>
      </c>
      <c r="H3373" s="22">
        <f>ROUND(Table1[[#This Row],[Market Capitalisation]]/Table1[[#This Row],[Stock Price]],0)</f>
        <v>953125000</v>
      </c>
    </row>
    <row r="3374" spans="2:8" x14ac:dyDescent="0.35">
      <c r="B3374" s="1" t="s">
        <v>14966</v>
      </c>
      <c r="C3374" s="3" t="s">
        <v>14967</v>
      </c>
      <c r="D3374" s="13">
        <v>3050000000</v>
      </c>
      <c r="E3374" s="1" t="str" cm="1">
        <f t="array" ref="E3374">_xlfn.IFS($D3374&gt;=$N$7,$J$7,AND($D3374&gt;=$M$8,$D3374&lt;$N$8),$J$8,AND($D3374&gt;=$M$9,$D3374&lt;$N$9),$J$9,$D3374&lt;$N$10,$J$10)</f>
        <v>Mid Cap</v>
      </c>
      <c r="F3374" s="18">
        <v>19.93</v>
      </c>
      <c r="G3374" s="3" t="s">
        <v>31554</v>
      </c>
      <c r="H3374" s="22">
        <f>ROUND(Table1[[#This Row],[Market Capitalisation]]/Table1[[#This Row],[Stock Price]],0)</f>
        <v>153035625</v>
      </c>
    </row>
    <row r="3375" spans="2:8" x14ac:dyDescent="0.35">
      <c r="B3375" s="1" t="s">
        <v>14970</v>
      </c>
      <c r="C3375" s="3" t="s">
        <v>31582</v>
      </c>
      <c r="D3375" s="13">
        <v>3050000000</v>
      </c>
      <c r="E3375" s="1" t="str" cm="1">
        <f t="array" ref="E3375">_xlfn.IFS($D3375&gt;=$N$7,$J$7,AND($D3375&gt;=$M$8,$D3375&lt;$N$8),$J$8,AND($D3375&gt;=$M$9,$D3375&lt;$N$9),$J$9,$D3375&lt;$N$10,$J$10)</f>
        <v>Mid Cap</v>
      </c>
      <c r="F3375" s="18">
        <v>6.2</v>
      </c>
      <c r="G3375" s="3" t="s">
        <v>31564</v>
      </c>
      <c r="H3375" s="22">
        <f>ROUND(Table1[[#This Row],[Market Capitalisation]]/Table1[[#This Row],[Stock Price]],0)</f>
        <v>491935484</v>
      </c>
    </row>
    <row r="3376" spans="2:8" x14ac:dyDescent="0.35">
      <c r="B3376" s="1" t="s">
        <v>14974</v>
      </c>
      <c r="C3376" s="3" t="s">
        <v>14975</v>
      </c>
      <c r="D3376" s="13">
        <v>3050000000</v>
      </c>
      <c r="E3376" s="1" t="str" cm="1">
        <f t="array" ref="E3376">_xlfn.IFS($D3376&gt;=$N$7,$J$7,AND($D3376&gt;=$M$8,$D3376&lt;$N$8),$J$8,AND($D3376&gt;=$M$9,$D3376&lt;$N$9),$J$9,$D3376&lt;$N$10,$J$10)</f>
        <v>Mid Cap</v>
      </c>
      <c r="F3376" s="18">
        <v>15.35</v>
      </c>
      <c r="G3376" s="3" t="s">
        <v>1254</v>
      </c>
      <c r="H3376" s="22">
        <f>ROUND(Table1[[#This Row],[Market Capitalisation]]/Table1[[#This Row],[Stock Price]],0)</f>
        <v>198697068</v>
      </c>
    </row>
    <row r="3377" spans="2:8" x14ac:dyDescent="0.35">
      <c r="B3377" s="1" t="s">
        <v>14978</v>
      </c>
      <c r="C3377" s="3" t="s">
        <v>14979</v>
      </c>
      <c r="D3377" s="13">
        <v>3040000000</v>
      </c>
      <c r="E3377" s="1" t="str" cm="1">
        <f t="array" ref="E3377">_xlfn.IFS($D3377&gt;=$N$7,$J$7,AND($D3377&gt;=$M$8,$D3377&lt;$N$8),$J$8,AND($D3377&gt;=$M$9,$D3377&lt;$N$9),$J$9,$D3377&lt;$N$10,$J$10)</f>
        <v>Mid Cap</v>
      </c>
      <c r="F3377" s="18">
        <v>17.52</v>
      </c>
      <c r="G3377" s="3" t="s">
        <v>548</v>
      </c>
      <c r="H3377" s="22">
        <f>ROUND(Table1[[#This Row],[Market Capitalisation]]/Table1[[#This Row],[Stock Price]],0)</f>
        <v>173515982</v>
      </c>
    </row>
    <row r="3378" spans="2:8" x14ac:dyDescent="0.35">
      <c r="B3378" s="1" t="s">
        <v>14983</v>
      </c>
      <c r="C3378" s="3" t="s">
        <v>14984</v>
      </c>
      <c r="D3378" s="13">
        <v>3040000000</v>
      </c>
      <c r="E3378" s="1" t="str" cm="1">
        <f t="array" ref="E3378">_xlfn.IFS($D3378&gt;=$N$7,$J$7,AND($D3378&gt;=$M$8,$D3378&lt;$N$8),$J$8,AND($D3378&gt;=$M$9,$D3378&lt;$N$9),$J$9,$D3378&lt;$N$10,$J$10)</f>
        <v>Mid Cap</v>
      </c>
      <c r="F3378" s="18">
        <v>27.14</v>
      </c>
      <c r="G3378" s="3" t="s">
        <v>31567</v>
      </c>
      <c r="H3378" s="22">
        <f>ROUND(Table1[[#This Row],[Market Capitalisation]]/Table1[[#This Row],[Stock Price]],0)</f>
        <v>112011791</v>
      </c>
    </row>
    <row r="3379" spans="2:8" x14ac:dyDescent="0.35">
      <c r="B3379" s="1" t="s">
        <v>14986</v>
      </c>
      <c r="C3379" s="3" t="s">
        <v>14987</v>
      </c>
      <c r="D3379" s="13">
        <v>3040000000</v>
      </c>
      <c r="E3379" s="1" t="str" cm="1">
        <f t="array" ref="E3379">_xlfn.IFS($D3379&gt;=$N$7,$J$7,AND($D3379&gt;=$M$8,$D3379&lt;$N$8),$J$8,AND($D3379&gt;=$M$9,$D3379&lt;$N$9),$J$9,$D3379&lt;$N$10,$J$10)</f>
        <v>Mid Cap</v>
      </c>
      <c r="F3379" s="18">
        <v>10</v>
      </c>
      <c r="G3379" s="3" t="s">
        <v>511</v>
      </c>
      <c r="H3379" s="22">
        <f>ROUND(Table1[[#This Row],[Market Capitalisation]]/Table1[[#This Row],[Stock Price]],0)</f>
        <v>304000000</v>
      </c>
    </row>
    <row r="3380" spans="2:8" x14ac:dyDescent="0.35">
      <c r="B3380" s="1" t="s">
        <v>14989</v>
      </c>
      <c r="C3380" s="3" t="s">
        <v>14990</v>
      </c>
      <c r="D3380" s="13">
        <v>3040000000</v>
      </c>
      <c r="E3380" s="1" t="str" cm="1">
        <f t="array" ref="E3380">_xlfn.IFS($D3380&gt;=$N$7,$J$7,AND($D3380&gt;=$M$8,$D3380&lt;$N$8),$J$8,AND($D3380&gt;=$M$9,$D3380&lt;$N$9),$J$9,$D3380&lt;$N$10,$J$10)</f>
        <v>Mid Cap</v>
      </c>
      <c r="F3380" s="18">
        <v>85.66</v>
      </c>
      <c r="G3380" s="3" t="s">
        <v>31554</v>
      </c>
      <c r="H3380" s="22">
        <f>ROUND(Table1[[#This Row],[Market Capitalisation]]/Table1[[#This Row],[Stock Price]],0)</f>
        <v>35489143</v>
      </c>
    </row>
    <row r="3381" spans="2:8" x14ac:dyDescent="0.35">
      <c r="B3381" s="1" t="s">
        <v>14993</v>
      </c>
      <c r="C3381" s="3" t="s">
        <v>14994</v>
      </c>
      <c r="D3381" s="13">
        <v>3040000000</v>
      </c>
      <c r="E3381" s="1" t="str" cm="1">
        <f t="array" ref="E3381">_xlfn.IFS($D3381&gt;=$N$7,$J$7,AND($D3381&gt;=$M$8,$D3381&lt;$N$8),$J$8,AND($D3381&gt;=$M$9,$D3381&lt;$N$9),$J$9,$D3381&lt;$N$10,$J$10)</f>
        <v>Mid Cap</v>
      </c>
      <c r="F3381" s="18">
        <v>92.35</v>
      </c>
      <c r="G3381" s="3" t="s">
        <v>31554</v>
      </c>
      <c r="H3381" s="22">
        <f>ROUND(Table1[[#This Row],[Market Capitalisation]]/Table1[[#This Row],[Stock Price]],0)</f>
        <v>32918246</v>
      </c>
    </row>
    <row r="3382" spans="2:8" x14ac:dyDescent="0.35">
      <c r="B3382" s="1" t="s">
        <v>14997</v>
      </c>
      <c r="C3382" s="3" t="s">
        <v>14998</v>
      </c>
      <c r="D3382" s="13">
        <v>3030000000</v>
      </c>
      <c r="E3382" s="1" t="str" cm="1">
        <f t="array" ref="E3382">_xlfn.IFS($D3382&gt;=$N$7,$J$7,AND($D3382&gt;=$M$8,$D3382&lt;$N$8),$J$8,AND($D3382&gt;=$M$9,$D3382&lt;$N$9),$J$9,$D3382&lt;$N$10,$J$10)</f>
        <v>Mid Cap</v>
      </c>
      <c r="F3382" s="18">
        <v>32.64</v>
      </c>
      <c r="G3382" s="3" t="s">
        <v>31554</v>
      </c>
      <c r="H3382" s="22">
        <f>ROUND(Table1[[#This Row],[Market Capitalisation]]/Table1[[#This Row],[Stock Price]],0)</f>
        <v>92830882</v>
      </c>
    </row>
    <row r="3383" spans="2:8" x14ac:dyDescent="0.35">
      <c r="B3383" s="1" t="s">
        <v>15002</v>
      </c>
      <c r="C3383" s="3" t="s">
        <v>15003</v>
      </c>
      <c r="D3383" s="13">
        <v>3030000000</v>
      </c>
      <c r="E3383" s="1" t="str" cm="1">
        <f t="array" ref="E3383">_xlfn.IFS($D3383&gt;=$N$7,$J$7,AND($D3383&gt;=$M$8,$D3383&lt;$N$8),$J$8,AND($D3383&gt;=$M$9,$D3383&lt;$N$9),$J$9,$D3383&lt;$N$10,$J$10)</f>
        <v>Mid Cap</v>
      </c>
      <c r="F3383" s="18">
        <v>45.02</v>
      </c>
      <c r="G3383" s="3" t="s">
        <v>511</v>
      </c>
      <c r="H3383" s="22">
        <f>ROUND(Table1[[#This Row],[Market Capitalisation]]/Table1[[#This Row],[Stock Price]],0)</f>
        <v>67303421</v>
      </c>
    </row>
    <row r="3384" spans="2:8" x14ac:dyDescent="0.35">
      <c r="B3384" s="1" t="s">
        <v>15006</v>
      </c>
      <c r="C3384" s="3" t="s">
        <v>15007</v>
      </c>
      <c r="D3384" s="13">
        <v>3030000000</v>
      </c>
      <c r="E3384" s="1" t="str" cm="1">
        <f t="array" ref="E3384">_xlfn.IFS($D3384&gt;=$N$7,$J$7,AND($D3384&gt;=$M$8,$D3384&lt;$N$8),$J$8,AND($D3384&gt;=$M$9,$D3384&lt;$N$9),$J$9,$D3384&lt;$N$10,$J$10)</f>
        <v>Mid Cap</v>
      </c>
      <c r="F3384" s="18">
        <v>15.42</v>
      </c>
      <c r="G3384" s="3" t="s">
        <v>210</v>
      </c>
      <c r="H3384" s="22">
        <f>ROUND(Table1[[#This Row],[Market Capitalisation]]/Table1[[#This Row],[Stock Price]],0)</f>
        <v>196498054</v>
      </c>
    </row>
    <row r="3385" spans="2:8" x14ac:dyDescent="0.35">
      <c r="B3385" s="1" t="s">
        <v>15009</v>
      </c>
      <c r="C3385" s="3" t="s">
        <v>15010</v>
      </c>
      <c r="D3385" s="13">
        <v>3020000000</v>
      </c>
      <c r="E3385" s="1" t="str" cm="1">
        <f t="array" ref="E3385">_xlfn.IFS($D3385&gt;=$N$7,$J$7,AND($D3385&gt;=$M$8,$D3385&lt;$N$8),$J$8,AND($D3385&gt;=$M$9,$D3385&lt;$N$9),$J$9,$D3385&lt;$N$10,$J$10)</f>
        <v>Mid Cap</v>
      </c>
      <c r="F3385" s="18">
        <v>79.040000000000006</v>
      </c>
      <c r="G3385" s="3" t="s">
        <v>31554</v>
      </c>
      <c r="H3385" s="22">
        <f>ROUND(Table1[[#This Row],[Market Capitalisation]]/Table1[[#This Row],[Stock Price]],0)</f>
        <v>38208502</v>
      </c>
    </row>
    <row r="3386" spans="2:8" x14ac:dyDescent="0.35">
      <c r="B3386" s="1" t="s">
        <v>15014</v>
      </c>
      <c r="C3386" s="3" t="s">
        <v>15015</v>
      </c>
      <c r="D3386" s="13">
        <v>3020000000</v>
      </c>
      <c r="E3386" s="1" t="str" cm="1">
        <f t="array" ref="E3386">_xlfn.IFS($D3386&gt;=$N$7,$J$7,AND($D3386&gt;=$M$8,$D3386&lt;$N$8),$J$8,AND($D3386&gt;=$M$9,$D3386&lt;$N$9),$J$9,$D3386&lt;$N$10,$J$10)</f>
        <v>Mid Cap</v>
      </c>
      <c r="F3386" s="18">
        <v>122.56</v>
      </c>
      <c r="G3386" s="3" t="s">
        <v>31554</v>
      </c>
      <c r="H3386" s="22">
        <f>ROUND(Table1[[#This Row],[Market Capitalisation]]/Table1[[#This Row],[Stock Price]],0)</f>
        <v>24640992</v>
      </c>
    </row>
    <row r="3387" spans="2:8" x14ac:dyDescent="0.35">
      <c r="B3387" s="1" t="s">
        <v>15018</v>
      </c>
      <c r="C3387" s="3" t="s">
        <v>15019</v>
      </c>
      <c r="D3387" s="13">
        <v>3020000000</v>
      </c>
      <c r="E3387" s="1" t="str" cm="1">
        <f t="array" ref="E3387">_xlfn.IFS($D3387&gt;=$N$7,$J$7,AND($D3387&gt;=$M$8,$D3387&lt;$N$8),$J$8,AND($D3387&gt;=$M$9,$D3387&lt;$N$9),$J$9,$D3387&lt;$N$10,$J$10)</f>
        <v>Mid Cap</v>
      </c>
      <c r="F3387" s="18">
        <v>21.82</v>
      </c>
      <c r="G3387" s="3" t="s">
        <v>31554</v>
      </c>
      <c r="H3387" s="22">
        <f>ROUND(Table1[[#This Row],[Market Capitalisation]]/Table1[[#This Row],[Stock Price]],0)</f>
        <v>138405133</v>
      </c>
    </row>
    <row r="3388" spans="2:8" x14ac:dyDescent="0.35">
      <c r="B3388" s="1" t="s">
        <v>15021</v>
      </c>
      <c r="C3388" s="3" t="s">
        <v>15022</v>
      </c>
      <c r="D3388" s="13">
        <v>3010000000</v>
      </c>
      <c r="E3388" s="1" t="str" cm="1">
        <f t="array" ref="E3388">_xlfn.IFS($D3388&gt;=$N$7,$J$7,AND($D3388&gt;=$M$8,$D3388&lt;$N$8),$J$8,AND($D3388&gt;=$M$9,$D3388&lt;$N$9),$J$9,$D3388&lt;$N$10,$J$10)</f>
        <v>Mid Cap</v>
      </c>
      <c r="F3388" s="18">
        <v>360.73</v>
      </c>
      <c r="G3388" s="3" t="s">
        <v>107</v>
      </c>
      <c r="H3388" s="22">
        <f>ROUND(Table1[[#This Row],[Market Capitalisation]]/Table1[[#This Row],[Stock Price]],0)</f>
        <v>8344191</v>
      </c>
    </row>
    <row r="3389" spans="2:8" x14ac:dyDescent="0.35">
      <c r="B3389" s="1" t="s">
        <v>15026</v>
      </c>
      <c r="C3389" s="3" t="s">
        <v>15027</v>
      </c>
      <c r="D3389" s="13">
        <v>3010000000</v>
      </c>
      <c r="E3389" s="1" t="str" cm="1">
        <f t="array" ref="E3389">_xlfn.IFS($D3389&gt;=$N$7,$J$7,AND($D3389&gt;=$M$8,$D3389&lt;$N$8),$J$8,AND($D3389&gt;=$M$9,$D3389&lt;$N$9),$J$9,$D3389&lt;$N$10,$J$10)</f>
        <v>Mid Cap</v>
      </c>
      <c r="F3389" s="18">
        <v>17.88</v>
      </c>
      <c r="G3389" s="3" t="s">
        <v>31567</v>
      </c>
      <c r="H3389" s="22">
        <f>ROUND(Table1[[#This Row],[Market Capitalisation]]/Table1[[#This Row],[Stock Price]],0)</f>
        <v>168344519</v>
      </c>
    </row>
    <row r="3390" spans="2:8" x14ac:dyDescent="0.35">
      <c r="B3390" s="1" t="s">
        <v>15030</v>
      </c>
      <c r="C3390" s="3" t="s">
        <v>15031</v>
      </c>
      <c r="D3390" s="13">
        <v>3000000000</v>
      </c>
      <c r="E3390" s="1" t="str" cm="1">
        <f t="array" ref="E3390">_xlfn.IFS($D3390&gt;=$N$7,$J$7,AND($D3390&gt;=$M$8,$D3390&lt;$N$8),$J$8,AND($D3390&gt;=$M$9,$D3390&lt;$N$9),$J$9,$D3390&lt;$N$10,$J$10)</f>
        <v>Mid Cap</v>
      </c>
      <c r="F3390" s="18">
        <v>84.78</v>
      </c>
      <c r="G3390" s="3" t="s">
        <v>304</v>
      </c>
      <c r="H3390" s="22">
        <f>ROUND(Table1[[#This Row],[Market Capitalisation]]/Table1[[#This Row],[Stock Price]],0)</f>
        <v>35385704</v>
      </c>
    </row>
    <row r="3391" spans="2:8" x14ac:dyDescent="0.35">
      <c r="B3391" s="1" t="s">
        <v>15035</v>
      </c>
      <c r="C3391" s="3" t="s">
        <v>15036</v>
      </c>
      <c r="D3391" s="13">
        <v>3000000000</v>
      </c>
      <c r="E3391" s="1" t="str" cm="1">
        <f t="array" ref="E3391">_xlfn.IFS($D3391&gt;=$N$7,$J$7,AND($D3391&gt;=$M$8,$D3391&lt;$N$8),$J$8,AND($D3391&gt;=$M$9,$D3391&lt;$N$9),$J$9,$D3391&lt;$N$10,$J$10)</f>
        <v>Mid Cap</v>
      </c>
      <c r="F3391" s="18">
        <v>11.02</v>
      </c>
      <c r="G3391" s="3" t="s">
        <v>511</v>
      </c>
      <c r="H3391" s="22">
        <f>ROUND(Table1[[#This Row],[Market Capitalisation]]/Table1[[#This Row],[Stock Price]],0)</f>
        <v>272232305</v>
      </c>
    </row>
    <row r="3392" spans="2:8" x14ac:dyDescent="0.35">
      <c r="B3392" s="1" t="s">
        <v>15038</v>
      </c>
      <c r="C3392" s="3" t="s">
        <v>15039</v>
      </c>
      <c r="D3392" s="13">
        <v>3000000000</v>
      </c>
      <c r="E3392" s="1" t="str" cm="1">
        <f t="array" ref="E3392">_xlfn.IFS($D3392&gt;=$N$7,$J$7,AND($D3392&gt;=$M$8,$D3392&lt;$N$8),$J$8,AND($D3392&gt;=$M$9,$D3392&lt;$N$9),$J$9,$D3392&lt;$N$10,$J$10)</f>
        <v>Mid Cap</v>
      </c>
      <c r="F3392" s="18">
        <v>53.1</v>
      </c>
      <c r="G3392" s="3" t="s">
        <v>1452</v>
      </c>
      <c r="H3392" s="22">
        <f>ROUND(Table1[[#This Row],[Market Capitalisation]]/Table1[[#This Row],[Stock Price]],0)</f>
        <v>56497175</v>
      </c>
    </row>
    <row r="3393" spans="2:8" x14ac:dyDescent="0.35">
      <c r="B3393" s="1" t="s">
        <v>15042</v>
      </c>
      <c r="C3393" s="3" t="s">
        <v>15043</v>
      </c>
      <c r="D3393" s="13">
        <v>2990000000</v>
      </c>
      <c r="E3393" s="1" t="str" cm="1">
        <f t="array" ref="E3393">_xlfn.IFS($D3393&gt;=$N$7,$J$7,AND($D3393&gt;=$M$8,$D3393&lt;$N$8),$J$8,AND($D3393&gt;=$M$9,$D3393&lt;$N$9),$J$9,$D3393&lt;$N$10,$J$10)</f>
        <v>Mid Cap</v>
      </c>
      <c r="F3393" s="18">
        <v>28.83</v>
      </c>
      <c r="G3393" s="3" t="s">
        <v>31554</v>
      </c>
      <c r="H3393" s="22">
        <f>ROUND(Table1[[#This Row],[Market Capitalisation]]/Table1[[#This Row],[Stock Price]],0)</f>
        <v>103711412</v>
      </c>
    </row>
    <row r="3394" spans="2:8" x14ac:dyDescent="0.35">
      <c r="B3394" s="1" t="s">
        <v>15047</v>
      </c>
      <c r="C3394" s="3" t="s">
        <v>15048</v>
      </c>
      <c r="D3394" s="13">
        <v>2990000000</v>
      </c>
      <c r="E3394" s="1" t="str" cm="1">
        <f t="array" ref="E3394">_xlfn.IFS($D3394&gt;=$N$7,$J$7,AND($D3394&gt;=$M$8,$D3394&lt;$N$8),$J$8,AND($D3394&gt;=$M$9,$D3394&lt;$N$9),$J$9,$D3394&lt;$N$10,$J$10)</f>
        <v>Mid Cap</v>
      </c>
      <c r="F3394" s="18">
        <v>155.19999999999999</v>
      </c>
      <c r="G3394" s="3" t="s">
        <v>107</v>
      </c>
      <c r="H3394" s="22">
        <f>ROUND(Table1[[#This Row],[Market Capitalisation]]/Table1[[#This Row],[Stock Price]],0)</f>
        <v>19265464</v>
      </c>
    </row>
    <row r="3395" spans="2:8" x14ac:dyDescent="0.35">
      <c r="B3395" s="1" t="s">
        <v>15051</v>
      </c>
      <c r="C3395" s="3" t="s">
        <v>15052</v>
      </c>
      <c r="D3395" s="13">
        <v>2990000000</v>
      </c>
      <c r="E3395" s="1" t="str" cm="1">
        <f t="array" ref="E3395">_xlfn.IFS($D3395&gt;=$N$7,$J$7,AND($D3395&gt;=$M$8,$D3395&lt;$N$8),$J$8,AND($D3395&gt;=$M$9,$D3395&lt;$N$9),$J$9,$D3395&lt;$N$10,$J$10)</f>
        <v>Mid Cap</v>
      </c>
      <c r="F3395" s="18">
        <v>7.52</v>
      </c>
      <c r="G3395" s="3" t="s">
        <v>667</v>
      </c>
      <c r="H3395" s="22">
        <f>ROUND(Table1[[#This Row],[Market Capitalisation]]/Table1[[#This Row],[Stock Price]],0)</f>
        <v>397606383</v>
      </c>
    </row>
    <row r="3396" spans="2:8" x14ac:dyDescent="0.35">
      <c r="B3396" s="1" t="s">
        <v>15055</v>
      </c>
      <c r="C3396" s="3" t="s">
        <v>15056</v>
      </c>
      <c r="D3396" s="13">
        <v>2990000000</v>
      </c>
      <c r="E3396" s="1" t="str" cm="1">
        <f t="array" ref="E3396">_xlfn.IFS($D3396&gt;=$N$7,$J$7,AND($D3396&gt;=$M$8,$D3396&lt;$N$8),$J$8,AND($D3396&gt;=$M$9,$D3396&lt;$N$9),$J$9,$D3396&lt;$N$10,$J$10)</f>
        <v>Mid Cap</v>
      </c>
      <c r="F3396" s="18">
        <v>63.64</v>
      </c>
      <c r="G3396" s="3" t="s">
        <v>31554</v>
      </c>
      <c r="H3396" s="22">
        <f>ROUND(Table1[[#This Row],[Market Capitalisation]]/Table1[[#This Row],[Stock Price]],0)</f>
        <v>46983030</v>
      </c>
    </row>
    <row r="3397" spans="2:8" x14ac:dyDescent="0.35">
      <c r="B3397" s="1" t="s">
        <v>15059</v>
      </c>
      <c r="C3397" s="3" t="s">
        <v>15060</v>
      </c>
      <c r="D3397" s="13">
        <v>2990000000</v>
      </c>
      <c r="E3397" s="1" t="str" cm="1">
        <f t="array" ref="E3397">_xlfn.IFS($D3397&gt;=$N$7,$J$7,AND($D3397&gt;=$M$8,$D3397&lt;$N$8),$J$8,AND($D3397&gt;=$M$9,$D3397&lt;$N$9),$J$9,$D3397&lt;$N$10,$J$10)</f>
        <v>Mid Cap</v>
      </c>
      <c r="F3397" s="18">
        <v>0.53</v>
      </c>
      <c r="G3397" s="3" t="s">
        <v>31565</v>
      </c>
      <c r="H3397" s="22">
        <f>ROUND(Table1[[#This Row],[Market Capitalisation]]/Table1[[#This Row],[Stock Price]],0)</f>
        <v>5641509434</v>
      </c>
    </row>
    <row r="3398" spans="2:8" x14ac:dyDescent="0.35">
      <c r="B3398" s="1" t="s">
        <v>15062</v>
      </c>
      <c r="C3398" s="3" t="s">
        <v>15063</v>
      </c>
      <c r="D3398" s="13">
        <v>2990000000</v>
      </c>
      <c r="E3398" s="1" t="str" cm="1">
        <f t="array" ref="E3398">_xlfn.IFS($D3398&gt;=$N$7,$J$7,AND($D3398&gt;=$M$8,$D3398&lt;$N$8),$J$8,AND($D3398&gt;=$M$9,$D3398&lt;$N$9),$J$9,$D3398&lt;$N$10,$J$10)</f>
        <v>Mid Cap</v>
      </c>
      <c r="F3398" s="18">
        <v>41.33</v>
      </c>
      <c r="G3398" s="3" t="s">
        <v>31554</v>
      </c>
      <c r="H3398" s="22">
        <f>ROUND(Table1[[#This Row],[Market Capitalisation]]/Table1[[#This Row],[Stock Price]],0)</f>
        <v>72344544</v>
      </c>
    </row>
    <row r="3399" spans="2:8" x14ac:dyDescent="0.35">
      <c r="B3399" s="1" t="s">
        <v>15066</v>
      </c>
      <c r="C3399" s="3" t="s">
        <v>15067</v>
      </c>
      <c r="D3399" s="13">
        <v>2980000000</v>
      </c>
      <c r="E3399" s="1" t="str" cm="1">
        <f t="array" ref="E3399">_xlfn.IFS($D3399&gt;=$N$7,$J$7,AND($D3399&gt;=$M$8,$D3399&lt;$N$8),$J$8,AND($D3399&gt;=$M$9,$D3399&lt;$N$9),$J$9,$D3399&lt;$N$10,$J$10)</f>
        <v>Mid Cap</v>
      </c>
      <c r="F3399" s="18">
        <v>15.12</v>
      </c>
      <c r="G3399" s="3" t="s">
        <v>31554</v>
      </c>
      <c r="H3399" s="22">
        <f>ROUND(Table1[[#This Row],[Market Capitalisation]]/Table1[[#This Row],[Stock Price]],0)</f>
        <v>197089947</v>
      </c>
    </row>
    <row r="3400" spans="2:8" x14ac:dyDescent="0.35">
      <c r="B3400" s="1" t="s">
        <v>15071</v>
      </c>
      <c r="C3400" s="3" t="s">
        <v>15072</v>
      </c>
      <c r="D3400" s="13">
        <v>2980000000</v>
      </c>
      <c r="E3400" s="1" t="str" cm="1">
        <f t="array" ref="E3400">_xlfn.IFS($D3400&gt;=$N$7,$J$7,AND($D3400&gt;=$M$8,$D3400&lt;$N$8),$J$8,AND($D3400&gt;=$M$9,$D3400&lt;$N$9),$J$9,$D3400&lt;$N$10,$J$10)</f>
        <v>Mid Cap</v>
      </c>
      <c r="F3400" s="18">
        <v>0.8</v>
      </c>
      <c r="G3400" s="3" t="s">
        <v>1452</v>
      </c>
      <c r="H3400" s="22">
        <f>ROUND(Table1[[#This Row],[Market Capitalisation]]/Table1[[#This Row],[Stock Price]],0)</f>
        <v>3725000000</v>
      </c>
    </row>
    <row r="3401" spans="2:8" x14ac:dyDescent="0.35">
      <c r="B3401" s="1" t="s">
        <v>15074</v>
      </c>
      <c r="C3401" s="3" t="s">
        <v>15075</v>
      </c>
      <c r="D3401" s="13">
        <v>2980000000</v>
      </c>
      <c r="E3401" s="1" t="str" cm="1">
        <f t="array" ref="E3401">_xlfn.IFS($D3401&gt;=$N$7,$J$7,AND($D3401&gt;=$M$8,$D3401&lt;$N$8),$J$8,AND($D3401&gt;=$M$9,$D3401&lt;$N$9),$J$9,$D3401&lt;$N$10,$J$10)</f>
        <v>Mid Cap</v>
      </c>
      <c r="F3401" s="18">
        <v>4.91</v>
      </c>
      <c r="G3401" s="3" t="s">
        <v>249</v>
      </c>
      <c r="H3401" s="22">
        <f>ROUND(Table1[[#This Row],[Market Capitalisation]]/Table1[[#This Row],[Stock Price]],0)</f>
        <v>606924644</v>
      </c>
    </row>
    <row r="3402" spans="2:8" x14ac:dyDescent="0.35">
      <c r="B3402" s="1" t="s">
        <v>15077</v>
      </c>
      <c r="C3402" s="3" t="s">
        <v>15078</v>
      </c>
      <c r="D3402" s="13">
        <v>2980000000</v>
      </c>
      <c r="E3402" s="1" t="str" cm="1">
        <f t="array" ref="E3402">_xlfn.IFS($D3402&gt;=$N$7,$J$7,AND($D3402&gt;=$M$8,$D3402&lt;$N$8),$J$8,AND($D3402&gt;=$M$9,$D3402&lt;$N$9),$J$9,$D3402&lt;$N$10,$J$10)</f>
        <v>Mid Cap</v>
      </c>
      <c r="F3402" s="18">
        <v>27.48</v>
      </c>
      <c r="G3402" s="3" t="s">
        <v>9696</v>
      </c>
      <c r="H3402" s="22">
        <f>ROUND(Table1[[#This Row],[Market Capitalisation]]/Table1[[#This Row],[Stock Price]],0)</f>
        <v>108442504</v>
      </c>
    </row>
    <row r="3403" spans="2:8" x14ac:dyDescent="0.35">
      <c r="B3403" s="1" t="s">
        <v>15081</v>
      </c>
      <c r="C3403" s="3" t="s">
        <v>15082</v>
      </c>
      <c r="D3403" s="13">
        <v>2980000000</v>
      </c>
      <c r="E3403" s="1" t="str" cm="1">
        <f t="array" ref="E3403">_xlfn.IFS($D3403&gt;=$N$7,$J$7,AND($D3403&gt;=$M$8,$D3403&lt;$N$8),$J$8,AND($D3403&gt;=$M$9,$D3403&lt;$N$9),$J$9,$D3403&lt;$N$10,$J$10)</f>
        <v>Mid Cap</v>
      </c>
      <c r="F3403" s="18">
        <v>27.7</v>
      </c>
      <c r="G3403" s="3" t="s">
        <v>31554</v>
      </c>
      <c r="H3403" s="22">
        <f>ROUND(Table1[[#This Row],[Market Capitalisation]]/Table1[[#This Row],[Stock Price]],0)</f>
        <v>107581227</v>
      </c>
    </row>
    <row r="3404" spans="2:8" x14ac:dyDescent="0.35">
      <c r="B3404" s="1" t="s">
        <v>15084</v>
      </c>
      <c r="C3404" s="3" t="s">
        <v>15085</v>
      </c>
      <c r="D3404" s="13">
        <v>2980000000</v>
      </c>
      <c r="E3404" s="1" t="str" cm="1">
        <f t="array" ref="E3404">_xlfn.IFS($D3404&gt;=$N$7,$J$7,AND($D3404&gt;=$M$8,$D3404&lt;$N$8),$J$8,AND($D3404&gt;=$M$9,$D3404&lt;$N$9),$J$9,$D3404&lt;$N$10,$J$10)</f>
        <v>Mid Cap</v>
      </c>
      <c r="F3404" s="18">
        <v>39.619999999999997</v>
      </c>
      <c r="G3404" s="3" t="s">
        <v>249</v>
      </c>
      <c r="H3404" s="22">
        <f>ROUND(Table1[[#This Row],[Market Capitalisation]]/Table1[[#This Row],[Stock Price]],0)</f>
        <v>75214538</v>
      </c>
    </row>
    <row r="3405" spans="2:8" x14ac:dyDescent="0.35">
      <c r="B3405" s="1" t="s">
        <v>15088</v>
      </c>
      <c r="C3405" s="3" t="s">
        <v>15089</v>
      </c>
      <c r="D3405" s="13">
        <v>2970000000</v>
      </c>
      <c r="E3405" s="1" t="str" cm="1">
        <f t="array" ref="E3405">_xlfn.IFS($D3405&gt;=$N$7,$J$7,AND($D3405&gt;=$M$8,$D3405&lt;$N$8),$J$8,AND($D3405&gt;=$M$9,$D3405&lt;$N$9),$J$9,$D3405&lt;$N$10,$J$10)</f>
        <v>Mid Cap</v>
      </c>
      <c r="F3405" s="18">
        <v>48.41</v>
      </c>
      <c r="G3405" s="3" t="s">
        <v>511</v>
      </c>
      <c r="H3405" s="22">
        <f>ROUND(Table1[[#This Row],[Market Capitalisation]]/Table1[[#This Row],[Stock Price]],0)</f>
        <v>61350961</v>
      </c>
    </row>
    <row r="3406" spans="2:8" x14ac:dyDescent="0.35">
      <c r="B3406" s="1" t="s">
        <v>15092</v>
      </c>
      <c r="C3406" s="3" t="s">
        <v>15093</v>
      </c>
      <c r="D3406" s="13">
        <v>2970000000</v>
      </c>
      <c r="E3406" s="1" t="str" cm="1">
        <f t="array" ref="E3406">_xlfn.IFS($D3406&gt;=$N$7,$J$7,AND($D3406&gt;=$M$8,$D3406&lt;$N$8),$J$8,AND($D3406&gt;=$M$9,$D3406&lt;$N$9),$J$9,$D3406&lt;$N$10,$J$10)</f>
        <v>Mid Cap</v>
      </c>
      <c r="F3406" s="18">
        <v>7.39</v>
      </c>
      <c r="G3406" s="3" t="s">
        <v>31554</v>
      </c>
      <c r="H3406" s="22">
        <f>ROUND(Table1[[#This Row],[Market Capitalisation]]/Table1[[#This Row],[Stock Price]],0)</f>
        <v>401894452</v>
      </c>
    </row>
    <row r="3407" spans="2:8" x14ac:dyDescent="0.35">
      <c r="B3407" s="1" t="s">
        <v>15095</v>
      </c>
      <c r="C3407" s="3" t="s">
        <v>15096</v>
      </c>
      <c r="D3407" s="13">
        <v>2970000000</v>
      </c>
      <c r="E3407" s="1" t="str" cm="1">
        <f t="array" ref="E3407">_xlfn.IFS($D3407&gt;=$N$7,$J$7,AND($D3407&gt;=$M$8,$D3407&lt;$N$8),$J$8,AND($D3407&gt;=$M$9,$D3407&lt;$N$9),$J$9,$D3407&lt;$N$10,$J$10)</f>
        <v>Mid Cap</v>
      </c>
      <c r="F3407" s="18">
        <v>28.66</v>
      </c>
      <c r="G3407" s="3" t="s">
        <v>585</v>
      </c>
      <c r="H3407" s="22">
        <f>ROUND(Table1[[#This Row],[Market Capitalisation]]/Table1[[#This Row],[Stock Price]],0)</f>
        <v>103628751</v>
      </c>
    </row>
    <row r="3408" spans="2:8" x14ac:dyDescent="0.35">
      <c r="B3408" s="1" t="s">
        <v>15099</v>
      </c>
      <c r="C3408" s="3" t="s">
        <v>15100</v>
      </c>
      <c r="D3408" s="13">
        <v>2970000000</v>
      </c>
      <c r="E3408" s="1" t="str" cm="1">
        <f t="array" ref="E3408">_xlfn.IFS($D3408&gt;=$N$7,$J$7,AND($D3408&gt;=$M$8,$D3408&lt;$N$8),$J$8,AND($D3408&gt;=$M$9,$D3408&lt;$N$9),$J$9,$D3408&lt;$N$10,$J$10)</f>
        <v>Mid Cap</v>
      </c>
      <c r="F3408" s="18">
        <v>16.510000000000002</v>
      </c>
      <c r="G3408" s="3" t="s">
        <v>31554</v>
      </c>
      <c r="H3408" s="22">
        <f>ROUND(Table1[[#This Row],[Market Capitalisation]]/Table1[[#This Row],[Stock Price]],0)</f>
        <v>179890975</v>
      </c>
    </row>
    <row r="3409" spans="2:8" x14ac:dyDescent="0.35">
      <c r="B3409" s="1" t="s">
        <v>15102</v>
      </c>
      <c r="C3409" s="3" t="s">
        <v>15103</v>
      </c>
      <c r="D3409" s="13">
        <v>2970000000</v>
      </c>
      <c r="E3409" s="1" t="str" cm="1">
        <f t="array" ref="E3409">_xlfn.IFS($D3409&gt;=$N$7,$J$7,AND($D3409&gt;=$M$8,$D3409&lt;$N$8),$J$8,AND($D3409&gt;=$M$9,$D3409&lt;$N$9),$J$9,$D3409&lt;$N$10,$J$10)</f>
        <v>Mid Cap</v>
      </c>
      <c r="F3409" s="18">
        <v>28.26</v>
      </c>
      <c r="G3409" s="3" t="s">
        <v>31554</v>
      </c>
      <c r="H3409" s="22">
        <f>ROUND(Table1[[#This Row],[Market Capitalisation]]/Table1[[#This Row],[Stock Price]],0)</f>
        <v>105095541</v>
      </c>
    </row>
    <row r="3410" spans="2:8" x14ac:dyDescent="0.35">
      <c r="B3410" s="1" t="s">
        <v>15105</v>
      </c>
      <c r="C3410" s="3" t="s">
        <v>15106</v>
      </c>
      <c r="D3410" s="13">
        <v>2960000000</v>
      </c>
      <c r="E3410" s="1" t="str" cm="1">
        <f t="array" ref="E3410">_xlfn.IFS($D3410&gt;=$N$7,$J$7,AND($D3410&gt;=$M$8,$D3410&lt;$N$8),$J$8,AND($D3410&gt;=$M$9,$D3410&lt;$N$9),$J$9,$D3410&lt;$N$10,$J$10)</f>
        <v>Mid Cap</v>
      </c>
      <c r="F3410" s="18">
        <v>146.21</v>
      </c>
      <c r="G3410" s="3" t="s">
        <v>31583</v>
      </c>
      <c r="H3410" s="22">
        <f>ROUND(Table1[[#This Row],[Market Capitalisation]]/Table1[[#This Row],[Stock Price]],0)</f>
        <v>20244853</v>
      </c>
    </row>
    <row r="3411" spans="2:8" x14ac:dyDescent="0.35">
      <c r="B3411" s="1" t="s">
        <v>15110</v>
      </c>
      <c r="C3411" s="3" t="s">
        <v>15111</v>
      </c>
      <c r="D3411" s="13">
        <v>2960000000</v>
      </c>
      <c r="E3411" s="1" t="str" cm="1">
        <f t="array" ref="E3411">_xlfn.IFS($D3411&gt;=$N$7,$J$7,AND($D3411&gt;=$M$8,$D3411&lt;$N$8),$J$8,AND($D3411&gt;=$M$9,$D3411&lt;$N$9),$J$9,$D3411&lt;$N$10,$J$10)</f>
        <v>Mid Cap</v>
      </c>
      <c r="F3411" s="18">
        <v>4.17</v>
      </c>
      <c r="G3411" s="3" t="s">
        <v>4895</v>
      </c>
      <c r="H3411" s="22">
        <f>ROUND(Table1[[#This Row],[Market Capitalisation]]/Table1[[#This Row],[Stock Price]],0)</f>
        <v>709832134</v>
      </c>
    </row>
    <row r="3412" spans="2:8" x14ac:dyDescent="0.35">
      <c r="B3412" s="1" t="s">
        <v>15113</v>
      </c>
      <c r="C3412" s="3" t="s">
        <v>15114</v>
      </c>
      <c r="D3412" s="13">
        <v>2950000000</v>
      </c>
      <c r="E3412" s="1" t="str" cm="1">
        <f t="array" ref="E3412">_xlfn.IFS($D3412&gt;=$N$7,$J$7,AND($D3412&gt;=$M$8,$D3412&lt;$N$8),$J$8,AND($D3412&gt;=$M$9,$D3412&lt;$N$9),$J$9,$D3412&lt;$N$10,$J$10)</f>
        <v>Mid Cap</v>
      </c>
      <c r="F3412" s="18">
        <v>62.52</v>
      </c>
      <c r="G3412" s="3" t="s">
        <v>31554</v>
      </c>
      <c r="H3412" s="22">
        <f>ROUND(Table1[[#This Row],[Market Capitalisation]]/Table1[[#This Row],[Stock Price]],0)</f>
        <v>47184901</v>
      </c>
    </row>
    <row r="3413" spans="2:8" x14ac:dyDescent="0.35">
      <c r="B3413" s="1" t="s">
        <v>15117</v>
      </c>
      <c r="C3413" s="3" t="s">
        <v>15118</v>
      </c>
      <c r="D3413" s="13">
        <v>2950000000</v>
      </c>
      <c r="E3413" s="1" t="str" cm="1">
        <f t="array" ref="E3413">_xlfn.IFS($D3413&gt;=$N$7,$J$7,AND($D3413&gt;=$M$8,$D3413&lt;$N$8),$J$8,AND($D3413&gt;=$M$9,$D3413&lt;$N$9),$J$9,$D3413&lt;$N$10,$J$10)</f>
        <v>Mid Cap</v>
      </c>
      <c r="F3413" s="18">
        <v>31.49</v>
      </c>
      <c r="G3413" s="3" t="s">
        <v>164</v>
      </c>
      <c r="H3413" s="22">
        <f>ROUND(Table1[[#This Row],[Market Capitalisation]]/Table1[[#This Row],[Stock Price]],0)</f>
        <v>93680534</v>
      </c>
    </row>
    <row r="3414" spans="2:8" x14ac:dyDescent="0.35">
      <c r="B3414" s="1" t="s">
        <v>15120</v>
      </c>
      <c r="C3414" s="3" t="s">
        <v>15121</v>
      </c>
      <c r="D3414" s="13">
        <v>2950000000</v>
      </c>
      <c r="E3414" s="1" t="str" cm="1">
        <f t="array" ref="E3414">_xlfn.IFS($D3414&gt;=$N$7,$J$7,AND($D3414&gt;=$M$8,$D3414&lt;$N$8),$J$8,AND($D3414&gt;=$M$9,$D3414&lt;$N$9),$J$9,$D3414&lt;$N$10,$J$10)</f>
        <v>Mid Cap</v>
      </c>
      <c r="F3414" s="18">
        <v>14.36</v>
      </c>
      <c r="G3414" s="3" t="s">
        <v>511</v>
      </c>
      <c r="H3414" s="22">
        <f>ROUND(Table1[[#This Row],[Market Capitalisation]]/Table1[[#This Row],[Stock Price]],0)</f>
        <v>205431755</v>
      </c>
    </row>
    <row r="3415" spans="2:8" x14ac:dyDescent="0.35">
      <c r="B3415" s="1" t="s">
        <v>15124</v>
      </c>
      <c r="C3415" s="3" t="s">
        <v>15125</v>
      </c>
      <c r="D3415" s="13">
        <v>2950000000</v>
      </c>
      <c r="E3415" s="1" t="str" cm="1">
        <f t="array" ref="E3415">_xlfn.IFS($D3415&gt;=$N$7,$J$7,AND($D3415&gt;=$M$8,$D3415&lt;$N$8),$J$8,AND($D3415&gt;=$M$9,$D3415&lt;$N$9),$J$9,$D3415&lt;$N$10,$J$10)</f>
        <v>Mid Cap</v>
      </c>
      <c r="F3415" s="18">
        <v>11.95</v>
      </c>
      <c r="G3415" s="3" t="s">
        <v>2116</v>
      </c>
      <c r="H3415" s="22">
        <f>ROUND(Table1[[#This Row],[Market Capitalisation]]/Table1[[#This Row],[Stock Price]],0)</f>
        <v>246861925</v>
      </c>
    </row>
    <row r="3416" spans="2:8" x14ac:dyDescent="0.35">
      <c r="B3416" s="1" t="s">
        <v>15127</v>
      </c>
      <c r="C3416" s="3" t="s">
        <v>15128</v>
      </c>
      <c r="D3416" s="13">
        <v>2950000000</v>
      </c>
      <c r="E3416" s="1" t="str" cm="1">
        <f t="array" ref="E3416">_xlfn.IFS($D3416&gt;=$N$7,$J$7,AND($D3416&gt;=$M$8,$D3416&lt;$N$8),$J$8,AND($D3416&gt;=$M$9,$D3416&lt;$N$9),$J$9,$D3416&lt;$N$10,$J$10)</f>
        <v>Mid Cap</v>
      </c>
      <c r="F3416" s="18">
        <v>13.25</v>
      </c>
      <c r="G3416" s="3" t="s">
        <v>249</v>
      </c>
      <c r="H3416" s="22">
        <f>ROUND(Table1[[#This Row],[Market Capitalisation]]/Table1[[#This Row],[Stock Price]],0)</f>
        <v>222641509</v>
      </c>
    </row>
    <row r="3417" spans="2:8" x14ac:dyDescent="0.35">
      <c r="B3417" s="1" t="s">
        <v>15131</v>
      </c>
      <c r="C3417" s="3" t="s">
        <v>15132</v>
      </c>
      <c r="D3417" s="13">
        <v>2940000000</v>
      </c>
      <c r="E3417" s="1" t="str" cm="1">
        <f t="array" ref="E3417">_xlfn.IFS($D3417&gt;=$N$7,$J$7,AND($D3417&gt;=$M$8,$D3417&lt;$N$8),$J$8,AND($D3417&gt;=$M$9,$D3417&lt;$N$9),$J$9,$D3417&lt;$N$10,$J$10)</f>
        <v>Mid Cap</v>
      </c>
      <c r="F3417" s="18">
        <v>48.14</v>
      </c>
      <c r="G3417" s="3" t="s">
        <v>31554</v>
      </c>
      <c r="H3417" s="22">
        <f>ROUND(Table1[[#This Row],[Market Capitalisation]]/Table1[[#This Row],[Stock Price]],0)</f>
        <v>61071874</v>
      </c>
    </row>
    <row r="3418" spans="2:8" x14ac:dyDescent="0.35">
      <c r="B3418" s="1" t="s">
        <v>15136</v>
      </c>
      <c r="C3418" s="3" t="s">
        <v>15137</v>
      </c>
      <c r="D3418" s="13">
        <v>2940000000</v>
      </c>
      <c r="E3418" s="1" t="str" cm="1">
        <f t="array" ref="E3418">_xlfn.IFS($D3418&gt;=$N$7,$J$7,AND($D3418&gt;=$M$8,$D3418&lt;$N$8),$J$8,AND($D3418&gt;=$M$9,$D3418&lt;$N$9),$J$9,$D3418&lt;$N$10,$J$10)</f>
        <v>Mid Cap</v>
      </c>
      <c r="F3418" s="18">
        <v>272.72000000000003</v>
      </c>
      <c r="G3418" s="3" t="s">
        <v>89</v>
      </c>
      <c r="H3418" s="22">
        <f>ROUND(Table1[[#This Row],[Market Capitalisation]]/Table1[[#This Row],[Stock Price]],0)</f>
        <v>10780287</v>
      </c>
    </row>
    <row r="3419" spans="2:8" x14ac:dyDescent="0.35">
      <c r="B3419" s="1" t="s">
        <v>15140</v>
      </c>
      <c r="C3419" s="3" t="s">
        <v>15141</v>
      </c>
      <c r="D3419" s="13">
        <v>2940000000</v>
      </c>
      <c r="E3419" s="1" t="str" cm="1">
        <f t="array" ref="E3419">_xlfn.IFS($D3419&gt;=$N$7,$J$7,AND($D3419&gt;=$M$8,$D3419&lt;$N$8),$J$8,AND($D3419&gt;=$M$9,$D3419&lt;$N$9),$J$9,$D3419&lt;$N$10,$J$10)</f>
        <v>Mid Cap</v>
      </c>
      <c r="F3419" s="18">
        <v>178.08</v>
      </c>
      <c r="G3419" s="3" t="s">
        <v>164</v>
      </c>
      <c r="H3419" s="22">
        <f>ROUND(Table1[[#This Row],[Market Capitalisation]]/Table1[[#This Row],[Stock Price]],0)</f>
        <v>16509434</v>
      </c>
    </row>
    <row r="3420" spans="2:8" x14ac:dyDescent="0.35">
      <c r="B3420" s="1" t="s">
        <v>15144</v>
      </c>
      <c r="C3420" s="3" t="s">
        <v>15145</v>
      </c>
      <c r="D3420" s="13">
        <v>2930000000</v>
      </c>
      <c r="E3420" s="1" t="str" cm="1">
        <f t="array" ref="E3420">_xlfn.IFS($D3420&gt;=$N$7,$J$7,AND($D3420&gt;=$M$8,$D3420&lt;$N$8),$J$8,AND($D3420&gt;=$M$9,$D3420&lt;$N$9),$J$9,$D3420&lt;$N$10,$J$10)</f>
        <v>Mid Cap</v>
      </c>
      <c r="F3420" s="18">
        <v>60.82</v>
      </c>
      <c r="G3420" s="3" t="s">
        <v>31554</v>
      </c>
      <c r="H3420" s="22">
        <f>ROUND(Table1[[#This Row],[Market Capitalisation]]/Table1[[#This Row],[Stock Price]],0)</f>
        <v>48174942</v>
      </c>
    </row>
    <row r="3421" spans="2:8" x14ac:dyDescent="0.35">
      <c r="B3421" s="1" t="s">
        <v>15149</v>
      </c>
      <c r="C3421" s="3" t="s">
        <v>15150</v>
      </c>
      <c r="D3421" s="13">
        <v>2930000000</v>
      </c>
      <c r="E3421" s="1" t="str" cm="1">
        <f t="array" ref="E3421">_xlfn.IFS($D3421&gt;=$N$7,$J$7,AND($D3421&gt;=$M$8,$D3421&lt;$N$8),$J$8,AND($D3421&gt;=$M$9,$D3421&lt;$N$9),$J$9,$D3421&lt;$N$10,$J$10)</f>
        <v>Mid Cap</v>
      </c>
      <c r="F3421" s="18">
        <v>17.14</v>
      </c>
      <c r="G3421" s="3" t="s">
        <v>4088</v>
      </c>
      <c r="H3421" s="22">
        <f>ROUND(Table1[[#This Row],[Market Capitalisation]]/Table1[[#This Row],[Stock Price]],0)</f>
        <v>170945158</v>
      </c>
    </row>
    <row r="3422" spans="2:8" x14ac:dyDescent="0.35">
      <c r="B3422" s="1" t="s">
        <v>15152</v>
      </c>
      <c r="C3422" s="3" t="s">
        <v>15153</v>
      </c>
      <c r="D3422" s="13">
        <v>2930000000</v>
      </c>
      <c r="E3422" s="1" t="str" cm="1">
        <f t="array" ref="E3422">_xlfn.IFS($D3422&gt;=$N$7,$J$7,AND($D3422&gt;=$M$8,$D3422&lt;$N$8),$J$8,AND($D3422&gt;=$M$9,$D3422&lt;$N$9),$J$9,$D3422&lt;$N$10,$J$10)</f>
        <v>Mid Cap</v>
      </c>
      <c r="F3422" s="18">
        <v>21</v>
      </c>
      <c r="G3422" s="3" t="s">
        <v>304</v>
      </c>
      <c r="H3422" s="22">
        <f>ROUND(Table1[[#This Row],[Market Capitalisation]]/Table1[[#This Row],[Stock Price]],0)</f>
        <v>139523810</v>
      </c>
    </row>
    <row r="3423" spans="2:8" x14ac:dyDescent="0.35">
      <c r="B3423" s="1" t="s">
        <v>15155</v>
      </c>
      <c r="C3423" s="3" t="s">
        <v>15156</v>
      </c>
      <c r="D3423" s="13">
        <v>2930000000</v>
      </c>
      <c r="E3423" s="1" t="str" cm="1">
        <f t="array" ref="E3423">_xlfn.IFS($D3423&gt;=$N$7,$J$7,AND($D3423&gt;=$M$8,$D3423&lt;$N$8),$J$8,AND($D3423&gt;=$M$9,$D3423&lt;$N$9),$J$9,$D3423&lt;$N$10,$J$10)</f>
        <v>Mid Cap</v>
      </c>
      <c r="F3423" s="18">
        <v>118.03</v>
      </c>
      <c r="G3423" s="3" t="s">
        <v>31554</v>
      </c>
      <c r="H3423" s="22">
        <f>ROUND(Table1[[#This Row],[Market Capitalisation]]/Table1[[#This Row],[Stock Price]],0)</f>
        <v>24824197</v>
      </c>
    </row>
    <row r="3424" spans="2:8" x14ac:dyDescent="0.35">
      <c r="B3424" s="1" t="s">
        <v>15159</v>
      </c>
      <c r="C3424" s="3" t="s">
        <v>15160</v>
      </c>
      <c r="D3424" s="13">
        <v>2930000000</v>
      </c>
      <c r="E3424" s="1" t="str" cm="1">
        <f t="array" ref="E3424">_xlfn.IFS($D3424&gt;=$N$7,$J$7,AND($D3424&gt;=$M$8,$D3424&lt;$N$8),$J$8,AND($D3424&gt;=$M$9,$D3424&lt;$N$9),$J$9,$D3424&lt;$N$10,$J$10)</f>
        <v>Mid Cap</v>
      </c>
      <c r="F3424" s="18">
        <v>70.150000000000006</v>
      </c>
      <c r="G3424" s="3" t="s">
        <v>107</v>
      </c>
      <c r="H3424" s="22">
        <f>ROUND(Table1[[#This Row],[Market Capitalisation]]/Table1[[#This Row],[Stock Price]],0)</f>
        <v>41767641</v>
      </c>
    </row>
    <row r="3425" spans="2:8" x14ac:dyDescent="0.35">
      <c r="B3425" s="1" t="s">
        <v>15163</v>
      </c>
      <c r="C3425" s="3" t="s">
        <v>15164</v>
      </c>
      <c r="D3425" s="13">
        <v>2930000000</v>
      </c>
      <c r="E3425" s="1" t="str" cm="1">
        <f t="array" ref="E3425">_xlfn.IFS($D3425&gt;=$N$7,$J$7,AND($D3425&gt;=$M$8,$D3425&lt;$N$8),$J$8,AND($D3425&gt;=$M$9,$D3425&lt;$N$9),$J$9,$D3425&lt;$N$10,$J$10)</f>
        <v>Mid Cap</v>
      </c>
      <c r="F3425" s="18">
        <v>115.74</v>
      </c>
      <c r="G3425" s="3" t="s">
        <v>31554</v>
      </c>
      <c r="H3425" s="22">
        <f>ROUND(Table1[[#This Row],[Market Capitalisation]]/Table1[[#This Row],[Stock Price]],0)</f>
        <v>25315362</v>
      </c>
    </row>
    <row r="3426" spans="2:8" x14ac:dyDescent="0.35">
      <c r="B3426" s="1" t="s">
        <v>15167</v>
      </c>
      <c r="C3426" s="3" t="s">
        <v>15168</v>
      </c>
      <c r="D3426" s="13">
        <v>2920000000</v>
      </c>
      <c r="E3426" s="1" t="str" cm="1">
        <f t="array" ref="E3426">_xlfn.IFS($D3426&gt;=$N$7,$J$7,AND($D3426&gt;=$M$8,$D3426&lt;$N$8),$J$8,AND($D3426&gt;=$M$9,$D3426&lt;$N$9),$J$9,$D3426&lt;$N$10,$J$10)</f>
        <v>Mid Cap</v>
      </c>
      <c r="F3426" s="18">
        <v>10.06</v>
      </c>
      <c r="G3426" s="3" t="s">
        <v>1452</v>
      </c>
      <c r="H3426" s="22">
        <f>ROUND(Table1[[#This Row],[Market Capitalisation]]/Table1[[#This Row],[Stock Price]],0)</f>
        <v>290258449</v>
      </c>
    </row>
    <row r="3427" spans="2:8" x14ac:dyDescent="0.35">
      <c r="B3427" s="1" t="s">
        <v>15172</v>
      </c>
      <c r="C3427" s="3" t="s">
        <v>15173</v>
      </c>
      <c r="D3427" s="13">
        <v>2920000000</v>
      </c>
      <c r="E3427" s="1" t="str" cm="1">
        <f t="array" ref="E3427">_xlfn.IFS($D3427&gt;=$N$7,$J$7,AND($D3427&gt;=$M$8,$D3427&lt;$N$8),$J$8,AND($D3427&gt;=$M$9,$D3427&lt;$N$9),$J$9,$D3427&lt;$N$10,$J$10)</f>
        <v>Mid Cap</v>
      </c>
      <c r="F3427" s="18">
        <v>53.47</v>
      </c>
      <c r="G3427" s="3" t="s">
        <v>31554</v>
      </c>
      <c r="H3427" s="22">
        <f>ROUND(Table1[[#This Row],[Market Capitalisation]]/Table1[[#This Row],[Stock Price]],0)</f>
        <v>54610062</v>
      </c>
    </row>
    <row r="3428" spans="2:8" x14ac:dyDescent="0.35">
      <c r="B3428" s="1" t="s">
        <v>15175</v>
      </c>
      <c r="C3428" s="3" t="s">
        <v>15176</v>
      </c>
      <c r="D3428" s="13">
        <v>2910000000</v>
      </c>
      <c r="E3428" s="1" t="str" cm="1">
        <f t="array" ref="E3428">_xlfn.IFS($D3428&gt;=$N$7,$J$7,AND($D3428&gt;=$M$8,$D3428&lt;$N$8),$J$8,AND($D3428&gt;=$M$9,$D3428&lt;$N$9),$J$9,$D3428&lt;$N$10,$J$10)</f>
        <v>Mid Cap</v>
      </c>
      <c r="F3428" s="18">
        <v>9.2200000000000006</v>
      </c>
      <c r="G3428" s="3" t="s">
        <v>62</v>
      </c>
      <c r="H3428" s="22">
        <f>ROUND(Table1[[#This Row],[Market Capitalisation]]/Table1[[#This Row],[Stock Price]],0)</f>
        <v>315618221</v>
      </c>
    </row>
    <row r="3429" spans="2:8" x14ac:dyDescent="0.35">
      <c r="B3429" s="1" t="s">
        <v>15180</v>
      </c>
      <c r="C3429" s="3" t="s">
        <v>15181</v>
      </c>
      <c r="D3429" s="13">
        <v>2910000000</v>
      </c>
      <c r="E3429" s="1" t="str" cm="1">
        <f t="array" ref="E3429">_xlfn.IFS($D3429&gt;=$N$7,$J$7,AND($D3429&gt;=$M$8,$D3429&lt;$N$8),$J$8,AND($D3429&gt;=$M$9,$D3429&lt;$N$9),$J$9,$D3429&lt;$N$10,$J$10)</f>
        <v>Mid Cap</v>
      </c>
      <c r="F3429" s="18">
        <v>18.989999999999998</v>
      </c>
      <c r="G3429" s="3" t="s">
        <v>2116</v>
      </c>
      <c r="H3429" s="22">
        <f>ROUND(Table1[[#This Row],[Market Capitalisation]]/Table1[[#This Row],[Stock Price]],0)</f>
        <v>153238547</v>
      </c>
    </row>
    <row r="3430" spans="2:8" x14ac:dyDescent="0.35">
      <c r="B3430" s="1" t="s">
        <v>15184</v>
      </c>
      <c r="C3430" s="3" t="s">
        <v>15185</v>
      </c>
      <c r="D3430" s="13">
        <v>2910000000</v>
      </c>
      <c r="E3430" s="1" t="str" cm="1">
        <f t="array" ref="E3430">_xlfn.IFS($D3430&gt;=$N$7,$J$7,AND($D3430&gt;=$M$8,$D3430&lt;$N$8),$J$8,AND($D3430&gt;=$M$9,$D3430&lt;$N$9),$J$9,$D3430&lt;$N$10,$J$10)</f>
        <v>Mid Cap</v>
      </c>
      <c r="F3430" s="18">
        <v>14.63</v>
      </c>
      <c r="G3430" s="3" t="s">
        <v>31554</v>
      </c>
      <c r="H3430" s="22">
        <f>ROUND(Table1[[#This Row],[Market Capitalisation]]/Table1[[#This Row],[Stock Price]],0)</f>
        <v>198906357</v>
      </c>
    </row>
    <row r="3431" spans="2:8" x14ac:dyDescent="0.35">
      <c r="B3431" s="1" t="s">
        <v>15188</v>
      </c>
      <c r="C3431" s="3" t="s">
        <v>15189</v>
      </c>
      <c r="D3431" s="13">
        <v>2910000000</v>
      </c>
      <c r="E3431" s="1" t="str" cm="1">
        <f t="array" ref="E3431">_xlfn.IFS($D3431&gt;=$N$7,$J$7,AND($D3431&gt;=$M$8,$D3431&lt;$N$8),$J$8,AND($D3431&gt;=$M$9,$D3431&lt;$N$9),$J$9,$D3431&lt;$N$10,$J$10)</f>
        <v>Mid Cap</v>
      </c>
      <c r="F3431" s="18">
        <v>93.99</v>
      </c>
      <c r="G3431" s="3" t="s">
        <v>31554</v>
      </c>
      <c r="H3431" s="22">
        <f>ROUND(Table1[[#This Row],[Market Capitalisation]]/Table1[[#This Row],[Stock Price]],0)</f>
        <v>30960741</v>
      </c>
    </row>
    <row r="3432" spans="2:8" x14ac:dyDescent="0.35">
      <c r="B3432" s="1" t="s">
        <v>15192</v>
      </c>
      <c r="C3432" s="3" t="s">
        <v>15193</v>
      </c>
      <c r="D3432" s="13">
        <v>2910000000</v>
      </c>
      <c r="E3432" s="1" t="str" cm="1">
        <f t="array" ref="E3432">_xlfn.IFS($D3432&gt;=$N$7,$J$7,AND($D3432&gt;=$M$8,$D3432&lt;$N$8),$J$8,AND($D3432&gt;=$M$9,$D3432&lt;$N$9),$J$9,$D3432&lt;$N$10,$J$10)</f>
        <v>Mid Cap</v>
      </c>
      <c r="F3432" s="18">
        <v>14.28</v>
      </c>
      <c r="G3432" s="3" t="s">
        <v>304</v>
      </c>
      <c r="H3432" s="22">
        <f>ROUND(Table1[[#This Row],[Market Capitalisation]]/Table1[[#This Row],[Stock Price]],0)</f>
        <v>203781513</v>
      </c>
    </row>
    <row r="3433" spans="2:8" x14ac:dyDescent="0.35">
      <c r="B3433" s="1" t="s">
        <v>15196</v>
      </c>
      <c r="C3433" s="3" t="s">
        <v>15197</v>
      </c>
      <c r="D3433" s="13">
        <v>2910000000</v>
      </c>
      <c r="E3433" s="1" t="str" cm="1">
        <f t="array" ref="E3433">_xlfn.IFS($D3433&gt;=$N$7,$J$7,AND($D3433&gt;=$M$8,$D3433&lt;$N$8),$J$8,AND($D3433&gt;=$M$9,$D3433&lt;$N$9),$J$9,$D3433&lt;$N$10,$J$10)</f>
        <v>Mid Cap</v>
      </c>
      <c r="F3433" s="18">
        <v>3.78</v>
      </c>
      <c r="G3433" s="3" t="s">
        <v>31567</v>
      </c>
      <c r="H3433" s="22">
        <f>ROUND(Table1[[#This Row],[Market Capitalisation]]/Table1[[#This Row],[Stock Price]],0)</f>
        <v>769841270</v>
      </c>
    </row>
    <row r="3434" spans="2:8" x14ac:dyDescent="0.35">
      <c r="B3434" s="1" t="s">
        <v>15199</v>
      </c>
      <c r="C3434" s="3" t="s">
        <v>15200</v>
      </c>
      <c r="D3434" s="13">
        <v>2910000000</v>
      </c>
      <c r="E3434" s="1" t="str" cm="1">
        <f t="array" ref="E3434">_xlfn.IFS($D3434&gt;=$N$7,$J$7,AND($D3434&gt;=$M$8,$D3434&lt;$N$8),$J$8,AND($D3434&gt;=$M$9,$D3434&lt;$N$9),$J$9,$D3434&lt;$N$10,$J$10)</f>
        <v>Mid Cap</v>
      </c>
      <c r="F3434" s="18">
        <v>9.9600000000000009</v>
      </c>
      <c r="G3434" s="3" t="s">
        <v>2116</v>
      </c>
      <c r="H3434" s="22">
        <f>ROUND(Table1[[#This Row],[Market Capitalisation]]/Table1[[#This Row],[Stock Price]],0)</f>
        <v>292168675</v>
      </c>
    </row>
    <row r="3435" spans="2:8" x14ac:dyDescent="0.35">
      <c r="B3435" s="1" t="s">
        <v>15203</v>
      </c>
      <c r="C3435" s="3" t="s">
        <v>15204</v>
      </c>
      <c r="D3435" s="13">
        <v>2900000000</v>
      </c>
      <c r="E3435" s="1" t="str" cm="1">
        <f t="array" ref="E3435">_xlfn.IFS($D3435&gt;=$N$7,$J$7,AND($D3435&gt;=$M$8,$D3435&lt;$N$8),$J$8,AND($D3435&gt;=$M$9,$D3435&lt;$N$9),$J$9,$D3435&lt;$N$10,$J$10)</f>
        <v>Mid Cap</v>
      </c>
      <c r="F3435" s="18">
        <v>10.18</v>
      </c>
      <c r="G3435" s="3" t="s">
        <v>511</v>
      </c>
      <c r="H3435" s="22">
        <f>ROUND(Table1[[#This Row],[Market Capitalisation]]/Table1[[#This Row],[Stock Price]],0)</f>
        <v>284872299</v>
      </c>
    </row>
    <row r="3436" spans="2:8" x14ac:dyDescent="0.35">
      <c r="B3436" s="1" t="s">
        <v>15208</v>
      </c>
      <c r="C3436" s="3" t="s">
        <v>15209</v>
      </c>
      <c r="D3436" s="13">
        <v>2900000000</v>
      </c>
      <c r="E3436" s="1" t="str" cm="1">
        <f t="array" ref="E3436">_xlfn.IFS($D3436&gt;=$N$7,$J$7,AND($D3436&gt;=$M$8,$D3436&lt;$N$8),$J$8,AND($D3436&gt;=$M$9,$D3436&lt;$N$9),$J$9,$D3436&lt;$N$10,$J$10)</f>
        <v>Mid Cap</v>
      </c>
      <c r="F3436" s="18">
        <v>19.190000000000001</v>
      </c>
      <c r="G3436" s="3" t="s">
        <v>210</v>
      </c>
      <c r="H3436" s="22">
        <f>ROUND(Table1[[#This Row],[Market Capitalisation]]/Table1[[#This Row],[Stock Price]],0)</f>
        <v>151120375</v>
      </c>
    </row>
    <row r="3437" spans="2:8" x14ac:dyDescent="0.35">
      <c r="B3437" s="1" t="s">
        <v>15211</v>
      </c>
      <c r="C3437" s="3" t="s">
        <v>15212</v>
      </c>
      <c r="D3437" s="13">
        <v>2900000000</v>
      </c>
      <c r="E3437" s="1" t="str" cm="1">
        <f t="array" ref="E3437">_xlfn.IFS($D3437&gt;=$N$7,$J$7,AND($D3437&gt;=$M$8,$D3437&lt;$N$8),$J$8,AND($D3437&gt;=$M$9,$D3437&lt;$N$9),$J$9,$D3437&lt;$N$10,$J$10)</f>
        <v>Mid Cap</v>
      </c>
      <c r="F3437" s="18">
        <v>5.74</v>
      </c>
      <c r="G3437" s="3" t="s">
        <v>31567</v>
      </c>
      <c r="H3437" s="22">
        <f>ROUND(Table1[[#This Row],[Market Capitalisation]]/Table1[[#This Row],[Stock Price]],0)</f>
        <v>505226481</v>
      </c>
    </row>
    <row r="3438" spans="2:8" x14ac:dyDescent="0.35">
      <c r="B3438" s="1" t="s">
        <v>15214</v>
      </c>
      <c r="C3438" s="3" t="s">
        <v>15215</v>
      </c>
      <c r="D3438" s="13">
        <v>2900000000</v>
      </c>
      <c r="E3438" s="1" t="str" cm="1">
        <f t="array" ref="E3438">_xlfn.IFS($D3438&gt;=$N$7,$J$7,AND($D3438&gt;=$M$8,$D3438&lt;$N$8),$J$8,AND($D3438&gt;=$M$9,$D3438&lt;$N$9),$J$9,$D3438&lt;$N$10,$J$10)</f>
        <v>Mid Cap</v>
      </c>
      <c r="F3438" s="18">
        <v>11.54</v>
      </c>
      <c r="G3438" s="3" t="s">
        <v>1254</v>
      </c>
      <c r="H3438" s="22">
        <f>ROUND(Table1[[#This Row],[Market Capitalisation]]/Table1[[#This Row],[Stock Price]],0)</f>
        <v>251299827</v>
      </c>
    </row>
    <row r="3439" spans="2:8" x14ac:dyDescent="0.35">
      <c r="B3439" s="1" t="s">
        <v>15218</v>
      </c>
      <c r="C3439" s="3" t="s">
        <v>15219</v>
      </c>
      <c r="D3439" s="13">
        <v>2890000000</v>
      </c>
      <c r="E3439" s="1" t="str" cm="1">
        <f t="array" ref="E3439">_xlfn.IFS($D3439&gt;=$N$7,$J$7,AND($D3439&gt;=$M$8,$D3439&lt;$N$8),$J$8,AND($D3439&gt;=$M$9,$D3439&lt;$N$9),$J$9,$D3439&lt;$N$10,$J$10)</f>
        <v>Mid Cap</v>
      </c>
      <c r="F3439" s="18">
        <v>19</v>
      </c>
      <c r="G3439" s="3" t="s">
        <v>511</v>
      </c>
      <c r="H3439" s="22">
        <f>ROUND(Table1[[#This Row],[Market Capitalisation]]/Table1[[#This Row],[Stock Price]],0)</f>
        <v>152105263</v>
      </c>
    </row>
    <row r="3440" spans="2:8" x14ac:dyDescent="0.35">
      <c r="B3440" s="1" t="s">
        <v>15223</v>
      </c>
      <c r="C3440" s="3" t="s">
        <v>15224</v>
      </c>
      <c r="D3440" s="13">
        <v>2890000000</v>
      </c>
      <c r="E3440" s="1" t="str" cm="1">
        <f t="array" ref="E3440">_xlfn.IFS($D3440&gt;=$N$7,$J$7,AND($D3440&gt;=$M$8,$D3440&lt;$N$8),$J$8,AND($D3440&gt;=$M$9,$D3440&lt;$N$9),$J$9,$D3440&lt;$N$10,$J$10)</f>
        <v>Mid Cap</v>
      </c>
      <c r="F3440" s="18">
        <v>33.700000000000003</v>
      </c>
      <c r="G3440" s="3" t="s">
        <v>31554</v>
      </c>
      <c r="H3440" s="22">
        <f>ROUND(Table1[[#This Row],[Market Capitalisation]]/Table1[[#This Row],[Stock Price]],0)</f>
        <v>85756677</v>
      </c>
    </row>
    <row r="3441" spans="2:8" x14ac:dyDescent="0.35">
      <c r="B3441" s="1" t="s">
        <v>15227</v>
      </c>
      <c r="C3441" s="3" t="s">
        <v>15228</v>
      </c>
      <c r="D3441" s="13">
        <v>2890000000</v>
      </c>
      <c r="E3441" s="1" t="str" cm="1">
        <f t="array" ref="E3441">_xlfn.IFS($D3441&gt;=$N$7,$J$7,AND($D3441&gt;=$M$8,$D3441&lt;$N$8),$J$8,AND($D3441&gt;=$M$9,$D3441&lt;$N$9),$J$9,$D3441&lt;$N$10,$J$10)</f>
        <v>Mid Cap</v>
      </c>
      <c r="F3441" s="18">
        <v>23.26</v>
      </c>
      <c r="G3441" s="3" t="s">
        <v>31554</v>
      </c>
      <c r="H3441" s="22">
        <f>ROUND(Table1[[#This Row],[Market Capitalisation]]/Table1[[#This Row],[Stock Price]],0)</f>
        <v>124247635</v>
      </c>
    </row>
    <row r="3442" spans="2:8" x14ac:dyDescent="0.35">
      <c r="B3442" s="1" t="s">
        <v>15231</v>
      </c>
      <c r="C3442" s="3" t="s">
        <v>15232</v>
      </c>
      <c r="D3442" s="13">
        <v>2880000000</v>
      </c>
      <c r="E3442" s="1" t="str" cm="1">
        <f t="array" ref="E3442">_xlfn.IFS($D3442&gt;=$N$7,$J$7,AND($D3442&gt;=$M$8,$D3442&lt;$N$8),$J$8,AND($D3442&gt;=$M$9,$D3442&lt;$N$9),$J$9,$D3442&lt;$N$10,$J$10)</f>
        <v>Mid Cap</v>
      </c>
      <c r="F3442" s="18">
        <v>93.94</v>
      </c>
      <c r="G3442" s="3" t="s">
        <v>31554</v>
      </c>
      <c r="H3442" s="22">
        <f>ROUND(Table1[[#This Row],[Market Capitalisation]]/Table1[[#This Row],[Stock Price]],0)</f>
        <v>30657867</v>
      </c>
    </row>
    <row r="3443" spans="2:8" x14ac:dyDescent="0.35">
      <c r="B3443" s="1" t="s">
        <v>15236</v>
      </c>
      <c r="C3443" s="3" t="s">
        <v>15237</v>
      </c>
      <c r="D3443" s="13">
        <v>2880000000</v>
      </c>
      <c r="E3443" s="1" t="str" cm="1">
        <f t="array" ref="E3443">_xlfn.IFS($D3443&gt;=$N$7,$J$7,AND($D3443&gt;=$M$8,$D3443&lt;$N$8),$J$8,AND($D3443&gt;=$M$9,$D3443&lt;$N$9),$J$9,$D3443&lt;$N$10,$J$10)</f>
        <v>Mid Cap</v>
      </c>
      <c r="F3443" s="18">
        <v>0.24</v>
      </c>
      <c r="G3443" s="3" t="s">
        <v>31565</v>
      </c>
      <c r="H3443" s="22">
        <f>ROUND(Table1[[#This Row],[Market Capitalisation]]/Table1[[#This Row],[Stock Price]],0)</f>
        <v>12000000000</v>
      </c>
    </row>
    <row r="3444" spans="2:8" x14ac:dyDescent="0.35">
      <c r="B3444" s="1" t="s">
        <v>15240</v>
      </c>
      <c r="C3444" s="3" t="s">
        <v>15241</v>
      </c>
      <c r="D3444" s="13">
        <v>2880000000</v>
      </c>
      <c r="E3444" s="1" t="str" cm="1">
        <f t="array" ref="E3444">_xlfn.IFS($D3444&gt;=$N$7,$J$7,AND($D3444&gt;=$M$8,$D3444&lt;$N$8),$J$8,AND($D3444&gt;=$M$9,$D3444&lt;$N$9),$J$9,$D3444&lt;$N$10,$J$10)</f>
        <v>Mid Cap</v>
      </c>
      <c r="F3444" s="18">
        <v>42.18</v>
      </c>
      <c r="G3444" s="3" t="s">
        <v>31554</v>
      </c>
      <c r="H3444" s="22">
        <f>ROUND(Table1[[#This Row],[Market Capitalisation]]/Table1[[#This Row],[Stock Price]],0)</f>
        <v>68278805</v>
      </c>
    </row>
    <row r="3445" spans="2:8" x14ac:dyDescent="0.35">
      <c r="B3445" s="1" t="s">
        <v>15244</v>
      </c>
      <c r="C3445" s="3" t="s">
        <v>15245</v>
      </c>
      <c r="D3445" s="13">
        <v>2880000000</v>
      </c>
      <c r="E3445" s="1" t="str" cm="1">
        <f t="array" ref="E3445">_xlfn.IFS($D3445&gt;=$N$7,$J$7,AND($D3445&gt;=$M$8,$D3445&lt;$N$8),$J$8,AND($D3445&gt;=$M$9,$D3445&lt;$N$9),$J$9,$D3445&lt;$N$10,$J$10)</f>
        <v>Mid Cap</v>
      </c>
      <c r="F3445" s="18">
        <v>7.34</v>
      </c>
      <c r="G3445" s="3" t="s">
        <v>31554</v>
      </c>
      <c r="H3445" s="22">
        <f>ROUND(Table1[[#This Row],[Market Capitalisation]]/Table1[[#This Row],[Stock Price]],0)</f>
        <v>392370572</v>
      </c>
    </row>
    <row r="3446" spans="2:8" x14ac:dyDescent="0.35">
      <c r="B3446" s="1" t="s">
        <v>15248</v>
      </c>
      <c r="C3446" s="3" t="s">
        <v>15249</v>
      </c>
      <c r="D3446" s="13">
        <v>2880000000</v>
      </c>
      <c r="E3446" s="1" t="str" cm="1">
        <f t="array" ref="E3446">_xlfn.IFS($D3446&gt;=$N$7,$J$7,AND($D3446&gt;=$M$8,$D3446&lt;$N$8),$J$8,AND($D3446&gt;=$M$9,$D3446&lt;$N$9),$J$9,$D3446&lt;$N$10,$J$10)</f>
        <v>Mid Cap</v>
      </c>
      <c r="F3446" s="18">
        <v>12.76</v>
      </c>
      <c r="G3446" s="3" t="s">
        <v>31554</v>
      </c>
      <c r="H3446" s="22">
        <f>ROUND(Table1[[#This Row],[Market Capitalisation]]/Table1[[#This Row],[Stock Price]],0)</f>
        <v>225705329</v>
      </c>
    </row>
    <row r="3447" spans="2:8" x14ac:dyDescent="0.35">
      <c r="B3447" s="1" t="s">
        <v>15252</v>
      </c>
      <c r="C3447" s="3" t="s">
        <v>15253</v>
      </c>
      <c r="D3447" s="13">
        <v>2880000000</v>
      </c>
      <c r="E3447" s="1" t="str" cm="1">
        <f t="array" ref="E3447">_xlfn.IFS($D3447&gt;=$N$7,$J$7,AND($D3447&gt;=$M$8,$D3447&lt;$N$8),$J$8,AND($D3447&gt;=$M$9,$D3447&lt;$N$9),$J$9,$D3447&lt;$N$10,$J$10)</f>
        <v>Mid Cap</v>
      </c>
      <c r="F3447" s="18">
        <v>0.06</v>
      </c>
      <c r="G3447" s="3" t="s">
        <v>1086</v>
      </c>
      <c r="H3447" s="22">
        <f>ROUND(Table1[[#This Row],[Market Capitalisation]]/Table1[[#This Row],[Stock Price]],0)</f>
        <v>48000000000</v>
      </c>
    </row>
    <row r="3448" spans="2:8" x14ac:dyDescent="0.35">
      <c r="B3448" s="1" t="s">
        <v>15255</v>
      </c>
      <c r="C3448" s="3" t="s">
        <v>15256</v>
      </c>
      <c r="D3448" s="13">
        <v>2880000000</v>
      </c>
      <c r="E3448" s="1" t="str" cm="1">
        <f t="array" ref="E3448">_xlfn.IFS($D3448&gt;=$N$7,$J$7,AND($D3448&gt;=$M$8,$D3448&lt;$N$8),$J$8,AND($D3448&gt;=$M$9,$D3448&lt;$N$9),$J$9,$D3448&lt;$N$10,$J$10)</f>
        <v>Mid Cap</v>
      </c>
      <c r="F3448" s="18">
        <v>1.05</v>
      </c>
      <c r="G3448" s="3" t="s">
        <v>3395</v>
      </c>
      <c r="H3448" s="22">
        <f>ROUND(Table1[[#This Row],[Market Capitalisation]]/Table1[[#This Row],[Stock Price]],0)</f>
        <v>2742857143</v>
      </c>
    </row>
    <row r="3449" spans="2:8" x14ac:dyDescent="0.35">
      <c r="B3449" s="1" t="s">
        <v>15258</v>
      </c>
      <c r="C3449" s="3" t="s">
        <v>15259</v>
      </c>
      <c r="D3449" s="13">
        <v>2880000000</v>
      </c>
      <c r="E3449" s="1" t="str" cm="1">
        <f t="array" ref="E3449">_xlfn.IFS($D3449&gt;=$N$7,$J$7,AND($D3449&gt;=$M$8,$D3449&lt;$N$8),$J$8,AND($D3449&gt;=$M$9,$D3449&lt;$N$9),$J$9,$D3449&lt;$N$10,$J$10)</f>
        <v>Mid Cap</v>
      </c>
      <c r="F3449" s="18">
        <v>121.79</v>
      </c>
      <c r="G3449" s="3" t="s">
        <v>31554</v>
      </c>
      <c r="H3449" s="22">
        <f>ROUND(Table1[[#This Row],[Market Capitalisation]]/Table1[[#This Row],[Stock Price]],0)</f>
        <v>23647262</v>
      </c>
    </row>
    <row r="3450" spans="2:8" x14ac:dyDescent="0.35">
      <c r="B3450" s="1" t="s">
        <v>15262</v>
      </c>
      <c r="C3450" s="3" t="s">
        <v>15263</v>
      </c>
      <c r="D3450" s="13">
        <v>2880000000</v>
      </c>
      <c r="E3450" s="1" t="str" cm="1">
        <f t="array" ref="E3450">_xlfn.IFS($D3450&gt;=$N$7,$J$7,AND($D3450&gt;=$M$8,$D3450&lt;$N$8),$J$8,AND($D3450&gt;=$M$9,$D3450&lt;$N$9),$J$9,$D3450&lt;$N$10,$J$10)</f>
        <v>Mid Cap</v>
      </c>
      <c r="F3450" s="18">
        <v>1.36</v>
      </c>
      <c r="G3450" s="3" t="s">
        <v>31565</v>
      </c>
      <c r="H3450" s="22">
        <f>ROUND(Table1[[#This Row],[Market Capitalisation]]/Table1[[#This Row],[Stock Price]],0)</f>
        <v>2117647059</v>
      </c>
    </row>
    <row r="3451" spans="2:8" x14ac:dyDescent="0.35">
      <c r="B3451" s="1" t="s">
        <v>15266</v>
      </c>
      <c r="C3451" s="3" t="s">
        <v>15267</v>
      </c>
      <c r="D3451" s="13">
        <v>2880000000</v>
      </c>
      <c r="E3451" s="1" t="str" cm="1">
        <f t="array" ref="E3451">_xlfn.IFS($D3451&gt;=$N$7,$J$7,AND($D3451&gt;=$M$8,$D3451&lt;$N$8),$J$8,AND($D3451&gt;=$M$9,$D3451&lt;$N$9),$J$9,$D3451&lt;$N$10,$J$10)</f>
        <v>Mid Cap</v>
      </c>
      <c r="F3451" s="18">
        <v>12.11</v>
      </c>
      <c r="G3451" s="3" t="s">
        <v>511</v>
      </c>
      <c r="H3451" s="22">
        <f>ROUND(Table1[[#This Row],[Market Capitalisation]]/Table1[[#This Row],[Stock Price]],0)</f>
        <v>237819983</v>
      </c>
    </row>
    <row r="3452" spans="2:8" x14ac:dyDescent="0.35">
      <c r="B3452" s="1" t="s">
        <v>15270</v>
      </c>
      <c r="C3452" s="3" t="s">
        <v>15271</v>
      </c>
      <c r="D3452" s="13">
        <v>2870000000</v>
      </c>
      <c r="E3452" s="1" t="str" cm="1">
        <f t="array" ref="E3452">_xlfn.IFS($D3452&gt;=$N$7,$J$7,AND($D3452&gt;=$M$8,$D3452&lt;$N$8),$J$8,AND($D3452&gt;=$M$9,$D3452&lt;$N$9),$J$9,$D3452&lt;$N$10,$J$10)</f>
        <v>Mid Cap</v>
      </c>
      <c r="F3452" s="18">
        <v>17.93</v>
      </c>
      <c r="G3452" s="3" t="s">
        <v>31554</v>
      </c>
      <c r="H3452" s="22">
        <f>ROUND(Table1[[#This Row],[Market Capitalisation]]/Table1[[#This Row],[Stock Price]],0)</f>
        <v>160066927</v>
      </c>
    </row>
    <row r="3453" spans="2:8" x14ac:dyDescent="0.35">
      <c r="B3453" s="1" t="s">
        <v>15275</v>
      </c>
      <c r="C3453" s="3" t="s">
        <v>15276</v>
      </c>
      <c r="D3453" s="13">
        <v>2870000000</v>
      </c>
      <c r="E3453" s="1" t="str" cm="1">
        <f t="array" ref="E3453">_xlfn.IFS($D3453&gt;=$N$7,$J$7,AND($D3453&gt;=$M$8,$D3453&lt;$N$8),$J$8,AND($D3453&gt;=$M$9,$D3453&lt;$N$9),$J$9,$D3453&lt;$N$10,$J$10)</f>
        <v>Mid Cap</v>
      </c>
      <c r="F3453" s="18">
        <v>117.72</v>
      </c>
      <c r="G3453" s="3" t="s">
        <v>304</v>
      </c>
      <c r="H3453" s="22">
        <f>ROUND(Table1[[#This Row],[Market Capitalisation]]/Table1[[#This Row],[Stock Price]],0)</f>
        <v>24379884</v>
      </c>
    </row>
    <row r="3454" spans="2:8" x14ac:dyDescent="0.35">
      <c r="B3454" s="1" t="s">
        <v>15279</v>
      </c>
      <c r="C3454" s="3" t="s">
        <v>15280</v>
      </c>
      <c r="D3454" s="13">
        <v>2870000000</v>
      </c>
      <c r="E3454" s="1" t="str" cm="1">
        <f t="array" ref="E3454">_xlfn.IFS($D3454&gt;=$N$7,$J$7,AND($D3454&gt;=$M$8,$D3454&lt;$N$8),$J$8,AND($D3454&gt;=$M$9,$D3454&lt;$N$9),$J$9,$D3454&lt;$N$10,$J$10)</f>
        <v>Mid Cap</v>
      </c>
      <c r="F3454" s="18">
        <v>7.51</v>
      </c>
      <c r="G3454" s="3" t="s">
        <v>1103</v>
      </c>
      <c r="H3454" s="22">
        <f>ROUND(Table1[[#This Row],[Market Capitalisation]]/Table1[[#This Row],[Stock Price]],0)</f>
        <v>382157124</v>
      </c>
    </row>
    <row r="3455" spans="2:8" x14ac:dyDescent="0.35">
      <c r="B3455" s="1" t="s">
        <v>15283</v>
      </c>
      <c r="C3455" s="3" t="s">
        <v>15284</v>
      </c>
      <c r="D3455" s="13">
        <v>2870000000</v>
      </c>
      <c r="E3455" s="1" t="str" cm="1">
        <f t="array" ref="E3455">_xlfn.IFS($D3455&gt;=$N$7,$J$7,AND($D3455&gt;=$M$8,$D3455&lt;$N$8),$J$8,AND($D3455&gt;=$M$9,$D3455&lt;$N$9),$J$9,$D3455&lt;$N$10,$J$10)</f>
        <v>Mid Cap</v>
      </c>
      <c r="F3455" s="18">
        <v>0.43</v>
      </c>
      <c r="G3455" s="3" t="s">
        <v>667</v>
      </c>
      <c r="H3455" s="22">
        <f>ROUND(Table1[[#This Row],[Market Capitalisation]]/Table1[[#This Row],[Stock Price]],0)</f>
        <v>6674418605</v>
      </c>
    </row>
    <row r="3456" spans="2:8" x14ac:dyDescent="0.35">
      <c r="B3456" s="1" t="s">
        <v>15286</v>
      </c>
      <c r="C3456" s="3" t="s">
        <v>15287</v>
      </c>
      <c r="D3456" s="13">
        <v>2860000000</v>
      </c>
      <c r="E3456" s="1" t="str" cm="1">
        <f t="array" ref="E3456">_xlfn.IFS($D3456&gt;=$N$7,$J$7,AND($D3456&gt;=$M$8,$D3456&lt;$N$8),$J$8,AND($D3456&gt;=$M$9,$D3456&lt;$N$9),$J$9,$D3456&lt;$N$10,$J$10)</f>
        <v>Mid Cap</v>
      </c>
      <c r="F3456" s="18">
        <v>15.72</v>
      </c>
      <c r="G3456" s="3" t="s">
        <v>1103</v>
      </c>
      <c r="H3456" s="22">
        <f>ROUND(Table1[[#This Row],[Market Capitalisation]]/Table1[[#This Row],[Stock Price]],0)</f>
        <v>181933842</v>
      </c>
    </row>
    <row r="3457" spans="2:8" x14ac:dyDescent="0.35">
      <c r="B3457" s="1" t="s">
        <v>15291</v>
      </c>
      <c r="C3457" s="3" t="s">
        <v>15292</v>
      </c>
      <c r="D3457" s="13">
        <v>2860000000</v>
      </c>
      <c r="E3457" s="1" t="str" cm="1">
        <f t="array" ref="E3457">_xlfn.IFS($D3457&gt;=$N$7,$J$7,AND($D3457&gt;=$M$8,$D3457&lt;$N$8),$J$8,AND($D3457&gt;=$M$9,$D3457&lt;$N$9),$J$9,$D3457&lt;$N$10,$J$10)</f>
        <v>Mid Cap</v>
      </c>
      <c r="F3457" s="18">
        <v>11.46</v>
      </c>
      <c r="G3457" s="3" t="s">
        <v>1254</v>
      </c>
      <c r="H3457" s="22">
        <f>ROUND(Table1[[#This Row],[Market Capitalisation]]/Table1[[#This Row],[Stock Price]],0)</f>
        <v>249563700</v>
      </c>
    </row>
    <row r="3458" spans="2:8" x14ac:dyDescent="0.35">
      <c r="B3458" s="1" t="s">
        <v>15295</v>
      </c>
      <c r="C3458" s="3" t="s">
        <v>15296</v>
      </c>
      <c r="D3458" s="13">
        <v>2860000000</v>
      </c>
      <c r="E3458" s="1" t="str" cm="1">
        <f t="array" ref="E3458">_xlfn.IFS($D3458&gt;=$N$7,$J$7,AND($D3458&gt;=$M$8,$D3458&lt;$N$8),$J$8,AND($D3458&gt;=$M$9,$D3458&lt;$N$9),$J$9,$D3458&lt;$N$10,$J$10)</f>
        <v>Mid Cap</v>
      </c>
      <c r="F3458" s="18">
        <v>87.78</v>
      </c>
      <c r="G3458" s="3" t="s">
        <v>31554</v>
      </c>
      <c r="H3458" s="22">
        <f>ROUND(Table1[[#This Row],[Market Capitalisation]]/Table1[[#This Row],[Stock Price]],0)</f>
        <v>32581454</v>
      </c>
    </row>
    <row r="3459" spans="2:8" x14ac:dyDescent="0.35">
      <c r="B3459" s="1" t="s">
        <v>15299</v>
      </c>
      <c r="C3459" s="3" t="s">
        <v>15300</v>
      </c>
      <c r="D3459" s="13">
        <v>2860000000</v>
      </c>
      <c r="E3459" s="1" t="str" cm="1">
        <f t="array" ref="E3459">_xlfn.IFS($D3459&gt;=$N$7,$J$7,AND($D3459&gt;=$M$8,$D3459&lt;$N$8),$J$8,AND($D3459&gt;=$M$9,$D3459&lt;$N$9),$J$9,$D3459&lt;$N$10,$J$10)</f>
        <v>Mid Cap</v>
      </c>
      <c r="F3459" s="18">
        <v>18.47</v>
      </c>
      <c r="G3459" s="3" t="s">
        <v>164</v>
      </c>
      <c r="H3459" s="22">
        <f>ROUND(Table1[[#This Row],[Market Capitalisation]]/Table1[[#This Row],[Stock Price]],0)</f>
        <v>154845696</v>
      </c>
    </row>
    <row r="3460" spans="2:8" x14ac:dyDescent="0.35">
      <c r="B3460" s="1" t="s">
        <v>15302</v>
      </c>
      <c r="C3460" s="3" t="s">
        <v>15303</v>
      </c>
      <c r="D3460" s="13">
        <v>2860000000</v>
      </c>
      <c r="E3460" s="1" t="str" cm="1">
        <f t="array" ref="E3460">_xlfn.IFS($D3460&gt;=$N$7,$J$7,AND($D3460&gt;=$M$8,$D3460&lt;$N$8),$J$8,AND($D3460&gt;=$M$9,$D3460&lt;$N$9),$J$9,$D3460&lt;$N$10,$J$10)</f>
        <v>Mid Cap</v>
      </c>
      <c r="F3460" s="18">
        <v>21.31</v>
      </c>
      <c r="G3460" s="3" t="s">
        <v>210</v>
      </c>
      <c r="H3460" s="22">
        <f>ROUND(Table1[[#This Row],[Market Capitalisation]]/Table1[[#This Row],[Stock Price]],0)</f>
        <v>134209291</v>
      </c>
    </row>
    <row r="3461" spans="2:8" x14ac:dyDescent="0.35">
      <c r="B3461" s="1" t="s">
        <v>15306</v>
      </c>
      <c r="C3461" s="3" t="s">
        <v>15307</v>
      </c>
      <c r="D3461" s="13">
        <v>2860000000</v>
      </c>
      <c r="E3461" s="1" t="str" cm="1">
        <f t="array" ref="E3461">_xlfn.IFS($D3461&gt;=$N$7,$J$7,AND($D3461&gt;=$M$8,$D3461&lt;$N$8),$J$8,AND($D3461&gt;=$M$9,$D3461&lt;$N$9),$J$9,$D3461&lt;$N$10,$J$10)</f>
        <v>Mid Cap</v>
      </c>
      <c r="F3461" s="18">
        <v>50.34</v>
      </c>
      <c r="G3461" s="3" t="s">
        <v>31554</v>
      </c>
      <c r="H3461" s="22">
        <f>ROUND(Table1[[#This Row],[Market Capitalisation]]/Table1[[#This Row],[Stock Price]],0)</f>
        <v>56813667</v>
      </c>
    </row>
    <row r="3462" spans="2:8" x14ac:dyDescent="0.35">
      <c r="B3462" s="1" t="s">
        <v>15309</v>
      </c>
      <c r="C3462" s="3" t="s">
        <v>15310</v>
      </c>
      <c r="D3462" s="13">
        <v>2860000000</v>
      </c>
      <c r="E3462" s="1" t="str" cm="1">
        <f t="array" ref="E3462">_xlfn.IFS($D3462&gt;=$N$7,$J$7,AND($D3462&gt;=$M$8,$D3462&lt;$N$8),$J$8,AND($D3462&gt;=$M$9,$D3462&lt;$N$9),$J$9,$D3462&lt;$N$10,$J$10)</f>
        <v>Mid Cap</v>
      </c>
      <c r="F3462" s="18">
        <v>45.43</v>
      </c>
      <c r="G3462" s="3" t="s">
        <v>31554</v>
      </c>
      <c r="H3462" s="22">
        <f>ROUND(Table1[[#This Row],[Market Capitalisation]]/Table1[[#This Row],[Stock Price]],0)</f>
        <v>62953995</v>
      </c>
    </row>
    <row r="3463" spans="2:8" x14ac:dyDescent="0.35">
      <c r="B3463" s="1" t="s">
        <v>15313</v>
      </c>
      <c r="C3463" s="3" t="s">
        <v>15314</v>
      </c>
      <c r="D3463" s="13">
        <v>2850000000</v>
      </c>
      <c r="E3463" s="1" t="str" cm="1">
        <f t="array" ref="E3463">_xlfn.IFS($D3463&gt;=$N$7,$J$7,AND($D3463&gt;=$M$8,$D3463&lt;$N$8),$J$8,AND($D3463&gt;=$M$9,$D3463&lt;$N$9),$J$9,$D3463&lt;$N$10,$J$10)</f>
        <v>Mid Cap</v>
      </c>
      <c r="F3463" s="18">
        <v>22.37</v>
      </c>
      <c r="G3463" s="3" t="s">
        <v>31554</v>
      </c>
      <c r="H3463" s="22">
        <f>ROUND(Table1[[#This Row],[Market Capitalisation]]/Table1[[#This Row],[Stock Price]],0)</f>
        <v>127402772</v>
      </c>
    </row>
    <row r="3464" spans="2:8" x14ac:dyDescent="0.35">
      <c r="B3464" s="1" t="s">
        <v>15317</v>
      </c>
      <c r="C3464" s="3" t="s">
        <v>15318</v>
      </c>
      <c r="D3464" s="13">
        <v>2850000000</v>
      </c>
      <c r="E3464" s="1" t="str" cm="1">
        <f t="array" ref="E3464">_xlfn.IFS($D3464&gt;=$N$7,$J$7,AND($D3464&gt;=$M$8,$D3464&lt;$N$8),$J$8,AND($D3464&gt;=$M$9,$D3464&lt;$N$9),$J$9,$D3464&lt;$N$10,$J$10)</f>
        <v>Mid Cap</v>
      </c>
      <c r="F3464" s="18">
        <v>0.3</v>
      </c>
      <c r="G3464" s="3" t="s">
        <v>3395</v>
      </c>
      <c r="H3464" s="22">
        <f>ROUND(Table1[[#This Row],[Market Capitalisation]]/Table1[[#This Row],[Stock Price]],0)</f>
        <v>9500000000</v>
      </c>
    </row>
    <row r="3465" spans="2:8" x14ac:dyDescent="0.35">
      <c r="B3465" s="1" t="s">
        <v>15320</v>
      </c>
      <c r="C3465" s="3" t="s">
        <v>15321</v>
      </c>
      <c r="D3465" s="13">
        <v>2850000000</v>
      </c>
      <c r="E3465" s="1" t="str" cm="1">
        <f t="array" ref="E3465">_xlfn.IFS($D3465&gt;=$N$7,$J$7,AND($D3465&gt;=$M$8,$D3465&lt;$N$8),$J$8,AND($D3465&gt;=$M$9,$D3465&lt;$N$9),$J$9,$D3465&lt;$N$10,$J$10)</f>
        <v>Mid Cap</v>
      </c>
      <c r="F3465" s="18">
        <v>24.94</v>
      </c>
      <c r="G3465" s="3" t="s">
        <v>31554</v>
      </c>
      <c r="H3465" s="22">
        <f>ROUND(Table1[[#This Row],[Market Capitalisation]]/Table1[[#This Row],[Stock Price]],0)</f>
        <v>114274258</v>
      </c>
    </row>
    <row r="3466" spans="2:8" x14ac:dyDescent="0.35">
      <c r="B3466" s="1" t="s">
        <v>15324</v>
      </c>
      <c r="C3466" s="3" t="s">
        <v>15325</v>
      </c>
      <c r="D3466" s="13">
        <v>2840000000</v>
      </c>
      <c r="E3466" s="1" t="str" cm="1">
        <f t="array" ref="E3466">_xlfn.IFS($D3466&gt;=$N$7,$J$7,AND($D3466&gt;=$M$8,$D3466&lt;$N$8),$J$8,AND($D3466&gt;=$M$9,$D3466&lt;$N$9),$J$9,$D3466&lt;$N$10,$J$10)</f>
        <v>Mid Cap</v>
      </c>
      <c r="F3466" s="18">
        <v>33.450000000000003</v>
      </c>
      <c r="G3466" s="3" t="s">
        <v>31554</v>
      </c>
      <c r="H3466" s="22">
        <f>ROUND(Table1[[#This Row],[Market Capitalisation]]/Table1[[#This Row],[Stock Price]],0)</f>
        <v>84902840</v>
      </c>
    </row>
    <row r="3467" spans="2:8" x14ac:dyDescent="0.35">
      <c r="B3467" s="1" t="s">
        <v>15329</v>
      </c>
      <c r="C3467" s="3" t="s">
        <v>15330</v>
      </c>
      <c r="D3467" s="13">
        <v>2840000000</v>
      </c>
      <c r="E3467" s="1" t="str" cm="1">
        <f t="array" ref="E3467">_xlfn.IFS($D3467&gt;=$N$7,$J$7,AND($D3467&gt;=$M$8,$D3467&lt;$N$8),$J$8,AND($D3467&gt;=$M$9,$D3467&lt;$N$9),$J$9,$D3467&lt;$N$10,$J$10)</f>
        <v>Mid Cap</v>
      </c>
      <c r="F3467" s="18">
        <v>10.15</v>
      </c>
      <c r="G3467" s="3" t="s">
        <v>31554</v>
      </c>
      <c r="H3467" s="22">
        <f>ROUND(Table1[[#This Row],[Market Capitalisation]]/Table1[[#This Row],[Stock Price]],0)</f>
        <v>279802956</v>
      </c>
    </row>
    <row r="3468" spans="2:8" x14ac:dyDescent="0.35">
      <c r="B3468" s="1" t="s">
        <v>15332</v>
      </c>
      <c r="C3468" s="3" t="s">
        <v>15333</v>
      </c>
      <c r="D3468" s="13">
        <v>2840000000</v>
      </c>
      <c r="E3468" s="1" t="str" cm="1">
        <f t="array" ref="E3468">_xlfn.IFS($D3468&gt;=$N$7,$J$7,AND($D3468&gt;=$M$8,$D3468&lt;$N$8),$J$8,AND($D3468&gt;=$M$9,$D3468&lt;$N$9),$J$9,$D3468&lt;$N$10,$J$10)</f>
        <v>Mid Cap</v>
      </c>
      <c r="F3468" s="18">
        <v>43.16</v>
      </c>
      <c r="G3468" s="3" t="s">
        <v>31554</v>
      </c>
      <c r="H3468" s="22">
        <f>ROUND(Table1[[#This Row],[Market Capitalisation]]/Table1[[#This Row],[Stock Price]],0)</f>
        <v>65801668</v>
      </c>
    </row>
    <row r="3469" spans="2:8" x14ac:dyDescent="0.35">
      <c r="B3469" s="1" t="s">
        <v>15336</v>
      </c>
      <c r="C3469" s="3" t="s">
        <v>15337</v>
      </c>
      <c r="D3469" s="13">
        <v>2840000000</v>
      </c>
      <c r="E3469" s="1" t="str" cm="1">
        <f t="array" ref="E3469">_xlfn.IFS($D3469&gt;=$N$7,$J$7,AND($D3469&gt;=$M$8,$D3469&lt;$N$8),$J$8,AND($D3469&gt;=$M$9,$D3469&lt;$N$9),$J$9,$D3469&lt;$N$10,$J$10)</f>
        <v>Mid Cap</v>
      </c>
      <c r="F3469" s="18">
        <v>14.48</v>
      </c>
      <c r="G3469" s="3" t="s">
        <v>31567</v>
      </c>
      <c r="H3469" s="22">
        <f>ROUND(Table1[[#This Row],[Market Capitalisation]]/Table1[[#This Row],[Stock Price]],0)</f>
        <v>196132597</v>
      </c>
    </row>
    <row r="3470" spans="2:8" x14ac:dyDescent="0.35">
      <c r="B3470" s="1" t="s">
        <v>15339</v>
      </c>
      <c r="C3470" s="3" t="s">
        <v>15340</v>
      </c>
      <c r="D3470" s="13">
        <v>2840000000</v>
      </c>
      <c r="E3470" s="1" t="str" cm="1">
        <f t="array" ref="E3470">_xlfn.IFS($D3470&gt;=$N$7,$J$7,AND($D3470&gt;=$M$8,$D3470&lt;$N$8),$J$8,AND($D3470&gt;=$M$9,$D3470&lt;$N$9),$J$9,$D3470&lt;$N$10,$J$10)</f>
        <v>Mid Cap</v>
      </c>
      <c r="F3470" s="18">
        <v>0.25</v>
      </c>
      <c r="G3470" s="3" t="s">
        <v>3322</v>
      </c>
      <c r="H3470" s="22">
        <f>ROUND(Table1[[#This Row],[Market Capitalisation]]/Table1[[#This Row],[Stock Price]],0)</f>
        <v>11360000000</v>
      </c>
    </row>
    <row r="3471" spans="2:8" x14ac:dyDescent="0.35">
      <c r="B3471" s="1" t="s">
        <v>15343</v>
      </c>
      <c r="C3471" s="3" t="s">
        <v>15344</v>
      </c>
      <c r="D3471" s="13">
        <v>2840000000</v>
      </c>
      <c r="E3471" s="1" t="str" cm="1">
        <f t="array" ref="E3471">_xlfn.IFS($D3471&gt;=$N$7,$J$7,AND($D3471&gt;=$M$8,$D3471&lt;$N$8),$J$8,AND($D3471&gt;=$M$9,$D3471&lt;$N$9),$J$9,$D3471&lt;$N$10,$J$10)</f>
        <v>Mid Cap</v>
      </c>
      <c r="F3471" s="18">
        <v>75.17</v>
      </c>
      <c r="G3471" s="3" t="s">
        <v>31554</v>
      </c>
      <c r="H3471" s="22">
        <f>ROUND(Table1[[#This Row],[Market Capitalisation]]/Table1[[#This Row],[Stock Price]],0)</f>
        <v>37781030</v>
      </c>
    </row>
    <row r="3472" spans="2:8" x14ac:dyDescent="0.35">
      <c r="B3472" s="1" t="s">
        <v>15347</v>
      </c>
      <c r="C3472" s="3" t="s">
        <v>15348</v>
      </c>
      <c r="D3472" s="13">
        <v>2830000000</v>
      </c>
      <c r="E3472" s="1" t="str" cm="1">
        <f t="array" ref="E3472">_xlfn.IFS($D3472&gt;=$N$7,$J$7,AND($D3472&gt;=$M$8,$D3472&lt;$N$8),$J$8,AND($D3472&gt;=$M$9,$D3472&lt;$N$9),$J$9,$D3472&lt;$N$10,$J$10)</f>
        <v>Mid Cap</v>
      </c>
      <c r="F3472" s="18">
        <v>19.71</v>
      </c>
      <c r="G3472" s="3" t="s">
        <v>511</v>
      </c>
      <c r="H3472" s="22">
        <f>ROUND(Table1[[#This Row],[Market Capitalisation]]/Table1[[#This Row],[Stock Price]],0)</f>
        <v>143581938</v>
      </c>
    </row>
    <row r="3473" spans="2:8" x14ac:dyDescent="0.35">
      <c r="B3473" s="1" t="s">
        <v>15352</v>
      </c>
      <c r="C3473" s="3" t="s">
        <v>15353</v>
      </c>
      <c r="D3473" s="13">
        <v>2830000000</v>
      </c>
      <c r="E3473" s="1" t="str" cm="1">
        <f t="array" ref="E3473">_xlfn.IFS($D3473&gt;=$N$7,$J$7,AND($D3473&gt;=$M$8,$D3473&lt;$N$8),$J$8,AND($D3473&gt;=$M$9,$D3473&lt;$N$9),$J$9,$D3473&lt;$N$10,$J$10)</f>
        <v>Mid Cap</v>
      </c>
      <c r="F3473" s="18">
        <v>2.16</v>
      </c>
      <c r="G3473" s="3" t="s">
        <v>31567</v>
      </c>
      <c r="H3473" s="22">
        <f>ROUND(Table1[[#This Row],[Market Capitalisation]]/Table1[[#This Row],[Stock Price]],0)</f>
        <v>1310185185</v>
      </c>
    </row>
    <row r="3474" spans="2:8" x14ac:dyDescent="0.35">
      <c r="B3474" s="1" t="s">
        <v>15355</v>
      </c>
      <c r="C3474" s="3" t="s">
        <v>15356</v>
      </c>
      <c r="D3474" s="13">
        <v>2830000000</v>
      </c>
      <c r="E3474" s="1" t="str" cm="1">
        <f t="array" ref="E3474">_xlfn.IFS($D3474&gt;=$N$7,$J$7,AND($D3474&gt;=$M$8,$D3474&lt;$N$8),$J$8,AND($D3474&gt;=$M$9,$D3474&lt;$N$9),$J$9,$D3474&lt;$N$10,$J$10)</f>
        <v>Mid Cap</v>
      </c>
      <c r="F3474" s="18">
        <v>13.54</v>
      </c>
      <c r="G3474" s="3" t="s">
        <v>31554</v>
      </c>
      <c r="H3474" s="22">
        <f>ROUND(Table1[[#This Row],[Market Capitalisation]]/Table1[[#This Row],[Stock Price]],0)</f>
        <v>209010340</v>
      </c>
    </row>
    <row r="3475" spans="2:8" x14ac:dyDescent="0.35">
      <c r="B3475" s="1" t="s">
        <v>15359</v>
      </c>
      <c r="C3475" s="3" t="s">
        <v>15360</v>
      </c>
      <c r="D3475" s="13">
        <v>2830000000</v>
      </c>
      <c r="E3475" s="1" t="str" cm="1">
        <f t="array" ref="E3475">_xlfn.IFS($D3475&gt;=$N$7,$J$7,AND($D3475&gt;=$M$8,$D3475&lt;$N$8),$J$8,AND($D3475&gt;=$M$9,$D3475&lt;$N$9),$J$9,$D3475&lt;$N$10,$J$10)</f>
        <v>Mid Cap</v>
      </c>
      <c r="F3475" s="18">
        <v>19.32</v>
      </c>
      <c r="G3475" s="3" t="s">
        <v>107</v>
      </c>
      <c r="H3475" s="22">
        <f>ROUND(Table1[[#This Row],[Market Capitalisation]]/Table1[[#This Row],[Stock Price]],0)</f>
        <v>146480331</v>
      </c>
    </row>
    <row r="3476" spans="2:8" x14ac:dyDescent="0.35">
      <c r="B3476" s="1" t="s">
        <v>15363</v>
      </c>
      <c r="C3476" s="3" t="s">
        <v>15364</v>
      </c>
      <c r="D3476" s="13">
        <v>2830000000</v>
      </c>
      <c r="E3476" s="1" t="str" cm="1">
        <f t="array" ref="E3476">_xlfn.IFS($D3476&gt;=$N$7,$J$7,AND($D3476&gt;=$M$8,$D3476&lt;$N$8),$J$8,AND($D3476&gt;=$M$9,$D3476&lt;$N$9),$J$9,$D3476&lt;$N$10,$J$10)</f>
        <v>Mid Cap</v>
      </c>
      <c r="F3476" s="18">
        <v>15.94</v>
      </c>
      <c r="G3476" s="3" t="s">
        <v>31554</v>
      </c>
      <c r="H3476" s="22">
        <f>ROUND(Table1[[#This Row],[Market Capitalisation]]/Table1[[#This Row],[Stock Price]],0)</f>
        <v>177540778</v>
      </c>
    </row>
    <row r="3477" spans="2:8" x14ac:dyDescent="0.35">
      <c r="B3477" s="1" t="s">
        <v>15366</v>
      </c>
      <c r="C3477" s="3" t="s">
        <v>15367</v>
      </c>
      <c r="D3477" s="13">
        <v>2830000000</v>
      </c>
      <c r="E3477" s="1" t="str" cm="1">
        <f t="array" ref="E3477">_xlfn.IFS($D3477&gt;=$N$7,$J$7,AND($D3477&gt;=$M$8,$D3477&lt;$N$8),$J$8,AND($D3477&gt;=$M$9,$D3477&lt;$N$9),$J$9,$D3477&lt;$N$10,$J$10)</f>
        <v>Mid Cap</v>
      </c>
      <c r="F3477" s="18">
        <v>7.43</v>
      </c>
      <c r="G3477" s="3" t="s">
        <v>249</v>
      </c>
      <c r="H3477" s="22">
        <f>ROUND(Table1[[#This Row],[Market Capitalisation]]/Table1[[#This Row],[Stock Price]],0)</f>
        <v>380888291</v>
      </c>
    </row>
    <row r="3478" spans="2:8" x14ac:dyDescent="0.35">
      <c r="B3478" s="1" t="s">
        <v>15370</v>
      </c>
      <c r="C3478" s="3" t="s">
        <v>15371</v>
      </c>
      <c r="D3478" s="13">
        <v>2830000000</v>
      </c>
      <c r="E3478" s="1" t="str" cm="1">
        <f t="array" ref="E3478">_xlfn.IFS($D3478&gt;=$N$7,$J$7,AND($D3478&gt;=$M$8,$D3478&lt;$N$8),$J$8,AND($D3478&gt;=$M$9,$D3478&lt;$N$9),$J$9,$D3478&lt;$N$10,$J$10)</f>
        <v>Mid Cap</v>
      </c>
      <c r="F3478" s="18">
        <v>33.549999999999997</v>
      </c>
      <c r="G3478" s="3" t="s">
        <v>107</v>
      </c>
      <c r="H3478" s="22">
        <f>ROUND(Table1[[#This Row],[Market Capitalisation]]/Table1[[#This Row],[Stock Price]],0)</f>
        <v>84351714</v>
      </c>
    </row>
    <row r="3479" spans="2:8" x14ac:dyDescent="0.35">
      <c r="B3479" s="1" t="s">
        <v>15373</v>
      </c>
      <c r="C3479" s="3" t="s">
        <v>15374</v>
      </c>
      <c r="D3479" s="13">
        <v>2830000000</v>
      </c>
      <c r="E3479" s="1" t="str" cm="1">
        <f t="array" ref="E3479">_xlfn.IFS($D3479&gt;=$N$7,$J$7,AND($D3479&gt;=$M$8,$D3479&lt;$N$8),$J$8,AND($D3479&gt;=$M$9,$D3479&lt;$N$9),$J$9,$D3479&lt;$N$10,$J$10)</f>
        <v>Mid Cap</v>
      </c>
      <c r="F3479" s="18">
        <v>4.67</v>
      </c>
      <c r="G3479" s="3" t="s">
        <v>3227</v>
      </c>
      <c r="H3479" s="22">
        <f>ROUND(Table1[[#This Row],[Market Capitalisation]]/Table1[[#This Row],[Stock Price]],0)</f>
        <v>605995717</v>
      </c>
    </row>
    <row r="3480" spans="2:8" x14ac:dyDescent="0.35">
      <c r="B3480" s="1" t="s">
        <v>15377</v>
      </c>
      <c r="C3480" s="3" t="s">
        <v>15378</v>
      </c>
      <c r="D3480" s="13">
        <v>2820000000</v>
      </c>
      <c r="E3480" s="1" t="str" cm="1">
        <f t="array" ref="E3480">_xlfn.IFS($D3480&gt;=$N$7,$J$7,AND($D3480&gt;=$M$8,$D3480&lt;$N$8),$J$8,AND($D3480&gt;=$M$9,$D3480&lt;$N$9),$J$9,$D3480&lt;$N$10,$J$10)</f>
        <v>Mid Cap</v>
      </c>
      <c r="F3480" s="18">
        <v>14</v>
      </c>
      <c r="G3480" s="3" t="s">
        <v>31567</v>
      </c>
      <c r="H3480" s="22">
        <f>ROUND(Table1[[#This Row],[Market Capitalisation]]/Table1[[#This Row],[Stock Price]],0)</f>
        <v>201428571</v>
      </c>
    </row>
    <row r="3481" spans="2:8" x14ac:dyDescent="0.35">
      <c r="B3481" s="1" t="s">
        <v>15381</v>
      </c>
      <c r="C3481" s="3" t="s">
        <v>15382</v>
      </c>
      <c r="D3481" s="13">
        <v>2820000000</v>
      </c>
      <c r="E3481" s="1" t="str" cm="1">
        <f t="array" ref="E3481">_xlfn.IFS($D3481&gt;=$N$7,$J$7,AND($D3481&gt;=$M$8,$D3481&lt;$N$8),$J$8,AND($D3481&gt;=$M$9,$D3481&lt;$N$9),$J$9,$D3481&lt;$N$10,$J$10)</f>
        <v>Mid Cap</v>
      </c>
      <c r="F3481" s="18">
        <v>2.09</v>
      </c>
      <c r="G3481" s="3" t="s">
        <v>31544</v>
      </c>
      <c r="H3481" s="22">
        <f>ROUND(Table1[[#This Row],[Market Capitalisation]]/Table1[[#This Row],[Stock Price]],0)</f>
        <v>1349282297</v>
      </c>
    </row>
    <row r="3482" spans="2:8" x14ac:dyDescent="0.35">
      <c r="B3482" s="1" t="s">
        <v>15384</v>
      </c>
      <c r="C3482" s="3" t="s">
        <v>15385</v>
      </c>
      <c r="D3482" s="13">
        <v>2810000000</v>
      </c>
      <c r="E3482" s="1" t="str" cm="1">
        <f t="array" ref="E3482">_xlfn.IFS($D3482&gt;=$N$7,$J$7,AND($D3482&gt;=$M$8,$D3482&lt;$N$8),$J$8,AND($D3482&gt;=$M$9,$D3482&lt;$N$9),$J$9,$D3482&lt;$N$10,$J$10)</f>
        <v>Mid Cap</v>
      </c>
      <c r="F3482" s="18">
        <v>56.4</v>
      </c>
      <c r="G3482" s="3" t="s">
        <v>31554</v>
      </c>
      <c r="H3482" s="22">
        <f>ROUND(Table1[[#This Row],[Market Capitalisation]]/Table1[[#This Row],[Stock Price]],0)</f>
        <v>49822695</v>
      </c>
    </row>
    <row r="3483" spans="2:8" x14ac:dyDescent="0.35">
      <c r="B3483" s="1" t="s">
        <v>15389</v>
      </c>
      <c r="C3483" s="3" t="s">
        <v>15390</v>
      </c>
      <c r="D3483" s="13">
        <v>2810000000</v>
      </c>
      <c r="E3483" s="1" t="str" cm="1">
        <f t="array" ref="E3483">_xlfn.IFS($D3483&gt;=$N$7,$J$7,AND($D3483&gt;=$M$8,$D3483&lt;$N$8),$J$8,AND($D3483&gt;=$M$9,$D3483&lt;$N$9),$J$9,$D3483&lt;$N$10,$J$10)</f>
        <v>Mid Cap</v>
      </c>
      <c r="F3483" s="18">
        <v>1.8</v>
      </c>
      <c r="G3483" s="3" t="s">
        <v>152</v>
      </c>
      <c r="H3483" s="22">
        <f>ROUND(Table1[[#This Row],[Market Capitalisation]]/Table1[[#This Row],[Stock Price]],0)</f>
        <v>1561111111</v>
      </c>
    </row>
    <row r="3484" spans="2:8" x14ac:dyDescent="0.35">
      <c r="B3484" s="1" t="s">
        <v>15393</v>
      </c>
      <c r="C3484" s="3" t="s">
        <v>15394</v>
      </c>
      <c r="D3484" s="13">
        <v>2810000000</v>
      </c>
      <c r="E3484" s="1" t="str" cm="1">
        <f t="array" ref="E3484">_xlfn.IFS($D3484&gt;=$N$7,$J$7,AND($D3484&gt;=$M$8,$D3484&lt;$N$8),$J$8,AND($D3484&gt;=$M$9,$D3484&lt;$N$9),$J$9,$D3484&lt;$N$10,$J$10)</f>
        <v>Mid Cap</v>
      </c>
      <c r="F3484" s="18">
        <v>118.73</v>
      </c>
      <c r="G3484" s="3" t="s">
        <v>31554</v>
      </c>
      <c r="H3484" s="22">
        <f>ROUND(Table1[[#This Row],[Market Capitalisation]]/Table1[[#This Row],[Stock Price]],0)</f>
        <v>23667144</v>
      </c>
    </row>
    <row r="3485" spans="2:8" x14ac:dyDescent="0.35">
      <c r="B3485" s="1" t="s">
        <v>15397</v>
      </c>
      <c r="C3485" s="3" t="s">
        <v>15398</v>
      </c>
      <c r="D3485" s="13">
        <v>2810000000</v>
      </c>
      <c r="E3485" s="1" t="str" cm="1">
        <f t="array" ref="E3485">_xlfn.IFS($D3485&gt;=$N$7,$J$7,AND($D3485&gt;=$M$8,$D3485&lt;$N$8),$J$8,AND($D3485&gt;=$M$9,$D3485&lt;$N$9),$J$9,$D3485&lt;$N$10,$J$10)</f>
        <v>Mid Cap</v>
      </c>
      <c r="F3485" s="18">
        <v>6.25</v>
      </c>
      <c r="G3485" s="3" t="s">
        <v>31554</v>
      </c>
      <c r="H3485" s="22">
        <f>ROUND(Table1[[#This Row],[Market Capitalisation]]/Table1[[#This Row],[Stock Price]],0)</f>
        <v>449600000</v>
      </c>
    </row>
    <row r="3486" spans="2:8" x14ac:dyDescent="0.35">
      <c r="B3486" s="1" t="s">
        <v>15401</v>
      </c>
      <c r="C3486" s="3" t="s">
        <v>15402</v>
      </c>
      <c r="D3486" s="13">
        <v>2810000000</v>
      </c>
      <c r="E3486" s="1" t="str" cm="1">
        <f t="array" ref="E3486">_xlfn.IFS($D3486&gt;=$N$7,$J$7,AND($D3486&gt;=$M$8,$D3486&lt;$N$8),$J$8,AND($D3486&gt;=$M$9,$D3486&lt;$N$9),$J$9,$D3486&lt;$N$10,$J$10)</f>
        <v>Mid Cap</v>
      </c>
      <c r="F3486" s="18">
        <v>23.22</v>
      </c>
      <c r="G3486" s="3" t="s">
        <v>31554</v>
      </c>
      <c r="H3486" s="22">
        <f>ROUND(Table1[[#This Row],[Market Capitalisation]]/Table1[[#This Row],[Stock Price]],0)</f>
        <v>121016365</v>
      </c>
    </row>
    <row r="3487" spans="2:8" x14ac:dyDescent="0.35">
      <c r="B3487" s="1" t="s">
        <v>15405</v>
      </c>
      <c r="C3487" s="3" t="s">
        <v>15406</v>
      </c>
      <c r="D3487" s="13">
        <v>2810000000</v>
      </c>
      <c r="E3487" s="1" t="str" cm="1">
        <f t="array" ref="E3487">_xlfn.IFS($D3487&gt;=$N$7,$J$7,AND($D3487&gt;=$M$8,$D3487&lt;$N$8),$J$8,AND($D3487&gt;=$M$9,$D3487&lt;$N$9),$J$9,$D3487&lt;$N$10,$J$10)</f>
        <v>Mid Cap</v>
      </c>
      <c r="F3487" s="18">
        <v>1.45</v>
      </c>
      <c r="G3487" s="3" t="s">
        <v>152</v>
      </c>
      <c r="H3487" s="22">
        <f>ROUND(Table1[[#This Row],[Market Capitalisation]]/Table1[[#This Row],[Stock Price]],0)</f>
        <v>1937931034</v>
      </c>
    </row>
    <row r="3488" spans="2:8" x14ac:dyDescent="0.35">
      <c r="B3488" s="1" t="s">
        <v>15408</v>
      </c>
      <c r="C3488" s="3" t="s">
        <v>15409</v>
      </c>
      <c r="D3488" s="13">
        <v>2810000000</v>
      </c>
      <c r="E3488" s="1" t="str" cm="1">
        <f t="array" ref="E3488">_xlfn.IFS($D3488&gt;=$N$7,$J$7,AND($D3488&gt;=$M$8,$D3488&lt;$N$8),$J$8,AND($D3488&gt;=$M$9,$D3488&lt;$N$9),$J$9,$D3488&lt;$N$10,$J$10)</f>
        <v>Mid Cap</v>
      </c>
      <c r="F3488" s="18">
        <v>93.91</v>
      </c>
      <c r="G3488" s="3" t="s">
        <v>304</v>
      </c>
      <c r="H3488" s="22">
        <f>ROUND(Table1[[#This Row],[Market Capitalisation]]/Table1[[#This Row],[Stock Price]],0)</f>
        <v>29922266</v>
      </c>
    </row>
    <row r="3489" spans="2:8" x14ac:dyDescent="0.35">
      <c r="B3489" s="1" t="s">
        <v>15412</v>
      </c>
      <c r="C3489" s="3" t="s">
        <v>15413</v>
      </c>
      <c r="D3489" s="13">
        <v>2810000000</v>
      </c>
      <c r="E3489" s="1" t="str" cm="1">
        <f t="array" ref="E3489">_xlfn.IFS($D3489&gt;=$N$7,$J$7,AND($D3489&gt;=$M$8,$D3489&lt;$N$8),$J$8,AND($D3489&gt;=$M$9,$D3489&lt;$N$9),$J$9,$D3489&lt;$N$10,$J$10)</f>
        <v>Mid Cap</v>
      </c>
      <c r="F3489" s="18">
        <v>46.51</v>
      </c>
      <c r="G3489" s="3" t="s">
        <v>31554</v>
      </c>
      <c r="H3489" s="22">
        <f>ROUND(Table1[[#This Row],[Market Capitalisation]]/Table1[[#This Row],[Stock Price]],0)</f>
        <v>60417115</v>
      </c>
    </row>
    <row r="3490" spans="2:8" x14ac:dyDescent="0.35">
      <c r="B3490" s="1" t="s">
        <v>15416</v>
      </c>
      <c r="C3490" s="3" t="s">
        <v>15417</v>
      </c>
      <c r="D3490" s="13">
        <v>2810000000</v>
      </c>
      <c r="E3490" s="1" t="str" cm="1">
        <f t="array" ref="E3490">_xlfn.IFS($D3490&gt;=$N$7,$J$7,AND($D3490&gt;=$M$8,$D3490&lt;$N$8),$J$8,AND($D3490&gt;=$M$9,$D3490&lt;$N$9),$J$9,$D3490&lt;$N$10,$J$10)</f>
        <v>Mid Cap</v>
      </c>
      <c r="F3490" s="18">
        <v>6.12</v>
      </c>
      <c r="G3490" s="3" t="s">
        <v>31554</v>
      </c>
      <c r="H3490" s="22">
        <f>ROUND(Table1[[#This Row],[Market Capitalisation]]/Table1[[#This Row],[Stock Price]],0)</f>
        <v>459150327</v>
      </c>
    </row>
    <row r="3491" spans="2:8" x14ac:dyDescent="0.35">
      <c r="B3491" s="1" t="s">
        <v>15420</v>
      </c>
      <c r="C3491" s="3" t="s">
        <v>15421</v>
      </c>
      <c r="D3491" s="13">
        <v>2810000000</v>
      </c>
      <c r="E3491" s="1" t="str" cm="1">
        <f t="array" ref="E3491">_xlfn.IFS($D3491&gt;=$N$7,$J$7,AND($D3491&gt;=$M$8,$D3491&lt;$N$8),$J$8,AND($D3491&gt;=$M$9,$D3491&lt;$N$9),$J$9,$D3491&lt;$N$10,$J$10)</f>
        <v>Mid Cap</v>
      </c>
      <c r="F3491" s="18">
        <v>52.22</v>
      </c>
      <c r="G3491" s="3" t="s">
        <v>511</v>
      </c>
      <c r="H3491" s="22">
        <f>ROUND(Table1[[#This Row],[Market Capitalisation]]/Table1[[#This Row],[Stock Price]],0)</f>
        <v>53810800</v>
      </c>
    </row>
    <row r="3492" spans="2:8" x14ac:dyDescent="0.35">
      <c r="B3492" s="1" t="s">
        <v>15423</v>
      </c>
      <c r="C3492" s="3" t="s">
        <v>15424</v>
      </c>
      <c r="D3492" s="13">
        <v>2810000000</v>
      </c>
      <c r="E3492" s="1" t="str" cm="1">
        <f t="array" ref="E3492">_xlfn.IFS($D3492&gt;=$N$7,$J$7,AND($D3492&gt;=$M$8,$D3492&lt;$N$8),$J$8,AND($D3492&gt;=$M$9,$D3492&lt;$N$9),$J$9,$D3492&lt;$N$10,$J$10)</f>
        <v>Mid Cap</v>
      </c>
      <c r="F3492" s="18">
        <v>90.08</v>
      </c>
      <c r="G3492" s="3" t="s">
        <v>31554</v>
      </c>
      <c r="H3492" s="22">
        <f>ROUND(Table1[[#This Row],[Market Capitalisation]]/Table1[[#This Row],[Stock Price]],0)</f>
        <v>31194494</v>
      </c>
    </row>
    <row r="3493" spans="2:8" x14ac:dyDescent="0.35">
      <c r="B3493" s="1" t="s">
        <v>15427</v>
      </c>
      <c r="C3493" s="3" t="s">
        <v>15428</v>
      </c>
      <c r="D3493" s="13">
        <v>2800000000</v>
      </c>
      <c r="E3493" s="1" t="str" cm="1">
        <f t="array" ref="E3493">_xlfn.IFS($D3493&gt;=$N$7,$J$7,AND($D3493&gt;=$M$8,$D3493&lt;$N$8),$J$8,AND($D3493&gt;=$M$9,$D3493&lt;$N$9),$J$9,$D3493&lt;$N$10,$J$10)</f>
        <v>Mid Cap</v>
      </c>
      <c r="F3493" s="18">
        <v>1.8</v>
      </c>
      <c r="G3493" s="3" t="s">
        <v>89</v>
      </c>
      <c r="H3493" s="22">
        <f>ROUND(Table1[[#This Row],[Market Capitalisation]]/Table1[[#This Row],[Stock Price]],0)</f>
        <v>1555555556</v>
      </c>
    </row>
    <row r="3494" spans="2:8" x14ac:dyDescent="0.35">
      <c r="B3494" s="1" t="s">
        <v>15431</v>
      </c>
      <c r="C3494" s="3" t="s">
        <v>15432</v>
      </c>
      <c r="D3494" s="13">
        <v>2800000000</v>
      </c>
      <c r="E3494" s="1" t="str" cm="1">
        <f t="array" ref="E3494">_xlfn.IFS($D3494&gt;=$N$7,$J$7,AND($D3494&gt;=$M$8,$D3494&lt;$N$8),$J$8,AND($D3494&gt;=$M$9,$D3494&lt;$N$9),$J$9,$D3494&lt;$N$10,$J$10)</f>
        <v>Mid Cap</v>
      </c>
      <c r="F3494" s="18">
        <v>3.69</v>
      </c>
      <c r="G3494" s="3" t="s">
        <v>13270</v>
      </c>
      <c r="H3494" s="22">
        <f>ROUND(Table1[[#This Row],[Market Capitalisation]]/Table1[[#This Row],[Stock Price]],0)</f>
        <v>758807588</v>
      </c>
    </row>
    <row r="3495" spans="2:8" x14ac:dyDescent="0.35">
      <c r="B3495" s="1" t="s">
        <v>15435</v>
      </c>
      <c r="C3495" s="3" t="s">
        <v>15436</v>
      </c>
      <c r="D3495" s="13">
        <v>2800000000</v>
      </c>
      <c r="E3495" s="1" t="str" cm="1">
        <f t="array" ref="E3495">_xlfn.IFS($D3495&gt;=$N$7,$J$7,AND($D3495&gt;=$M$8,$D3495&lt;$N$8),$J$8,AND($D3495&gt;=$M$9,$D3495&lt;$N$9),$J$9,$D3495&lt;$N$10,$J$10)</f>
        <v>Mid Cap</v>
      </c>
      <c r="F3495" s="18">
        <v>1.32</v>
      </c>
      <c r="G3495" s="3" t="s">
        <v>31554</v>
      </c>
      <c r="H3495" s="22">
        <f>ROUND(Table1[[#This Row],[Market Capitalisation]]/Table1[[#This Row],[Stock Price]],0)</f>
        <v>2121212121</v>
      </c>
    </row>
    <row r="3496" spans="2:8" x14ac:dyDescent="0.35">
      <c r="B3496" s="1" t="s">
        <v>15438</v>
      </c>
      <c r="C3496" s="3" t="s">
        <v>15439</v>
      </c>
      <c r="D3496" s="13">
        <v>2800000000</v>
      </c>
      <c r="E3496" s="1" t="str" cm="1">
        <f t="array" ref="E3496">_xlfn.IFS($D3496&gt;=$N$7,$J$7,AND($D3496&gt;=$M$8,$D3496&lt;$N$8),$J$8,AND($D3496&gt;=$M$9,$D3496&lt;$N$9),$J$9,$D3496&lt;$N$10,$J$10)</f>
        <v>Mid Cap</v>
      </c>
      <c r="F3496" s="18">
        <v>24.95</v>
      </c>
      <c r="G3496" s="3" t="s">
        <v>1254</v>
      </c>
      <c r="H3496" s="22">
        <f>ROUND(Table1[[#This Row],[Market Capitalisation]]/Table1[[#This Row],[Stock Price]],0)</f>
        <v>112224449</v>
      </c>
    </row>
    <row r="3497" spans="2:8" x14ac:dyDescent="0.35">
      <c r="B3497" s="1" t="s">
        <v>15441</v>
      </c>
      <c r="C3497" s="3" t="s">
        <v>15442</v>
      </c>
      <c r="D3497" s="13">
        <v>2800000000</v>
      </c>
      <c r="E3497" s="1" t="str" cm="1">
        <f t="array" ref="E3497">_xlfn.IFS($D3497&gt;=$N$7,$J$7,AND($D3497&gt;=$M$8,$D3497&lt;$N$8),$J$8,AND($D3497&gt;=$M$9,$D3497&lt;$N$9),$J$9,$D3497&lt;$N$10,$J$10)</f>
        <v>Mid Cap</v>
      </c>
      <c r="F3497" s="18">
        <v>23.7</v>
      </c>
      <c r="G3497" s="3" t="s">
        <v>2116</v>
      </c>
      <c r="H3497" s="22">
        <f>ROUND(Table1[[#This Row],[Market Capitalisation]]/Table1[[#This Row],[Stock Price]],0)</f>
        <v>118143460</v>
      </c>
    </row>
    <row r="3498" spans="2:8" x14ac:dyDescent="0.35">
      <c r="B3498" s="1" t="s">
        <v>15444</v>
      </c>
      <c r="C3498" s="3" t="s">
        <v>15445</v>
      </c>
      <c r="D3498" s="13">
        <v>2800000000</v>
      </c>
      <c r="E3498" s="1" t="str" cm="1">
        <f t="array" ref="E3498">_xlfn.IFS($D3498&gt;=$N$7,$J$7,AND($D3498&gt;=$M$8,$D3498&lt;$N$8),$J$8,AND($D3498&gt;=$M$9,$D3498&lt;$N$9),$J$9,$D3498&lt;$N$10,$J$10)</f>
        <v>Mid Cap</v>
      </c>
      <c r="F3498" s="18">
        <v>51.12</v>
      </c>
      <c r="G3498" s="3" t="s">
        <v>164</v>
      </c>
      <c r="H3498" s="22">
        <f>ROUND(Table1[[#This Row],[Market Capitalisation]]/Table1[[#This Row],[Stock Price]],0)</f>
        <v>54773083</v>
      </c>
    </row>
    <row r="3499" spans="2:8" x14ac:dyDescent="0.35">
      <c r="B3499" s="1" t="s">
        <v>15448</v>
      </c>
      <c r="C3499" s="3" t="s">
        <v>15449</v>
      </c>
      <c r="D3499" s="13">
        <v>2800000000</v>
      </c>
      <c r="E3499" s="1" t="str" cm="1">
        <f t="array" ref="E3499">_xlfn.IFS($D3499&gt;=$N$7,$J$7,AND($D3499&gt;=$M$8,$D3499&lt;$N$8),$J$8,AND($D3499&gt;=$M$9,$D3499&lt;$N$9),$J$9,$D3499&lt;$N$10,$J$10)</f>
        <v>Mid Cap</v>
      </c>
      <c r="F3499" s="18">
        <v>1.1000000000000001</v>
      </c>
      <c r="G3499" s="3" t="s">
        <v>2323</v>
      </c>
      <c r="H3499" s="22">
        <f>ROUND(Table1[[#This Row],[Market Capitalisation]]/Table1[[#This Row],[Stock Price]],0)</f>
        <v>2545454545</v>
      </c>
    </row>
    <row r="3500" spans="2:8" x14ac:dyDescent="0.35">
      <c r="B3500" s="1" t="s">
        <v>15451</v>
      </c>
      <c r="C3500" s="3" t="s">
        <v>15452</v>
      </c>
      <c r="D3500" s="13">
        <v>2800000000</v>
      </c>
      <c r="E3500" s="1" t="str" cm="1">
        <f t="array" ref="E3500">_xlfn.IFS($D3500&gt;=$N$7,$J$7,AND($D3500&gt;=$M$8,$D3500&lt;$N$8),$J$8,AND($D3500&gt;=$M$9,$D3500&lt;$N$9),$J$9,$D3500&lt;$N$10,$J$10)</f>
        <v>Mid Cap</v>
      </c>
      <c r="F3500" s="18">
        <v>815.42</v>
      </c>
      <c r="G3500" s="3" t="s">
        <v>304</v>
      </c>
      <c r="H3500" s="22">
        <f>ROUND(Table1[[#This Row],[Market Capitalisation]]/Table1[[#This Row],[Stock Price]],0)</f>
        <v>3433813</v>
      </c>
    </row>
    <row r="3501" spans="2:8" x14ac:dyDescent="0.35">
      <c r="B3501" s="1" t="s">
        <v>15455</v>
      </c>
      <c r="C3501" s="3" t="s">
        <v>15456</v>
      </c>
      <c r="D3501" s="13">
        <v>2800000000</v>
      </c>
      <c r="E3501" s="1" t="str" cm="1">
        <f t="array" ref="E3501">_xlfn.IFS($D3501&gt;=$N$7,$J$7,AND($D3501&gt;=$M$8,$D3501&lt;$N$8),$J$8,AND($D3501&gt;=$M$9,$D3501&lt;$N$9),$J$9,$D3501&lt;$N$10,$J$10)</f>
        <v>Mid Cap</v>
      </c>
      <c r="F3501" s="18">
        <v>11.86</v>
      </c>
      <c r="G3501" s="3" t="s">
        <v>249</v>
      </c>
      <c r="H3501" s="22">
        <f>ROUND(Table1[[#This Row],[Market Capitalisation]]/Table1[[#This Row],[Stock Price]],0)</f>
        <v>236087690</v>
      </c>
    </row>
    <row r="3502" spans="2:8" x14ac:dyDescent="0.35">
      <c r="B3502" s="1" t="s">
        <v>15458</v>
      </c>
      <c r="C3502" s="3" t="s">
        <v>15459</v>
      </c>
      <c r="D3502" s="13">
        <v>2800000000</v>
      </c>
      <c r="E3502" s="1" t="str" cm="1">
        <f t="array" ref="E3502">_xlfn.IFS($D3502&gt;=$N$7,$J$7,AND($D3502&gt;=$M$8,$D3502&lt;$N$8),$J$8,AND($D3502&gt;=$M$9,$D3502&lt;$N$9),$J$9,$D3502&lt;$N$10,$J$10)</f>
        <v>Mid Cap</v>
      </c>
      <c r="F3502" s="18">
        <v>7.73</v>
      </c>
      <c r="G3502" s="3" t="s">
        <v>249</v>
      </c>
      <c r="H3502" s="22">
        <f>ROUND(Table1[[#This Row],[Market Capitalisation]]/Table1[[#This Row],[Stock Price]],0)</f>
        <v>362225097</v>
      </c>
    </row>
    <row r="3503" spans="2:8" x14ac:dyDescent="0.35">
      <c r="B3503" s="1" t="s">
        <v>15462</v>
      </c>
      <c r="C3503" s="3" t="s">
        <v>15463</v>
      </c>
      <c r="D3503" s="13">
        <v>2790000000</v>
      </c>
      <c r="E3503" s="1" t="str" cm="1">
        <f t="array" ref="E3503">_xlfn.IFS($D3503&gt;=$N$7,$J$7,AND($D3503&gt;=$M$8,$D3503&lt;$N$8),$J$8,AND($D3503&gt;=$M$9,$D3503&lt;$N$9),$J$9,$D3503&lt;$N$10,$J$10)</f>
        <v>Mid Cap</v>
      </c>
      <c r="F3503" s="18">
        <v>21.97</v>
      </c>
      <c r="G3503" s="3" t="s">
        <v>107</v>
      </c>
      <c r="H3503" s="22">
        <f>ROUND(Table1[[#This Row],[Market Capitalisation]]/Table1[[#This Row],[Stock Price]],0)</f>
        <v>126991352</v>
      </c>
    </row>
    <row r="3504" spans="2:8" x14ac:dyDescent="0.35">
      <c r="B3504" s="1" t="s">
        <v>15467</v>
      </c>
      <c r="C3504" s="3" t="s">
        <v>15468</v>
      </c>
      <c r="D3504" s="13">
        <v>2790000000</v>
      </c>
      <c r="E3504" s="1" t="str" cm="1">
        <f t="array" ref="E3504">_xlfn.IFS($D3504&gt;=$N$7,$J$7,AND($D3504&gt;=$M$8,$D3504&lt;$N$8),$J$8,AND($D3504&gt;=$M$9,$D3504&lt;$N$9),$J$9,$D3504&lt;$N$10,$J$10)</f>
        <v>Mid Cap</v>
      </c>
      <c r="F3504" s="18">
        <v>11.22</v>
      </c>
      <c r="G3504" s="3" t="s">
        <v>31567</v>
      </c>
      <c r="H3504" s="22">
        <f>ROUND(Table1[[#This Row],[Market Capitalisation]]/Table1[[#This Row],[Stock Price]],0)</f>
        <v>248663102</v>
      </c>
    </row>
    <row r="3505" spans="2:8" x14ac:dyDescent="0.35">
      <c r="B3505" s="1" t="s">
        <v>15471</v>
      </c>
      <c r="C3505" s="3" t="s">
        <v>15472</v>
      </c>
      <c r="D3505" s="13">
        <v>2790000000</v>
      </c>
      <c r="E3505" s="1" t="str" cm="1">
        <f t="array" ref="E3505">_xlfn.IFS($D3505&gt;=$N$7,$J$7,AND($D3505&gt;=$M$8,$D3505&lt;$N$8),$J$8,AND($D3505&gt;=$M$9,$D3505&lt;$N$9),$J$9,$D3505&lt;$N$10,$J$10)</f>
        <v>Mid Cap</v>
      </c>
      <c r="F3505" s="18">
        <v>25.32</v>
      </c>
      <c r="G3505" s="3" t="s">
        <v>511</v>
      </c>
      <c r="H3505" s="22">
        <f>ROUND(Table1[[#This Row],[Market Capitalisation]]/Table1[[#This Row],[Stock Price]],0)</f>
        <v>110189573</v>
      </c>
    </row>
    <row r="3506" spans="2:8" x14ac:dyDescent="0.35">
      <c r="B3506" s="1" t="s">
        <v>15475</v>
      </c>
      <c r="C3506" s="3" t="s">
        <v>15476</v>
      </c>
      <c r="D3506" s="13">
        <v>2790000000</v>
      </c>
      <c r="E3506" s="1" t="str" cm="1">
        <f t="array" ref="E3506">_xlfn.IFS($D3506&gt;=$N$7,$J$7,AND($D3506&gt;=$M$8,$D3506&lt;$N$8),$J$8,AND($D3506&gt;=$M$9,$D3506&lt;$N$9),$J$9,$D3506&lt;$N$10,$J$10)</f>
        <v>Mid Cap</v>
      </c>
      <c r="F3506" s="18">
        <v>10.53</v>
      </c>
      <c r="G3506" s="3" t="s">
        <v>1254</v>
      </c>
      <c r="H3506" s="22">
        <f>ROUND(Table1[[#This Row],[Market Capitalisation]]/Table1[[#This Row],[Stock Price]],0)</f>
        <v>264957265</v>
      </c>
    </row>
    <row r="3507" spans="2:8" x14ac:dyDescent="0.35">
      <c r="B3507" s="1" t="s">
        <v>15479</v>
      </c>
      <c r="C3507" s="3" t="s">
        <v>15480</v>
      </c>
      <c r="D3507" s="13">
        <v>2790000000</v>
      </c>
      <c r="E3507" s="1" t="str" cm="1">
        <f t="array" ref="E3507">_xlfn.IFS($D3507&gt;=$N$7,$J$7,AND($D3507&gt;=$M$8,$D3507&lt;$N$8),$J$8,AND($D3507&gt;=$M$9,$D3507&lt;$N$9),$J$9,$D3507&lt;$N$10,$J$10)</f>
        <v>Mid Cap</v>
      </c>
      <c r="F3507" s="18">
        <v>0.12</v>
      </c>
      <c r="G3507" s="3" t="s">
        <v>1086</v>
      </c>
      <c r="H3507" s="22">
        <f>ROUND(Table1[[#This Row],[Market Capitalisation]]/Table1[[#This Row],[Stock Price]],0)</f>
        <v>23250000000</v>
      </c>
    </row>
    <row r="3508" spans="2:8" x14ac:dyDescent="0.35">
      <c r="B3508" s="1" t="s">
        <v>15482</v>
      </c>
      <c r="C3508" s="3" t="s">
        <v>15483</v>
      </c>
      <c r="D3508" s="13">
        <v>2790000000</v>
      </c>
      <c r="E3508" s="1" t="str" cm="1">
        <f t="array" ref="E3508">_xlfn.IFS($D3508&gt;=$N$7,$J$7,AND($D3508&gt;=$M$8,$D3508&lt;$N$8),$J$8,AND($D3508&gt;=$M$9,$D3508&lt;$N$9),$J$9,$D3508&lt;$N$10,$J$10)</f>
        <v>Mid Cap</v>
      </c>
      <c r="F3508" s="18">
        <v>75.84</v>
      </c>
      <c r="G3508" s="3" t="s">
        <v>31554</v>
      </c>
      <c r="H3508" s="22">
        <f>ROUND(Table1[[#This Row],[Market Capitalisation]]/Table1[[#This Row],[Stock Price]],0)</f>
        <v>36787975</v>
      </c>
    </row>
    <row r="3509" spans="2:8" x14ac:dyDescent="0.35">
      <c r="B3509" s="1" t="s">
        <v>15486</v>
      </c>
      <c r="C3509" s="3" t="s">
        <v>15487</v>
      </c>
      <c r="D3509" s="13">
        <v>2780000000</v>
      </c>
      <c r="E3509" s="1" t="str" cm="1">
        <f t="array" ref="E3509">_xlfn.IFS($D3509&gt;=$N$7,$J$7,AND($D3509&gt;=$M$8,$D3509&lt;$N$8),$J$8,AND($D3509&gt;=$M$9,$D3509&lt;$N$9),$J$9,$D3509&lt;$N$10,$J$10)</f>
        <v>Mid Cap</v>
      </c>
      <c r="F3509" s="18">
        <v>11.43</v>
      </c>
      <c r="G3509" s="3" t="s">
        <v>420</v>
      </c>
      <c r="H3509" s="22">
        <f>ROUND(Table1[[#This Row],[Market Capitalisation]]/Table1[[#This Row],[Stock Price]],0)</f>
        <v>243219598</v>
      </c>
    </row>
    <row r="3510" spans="2:8" x14ac:dyDescent="0.35">
      <c r="B3510" s="1" t="s">
        <v>15490</v>
      </c>
      <c r="C3510" s="3" t="s">
        <v>15491</v>
      </c>
      <c r="D3510" s="13">
        <v>2780000000</v>
      </c>
      <c r="E3510" s="1" t="str" cm="1">
        <f t="array" ref="E3510">_xlfn.IFS($D3510&gt;=$N$7,$J$7,AND($D3510&gt;=$M$8,$D3510&lt;$N$8),$J$8,AND($D3510&gt;=$M$9,$D3510&lt;$N$9),$J$9,$D3510&lt;$N$10,$J$10)</f>
        <v>Mid Cap</v>
      </c>
      <c r="F3510" s="18">
        <v>9.5</v>
      </c>
      <c r="G3510" s="3" t="s">
        <v>31554</v>
      </c>
      <c r="H3510" s="22">
        <f>ROUND(Table1[[#This Row],[Market Capitalisation]]/Table1[[#This Row],[Stock Price]],0)</f>
        <v>292631579</v>
      </c>
    </row>
    <row r="3511" spans="2:8" x14ac:dyDescent="0.35">
      <c r="B3511" s="1" t="s">
        <v>15494</v>
      </c>
      <c r="C3511" s="3" t="s">
        <v>15495</v>
      </c>
      <c r="D3511" s="13">
        <v>2780000000</v>
      </c>
      <c r="E3511" s="1" t="str" cm="1">
        <f t="array" ref="E3511">_xlfn.IFS($D3511&gt;=$N$7,$J$7,AND($D3511&gt;=$M$8,$D3511&lt;$N$8),$J$8,AND($D3511&gt;=$M$9,$D3511&lt;$N$9),$J$9,$D3511&lt;$N$10,$J$10)</f>
        <v>Mid Cap</v>
      </c>
      <c r="F3511" s="18">
        <v>12.68</v>
      </c>
      <c r="G3511" s="3" t="s">
        <v>304</v>
      </c>
      <c r="H3511" s="22">
        <f>ROUND(Table1[[#This Row],[Market Capitalisation]]/Table1[[#This Row],[Stock Price]],0)</f>
        <v>219242902</v>
      </c>
    </row>
    <row r="3512" spans="2:8" x14ac:dyDescent="0.35">
      <c r="B3512" s="1" t="s">
        <v>15498</v>
      </c>
      <c r="C3512" s="3" t="s">
        <v>15499</v>
      </c>
      <c r="D3512" s="13">
        <v>2780000000</v>
      </c>
      <c r="E3512" s="1" t="str" cm="1">
        <f t="array" ref="E3512">_xlfn.IFS($D3512&gt;=$N$7,$J$7,AND($D3512&gt;=$M$8,$D3512&lt;$N$8),$J$8,AND($D3512&gt;=$M$9,$D3512&lt;$N$9),$J$9,$D3512&lt;$N$10,$J$10)</f>
        <v>Mid Cap</v>
      </c>
      <c r="F3512" s="18">
        <v>75.28</v>
      </c>
      <c r="G3512" s="3" t="s">
        <v>31554</v>
      </c>
      <c r="H3512" s="22">
        <f>ROUND(Table1[[#This Row],[Market Capitalisation]]/Table1[[#This Row],[Stock Price]],0)</f>
        <v>36928799</v>
      </c>
    </row>
    <row r="3513" spans="2:8" x14ac:dyDescent="0.35">
      <c r="B3513" s="1" t="s">
        <v>15501</v>
      </c>
      <c r="C3513" s="3" t="s">
        <v>15502</v>
      </c>
      <c r="D3513" s="13">
        <v>2780000000</v>
      </c>
      <c r="E3513" s="1" t="str" cm="1">
        <f t="array" ref="E3513">_xlfn.IFS($D3513&gt;=$N$7,$J$7,AND($D3513&gt;=$M$8,$D3513&lt;$N$8),$J$8,AND($D3513&gt;=$M$9,$D3513&lt;$N$9),$J$9,$D3513&lt;$N$10,$J$10)</f>
        <v>Mid Cap</v>
      </c>
      <c r="F3513" s="18">
        <v>30.02</v>
      </c>
      <c r="G3513" s="3" t="s">
        <v>31554</v>
      </c>
      <c r="H3513" s="22">
        <f>ROUND(Table1[[#This Row],[Market Capitalisation]]/Table1[[#This Row],[Stock Price]],0)</f>
        <v>92604930</v>
      </c>
    </row>
    <row r="3514" spans="2:8" x14ac:dyDescent="0.35">
      <c r="B3514" s="1" t="s">
        <v>15505</v>
      </c>
      <c r="C3514" s="3" t="s">
        <v>15506</v>
      </c>
      <c r="D3514" s="13">
        <v>2780000000</v>
      </c>
      <c r="E3514" s="1" t="str" cm="1">
        <f t="array" ref="E3514">_xlfn.IFS($D3514&gt;=$N$7,$J$7,AND($D3514&gt;=$M$8,$D3514&lt;$N$8),$J$8,AND($D3514&gt;=$M$9,$D3514&lt;$N$9),$J$9,$D3514&lt;$N$10,$J$10)</f>
        <v>Mid Cap</v>
      </c>
      <c r="F3514" s="18">
        <v>69.23</v>
      </c>
      <c r="G3514" s="3" t="s">
        <v>249</v>
      </c>
      <c r="H3514" s="22">
        <f>ROUND(Table1[[#This Row],[Market Capitalisation]]/Table1[[#This Row],[Stock Price]],0)</f>
        <v>40156002</v>
      </c>
    </row>
    <row r="3515" spans="2:8" x14ac:dyDescent="0.35">
      <c r="B3515" s="1" t="s">
        <v>15509</v>
      </c>
      <c r="C3515" s="3" t="s">
        <v>15510</v>
      </c>
      <c r="D3515" s="13">
        <v>2770000000</v>
      </c>
      <c r="E3515" s="1" t="str" cm="1">
        <f t="array" ref="E3515">_xlfn.IFS($D3515&gt;=$N$7,$J$7,AND($D3515&gt;=$M$8,$D3515&lt;$N$8),$J$8,AND($D3515&gt;=$M$9,$D3515&lt;$N$9),$J$9,$D3515&lt;$N$10,$J$10)</f>
        <v>Mid Cap</v>
      </c>
      <c r="F3515" s="18">
        <v>87.36</v>
      </c>
      <c r="G3515" s="3" t="s">
        <v>31554</v>
      </c>
      <c r="H3515" s="22">
        <f>ROUND(Table1[[#This Row],[Market Capitalisation]]/Table1[[#This Row],[Stock Price]],0)</f>
        <v>31707875</v>
      </c>
    </row>
    <row r="3516" spans="2:8" x14ac:dyDescent="0.35">
      <c r="B3516" s="1" t="s">
        <v>15514</v>
      </c>
      <c r="C3516" s="3" t="s">
        <v>15515</v>
      </c>
      <c r="D3516" s="13">
        <v>2770000000</v>
      </c>
      <c r="E3516" s="1" t="str" cm="1">
        <f t="array" ref="E3516">_xlfn.IFS($D3516&gt;=$N$7,$J$7,AND($D3516&gt;=$M$8,$D3516&lt;$N$8),$J$8,AND($D3516&gt;=$M$9,$D3516&lt;$N$9),$J$9,$D3516&lt;$N$10,$J$10)</f>
        <v>Mid Cap</v>
      </c>
      <c r="F3516" s="18">
        <v>117.64</v>
      </c>
      <c r="G3516" s="3" t="s">
        <v>31554</v>
      </c>
      <c r="H3516" s="22">
        <f>ROUND(Table1[[#This Row],[Market Capitalisation]]/Table1[[#This Row],[Stock Price]],0)</f>
        <v>23546413</v>
      </c>
    </row>
    <row r="3517" spans="2:8" x14ac:dyDescent="0.35">
      <c r="B3517" s="1" t="s">
        <v>15518</v>
      </c>
      <c r="C3517" s="3" t="s">
        <v>15519</v>
      </c>
      <c r="D3517" s="13">
        <v>2760000000</v>
      </c>
      <c r="E3517" s="1" t="str" cm="1">
        <f t="array" ref="E3517">_xlfn.IFS($D3517&gt;=$N$7,$J$7,AND($D3517&gt;=$M$8,$D3517&lt;$N$8),$J$8,AND($D3517&gt;=$M$9,$D3517&lt;$N$9),$J$9,$D3517&lt;$N$10,$J$10)</f>
        <v>Mid Cap</v>
      </c>
      <c r="F3517" s="18">
        <v>1.53</v>
      </c>
      <c r="G3517" s="3" t="s">
        <v>3395</v>
      </c>
      <c r="H3517" s="22">
        <f>ROUND(Table1[[#This Row],[Market Capitalisation]]/Table1[[#This Row],[Stock Price]],0)</f>
        <v>1803921569</v>
      </c>
    </row>
    <row r="3518" spans="2:8" x14ac:dyDescent="0.35">
      <c r="B3518" s="1" t="s">
        <v>15522</v>
      </c>
      <c r="C3518" s="3" t="s">
        <v>15523</v>
      </c>
      <c r="D3518" s="13">
        <v>2760000000</v>
      </c>
      <c r="E3518" s="1" t="str" cm="1">
        <f t="array" ref="E3518">_xlfn.IFS($D3518&gt;=$N$7,$J$7,AND($D3518&gt;=$M$8,$D3518&lt;$N$8),$J$8,AND($D3518&gt;=$M$9,$D3518&lt;$N$9),$J$9,$D3518&lt;$N$10,$J$10)</f>
        <v>Mid Cap</v>
      </c>
      <c r="F3518" s="18">
        <v>2.11</v>
      </c>
      <c r="G3518" s="3" t="s">
        <v>4925</v>
      </c>
      <c r="H3518" s="22">
        <f>ROUND(Table1[[#This Row],[Market Capitalisation]]/Table1[[#This Row],[Stock Price]],0)</f>
        <v>1308056872</v>
      </c>
    </row>
    <row r="3519" spans="2:8" x14ac:dyDescent="0.35">
      <c r="B3519" s="1" t="s">
        <v>15525</v>
      </c>
      <c r="C3519" s="3" t="s">
        <v>15526</v>
      </c>
      <c r="D3519" s="13">
        <v>2760000000</v>
      </c>
      <c r="E3519" s="1" t="str" cm="1">
        <f t="array" ref="E3519">_xlfn.IFS($D3519&gt;=$N$7,$J$7,AND($D3519&gt;=$M$8,$D3519&lt;$N$8),$J$8,AND($D3519&gt;=$M$9,$D3519&lt;$N$9),$J$9,$D3519&lt;$N$10,$J$10)</f>
        <v>Mid Cap</v>
      </c>
      <c r="F3519" s="18">
        <v>102.12</v>
      </c>
      <c r="G3519" s="3" t="s">
        <v>31554</v>
      </c>
      <c r="H3519" s="22">
        <f>ROUND(Table1[[#This Row],[Market Capitalisation]]/Table1[[#This Row],[Stock Price]],0)</f>
        <v>27027027</v>
      </c>
    </row>
    <row r="3520" spans="2:8" x14ac:dyDescent="0.35">
      <c r="B3520" s="1" t="s">
        <v>15529</v>
      </c>
      <c r="C3520" s="3" t="s">
        <v>15530</v>
      </c>
      <c r="D3520" s="13">
        <v>2760000000</v>
      </c>
      <c r="E3520" s="1" t="str" cm="1">
        <f t="array" ref="E3520">_xlfn.IFS($D3520&gt;=$N$7,$J$7,AND($D3520&gt;=$M$8,$D3520&lt;$N$8),$J$8,AND($D3520&gt;=$M$9,$D3520&lt;$N$9),$J$9,$D3520&lt;$N$10,$J$10)</f>
        <v>Mid Cap</v>
      </c>
      <c r="F3520" s="18">
        <v>2.06</v>
      </c>
      <c r="G3520" s="3" t="s">
        <v>1103</v>
      </c>
      <c r="H3520" s="22">
        <f>ROUND(Table1[[#This Row],[Market Capitalisation]]/Table1[[#This Row],[Stock Price]],0)</f>
        <v>1339805825</v>
      </c>
    </row>
    <row r="3521" spans="2:8" x14ac:dyDescent="0.35">
      <c r="B3521" s="1" t="s">
        <v>15532</v>
      </c>
      <c r="C3521" s="3" t="s">
        <v>15533</v>
      </c>
      <c r="D3521" s="13">
        <v>2750000000</v>
      </c>
      <c r="E3521" s="1" t="str" cm="1">
        <f t="array" ref="E3521">_xlfn.IFS($D3521&gt;=$N$7,$J$7,AND($D3521&gt;=$M$8,$D3521&lt;$N$8),$J$8,AND($D3521&gt;=$M$9,$D3521&lt;$N$9),$J$9,$D3521&lt;$N$10,$J$10)</f>
        <v>Mid Cap</v>
      </c>
      <c r="F3521" s="18">
        <v>19.55</v>
      </c>
      <c r="G3521" s="3" t="s">
        <v>107</v>
      </c>
      <c r="H3521" s="22">
        <f>ROUND(Table1[[#This Row],[Market Capitalisation]]/Table1[[#This Row],[Stock Price]],0)</f>
        <v>140664962</v>
      </c>
    </row>
    <row r="3522" spans="2:8" x14ac:dyDescent="0.35">
      <c r="B3522" s="1" t="s">
        <v>15537</v>
      </c>
      <c r="C3522" s="3" t="s">
        <v>15538</v>
      </c>
      <c r="D3522" s="13">
        <v>2750000000</v>
      </c>
      <c r="E3522" s="1" t="str" cm="1">
        <f t="array" ref="E3522">_xlfn.IFS($D3522&gt;=$N$7,$J$7,AND($D3522&gt;=$M$8,$D3522&lt;$N$8),$J$8,AND($D3522&gt;=$M$9,$D3522&lt;$N$9),$J$9,$D3522&lt;$N$10,$J$10)</f>
        <v>Mid Cap</v>
      </c>
      <c r="F3522" s="18">
        <v>29.48</v>
      </c>
      <c r="G3522" s="3" t="s">
        <v>31554</v>
      </c>
      <c r="H3522" s="22">
        <f>ROUND(Table1[[#This Row],[Market Capitalisation]]/Table1[[#This Row],[Stock Price]],0)</f>
        <v>93283582</v>
      </c>
    </row>
    <row r="3523" spans="2:8" x14ac:dyDescent="0.35">
      <c r="B3523" s="1" t="s">
        <v>15540</v>
      </c>
      <c r="C3523" s="3" t="s">
        <v>15541</v>
      </c>
      <c r="D3523" s="13">
        <v>2750000000</v>
      </c>
      <c r="E3523" s="1" t="str" cm="1">
        <f t="array" ref="E3523">_xlfn.IFS($D3523&gt;=$N$7,$J$7,AND($D3523&gt;=$M$8,$D3523&lt;$N$8),$J$8,AND($D3523&gt;=$M$9,$D3523&lt;$N$9),$J$9,$D3523&lt;$N$10,$J$10)</f>
        <v>Mid Cap</v>
      </c>
      <c r="F3523" s="18">
        <v>55.7</v>
      </c>
      <c r="G3523" s="3" t="s">
        <v>249</v>
      </c>
      <c r="H3523" s="22">
        <f>ROUND(Table1[[#This Row],[Market Capitalisation]]/Table1[[#This Row],[Stock Price]],0)</f>
        <v>49371634</v>
      </c>
    </row>
    <row r="3524" spans="2:8" x14ac:dyDescent="0.35">
      <c r="B3524" s="1" t="s">
        <v>15544</v>
      </c>
      <c r="C3524" s="3" t="s">
        <v>15545</v>
      </c>
      <c r="D3524" s="13">
        <v>2750000000</v>
      </c>
      <c r="E3524" s="1" t="str" cm="1">
        <f t="array" ref="E3524">_xlfn.IFS($D3524&gt;=$N$7,$J$7,AND($D3524&gt;=$M$8,$D3524&lt;$N$8),$J$8,AND($D3524&gt;=$M$9,$D3524&lt;$N$9),$J$9,$D3524&lt;$N$10,$J$10)</f>
        <v>Mid Cap</v>
      </c>
      <c r="F3524" s="18">
        <v>0.2</v>
      </c>
      <c r="G3524" s="3" t="s">
        <v>1086</v>
      </c>
      <c r="H3524" s="22">
        <f>ROUND(Table1[[#This Row],[Market Capitalisation]]/Table1[[#This Row],[Stock Price]],0)</f>
        <v>13750000000</v>
      </c>
    </row>
    <row r="3525" spans="2:8" x14ac:dyDescent="0.35">
      <c r="B3525" s="1" t="s">
        <v>15548</v>
      </c>
      <c r="C3525" s="3" t="s">
        <v>15549</v>
      </c>
      <c r="D3525" s="13">
        <v>2750000000</v>
      </c>
      <c r="E3525" s="1" t="str" cm="1">
        <f t="array" ref="E3525">_xlfn.IFS($D3525&gt;=$N$7,$J$7,AND($D3525&gt;=$M$8,$D3525&lt;$N$8),$J$8,AND($D3525&gt;=$M$9,$D3525&lt;$N$9),$J$9,$D3525&lt;$N$10,$J$10)</f>
        <v>Mid Cap</v>
      </c>
      <c r="F3525" s="18">
        <v>0.81</v>
      </c>
      <c r="G3525" s="3" t="s">
        <v>3395</v>
      </c>
      <c r="H3525" s="22">
        <f>ROUND(Table1[[#This Row],[Market Capitalisation]]/Table1[[#This Row],[Stock Price]],0)</f>
        <v>3395061728</v>
      </c>
    </row>
    <row r="3526" spans="2:8" x14ac:dyDescent="0.35">
      <c r="B3526" s="1" t="s">
        <v>15551</v>
      </c>
      <c r="C3526" s="3" t="s">
        <v>15552</v>
      </c>
      <c r="D3526" s="13">
        <v>2750000000</v>
      </c>
      <c r="E3526" s="1" t="str" cm="1">
        <f t="array" ref="E3526">_xlfn.IFS($D3526&gt;=$N$7,$J$7,AND($D3526&gt;=$M$8,$D3526&lt;$N$8),$J$8,AND($D3526&gt;=$M$9,$D3526&lt;$N$9),$J$9,$D3526&lt;$N$10,$J$10)</f>
        <v>Mid Cap</v>
      </c>
      <c r="F3526" s="18">
        <v>1.53</v>
      </c>
      <c r="G3526" s="3" t="s">
        <v>249</v>
      </c>
      <c r="H3526" s="22">
        <f>ROUND(Table1[[#This Row],[Market Capitalisation]]/Table1[[#This Row],[Stock Price]],0)</f>
        <v>1797385621</v>
      </c>
    </row>
    <row r="3527" spans="2:8" x14ac:dyDescent="0.35">
      <c r="B3527" s="1" t="s">
        <v>15554</v>
      </c>
      <c r="C3527" s="3" t="s">
        <v>15555</v>
      </c>
      <c r="D3527" s="13">
        <v>2740000000</v>
      </c>
      <c r="E3527" s="1" t="str" cm="1">
        <f t="array" ref="E3527">_xlfn.IFS($D3527&gt;=$N$7,$J$7,AND($D3527&gt;=$M$8,$D3527&lt;$N$8),$J$8,AND($D3527&gt;=$M$9,$D3527&lt;$N$9),$J$9,$D3527&lt;$N$10,$J$10)</f>
        <v>Mid Cap</v>
      </c>
      <c r="F3527" s="18">
        <v>7.76</v>
      </c>
      <c r="G3527" s="3" t="s">
        <v>304</v>
      </c>
      <c r="H3527" s="22">
        <f>ROUND(Table1[[#This Row],[Market Capitalisation]]/Table1[[#This Row],[Stock Price]],0)</f>
        <v>353092784</v>
      </c>
    </row>
    <row r="3528" spans="2:8" x14ac:dyDescent="0.35">
      <c r="B3528" s="1" t="s">
        <v>15558</v>
      </c>
      <c r="C3528" s="3" t="s">
        <v>15559</v>
      </c>
      <c r="D3528" s="13">
        <v>2740000000</v>
      </c>
      <c r="E3528" s="1" t="str" cm="1">
        <f t="array" ref="E3528">_xlfn.IFS($D3528&gt;=$N$7,$J$7,AND($D3528&gt;=$M$8,$D3528&lt;$N$8),$J$8,AND($D3528&gt;=$M$9,$D3528&lt;$N$9),$J$9,$D3528&lt;$N$10,$J$10)</f>
        <v>Mid Cap</v>
      </c>
      <c r="F3528" s="18">
        <v>64.87</v>
      </c>
      <c r="G3528" s="3" t="s">
        <v>31554</v>
      </c>
      <c r="H3528" s="22">
        <f>ROUND(Table1[[#This Row],[Market Capitalisation]]/Table1[[#This Row],[Stock Price]],0)</f>
        <v>42238323</v>
      </c>
    </row>
    <row r="3529" spans="2:8" x14ac:dyDescent="0.35">
      <c r="B3529" s="1" t="s">
        <v>15562</v>
      </c>
      <c r="C3529" s="3" t="s">
        <v>15563</v>
      </c>
      <c r="D3529" s="13">
        <v>2740000000</v>
      </c>
      <c r="E3529" s="1" t="str" cm="1">
        <f t="array" ref="E3529">_xlfn.IFS($D3529&gt;=$N$7,$J$7,AND($D3529&gt;=$M$8,$D3529&lt;$N$8),$J$8,AND($D3529&gt;=$M$9,$D3529&lt;$N$9),$J$9,$D3529&lt;$N$10,$J$10)</f>
        <v>Mid Cap</v>
      </c>
      <c r="F3529" s="18">
        <v>137.38</v>
      </c>
      <c r="G3529" s="3" t="s">
        <v>3295</v>
      </c>
      <c r="H3529" s="22">
        <f>ROUND(Table1[[#This Row],[Market Capitalisation]]/Table1[[#This Row],[Stock Price]],0)</f>
        <v>19944679</v>
      </c>
    </row>
    <row r="3530" spans="2:8" x14ac:dyDescent="0.35">
      <c r="B3530" s="1" t="s">
        <v>15566</v>
      </c>
      <c r="C3530" s="3" t="s">
        <v>15567</v>
      </c>
      <c r="D3530" s="13">
        <v>2740000000</v>
      </c>
      <c r="E3530" s="1" t="str" cm="1">
        <f t="array" ref="E3530">_xlfn.IFS($D3530&gt;=$N$7,$J$7,AND($D3530&gt;=$M$8,$D3530&lt;$N$8),$J$8,AND($D3530&gt;=$M$9,$D3530&lt;$N$9),$J$9,$D3530&lt;$N$10,$J$10)</f>
        <v>Mid Cap</v>
      </c>
      <c r="F3530" s="18">
        <v>128.52000000000001</v>
      </c>
      <c r="G3530" s="3" t="s">
        <v>585</v>
      </c>
      <c r="H3530" s="22">
        <f>ROUND(Table1[[#This Row],[Market Capitalisation]]/Table1[[#This Row],[Stock Price]],0)</f>
        <v>21319639</v>
      </c>
    </row>
    <row r="3531" spans="2:8" x14ac:dyDescent="0.35">
      <c r="B3531" s="1" t="s">
        <v>15570</v>
      </c>
      <c r="C3531" s="3" t="s">
        <v>15571</v>
      </c>
      <c r="D3531" s="13">
        <v>2740000000</v>
      </c>
      <c r="E3531" s="1" t="str" cm="1">
        <f t="array" ref="E3531">_xlfn.IFS($D3531&gt;=$N$7,$J$7,AND($D3531&gt;=$M$8,$D3531&lt;$N$8),$J$8,AND($D3531&gt;=$M$9,$D3531&lt;$N$9),$J$9,$D3531&lt;$N$10,$J$10)</f>
        <v>Mid Cap</v>
      </c>
      <c r="F3531" s="18">
        <v>42.04</v>
      </c>
      <c r="G3531" s="3" t="s">
        <v>31554</v>
      </c>
      <c r="H3531" s="22">
        <f>ROUND(Table1[[#This Row],[Market Capitalisation]]/Table1[[#This Row],[Stock Price]],0)</f>
        <v>65176023</v>
      </c>
    </row>
    <row r="3532" spans="2:8" x14ac:dyDescent="0.35">
      <c r="B3532" s="1" t="s">
        <v>15574</v>
      </c>
      <c r="C3532" s="3" t="s">
        <v>15575</v>
      </c>
      <c r="D3532" s="13">
        <v>2740000000</v>
      </c>
      <c r="E3532" s="1" t="str" cm="1">
        <f t="array" ref="E3532">_xlfn.IFS($D3532&gt;=$N$7,$J$7,AND($D3532&gt;=$M$8,$D3532&lt;$N$8),$J$8,AND($D3532&gt;=$M$9,$D3532&lt;$N$9),$J$9,$D3532&lt;$N$10,$J$10)</f>
        <v>Mid Cap</v>
      </c>
      <c r="F3532" s="18">
        <v>7.47</v>
      </c>
      <c r="G3532" s="3" t="s">
        <v>4076</v>
      </c>
      <c r="H3532" s="22">
        <f>ROUND(Table1[[#This Row],[Market Capitalisation]]/Table1[[#This Row],[Stock Price]],0)</f>
        <v>366800535</v>
      </c>
    </row>
    <row r="3533" spans="2:8" x14ac:dyDescent="0.35">
      <c r="B3533" s="1" t="s">
        <v>15578</v>
      </c>
      <c r="C3533" s="3" t="s">
        <v>15579</v>
      </c>
      <c r="D3533" s="13">
        <v>2740000000</v>
      </c>
      <c r="E3533" s="1" t="str" cm="1">
        <f t="array" ref="E3533">_xlfn.IFS($D3533&gt;=$N$7,$J$7,AND($D3533&gt;=$M$8,$D3533&lt;$N$8),$J$8,AND($D3533&gt;=$M$9,$D3533&lt;$N$9),$J$9,$D3533&lt;$N$10,$J$10)</f>
        <v>Mid Cap</v>
      </c>
      <c r="F3533" s="18">
        <v>329.28</v>
      </c>
      <c r="G3533" s="3" t="s">
        <v>31554</v>
      </c>
      <c r="H3533" s="22">
        <f>ROUND(Table1[[#This Row],[Market Capitalisation]]/Table1[[#This Row],[Stock Price]],0)</f>
        <v>8321186</v>
      </c>
    </row>
    <row r="3534" spans="2:8" x14ac:dyDescent="0.35">
      <c r="B3534" s="1" t="s">
        <v>15582</v>
      </c>
      <c r="C3534" s="3" t="s">
        <v>15583</v>
      </c>
      <c r="D3534" s="13">
        <v>2730000000</v>
      </c>
      <c r="E3534" s="1" t="str" cm="1">
        <f t="array" ref="E3534">_xlfn.IFS($D3534&gt;=$N$7,$J$7,AND($D3534&gt;=$M$8,$D3534&lt;$N$8),$J$8,AND($D3534&gt;=$M$9,$D3534&lt;$N$9),$J$9,$D3534&lt;$N$10,$J$10)</f>
        <v>Mid Cap</v>
      </c>
      <c r="F3534" s="18">
        <v>10.5</v>
      </c>
      <c r="G3534" s="3" t="s">
        <v>210</v>
      </c>
      <c r="H3534" s="22">
        <f>ROUND(Table1[[#This Row],[Market Capitalisation]]/Table1[[#This Row],[Stock Price]],0)</f>
        <v>260000000</v>
      </c>
    </row>
    <row r="3535" spans="2:8" x14ac:dyDescent="0.35">
      <c r="B3535" s="1" t="s">
        <v>15586</v>
      </c>
      <c r="C3535" s="3" t="s">
        <v>15587</v>
      </c>
      <c r="D3535" s="13">
        <v>2730000000</v>
      </c>
      <c r="E3535" s="1" t="str" cm="1">
        <f t="array" ref="E3535">_xlfn.IFS($D3535&gt;=$N$7,$J$7,AND($D3535&gt;=$M$8,$D3535&lt;$N$8),$J$8,AND($D3535&gt;=$M$9,$D3535&lt;$N$9),$J$9,$D3535&lt;$N$10,$J$10)</f>
        <v>Mid Cap</v>
      </c>
      <c r="F3535" s="18">
        <v>21.65</v>
      </c>
      <c r="G3535" s="3" t="s">
        <v>31554</v>
      </c>
      <c r="H3535" s="22">
        <f>ROUND(Table1[[#This Row],[Market Capitalisation]]/Table1[[#This Row],[Stock Price]],0)</f>
        <v>126096998</v>
      </c>
    </row>
    <row r="3536" spans="2:8" x14ac:dyDescent="0.35">
      <c r="B3536" s="1" t="s">
        <v>15590</v>
      </c>
      <c r="C3536" s="3" t="s">
        <v>15591</v>
      </c>
      <c r="D3536" s="13">
        <v>2730000000</v>
      </c>
      <c r="E3536" s="1" t="str" cm="1">
        <f t="array" ref="E3536">_xlfn.IFS($D3536&gt;=$N$7,$J$7,AND($D3536&gt;=$M$8,$D3536&lt;$N$8),$J$8,AND($D3536&gt;=$M$9,$D3536&lt;$N$9),$J$9,$D3536&lt;$N$10,$J$10)</f>
        <v>Mid Cap</v>
      </c>
      <c r="F3536" s="18">
        <v>4.8499999999999996</v>
      </c>
      <c r="G3536" s="3" t="s">
        <v>667</v>
      </c>
      <c r="H3536" s="22">
        <f>ROUND(Table1[[#This Row],[Market Capitalisation]]/Table1[[#This Row],[Stock Price]],0)</f>
        <v>562886598</v>
      </c>
    </row>
    <row r="3537" spans="2:8" x14ac:dyDescent="0.35">
      <c r="B3537" s="1" t="s">
        <v>15593</v>
      </c>
      <c r="C3537" s="3" t="s">
        <v>15594</v>
      </c>
      <c r="D3537" s="13">
        <v>2730000000</v>
      </c>
      <c r="E3537" s="1" t="str" cm="1">
        <f t="array" ref="E3537">_xlfn.IFS($D3537&gt;=$N$7,$J$7,AND($D3537&gt;=$M$8,$D3537&lt;$N$8),$J$8,AND($D3537&gt;=$M$9,$D3537&lt;$N$9),$J$9,$D3537&lt;$N$10,$J$10)</f>
        <v>Mid Cap</v>
      </c>
      <c r="F3537" s="18">
        <v>8.32</v>
      </c>
      <c r="G3537" s="3" t="s">
        <v>31544</v>
      </c>
      <c r="H3537" s="22">
        <f>ROUND(Table1[[#This Row],[Market Capitalisation]]/Table1[[#This Row],[Stock Price]],0)</f>
        <v>328125000</v>
      </c>
    </row>
    <row r="3538" spans="2:8" x14ac:dyDescent="0.35">
      <c r="B3538" s="1" t="s">
        <v>15597</v>
      </c>
      <c r="C3538" s="3" t="s">
        <v>15598</v>
      </c>
      <c r="D3538" s="13">
        <v>2730000000</v>
      </c>
      <c r="E3538" s="1" t="str" cm="1">
        <f t="array" ref="E3538">_xlfn.IFS($D3538&gt;=$N$7,$J$7,AND($D3538&gt;=$M$8,$D3538&lt;$N$8),$J$8,AND($D3538&gt;=$M$9,$D3538&lt;$N$9),$J$9,$D3538&lt;$N$10,$J$10)</f>
        <v>Mid Cap</v>
      </c>
      <c r="F3538" s="18">
        <v>20.92</v>
      </c>
      <c r="G3538" s="3" t="s">
        <v>31554</v>
      </c>
      <c r="H3538" s="22">
        <f>ROUND(Table1[[#This Row],[Market Capitalisation]]/Table1[[#This Row],[Stock Price]],0)</f>
        <v>130497132</v>
      </c>
    </row>
    <row r="3539" spans="2:8" x14ac:dyDescent="0.35">
      <c r="B3539" s="1" t="s">
        <v>15601</v>
      </c>
      <c r="C3539" s="3" t="s">
        <v>15602</v>
      </c>
      <c r="D3539" s="13">
        <v>2730000000</v>
      </c>
      <c r="E3539" s="1" t="str" cm="1">
        <f t="array" ref="E3539">_xlfn.IFS($D3539&gt;=$N$7,$J$7,AND($D3539&gt;=$M$8,$D3539&lt;$N$8),$J$8,AND($D3539&gt;=$M$9,$D3539&lt;$N$9),$J$9,$D3539&lt;$N$10,$J$10)</f>
        <v>Mid Cap</v>
      </c>
      <c r="F3539" s="18">
        <v>2403</v>
      </c>
      <c r="G3539" s="3" t="s">
        <v>164</v>
      </c>
      <c r="H3539" s="22">
        <f>ROUND(Table1[[#This Row],[Market Capitalisation]]/Table1[[#This Row],[Stock Price]],0)</f>
        <v>1136080</v>
      </c>
    </row>
    <row r="3540" spans="2:8" x14ac:dyDescent="0.35">
      <c r="B3540" s="1" t="s">
        <v>15605</v>
      </c>
      <c r="C3540" s="3" t="s">
        <v>15606</v>
      </c>
      <c r="D3540" s="13">
        <v>2730000000</v>
      </c>
      <c r="E3540" s="1" t="str" cm="1">
        <f t="array" ref="E3540">_xlfn.IFS($D3540&gt;=$N$7,$J$7,AND($D3540&gt;=$M$8,$D3540&lt;$N$8),$J$8,AND($D3540&gt;=$M$9,$D3540&lt;$N$9),$J$9,$D3540&lt;$N$10,$J$10)</f>
        <v>Mid Cap</v>
      </c>
      <c r="F3540" s="18">
        <v>0.5</v>
      </c>
      <c r="G3540" s="3" t="s">
        <v>1086</v>
      </c>
      <c r="H3540" s="22">
        <f>ROUND(Table1[[#This Row],[Market Capitalisation]]/Table1[[#This Row],[Stock Price]],0)</f>
        <v>5460000000</v>
      </c>
    </row>
    <row r="3541" spans="2:8" x14ac:dyDescent="0.35">
      <c r="B3541" s="1" t="s">
        <v>15609</v>
      </c>
      <c r="C3541" s="3" t="s">
        <v>15610</v>
      </c>
      <c r="D3541" s="13">
        <v>2730000000</v>
      </c>
      <c r="E3541" s="1" t="str" cm="1">
        <f t="array" ref="E3541">_xlfn.IFS($D3541&gt;=$N$7,$J$7,AND($D3541&gt;=$M$8,$D3541&lt;$N$8),$J$8,AND($D3541&gt;=$M$9,$D3541&lt;$N$9),$J$9,$D3541&lt;$N$10,$J$10)</f>
        <v>Mid Cap</v>
      </c>
      <c r="F3541" s="18">
        <v>2.34</v>
      </c>
      <c r="G3541" s="3" t="s">
        <v>152</v>
      </c>
      <c r="H3541" s="22">
        <f>ROUND(Table1[[#This Row],[Market Capitalisation]]/Table1[[#This Row],[Stock Price]],0)</f>
        <v>1166666667</v>
      </c>
    </row>
    <row r="3542" spans="2:8" x14ac:dyDescent="0.35">
      <c r="B3542" s="1" t="s">
        <v>15613</v>
      </c>
      <c r="C3542" s="3" t="s">
        <v>15614</v>
      </c>
      <c r="D3542" s="13">
        <v>2730000000</v>
      </c>
      <c r="E3542" s="1" t="str" cm="1">
        <f t="array" ref="E3542">_xlfn.IFS($D3542&gt;=$N$7,$J$7,AND($D3542&gt;=$M$8,$D3542&lt;$N$8),$J$8,AND($D3542&gt;=$M$9,$D3542&lt;$N$9),$J$9,$D3542&lt;$N$10,$J$10)</f>
        <v>Mid Cap</v>
      </c>
      <c r="F3542" s="18">
        <v>5.46</v>
      </c>
      <c r="G3542" s="3" t="s">
        <v>210</v>
      </c>
      <c r="H3542" s="22">
        <f>ROUND(Table1[[#This Row],[Market Capitalisation]]/Table1[[#This Row],[Stock Price]],0)</f>
        <v>500000000</v>
      </c>
    </row>
    <row r="3543" spans="2:8" x14ac:dyDescent="0.35">
      <c r="B3543" s="1" t="s">
        <v>15617</v>
      </c>
      <c r="C3543" s="3" t="s">
        <v>15618</v>
      </c>
      <c r="D3543" s="13">
        <v>2730000000</v>
      </c>
      <c r="E3543" s="1" t="str" cm="1">
        <f t="array" ref="E3543">_xlfn.IFS($D3543&gt;=$N$7,$J$7,AND($D3543&gt;=$M$8,$D3543&lt;$N$8),$J$8,AND($D3543&gt;=$M$9,$D3543&lt;$N$9),$J$9,$D3543&lt;$N$10,$J$10)</f>
        <v>Mid Cap</v>
      </c>
      <c r="F3543" s="18">
        <v>0.54</v>
      </c>
      <c r="G3543" s="3" t="s">
        <v>249</v>
      </c>
      <c r="H3543" s="22">
        <f>ROUND(Table1[[#This Row],[Market Capitalisation]]/Table1[[#This Row],[Stock Price]],0)</f>
        <v>5055555556</v>
      </c>
    </row>
    <row r="3544" spans="2:8" x14ac:dyDescent="0.35">
      <c r="B3544" s="1" t="s">
        <v>15620</v>
      </c>
      <c r="C3544" s="3" t="s">
        <v>15621</v>
      </c>
      <c r="D3544" s="13">
        <v>2730000000</v>
      </c>
      <c r="E3544" s="1" t="str" cm="1">
        <f t="array" ref="E3544">_xlfn.IFS($D3544&gt;=$N$7,$J$7,AND($D3544&gt;=$M$8,$D3544&lt;$N$8),$J$8,AND($D3544&gt;=$M$9,$D3544&lt;$N$9),$J$9,$D3544&lt;$N$10,$J$10)</f>
        <v>Mid Cap</v>
      </c>
      <c r="F3544" s="18">
        <v>26.33</v>
      </c>
      <c r="G3544" s="3" t="s">
        <v>511</v>
      </c>
      <c r="H3544" s="22">
        <f>ROUND(Table1[[#This Row],[Market Capitalisation]]/Table1[[#This Row],[Stock Price]],0)</f>
        <v>103684011</v>
      </c>
    </row>
    <row r="3545" spans="2:8" x14ac:dyDescent="0.35">
      <c r="B3545" s="1" t="s">
        <v>15624</v>
      </c>
      <c r="C3545" s="3" t="s">
        <v>15625</v>
      </c>
      <c r="D3545" s="13">
        <v>2720000000</v>
      </c>
      <c r="E3545" s="1" t="str" cm="1">
        <f t="array" ref="E3545">_xlfn.IFS($D3545&gt;=$N$7,$J$7,AND($D3545&gt;=$M$8,$D3545&lt;$N$8),$J$8,AND($D3545&gt;=$M$9,$D3545&lt;$N$9),$J$9,$D3545&lt;$N$10,$J$10)</f>
        <v>Mid Cap</v>
      </c>
      <c r="F3545" s="18">
        <v>4.6100000000000003</v>
      </c>
      <c r="G3545" s="3" t="s">
        <v>3227</v>
      </c>
      <c r="H3545" s="22">
        <f>ROUND(Table1[[#This Row],[Market Capitalisation]]/Table1[[#This Row],[Stock Price]],0)</f>
        <v>590021692</v>
      </c>
    </row>
    <row r="3546" spans="2:8" x14ac:dyDescent="0.35">
      <c r="B3546" s="1" t="s">
        <v>15629</v>
      </c>
      <c r="C3546" s="3" t="s">
        <v>15630</v>
      </c>
      <c r="D3546" s="13">
        <v>2720000000</v>
      </c>
      <c r="E3546" s="1" t="str" cm="1">
        <f t="array" ref="E3546">_xlfn.IFS($D3546&gt;=$N$7,$J$7,AND($D3546&gt;=$M$8,$D3546&lt;$N$8),$J$8,AND($D3546&gt;=$M$9,$D3546&lt;$N$9),$J$9,$D3546&lt;$N$10,$J$10)</f>
        <v>Mid Cap</v>
      </c>
      <c r="F3546" s="18">
        <v>50.62</v>
      </c>
      <c r="G3546" s="3" t="s">
        <v>31567</v>
      </c>
      <c r="H3546" s="22">
        <f>ROUND(Table1[[#This Row],[Market Capitalisation]]/Table1[[#This Row],[Stock Price]],0)</f>
        <v>53733702</v>
      </c>
    </row>
    <row r="3547" spans="2:8" x14ac:dyDescent="0.35">
      <c r="B3547" s="1" t="s">
        <v>15632</v>
      </c>
      <c r="C3547" s="3" t="s">
        <v>15633</v>
      </c>
      <c r="D3547" s="13">
        <v>2720000000</v>
      </c>
      <c r="E3547" s="1" t="str" cm="1">
        <f t="array" ref="E3547">_xlfn.IFS($D3547&gt;=$N$7,$J$7,AND($D3547&gt;=$M$8,$D3547&lt;$N$8),$J$8,AND($D3547&gt;=$M$9,$D3547&lt;$N$9),$J$9,$D3547&lt;$N$10,$J$10)</f>
        <v>Mid Cap</v>
      </c>
      <c r="F3547" s="18">
        <v>106.11</v>
      </c>
      <c r="G3547" s="3" t="s">
        <v>31554</v>
      </c>
      <c r="H3547" s="22">
        <f>ROUND(Table1[[#This Row],[Market Capitalisation]]/Table1[[#This Row],[Stock Price]],0)</f>
        <v>25633776</v>
      </c>
    </row>
    <row r="3548" spans="2:8" x14ac:dyDescent="0.35">
      <c r="B3548" s="1" t="s">
        <v>15636</v>
      </c>
      <c r="C3548" s="3" t="s">
        <v>15637</v>
      </c>
      <c r="D3548" s="13">
        <v>2720000000</v>
      </c>
      <c r="E3548" s="1" t="str" cm="1">
        <f t="array" ref="E3548">_xlfn.IFS($D3548&gt;=$N$7,$J$7,AND($D3548&gt;=$M$8,$D3548&lt;$N$8),$J$8,AND($D3548&gt;=$M$9,$D3548&lt;$N$9),$J$9,$D3548&lt;$N$10,$J$10)</f>
        <v>Mid Cap</v>
      </c>
      <c r="F3548" s="18">
        <v>1.39</v>
      </c>
      <c r="G3548" s="3" t="s">
        <v>6217</v>
      </c>
      <c r="H3548" s="22">
        <f>ROUND(Table1[[#This Row],[Market Capitalisation]]/Table1[[#This Row],[Stock Price]],0)</f>
        <v>1956834532</v>
      </c>
    </row>
    <row r="3549" spans="2:8" x14ac:dyDescent="0.35">
      <c r="B3549" s="1" t="s">
        <v>15639</v>
      </c>
      <c r="C3549" s="3" t="s">
        <v>15640</v>
      </c>
      <c r="D3549" s="13">
        <v>2720000000</v>
      </c>
      <c r="E3549" s="1" t="str" cm="1">
        <f t="array" ref="E3549">_xlfn.IFS($D3549&gt;=$N$7,$J$7,AND($D3549&gt;=$M$8,$D3549&lt;$N$8),$J$8,AND($D3549&gt;=$M$9,$D3549&lt;$N$9),$J$9,$D3549&lt;$N$10,$J$10)</f>
        <v>Mid Cap</v>
      </c>
      <c r="F3549" s="18">
        <v>1.38</v>
      </c>
      <c r="G3549" s="3" t="s">
        <v>152</v>
      </c>
      <c r="H3549" s="22">
        <f>ROUND(Table1[[#This Row],[Market Capitalisation]]/Table1[[#This Row],[Stock Price]],0)</f>
        <v>1971014493</v>
      </c>
    </row>
    <row r="3550" spans="2:8" x14ac:dyDescent="0.35">
      <c r="B3550" s="1" t="s">
        <v>15643</v>
      </c>
      <c r="C3550" s="3" t="s">
        <v>15644</v>
      </c>
      <c r="D3550" s="13">
        <v>2710000000</v>
      </c>
      <c r="E3550" s="1" t="str" cm="1">
        <f t="array" ref="E3550">_xlfn.IFS($D3550&gt;=$N$7,$J$7,AND($D3550&gt;=$M$8,$D3550&lt;$N$8),$J$8,AND($D3550&gt;=$M$9,$D3550&lt;$N$9),$J$9,$D3550&lt;$N$10,$J$10)</f>
        <v>Mid Cap</v>
      </c>
      <c r="F3550" s="18">
        <v>12.7</v>
      </c>
      <c r="G3550" s="3" t="s">
        <v>31554</v>
      </c>
      <c r="H3550" s="22">
        <f>ROUND(Table1[[#This Row],[Market Capitalisation]]/Table1[[#This Row],[Stock Price]],0)</f>
        <v>213385827</v>
      </c>
    </row>
    <row r="3551" spans="2:8" x14ac:dyDescent="0.35">
      <c r="B3551" s="1" t="s">
        <v>15647</v>
      </c>
      <c r="C3551" s="3" t="s">
        <v>15648</v>
      </c>
      <c r="D3551" s="13">
        <v>2710000000</v>
      </c>
      <c r="E3551" s="1" t="str" cm="1">
        <f t="array" ref="E3551">_xlfn.IFS($D3551&gt;=$N$7,$J$7,AND($D3551&gt;=$M$8,$D3551&lt;$N$8),$J$8,AND($D3551&gt;=$M$9,$D3551&lt;$N$9),$J$9,$D3551&lt;$N$10,$J$10)</f>
        <v>Mid Cap</v>
      </c>
      <c r="F3551" s="18">
        <v>68.61</v>
      </c>
      <c r="G3551" s="3" t="s">
        <v>31583</v>
      </c>
      <c r="H3551" s="22">
        <f>ROUND(Table1[[#This Row],[Market Capitalisation]]/Table1[[#This Row],[Stock Price]],0)</f>
        <v>39498615</v>
      </c>
    </row>
    <row r="3552" spans="2:8" x14ac:dyDescent="0.35">
      <c r="B3552" s="1" t="s">
        <v>15650</v>
      </c>
      <c r="C3552" s="3" t="s">
        <v>15651</v>
      </c>
      <c r="D3552" s="13">
        <v>2700000000</v>
      </c>
      <c r="E3552" s="1" t="str" cm="1">
        <f t="array" ref="E3552">_xlfn.IFS($D3552&gt;=$N$7,$J$7,AND($D3552&gt;=$M$8,$D3552&lt;$N$8),$J$8,AND($D3552&gt;=$M$9,$D3552&lt;$N$9),$J$9,$D3552&lt;$N$10,$J$10)</f>
        <v>Mid Cap</v>
      </c>
      <c r="F3552" s="18">
        <v>55.29</v>
      </c>
      <c r="G3552" s="3" t="s">
        <v>31554</v>
      </c>
      <c r="H3552" s="22">
        <f>ROUND(Table1[[#This Row],[Market Capitalisation]]/Table1[[#This Row],[Stock Price]],0)</f>
        <v>48833424</v>
      </c>
    </row>
    <row r="3553" spans="2:8" x14ac:dyDescent="0.35">
      <c r="B3553" s="1" t="s">
        <v>15655</v>
      </c>
      <c r="C3553" s="3" t="s">
        <v>15656</v>
      </c>
      <c r="D3553" s="13">
        <v>2700000000</v>
      </c>
      <c r="E3553" s="1" t="str" cm="1">
        <f t="array" ref="E3553">_xlfn.IFS($D3553&gt;=$N$7,$J$7,AND($D3553&gt;=$M$8,$D3553&lt;$N$8),$J$8,AND($D3553&gt;=$M$9,$D3553&lt;$N$9),$J$9,$D3553&lt;$N$10,$J$10)</f>
        <v>Mid Cap</v>
      </c>
      <c r="F3553" s="18">
        <v>14.6</v>
      </c>
      <c r="G3553" s="3" t="s">
        <v>304</v>
      </c>
      <c r="H3553" s="22">
        <f>ROUND(Table1[[#This Row],[Market Capitalisation]]/Table1[[#This Row],[Stock Price]],0)</f>
        <v>184931507</v>
      </c>
    </row>
    <row r="3554" spans="2:8" x14ac:dyDescent="0.35">
      <c r="B3554" s="1" t="s">
        <v>15658</v>
      </c>
      <c r="C3554" s="3" t="s">
        <v>15659</v>
      </c>
      <c r="D3554" s="13">
        <v>2700000000</v>
      </c>
      <c r="E3554" s="1" t="str" cm="1">
        <f t="array" ref="E3554">_xlfn.IFS($D3554&gt;=$N$7,$J$7,AND($D3554&gt;=$M$8,$D3554&lt;$N$8),$J$8,AND($D3554&gt;=$M$9,$D3554&lt;$N$9),$J$9,$D3554&lt;$N$10,$J$10)</f>
        <v>Mid Cap</v>
      </c>
      <c r="F3554" s="18">
        <v>0.67</v>
      </c>
      <c r="G3554" s="3" t="s">
        <v>31544</v>
      </c>
      <c r="H3554" s="22">
        <f>ROUND(Table1[[#This Row],[Market Capitalisation]]/Table1[[#This Row],[Stock Price]],0)</f>
        <v>4029850746</v>
      </c>
    </row>
    <row r="3555" spans="2:8" x14ac:dyDescent="0.35">
      <c r="B3555" s="1" t="s">
        <v>15662</v>
      </c>
      <c r="C3555" s="3" t="s">
        <v>15663</v>
      </c>
      <c r="D3555" s="13">
        <v>2700000000</v>
      </c>
      <c r="E3555" s="1" t="str" cm="1">
        <f t="array" ref="E3555">_xlfn.IFS($D3555&gt;=$N$7,$J$7,AND($D3555&gt;=$M$8,$D3555&lt;$N$8),$J$8,AND($D3555&gt;=$M$9,$D3555&lt;$N$9),$J$9,$D3555&lt;$N$10,$J$10)</f>
        <v>Mid Cap</v>
      </c>
      <c r="F3555" s="18">
        <v>22.87</v>
      </c>
      <c r="G3555" s="3" t="s">
        <v>249</v>
      </c>
      <c r="H3555" s="22">
        <f>ROUND(Table1[[#This Row],[Market Capitalisation]]/Table1[[#This Row],[Stock Price]],0)</f>
        <v>118058592</v>
      </c>
    </row>
    <row r="3556" spans="2:8" x14ac:dyDescent="0.35">
      <c r="B3556" s="1" t="s">
        <v>15666</v>
      </c>
      <c r="C3556" s="3" t="s">
        <v>15667</v>
      </c>
      <c r="D3556" s="13">
        <v>2700000000</v>
      </c>
      <c r="E3556" s="1" t="str" cm="1">
        <f t="array" ref="E3556">_xlfn.IFS($D3556&gt;=$N$7,$J$7,AND($D3556&gt;=$M$8,$D3556&lt;$N$8),$J$8,AND($D3556&gt;=$M$9,$D3556&lt;$N$9),$J$9,$D3556&lt;$N$10,$J$10)</f>
        <v>Mid Cap</v>
      </c>
      <c r="F3556" s="18">
        <v>58.54</v>
      </c>
      <c r="G3556" s="3" t="s">
        <v>548</v>
      </c>
      <c r="H3556" s="22">
        <f>ROUND(Table1[[#This Row],[Market Capitalisation]]/Table1[[#This Row],[Stock Price]],0)</f>
        <v>46122310</v>
      </c>
    </row>
    <row r="3557" spans="2:8" x14ac:dyDescent="0.35">
      <c r="B3557" s="1" t="s">
        <v>15670</v>
      </c>
      <c r="C3557" s="3" t="s">
        <v>15671</v>
      </c>
      <c r="D3557" s="13">
        <v>2700000000</v>
      </c>
      <c r="E3557" s="1" t="str" cm="1">
        <f t="array" ref="E3557">_xlfn.IFS($D3557&gt;=$N$7,$J$7,AND($D3557&gt;=$M$8,$D3557&lt;$N$8),$J$8,AND($D3557&gt;=$M$9,$D3557&lt;$N$9),$J$9,$D3557&lt;$N$10,$J$10)</f>
        <v>Mid Cap</v>
      </c>
      <c r="F3557" s="18">
        <v>8.6</v>
      </c>
      <c r="G3557" s="3" t="s">
        <v>31554</v>
      </c>
      <c r="H3557" s="22">
        <f>ROUND(Table1[[#This Row],[Market Capitalisation]]/Table1[[#This Row],[Stock Price]],0)</f>
        <v>313953488</v>
      </c>
    </row>
    <row r="3558" spans="2:8" x14ac:dyDescent="0.35">
      <c r="B3558" s="1" t="s">
        <v>15674</v>
      </c>
      <c r="C3558" s="3" t="s">
        <v>15675</v>
      </c>
      <c r="D3558" s="13">
        <v>2690000000</v>
      </c>
      <c r="E3558" s="1" t="str" cm="1">
        <f t="array" ref="E3558">_xlfn.IFS($D3558&gt;=$N$7,$J$7,AND($D3558&gt;=$M$8,$D3558&lt;$N$8),$J$8,AND($D3558&gt;=$M$9,$D3558&lt;$N$9),$J$9,$D3558&lt;$N$10,$J$10)</f>
        <v>Mid Cap</v>
      </c>
      <c r="F3558" s="18">
        <v>16.559999999999999</v>
      </c>
      <c r="G3558" s="3" t="s">
        <v>210</v>
      </c>
      <c r="H3558" s="22">
        <f>ROUND(Table1[[#This Row],[Market Capitalisation]]/Table1[[#This Row],[Stock Price]],0)</f>
        <v>162439614</v>
      </c>
    </row>
    <row r="3559" spans="2:8" x14ac:dyDescent="0.35">
      <c r="B3559" s="1" t="s">
        <v>15679</v>
      </c>
      <c r="C3559" s="3" t="s">
        <v>15680</v>
      </c>
      <c r="D3559" s="13">
        <v>2690000000</v>
      </c>
      <c r="E3559" s="1" t="str" cm="1">
        <f t="array" ref="E3559">_xlfn.IFS($D3559&gt;=$N$7,$J$7,AND($D3559&gt;=$M$8,$D3559&lt;$N$8),$J$8,AND($D3559&gt;=$M$9,$D3559&lt;$N$9),$J$9,$D3559&lt;$N$10,$J$10)</f>
        <v>Mid Cap</v>
      </c>
      <c r="F3559" s="18">
        <v>28.65</v>
      </c>
      <c r="G3559" s="3" t="s">
        <v>31554</v>
      </c>
      <c r="H3559" s="22">
        <f>ROUND(Table1[[#This Row],[Market Capitalisation]]/Table1[[#This Row],[Stock Price]],0)</f>
        <v>93891798</v>
      </c>
    </row>
    <row r="3560" spans="2:8" x14ac:dyDescent="0.35">
      <c r="B3560" s="1" t="s">
        <v>15683</v>
      </c>
      <c r="C3560" s="3" t="s">
        <v>15684</v>
      </c>
      <c r="D3560" s="13">
        <v>2690000000</v>
      </c>
      <c r="E3560" s="1" t="str" cm="1">
        <f t="array" ref="E3560">_xlfn.IFS($D3560&gt;=$N$7,$J$7,AND($D3560&gt;=$M$8,$D3560&lt;$N$8),$J$8,AND($D3560&gt;=$M$9,$D3560&lt;$N$9),$J$9,$D3560&lt;$N$10,$J$10)</f>
        <v>Mid Cap</v>
      </c>
      <c r="F3560" s="18">
        <v>38.46</v>
      </c>
      <c r="G3560" s="3" t="s">
        <v>249</v>
      </c>
      <c r="H3560" s="22">
        <f>ROUND(Table1[[#This Row],[Market Capitalisation]]/Table1[[#This Row],[Stock Price]],0)</f>
        <v>69942798</v>
      </c>
    </row>
    <row r="3561" spans="2:8" x14ac:dyDescent="0.35">
      <c r="B3561" s="1" t="s">
        <v>15687</v>
      </c>
      <c r="C3561" s="3" t="s">
        <v>15688</v>
      </c>
      <c r="D3561" s="13">
        <v>2690000000</v>
      </c>
      <c r="E3561" s="1" t="str" cm="1">
        <f t="array" ref="E3561">_xlfn.IFS($D3561&gt;=$N$7,$J$7,AND($D3561&gt;=$M$8,$D3561&lt;$N$8),$J$8,AND($D3561&gt;=$M$9,$D3561&lt;$N$9),$J$9,$D3561&lt;$N$10,$J$10)</f>
        <v>Mid Cap</v>
      </c>
      <c r="F3561" s="18">
        <v>13.71</v>
      </c>
      <c r="G3561" s="3" t="s">
        <v>31554</v>
      </c>
      <c r="H3561" s="22">
        <f>ROUND(Table1[[#This Row],[Market Capitalisation]]/Table1[[#This Row],[Stock Price]],0)</f>
        <v>196207148</v>
      </c>
    </row>
    <row r="3562" spans="2:8" x14ac:dyDescent="0.35">
      <c r="B3562" s="1" t="s">
        <v>15691</v>
      </c>
      <c r="C3562" s="3" t="s">
        <v>15692</v>
      </c>
      <c r="D3562" s="13">
        <v>2680000000</v>
      </c>
      <c r="E3562" s="1" t="str" cm="1">
        <f t="array" ref="E3562">_xlfn.IFS($D3562&gt;=$N$7,$J$7,AND($D3562&gt;=$M$8,$D3562&lt;$N$8),$J$8,AND($D3562&gt;=$M$9,$D3562&lt;$N$9),$J$9,$D3562&lt;$N$10,$J$10)</f>
        <v>Mid Cap</v>
      </c>
      <c r="F3562" s="18">
        <v>10.78</v>
      </c>
      <c r="G3562" s="3" t="s">
        <v>548</v>
      </c>
      <c r="H3562" s="22">
        <f>ROUND(Table1[[#This Row],[Market Capitalisation]]/Table1[[#This Row],[Stock Price]],0)</f>
        <v>248608534</v>
      </c>
    </row>
    <row r="3563" spans="2:8" x14ac:dyDescent="0.35">
      <c r="B3563" s="1" t="s">
        <v>15696</v>
      </c>
      <c r="C3563" s="3" t="s">
        <v>15697</v>
      </c>
      <c r="D3563" s="13">
        <v>2680000000</v>
      </c>
      <c r="E3563" s="1" t="str" cm="1">
        <f t="array" ref="E3563">_xlfn.IFS($D3563&gt;=$N$7,$J$7,AND($D3563&gt;=$M$8,$D3563&lt;$N$8),$J$8,AND($D3563&gt;=$M$9,$D3563&lt;$N$9),$J$9,$D3563&lt;$N$10,$J$10)</f>
        <v>Mid Cap</v>
      </c>
      <c r="F3563" s="18">
        <v>40.799999999999997</v>
      </c>
      <c r="G3563" s="3" t="s">
        <v>31554</v>
      </c>
      <c r="H3563" s="22">
        <f>ROUND(Table1[[#This Row],[Market Capitalisation]]/Table1[[#This Row],[Stock Price]],0)</f>
        <v>65686275</v>
      </c>
    </row>
    <row r="3564" spans="2:8" x14ac:dyDescent="0.35">
      <c r="B3564" s="1" t="s">
        <v>15700</v>
      </c>
      <c r="C3564" s="3" t="s">
        <v>15701</v>
      </c>
      <c r="D3564" s="13">
        <v>2680000000</v>
      </c>
      <c r="E3564" s="1" t="str" cm="1">
        <f t="array" ref="E3564">_xlfn.IFS($D3564&gt;=$N$7,$J$7,AND($D3564&gt;=$M$8,$D3564&lt;$N$8),$J$8,AND($D3564&gt;=$M$9,$D3564&lt;$N$9),$J$9,$D3564&lt;$N$10,$J$10)</f>
        <v>Mid Cap</v>
      </c>
      <c r="F3564" s="18">
        <v>8</v>
      </c>
      <c r="G3564" s="3" t="s">
        <v>31554</v>
      </c>
      <c r="H3564" s="22">
        <f>ROUND(Table1[[#This Row],[Market Capitalisation]]/Table1[[#This Row],[Stock Price]],0)</f>
        <v>335000000</v>
      </c>
    </row>
    <row r="3565" spans="2:8" x14ac:dyDescent="0.35">
      <c r="B3565" s="1" t="s">
        <v>15704</v>
      </c>
      <c r="C3565" s="3" t="s">
        <v>15705</v>
      </c>
      <c r="D3565" s="13">
        <v>2680000000</v>
      </c>
      <c r="E3565" s="1" t="str" cm="1">
        <f t="array" ref="E3565">_xlfn.IFS($D3565&gt;=$N$7,$J$7,AND($D3565&gt;=$M$8,$D3565&lt;$N$8),$J$8,AND($D3565&gt;=$M$9,$D3565&lt;$N$9),$J$9,$D3565&lt;$N$10,$J$10)</f>
        <v>Mid Cap</v>
      </c>
      <c r="F3565" s="18">
        <v>23.82</v>
      </c>
      <c r="G3565" s="3" t="s">
        <v>31554</v>
      </c>
      <c r="H3565" s="22">
        <f>ROUND(Table1[[#This Row],[Market Capitalisation]]/Table1[[#This Row],[Stock Price]],0)</f>
        <v>112510495</v>
      </c>
    </row>
    <row r="3566" spans="2:8" x14ac:dyDescent="0.35">
      <c r="B3566" s="1" t="s">
        <v>15707</v>
      </c>
      <c r="C3566" s="3" t="s">
        <v>15708</v>
      </c>
      <c r="D3566" s="13">
        <v>2670000000</v>
      </c>
      <c r="E3566" s="1" t="str" cm="1">
        <f t="array" ref="E3566">_xlfn.IFS($D3566&gt;=$N$7,$J$7,AND($D3566&gt;=$M$8,$D3566&lt;$N$8),$J$8,AND($D3566&gt;=$M$9,$D3566&lt;$N$9),$J$9,$D3566&lt;$N$10,$J$10)</f>
        <v>Mid Cap</v>
      </c>
      <c r="F3566" s="18">
        <v>0.67</v>
      </c>
      <c r="G3566" s="3" t="s">
        <v>3322</v>
      </c>
      <c r="H3566" s="22">
        <f>ROUND(Table1[[#This Row],[Market Capitalisation]]/Table1[[#This Row],[Stock Price]],0)</f>
        <v>3985074627</v>
      </c>
    </row>
    <row r="3567" spans="2:8" x14ac:dyDescent="0.35">
      <c r="B3567" s="1" t="s">
        <v>15711</v>
      </c>
      <c r="C3567" s="3" t="s">
        <v>15712</v>
      </c>
      <c r="D3567" s="13">
        <v>2670000000</v>
      </c>
      <c r="E3567" s="1" t="str" cm="1">
        <f t="array" ref="E3567">_xlfn.IFS($D3567&gt;=$N$7,$J$7,AND($D3567&gt;=$M$8,$D3567&lt;$N$8),$J$8,AND($D3567&gt;=$M$9,$D3567&lt;$N$9),$J$9,$D3567&lt;$N$10,$J$10)</f>
        <v>Mid Cap</v>
      </c>
      <c r="F3567" s="18">
        <v>49.7</v>
      </c>
      <c r="G3567" s="3" t="s">
        <v>31567</v>
      </c>
      <c r="H3567" s="22">
        <f>ROUND(Table1[[#This Row],[Market Capitalisation]]/Table1[[#This Row],[Stock Price]],0)</f>
        <v>53722334</v>
      </c>
    </row>
    <row r="3568" spans="2:8" x14ac:dyDescent="0.35">
      <c r="B3568" s="1" t="s">
        <v>15715</v>
      </c>
      <c r="C3568" s="3" t="s">
        <v>15716</v>
      </c>
      <c r="D3568" s="13">
        <v>2670000000</v>
      </c>
      <c r="E3568" s="1" t="str" cm="1">
        <f t="array" ref="E3568">_xlfn.IFS($D3568&gt;=$N$7,$J$7,AND($D3568&gt;=$M$8,$D3568&lt;$N$8),$J$8,AND($D3568&gt;=$M$9,$D3568&lt;$N$9),$J$9,$D3568&lt;$N$10,$J$10)</f>
        <v>Mid Cap</v>
      </c>
      <c r="F3568" s="18">
        <v>14.22</v>
      </c>
      <c r="G3568" s="3" t="s">
        <v>31554</v>
      </c>
      <c r="H3568" s="22">
        <f>ROUND(Table1[[#This Row],[Market Capitalisation]]/Table1[[#This Row],[Stock Price]],0)</f>
        <v>187763713</v>
      </c>
    </row>
    <row r="3569" spans="2:8" x14ac:dyDescent="0.35">
      <c r="B3569" s="1" t="s">
        <v>15718</v>
      </c>
      <c r="C3569" s="3" t="s">
        <v>15719</v>
      </c>
      <c r="D3569" s="13">
        <v>2670000000</v>
      </c>
      <c r="E3569" s="1" t="str" cm="1">
        <f t="array" ref="E3569">_xlfn.IFS($D3569&gt;=$N$7,$J$7,AND($D3569&gt;=$M$8,$D3569&lt;$N$8),$J$8,AND($D3569&gt;=$M$9,$D3569&lt;$N$9),$J$9,$D3569&lt;$N$10,$J$10)</f>
        <v>Mid Cap</v>
      </c>
      <c r="F3569" s="18">
        <v>3.16</v>
      </c>
      <c r="G3569" s="3" t="s">
        <v>511</v>
      </c>
      <c r="H3569" s="22">
        <f>ROUND(Table1[[#This Row],[Market Capitalisation]]/Table1[[#This Row],[Stock Price]],0)</f>
        <v>844936709</v>
      </c>
    </row>
    <row r="3570" spans="2:8" x14ac:dyDescent="0.35">
      <c r="B3570" s="1" t="s">
        <v>15721</v>
      </c>
      <c r="C3570" s="3" t="s">
        <v>15722</v>
      </c>
      <c r="D3570" s="13">
        <v>2670000000</v>
      </c>
      <c r="E3570" s="1" t="str" cm="1">
        <f t="array" ref="E3570">_xlfn.IFS($D3570&gt;=$N$7,$J$7,AND($D3570&gt;=$M$8,$D3570&lt;$N$8),$J$8,AND($D3570&gt;=$M$9,$D3570&lt;$N$9),$J$9,$D3570&lt;$N$10,$J$10)</f>
        <v>Mid Cap</v>
      </c>
      <c r="F3570" s="18">
        <v>1.38</v>
      </c>
      <c r="G3570" s="3" t="s">
        <v>31546</v>
      </c>
      <c r="H3570" s="22">
        <f>ROUND(Table1[[#This Row],[Market Capitalisation]]/Table1[[#This Row],[Stock Price]],0)</f>
        <v>1934782609</v>
      </c>
    </row>
    <row r="3571" spans="2:8" x14ac:dyDescent="0.35">
      <c r="B3571" s="1" t="s">
        <v>15724</v>
      </c>
      <c r="C3571" s="3" t="s">
        <v>15725</v>
      </c>
      <c r="D3571" s="13">
        <v>2660000000</v>
      </c>
      <c r="E3571" s="1" t="str" cm="1">
        <f t="array" ref="E3571">_xlfn.IFS($D3571&gt;=$N$7,$J$7,AND($D3571&gt;=$M$8,$D3571&lt;$N$8),$J$8,AND($D3571&gt;=$M$9,$D3571&lt;$N$9),$J$9,$D3571&lt;$N$10,$J$10)</f>
        <v>Mid Cap</v>
      </c>
      <c r="F3571" s="18">
        <v>12.98</v>
      </c>
      <c r="G3571" s="3" t="s">
        <v>249</v>
      </c>
      <c r="H3571" s="22">
        <f>ROUND(Table1[[#This Row],[Market Capitalisation]]/Table1[[#This Row],[Stock Price]],0)</f>
        <v>204930663</v>
      </c>
    </row>
    <row r="3572" spans="2:8" x14ac:dyDescent="0.35">
      <c r="B3572" s="1" t="s">
        <v>15729</v>
      </c>
      <c r="C3572" s="3" t="s">
        <v>15730</v>
      </c>
      <c r="D3572" s="13">
        <v>2660000000</v>
      </c>
      <c r="E3572" s="1" t="str" cm="1">
        <f t="array" ref="E3572">_xlfn.IFS($D3572&gt;=$N$7,$J$7,AND($D3572&gt;=$M$8,$D3572&lt;$N$8),$J$8,AND($D3572&gt;=$M$9,$D3572&lt;$N$9),$J$9,$D3572&lt;$N$10,$J$10)</f>
        <v>Mid Cap</v>
      </c>
      <c r="F3572" s="18">
        <v>95.19</v>
      </c>
      <c r="G3572" s="3" t="s">
        <v>31554</v>
      </c>
      <c r="H3572" s="22">
        <f>ROUND(Table1[[#This Row],[Market Capitalisation]]/Table1[[#This Row],[Stock Price]],0)</f>
        <v>27944112</v>
      </c>
    </row>
    <row r="3573" spans="2:8" x14ac:dyDescent="0.35">
      <c r="B3573" s="1" t="s">
        <v>15733</v>
      </c>
      <c r="C3573" s="3" t="s">
        <v>15734</v>
      </c>
      <c r="D3573" s="13">
        <v>2660000000</v>
      </c>
      <c r="E3573" s="1" t="str" cm="1">
        <f t="array" ref="E3573">_xlfn.IFS($D3573&gt;=$N$7,$J$7,AND($D3573&gt;=$M$8,$D3573&lt;$N$8),$J$8,AND($D3573&gt;=$M$9,$D3573&lt;$N$9),$J$9,$D3573&lt;$N$10,$J$10)</f>
        <v>Mid Cap</v>
      </c>
      <c r="F3573" s="18">
        <v>63.16</v>
      </c>
      <c r="G3573" s="3" t="s">
        <v>31554</v>
      </c>
      <c r="H3573" s="22">
        <f>ROUND(Table1[[#This Row],[Market Capitalisation]]/Table1[[#This Row],[Stock Price]],0)</f>
        <v>42115263</v>
      </c>
    </row>
    <row r="3574" spans="2:8" x14ac:dyDescent="0.35">
      <c r="B3574" s="1" t="s">
        <v>15737</v>
      </c>
      <c r="C3574" s="3" t="s">
        <v>15738</v>
      </c>
      <c r="D3574" s="13">
        <v>2660000000</v>
      </c>
      <c r="E3574" s="1" t="str" cm="1">
        <f t="array" ref="E3574">_xlfn.IFS($D3574&gt;=$N$7,$J$7,AND($D3574&gt;=$M$8,$D3574&lt;$N$8),$J$8,AND($D3574&gt;=$M$9,$D3574&lt;$N$9),$J$9,$D3574&lt;$N$10,$J$10)</f>
        <v>Mid Cap</v>
      </c>
      <c r="F3574" s="18">
        <v>23.12</v>
      </c>
      <c r="G3574" s="3" t="s">
        <v>13318</v>
      </c>
      <c r="H3574" s="22">
        <f>ROUND(Table1[[#This Row],[Market Capitalisation]]/Table1[[#This Row],[Stock Price]],0)</f>
        <v>115051903</v>
      </c>
    </row>
    <row r="3575" spans="2:8" x14ac:dyDescent="0.35">
      <c r="B3575" s="1" t="s">
        <v>15741</v>
      </c>
      <c r="C3575" s="3" t="s">
        <v>15742</v>
      </c>
      <c r="D3575" s="13">
        <v>2660000000</v>
      </c>
      <c r="E3575" s="1" t="str" cm="1">
        <f t="array" ref="E3575">_xlfn.IFS($D3575&gt;=$N$7,$J$7,AND($D3575&gt;=$M$8,$D3575&lt;$N$8),$J$8,AND($D3575&gt;=$M$9,$D3575&lt;$N$9),$J$9,$D3575&lt;$N$10,$J$10)</f>
        <v>Mid Cap</v>
      </c>
      <c r="F3575" s="18">
        <v>35.56</v>
      </c>
      <c r="G3575" s="3" t="s">
        <v>31554</v>
      </c>
      <c r="H3575" s="22">
        <f>ROUND(Table1[[#This Row],[Market Capitalisation]]/Table1[[#This Row],[Stock Price]],0)</f>
        <v>74803150</v>
      </c>
    </row>
    <row r="3576" spans="2:8" x14ac:dyDescent="0.35">
      <c r="B3576" s="1" t="s">
        <v>15745</v>
      </c>
      <c r="C3576" s="3" t="s">
        <v>15746</v>
      </c>
      <c r="D3576" s="13">
        <v>2660000000</v>
      </c>
      <c r="E3576" s="1" t="str" cm="1">
        <f t="array" ref="E3576">_xlfn.IFS($D3576&gt;=$N$7,$J$7,AND($D3576&gt;=$M$8,$D3576&lt;$N$8),$J$8,AND($D3576&gt;=$M$9,$D3576&lt;$N$9),$J$9,$D3576&lt;$N$10,$J$10)</f>
        <v>Mid Cap</v>
      </c>
      <c r="F3576" s="18">
        <v>16.28</v>
      </c>
      <c r="G3576" s="3" t="s">
        <v>31554</v>
      </c>
      <c r="H3576" s="22">
        <f>ROUND(Table1[[#This Row],[Market Capitalisation]]/Table1[[#This Row],[Stock Price]],0)</f>
        <v>163390663</v>
      </c>
    </row>
    <row r="3577" spans="2:8" x14ac:dyDescent="0.35">
      <c r="B3577" s="1" t="s">
        <v>15749</v>
      </c>
      <c r="C3577" s="3" t="s">
        <v>15750</v>
      </c>
      <c r="D3577" s="13">
        <v>2660000000</v>
      </c>
      <c r="E3577" s="1" t="str" cm="1">
        <f t="array" ref="E3577">_xlfn.IFS($D3577&gt;=$N$7,$J$7,AND($D3577&gt;=$M$8,$D3577&lt;$N$8),$J$8,AND($D3577&gt;=$M$9,$D3577&lt;$N$9),$J$9,$D3577&lt;$N$10,$J$10)</f>
        <v>Mid Cap</v>
      </c>
      <c r="F3577" s="18">
        <v>0.71</v>
      </c>
      <c r="G3577" s="3" t="s">
        <v>1452</v>
      </c>
      <c r="H3577" s="22">
        <f>ROUND(Table1[[#This Row],[Market Capitalisation]]/Table1[[#This Row],[Stock Price]],0)</f>
        <v>3746478873</v>
      </c>
    </row>
    <row r="3578" spans="2:8" x14ac:dyDescent="0.35">
      <c r="B3578" s="1" t="s">
        <v>15752</v>
      </c>
      <c r="C3578" s="3" t="s">
        <v>15753</v>
      </c>
      <c r="D3578" s="13">
        <v>2660000000</v>
      </c>
      <c r="E3578" s="1" t="str" cm="1">
        <f t="array" ref="E3578">_xlfn.IFS($D3578&gt;=$N$7,$J$7,AND($D3578&gt;=$M$8,$D3578&lt;$N$8),$J$8,AND($D3578&gt;=$M$9,$D3578&lt;$N$9),$J$9,$D3578&lt;$N$10,$J$10)</f>
        <v>Mid Cap</v>
      </c>
      <c r="F3578" s="18">
        <v>2.44</v>
      </c>
      <c r="G3578" s="3" t="s">
        <v>31567</v>
      </c>
      <c r="H3578" s="22">
        <f>ROUND(Table1[[#This Row],[Market Capitalisation]]/Table1[[#This Row],[Stock Price]],0)</f>
        <v>1090163934</v>
      </c>
    </row>
    <row r="3579" spans="2:8" x14ac:dyDescent="0.35">
      <c r="B3579" s="1" t="s">
        <v>15756</v>
      </c>
      <c r="C3579" s="3" t="s">
        <v>15757</v>
      </c>
      <c r="D3579" s="13">
        <v>2660000000</v>
      </c>
      <c r="E3579" s="1" t="str" cm="1">
        <f t="array" ref="E3579">_xlfn.IFS($D3579&gt;=$N$7,$J$7,AND($D3579&gt;=$M$8,$D3579&lt;$N$8),$J$8,AND($D3579&gt;=$M$9,$D3579&lt;$N$9),$J$9,$D3579&lt;$N$10,$J$10)</f>
        <v>Mid Cap</v>
      </c>
      <c r="F3579" s="18">
        <v>84.68</v>
      </c>
      <c r="G3579" s="3" t="s">
        <v>31554</v>
      </c>
      <c r="H3579" s="22">
        <f>ROUND(Table1[[#This Row],[Market Capitalisation]]/Table1[[#This Row],[Stock Price]],0)</f>
        <v>31412376</v>
      </c>
    </row>
    <row r="3580" spans="2:8" x14ac:dyDescent="0.35">
      <c r="B3580" s="1" t="s">
        <v>15760</v>
      </c>
      <c r="C3580" s="3" t="s">
        <v>15761</v>
      </c>
      <c r="D3580" s="13">
        <v>2660000000</v>
      </c>
      <c r="E3580" s="1" t="str" cm="1">
        <f t="array" ref="E3580">_xlfn.IFS($D3580&gt;=$N$7,$J$7,AND($D3580&gt;=$M$8,$D3580&lt;$N$8),$J$8,AND($D3580&gt;=$M$9,$D3580&lt;$N$9),$J$9,$D3580&lt;$N$10,$J$10)</f>
        <v>Mid Cap</v>
      </c>
      <c r="F3580" s="18">
        <v>33.479999999999997</v>
      </c>
      <c r="G3580" s="3" t="s">
        <v>31554</v>
      </c>
      <c r="H3580" s="22">
        <f>ROUND(Table1[[#This Row],[Market Capitalisation]]/Table1[[#This Row],[Stock Price]],0)</f>
        <v>79450418</v>
      </c>
    </row>
    <row r="3581" spans="2:8" x14ac:dyDescent="0.35">
      <c r="B3581" s="1" t="s">
        <v>15764</v>
      </c>
      <c r="C3581" s="3" t="s">
        <v>15765</v>
      </c>
      <c r="D3581" s="13">
        <v>2660000000</v>
      </c>
      <c r="E3581" s="1" t="str" cm="1">
        <f t="array" ref="E3581">_xlfn.IFS($D3581&gt;=$N$7,$J$7,AND($D3581&gt;=$M$8,$D3581&lt;$N$8),$J$8,AND($D3581&gt;=$M$9,$D3581&lt;$N$9),$J$9,$D3581&lt;$N$10,$J$10)</f>
        <v>Mid Cap</v>
      </c>
      <c r="F3581" s="18">
        <v>141.58000000000001</v>
      </c>
      <c r="G3581" s="3" t="s">
        <v>31554</v>
      </c>
      <c r="H3581" s="22">
        <f>ROUND(Table1[[#This Row],[Market Capitalisation]]/Table1[[#This Row],[Stock Price]],0)</f>
        <v>18787964</v>
      </c>
    </row>
    <row r="3582" spans="2:8" x14ac:dyDescent="0.35">
      <c r="B3582" s="1" t="s">
        <v>15768</v>
      </c>
      <c r="C3582" s="3" t="s">
        <v>15769</v>
      </c>
      <c r="D3582" s="13">
        <v>2660000000</v>
      </c>
      <c r="E3582" s="1" t="str" cm="1">
        <f t="array" ref="E3582">_xlfn.IFS($D3582&gt;=$N$7,$J$7,AND($D3582&gt;=$M$8,$D3582&lt;$N$8),$J$8,AND($D3582&gt;=$M$9,$D3582&lt;$N$9),$J$9,$D3582&lt;$N$10,$J$10)</f>
        <v>Mid Cap</v>
      </c>
      <c r="F3582" s="18">
        <v>23.49</v>
      </c>
      <c r="G3582" s="3" t="s">
        <v>31554</v>
      </c>
      <c r="H3582" s="22">
        <f>ROUND(Table1[[#This Row],[Market Capitalisation]]/Table1[[#This Row],[Stock Price]],0)</f>
        <v>113239676</v>
      </c>
    </row>
    <row r="3583" spans="2:8" x14ac:dyDescent="0.35">
      <c r="B3583" s="1" t="s">
        <v>15771</v>
      </c>
      <c r="C3583" s="3" t="s">
        <v>15772</v>
      </c>
      <c r="D3583" s="13">
        <v>2660000000</v>
      </c>
      <c r="E3583" s="1" t="str" cm="1">
        <f t="array" ref="E3583">_xlfn.IFS($D3583&gt;=$N$7,$J$7,AND($D3583&gt;=$M$8,$D3583&lt;$N$8),$J$8,AND($D3583&gt;=$M$9,$D3583&lt;$N$9),$J$9,$D3583&lt;$N$10,$J$10)</f>
        <v>Mid Cap</v>
      </c>
      <c r="F3583" s="18">
        <v>25.74</v>
      </c>
      <c r="G3583" s="3" t="s">
        <v>14022</v>
      </c>
      <c r="H3583" s="22">
        <f>ROUND(Table1[[#This Row],[Market Capitalisation]]/Table1[[#This Row],[Stock Price]],0)</f>
        <v>103341103</v>
      </c>
    </row>
    <row r="3584" spans="2:8" x14ac:dyDescent="0.35">
      <c r="B3584" s="1" t="s">
        <v>15774</v>
      </c>
      <c r="C3584" s="3" t="s">
        <v>15775</v>
      </c>
      <c r="D3584" s="13">
        <v>2660000000</v>
      </c>
      <c r="E3584" s="1" t="str" cm="1">
        <f t="array" ref="E3584">_xlfn.IFS($D3584&gt;=$N$7,$J$7,AND($D3584&gt;=$M$8,$D3584&lt;$N$8),$J$8,AND($D3584&gt;=$M$9,$D3584&lt;$N$9),$J$9,$D3584&lt;$N$10,$J$10)</f>
        <v>Mid Cap</v>
      </c>
      <c r="F3584" s="18">
        <v>103.08</v>
      </c>
      <c r="G3584" s="3" t="s">
        <v>31554</v>
      </c>
      <c r="H3584" s="22">
        <f>ROUND(Table1[[#This Row],[Market Capitalisation]]/Table1[[#This Row],[Stock Price]],0)</f>
        <v>25805200</v>
      </c>
    </row>
    <row r="3585" spans="2:8" x14ac:dyDescent="0.35">
      <c r="B3585" s="1" t="s">
        <v>15778</v>
      </c>
      <c r="C3585" s="3" t="s">
        <v>15779</v>
      </c>
      <c r="D3585" s="13">
        <v>2650000000</v>
      </c>
      <c r="E3585" s="1" t="str" cm="1">
        <f t="array" ref="E3585">_xlfn.IFS($D3585&gt;=$N$7,$J$7,AND($D3585&gt;=$M$8,$D3585&lt;$N$8),$J$8,AND($D3585&gt;=$M$9,$D3585&lt;$N$9),$J$9,$D3585&lt;$N$10,$J$10)</f>
        <v>Mid Cap</v>
      </c>
      <c r="F3585" s="18">
        <v>71.819999999999993</v>
      </c>
      <c r="G3585" s="3" t="s">
        <v>585</v>
      </c>
      <c r="H3585" s="22">
        <f>ROUND(Table1[[#This Row],[Market Capitalisation]]/Table1[[#This Row],[Stock Price]],0)</f>
        <v>36897800</v>
      </c>
    </row>
    <row r="3586" spans="2:8" x14ac:dyDescent="0.35">
      <c r="B3586" s="1" t="s">
        <v>15783</v>
      </c>
      <c r="C3586" s="3" t="s">
        <v>15784</v>
      </c>
      <c r="D3586" s="13">
        <v>2650000000</v>
      </c>
      <c r="E3586" s="1" t="str" cm="1">
        <f t="array" ref="E3586">_xlfn.IFS($D3586&gt;=$N$7,$J$7,AND($D3586&gt;=$M$8,$D3586&lt;$N$8),$J$8,AND($D3586&gt;=$M$9,$D3586&lt;$N$9),$J$9,$D3586&lt;$N$10,$J$10)</f>
        <v>Mid Cap</v>
      </c>
      <c r="F3586" s="18">
        <v>27.72</v>
      </c>
      <c r="G3586" s="3" t="s">
        <v>31554</v>
      </c>
      <c r="H3586" s="22">
        <f>ROUND(Table1[[#This Row],[Market Capitalisation]]/Table1[[#This Row],[Stock Price]],0)</f>
        <v>95598846</v>
      </c>
    </row>
    <row r="3587" spans="2:8" x14ac:dyDescent="0.35">
      <c r="B3587" s="1" t="s">
        <v>15786</v>
      </c>
      <c r="C3587" s="3" t="s">
        <v>15787</v>
      </c>
      <c r="D3587" s="13">
        <v>2650000000</v>
      </c>
      <c r="E3587" s="1" t="str" cm="1">
        <f t="array" ref="E3587">_xlfn.IFS($D3587&gt;=$N$7,$J$7,AND($D3587&gt;=$M$8,$D3587&lt;$N$8),$J$8,AND($D3587&gt;=$M$9,$D3587&lt;$N$9),$J$9,$D3587&lt;$N$10,$J$10)</f>
        <v>Mid Cap</v>
      </c>
      <c r="F3587" s="18">
        <v>35.06</v>
      </c>
      <c r="G3587" s="3" t="s">
        <v>107</v>
      </c>
      <c r="H3587" s="22">
        <f>ROUND(Table1[[#This Row],[Market Capitalisation]]/Table1[[#This Row],[Stock Price]],0)</f>
        <v>75584712</v>
      </c>
    </row>
    <row r="3588" spans="2:8" x14ac:dyDescent="0.35">
      <c r="B3588" s="1" t="s">
        <v>15790</v>
      </c>
      <c r="C3588" s="3" t="s">
        <v>15791</v>
      </c>
      <c r="D3588" s="13">
        <v>2650000000</v>
      </c>
      <c r="E3588" s="1" t="str" cm="1">
        <f t="array" ref="E3588">_xlfn.IFS($D3588&gt;=$N$7,$J$7,AND($D3588&gt;=$M$8,$D3588&lt;$N$8),$J$8,AND($D3588&gt;=$M$9,$D3588&lt;$N$9),$J$9,$D3588&lt;$N$10,$J$10)</f>
        <v>Mid Cap</v>
      </c>
      <c r="F3588" s="18">
        <v>14.09</v>
      </c>
      <c r="G3588" s="3" t="s">
        <v>31554</v>
      </c>
      <c r="H3588" s="22">
        <f>ROUND(Table1[[#This Row],[Market Capitalisation]]/Table1[[#This Row],[Stock Price]],0)</f>
        <v>188076650</v>
      </c>
    </row>
    <row r="3589" spans="2:8" x14ac:dyDescent="0.35">
      <c r="B3589" s="1" t="s">
        <v>15793</v>
      </c>
      <c r="C3589" s="3" t="s">
        <v>15794</v>
      </c>
      <c r="D3589" s="13">
        <v>2650000000</v>
      </c>
      <c r="E3589" s="1" t="str" cm="1">
        <f t="array" ref="E3589">_xlfn.IFS($D3589&gt;=$N$7,$J$7,AND($D3589&gt;=$M$8,$D3589&lt;$N$8),$J$8,AND($D3589&gt;=$M$9,$D3589&lt;$N$9),$J$9,$D3589&lt;$N$10,$J$10)</f>
        <v>Mid Cap</v>
      </c>
      <c r="F3589" s="18">
        <v>24.15</v>
      </c>
      <c r="G3589" s="3" t="s">
        <v>249</v>
      </c>
      <c r="H3589" s="22">
        <f>ROUND(Table1[[#This Row],[Market Capitalisation]]/Table1[[#This Row],[Stock Price]],0)</f>
        <v>109730849</v>
      </c>
    </row>
    <row r="3590" spans="2:8" x14ac:dyDescent="0.35">
      <c r="B3590" s="1" t="s">
        <v>15796</v>
      </c>
      <c r="C3590" s="3" t="s">
        <v>15797</v>
      </c>
      <c r="D3590" s="13">
        <v>2650000000</v>
      </c>
      <c r="E3590" s="1" t="str" cm="1">
        <f t="array" ref="E3590">_xlfn.IFS($D3590&gt;=$N$7,$J$7,AND($D3590&gt;=$M$8,$D3590&lt;$N$8),$J$8,AND($D3590&gt;=$M$9,$D3590&lt;$N$9),$J$9,$D3590&lt;$N$10,$J$10)</f>
        <v>Mid Cap</v>
      </c>
      <c r="F3590" s="18">
        <v>765.65</v>
      </c>
      <c r="G3590" s="3" t="s">
        <v>511</v>
      </c>
      <c r="H3590" s="22">
        <f>ROUND(Table1[[#This Row],[Market Capitalisation]]/Table1[[#This Row],[Stock Price]],0)</f>
        <v>3461111</v>
      </c>
    </row>
    <row r="3591" spans="2:8" x14ac:dyDescent="0.35">
      <c r="B3591" s="1" t="s">
        <v>15800</v>
      </c>
      <c r="C3591" s="3" t="s">
        <v>15801</v>
      </c>
      <c r="D3591" s="13">
        <v>2640000000</v>
      </c>
      <c r="E3591" s="1" t="str" cm="1">
        <f t="array" ref="E3591">_xlfn.IFS($D3591&gt;=$N$7,$J$7,AND($D3591&gt;=$M$8,$D3591&lt;$N$8),$J$8,AND($D3591&gt;=$M$9,$D3591&lt;$N$9),$J$9,$D3591&lt;$N$10,$J$10)</f>
        <v>Mid Cap</v>
      </c>
      <c r="F3591" s="18">
        <v>17.53</v>
      </c>
      <c r="G3591" s="3" t="s">
        <v>31554</v>
      </c>
      <c r="H3591" s="22">
        <f>ROUND(Table1[[#This Row],[Market Capitalisation]]/Table1[[#This Row],[Stock Price]],0)</f>
        <v>150598973</v>
      </c>
    </row>
    <row r="3592" spans="2:8" x14ac:dyDescent="0.35">
      <c r="B3592" s="1" t="s">
        <v>15804</v>
      </c>
      <c r="C3592" s="3" t="s">
        <v>15805</v>
      </c>
      <c r="D3592" s="13">
        <v>2640000000</v>
      </c>
      <c r="E3592" s="1" t="str" cm="1">
        <f t="array" ref="E3592">_xlfn.IFS($D3592&gt;=$N$7,$J$7,AND($D3592&gt;=$M$8,$D3592&lt;$N$8),$J$8,AND($D3592&gt;=$M$9,$D3592&lt;$N$9),$J$9,$D3592&lt;$N$10,$J$10)</f>
        <v>Mid Cap</v>
      </c>
      <c r="F3592" s="18">
        <v>0.39</v>
      </c>
      <c r="G3592" s="3" t="s">
        <v>1086</v>
      </c>
      <c r="H3592" s="22">
        <f>ROUND(Table1[[#This Row],[Market Capitalisation]]/Table1[[#This Row],[Stock Price]],0)</f>
        <v>6769230769</v>
      </c>
    </row>
    <row r="3593" spans="2:8" x14ac:dyDescent="0.35">
      <c r="B3593" s="1" t="s">
        <v>15807</v>
      </c>
      <c r="C3593" s="3" t="s">
        <v>15808</v>
      </c>
      <c r="D3593" s="13">
        <v>2640000000</v>
      </c>
      <c r="E3593" s="1" t="str" cm="1">
        <f t="array" ref="E3593">_xlfn.IFS($D3593&gt;=$N$7,$J$7,AND($D3593&gt;=$M$8,$D3593&lt;$N$8),$J$8,AND($D3593&gt;=$M$9,$D3593&lt;$N$9),$J$9,$D3593&lt;$N$10,$J$10)</f>
        <v>Mid Cap</v>
      </c>
      <c r="F3593" s="18">
        <v>21.81</v>
      </c>
      <c r="G3593" s="3" t="s">
        <v>31554</v>
      </c>
      <c r="H3593" s="22">
        <f>ROUND(Table1[[#This Row],[Market Capitalisation]]/Table1[[#This Row],[Stock Price]],0)</f>
        <v>121045392</v>
      </c>
    </row>
    <row r="3594" spans="2:8" x14ac:dyDescent="0.35">
      <c r="B3594" s="1" t="s">
        <v>15811</v>
      </c>
      <c r="C3594" s="3" t="s">
        <v>15812</v>
      </c>
      <c r="D3594" s="13">
        <v>2640000000</v>
      </c>
      <c r="E3594" s="1" t="str" cm="1">
        <f t="array" ref="E3594">_xlfn.IFS($D3594&gt;=$N$7,$J$7,AND($D3594&gt;=$M$8,$D3594&lt;$N$8),$J$8,AND($D3594&gt;=$M$9,$D3594&lt;$N$9),$J$9,$D3594&lt;$N$10,$J$10)</f>
        <v>Mid Cap</v>
      </c>
      <c r="F3594" s="18">
        <v>55.25</v>
      </c>
      <c r="G3594" s="3" t="s">
        <v>31554</v>
      </c>
      <c r="H3594" s="22">
        <f>ROUND(Table1[[#This Row],[Market Capitalisation]]/Table1[[#This Row],[Stock Price]],0)</f>
        <v>47782805</v>
      </c>
    </row>
    <row r="3595" spans="2:8" x14ac:dyDescent="0.35">
      <c r="B3595" s="1" t="s">
        <v>15815</v>
      </c>
      <c r="C3595" s="3" t="s">
        <v>15816</v>
      </c>
      <c r="D3595" s="13">
        <v>2640000000</v>
      </c>
      <c r="E3595" s="1" t="str" cm="1">
        <f t="array" ref="E3595">_xlfn.IFS($D3595&gt;=$N$7,$J$7,AND($D3595&gt;=$M$8,$D3595&lt;$N$8),$J$8,AND($D3595&gt;=$M$9,$D3595&lt;$N$9),$J$9,$D3595&lt;$N$10,$J$10)</f>
        <v>Mid Cap</v>
      </c>
      <c r="F3595" s="18">
        <v>15.49</v>
      </c>
      <c r="G3595" s="3" t="s">
        <v>31554</v>
      </c>
      <c r="H3595" s="22">
        <f>ROUND(Table1[[#This Row],[Market Capitalisation]]/Table1[[#This Row],[Stock Price]],0)</f>
        <v>170432537</v>
      </c>
    </row>
    <row r="3596" spans="2:8" x14ac:dyDescent="0.35">
      <c r="B3596" s="1" t="s">
        <v>15819</v>
      </c>
      <c r="C3596" s="3" t="s">
        <v>15820</v>
      </c>
      <c r="D3596" s="13">
        <v>2640000000</v>
      </c>
      <c r="E3596" s="1" t="str" cm="1">
        <f t="array" ref="E3596">_xlfn.IFS($D3596&gt;=$N$7,$J$7,AND($D3596&gt;=$M$8,$D3596&lt;$N$8),$J$8,AND($D3596&gt;=$M$9,$D3596&lt;$N$9),$J$9,$D3596&lt;$N$10,$J$10)</f>
        <v>Mid Cap</v>
      </c>
      <c r="F3596" s="18">
        <v>12.54</v>
      </c>
      <c r="G3596" s="3" t="s">
        <v>11819</v>
      </c>
      <c r="H3596" s="22">
        <f>ROUND(Table1[[#This Row],[Market Capitalisation]]/Table1[[#This Row],[Stock Price]],0)</f>
        <v>210526316</v>
      </c>
    </row>
    <row r="3597" spans="2:8" x14ac:dyDescent="0.35">
      <c r="B3597" s="1" t="s">
        <v>15823</v>
      </c>
      <c r="C3597" s="3" t="s">
        <v>15824</v>
      </c>
      <c r="D3597" s="13">
        <v>2630000000</v>
      </c>
      <c r="E3597" s="1" t="str" cm="1">
        <f t="array" ref="E3597">_xlfn.IFS($D3597&gt;=$N$7,$J$7,AND($D3597&gt;=$M$8,$D3597&lt;$N$8),$J$8,AND($D3597&gt;=$M$9,$D3597&lt;$N$9),$J$9,$D3597&lt;$N$10,$J$10)</f>
        <v>Mid Cap</v>
      </c>
      <c r="F3597" s="18">
        <v>23.5</v>
      </c>
      <c r="G3597" s="3" t="s">
        <v>31554</v>
      </c>
      <c r="H3597" s="22">
        <f>ROUND(Table1[[#This Row],[Market Capitalisation]]/Table1[[#This Row],[Stock Price]],0)</f>
        <v>111914894</v>
      </c>
    </row>
    <row r="3598" spans="2:8" x14ac:dyDescent="0.35">
      <c r="B3598" s="1" t="s">
        <v>15828</v>
      </c>
      <c r="C3598" s="3" t="s">
        <v>15829</v>
      </c>
      <c r="D3598" s="13">
        <v>2630000000</v>
      </c>
      <c r="E3598" s="1" t="str" cm="1">
        <f t="array" ref="E3598">_xlfn.IFS($D3598&gt;=$N$7,$J$7,AND($D3598&gt;=$M$8,$D3598&lt;$N$8),$J$8,AND($D3598&gt;=$M$9,$D3598&lt;$N$9),$J$9,$D3598&lt;$N$10,$J$10)</f>
        <v>Mid Cap</v>
      </c>
      <c r="F3598" s="18">
        <v>40.270000000000003</v>
      </c>
      <c r="G3598" s="3" t="s">
        <v>31554</v>
      </c>
      <c r="H3598" s="22">
        <f>ROUND(Table1[[#This Row],[Market Capitalisation]]/Table1[[#This Row],[Stock Price]],0)</f>
        <v>65309163</v>
      </c>
    </row>
    <row r="3599" spans="2:8" x14ac:dyDescent="0.35">
      <c r="B3599" s="1" t="s">
        <v>15832</v>
      </c>
      <c r="C3599" s="3" t="s">
        <v>15833</v>
      </c>
      <c r="D3599" s="13">
        <v>2630000000</v>
      </c>
      <c r="E3599" s="1" t="str" cm="1">
        <f t="array" ref="E3599">_xlfn.IFS($D3599&gt;=$N$7,$J$7,AND($D3599&gt;=$M$8,$D3599&lt;$N$8),$J$8,AND($D3599&gt;=$M$9,$D3599&lt;$N$9),$J$9,$D3599&lt;$N$10,$J$10)</f>
        <v>Mid Cap</v>
      </c>
      <c r="F3599" s="18">
        <v>4.58</v>
      </c>
      <c r="G3599" s="3" t="s">
        <v>31567</v>
      </c>
      <c r="H3599" s="22">
        <f>ROUND(Table1[[#This Row],[Market Capitalisation]]/Table1[[#This Row],[Stock Price]],0)</f>
        <v>574235808</v>
      </c>
    </row>
    <row r="3600" spans="2:8" x14ac:dyDescent="0.35">
      <c r="B3600" s="1" t="s">
        <v>15835</v>
      </c>
      <c r="C3600" s="3" t="s">
        <v>15836</v>
      </c>
      <c r="D3600" s="13">
        <v>2630000000</v>
      </c>
      <c r="E3600" s="1" t="str" cm="1">
        <f t="array" ref="E3600">_xlfn.IFS($D3600&gt;=$N$7,$J$7,AND($D3600&gt;=$M$8,$D3600&lt;$N$8),$J$8,AND($D3600&gt;=$M$9,$D3600&lt;$N$9),$J$9,$D3600&lt;$N$10,$J$10)</f>
        <v>Mid Cap</v>
      </c>
      <c r="F3600" s="18">
        <v>16.489999999999998</v>
      </c>
      <c r="G3600" s="3" t="s">
        <v>31554</v>
      </c>
      <c r="H3600" s="22">
        <f>ROUND(Table1[[#This Row],[Market Capitalisation]]/Table1[[#This Row],[Stock Price]],0)</f>
        <v>159490600</v>
      </c>
    </row>
    <row r="3601" spans="2:8" x14ac:dyDescent="0.35">
      <c r="B3601" s="1" t="s">
        <v>15839</v>
      </c>
      <c r="C3601" s="3" t="s">
        <v>15840</v>
      </c>
      <c r="D3601" s="13">
        <v>2630000000</v>
      </c>
      <c r="E3601" s="1" t="str" cm="1">
        <f t="array" ref="E3601">_xlfn.IFS($D3601&gt;=$N$7,$J$7,AND($D3601&gt;=$M$8,$D3601&lt;$N$8),$J$8,AND($D3601&gt;=$M$9,$D3601&lt;$N$9),$J$9,$D3601&lt;$N$10,$J$10)</f>
        <v>Mid Cap</v>
      </c>
      <c r="F3601" s="18">
        <v>1.69</v>
      </c>
      <c r="G3601" s="3" t="s">
        <v>31583</v>
      </c>
      <c r="H3601" s="22">
        <f>ROUND(Table1[[#This Row],[Market Capitalisation]]/Table1[[#This Row],[Stock Price]],0)</f>
        <v>1556213018</v>
      </c>
    </row>
    <row r="3602" spans="2:8" x14ac:dyDescent="0.35">
      <c r="B3602" s="1" t="s">
        <v>15842</v>
      </c>
      <c r="C3602" s="3" t="s">
        <v>15843</v>
      </c>
      <c r="D3602" s="13">
        <v>2630000000</v>
      </c>
      <c r="E3602" s="1" t="str" cm="1">
        <f t="array" ref="E3602">_xlfn.IFS($D3602&gt;=$N$7,$J$7,AND($D3602&gt;=$M$8,$D3602&lt;$N$8),$J$8,AND($D3602&gt;=$M$9,$D3602&lt;$N$9),$J$9,$D3602&lt;$N$10,$J$10)</f>
        <v>Mid Cap</v>
      </c>
      <c r="F3602" s="18">
        <v>14.26</v>
      </c>
      <c r="G3602" s="3" t="s">
        <v>304</v>
      </c>
      <c r="H3602" s="22">
        <f>ROUND(Table1[[#This Row],[Market Capitalisation]]/Table1[[#This Row],[Stock Price]],0)</f>
        <v>184431978</v>
      </c>
    </row>
    <row r="3603" spans="2:8" x14ac:dyDescent="0.35">
      <c r="B3603" s="1" t="s">
        <v>15845</v>
      </c>
      <c r="C3603" s="3" t="s">
        <v>15846</v>
      </c>
      <c r="D3603" s="13">
        <v>2630000000</v>
      </c>
      <c r="E3603" s="1" t="str" cm="1">
        <f t="array" ref="E3603">_xlfn.IFS($D3603&gt;=$N$7,$J$7,AND($D3603&gt;=$M$8,$D3603&lt;$N$8),$J$8,AND($D3603&gt;=$M$9,$D3603&lt;$N$9),$J$9,$D3603&lt;$N$10,$J$10)</f>
        <v>Mid Cap</v>
      </c>
      <c r="F3603" s="18">
        <v>2.0499999999999998</v>
      </c>
      <c r="G3603" s="3" t="s">
        <v>1254</v>
      </c>
      <c r="H3603" s="22">
        <f>ROUND(Table1[[#This Row],[Market Capitalisation]]/Table1[[#This Row],[Stock Price]],0)</f>
        <v>1282926829</v>
      </c>
    </row>
    <row r="3604" spans="2:8" x14ac:dyDescent="0.35">
      <c r="B3604" s="1" t="s">
        <v>15849</v>
      </c>
      <c r="C3604" s="3" t="s">
        <v>15850</v>
      </c>
      <c r="D3604" s="13">
        <v>2620000000</v>
      </c>
      <c r="E3604" s="1" t="str" cm="1">
        <f t="array" ref="E3604">_xlfn.IFS($D3604&gt;=$N$7,$J$7,AND($D3604&gt;=$M$8,$D3604&lt;$N$8),$J$8,AND($D3604&gt;=$M$9,$D3604&lt;$N$9),$J$9,$D3604&lt;$N$10,$J$10)</f>
        <v>Mid Cap</v>
      </c>
      <c r="F3604" s="18">
        <v>44.48</v>
      </c>
      <c r="G3604" s="3" t="s">
        <v>31554</v>
      </c>
      <c r="H3604" s="22">
        <f>ROUND(Table1[[#This Row],[Market Capitalisation]]/Table1[[#This Row],[Stock Price]],0)</f>
        <v>58902878</v>
      </c>
    </row>
    <row r="3605" spans="2:8" x14ac:dyDescent="0.35">
      <c r="B3605" s="1" t="s">
        <v>15854</v>
      </c>
      <c r="C3605" s="3" t="s">
        <v>15855</v>
      </c>
      <c r="D3605" s="13">
        <v>2620000000</v>
      </c>
      <c r="E3605" s="1" t="str" cm="1">
        <f t="array" ref="E3605">_xlfn.IFS($D3605&gt;=$N$7,$J$7,AND($D3605&gt;=$M$8,$D3605&lt;$N$8),$J$8,AND($D3605&gt;=$M$9,$D3605&lt;$N$9),$J$9,$D3605&lt;$N$10,$J$10)</f>
        <v>Mid Cap</v>
      </c>
      <c r="F3605" s="18">
        <v>25.49</v>
      </c>
      <c r="G3605" s="3" t="s">
        <v>107</v>
      </c>
      <c r="H3605" s="22">
        <f>ROUND(Table1[[#This Row],[Market Capitalisation]]/Table1[[#This Row],[Stock Price]],0)</f>
        <v>102785406</v>
      </c>
    </row>
    <row r="3606" spans="2:8" x14ac:dyDescent="0.35">
      <c r="B3606" s="1" t="s">
        <v>15858</v>
      </c>
      <c r="C3606" s="3" t="s">
        <v>15859</v>
      </c>
      <c r="D3606" s="13">
        <v>2620000000</v>
      </c>
      <c r="E3606" s="1" t="str" cm="1">
        <f t="array" ref="E3606">_xlfn.IFS($D3606&gt;=$N$7,$J$7,AND($D3606&gt;=$M$8,$D3606&lt;$N$8),$J$8,AND($D3606&gt;=$M$9,$D3606&lt;$N$9),$J$9,$D3606&lt;$N$10,$J$10)</f>
        <v>Mid Cap</v>
      </c>
      <c r="F3606" s="18">
        <v>45.53</v>
      </c>
      <c r="G3606" s="3" t="s">
        <v>31554</v>
      </c>
      <c r="H3606" s="22">
        <f>ROUND(Table1[[#This Row],[Market Capitalisation]]/Table1[[#This Row],[Stock Price]],0)</f>
        <v>57544476</v>
      </c>
    </row>
    <row r="3607" spans="2:8" x14ac:dyDescent="0.35">
      <c r="B3607" s="1" t="s">
        <v>15862</v>
      </c>
      <c r="C3607" s="3" t="s">
        <v>15863</v>
      </c>
      <c r="D3607" s="13">
        <v>2620000000</v>
      </c>
      <c r="E3607" s="1" t="str" cm="1">
        <f t="array" ref="E3607">_xlfn.IFS($D3607&gt;=$N$7,$J$7,AND($D3607&gt;=$M$8,$D3607&lt;$N$8),$J$8,AND($D3607&gt;=$M$9,$D3607&lt;$N$9),$J$9,$D3607&lt;$N$10,$J$10)</f>
        <v>Mid Cap</v>
      </c>
      <c r="F3607" s="18">
        <v>13.03</v>
      </c>
      <c r="G3607" s="3" t="s">
        <v>511</v>
      </c>
      <c r="H3607" s="22">
        <f>ROUND(Table1[[#This Row],[Market Capitalisation]]/Table1[[#This Row],[Stock Price]],0)</f>
        <v>201074444</v>
      </c>
    </row>
    <row r="3608" spans="2:8" x14ac:dyDescent="0.35">
      <c r="B3608" s="1" t="s">
        <v>15866</v>
      </c>
      <c r="C3608" s="3" t="s">
        <v>15867</v>
      </c>
      <c r="D3608" s="13">
        <v>2620000000</v>
      </c>
      <c r="E3608" s="1" t="str" cm="1">
        <f t="array" ref="E3608">_xlfn.IFS($D3608&gt;=$N$7,$J$7,AND($D3608&gt;=$M$8,$D3608&lt;$N$8),$J$8,AND($D3608&gt;=$M$9,$D3608&lt;$N$9),$J$9,$D3608&lt;$N$10,$J$10)</f>
        <v>Mid Cap</v>
      </c>
      <c r="F3608" s="18">
        <v>6.01</v>
      </c>
      <c r="G3608" s="3" t="s">
        <v>249</v>
      </c>
      <c r="H3608" s="22">
        <f>ROUND(Table1[[#This Row],[Market Capitalisation]]/Table1[[#This Row],[Stock Price]],0)</f>
        <v>435940100</v>
      </c>
    </row>
    <row r="3609" spans="2:8" x14ac:dyDescent="0.35">
      <c r="B3609" s="1" t="s">
        <v>15869</v>
      </c>
      <c r="C3609" s="3" t="s">
        <v>15870</v>
      </c>
      <c r="D3609" s="13">
        <v>2620000000</v>
      </c>
      <c r="E3609" s="1" t="str" cm="1">
        <f t="array" ref="E3609">_xlfn.IFS($D3609&gt;=$N$7,$J$7,AND($D3609&gt;=$M$8,$D3609&lt;$N$8),$J$8,AND($D3609&gt;=$M$9,$D3609&lt;$N$9),$J$9,$D3609&lt;$N$10,$J$10)</f>
        <v>Mid Cap</v>
      </c>
      <c r="F3609" s="18">
        <v>17.71</v>
      </c>
      <c r="G3609" s="3" t="s">
        <v>107</v>
      </c>
      <c r="H3609" s="22">
        <f>ROUND(Table1[[#This Row],[Market Capitalisation]]/Table1[[#This Row],[Stock Price]],0)</f>
        <v>147939018</v>
      </c>
    </row>
    <row r="3610" spans="2:8" x14ac:dyDescent="0.35">
      <c r="B3610" s="1" t="s">
        <v>15873</v>
      </c>
      <c r="C3610" s="3" t="s">
        <v>15874</v>
      </c>
      <c r="D3610" s="13">
        <v>2620000000</v>
      </c>
      <c r="E3610" s="1" t="str" cm="1">
        <f t="array" ref="E3610">_xlfn.IFS($D3610&gt;=$N$7,$J$7,AND($D3610&gt;=$M$8,$D3610&lt;$N$8),$J$8,AND($D3610&gt;=$M$9,$D3610&lt;$N$9),$J$9,$D3610&lt;$N$10,$J$10)</f>
        <v>Mid Cap</v>
      </c>
      <c r="F3610" s="18">
        <v>14.15</v>
      </c>
      <c r="G3610" s="3" t="s">
        <v>511</v>
      </c>
      <c r="H3610" s="22">
        <f>ROUND(Table1[[#This Row],[Market Capitalisation]]/Table1[[#This Row],[Stock Price]],0)</f>
        <v>185159011</v>
      </c>
    </row>
    <row r="3611" spans="2:8" x14ac:dyDescent="0.35">
      <c r="B3611" s="1" t="s">
        <v>15877</v>
      </c>
      <c r="C3611" s="3" t="s">
        <v>15878</v>
      </c>
      <c r="D3611" s="13">
        <v>2620000000</v>
      </c>
      <c r="E3611" s="1" t="str" cm="1">
        <f t="array" ref="E3611">_xlfn.IFS($D3611&gt;=$N$7,$J$7,AND($D3611&gt;=$M$8,$D3611&lt;$N$8),$J$8,AND($D3611&gt;=$M$9,$D3611&lt;$N$9),$J$9,$D3611&lt;$N$10,$J$10)</f>
        <v>Mid Cap</v>
      </c>
      <c r="F3611" s="18">
        <v>20.61</v>
      </c>
      <c r="G3611" s="3" t="s">
        <v>31554</v>
      </c>
      <c r="H3611" s="22">
        <f>ROUND(Table1[[#This Row],[Market Capitalisation]]/Table1[[#This Row],[Stock Price]],0)</f>
        <v>127122756</v>
      </c>
    </row>
    <row r="3612" spans="2:8" x14ac:dyDescent="0.35">
      <c r="B3612" s="1" t="s">
        <v>15881</v>
      </c>
      <c r="C3612" s="3" t="s">
        <v>15882</v>
      </c>
      <c r="D3612" s="13">
        <v>2610000000</v>
      </c>
      <c r="E3612" s="1" t="str" cm="1">
        <f t="array" ref="E3612">_xlfn.IFS($D3612&gt;=$N$7,$J$7,AND($D3612&gt;=$M$8,$D3612&lt;$N$8),$J$8,AND($D3612&gt;=$M$9,$D3612&lt;$N$9),$J$9,$D3612&lt;$N$10,$J$10)</f>
        <v>Mid Cap</v>
      </c>
      <c r="F3612" s="18">
        <v>14.4</v>
      </c>
      <c r="G3612" s="3" t="s">
        <v>304</v>
      </c>
      <c r="H3612" s="22">
        <f>ROUND(Table1[[#This Row],[Market Capitalisation]]/Table1[[#This Row],[Stock Price]],0)</f>
        <v>181250000</v>
      </c>
    </row>
    <row r="3613" spans="2:8" x14ac:dyDescent="0.35">
      <c r="B3613" s="1" t="s">
        <v>15885</v>
      </c>
      <c r="C3613" s="3" t="s">
        <v>15886</v>
      </c>
      <c r="D3613" s="13">
        <v>2610000000</v>
      </c>
      <c r="E3613" s="1" t="str" cm="1">
        <f t="array" ref="E3613">_xlfn.IFS($D3613&gt;=$N$7,$J$7,AND($D3613&gt;=$M$8,$D3613&lt;$N$8),$J$8,AND($D3613&gt;=$M$9,$D3613&lt;$N$9),$J$9,$D3613&lt;$N$10,$J$10)</f>
        <v>Mid Cap</v>
      </c>
      <c r="F3613" s="18">
        <v>41.62</v>
      </c>
      <c r="G3613" s="3" t="s">
        <v>31554</v>
      </c>
      <c r="H3613" s="22">
        <f>ROUND(Table1[[#This Row],[Market Capitalisation]]/Table1[[#This Row],[Stock Price]],0)</f>
        <v>62710235</v>
      </c>
    </row>
    <row r="3614" spans="2:8" x14ac:dyDescent="0.35">
      <c r="B3614" s="1" t="s">
        <v>15889</v>
      </c>
      <c r="C3614" s="3" t="s">
        <v>15890</v>
      </c>
      <c r="D3614" s="13">
        <v>2610000000</v>
      </c>
      <c r="E3614" s="1" t="str" cm="1">
        <f t="array" ref="E3614">_xlfn.IFS($D3614&gt;=$N$7,$J$7,AND($D3614&gt;=$M$8,$D3614&lt;$N$8),$J$8,AND($D3614&gt;=$M$9,$D3614&lt;$N$9),$J$9,$D3614&lt;$N$10,$J$10)</f>
        <v>Mid Cap</v>
      </c>
      <c r="F3614" s="18">
        <v>8.5</v>
      </c>
      <c r="G3614" s="3" t="s">
        <v>31554</v>
      </c>
      <c r="H3614" s="22">
        <f>ROUND(Table1[[#This Row],[Market Capitalisation]]/Table1[[#This Row],[Stock Price]],0)</f>
        <v>307058824</v>
      </c>
    </row>
    <row r="3615" spans="2:8" x14ac:dyDescent="0.35">
      <c r="B3615" s="1" t="s">
        <v>15893</v>
      </c>
      <c r="C3615" s="3" t="s">
        <v>15894</v>
      </c>
      <c r="D3615" s="13">
        <v>2610000000</v>
      </c>
      <c r="E3615" s="1" t="str" cm="1">
        <f t="array" ref="E3615">_xlfn.IFS($D3615&gt;=$N$7,$J$7,AND($D3615&gt;=$M$8,$D3615&lt;$N$8),$J$8,AND($D3615&gt;=$M$9,$D3615&lt;$N$9),$J$9,$D3615&lt;$N$10,$J$10)</f>
        <v>Mid Cap</v>
      </c>
      <c r="F3615" s="18">
        <v>21.84</v>
      </c>
      <c r="G3615" s="3" t="s">
        <v>31554</v>
      </c>
      <c r="H3615" s="22">
        <f>ROUND(Table1[[#This Row],[Market Capitalisation]]/Table1[[#This Row],[Stock Price]],0)</f>
        <v>119505495</v>
      </c>
    </row>
    <row r="3616" spans="2:8" x14ac:dyDescent="0.35">
      <c r="B3616" s="1" t="s">
        <v>15897</v>
      </c>
      <c r="C3616" s="3" t="s">
        <v>15898</v>
      </c>
      <c r="D3616" s="13">
        <v>2610000000</v>
      </c>
      <c r="E3616" s="1" t="str" cm="1">
        <f t="array" ref="E3616">_xlfn.IFS($D3616&gt;=$N$7,$J$7,AND($D3616&gt;=$M$8,$D3616&lt;$N$8),$J$8,AND($D3616&gt;=$M$9,$D3616&lt;$N$9),$J$9,$D3616&lt;$N$10,$J$10)</f>
        <v>Mid Cap</v>
      </c>
      <c r="F3616" s="18">
        <v>33.75</v>
      </c>
      <c r="G3616" s="3" t="s">
        <v>31554</v>
      </c>
      <c r="H3616" s="22">
        <f>ROUND(Table1[[#This Row],[Market Capitalisation]]/Table1[[#This Row],[Stock Price]],0)</f>
        <v>77333333</v>
      </c>
    </row>
    <row r="3617" spans="2:8" x14ac:dyDescent="0.35">
      <c r="B3617" s="1" t="s">
        <v>15901</v>
      </c>
      <c r="C3617" s="3" t="s">
        <v>15902</v>
      </c>
      <c r="D3617" s="13">
        <v>2610000000</v>
      </c>
      <c r="E3617" s="1" t="str" cm="1">
        <f t="array" ref="E3617">_xlfn.IFS($D3617&gt;=$N$7,$J$7,AND($D3617&gt;=$M$8,$D3617&lt;$N$8),$J$8,AND($D3617&gt;=$M$9,$D3617&lt;$N$9),$J$9,$D3617&lt;$N$10,$J$10)</f>
        <v>Mid Cap</v>
      </c>
      <c r="F3617" s="18">
        <v>14.63</v>
      </c>
      <c r="G3617" s="3" t="s">
        <v>31554</v>
      </c>
      <c r="H3617" s="22">
        <f>ROUND(Table1[[#This Row],[Market Capitalisation]]/Table1[[#This Row],[Stock Price]],0)</f>
        <v>178400547</v>
      </c>
    </row>
    <row r="3618" spans="2:8" x14ac:dyDescent="0.35">
      <c r="B3618" s="1" t="s">
        <v>15904</v>
      </c>
      <c r="C3618" s="3" t="s">
        <v>15905</v>
      </c>
      <c r="D3618" s="13">
        <v>2610000000</v>
      </c>
      <c r="E3618" s="1" t="str" cm="1">
        <f t="array" ref="E3618">_xlfn.IFS($D3618&gt;=$N$7,$J$7,AND($D3618&gt;=$M$8,$D3618&lt;$N$8),$J$8,AND($D3618&gt;=$M$9,$D3618&lt;$N$9),$J$9,$D3618&lt;$N$10,$J$10)</f>
        <v>Mid Cap</v>
      </c>
      <c r="F3618" s="18">
        <v>6.43</v>
      </c>
      <c r="G3618" s="3" t="s">
        <v>31554</v>
      </c>
      <c r="H3618" s="22">
        <f>ROUND(Table1[[#This Row],[Market Capitalisation]]/Table1[[#This Row],[Stock Price]],0)</f>
        <v>405909798</v>
      </c>
    </row>
    <row r="3619" spans="2:8" x14ac:dyDescent="0.35">
      <c r="B3619" s="1" t="s">
        <v>15907</v>
      </c>
      <c r="C3619" s="3" t="s">
        <v>15908</v>
      </c>
      <c r="D3619" s="13">
        <v>2600000000</v>
      </c>
      <c r="E3619" s="1" t="str" cm="1">
        <f t="array" ref="E3619">_xlfn.IFS($D3619&gt;=$N$7,$J$7,AND($D3619&gt;=$M$8,$D3619&lt;$N$8),$J$8,AND($D3619&gt;=$M$9,$D3619&lt;$N$9),$J$9,$D3619&lt;$N$10,$J$10)</f>
        <v>Mid Cap</v>
      </c>
      <c r="F3619" s="18">
        <v>116.07</v>
      </c>
      <c r="G3619" s="3" t="s">
        <v>31554</v>
      </c>
      <c r="H3619" s="22">
        <f>ROUND(Table1[[#This Row],[Market Capitalisation]]/Table1[[#This Row],[Stock Price]],0)</f>
        <v>22400276</v>
      </c>
    </row>
    <row r="3620" spans="2:8" x14ac:dyDescent="0.35">
      <c r="B3620" s="1" t="s">
        <v>15912</v>
      </c>
      <c r="C3620" s="3" t="s">
        <v>15913</v>
      </c>
      <c r="D3620" s="13">
        <v>2600000000</v>
      </c>
      <c r="E3620" s="1" t="str" cm="1">
        <f t="array" ref="E3620">_xlfn.IFS($D3620&gt;=$N$7,$J$7,AND($D3620&gt;=$M$8,$D3620&lt;$N$8),$J$8,AND($D3620&gt;=$M$9,$D3620&lt;$N$9),$J$9,$D3620&lt;$N$10,$J$10)</f>
        <v>Mid Cap</v>
      </c>
      <c r="F3620" s="18">
        <v>11.54</v>
      </c>
      <c r="G3620" s="3" t="s">
        <v>1103</v>
      </c>
      <c r="H3620" s="22">
        <f>ROUND(Table1[[#This Row],[Market Capitalisation]]/Table1[[#This Row],[Stock Price]],0)</f>
        <v>225303293</v>
      </c>
    </row>
    <row r="3621" spans="2:8" x14ac:dyDescent="0.35">
      <c r="B3621" s="1" t="s">
        <v>15915</v>
      </c>
      <c r="C3621" s="3" t="s">
        <v>15916</v>
      </c>
      <c r="D3621" s="13">
        <v>2600000000</v>
      </c>
      <c r="E3621" s="1" t="str" cm="1">
        <f t="array" ref="E3621">_xlfn.IFS($D3621&gt;=$N$7,$J$7,AND($D3621&gt;=$M$8,$D3621&lt;$N$8),$J$8,AND($D3621&gt;=$M$9,$D3621&lt;$N$9),$J$9,$D3621&lt;$N$10,$J$10)</f>
        <v>Mid Cap</v>
      </c>
      <c r="F3621" s="18">
        <v>60.07</v>
      </c>
      <c r="G3621" s="3" t="s">
        <v>31554</v>
      </c>
      <c r="H3621" s="22">
        <f>ROUND(Table1[[#This Row],[Market Capitalisation]]/Table1[[#This Row],[Stock Price]],0)</f>
        <v>43282837</v>
      </c>
    </row>
    <row r="3622" spans="2:8" x14ac:dyDescent="0.35">
      <c r="B3622" s="1" t="s">
        <v>15918</v>
      </c>
      <c r="C3622" s="3" t="s">
        <v>15919</v>
      </c>
      <c r="D3622" s="13">
        <v>2600000000</v>
      </c>
      <c r="E3622" s="1" t="str" cm="1">
        <f t="array" ref="E3622">_xlfn.IFS($D3622&gt;=$N$7,$J$7,AND($D3622&gt;=$M$8,$D3622&lt;$N$8),$J$8,AND($D3622&gt;=$M$9,$D3622&lt;$N$9),$J$9,$D3622&lt;$N$10,$J$10)</f>
        <v>Mid Cap</v>
      </c>
      <c r="F3622" s="18">
        <v>13.71</v>
      </c>
      <c r="G3622" s="3" t="s">
        <v>249</v>
      </c>
      <c r="H3622" s="22">
        <f>ROUND(Table1[[#This Row],[Market Capitalisation]]/Table1[[#This Row],[Stock Price]],0)</f>
        <v>189642597</v>
      </c>
    </row>
    <row r="3623" spans="2:8" x14ac:dyDescent="0.35">
      <c r="B3623" s="1" t="s">
        <v>15921</v>
      </c>
      <c r="C3623" s="3" t="s">
        <v>15922</v>
      </c>
      <c r="D3623" s="13">
        <v>2600000000</v>
      </c>
      <c r="E3623" s="1" t="str" cm="1">
        <f t="array" ref="E3623">_xlfn.IFS($D3623&gt;=$N$7,$J$7,AND($D3623&gt;=$M$8,$D3623&lt;$N$8),$J$8,AND($D3623&gt;=$M$9,$D3623&lt;$N$9),$J$9,$D3623&lt;$N$10,$J$10)</f>
        <v>Mid Cap</v>
      </c>
      <c r="F3623" s="18">
        <v>68.37</v>
      </c>
      <c r="G3623" s="3" t="s">
        <v>511</v>
      </c>
      <c r="H3623" s="22">
        <f>ROUND(Table1[[#This Row],[Market Capitalisation]]/Table1[[#This Row],[Stock Price]],0)</f>
        <v>38028375</v>
      </c>
    </row>
    <row r="3624" spans="2:8" x14ac:dyDescent="0.35">
      <c r="B3624" s="1" t="s">
        <v>15925</v>
      </c>
      <c r="C3624" s="3" t="s">
        <v>15926</v>
      </c>
      <c r="D3624" s="13">
        <v>2600000000</v>
      </c>
      <c r="E3624" s="1" t="str" cm="1">
        <f t="array" ref="E3624">_xlfn.IFS($D3624&gt;=$N$7,$J$7,AND($D3624&gt;=$M$8,$D3624&lt;$N$8),$J$8,AND($D3624&gt;=$M$9,$D3624&lt;$N$9),$J$9,$D3624&lt;$N$10,$J$10)</f>
        <v>Mid Cap</v>
      </c>
      <c r="F3624" s="18">
        <v>48.82</v>
      </c>
      <c r="G3624" s="3" t="s">
        <v>31554</v>
      </c>
      <c r="H3624" s="22">
        <f>ROUND(Table1[[#This Row],[Market Capitalisation]]/Table1[[#This Row],[Stock Price]],0)</f>
        <v>53256862</v>
      </c>
    </row>
    <row r="3625" spans="2:8" x14ac:dyDescent="0.35">
      <c r="B3625" s="1" t="s">
        <v>15929</v>
      </c>
      <c r="C3625" s="3" t="s">
        <v>15930</v>
      </c>
      <c r="D3625" s="13">
        <v>2600000000</v>
      </c>
      <c r="E3625" s="1" t="str" cm="1">
        <f t="array" ref="E3625">_xlfn.IFS($D3625&gt;=$N$7,$J$7,AND($D3625&gt;=$M$8,$D3625&lt;$N$8),$J$8,AND($D3625&gt;=$M$9,$D3625&lt;$N$9),$J$9,$D3625&lt;$N$10,$J$10)</f>
        <v>Mid Cap</v>
      </c>
      <c r="F3625" s="18">
        <v>26.19</v>
      </c>
      <c r="G3625" s="3" t="s">
        <v>210</v>
      </c>
      <c r="H3625" s="22">
        <f>ROUND(Table1[[#This Row],[Market Capitalisation]]/Table1[[#This Row],[Stock Price]],0)</f>
        <v>99274532</v>
      </c>
    </row>
    <row r="3626" spans="2:8" x14ac:dyDescent="0.35">
      <c r="B3626" s="1" t="s">
        <v>15933</v>
      </c>
      <c r="C3626" s="3" t="s">
        <v>15934</v>
      </c>
      <c r="D3626" s="13">
        <v>2590000000</v>
      </c>
      <c r="E3626" s="1" t="str" cm="1">
        <f t="array" ref="E3626">_xlfn.IFS($D3626&gt;=$N$7,$J$7,AND($D3626&gt;=$M$8,$D3626&lt;$N$8),$J$8,AND($D3626&gt;=$M$9,$D3626&lt;$N$9),$J$9,$D3626&lt;$N$10,$J$10)</f>
        <v>Mid Cap</v>
      </c>
      <c r="F3626" s="18">
        <v>28.8</v>
      </c>
      <c r="G3626" s="3" t="s">
        <v>31554</v>
      </c>
      <c r="H3626" s="22">
        <f>ROUND(Table1[[#This Row],[Market Capitalisation]]/Table1[[#This Row],[Stock Price]],0)</f>
        <v>89930556</v>
      </c>
    </row>
    <row r="3627" spans="2:8" x14ac:dyDescent="0.35">
      <c r="B3627" s="1" t="s">
        <v>15938</v>
      </c>
      <c r="C3627" s="3" t="s">
        <v>15939</v>
      </c>
      <c r="D3627" s="13">
        <v>2590000000</v>
      </c>
      <c r="E3627" s="1" t="str" cm="1">
        <f t="array" ref="E3627">_xlfn.IFS($D3627&gt;=$N$7,$J$7,AND($D3627&gt;=$M$8,$D3627&lt;$N$8),$J$8,AND($D3627&gt;=$M$9,$D3627&lt;$N$9),$J$9,$D3627&lt;$N$10,$J$10)</f>
        <v>Mid Cap</v>
      </c>
      <c r="F3627" s="18">
        <v>25.98</v>
      </c>
      <c r="G3627" s="3" t="s">
        <v>4925</v>
      </c>
      <c r="H3627" s="22">
        <f>ROUND(Table1[[#This Row],[Market Capitalisation]]/Table1[[#This Row],[Stock Price]],0)</f>
        <v>99692071</v>
      </c>
    </row>
    <row r="3628" spans="2:8" x14ac:dyDescent="0.35">
      <c r="B3628" s="1" t="s">
        <v>15941</v>
      </c>
      <c r="C3628" s="3" t="s">
        <v>15942</v>
      </c>
      <c r="D3628" s="13">
        <v>2590000000</v>
      </c>
      <c r="E3628" s="1" t="str" cm="1">
        <f t="array" ref="E3628">_xlfn.IFS($D3628&gt;=$N$7,$J$7,AND($D3628&gt;=$M$8,$D3628&lt;$N$8),$J$8,AND($D3628&gt;=$M$9,$D3628&lt;$N$9),$J$9,$D3628&lt;$N$10,$J$10)</f>
        <v>Mid Cap</v>
      </c>
      <c r="F3628" s="18">
        <v>0.22</v>
      </c>
      <c r="G3628" s="3" t="s">
        <v>3322</v>
      </c>
      <c r="H3628" s="22">
        <f>ROUND(Table1[[#This Row],[Market Capitalisation]]/Table1[[#This Row],[Stock Price]],0)</f>
        <v>11772727273</v>
      </c>
    </row>
    <row r="3629" spans="2:8" x14ac:dyDescent="0.35">
      <c r="B3629" s="1" t="s">
        <v>15945</v>
      </c>
      <c r="C3629" s="3" t="s">
        <v>15946</v>
      </c>
      <c r="D3629" s="13">
        <v>2590000000</v>
      </c>
      <c r="E3629" s="1" t="str" cm="1">
        <f t="array" ref="E3629">_xlfn.IFS($D3629&gt;=$N$7,$J$7,AND($D3629&gt;=$M$8,$D3629&lt;$N$8),$J$8,AND($D3629&gt;=$M$9,$D3629&lt;$N$9),$J$9,$D3629&lt;$N$10,$J$10)</f>
        <v>Mid Cap</v>
      </c>
      <c r="F3629" s="18">
        <v>19.39</v>
      </c>
      <c r="G3629" s="3" t="s">
        <v>249</v>
      </c>
      <c r="H3629" s="22">
        <f>ROUND(Table1[[#This Row],[Market Capitalisation]]/Table1[[#This Row],[Stock Price]],0)</f>
        <v>133574007</v>
      </c>
    </row>
    <row r="3630" spans="2:8" x14ac:dyDescent="0.35">
      <c r="B3630" s="1" t="s">
        <v>15949</v>
      </c>
      <c r="C3630" s="3" t="s">
        <v>15950</v>
      </c>
      <c r="D3630" s="13">
        <v>2590000000</v>
      </c>
      <c r="E3630" s="1" t="str" cm="1">
        <f t="array" ref="E3630">_xlfn.IFS($D3630&gt;=$N$7,$J$7,AND($D3630&gt;=$M$8,$D3630&lt;$N$8),$J$8,AND($D3630&gt;=$M$9,$D3630&lt;$N$9),$J$9,$D3630&lt;$N$10,$J$10)</f>
        <v>Mid Cap</v>
      </c>
      <c r="F3630" s="18">
        <v>49.34</v>
      </c>
      <c r="G3630" s="3" t="s">
        <v>585</v>
      </c>
      <c r="H3630" s="22">
        <f>ROUND(Table1[[#This Row],[Market Capitalisation]]/Table1[[#This Row],[Stock Price]],0)</f>
        <v>52492906</v>
      </c>
    </row>
    <row r="3631" spans="2:8" x14ac:dyDescent="0.35">
      <c r="B3631" s="1" t="s">
        <v>15953</v>
      </c>
      <c r="C3631" s="3" t="s">
        <v>15954</v>
      </c>
      <c r="D3631" s="13">
        <v>2580000000</v>
      </c>
      <c r="E3631" s="1" t="str" cm="1">
        <f t="array" ref="E3631">_xlfn.IFS($D3631&gt;=$N$7,$J$7,AND($D3631&gt;=$M$8,$D3631&lt;$N$8),$J$8,AND($D3631&gt;=$M$9,$D3631&lt;$N$9),$J$9,$D3631&lt;$N$10,$J$10)</f>
        <v>Mid Cap</v>
      </c>
      <c r="F3631" s="18">
        <v>65.099999999999994</v>
      </c>
      <c r="G3631" s="3" t="s">
        <v>31554</v>
      </c>
      <c r="H3631" s="22">
        <f>ROUND(Table1[[#This Row],[Market Capitalisation]]/Table1[[#This Row],[Stock Price]],0)</f>
        <v>39631336</v>
      </c>
    </row>
    <row r="3632" spans="2:8" x14ac:dyDescent="0.35">
      <c r="B3632" s="1" t="s">
        <v>15957</v>
      </c>
      <c r="C3632" s="3" t="s">
        <v>15958</v>
      </c>
      <c r="D3632" s="13">
        <v>2580000000</v>
      </c>
      <c r="E3632" s="1" t="str" cm="1">
        <f t="array" ref="E3632">_xlfn.IFS($D3632&gt;=$N$7,$J$7,AND($D3632&gt;=$M$8,$D3632&lt;$N$8),$J$8,AND($D3632&gt;=$M$9,$D3632&lt;$N$9),$J$9,$D3632&lt;$N$10,$J$10)</f>
        <v>Mid Cap</v>
      </c>
      <c r="F3632" s="18">
        <v>0.9</v>
      </c>
      <c r="G3632" s="3" t="s">
        <v>1452</v>
      </c>
      <c r="H3632" s="22">
        <f>ROUND(Table1[[#This Row],[Market Capitalisation]]/Table1[[#This Row],[Stock Price]],0)</f>
        <v>2866666667</v>
      </c>
    </row>
    <row r="3633" spans="2:8" x14ac:dyDescent="0.35">
      <c r="B3633" s="1" t="s">
        <v>15960</v>
      </c>
      <c r="C3633" s="3" t="s">
        <v>15961</v>
      </c>
      <c r="D3633" s="13">
        <v>2580000000</v>
      </c>
      <c r="E3633" s="1" t="str" cm="1">
        <f t="array" ref="E3633">_xlfn.IFS($D3633&gt;=$N$7,$J$7,AND($D3633&gt;=$M$8,$D3633&lt;$N$8),$J$8,AND($D3633&gt;=$M$9,$D3633&lt;$N$9),$J$9,$D3633&lt;$N$10,$J$10)</f>
        <v>Mid Cap</v>
      </c>
      <c r="F3633" s="18">
        <v>10.99</v>
      </c>
      <c r="G3633" s="3" t="s">
        <v>511</v>
      </c>
      <c r="H3633" s="22">
        <f>ROUND(Table1[[#This Row],[Market Capitalisation]]/Table1[[#This Row],[Stock Price]],0)</f>
        <v>234758872</v>
      </c>
    </row>
    <row r="3634" spans="2:8" x14ac:dyDescent="0.35">
      <c r="B3634" s="1" t="s">
        <v>15964</v>
      </c>
      <c r="C3634" s="3" t="s">
        <v>15965</v>
      </c>
      <c r="D3634" s="13">
        <v>2580000000</v>
      </c>
      <c r="E3634" s="1" t="str" cm="1">
        <f t="array" ref="E3634">_xlfn.IFS($D3634&gt;=$N$7,$J$7,AND($D3634&gt;=$M$8,$D3634&lt;$N$8),$J$8,AND($D3634&gt;=$M$9,$D3634&lt;$N$9),$J$9,$D3634&lt;$N$10,$J$10)</f>
        <v>Mid Cap</v>
      </c>
      <c r="F3634" s="18">
        <v>20.45</v>
      </c>
      <c r="G3634" s="3" t="s">
        <v>31554</v>
      </c>
      <c r="H3634" s="22">
        <f>ROUND(Table1[[#This Row],[Market Capitalisation]]/Table1[[#This Row],[Stock Price]],0)</f>
        <v>126161369</v>
      </c>
    </row>
    <row r="3635" spans="2:8" x14ac:dyDescent="0.35">
      <c r="B3635" s="1" t="s">
        <v>15968</v>
      </c>
      <c r="C3635" s="3" t="s">
        <v>15969</v>
      </c>
      <c r="D3635" s="13">
        <v>2580000000</v>
      </c>
      <c r="E3635" s="1" t="str" cm="1">
        <f t="array" ref="E3635">_xlfn.IFS($D3635&gt;=$N$7,$J$7,AND($D3635&gt;=$M$8,$D3635&lt;$N$8),$J$8,AND($D3635&gt;=$M$9,$D3635&lt;$N$9),$J$9,$D3635&lt;$N$10,$J$10)</f>
        <v>Mid Cap</v>
      </c>
      <c r="F3635" s="18">
        <v>16.23</v>
      </c>
      <c r="G3635" s="3" t="s">
        <v>249</v>
      </c>
      <c r="H3635" s="22">
        <f>ROUND(Table1[[#This Row],[Market Capitalisation]]/Table1[[#This Row],[Stock Price]],0)</f>
        <v>158964880</v>
      </c>
    </row>
    <row r="3636" spans="2:8" x14ac:dyDescent="0.35">
      <c r="B3636" s="1" t="s">
        <v>15972</v>
      </c>
      <c r="C3636" s="3" t="s">
        <v>15973</v>
      </c>
      <c r="D3636" s="13">
        <v>2580000000</v>
      </c>
      <c r="E3636" s="1" t="str" cm="1">
        <f t="array" ref="E3636">_xlfn.IFS($D3636&gt;=$N$7,$J$7,AND($D3636&gt;=$M$8,$D3636&lt;$N$8),$J$8,AND($D3636&gt;=$M$9,$D3636&lt;$N$9),$J$9,$D3636&lt;$N$10,$J$10)</f>
        <v>Mid Cap</v>
      </c>
      <c r="F3636" s="18">
        <v>0.68</v>
      </c>
      <c r="G3636" s="3" t="s">
        <v>1452</v>
      </c>
      <c r="H3636" s="22">
        <f>ROUND(Table1[[#This Row],[Market Capitalisation]]/Table1[[#This Row],[Stock Price]],0)</f>
        <v>3794117647</v>
      </c>
    </row>
    <row r="3637" spans="2:8" x14ac:dyDescent="0.35">
      <c r="B3637" s="1" t="s">
        <v>15975</v>
      </c>
      <c r="C3637" s="3" t="s">
        <v>15976</v>
      </c>
      <c r="D3637" s="13">
        <v>2580000000</v>
      </c>
      <c r="E3637" s="1" t="str" cm="1">
        <f t="array" ref="E3637">_xlfn.IFS($D3637&gt;=$N$7,$J$7,AND($D3637&gt;=$M$8,$D3637&lt;$N$8),$J$8,AND($D3637&gt;=$M$9,$D3637&lt;$N$9),$J$9,$D3637&lt;$N$10,$J$10)</f>
        <v>Mid Cap</v>
      </c>
      <c r="F3637" s="18">
        <v>22.08</v>
      </c>
      <c r="G3637" s="3" t="s">
        <v>31554</v>
      </c>
      <c r="H3637" s="22">
        <f>ROUND(Table1[[#This Row],[Market Capitalisation]]/Table1[[#This Row],[Stock Price]],0)</f>
        <v>116847826</v>
      </c>
    </row>
    <row r="3638" spans="2:8" x14ac:dyDescent="0.35">
      <c r="B3638" s="1" t="s">
        <v>15977</v>
      </c>
      <c r="C3638" s="3" t="s">
        <v>15978</v>
      </c>
      <c r="D3638" s="13">
        <v>2580000000</v>
      </c>
      <c r="E3638" s="1" t="str" cm="1">
        <f t="array" ref="E3638">_xlfn.IFS($D3638&gt;=$N$7,$J$7,AND($D3638&gt;=$M$8,$D3638&lt;$N$8),$J$8,AND($D3638&gt;=$M$9,$D3638&lt;$N$9),$J$9,$D3638&lt;$N$10,$J$10)</f>
        <v>Mid Cap</v>
      </c>
      <c r="F3638" s="18">
        <v>31.86</v>
      </c>
      <c r="G3638" s="3" t="s">
        <v>31554</v>
      </c>
      <c r="H3638" s="22">
        <f>ROUND(Table1[[#This Row],[Market Capitalisation]]/Table1[[#This Row],[Stock Price]],0)</f>
        <v>80979284</v>
      </c>
    </row>
    <row r="3639" spans="2:8" x14ac:dyDescent="0.35">
      <c r="B3639" s="1" t="s">
        <v>15981</v>
      </c>
      <c r="C3639" s="3" t="s">
        <v>15982</v>
      </c>
      <c r="D3639" s="13">
        <v>2580000000</v>
      </c>
      <c r="E3639" s="1" t="str" cm="1">
        <f t="array" ref="E3639">_xlfn.IFS($D3639&gt;=$N$7,$J$7,AND($D3639&gt;=$M$8,$D3639&lt;$N$8),$J$8,AND($D3639&gt;=$M$9,$D3639&lt;$N$9),$J$9,$D3639&lt;$N$10,$J$10)</f>
        <v>Mid Cap</v>
      </c>
      <c r="F3639" s="18">
        <v>16.78</v>
      </c>
      <c r="G3639" s="3" t="s">
        <v>548</v>
      </c>
      <c r="H3639" s="22">
        <f>ROUND(Table1[[#This Row],[Market Capitalisation]]/Table1[[#This Row],[Stock Price]],0)</f>
        <v>153754470</v>
      </c>
    </row>
    <row r="3640" spans="2:8" x14ac:dyDescent="0.35">
      <c r="B3640" s="1" t="s">
        <v>15984</v>
      </c>
      <c r="C3640" s="3" t="s">
        <v>15985</v>
      </c>
      <c r="D3640" s="13">
        <v>2580000000</v>
      </c>
      <c r="E3640" s="1" t="str" cm="1">
        <f t="array" ref="E3640">_xlfn.IFS($D3640&gt;=$N$7,$J$7,AND($D3640&gt;=$M$8,$D3640&lt;$N$8),$J$8,AND($D3640&gt;=$M$9,$D3640&lt;$N$9),$J$9,$D3640&lt;$N$10,$J$10)</f>
        <v>Mid Cap</v>
      </c>
      <c r="F3640" s="18">
        <v>52.78</v>
      </c>
      <c r="G3640" s="3" t="s">
        <v>31554</v>
      </c>
      <c r="H3640" s="22">
        <f>ROUND(Table1[[#This Row],[Market Capitalisation]]/Table1[[#This Row],[Stock Price]],0)</f>
        <v>48882152</v>
      </c>
    </row>
    <row r="3641" spans="2:8" x14ac:dyDescent="0.35">
      <c r="B3641" s="1" t="s">
        <v>15988</v>
      </c>
      <c r="C3641" s="3" t="s">
        <v>15989</v>
      </c>
      <c r="D3641" s="13">
        <v>2570000000</v>
      </c>
      <c r="E3641" s="1" t="str" cm="1">
        <f t="array" ref="E3641">_xlfn.IFS($D3641&gt;=$N$7,$J$7,AND($D3641&gt;=$M$8,$D3641&lt;$N$8),$J$8,AND($D3641&gt;=$M$9,$D3641&lt;$N$9),$J$9,$D3641&lt;$N$10,$J$10)</f>
        <v>Mid Cap</v>
      </c>
      <c r="F3641" s="18">
        <v>11.5</v>
      </c>
      <c r="G3641" s="3" t="s">
        <v>31554</v>
      </c>
      <c r="H3641" s="22">
        <f>ROUND(Table1[[#This Row],[Market Capitalisation]]/Table1[[#This Row],[Stock Price]],0)</f>
        <v>223478261</v>
      </c>
    </row>
    <row r="3642" spans="2:8" x14ac:dyDescent="0.35">
      <c r="B3642" s="1" t="s">
        <v>15992</v>
      </c>
      <c r="C3642" s="3" t="s">
        <v>15993</v>
      </c>
      <c r="D3642" s="13">
        <v>2570000000</v>
      </c>
      <c r="E3642" s="1" t="str" cm="1">
        <f t="array" ref="E3642">_xlfn.IFS($D3642&gt;=$N$7,$J$7,AND($D3642&gt;=$M$8,$D3642&lt;$N$8),$J$8,AND($D3642&gt;=$M$9,$D3642&lt;$N$9),$J$9,$D3642&lt;$N$10,$J$10)</f>
        <v>Mid Cap</v>
      </c>
      <c r="F3642" s="18">
        <v>60.05</v>
      </c>
      <c r="G3642" s="3" t="s">
        <v>31554</v>
      </c>
      <c r="H3642" s="22">
        <f>ROUND(Table1[[#This Row],[Market Capitalisation]]/Table1[[#This Row],[Stock Price]],0)</f>
        <v>42797669</v>
      </c>
    </row>
    <row r="3643" spans="2:8" x14ac:dyDescent="0.35">
      <c r="B3643" s="1" t="s">
        <v>15996</v>
      </c>
      <c r="C3643" s="3" t="s">
        <v>15997</v>
      </c>
      <c r="D3643" s="13">
        <v>2570000000</v>
      </c>
      <c r="E3643" s="1" t="str" cm="1">
        <f t="array" ref="E3643">_xlfn.IFS($D3643&gt;=$N$7,$J$7,AND($D3643&gt;=$M$8,$D3643&lt;$N$8),$J$8,AND($D3643&gt;=$M$9,$D3643&lt;$N$9),$J$9,$D3643&lt;$N$10,$J$10)</f>
        <v>Mid Cap</v>
      </c>
      <c r="F3643" s="18">
        <v>17.940000000000001</v>
      </c>
      <c r="G3643" s="3" t="s">
        <v>420</v>
      </c>
      <c r="H3643" s="22">
        <f>ROUND(Table1[[#This Row],[Market Capitalisation]]/Table1[[#This Row],[Stock Price]],0)</f>
        <v>143255295</v>
      </c>
    </row>
    <row r="3644" spans="2:8" x14ac:dyDescent="0.35">
      <c r="B3644" s="1" t="s">
        <v>16000</v>
      </c>
      <c r="C3644" s="3" t="s">
        <v>16001</v>
      </c>
      <c r="D3644" s="13">
        <v>2570000000</v>
      </c>
      <c r="E3644" s="1" t="str" cm="1">
        <f t="array" ref="E3644">_xlfn.IFS($D3644&gt;=$N$7,$J$7,AND($D3644&gt;=$M$8,$D3644&lt;$N$8),$J$8,AND($D3644&gt;=$M$9,$D3644&lt;$N$9),$J$9,$D3644&lt;$N$10,$J$10)</f>
        <v>Mid Cap</v>
      </c>
      <c r="F3644" s="18">
        <v>15.9</v>
      </c>
      <c r="G3644" s="3" t="s">
        <v>511</v>
      </c>
      <c r="H3644" s="22">
        <f>ROUND(Table1[[#This Row],[Market Capitalisation]]/Table1[[#This Row],[Stock Price]],0)</f>
        <v>161635220</v>
      </c>
    </row>
    <row r="3645" spans="2:8" x14ac:dyDescent="0.35">
      <c r="B3645" s="1" t="s">
        <v>16004</v>
      </c>
      <c r="C3645" s="3" t="s">
        <v>16005</v>
      </c>
      <c r="D3645" s="13">
        <v>2560000000</v>
      </c>
      <c r="E3645" s="1" t="str" cm="1">
        <f t="array" ref="E3645">_xlfn.IFS($D3645&gt;=$N$7,$J$7,AND($D3645&gt;=$M$8,$D3645&lt;$N$8),$J$8,AND($D3645&gt;=$M$9,$D3645&lt;$N$9),$J$9,$D3645&lt;$N$10,$J$10)</f>
        <v>Mid Cap</v>
      </c>
      <c r="F3645" s="18">
        <v>21.56</v>
      </c>
      <c r="G3645" s="3" t="s">
        <v>31554</v>
      </c>
      <c r="H3645" s="22">
        <f>ROUND(Table1[[#This Row],[Market Capitalisation]]/Table1[[#This Row],[Stock Price]],0)</f>
        <v>118738404</v>
      </c>
    </row>
    <row r="3646" spans="2:8" x14ac:dyDescent="0.35">
      <c r="B3646" s="1" t="s">
        <v>16008</v>
      </c>
      <c r="C3646" s="3" t="s">
        <v>16009</v>
      </c>
      <c r="D3646" s="13">
        <v>2560000000</v>
      </c>
      <c r="E3646" s="1" t="str" cm="1">
        <f t="array" ref="E3646">_xlfn.IFS($D3646&gt;=$N$7,$J$7,AND($D3646&gt;=$M$8,$D3646&lt;$N$8),$J$8,AND($D3646&gt;=$M$9,$D3646&lt;$N$9),$J$9,$D3646&lt;$N$10,$J$10)</f>
        <v>Mid Cap</v>
      </c>
      <c r="F3646" s="18">
        <v>8.98</v>
      </c>
      <c r="G3646" s="3" t="s">
        <v>31567</v>
      </c>
      <c r="H3646" s="22">
        <f>ROUND(Table1[[#This Row],[Market Capitalisation]]/Table1[[#This Row],[Stock Price]],0)</f>
        <v>285077951</v>
      </c>
    </row>
    <row r="3647" spans="2:8" x14ac:dyDescent="0.35">
      <c r="B3647" s="1" t="s">
        <v>16011</v>
      </c>
      <c r="C3647" s="3" t="s">
        <v>16012</v>
      </c>
      <c r="D3647" s="13">
        <v>2560000000</v>
      </c>
      <c r="E3647" s="1" t="str" cm="1">
        <f t="array" ref="E3647">_xlfn.IFS($D3647&gt;=$N$7,$J$7,AND($D3647&gt;=$M$8,$D3647&lt;$N$8),$J$8,AND($D3647&gt;=$M$9,$D3647&lt;$N$9),$J$9,$D3647&lt;$N$10,$J$10)</f>
        <v>Mid Cap</v>
      </c>
      <c r="F3647" s="18">
        <v>25.06</v>
      </c>
      <c r="G3647" s="3" t="s">
        <v>3227</v>
      </c>
      <c r="H3647" s="22">
        <f>ROUND(Table1[[#This Row],[Market Capitalisation]]/Table1[[#This Row],[Stock Price]],0)</f>
        <v>102154828</v>
      </c>
    </row>
    <row r="3648" spans="2:8" x14ac:dyDescent="0.35">
      <c r="B3648" s="1" t="s">
        <v>16015</v>
      </c>
      <c r="C3648" s="3" t="s">
        <v>16016</v>
      </c>
      <c r="D3648" s="13">
        <v>2560000000</v>
      </c>
      <c r="E3648" s="1" t="str" cm="1">
        <f t="array" ref="E3648">_xlfn.IFS($D3648&gt;=$N$7,$J$7,AND($D3648&gt;=$M$8,$D3648&lt;$N$8),$J$8,AND($D3648&gt;=$M$9,$D3648&lt;$N$9),$J$9,$D3648&lt;$N$10,$J$10)</f>
        <v>Mid Cap</v>
      </c>
      <c r="F3648" s="18">
        <v>43.71</v>
      </c>
      <c r="G3648" s="3" t="s">
        <v>31554</v>
      </c>
      <c r="H3648" s="22">
        <f>ROUND(Table1[[#This Row],[Market Capitalisation]]/Table1[[#This Row],[Stock Price]],0)</f>
        <v>58567833</v>
      </c>
    </row>
    <row r="3649" spans="2:8" x14ac:dyDescent="0.35">
      <c r="B3649" s="1" t="s">
        <v>16019</v>
      </c>
      <c r="C3649" s="3" t="s">
        <v>16020</v>
      </c>
      <c r="D3649" s="13">
        <v>2560000000</v>
      </c>
      <c r="E3649" s="1" t="str" cm="1">
        <f t="array" ref="E3649">_xlfn.IFS($D3649&gt;=$N$7,$J$7,AND($D3649&gt;=$M$8,$D3649&lt;$N$8),$J$8,AND($D3649&gt;=$M$9,$D3649&lt;$N$9),$J$9,$D3649&lt;$N$10,$J$10)</f>
        <v>Mid Cap</v>
      </c>
      <c r="F3649" s="18">
        <v>1.74</v>
      </c>
      <c r="G3649" s="3" t="s">
        <v>152</v>
      </c>
      <c r="H3649" s="22">
        <f>ROUND(Table1[[#This Row],[Market Capitalisation]]/Table1[[#This Row],[Stock Price]],0)</f>
        <v>1471264368</v>
      </c>
    </row>
    <row r="3650" spans="2:8" x14ac:dyDescent="0.35">
      <c r="B3650" s="1" t="s">
        <v>16023</v>
      </c>
      <c r="C3650" s="3" t="s">
        <v>16024</v>
      </c>
      <c r="D3650" s="13">
        <v>2560000000</v>
      </c>
      <c r="E3650" s="1" t="str" cm="1">
        <f t="array" ref="E3650">_xlfn.IFS($D3650&gt;=$N$7,$J$7,AND($D3650&gt;=$M$8,$D3650&lt;$N$8),$J$8,AND($D3650&gt;=$M$9,$D3650&lt;$N$9),$J$9,$D3650&lt;$N$10,$J$10)</f>
        <v>Mid Cap</v>
      </c>
      <c r="F3650" s="18">
        <v>16.399999999999999</v>
      </c>
      <c r="G3650" s="3" t="s">
        <v>31554</v>
      </c>
      <c r="H3650" s="22">
        <f>ROUND(Table1[[#This Row],[Market Capitalisation]]/Table1[[#This Row],[Stock Price]],0)</f>
        <v>156097561</v>
      </c>
    </row>
    <row r="3651" spans="2:8" x14ac:dyDescent="0.35">
      <c r="B3651" s="1" t="s">
        <v>16027</v>
      </c>
      <c r="C3651" s="3" t="s">
        <v>16028</v>
      </c>
      <c r="D3651" s="13">
        <v>2550000000</v>
      </c>
      <c r="E3651" s="1" t="str" cm="1">
        <f t="array" ref="E3651">_xlfn.IFS($D3651&gt;=$N$7,$J$7,AND($D3651&gt;=$M$8,$D3651&lt;$N$8),$J$8,AND($D3651&gt;=$M$9,$D3651&lt;$N$9),$J$9,$D3651&lt;$N$10,$J$10)</f>
        <v>Mid Cap</v>
      </c>
      <c r="F3651" s="18">
        <v>213.12</v>
      </c>
      <c r="G3651" s="3" t="s">
        <v>31554</v>
      </c>
      <c r="H3651" s="22">
        <f>ROUND(Table1[[#This Row],[Market Capitalisation]]/Table1[[#This Row],[Stock Price]],0)</f>
        <v>11965090</v>
      </c>
    </row>
    <row r="3652" spans="2:8" x14ac:dyDescent="0.35">
      <c r="B3652" s="1" t="s">
        <v>16032</v>
      </c>
      <c r="C3652" s="3" t="s">
        <v>16033</v>
      </c>
      <c r="D3652" s="13">
        <v>2550000000</v>
      </c>
      <c r="E3652" s="1" t="str" cm="1">
        <f t="array" ref="E3652">_xlfn.IFS($D3652&gt;=$N$7,$J$7,AND($D3652&gt;=$M$8,$D3652&lt;$N$8),$J$8,AND($D3652&gt;=$M$9,$D3652&lt;$N$9),$J$9,$D3652&lt;$N$10,$J$10)</f>
        <v>Mid Cap</v>
      </c>
      <c r="F3652" s="18">
        <v>3.03</v>
      </c>
      <c r="G3652" s="3" t="s">
        <v>1103</v>
      </c>
      <c r="H3652" s="22">
        <f>ROUND(Table1[[#This Row],[Market Capitalisation]]/Table1[[#This Row],[Stock Price]],0)</f>
        <v>841584158</v>
      </c>
    </row>
    <row r="3653" spans="2:8" x14ac:dyDescent="0.35">
      <c r="B3653" s="1" t="s">
        <v>16035</v>
      </c>
      <c r="C3653" s="3" t="s">
        <v>16036</v>
      </c>
      <c r="D3653" s="13">
        <v>2550000000</v>
      </c>
      <c r="E3653" s="1" t="str" cm="1">
        <f t="array" ref="E3653">_xlfn.IFS($D3653&gt;=$N$7,$J$7,AND($D3653&gt;=$M$8,$D3653&lt;$N$8),$J$8,AND($D3653&gt;=$M$9,$D3653&lt;$N$9),$J$9,$D3653&lt;$N$10,$J$10)</f>
        <v>Mid Cap</v>
      </c>
      <c r="F3653" s="18">
        <v>0.2</v>
      </c>
      <c r="G3653" s="3" t="s">
        <v>1452</v>
      </c>
      <c r="H3653" s="22">
        <f>ROUND(Table1[[#This Row],[Market Capitalisation]]/Table1[[#This Row],[Stock Price]],0)</f>
        <v>12750000000</v>
      </c>
    </row>
    <row r="3654" spans="2:8" x14ac:dyDescent="0.35">
      <c r="B3654" s="1" t="s">
        <v>16038</v>
      </c>
      <c r="C3654" s="3" t="s">
        <v>16039</v>
      </c>
      <c r="D3654" s="13">
        <v>2550000000</v>
      </c>
      <c r="E3654" s="1" t="str" cm="1">
        <f t="array" ref="E3654">_xlfn.IFS($D3654&gt;=$N$7,$J$7,AND($D3654&gt;=$M$8,$D3654&lt;$N$8),$J$8,AND($D3654&gt;=$M$9,$D3654&lt;$N$9),$J$9,$D3654&lt;$N$10,$J$10)</f>
        <v>Mid Cap</v>
      </c>
      <c r="F3654" s="18">
        <v>8.2799999999999994</v>
      </c>
      <c r="G3654" s="3" t="s">
        <v>3295</v>
      </c>
      <c r="H3654" s="22">
        <f>ROUND(Table1[[#This Row],[Market Capitalisation]]/Table1[[#This Row],[Stock Price]],0)</f>
        <v>307971014</v>
      </c>
    </row>
    <row r="3655" spans="2:8" x14ac:dyDescent="0.35">
      <c r="B3655" s="1" t="s">
        <v>16042</v>
      </c>
      <c r="C3655" s="3" t="s">
        <v>16043</v>
      </c>
      <c r="D3655" s="13">
        <v>2540000000</v>
      </c>
      <c r="E3655" s="1" t="str" cm="1">
        <f t="array" ref="E3655">_xlfn.IFS($D3655&gt;=$N$7,$J$7,AND($D3655&gt;=$M$8,$D3655&lt;$N$8),$J$8,AND($D3655&gt;=$M$9,$D3655&lt;$N$9),$J$9,$D3655&lt;$N$10,$J$10)</f>
        <v>Mid Cap</v>
      </c>
      <c r="F3655" s="18">
        <v>13.81</v>
      </c>
      <c r="G3655" s="3" t="s">
        <v>31554</v>
      </c>
      <c r="H3655" s="22">
        <f>ROUND(Table1[[#This Row],[Market Capitalisation]]/Table1[[#This Row],[Stock Price]],0)</f>
        <v>183924692</v>
      </c>
    </row>
    <row r="3656" spans="2:8" x14ac:dyDescent="0.35">
      <c r="B3656" s="1" t="s">
        <v>16047</v>
      </c>
      <c r="C3656" s="3" t="s">
        <v>16048</v>
      </c>
      <c r="D3656" s="13">
        <v>2540000000</v>
      </c>
      <c r="E3656" s="1" t="str" cm="1">
        <f t="array" ref="E3656">_xlfn.IFS($D3656&gt;=$N$7,$J$7,AND($D3656&gt;=$M$8,$D3656&lt;$N$8),$J$8,AND($D3656&gt;=$M$9,$D3656&lt;$N$9),$J$9,$D3656&lt;$N$10,$J$10)</f>
        <v>Mid Cap</v>
      </c>
      <c r="F3656" s="18">
        <v>40.159999999999997</v>
      </c>
      <c r="G3656" s="3" t="s">
        <v>31554</v>
      </c>
      <c r="H3656" s="22">
        <f>ROUND(Table1[[#This Row],[Market Capitalisation]]/Table1[[#This Row],[Stock Price]],0)</f>
        <v>63247012</v>
      </c>
    </row>
    <row r="3657" spans="2:8" x14ac:dyDescent="0.35">
      <c r="B3657" s="1" t="s">
        <v>16051</v>
      </c>
      <c r="C3657" s="3" t="s">
        <v>16052</v>
      </c>
      <c r="D3657" s="13">
        <v>2540000000</v>
      </c>
      <c r="E3657" s="1" t="str" cm="1">
        <f t="array" ref="E3657">_xlfn.IFS($D3657&gt;=$N$7,$J$7,AND($D3657&gt;=$M$8,$D3657&lt;$N$8),$J$8,AND($D3657&gt;=$M$9,$D3657&lt;$N$9),$J$9,$D3657&lt;$N$10,$J$10)</f>
        <v>Mid Cap</v>
      </c>
      <c r="F3657" s="18">
        <v>4.25</v>
      </c>
      <c r="G3657" s="3" t="s">
        <v>1188</v>
      </c>
      <c r="H3657" s="22">
        <f>ROUND(Table1[[#This Row],[Market Capitalisation]]/Table1[[#This Row],[Stock Price]],0)</f>
        <v>597647059</v>
      </c>
    </row>
    <row r="3658" spans="2:8" x14ac:dyDescent="0.35">
      <c r="B3658" s="1" t="s">
        <v>16055</v>
      </c>
      <c r="C3658" s="3" t="s">
        <v>16056</v>
      </c>
      <c r="D3658" s="13">
        <v>2530000000</v>
      </c>
      <c r="E3658" s="1" t="str" cm="1">
        <f t="array" ref="E3658">_xlfn.IFS($D3658&gt;=$N$7,$J$7,AND($D3658&gt;=$M$8,$D3658&lt;$N$8),$J$8,AND($D3658&gt;=$M$9,$D3658&lt;$N$9),$J$9,$D3658&lt;$N$10,$J$10)</f>
        <v>Mid Cap</v>
      </c>
      <c r="F3658" s="18">
        <v>0.37</v>
      </c>
      <c r="G3658" s="3" t="s">
        <v>31565</v>
      </c>
      <c r="H3658" s="22">
        <f>ROUND(Table1[[#This Row],[Market Capitalisation]]/Table1[[#This Row],[Stock Price]],0)</f>
        <v>6837837838</v>
      </c>
    </row>
    <row r="3659" spans="2:8" x14ac:dyDescent="0.35">
      <c r="B3659" s="1" t="s">
        <v>16060</v>
      </c>
      <c r="C3659" s="3" t="s">
        <v>16061</v>
      </c>
      <c r="D3659" s="13">
        <v>2530000000</v>
      </c>
      <c r="E3659" s="1" t="str" cm="1">
        <f t="array" ref="E3659">_xlfn.IFS($D3659&gt;=$N$7,$J$7,AND($D3659&gt;=$M$8,$D3659&lt;$N$8),$J$8,AND($D3659&gt;=$M$9,$D3659&lt;$N$9),$J$9,$D3659&lt;$N$10,$J$10)</f>
        <v>Mid Cap</v>
      </c>
      <c r="F3659" s="18">
        <v>37.31</v>
      </c>
      <c r="G3659" s="3" t="s">
        <v>31554</v>
      </c>
      <c r="H3659" s="22">
        <f>ROUND(Table1[[#This Row],[Market Capitalisation]]/Table1[[#This Row],[Stock Price]],0)</f>
        <v>67810239</v>
      </c>
    </row>
    <row r="3660" spans="2:8" x14ac:dyDescent="0.35">
      <c r="B3660" s="1" t="s">
        <v>16063</v>
      </c>
      <c r="C3660" s="3" t="s">
        <v>16064</v>
      </c>
      <c r="D3660" s="13">
        <v>2530000000</v>
      </c>
      <c r="E3660" s="1" t="str" cm="1">
        <f t="array" ref="E3660">_xlfn.IFS($D3660&gt;=$N$7,$J$7,AND($D3660&gt;=$M$8,$D3660&lt;$N$8),$J$8,AND($D3660&gt;=$M$9,$D3660&lt;$N$9),$J$9,$D3660&lt;$N$10,$J$10)</f>
        <v>Mid Cap</v>
      </c>
      <c r="F3660" s="18">
        <v>8.91</v>
      </c>
      <c r="G3660" s="3" t="s">
        <v>210</v>
      </c>
      <c r="H3660" s="22">
        <f>ROUND(Table1[[#This Row],[Market Capitalisation]]/Table1[[#This Row],[Stock Price]],0)</f>
        <v>283950617</v>
      </c>
    </row>
    <row r="3661" spans="2:8" x14ac:dyDescent="0.35">
      <c r="B3661" s="1" t="s">
        <v>16067</v>
      </c>
      <c r="C3661" s="3" t="s">
        <v>16068</v>
      </c>
      <c r="D3661" s="13">
        <v>2530000000</v>
      </c>
      <c r="E3661" s="1" t="str" cm="1">
        <f t="array" ref="E3661">_xlfn.IFS($D3661&gt;=$N$7,$J$7,AND($D3661&gt;=$M$8,$D3661&lt;$N$8),$J$8,AND($D3661&gt;=$M$9,$D3661&lt;$N$9),$J$9,$D3661&lt;$N$10,$J$10)</f>
        <v>Mid Cap</v>
      </c>
      <c r="F3661" s="18">
        <v>21.45</v>
      </c>
      <c r="G3661" s="3" t="s">
        <v>31554</v>
      </c>
      <c r="H3661" s="22">
        <f>ROUND(Table1[[#This Row],[Market Capitalisation]]/Table1[[#This Row],[Stock Price]],0)</f>
        <v>117948718</v>
      </c>
    </row>
    <row r="3662" spans="2:8" x14ac:dyDescent="0.35">
      <c r="B3662" s="1" t="s">
        <v>16071</v>
      </c>
      <c r="C3662" s="3" t="s">
        <v>31569</v>
      </c>
      <c r="D3662" s="13">
        <v>2530000000</v>
      </c>
      <c r="E3662" s="1" t="str" cm="1">
        <f t="array" ref="E3662">_xlfn.IFS($D3662&gt;=$N$7,$J$7,AND($D3662&gt;=$M$8,$D3662&lt;$N$8),$J$8,AND($D3662&gt;=$M$9,$D3662&lt;$N$9),$J$9,$D3662&lt;$N$10,$J$10)</f>
        <v>Mid Cap</v>
      </c>
      <c r="F3662" s="18">
        <v>1.94</v>
      </c>
      <c r="G3662" s="3" t="s">
        <v>31567</v>
      </c>
      <c r="H3662" s="22">
        <f>ROUND(Table1[[#This Row],[Market Capitalisation]]/Table1[[#This Row],[Stock Price]],0)</f>
        <v>1304123711</v>
      </c>
    </row>
    <row r="3663" spans="2:8" x14ac:dyDescent="0.35">
      <c r="B3663" s="1" t="s">
        <v>16074</v>
      </c>
      <c r="C3663" s="3" t="s">
        <v>31556</v>
      </c>
      <c r="D3663" s="13">
        <v>2530000000</v>
      </c>
      <c r="E3663" s="1" t="str" cm="1">
        <f t="array" ref="E3663">_xlfn.IFS($D3663&gt;=$N$7,$J$7,AND($D3663&gt;=$M$8,$D3663&lt;$N$8),$J$8,AND($D3663&gt;=$M$9,$D3663&lt;$N$9),$J$9,$D3663&lt;$N$10,$J$10)</f>
        <v>Mid Cap</v>
      </c>
      <c r="F3663" s="18">
        <v>25.76</v>
      </c>
      <c r="G3663" s="3" t="s">
        <v>31554</v>
      </c>
      <c r="H3663" s="22">
        <f>ROUND(Table1[[#This Row],[Market Capitalisation]]/Table1[[#This Row],[Stock Price]],0)</f>
        <v>98214286</v>
      </c>
    </row>
    <row r="3664" spans="2:8" x14ac:dyDescent="0.35">
      <c r="B3664" s="1" t="s">
        <v>16078</v>
      </c>
      <c r="C3664" s="3" t="s">
        <v>16079</v>
      </c>
      <c r="D3664" s="13">
        <v>2530000000</v>
      </c>
      <c r="E3664" s="1" t="str" cm="1">
        <f t="array" ref="E3664">_xlfn.IFS($D3664&gt;=$N$7,$J$7,AND($D3664&gt;=$M$8,$D3664&lt;$N$8),$J$8,AND($D3664&gt;=$M$9,$D3664&lt;$N$9),$J$9,$D3664&lt;$N$10,$J$10)</f>
        <v>Mid Cap</v>
      </c>
      <c r="F3664" s="18">
        <v>10.17</v>
      </c>
      <c r="G3664" s="3" t="s">
        <v>249</v>
      </c>
      <c r="H3664" s="22">
        <f>ROUND(Table1[[#This Row],[Market Capitalisation]]/Table1[[#This Row],[Stock Price]],0)</f>
        <v>248770895</v>
      </c>
    </row>
    <row r="3665" spans="2:8" x14ac:dyDescent="0.35">
      <c r="B3665" s="1" t="s">
        <v>16082</v>
      </c>
      <c r="C3665" s="3" t="s">
        <v>16083</v>
      </c>
      <c r="D3665" s="13">
        <v>2530000000</v>
      </c>
      <c r="E3665" s="1" t="str" cm="1">
        <f t="array" ref="E3665">_xlfn.IFS($D3665&gt;=$N$7,$J$7,AND($D3665&gt;=$M$8,$D3665&lt;$N$8),$J$8,AND($D3665&gt;=$M$9,$D3665&lt;$N$9),$J$9,$D3665&lt;$N$10,$J$10)</f>
        <v>Mid Cap</v>
      </c>
      <c r="F3665" s="18">
        <v>40.380000000000003</v>
      </c>
      <c r="G3665" s="3" t="s">
        <v>31554</v>
      </c>
      <c r="H3665" s="22">
        <f>ROUND(Table1[[#This Row],[Market Capitalisation]]/Table1[[#This Row],[Stock Price]],0)</f>
        <v>62654780</v>
      </c>
    </row>
    <row r="3666" spans="2:8" x14ac:dyDescent="0.35">
      <c r="B3666" s="1" t="s">
        <v>16086</v>
      </c>
      <c r="C3666" s="3" t="s">
        <v>16087</v>
      </c>
      <c r="D3666" s="13">
        <v>2530000000</v>
      </c>
      <c r="E3666" s="1" t="str" cm="1">
        <f t="array" ref="E3666">_xlfn.IFS($D3666&gt;=$N$7,$J$7,AND($D3666&gt;=$M$8,$D3666&lt;$N$8),$J$8,AND($D3666&gt;=$M$9,$D3666&lt;$N$9),$J$9,$D3666&lt;$N$10,$J$10)</f>
        <v>Mid Cap</v>
      </c>
      <c r="F3666" s="18">
        <v>273.26</v>
      </c>
      <c r="G3666" s="3" t="s">
        <v>164</v>
      </c>
      <c r="H3666" s="22">
        <f>ROUND(Table1[[#This Row],[Market Capitalisation]]/Table1[[#This Row],[Stock Price]],0)</f>
        <v>9258582</v>
      </c>
    </row>
    <row r="3667" spans="2:8" x14ac:dyDescent="0.35">
      <c r="B3667" s="1" t="s">
        <v>16090</v>
      </c>
      <c r="C3667" s="3" t="s">
        <v>16091</v>
      </c>
      <c r="D3667" s="13">
        <v>2530000000</v>
      </c>
      <c r="E3667" s="1" t="str" cm="1">
        <f t="array" ref="E3667">_xlfn.IFS($D3667&gt;=$N$7,$J$7,AND($D3667&gt;=$M$8,$D3667&lt;$N$8),$J$8,AND($D3667&gt;=$M$9,$D3667&lt;$N$9),$J$9,$D3667&lt;$N$10,$J$10)</f>
        <v>Mid Cap</v>
      </c>
      <c r="F3667" s="18">
        <v>12.38</v>
      </c>
      <c r="G3667" s="3" t="s">
        <v>256</v>
      </c>
      <c r="H3667" s="22">
        <f>ROUND(Table1[[#This Row],[Market Capitalisation]]/Table1[[#This Row],[Stock Price]],0)</f>
        <v>204361874</v>
      </c>
    </row>
    <row r="3668" spans="2:8" x14ac:dyDescent="0.35">
      <c r="B3668" s="1" t="s">
        <v>16094</v>
      </c>
      <c r="C3668" s="3" t="s">
        <v>16095</v>
      </c>
      <c r="D3668" s="13">
        <v>2520000000</v>
      </c>
      <c r="E3668" s="1" t="str" cm="1">
        <f t="array" ref="E3668">_xlfn.IFS($D3668&gt;=$N$7,$J$7,AND($D3668&gt;=$M$8,$D3668&lt;$N$8),$J$8,AND($D3668&gt;=$M$9,$D3668&lt;$N$9),$J$9,$D3668&lt;$N$10,$J$10)</f>
        <v>Mid Cap</v>
      </c>
      <c r="F3668" s="18">
        <v>14.34</v>
      </c>
      <c r="G3668" s="3" t="s">
        <v>31554</v>
      </c>
      <c r="H3668" s="22">
        <f>ROUND(Table1[[#This Row],[Market Capitalisation]]/Table1[[#This Row],[Stock Price]],0)</f>
        <v>175732218</v>
      </c>
    </row>
    <row r="3669" spans="2:8" x14ac:dyDescent="0.35">
      <c r="B3669" s="1" t="s">
        <v>16099</v>
      </c>
      <c r="C3669" s="3" t="s">
        <v>16100</v>
      </c>
      <c r="D3669" s="13">
        <v>2520000000</v>
      </c>
      <c r="E3669" s="1" t="str" cm="1">
        <f t="array" ref="E3669">_xlfn.IFS($D3669&gt;=$N$7,$J$7,AND($D3669&gt;=$M$8,$D3669&lt;$N$8),$J$8,AND($D3669&gt;=$M$9,$D3669&lt;$N$9),$J$9,$D3669&lt;$N$10,$J$10)</f>
        <v>Mid Cap</v>
      </c>
      <c r="F3669" s="18">
        <v>0.14000000000000001</v>
      </c>
      <c r="G3669" s="3" t="s">
        <v>6217</v>
      </c>
      <c r="H3669" s="22">
        <f>ROUND(Table1[[#This Row],[Market Capitalisation]]/Table1[[#This Row],[Stock Price]],0)</f>
        <v>18000000000</v>
      </c>
    </row>
    <row r="3670" spans="2:8" x14ac:dyDescent="0.35">
      <c r="B3670" s="1" t="s">
        <v>16102</v>
      </c>
      <c r="C3670" s="3" t="s">
        <v>16103</v>
      </c>
      <c r="D3670" s="13">
        <v>2520000000</v>
      </c>
      <c r="E3670" s="1" t="str" cm="1">
        <f t="array" ref="E3670">_xlfn.IFS($D3670&gt;=$N$7,$J$7,AND($D3670&gt;=$M$8,$D3670&lt;$N$8),$J$8,AND($D3670&gt;=$M$9,$D3670&lt;$N$9),$J$9,$D3670&lt;$N$10,$J$10)</f>
        <v>Mid Cap</v>
      </c>
      <c r="F3670" s="18">
        <v>34.5</v>
      </c>
      <c r="G3670" s="3" t="s">
        <v>31554</v>
      </c>
      <c r="H3670" s="22">
        <f>ROUND(Table1[[#This Row],[Market Capitalisation]]/Table1[[#This Row],[Stock Price]],0)</f>
        <v>73043478</v>
      </c>
    </row>
    <row r="3671" spans="2:8" x14ac:dyDescent="0.35">
      <c r="B3671" s="1" t="s">
        <v>16106</v>
      </c>
      <c r="C3671" s="3" t="s">
        <v>16107</v>
      </c>
      <c r="D3671" s="13">
        <v>2520000000</v>
      </c>
      <c r="E3671" s="1" t="str" cm="1">
        <f t="array" ref="E3671">_xlfn.IFS($D3671&gt;=$N$7,$J$7,AND($D3671&gt;=$M$8,$D3671&lt;$N$8),$J$8,AND($D3671&gt;=$M$9,$D3671&lt;$N$9),$J$9,$D3671&lt;$N$10,$J$10)</f>
        <v>Mid Cap</v>
      </c>
      <c r="F3671" s="18">
        <v>0.67</v>
      </c>
      <c r="G3671" s="3" t="s">
        <v>1452</v>
      </c>
      <c r="H3671" s="22">
        <f>ROUND(Table1[[#This Row],[Market Capitalisation]]/Table1[[#This Row],[Stock Price]],0)</f>
        <v>3761194030</v>
      </c>
    </row>
    <row r="3672" spans="2:8" x14ac:dyDescent="0.35">
      <c r="B3672" s="1" t="s">
        <v>16109</v>
      </c>
      <c r="C3672" s="3" t="s">
        <v>16110</v>
      </c>
      <c r="D3672" s="13">
        <v>2520000000</v>
      </c>
      <c r="E3672" s="1" t="str" cm="1">
        <f t="array" ref="E3672">_xlfn.IFS($D3672&gt;=$N$7,$J$7,AND($D3672&gt;=$M$8,$D3672&lt;$N$8),$J$8,AND($D3672&gt;=$M$9,$D3672&lt;$N$9),$J$9,$D3672&lt;$N$10,$J$10)</f>
        <v>Mid Cap</v>
      </c>
      <c r="F3672" s="18">
        <v>11.74</v>
      </c>
      <c r="G3672" s="3" t="s">
        <v>16112</v>
      </c>
      <c r="H3672" s="22">
        <f>ROUND(Table1[[#This Row],[Market Capitalisation]]/Table1[[#This Row],[Stock Price]],0)</f>
        <v>214650767</v>
      </c>
    </row>
    <row r="3673" spans="2:8" x14ac:dyDescent="0.35">
      <c r="B3673" s="1" t="s">
        <v>16113</v>
      </c>
      <c r="C3673" s="3" t="s">
        <v>16114</v>
      </c>
      <c r="D3673" s="13">
        <v>2520000000</v>
      </c>
      <c r="E3673" s="1" t="str" cm="1">
        <f t="array" ref="E3673">_xlfn.IFS($D3673&gt;=$N$7,$J$7,AND($D3673&gt;=$M$8,$D3673&lt;$N$8),$J$8,AND($D3673&gt;=$M$9,$D3673&lt;$N$9),$J$9,$D3673&lt;$N$10,$J$10)</f>
        <v>Mid Cap</v>
      </c>
      <c r="F3673" s="18">
        <v>91.78</v>
      </c>
      <c r="G3673" s="3" t="s">
        <v>31554</v>
      </c>
      <c r="H3673" s="22">
        <f>ROUND(Table1[[#This Row],[Market Capitalisation]]/Table1[[#This Row],[Stock Price]],0)</f>
        <v>27456962</v>
      </c>
    </row>
    <row r="3674" spans="2:8" x14ac:dyDescent="0.35">
      <c r="B3674" s="1" t="s">
        <v>16117</v>
      </c>
      <c r="C3674" s="3" t="s">
        <v>16118</v>
      </c>
      <c r="D3674" s="13">
        <v>2520000000</v>
      </c>
      <c r="E3674" s="1" t="str" cm="1">
        <f t="array" ref="E3674">_xlfn.IFS($D3674&gt;=$N$7,$J$7,AND($D3674&gt;=$M$8,$D3674&lt;$N$8),$J$8,AND($D3674&gt;=$M$9,$D3674&lt;$N$9),$J$9,$D3674&lt;$N$10,$J$10)</f>
        <v>Mid Cap</v>
      </c>
      <c r="F3674" s="18">
        <v>16.39</v>
      </c>
      <c r="G3674" s="3" t="s">
        <v>210</v>
      </c>
      <c r="H3674" s="22">
        <f>ROUND(Table1[[#This Row],[Market Capitalisation]]/Table1[[#This Row],[Stock Price]],0)</f>
        <v>153752288</v>
      </c>
    </row>
    <row r="3675" spans="2:8" x14ac:dyDescent="0.35">
      <c r="B3675" s="1" t="s">
        <v>16121</v>
      </c>
      <c r="C3675" s="3" t="s">
        <v>16122</v>
      </c>
      <c r="D3675" s="13">
        <v>2520000000</v>
      </c>
      <c r="E3675" s="1" t="str" cm="1">
        <f t="array" ref="E3675">_xlfn.IFS($D3675&gt;=$N$7,$J$7,AND($D3675&gt;=$M$8,$D3675&lt;$N$8),$J$8,AND($D3675&gt;=$M$9,$D3675&lt;$N$9),$J$9,$D3675&lt;$N$10,$J$10)</f>
        <v>Mid Cap</v>
      </c>
      <c r="F3675" s="18">
        <v>7.63</v>
      </c>
      <c r="G3675" s="3" t="s">
        <v>31567</v>
      </c>
      <c r="H3675" s="22">
        <f>ROUND(Table1[[#This Row],[Market Capitalisation]]/Table1[[#This Row],[Stock Price]],0)</f>
        <v>330275229</v>
      </c>
    </row>
    <row r="3676" spans="2:8" x14ac:dyDescent="0.35">
      <c r="B3676" s="1" t="s">
        <v>16125</v>
      </c>
      <c r="C3676" s="3" t="s">
        <v>16126</v>
      </c>
      <c r="D3676" s="13">
        <v>2520000000</v>
      </c>
      <c r="E3676" s="1" t="str" cm="1">
        <f t="array" ref="E3676">_xlfn.IFS($D3676&gt;=$N$7,$J$7,AND($D3676&gt;=$M$8,$D3676&lt;$N$8),$J$8,AND($D3676&gt;=$M$9,$D3676&lt;$N$9),$J$9,$D3676&lt;$N$10,$J$10)</f>
        <v>Mid Cap</v>
      </c>
      <c r="F3676" s="18">
        <v>7</v>
      </c>
      <c r="G3676" s="3" t="s">
        <v>304</v>
      </c>
      <c r="H3676" s="22">
        <f>ROUND(Table1[[#This Row],[Market Capitalisation]]/Table1[[#This Row],[Stock Price]],0)</f>
        <v>360000000</v>
      </c>
    </row>
    <row r="3677" spans="2:8" x14ac:dyDescent="0.35">
      <c r="B3677" s="1" t="s">
        <v>16129</v>
      </c>
      <c r="C3677" s="3" t="s">
        <v>16130</v>
      </c>
      <c r="D3677" s="13">
        <v>2510000000</v>
      </c>
      <c r="E3677" s="1" t="str" cm="1">
        <f t="array" ref="E3677">_xlfn.IFS($D3677&gt;=$N$7,$J$7,AND($D3677&gt;=$M$8,$D3677&lt;$N$8),$J$8,AND($D3677&gt;=$M$9,$D3677&lt;$N$9),$J$9,$D3677&lt;$N$10,$J$10)</f>
        <v>Mid Cap</v>
      </c>
      <c r="F3677" s="18">
        <v>138.46</v>
      </c>
      <c r="G3677" s="3" t="s">
        <v>145</v>
      </c>
      <c r="H3677" s="22">
        <f>ROUND(Table1[[#This Row],[Market Capitalisation]]/Table1[[#This Row],[Stock Price]],0)</f>
        <v>18127979</v>
      </c>
    </row>
    <row r="3678" spans="2:8" x14ac:dyDescent="0.35">
      <c r="B3678" s="1" t="s">
        <v>16134</v>
      </c>
      <c r="C3678" s="3" t="s">
        <v>16135</v>
      </c>
      <c r="D3678" s="13">
        <v>2510000000</v>
      </c>
      <c r="E3678" s="1" t="str" cm="1">
        <f t="array" ref="E3678">_xlfn.IFS($D3678&gt;=$N$7,$J$7,AND($D3678&gt;=$M$8,$D3678&lt;$N$8),$J$8,AND($D3678&gt;=$M$9,$D3678&lt;$N$9),$J$9,$D3678&lt;$N$10,$J$10)</f>
        <v>Mid Cap</v>
      </c>
      <c r="F3678" s="18">
        <v>23.2</v>
      </c>
      <c r="G3678" s="3" t="s">
        <v>585</v>
      </c>
      <c r="H3678" s="22">
        <f>ROUND(Table1[[#This Row],[Market Capitalisation]]/Table1[[#This Row],[Stock Price]],0)</f>
        <v>108189655</v>
      </c>
    </row>
    <row r="3679" spans="2:8" x14ac:dyDescent="0.35">
      <c r="B3679" s="1" t="s">
        <v>16137</v>
      </c>
      <c r="C3679" s="3" t="s">
        <v>16138</v>
      </c>
      <c r="D3679" s="13">
        <v>2510000000</v>
      </c>
      <c r="E3679" s="1" t="str" cm="1">
        <f t="array" ref="E3679">_xlfn.IFS($D3679&gt;=$N$7,$J$7,AND($D3679&gt;=$M$8,$D3679&lt;$N$8),$J$8,AND($D3679&gt;=$M$9,$D3679&lt;$N$9),$J$9,$D3679&lt;$N$10,$J$10)</f>
        <v>Mid Cap</v>
      </c>
      <c r="F3679" s="18">
        <v>23.57</v>
      </c>
      <c r="G3679" s="3" t="s">
        <v>210</v>
      </c>
      <c r="H3679" s="22">
        <f>ROUND(Table1[[#This Row],[Market Capitalisation]]/Table1[[#This Row],[Stock Price]],0)</f>
        <v>106491303</v>
      </c>
    </row>
    <row r="3680" spans="2:8" x14ac:dyDescent="0.35">
      <c r="B3680" s="1" t="s">
        <v>16140</v>
      </c>
      <c r="C3680" s="3" t="s">
        <v>16141</v>
      </c>
      <c r="D3680" s="13">
        <v>2510000000</v>
      </c>
      <c r="E3680" s="1" t="str" cm="1">
        <f t="array" ref="E3680">_xlfn.IFS($D3680&gt;=$N$7,$J$7,AND($D3680&gt;=$M$8,$D3680&lt;$N$8),$J$8,AND($D3680&gt;=$M$9,$D3680&lt;$N$9),$J$9,$D3680&lt;$N$10,$J$10)</f>
        <v>Mid Cap</v>
      </c>
      <c r="F3680" s="18">
        <v>20.100000000000001</v>
      </c>
      <c r="G3680" s="3" t="s">
        <v>31554</v>
      </c>
      <c r="H3680" s="22">
        <f>ROUND(Table1[[#This Row],[Market Capitalisation]]/Table1[[#This Row],[Stock Price]],0)</f>
        <v>124875622</v>
      </c>
    </row>
    <row r="3681" spans="2:8" x14ac:dyDescent="0.35">
      <c r="B3681" s="1" t="s">
        <v>16143</v>
      </c>
      <c r="C3681" s="3" t="s">
        <v>16144</v>
      </c>
      <c r="D3681" s="13">
        <v>2510000000</v>
      </c>
      <c r="E3681" s="1" t="str" cm="1">
        <f t="array" ref="E3681">_xlfn.IFS($D3681&gt;=$N$7,$J$7,AND($D3681&gt;=$M$8,$D3681&lt;$N$8),$J$8,AND($D3681&gt;=$M$9,$D3681&lt;$N$9),$J$9,$D3681&lt;$N$10,$J$10)</f>
        <v>Mid Cap</v>
      </c>
      <c r="F3681" s="18">
        <v>6.12</v>
      </c>
      <c r="G3681" s="3" t="s">
        <v>31554</v>
      </c>
      <c r="H3681" s="22">
        <f>ROUND(Table1[[#This Row],[Market Capitalisation]]/Table1[[#This Row],[Stock Price]],0)</f>
        <v>410130719</v>
      </c>
    </row>
    <row r="3682" spans="2:8" x14ac:dyDescent="0.35">
      <c r="B3682" s="1" t="s">
        <v>16146</v>
      </c>
      <c r="C3682" s="3" t="s">
        <v>16147</v>
      </c>
      <c r="D3682" s="13">
        <v>2510000000</v>
      </c>
      <c r="E3682" s="1" t="str" cm="1">
        <f t="array" ref="E3682">_xlfn.IFS($D3682&gt;=$N$7,$J$7,AND($D3682&gt;=$M$8,$D3682&lt;$N$8),$J$8,AND($D3682&gt;=$M$9,$D3682&lt;$N$9),$J$9,$D3682&lt;$N$10,$J$10)</f>
        <v>Mid Cap</v>
      </c>
      <c r="F3682" s="18">
        <v>2.02</v>
      </c>
      <c r="G3682" s="3" t="s">
        <v>3227</v>
      </c>
      <c r="H3682" s="22">
        <f>ROUND(Table1[[#This Row],[Market Capitalisation]]/Table1[[#This Row],[Stock Price]],0)</f>
        <v>1242574257</v>
      </c>
    </row>
    <row r="3683" spans="2:8" x14ac:dyDescent="0.35">
      <c r="B3683" s="1" t="s">
        <v>16149</v>
      </c>
      <c r="C3683" s="3" t="s">
        <v>16150</v>
      </c>
      <c r="D3683" s="13">
        <v>2500000000</v>
      </c>
      <c r="E3683" s="1" t="str" cm="1">
        <f t="array" ref="E3683">_xlfn.IFS($D3683&gt;=$N$7,$J$7,AND($D3683&gt;=$M$8,$D3683&lt;$N$8),$J$8,AND($D3683&gt;=$M$9,$D3683&lt;$N$9),$J$9,$D3683&lt;$N$10,$J$10)</f>
        <v>Mid Cap</v>
      </c>
      <c r="F3683" s="18">
        <v>25.28</v>
      </c>
      <c r="G3683" s="3" t="s">
        <v>31554</v>
      </c>
      <c r="H3683" s="22">
        <f>ROUND(Table1[[#This Row],[Market Capitalisation]]/Table1[[#This Row],[Stock Price]],0)</f>
        <v>98892405</v>
      </c>
    </row>
    <row r="3684" spans="2:8" x14ac:dyDescent="0.35">
      <c r="B3684" s="1" t="s">
        <v>16153</v>
      </c>
      <c r="C3684" s="3" t="s">
        <v>16154</v>
      </c>
      <c r="D3684" s="13">
        <v>2500000000</v>
      </c>
      <c r="E3684" s="1" t="str" cm="1">
        <f t="array" ref="E3684">_xlfn.IFS($D3684&gt;=$N$7,$J$7,AND($D3684&gt;=$M$8,$D3684&lt;$N$8),$J$8,AND($D3684&gt;=$M$9,$D3684&lt;$N$9),$J$9,$D3684&lt;$N$10,$J$10)</f>
        <v>Mid Cap</v>
      </c>
      <c r="F3684" s="18">
        <v>10.38</v>
      </c>
      <c r="G3684" s="3" t="s">
        <v>31565</v>
      </c>
      <c r="H3684" s="22">
        <f>ROUND(Table1[[#This Row],[Market Capitalisation]]/Table1[[#This Row],[Stock Price]],0)</f>
        <v>240847784</v>
      </c>
    </row>
    <row r="3685" spans="2:8" x14ac:dyDescent="0.35">
      <c r="B3685" s="1" t="s">
        <v>16157</v>
      </c>
      <c r="C3685" s="3" t="s">
        <v>16158</v>
      </c>
      <c r="D3685" s="13">
        <v>2500000000</v>
      </c>
      <c r="E3685" s="1" t="str" cm="1">
        <f t="array" ref="E3685">_xlfn.IFS($D3685&gt;=$N$7,$J$7,AND($D3685&gt;=$M$8,$D3685&lt;$N$8),$J$8,AND($D3685&gt;=$M$9,$D3685&lt;$N$9),$J$9,$D3685&lt;$N$10,$J$10)</f>
        <v>Mid Cap</v>
      </c>
      <c r="F3685" s="18">
        <v>0.09</v>
      </c>
      <c r="G3685" s="3" t="s">
        <v>152</v>
      </c>
      <c r="H3685" s="22">
        <f>ROUND(Table1[[#This Row],[Market Capitalisation]]/Table1[[#This Row],[Stock Price]],0)</f>
        <v>27777777778</v>
      </c>
    </row>
    <row r="3686" spans="2:8" x14ac:dyDescent="0.35">
      <c r="B3686" s="1" t="s">
        <v>16161</v>
      </c>
      <c r="C3686" s="3" t="s">
        <v>16162</v>
      </c>
      <c r="D3686" s="13">
        <v>2500000000</v>
      </c>
      <c r="E3686" s="1" t="str" cm="1">
        <f t="array" ref="E3686">_xlfn.IFS($D3686&gt;=$N$7,$J$7,AND($D3686&gt;=$M$8,$D3686&lt;$N$8),$J$8,AND($D3686&gt;=$M$9,$D3686&lt;$N$9),$J$9,$D3686&lt;$N$10,$J$10)</f>
        <v>Mid Cap</v>
      </c>
      <c r="F3686" s="18">
        <v>38.04</v>
      </c>
      <c r="G3686" s="3" t="s">
        <v>585</v>
      </c>
      <c r="H3686" s="22">
        <f>ROUND(Table1[[#This Row],[Market Capitalisation]]/Table1[[#This Row],[Stock Price]],0)</f>
        <v>65720294</v>
      </c>
    </row>
    <row r="3687" spans="2:8" x14ac:dyDescent="0.35">
      <c r="B3687" s="1" t="s">
        <v>16165</v>
      </c>
      <c r="C3687" s="3" t="s">
        <v>16166</v>
      </c>
      <c r="D3687" s="13">
        <v>2500000000</v>
      </c>
      <c r="E3687" s="1" t="str" cm="1">
        <f t="array" ref="E3687">_xlfn.IFS($D3687&gt;=$N$7,$J$7,AND($D3687&gt;=$M$8,$D3687&lt;$N$8),$J$8,AND($D3687&gt;=$M$9,$D3687&lt;$N$9),$J$9,$D3687&lt;$N$10,$J$10)</f>
        <v>Mid Cap</v>
      </c>
      <c r="F3687" s="18">
        <v>17.989999999999998</v>
      </c>
      <c r="G3687" s="3" t="s">
        <v>31554</v>
      </c>
      <c r="H3687" s="22">
        <f>ROUND(Table1[[#This Row],[Market Capitalisation]]/Table1[[#This Row],[Stock Price]],0)</f>
        <v>138966092</v>
      </c>
    </row>
    <row r="3688" spans="2:8" x14ac:dyDescent="0.35">
      <c r="B3688" s="1" t="s">
        <v>16169</v>
      </c>
      <c r="C3688" s="3" t="s">
        <v>16170</v>
      </c>
      <c r="D3688" s="13">
        <v>2500000000</v>
      </c>
      <c r="E3688" s="1" t="str" cm="1">
        <f t="array" ref="E3688">_xlfn.IFS($D3688&gt;=$N$7,$J$7,AND($D3688&gt;=$M$8,$D3688&lt;$N$8),$J$8,AND($D3688&gt;=$M$9,$D3688&lt;$N$9),$J$9,$D3688&lt;$N$10,$J$10)</f>
        <v>Mid Cap</v>
      </c>
      <c r="F3688" s="18">
        <v>3.58</v>
      </c>
      <c r="G3688" s="3" t="s">
        <v>31567</v>
      </c>
      <c r="H3688" s="22">
        <f>ROUND(Table1[[#This Row],[Market Capitalisation]]/Table1[[#This Row],[Stock Price]],0)</f>
        <v>698324022</v>
      </c>
    </row>
    <row r="3689" spans="2:8" x14ac:dyDescent="0.35">
      <c r="B3689" s="1" t="s">
        <v>16172</v>
      </c>
      <c r="C3689" s="3" t="s">
        <v>16173</v>
      </c>
      <c r="D3689" s="13">
        <v>2500000000</v>
      </c>
      <c r="E3689" s="1" t="str" cm="1">
        <f t="array" ref="E3689">_xlfn.IFS($D3689&gt;=$N$7,$J$7,AND($D3689&gt;=$M$8,$D3689&lt;$N$8),$J$8,AND($D3689&gt;=$M$9,$D3689&lt;$N$9),$J$9,$D3689&lt;$N$10,$J$10)</f>
        <v>Mid Cap</v>
      </c>
      <c r="F3689" s="18">
        <v>5.32</v>
      </c>
      <c r="G3689" s="3" t="s">
        <v>4076</v>
      </c>
      <c r="H3689" s="22">
        <f>ROUND(Table1[[#This Row],[Market Capitalisation]]/Table1[[#This Row],[Stock Price]],0)</f>
        <v>469924812</v>
      </c>
    </row>
    <row r="3690" spans="2:8" x14ac:dyDescent="0.35">
      <c r="B3690" s="1" t="s">
        <v>16176</v>
      </c>
      <c r="C3690" s="3" t="s">
        <v>16177</v>
      </c>
      <c r="D3690" s="13">
        <v>2500000000</v>
      </c>
      <c r="E3690" s="1" t="str" cm="1">
        <f t="array" ref="E3690">_xlfn.IFS($D3690&gt;=$N$7,$J$7,AND($D3690&gt;=$M$8,$D3690&lt;$N$8),$J$8,AND($D3690&gt;=$M$9,$D3690&lt;$N$9),$J$9,$D3690&lt;$N$10,$J$10)</f>
        <v>Mid Cap</v>
      </c>
      <c r="F3690" s="18">
        <v>17.12</v>
      </c>
      <c r="G3690" s="3" t="s">
        <v>31554</v>
      </c>
      <c r="H3690" s="22">
        <f>ROUND(Table1[[#This Row],[Market Capitalisation]]/Table1[[#This Row],[Stock Price]],0)</f>
        <v>146028037</v>
      </c>
    </row>
    <row r="3691" spans="2:8" x14ac:dyDescent="0.35">
      <c r="B3691" s="1" t="s">
        <v>16180</v>
      </c>
      <c r="C3691" s="3" t="s">
        <v>16181</v>
      </c>
      <c r="D3691" s="13">
        <v>2490000000</v>
      </c>
      <c r="E3691" s="1" t="str" cm="1">
        <f t="array" ref="E3691">_xlfn.IFS($D3691&gt;=$N$7,$J$7,AND($D3691&gt;=$M$8,$D3691&lt;$N$8),$J$8,AND($D3691&gt;=$M$9,$D3691&lt;$N$9),$J$9,$D3691&lt;$N$10,$J$10)</f>
        <v>Mid Cap</v>
      </c>
      <c r="F3691" s="18">
        <v>10.33</v>
      </c>
      <c r="G3691" s="3" t="s">
        <v>31554</v>
      </c>
      <c r="H3691" s="22">
        <f>ROUND(Table1[[#This Row],[Market Capitalisation]]/Table1[[#This Row],[Stock Price]],0)</f>
        <v>241045499</v>
      </c>
    </row>
    <row r="3692" spans="2:8" x14ac:dyDescent="0.35">
      <c r="B3692" s="1" t="s">
        <v>16184</v>
      </c>
      <c r="C3692" s="3" t="s">
        <v>16185</v>
      </c>
      <c r="D3692" s="13">
        <v>2490000000</v>
      </c>
      <c r="E3692" s="1" t="str" cm="1">
        <f t="array" ref="E3692">_xlfn.IFS($D3692&gt;=$N$7,$J$7,AND($D3692&gt;=$M$8,$D3692&lt;$N$8),$J$8,AND($D3692&gt;=$M$9,$D3692&lt;$N$9),$J$9,$D3692&lt;$N$10,$J$10)</f>
        <v>Mid Cap</v>
      </c>
      <c r="F3692" s="18">
        <v>57.32</v>
      </c>
      <c r="G3692" s="3" t="s">
        <v>31554</v>
      </c>
      <c r="H3692" s="22">
        <f>ROUND(Table1[[#This Row],[Market Capitalisation]]/Table1[[#This Row],[Stock Price]],0)</f>
        <v>43440335</v>
      </c>
    </row>
    <row r="3693" spans="2:8" x14ac:dyDescent="0.35">
      <c r="B3693" s="1" t="s">
        <v>16188</v>
      </c>
      <c r="C3693" s="3" t="s">
        <v>16189</v>
      </c>
      <c r="D3693" s="13">
        <v>2490000000</v>
      </c>
      <c r="E3693" s="1" t="str" cm="1">
        <f t="array" ref="E3693">_xlfn.IFS($D3693&gt;=$N$7,$J$7,AND($D3693&gt;=$M$8,$D3693&lt;$N$8),$J$8,AND($D3693&gt;=$M$9,$D3693&lt;$N$9),$J$9,$D3693&lt;$N$10,$J$10)</f>
        <v>Mid Cap</v>
      </c>
      <c r="F3693" s="18">
        <v>14.73</v>
      </c>
      <c r="G3693" s="3" t="s">
        <v>31554</v>
      </c>
      <c r="H3693" s="22">
        <f>ROUND(Table1[[#This Row],[Market Capitalisation]]/Table1[[#This Row],[Stock Price]],0)</f>
        <v>169042770</v>
      </c>
    </row>
    <row r="3694" spans="2:8" x14ac:dyDescent="0.35">
      <c r="B3694" s="1" t="s">
        <v>16191</v>
      </c>
      <c r="C3694" s="3" t="s">
        <v>16192</v>
      </c>
      <c r="D3694" s="13">
        <v>2490000000</v>
      </c>
      <c r="E3694" s="1" t="str" cm="1">
        <f t="array" ref="E3694">_xlfn.IFS($D3694&gt;=$N$7,$J$7,AND($D3694&gt;=$M$8,$D3694&lt;$N$8),$J$8,AND($D3694&gt;=$M$9,$D3694&lt;$N$9),$J$9,$D3694&lt;$N$10,$J$10)</f>
        <v>Mid Cap</v>
      </c>
      <c r="F3694" s="18">
        <v>1.18</v>
      </c>
      <c r="G3694" s="3" t="s">
        <v>3322</v>
      </c>
      <c r="H3694" s="22">
        <f>ROUND(Table1[[#This Row],[Market Capitalisation]]/Table1[[#This Row],[Stock Price]],0)</f>
        <v>2110169492</v>
      </c>
    </row>
    <row r="3695" spans="2:8" x14ac:dyDescent="0.35">
      <c r="B3695" s="1" t="s">
        <v>16194</v>
      </c>
      <c r="C3695" s="3" t="s">
        <v>16195</v>
      </c>
      <c r="D3695" s="13">
        <v>2490000000</v>
      </c>
      <c r="E3695" s="1" t="str" cm="1">
        <f t="array" ref="E3695">_xlfn.IFS($D3695&gt;=$N$7,$J$7,AND($D3695&gt;=$M$8,$D3695&lt;$N$8),$J$8,AND($D3695&gt;=$M$9,$D3695&lt;$N$9),$J$9,$D3695&lt;$N$10,$J$10)</f>
        <v>Mid Cap</v>
      </c>
      <c r="F3695" s="18">
        <v>4.04</v>
      </c>
      <c r="G3695" s="3" t="s">
        <v>31554</v>
      </c>
      <c r="H3695" s="22">
        <f>ROUND(Table1[[#This Row],[Market Capitalisation]]/Table1[[#This Row],[Stock Price]],0)</f>
        <v>616336634</v>
      </c>
    </row>
    <row r="3696" spans="2:8" x14ac:dyDescent="0.35">
      <c r="B3696" s="1" t="s">
        <v>16197</v>
      </c>
      <c r="C3696" s="3" t="s">
        <v>16198</v>
      </c>
      <c r="D3696" s="13">
        <v>2490000000</v>
      </c>
      <c r="E3696" s="1" t="str" cm="1">
        <f t="array" ref="E3696">_xlfn.IFS($D3696&gt;=$N$7,$J$7,AND($D3696&gt;=$M$8,$D3696&lt;$N$8),$J$8,AND($D3696&gt;=$M$9,$D3696&lt;$N$9),$J$9,$D3696&lt;$N$10,$J$10)</f>
        <v>Mid Cap</v>
      </c>
      <c r="F3696" s="18">
        <v>80.81</v>
      </c>
      <c r="G3696" s="3" t="s">
        <v>31554</v>
      </c>
      <c r="H3696" s="22">
        <f>ROUND(Table1[[#This Row],[Market Capitalisation]]/Table1[[#This Row],[Stock Price]],0)</f>
        <v>30813018</v>
      </c>
    </row>
    <row r="3697" spans="2:8" x14ac:dyDescent="0.35">
      <c r="B3697" s="1" t="s">
        <v>16201</v>
      </c>
      <c r="C3697" s="3" t="s">
        <v>16202</v>
      </c>
      <c r="D3697" s="13">
        <v>2480000000</v>
      </c>
      <c r="E3697" s="1" t="str" cm="1">
        <f t="array" ref="E3697">_xlfn.IFS($D3697&gt;=$N$7,$J$7,AND($D3697&gt;=$M$8,$D3697&lt;$N$8),$J$8,AND($D3697&gt;=$M$9,$D3697&lt;$N$9),$J$9,$D3697&lt;$N$10,$J$10)</f>
        <v>Mid Cap</v>
      </c>
      <c r="F3697" s="18">
        <v>2.06</v>
      </c>
      <c r="G3697" s="3" t="s">
        <v>249</v>
      </c>
      <c r="H3697" s="22">
        <f>ROUND(Table1[[#This Row],[Market Capitalisation]]/Table1[[#This Row],[Stock Price]],0)</f>
        <v>1203883495</v>
      </c>
    </row>
    <row r="3698" spans="2:8" x14ac:dyDescent="0.35">
      <c r="B3698" s="1" t="s">
        <v>16205</v>
      </c>
      <c r="C3698" s="3" t="s">
        <v>16206</v>
      </c>
      <c r="D3698" s="13">
        <v>2480000000</v>
      </c>
      <c r="E3698" s="1" t="str" cm="1">
        <f t="array" ref="E3698">_xlfn.IFS($D3698&gt;=$N$7,$J$7,AND($D3698&gt;=$M$8,$D3698&lt;$N$8),$J$8,AND($D3698&gt;=$M$9,$D3698&lt;$N$9),$J$9,$D3698&lt;$N$10,$J$10)</f>
        <v>Mid Cap</v>
      </c>
      <c r="F3698" s="18">
        <v>22.73</v>
      </c>
      <c r="G3698" s="3" t="s">
        <v>511</v>
      </c>
      <c r="H3698" s="22">
        <f>ROUND(Table1[[#This Row],[Market Capitalisation]]/Table1[[#This Row],[Stock Price]],0)</f>
        <v>109106907</v>
      </c>
    </row>
    <row r="3699" spans="2:8" x14ac:dyDescent="0.35">
      <c r="B3699" s="1" t="s">
        <v>16209</v>
      </c>
      <c r="C3699" s="3" t="s">
        <v>16210</v>
      </c>
      <c r="D3699" s="13">
        <v>2480000000</v>
      </c>
      <c r="E3699" s="1" t="str" cm="1">
        <f t="array" ref="E3699">_xlfn.IFS($D3699&gt;=$N$7,$J$7,AND($D3699&gt;=$M$8,$D3699&lt;$N$8),$J$8,AND($D3699&gt;=$M$9,$D3699&lt;$N$9),$J$9,$D3699&lt;$N$10,$J$10)</f>
        <v>Mid Cap</v>
      </c>
      <c r="F3699" s="18">
        <v>22.98</v>
      </c>
      <c r="G3699" s="3" t="s">
        <v>31554</v>
      </c>
      <c r="H3699" s="22">
        <f>ROUND(Table1[[#This Row],[Market Capitalisation]]/Table1[[#This Row],[Stock Price]],0)</f>
        <v>107919930</v>
      </c>
    </row>
    <row r="3700" spans="2:8" x14ac:dyDescent="0.35">
      <c r="B3700" s="1" t="s">
        <v>16213</v>
      </c>
      <c r="C3700" s="3" t="s">
        <v>16214</v>
      </c>
      <c r="D3700" s="13">
        <v>2480000000</v>
      </c>
      <c r="E3700" s="1" t="str" cm="1">
        <f t="array" ref="E3700">_xlfn.IFS($D3700&gt;=$N$7,$J$7,AND($D3700&gt;=$M$8,$D3700&lt;$N$8),$J$8,AND($D3700&gt;=$M$9,$D3700&lt;$N$9),$J$9,$D3700&lt;$N$10,$J$10)</f>
        <v>Mid Cap</v>
      </c>
      <c r="F3700" s="18">
        <v>19.72</v>
      </c>
      <c r="G3700" s="3" t="s">
        <v>31554</v>
      </c>
      <c r="H3700" s="22">
        <f>ROUND(Table1[[#This Row],[Market Capitalisation]]/Table1[[#This Row],[Stock Price]],0)</f>
        <v>125760649</v>
      </c>
    </row>
    <row r="3701" spans="2:8" x14ac:dyDescent="0.35">
      <c r="B3701" s="1" t="s">
        <v>16217</v>
      </c>
      <c r="C3701" s="3" t="s">
        <v>16218</v>
      </c>
      <c r="D3701" s="13">
        <v>2470000000</v>
      </c>
      <c r="E3701" s="1" t="str" cm="1">
        <f t="array" ref="E3701">_xlfn.IFS($D3701&gt;=$N$7,$J$7,AND($D3701&gt;=$M$8,$D3701&lt;$N$8),$J$8,AND($D3701&gt;=$M$9,$D3701&lt;$N$9),$J$9,$D3701&lt;$N$10,$J$10)</f>
        <v>Mid Cap</v>
      </c>
      <c r="F3701" s="18">
        <v>0.93</v>
      </c>
      <c r="G3701" s="3" t="s">
        <v>548</v>
      </c>
      <c r="H3701" s="22">
        <f>ROUND(Table1[[#This Row],[Market Capitalisation]]/Table1[[#This Row],[Stock Price]],0)</f>
        <v>2655913978</v>
      </c>
    </row>
    <row r="3702" spans="2:8" x14ac:dyDescent="0.35">
      <c r="B3702" s="1" t="s">
        <v>16221</v>
      </c>
      <c r="C3702" s="3" t="s">
        <v>16222</v>
      </c>
      <c r="D3702" s="13">
        <v>2470000000</v>
      </c>
      <c r="E3702" s="1" t="str" cm="1">
        <f t="array" ref="E3702">_xlfn.IFS($D3702&gt;=$N$7,$J$7,AND($D3702&gt;=$M$8,$D3702&lt;$N$8),$J$8,AND($D3702&gt;=$M$9,$D3702&lt;$N$9),$J$9,$D3702&lt;$N$10,$J$10)</f>
        <v>Mid Cap</v>
      </c>
      <c r="F3702" s="18">
        <v>0.63</v>
      </c>
      <c r="G3702" s="3" t="s">
        <v>1452</v>
      </c>
      <c r="H3702" s="22">
        <f>ROUND(Table1[[#This Row],[Market Capitalisation]]/Table1[[#This Row],[Stock Price]],0)</f>
        <v>3920634921</v>
      </c>
    </row>
    <row r="3703" spans="2:8" x14ac:dyDescent="0.35">
      <c r="B3703" s="1" t="s">
        <v>16225</v>
      </c>
      <c r="C3703" s="3" t="s">
        <v>16226</v>
      </c>
      <c r="D3703" s="13">
        <v>2470000000</v>
      </c>
      <c r="E3703" s="1" t="str" cm="1">
        <f t="array" ref="E3703">_xlfn.IFS($D3703&gt;=$N$7,$J$7,AND($D3703&gt;=$M$8,$D3703&lt;$N$8),$J$8,AND($D3703&gt;=$M$9,$D3703&lt;$N$9),$J$9,$D3703&lt;$N$10,$J$10)</f>
        <v>Mid Cap</v>
      </c>
      <c r="F3703" s="18">
        <v>12.18</v>
      </c>
      <c r="G3703" s="3" t="s">
        <v>511</v>
      </c>
      <c r="H3703" s="22">
        <f>ROUND(Table1[[#This Row],[Market Capitalisation]]/Table1[[#This Row],[Stock Price]],0)</f>
        <v>202791461</v>
      </c>
    </row>
    <row r="3704" spans="2:8" x14ac:dyDescent="0.35">
      <c r="B3704" s="1" t="s">
        <v>16228</v>
      </c>
      <c r="C3704" s="3" t="s">
        <v>16229</v>
      </c>
      <c r="D3704" s="13">
        <v>2460000000</v>
      </c>
      <c r="E3704" s="1" t="str" cm="1">
        <f t="array" ref="E3704">_xlfn.IFS($D3704&gt;=$N$7,$J$7,AND($D3704&gt;=$M$8,$D3704&lt;$N$8),$J$8,AND($D3704&gt;=$M$9,$D3704&lt;$N$9),$J$9,$D3704&lt;$N$10,$J$10)</f>
        <v>Mid Cap</v>
      </c>
      <c r="F3704" s="18">
        <v>0.19</v>
      </c>
      <c r="G3704" s="3" t="s">
        <v>3322</v>
      </c>
      <c r="H3704" s="22">
        <f>ROUND(Table1[[#This Row],[Market Capitalisation]]/Table1[[#This Row],[Stock Price]],0)</f>
        <v>12947368421</v>
      </c>
    </row>
    <row r="3705" spans="2:8" x14ac:dyDescent="0.35">
      <c r="B3705" s="1" t="s">
        <v>16232</v>
      </c>
      <c r="C3705" s="3" t="s">
        <v>16233</v>
      </c>
      <c r="D3705" s="13">
        <v>2460000000</v>
      </c>
      <c r="E3705" s="1" t="str" cm="1">
        <f t="array" ref="E3705">_xlfn.IFS($D3705&gt;=$N$7,$J$7,AND($D3705&gt;=$M$8,$D3705&lt;$N$8),$J$8,AND($D3705&gt;=$M$9,$D3705&lt;$N$9),$J$9,$D3705&lt;$N$10,$J$10)</f>
        <v>Mid Cap</v>
      </c>
      <c r="F3705" s="18">
        <v>2.5</v>
      </c>
      <c r="G3705" s="3" t="s">
        <v>3295</v>
      </c>
      <c r="H3705" s="22">
        <f>ROUND(Table1[[#This Row],[Market Capitalisation]]/Table1[[#This Row],[Stock Price]],0)</f>
        <v>984000000</v>
      </c>
    </row>
    <row r="3706" spans="2:8" x14ac:dyDescent="0.35">
      <c r="B3706" s="1" t="s">
        <v>16235</v>
      </c>
      <c r="C3706" s="3" t="s">
        <v>16236</v>
      </c>
      <c r="D3706" s="13">
        <v>2450000000</v>
      </c>
      <c r="E3706" s="1" t="str" cm="1">
        <f t="array" ref="E3706">_xlfn.IFS($D3706&gt;=$N$7,$J$7,AND($D3706&gt;=$M$8,$D3706&lt;$N$8),$J$8,AND($D3706&gt;=$M$9,$D3706&lt;$N$9),$J$9,$D3706&lt;$N$10,$J$10)</f>
        <v>Mid Cap</v>
      </c>
      <c r="F3706" s="18">
        <v>2.2200000000000002</v>
      </c>
      <c r="G3706" s="3" t="s">
        <v>31567</v>
      </c>
      <c r="H3706" s="22">
        <f>ROUND(Table1[[#This Row],[Market Capitalisation]]/Table1[[#This Row],[Stock Price]],0)</f>
        <v>1103603604</v>
      </c>
    </row>
    <row r="3707" spans="2:8" x14ac:dyDescent="0.35">
      <c r="B3707" s="1" t="s">
        <v>16240</v>
      </c>
      <c r="C3707" s="3" t="s">
        <v>16241</v>
      </c>
      <c r="D3707" s="13">
        <v>2450000000</v>
      </c>
      <c r="E3707" s="1" t="str" cm="1">
        <f t="array" ref="E3707">_xlfn.IFS($D3707&gt;=$N$7,$J$7,AND($D3707&gt;=$M$8,$D3707&lt;$N$8),$J$8,AND($D3707&gt;=$M$9,$D3707&lt;$N$9),$J$9,$D3707&lt;$N$10,$J$10)</f>
        <v>Mid Cap</v>
      </c>
      <c r="F3707" s="18">
        <v>36.799999999999997</v>
      </c>
      <c r="G3707" s="3" t="s">
        <v>31554</v>
      </c>
      <c r="H3707" s="22">
        <f>ROUND(Table1[[#This Row],[Market Capitalisation]]/Table1[[#This Row],[Stock Price]],0)</f>
        <v>66576087</v>
      </c>
    </row>
    <row r="3708" spans="2:8" x14ac:dyDescent="0.35">
      <c r="B3708" s="1" t="s">
        <v>16243</v>
      </c>
      <c r="C3708" s="3" t="s">
        <v>16244</v>
      </c>
      <c r="D3708" s="13">
        <v>2450000000</v>
      </c>
      <c r="E3708" s="1" t="str" cm="1">
        <f t="array" ref="E3708">_xlfn.IFS($D3708&gt;=$N$7,$J$7,AND($D3708&gt;=$M$8,$D3708&lt;$N$8),$J$8,AND($D3708&gt;=$M$9,$D3708&lt;$N$9),$J$9,$D3708&lt;$N$10,$J$10)</f>
        <v>Mid Cap</v>
      </c>
      <c r="F3708" s="18">
        <v>7.58</v>
      </c>
      <c r="G3708" s="3" t="s">
        <v>420</v>
      </c>
      <c r="H3708" s="22">
        <f>ROUND(Table1[[#This Row],[Market Capitalisation]]/Table1[[#This Row],[Stock Price]],0)</f>
        <v>323218997</v>
      </c>
    </row>
    <row r="3709" spans="2:8" x14ac:dyDescent="0.35">
      <c r="B3709" s="1" t="s">
        <v>16246</v>
      </c>
      <c r="C3709" s="3" t="s">
        <v>16247</v>
      </c>
      <c r="D3709" s="13">
        <v>2450000000</v>
      </c>
      <c r="E3709" s="1" t="str" cm="1">
        <f t="array" ref="E3709">_xlfn.IFS($D3709&gt;=$N$7,$J$7,AND($D3709&gt;=$M$8,$D3709&lt;$N$8),$J$8,AND($D3709&gt;=$M$9,$D3709&lt;$N$9),$J$9,$D3709&lt;$N$10,$J$10)</f>
        <v>Mid Cap</v>
      </c>
      <c r="F3709" s="18">
        <v>11.55</v>
      </c>
      <c r="G3709" s="3" t="s">
        <v>511</v>
      </c>
      <c r="H3709" s="22">
        <f>ROUND(Table1[[#This Row],[Market Capitalisation]]/Table1[[#This Row],[Stock Price]],0)</f>
        <v>212121212</v>
      </c>
    </row>
    <row r="3710" spans="2:8" x14ac:dyDescent="0.35">
      <c r="B3710" s="1" t="s">
        <v>16249</v>
      </c>
      <c r="C3710" s="3" t="s">
        <v>16250</v>
      </c>
      <c r="D3710" s="13">
        <v>2450000000</v>
      </c>
      <c r="E3710" s="1" t="str" cm="1">
        <f t="array" ref="E3710">_xlfn.IFS($D3710&gt;=$N$7,$J$7,AND($D3710&gt;=$M$8,$D3710&lt;$N$8),$J$8,AND($D3710&gt;=$M$9,$D3710&lt;$N$9),$J$9,$D3710&lt;$N$10,$J$10)</f>
        <v>Mid Cap</v>
      </c>
      <c r="F3710" s="18">
        <v>74.819999999999993</v>
      </c>
      <c r="G3710" s="3" t="s">
        <v>31554</v>
      </c>
      <c r="H3710" s="22">
        <f>ROUND(Table1[[#This Row],[Market Capitalisation]]/Table1[[#This Row],[Stock Price]],0)</f>
        <v>32745255</v>
      </c>
    </row>
    <row r="3711" spans="2:8" x14ac:dyDescent="0.35">
      <c r="B3711" s="1" t="s">
        <v>16253</v>
      </c>
      <c r="C3711" s="3" t="s">
        <v>16254</v>
      </c>
      <c r="D3711" s="13">
        <v>2440000000</v>
      </c>
      <c r="E3711" s="1" t="str" cm="1">
        <f t="array" ref="E3711">_xlfn.IFS($D3711&gt;=$N$7,$J$7,AND($D3711&gt;=$M$8,$D3711&lt;$N$8),$J$8,AND($D3711&gt;=$M$9,$D3711&lt;$N$9),$J$9,$D3711&lt;$N$10,$J$10)</f>
        <v>Mid Cap</v>
      </c>
      <c r="F3711" s="18">
        <v>6.47</v>
      </c>
      <c r="G3711" s="3" t="s">
        <v>31554</v>
      </c>
      <c r="H3711" s="22">
        <f>ROUND(Table1[[#This Row],[Market Capitalisation]]/Table1[[#This Row],[Stock Price]],0)</f>
        <v>377125193</v>
      </c>
    </row>
    <row r="3712" spans="2:8" x14ac:dyDescent="0.35">
      <c r="B3712" s="1" t="s">
        <v>16258</v>
      </c>
      <c r="C3712" s="3" t="s">
        <v>16259</v>
      </c>
      <c r="D3712" s="13">
        <v>2440000000</v>
      </c>
      <c r="E3712" s="1" t="str" cm="1">
        <f t="array" ref="E3712">_xlfn.IFS($D3712&gt;=$N$7,$J$7,AND($D3712&gt;=$M$8,$D3712&lt;$N$8),$J$8,AND($D3712&gt;=$M$9,$D3712&lt;$N$9),$J$9,$D3712&lt;$N$10,$J$10)</f>
        <v>Mid Cap</v>
      </c>
      <c r="F3712" s="18">
        <v>5.04</v>
      </c>
      <c r="G3712" s="3" t="s">
        <v>31554</v>
      </c>
      <c r="H3712" s="22">
        <f>ROUND(Table1[[#This Row],[Market Capitalisation]]/Table1[[#This Row],[Stock Price]],0)</f>
        <v>484126984</v>
      </c>
    </row>
    <row r="3713" spans="2:8" x14ac:dyDescent="0.35">
      <c r="B3713" s="1" t="s">
        <v>16261</v>
      </c>
      <c r="C3713" s="3" t="s">
        <v>16262</v>
      </c>
      <c r="D3713" s="13">
        <v>2440000000</v>
      </c>
      <c r="E3713" s="1" t="str" cm="1">
        <f t="array" ref="E3713">_xlfn.IFS($D3713&gt;=$N$7,$J$7,AND($D3713&gt;=$M$8,$D3713&lt;$N$8),$J$8,AND($D3713&gt;=$M$9,$D3713&lt;$N$9),$J$9,$D3713&lt;$N$10,$J$10)</f>
        <v>Mid Cap</v>
      </c>
      <c r="F3713" s="18">
        <v>6.69</v>
      </c>
      <c r="G3713" s="3" t="s">
        <v>1254</v>
      </c>
      <c r="H3713" s="22">
        <f>ROUND(Table1[[#This Row],[Market Capitalisation]]/Table1[[#This Row],[Stock Price]],0)</f>
        <v>364723468</v>
      </c>
    </row>
    <row r="3714" spans="2:8" x14ac:dyDescent="0.35">
      <c r="B3714" s="1" t="s">
        <v>16265</v>
      </c>
      <c r="C3714" s="3" t="s">
        <v>16266</v>
      </c>
      <c r="D3714" s="13">
        <v>2440000000</v>
      </c>
      <c r="E3714" s="1" t="str" cm="1">
        <f t="array" ref="E3714">_xlfn.IFS($D3714&gt;=$N$7,$J$7,AND($D3714&gt;=$M$8,$D3714&lt;$N$8),$J$8,AND($D3714&gt;=$M$9,$D3714&lt;$N$9),$J$9,$D3714&lt;$N$10,$J$10)</f>
        <v>Mid Cap</v>
      </c>
      <c r="F3714" s="18">
        <v>80.41</v>
      </c>
      <c r="G3714" s="3" t="s">
        <v>31554</v>
      </c>
      <c r="H3714" s="22">
        <f>ROUND(Table1[[#This Row],[Market Capitalisation]]/Table1[[#This Row],[Stock Price]],0)</f>
        <v>30344485</v>
      </c>
    </row>
    <row r="3715" spans="2:8" x14ac:dyDescent="0.35">
      <c r="B3715" s="1" t="s">
        <v>16269</v>
      </c>
      <c r="C3715" s="3" t="s">
        <v>16270</v>
      </c>
      <c r="D3715" s="13">
        <v>2440000000</v>
      </c>
      <c r="E3715" s="1" t="str" cm="1">
        <f t="array" ref="E3715">_xlfn.IFS($D3715&gt;=$N$7,$J$7,AND($D3715&gt;=$M$8,$D3715&lt;$N$8),$J$8,AND($D3715&gt;=$M$9,$D3715&lt;$N$9),$J$9,$D3715&lt;$N$10,$J$10)</f>
        <v>Mid Cap</v>
      </c>
      <c r="F3715" s="18">
        <v>8</v>
      </c>
      <c r="G3715" s="3" t="s">
        <v>9696</v>
      </c>
      <c r="H3715" s="22">
        <f>ROUND(Table1[[#This Row],[Market Capitalisation]]/Table1[[#This Row],[Stock Price]],0)</f>
        <v>305000000</v>
      </c>
    </row>
    <row r="3716" spans="2:8" x14ac:dyDescent="0.35">
      <c r="B3716" s="1" t="s">
        <v>16272</v>
      </c>
      <c r="C3716" s="3" t="s">
        <v>16273</v>
      </c>
      <c r="D3716" s="13">
        <v>2440000000</v>
      </c>
      <c r="E3716" s="1" t="str" cm="1">
        <f t="array" ref="E3716">_xlfn.IFS($D3716&gt;=$N$7,$J$7,AND($D3716&gt;=$M$8,$D3716&lt;$N$8),$J$8,AND($D3716&gt;=$M$9,$D3716&lt;$N$9),$J$9,$D3716&lt;$N$10,$J$10)</f>
        <v>Mid Cap</v>
      </c>
      <c r="F3716" s="18">
        <v>1.07</v>
      </c>
      <c r="G3716" s="3" t="s">
        <v>420</v>
      </c>
      <c r="H3716" s="22">
        <f>ROUND(Table1[[#This Row],[Market Capitalisation]]/Table1[[#This Row],[Stock Price]],0)</f>
        <v>2280373832</v>
      </c>
    </row>
    <row r="3717" spans="2:8" x14ac:dyDescent="0.35">
      <c r="B3717" s="1" t="s">
        <v>16276</v>
      </c>
      <c r="C3717" s="3" t="s">
        <v>16277</v>
      </c>
      <c r="D3717" s="13">
        <v>2440000000</v>
      </c>
      <c r="E3717" s="1" t="str" cm="1">
        <f t="array" ref="E3717">_xlfn.IFS($D3717&gt;=$N$7,$J$7,AND($D3717&gt;=$M$8,$D3717&lt;$N$8),$J$8,AND($D3717&gt;=$M$9,$D3717&lt;$N$9),$J$9,$D3717&lt;$N$10,$J$10)</f>
        <v>Mid Cap</v>
      </c>
      <c r="F3717" s="18">
        <v>2.21</v>
      </c>
      <c r="G3717" s="3" t="s">
        <v>4088</v>
      </c>
      <c r="H3717" s="22">
        <f>ROUND(Table1[[#This Row],[Market Capitalisation]]/Table1[[#This Row],[Stock Price]],0)</f>
        <v>1104072398</v>
      </c>
    </row>
    <row r="3718" spans="2:8" x14ac:dyDescent="0.35">
      <c r="B3718" s="1" t="s">
        <v>16279</v>
      </c>
      <c r="C3718" s="3" t="s">
        <v>16280</v>
      </c>
      <c r="D3718" s="13">
        <v>2440000000</v>
      </c>
      <c r="E3718" s="1" t="str" cm="1">
        <f t="array" ref="E3718">_xlfn.IFS($D3718&gt;=$N$7,$J$7,AND($D3718&gt;=$M$8,$D3718&lt;$N$8),$J$8,AND($D3718&gt;=$M$9,$D3718&lt;$N$9),$J$9,$D3718&lt;$N$10,$J$10)</f>
        <v>Mid Cap</v>
      </c>
      <c r="F3718" s="18">
        <v>13.62</v>
      </c>
      <c r="G3718" s="3" t="s">
        <v>210</v>
      </c>
      <c r="H3718" s="22">
        <f>ROUND(Table1[[#This Row],[Market Capitalisation]]/Table1[[#This Row],[Stock Price]],0)</f>
        <v>179148311</v>
      </c>
    </row>
    <row r="3719" spans="2:8" x14ac:dyDescent="0.35">
      <c r="B3719" s="1" t="s">
        <v>16282</v>
      </c>
      <c r="C3719" s="3" t="s">
        <v>16283</v>
      </c>
      <c r="D3719" s="13">
        <v>2430000000</v>
      </c>
      <c r="E3719" s="1" t="str" cm="1">
        <f t="array" ref="E3719">_xlfn.IFS($D3719&gt;=$N$7,$J$7,AND($D3719&gt;=$M$8,$D3719&lt;$N$8),$J$8,AND($D3719&gt;=$M$9,$D3719&lt;$N$9),$J$9,$D3719&lt;$N$10,$J$10)</f>
        <v>Mid Cap</v>
      </c>
      <c r="F3719" s="18">
        <v>28.25</v>
      </c>
      <c r="G3719" s="3" t="s">
        <v>304</v>
      </c>
      <c r="H3719" s="22">
        <f>ROUND(Table1[[#This Row],[Market Capitalisation]]/Table1[[#This Row],[Stock Price]],0)</f>
        <v>86017699</v>
      </c>
    </row>
    <row r="3720" spans="2:8" x14ac:dyDescent="0.35">
      <c r="B3720" s="1" t="s">
        <v>16287</v>
      </c>
      <c r="C3720" s="3" t="s">
        <v>16288</v>
      </c>
      <c r="D3720" s="13">
        <v>2430000000</v>
      </c>
      <c r="E3720" s="1" t="str" cm="1">
        <f t="array" ref="E3720">_xlfn.IFS($D3720&gt;=$N$7,$J$7,AND($D3720&gt;=$M$8,$D3720&lt;$N$8),$J$8,AND($D3720&gt;=$M$9,$D3720&lt;$N$9),$J$9,$D3720&lt;$N$10,$J$10)</f>
        <v>Mid Cap</v>
      </c>
      <c r="F3720" s="18">
        <v>23.74</v>
      </c>
      <c r="G3720" s="3" t="s">
        <v>511</v>
      </c>
      <c r="H3720" s="22">
        <f>ROUND(Table1[[#This Row],[Market Capitalisation]]/Table1[[#This Row],[Stock Price]],0)</f>
        <v>102358888</v>
      </c>
    </row>
    <row r="3721" spans="2:8" x14ac:dyDescent="0.35">
      <c r="B3721" s="1" t="s">
        <v>16291</v>
      </c>
      <c r="C3721" s="3" t="s">
        <v>16292</v>
      </c>
      <c r="D3721" s="13">
        <v>2430000000</v>
      </c>
      <c r="E3721" s="1" t="str" cm="1">
        <f t="array" ref="E3721">_xlfn.IFS($D3721&gt;=$N$7,$J$7,AND($D3721&gt;=$M$8,$D3721&lt;$N$8),$J$8,AND($D3721&gt;=$M$9,$D3721&lt;$N$9),$J$9,$D3721&lt;$N$10,$J$10)</f>
        <v>Mid Cap</v>
      </c>
      <c r="F3721" s="18">
        <v>3.3</v>
      </c>
      <c r="G3721" s="3" t="s">
        <v>31567</v>
      </c>
      <c r="H3721" s="22">
        <f>ROUND(Table1[[#This Row],[Market Capitalisation]]/Table1[[#This Row],[Stock Price]],0)</f>
        <v>736363636</v>
      </c>
    </row>
    <row r="3722" spans="2:8" x14ac:dyDescent="0.35">
      <c r="B3722" s="1" t="s">
        <v>16295</v>
      </c>
      <c r="C3722" s="3" t="s">
        <v>16296</v>
      </c>
      <c r="D3722" s="13">
        <v>2430000000</v>
      </c>
      <c r="E3722" s="1" t="str" cm="1">
        <f t="array" ref="E3722">_xlfn.IFS($D3722&gt;=$N$7,$J$7,AND($D3722&gt;=$M$8,$D3722&lt;$N$8),$J$8,AND($D3722&gt;=$M$9,$D3722&lt;$N$9),$J$9,$D3722&lt;$N$10,$J$10)</f>
        <v>Mid Cap</v>
      </c>
      <c r="F3722" s="18">
        <v>44.68</v>
      </c>
      <c r="G3722" s="3" t="s">
        <v>89</v>
      </c>
      <c r="H3722" s="22">
        <f>ROUND(Table1[[#This Row],[Market Capitalisation]]/Table1[[#This Row],[Stock Price]],0)</f>
        <v>54386750</v>
      </c>
    </row>
    <row r="3723" spans="2:8" x14ac:dyDescent="0.35">
      <c r="B3723" s="1" t="s">
        <v>16299</v>
      </c>
      <c r="C3723" s="3" t="s">
        <v>16300</v>
      </c>
      <c r="D3723" s="13">
        <v>2430000000</v>
      </c>
      <c r="E3723" s="1" t="str" cm="1">
        <f t="array" ref="E3723">_xlfn.IFS($D3723&gt;=$N$7,$J$7,AND($D3723&gt;=$M$8,$D3723&lt;$N$8),$J$8,AND($D3723&gt;=$M$9,$D3723&lt;$N$9),$J$9,$D3723&lt;$N$10,$J$10)</f>
        <v>Mid Cap</v>
      </c>
      <c r="F3723" s="18">
        <v>1.27</v>
      </c>
      <c r="G3723" s="3" t="s">
        <v>1086</v>
      </c>
      <c r="H3723" s="22">
        <f>ROUND(Table1[[#This Row],[Market Capitalisation]]/Table1[[#This Row],[Stock Price]],0)</f>
        <v>1913385827</v>
      </c>
    </row>
    <row r="3724" spans="2:8" x14ac:dyDescent="0.35">
      <c r="B3724" s="1" t="s">
        <v>16302</v>
      </c>
      <c r="C3724" s="3" t="s">
        <v>16303</v>
      </c>
      <c r="D3724" s="13">
        <v>2430000000</v>
      </c>
      <c r="E3724" s="1" t="str" cm="1">
        <f t="array" ref="E3724">_xlfn.IFS($D3724&gt;=$N$7,$J$7,AND($D3724&gt;=$M$8,$D3724&lt;$N$8),$J$8,AND($D3724&gt;=$M$9,$D3724&lt;$N$9),$J$9,$D3724&lt;$N$10,$J$10)</f>
        <v>Mid Cap</v>
      </c>
      <c r="F3724" s="18">
        <v>145.72</v>
      </c>
      <c r="G3724" s="3" t="s">
        <v>31554</v>
      </c>
      <c r="H3724" s="22">
        <f>ROUND(Table1[[#This Row],[Market Capitalisation]]/Table1[[#This Row],[Stock Price]],0)</f>
        <v>16675817</v>
      </c>
    </row>
    <row r="3725" spans="2:8" x14ac:dyDescent="0.35">
      <c r="B3725" s="1" t="s">
        <v>16306</v>
      </c>
      <c r="C3725" s="3" t="s">
        <v>16307</v>
      </c>
      <c r="D3725" s="13">
        <v>2430000000</v>
      </c>
      <c r="E3725" s="1" t="str" cm="1">
        <f t="array" ref="E3725">_xlfn.IFS($D3725&gt;=$N$7,$J$7,AND($D3725&gt;=$M$8,$D3725&lt;$N$8),$J$8,AND($D3725&gt;=$M$9,$D3725&lt;$N$9),$J$9,$D3725&lt;$N$10,$J$10)</f>
        <v>Mid Cap</v>
      </c>
      <c r="F3725" s="18">
        <v>3.89</v>
      </c>
      <c r="G3725" s="3" t="s">
        <v>249</v>
      </c>
      <c r="H3725" s="22">
        <f>ROUND(Table1[[#This Row],[Market Capitalisation]]/Table1[[#This Row],[Stock Price]],0)</f>
        <v>624678663</v>
      </c>
    </row>
    <row r="3726" spans="2:8" x14ac:dyDescent="0.35">
      <c r="B3726" s="1" t="s">
        <v>16310</v>
      </c>
      <c r="C3726" s="3" t="s">
        <v>16311</v>
      </c>
      <c r="D3726" s="13">
        <v>2430000000</v>
      </c>
      <c r="E3726" s="1" t="str" cm="1">
        <f t="array" ref="E3726">_xlfn.IFS($D3726&gt;=$N$7,$J$7,AND($D3726&gt;=$M$8,$D3726&lt;$N$8),$J$8,AND($D3726&gt;=$M$9,$D3726&lt;$N$9),$J$9,$D3726&lt;$N$10,$J$10)</f>
        <v>Mid Cap</v>
      </c>
      <c r="F3726" s="18">
        <v>11.78</v>
      </c>
      <c r="G3726" s="3" t="s">
        <v>31554</v>
      </c>
      <c r="H3726" s="22">
        <f>ROUND(Table1[[#This Row],[Market Capitalisation]]/Table1[[#This Row],[Stock Price]],0)</f>
        <v>206281834</v>
      </c>
    </row>
    <row r="3727" spans="2:8" x14ac:dyDescent="0.35">
      <c r="B3727" s="1" t="s">
        <v>16314</v>
      </c>
      <c r="C3727" s="3" t="s">
        <v>16315</v>
      </c>
      <c r="D3727" s="13">
        <v>2430000000</v>
      </c>
      <c r="E3727" s="1" t="str" cm="1">
        <f t="array" ref="E3727">_xlfn.IFS($D3727&gt;=$N$7,$J$7,AND($D3727&gt;=$M$8,$D3727&lt;$N$8),$J$8,AND($D3727&gt;=$M$9,$D3727&lt;$N$9),$J$9,$D3727&lt;$N$10,$J$10)</f>
        <v>Mid Cap</v>
      </c>
      <c r="F3727" s="18">
        <v>10.77</v>
      </c>
      <c r="G3727" s="3" t="s">
        <v>420</v>
      </c>
      <c r="H3727" s="22">
        <f>ROUND(Table1[[#This Row],[Market Capitalisation]]/Table1[[#This Row],[Stock Price]],0)</f>
        <v>225626741</v>
      </c>
    </row>
    <row r="3728" spans="2:8" x14ac:dyDescent="0.35">
      <c r="B3728" s="1" t="s">
        <v>16318</v>
      </c>
      <c r="C3728" s="3" t="s">
        <v>16319</v>
      </c>
      <c r="D3728" s="13">
        <v>2430000000</v>
      </c>
      <c r="E3728" s="1" t="str" cm="1">
        <f t="array" ref="E3728">_xlfn.IFS($D3728&gt;=$N$7,$J$7,AND($D3728&gt;=$M$8,$D3728&lt;$N$8),$J$8,AND($D3728&gt;=$M$9,$D3728&lt;$N$9),$J$9,$D3728&lt;$N$10,$J$10)</f>
        <v>Mid Cap</v>
      </c>
      <c r="F3728" s="18">
        <v>29.24</v>
      </c>
      <c r="G3728" s="3" t="s">
        <v>249</v>
      </c>
      <c r="H3728" s="22">
        <f>ROUND(Table1[[#This Row],[Market Capitalisation]]/Table1[[#This Row],[Stock Price]],0)</f>
        <v>83105335</v>
      </c>
    </row>
    <row r="3729" spans="2:8" x14ac:dyDescent="0.35">
      <c r="B3729" s="1" t="s">
        <v>16321</v>
      </c>
      <c r="C3729" s="3" t="s">
        <v>16322</v>
      </c>
      <c r="D3729" s="13">
        <v>2430000000</v>
      </c>
      <c r="E3729" s="1" t="str" cm="1">
        <f t="array" ref="E3729">_xlfn.IFS($D3729&gt;=$N$7,$J$7,AND($D3729&gt;=$M$8,$D3729&lt;$N$8),$J$8,AND($D3729&gt;=$M$9,$D3729&lt;$N$9),$J$9,$D3729&lt;$N$10,$J$10)</f>
        <v>Mid Cap</v>
      </c>
      <c r="F3729" s="18">
        <v>6.66</v>
      </c>
      <c r="G3729" s="3" t="s">
        <v>249</v>
      </c>
      <c r="H3729" s="22">
        <f>ROUND(Table1[[#This Row],[Market Capitalisation]]/Table1[[#This Row],[Stock Price]],0)</f>
        <v>364864865</v>
      </c>
    </row>
    <row r="3730" spans="2:8" x14ac:dyDescent="0.35">
      <c r="B3730" s="1" t="s">
        <v>16324</v>
      </c>
      <c r="C3730" s="3" t="s">
        <v>16325</v>
      </c>
      <c r="D3730" s="13">
        <v>2420000000</v>
      </c>
      <c r="E3730" s="1" t="str" cm="1">
        <f t="array" ref="E3730">_xlfn.IFS($D3730&gt;=$N$7,$J$7,AND($D3730&gt;=$M$8,$D3730&lt;$N$8),$J$8,AND($D3730&gt;=$M$9,$D3730&lt;$N$9),$J$9,$D3730&lt;$N$10,$J$10)</f>
        <v>Mid Cap</v>
      </c>
      <c r="F3730" s="18">
        <v>69.87</v>
      </c>
      <c r="G3730" s="3" t="s">
        <v>31554</v>
      </c>
      <c r="H3730" s="22">
        <f>ROUND(Table1[[#This Row],[Market Capitalisation]]/Table1[[#This Row],[Stock Price]],0)</f>
        <v>34635752</v>
      </c>
    </row>
    <row r="3731" spans="2:8" x14ac:dyDescent="0.35">
      <c r="B3731" s="1" t="s">
        <v>16329</v>
      </c>
      <c r="C3731" s="3" t="s">
        <v>16330</v>
      </c>
      <c r="D3731" s="13">
        <v>2420000000</v>
      </c>
      <c r="E3731" s="1" t="str" cm="1">
        <f t="array" ref="E3731">_xlfn.IFS($D3731&gt;=$N$7,$J$7,AND($D3731&gt;=$M$8,$D3731&lt;$N$8),$J$8,AND($D3731&gt;=$M$9,$D3731&lt;$N$9),$J$9,$D3731&lt;$N$10,$J$10)</f>
        <v>Mid Cap</v>
      </c>
      <c r="F3731" s="18">
        <v>13.28</v>
      </c>
      <c r="G3731" s="3" t="s">
        <v>31554</v>
      </c>
      <c r="H3731" s="22">
        <f>ROUND(Table1[[#This Row],[Market Capitalisation]]/Table1[[#This Row],[Stock Price]],0)</f>
        <v>182228916</v>
      </c>
    </row>
    <row r="3732" spans="2:8" x14ac:dyDescent="0.35">
      <c r="B3732" s="1" t="s">
        <v>16333</v>
      </c>
      <c r="C3732" s="3" t="s">
        <v>16334</v>
      </c>
      <c r="D3732" s="13">
        <v>2420000000</v>
      </c>
      <c r="E3732" s="1" t="str" cm="1">
        <f t="array" ref="E3732">_xlfn.IFS($D3732&gt;=$N$7,$J$7,AND($D3732&gt;=$M$8,$D3732&lt;$N$8),$J$8,AND($D3732&gt;=$M$9,$D3732&lt;$N$9),$J$9,$D3732&lt;$N$10,$J$10)</f>
        <v>Mid Cap</v>
      </c>
      <c r="F3732" s="18">
        <v>3.53</v>
      </c>
      <c r="G3732" s="3" t="s">
        <v>31546</v>
      </c>
      <c r="H3732" s="22">
        <f>ROUND(Table1[[#This Row],[Market Capitalisation]]/Table1[[#This Row],[Stock Price]],0)</f>
        <v>685552408</v>
      </c>
    </row>
    <row r="3733" spans="2:8" x14ac:dyDescent="0.35">
      <c r="B3733" s="1" t="s">
        <v>16336</v>
      </c>
      <c r="C3733" s="3" t="s">
        <v>16337</v>
      </c>
      <c r="D3733" s="13">
        <v>2420000000</v>
      </c>
      <c r="E3733" s="1" t="str" cm="1">
        <f t="array" ref="E3733">_xlfn.IFS($D3733&gt;=$N$7,$J$7,AND($D3733&gt;=$M$8,$D3733&lt;$N$8),$J$8,AND($D3733&gt;=$M$9,$D3733&lt;$N$9),$J$9,$D3733&lt;$N$10,$J$10)</f>
        <v>Mid Cap</v>
      </c>
      <c r="F3733" s="18">
        <v>4.5</v>
      </c>
      <c r="G3733" s="3" t="s">
        <v>249</v>
      </c>
      <c r="H3733" s="22">
        <f>ROUND(Table1[[#This Row],[Market Capitalisation]]/Table1[[#This Row],[Stock Price]],0)</f>
        <v>537777778</v>
      </c>
    </row>
    <row r="3734" spans="2:8" x14ac:dyDescent="0.35">
      <c r="B3734" s="1" t="s">
        <v>16340</v>
      </c>
      <c r="C3734" s="3" t="s">
        <v>16341</v>
      </c>
      <c r="D3734" s="13">
        <v>2420000000</v>
      </c>
      <c r="E3734" s="1" t="str" cm="1">
        <f t="array" ref="E3734">_xlfn.IFS($D3734&gt;=$N$7,$J$7,AND($D3734&gt;=$M$8,$D3734&lt;$N$8),$J$8,AND($D3734&gt;=$M$9,$D3734&lt;$N$9),$J$9,$D3734&lt;$N$10,$J$10)</f>
        <v>Mid Cap</v>
      </c>
      <c r="F3734" s="18">
        <v>0.24</v>
      </c>
      <c r="G3734" s="3" t="s">
        <v>1086</v>
      </c>
      <c r="H3734" s="22">
        <f>ROUND(Table1[[#This Row],[Market Capitalisation]]/Table1[[#This Row],[Stock Price]],0)</f>
        <v>10083333333</v>
      </c>
    </row>
    <row r="3735" spans="2:8" x14ac:dyDescent="0.35">
      <c r="B3735" s="1" t="s">
        <v>16343</v>
      </c>
      <c r="C3735" s="3" t="s">
        <v>16344</v>
      </c>
      <c r="D3735" s="13">
        <v>2420000000</v>
      </c>
      <c r="E3735" s="1" t="str" cm="1">
        <f t="array" ref="E3735">_xlfn.IFS($D3735&gt;=$N$7,$J$7,AND($D3735&gt;=$M$8,$D3735&lt;$N$8),$J$8,AND($D3735&gt;=$M$9,$D3735&lt;$N$9),$J$9,$D3735&lt;$N$10,$J$10)</f>
        <v>Mid Cap</v>
      </c>
      <c r="F3735" s="18">
        <v>0.97</v>
      </c>
      <c r="G3735" s="3" t="s">
        <v>3227</v>
      </c>
      <c r="H3735" s="22">
        <f>ROUND(Table1[[#This Row],[Market Capitalisation]]/Table1[[#This Row],[Stock Price]],0)</f>
        <v>2494845361</v>
      </c>
    </row>
    <row r="3736" spans="2:8" x14ac:dyDescent="0.35">
      <c r="B3736" s="1" t="s">
        <v>16346</v>
      </c>
      <c r="C3736" s="3" t="s">
        <v>16347</v>
      </c>
      <c r="D3736" s="13">
        <v>2420000000</v>
      </c>
      <c r="E3736" s="1" t="str" cm="1">
        <f t="array" ref="E3736">_xlfn.IFS($D3736&gt;=$N$7,$J$7,AND($D3736&gt;=$M$8,$D3736&lt;$N$8),$J$8,AND($D3736&gt;=$M$9,$D3736&lt;$N$9),$J$9,$D3736&lt;$N$10,$J$10)</f>
        <v>Mid Cap</v>
      </c>
      <c r="F3736" s="18">
        <v>159.71</v>
      </c>
      <c r="G3736" s="3" t="s">
        <v>31583</v>
      </c>
      <c r="H3736" s="22">
        <f>ROUND(Table1[[#This Row],[Market Capitalisation]]/Table1[[#This Row],[Stock Price]],0)</f>
        <v>15152464</v>
      </c>
    </row>
    <row r="3737" spans="2:8" x14ac:dyDescent="0.35">
      <c r="B3737" s="1" t="s">
        <v>16350</v>
      </c>
      <c r="C3737" s="3" t="s">
        <v>16351</v>
      </c>
      <c r="D3737" s="13">
        <v>2410000000</v>
      </c>
      <c r="E3737" s="1" t="str" cm="1">
        <f t="array" ref="E3737">_xlfn.IFS($D3737&gt;=$N$7,$J$7,AND($D3737&gt;=$M$8,$D3737&lt;$N$8),$J$8,AND($D3737&gt;=$M$9,$D3737&lt;$N$9),$J$9,$D3737&lt;$N$10,$J$10)</f>
        <v>Mid Cap</v>
      </c>
      <c r="F3737" s="18">
        <v>0.81</v>
      </c>
      <c r="G3737" s="3" t="s">
        <v>420</v>
      </c>
      <c r="H3737" s="22">
        <f>ROUND(Table1[[#This Row],[Market Capitalisation]]/Table1[[#This Row],[Stock Price]],0)</f>
        <v>2975308642</v>
      </c>
    </row>
    <row r="3738" spans="2:8" x14ac:dyDescent="0.35">
      <c r="B3738" s="1" t="s">
        <v>16354</v>
      </c>
      <c r="C3738" s="3" t="s">
        <v>16355</v>
      </c>
      <c r="D3738" s="13">
        <v>2410000000</v>
      </c>
      <c r="E3738" s="1" t="str" cm="1">
        <f t="array" ref="E3738">_xlfn.IFS($D3738&gt;=$N$7,$J$7,AND($D3738&gt;=$M$8,$D3738&lt;$N$8),$J$8,AND($D3738&gt;=$M$9,$D3738&lt;$N$9),$J$9,$D3738&lt;$N$10,$J$10)</f>
        <v>Mid Cap</v>
      </c>
      <c r="F3738" s="18">
        <v>196.07</v>
      </c>
      <c r="G3738" s="3" t="s">
        <v>210</v>
      </c>
      <c r="H3738" s="22">
        <f>ROUND(Table1[[#This Row],[Market Capitalisation]]/Table1[[#This Row],[Stock Price]],0)</f>
        <v>12291529</v>
      </c>
    </row>
    <row r="3739" spans="2:8" x14ac:dyDescent="0.35">
      <c r="B3739" s="1" t="s">
        <v>16358</v>
      </c>
      <c r="C3739" s="3" t="s">
        <v>16359</v>
      </c>
      <c r="D3739" s="13">
        <v>2410000000</v>
      </c>
      <c r="E3739" s="1" t="str" cm="1">
        <f t="array" ref="E3739">_xlfn.IFS($D3739&gt;=$N$7,$J$7,AND($D3739&gt;=$M$8,$D3739&lt;$N$8),$J$8,AND($D3739&gt;=$M$9,$D3739&lt;$N$9),$J$9,$D3739&lt;$N$10,$J$10)</f>
        <v>Mid Cap</v>
      </c>
      <c r="F3739" s="18">
        <v>42.5</v>
      </c>
      <c r="G3739" s="3" t="s">
        <v>4076</v>
      </c>
      <c r="H3739" s="22">
        <f>ROUND(Table1[[#This Row],[Market Capitalisation]]/Table1[[#This Row],[Stock Price]],0)</f>
        <v>56705882</v>
      </c>
    </row>
    <row r="3740" spans="2:8" x14ac:dyDescent="0.35">
      <c r="B3740" s="1" t="s">
        <v>16362</v>
      </c>
      <c r="C3740" s="3" t="s">
        <v>16363</v>
      </c>
      <c r="D3740" s="13">
        <v>2410000000</v>
      </c>
      <c r="E3740" s="1" t="str" cm="1">
        <f t="array" ref="E3740">_xlfn.IFS($D3740&gt;=$N$7,$J$7,AND($D3740&gt;=$M$8,$D3740&lt;$N$8),$J$8,AND($D3740&gt;=$M$9,$D3740&lt;$N$9),$J$9,$D3740&lt;$N$10,$J$10)</f>
        <v>Mid Cap</v>
      </c>
      <c r="F3740" s="18">
        <v>1.66</v>
      </c>
      <c r="G3740" s="3" t="s">
        <v>31544</v>
      </c>
      <c r="H3740" s="22">
        <f>ROUND(Table1[[#This Row],[Market Capitalisation]]/Table1[[#This Row],[Stock Price]],0)</f>
        <v>1451807229</v>
      </c>
    </row>
    <row r="3741" spans="2:8" x14ac:dyDescent="0.35">
      <c r="B3741" s="1" t="s">
        <v>16365</v>
      </c>
      <c r="C3741" s="3" t="s">
        <v>16366</v>
      </c>
      <c r="D3741" s="13">
        <v>2410000000</v>
      </c>
      <c r="E3741" s="1" t="str" cm="1">
        <f t="array" ref="E3741">_xlfn.IFS($D3741&gt;=$N$7,$J$7,AND($D3741&gt;=$M$8,$D3741&lt;$N$8),$J$8,AND($D3741&gt;=$M$9,$D3741&lt;$N$9),$J$9,$D3741&lt;$N$10,$J$10)</f>
        <v>Mid Cap</v>
      </c>
      <c r="F3741" s="18">
        <v>9.98</v>
      </c>
      <c r="G3741" s="3" t="s">
        <v>31583</v>
      </c>
      <c r="H3741" s="22">
        <f>ROUND(Table1[[#This Row],[Market Capitalisation]]/Table1[[#This Row],[Stock Price]],0)</f>
        <v>241482966</v>
      </c>
    </row>
    <row r="3742" spans="2:8" x14ac:dyDescent="0.35">
      <c r="B3742" s="1" t="s">
        <v>16369</v>
      </c>
      <c r="C3742" s="3" t="s">
        <v>16370</v>
      </c>
      <c r="D3742" s="13">
        <v>2400000000</v>
      </c>
      <c r="E3742" s="1" t="str" cm="1">
        <f t="array" ref="E3742">_xlfn.IFS($D3742&gt;=$N$7,$J$7,AND($D3742&gt;=$M$8,$D3742&lt;$N$8),$J$8,AND($D3742&gt;=$M$9,$D3742&lt;$N$9),$J$9,$D3742&lt;$N$10,$J$10)</f>
        <v>Mid Cap</v>
      </c>
      <c r="F3742" s="18">
        <v>45.29</v>
      </c>
      <c r="G3742" s="3" t="s">
        <v>31554</v>
      </c>
      <c r="H3742" s="22">
        <f>ROUND(Table1[[#This Row],[Market Capitalisation]]/Table1[[#This Row],[Stock Price]],0)</f>
        <v>52991830</v>
      </c>
    </row>
    <row r="3743" spans="2:8" x14ac:dyDescent="0.35">
      <c r="B3743" s="1" t="s">
        <v>16374</v>
      </c>
      <c r="C3743" s="3" t="s">
        <v>16375</v>
      </c>
      <c r="D3743" s="13">
        <v>2400000000</v>
      </c>
      <c r="E3743" s="1" t="str" cm="1">
        <f t="array" ref="E3743">_xlfn.IFS($D3743&gt;=$N$7,$J$7,AND($D3743&gt;=$M$8,$D3743&lt;$N$8),$J$8,AND($D3743&gt;=$M$9,$D3743&lt;$N$9),$J$9,$D3743&lt;$N$10,$J$10)</f>
        <v>Mid Cap</v>
      </c>
      <c r="F3743" s="18">
        <v>116.69</v>
      </c>
      <c r="G3743" s="3" t="s">
        <v>31554</v>
      </c>
      <c r="H3743" s="22">
        <f>ROUND(Table1[[#This Row],[Market Capitalisation]]/Table1[[#This Row],[Stock Price]],0)</f>
        <v>20567315</v>
      </c>
    </row>
    <row r="3744" spans="2:8" x14ac:dyDescent="0.35">
      <c r="B3744" s="1" t="s">
        <v>16378</v>
      </c>
      <c r="C3744" s="3" t="s">
        <v>16379</v>
      </c>
      <c r="D3744" s="13">
        <v>2400000000</v>
      </c>
      <c r="E3744" s="1" t="str" cm="1">
        <f t="array" ref="E3744">_xlfn.IFS($D3744&gt;=$N$7,$J$7,AND($D3744&gt;=$M$8,$D3744&lt;$N$8),$J$8,AND($D3744&gt;=$M$9,$D3744&lt;$N$9),$J$9,$D3744&lt;$N$10,$J$10)</f>
        <v>Mid Cap</v>
      </c>
      <c r="F3744" s="18">
        <v>41.27</v>
      </c>
      <c r="G3744" s="3" t="s">
        <v>31554</v>
      </c>
      <c r="H3744" s="22">
        <f>ROUND(Table1[[#This Row],[Market Capitalisation]]/Table1[[#This Row],[Stock Price]],0)</f>
        <v>58153622</v>
      </c>
    </row>
    <row r="3745" spans="2:8" x14ac:dyDescent="0.35">
      <c r="B3745" s="1" t="s">
        <v>16382</v>
      </c>
      <c r="C3745" s="3" t="s">
        <v>16383</v>
      </c>
      <c r="D3745" s="13">
        <v>2400000000</v>
      </c>
      <c r="E3745" s="1" t="str" cm="1">
        <f t="array" ref="E3745">_xlfn.IFS($D3745&gt;=$N$7,$J$7,AND($D3745&gt;=$M$8,$D3745&lt;$N$8),$J$8,AND($D3745&gt;=$M$9,$D3745&lt;$N$9),$J$9,$D3745&lt;$N$10,$J$10)</f>
        <v>Mid Cap</v>
      </c>
      <c r="F3745" s="18">
        <v>1.34</v>
      </c>
      <c r="G3745" s="3" t="s">
        <v>31567</v>
      </c>
      <c r="H3745" s="22">
        <f>ROUND(Table1[[#This Row],[Market Capitalisation]]/Table1[[#This Row],[Stock Price]],0)</f>
        <v>1791044776</v>
      </c>
    </row>
    <row r="3746" spans="2:8" x14ac:dyDescent="0.35">
      <c r="B3746" s="1" t="s">
        <v>16386</v>
      </c>
      <c r="C3746" s="3" t="s">
        <v>16387</v>
      </c>
      <c r="D3746" s="13">
        <v>2400000000</v>
      </c>
      <c r="E3746" s="1" t="str" cm="1">
        <f t="array" ref="E3746">_xlfn.IFS($D3746&gt;=$N$7,$J$7,AND($D3746&gt;=$M$8,$D3746&lt;$N$8),$J$8,AND($D3746&gt;=$M$9,$D3746&lt;$N$9),$J$9,$D3746&lt;$N$10,$J$10)</f>
        <v>Mid Cap</v>
      </c>
      <c r="F3746" s="18">
        <v>15.2</v>
      </c>
      <c r="G3746" s="3" t="s">
        <v>31554</v>
      </c>
      <c r="H3746" s="22">
        <f>ROUND(Table1[[#This Row],[Market Capitalisation]]/Table1[[#This Row],[Stock Price]],0)</f>
        <v>157894737</v>
      </c>
    </row>
    <row r="3747" spans="2:8" x14ac:dyDescent="0.35">
      <c r="B3747" s="1" t="s">
        <v>16389</v>
      </c>
      <c r="C3747" s="3" t="s">
        <v>16390</v>
      </c>
      <c r="D3747" s="13">
        <v>2400000000</v>
      </c>
      <c r="E3747" s="1" t="str" cm="1">
        <f t="array" ref="E3747">_xlfn.IFS($D3747&gt;=$N$7,$J$7,AND($D3747&gt;=$M$8,$D3747&lt;$N$8),$J$8,AND($D3747&gt;=$M$9,$D3747&lt;$N$9),$J$9,$D3747&lt;$N$10,$J$10)</f>
        <v>Mid Cap</v>
      </c>
      <c r="F3747" s="18">
        <v>15.88</v>
      </c>
      <c r="G3747" s="3" t="s">
        <v>31554</v>
      </c>
      <c r="H3747" s="22">
        <f>ROUND(Table1[[#This Row],[Market Capitalisation]]/Table1[[#This Row],[Stock Price]],0)</f>
        <v>151133501</v>
      </c>
    </row>
    <row r="3748" spans="2:8" x14ac:dyDescent="0.35">
      <c r="B3748" s="1" t="s">
        <v>16392</v>
      </c>
      <c r="C3748" s="3" t="s">
        <v>16393</v>
      </c>
      <c r="D3748" s="13">
        <v>2400000000</v>
      </c>
      <c r="E3748" s="1" t="str" cm="1">
        <f t="array" ref="E3748">_xlfn.IFS($D3748&gt;=$N$7,$J$7,AND($D3748&gt;=$M$8,$D3748&lt;$N$8),$J$8,AND($D3748&gt;=$M$9,$D3748&lt;$N$9),$J$9,$D3748&lt;$N$10,$J$10)</f>
        <v>Mid Cap</v>
      </c>
      <c r="F3748" s="18">
        <v>4.04</v>
      </c>
      <c r="G3748" s="3" t="s">
        <v>936</v>
      </c>
      <c r="H3748" s="22">
        <f>ROUND(Table1[[#This Row],[Market Capitalisation]]/Table1[[#This Row],[Stock Price]],0)</f>
        <v>594059406</v>
      </c>
    </row>
    <row r="3749" spans="2:8" x14ac:dyDescent="0.35">
      <c r="B3749" s="1" t="s">
        <v>16395</v>
      </c>
      <c r="C3749" s="3" t="s">
        <v>16396</v>
      </c>
      <c r="D3749" s="13">
        <v>2400000000</v>
      </c>
      <c r="E3749" s="1" t="str" cm="1">
        <f t="array" ref="E3749">_xlfn.IFS($D3749&gt;=$N$7,$J$7,AND($D3749&gt;=$M$8,$D3749&lt;$N$8),$J$8,AND($D3749&gt;=$M$9,$D3749&lt;$N$9),$J$9,$D3749&lt;$N$10,$J$10)</f>
        <v>Mid Cap</v>
      </c>
      <c r="F3749" s="18">
        <v>25.17</v>
      </c>
      <c r="G3749" s="3" t="s">
        <v>31554</v>
      </c>
      <c r="H3749" s="22">
        <f>ROUND(Table1[[#This Row],[Market Capitalisation]]/Table1[[#This Row],[Stock Price]],0)</f>
        <v>95351609</v>
      </c>
    </row>
    <row r="3750" spans="2:8" x14ac:dyDescent="0.35">
      <c r="B3750" s="1" t="s">
        <v>16398</v>
      </c>
      <c r="C3750" s="3" t="s">
        <v>16399</v>
      </c>
      <c r="D3750" s="13">
        <v>2400000000</v>
      </c>
      <c r="E3750" s="1" t="str" cm="1">
        <f t="array" ref="E3750">_xlfn.IFS($D3750&gt;=$N$7,$J$7,AND($D3750&gt;=$M$8,$D3750&lt;$N$8),$J$8,AND($D3750&gt;=$M$9,$D3750&lt;$N$9),$J$9,$D3750&lt;$N$10,$J$10)</f>
        <v>Mid Cap</v>
      </c>
      <c r="F3750" s="18">
        <v>17.600000000000001</v>
      </c>
      <c r="G3750" s="3" t="s">
        <v>31554</v>
      </c>
      <c r="H3750" s="22">
        <f>ROUND(Table1[[#This Row],[Market Capitalisation]]/Table1[[#This Row],[Stock Price]],0)</f>
        <v>136363636</v>
      </c>
    </row>
    <row r="3751" spans="2:8" x14ac:dyDescent="0.35">
      <c r="B3751" s="1" t="s">
        <v>16401</v>
      </c>
      <c r="C3751" s="3" t="s">
        <v>16402</v>
      </c>
      <c r="D3751" s="13">
        <v>2390000000</v>
      </c>
      <c r="E3751" s="1" t="str" cm="1">
        <f t="array" ref="E3751">_xlfn.IFS($D3751&gt;=$N$7,$J$7,AND($D3751&gt;=$M$8,$D3751&lt;$N$8),$J$8,AND($D3751&gt;=$M$9,$D3751&lt;$N$9),$J$9,$D3751&lt;$N$10,$J$10)</f>
        <v>Mid Cap</v>
      </c>
      <c r="F3751" s="18">
        <v>36.29</v>
      </c>
      <c r="G3751" s="3" t="s">
        <v>304</v>
      </c>
      <c r="H3751" s="22">
        <f>ROUND(Table1[[#This Row],[Market Capitalisation]]/Table1[[#This Row],[Stock Price]],0)</f>
        <v>65858363</v>
      </c>
    </row>
    <row r="3752" spans="2:8" x14ac:dyDescent="0.35">
      <c r="B3752" s="1" t="s">
        <v>16406</v>
      </c>
      <c r="C3752" s="3" t="s">
        <v>16407</v>
      </c>
      <c r="D3752" s="13">
        <v>2390000000</v>
      </c>
      <c r="E3752" s="1" t="str" cm="1">
        <f t="array" ref="E3752">_xlfn.IFS($D3752&gt;=$N$7,$J$7,AND($D3752&gt;=$M$8,$D3752&lt;$N$8),$J$8,AND($D3752&gt;=$M$9,$D3752&lt;$N$9),$J$9,$D3752&lt;$N$10,$J$10)</f>
        <v>Mid Cap</v>
      </c>
      <c r="F3752" s="18">
        <v>25.19</v>
      </c>
      <c r="G3752" s="3" t="s">
        <v>210</v>
      </c>
      <c r="H3752" s="22">
        <f>ROUND(Table1[[#This Row],[Market Capitalisation]]/Table1[[#This Row],[Stock Price]],0)</f>
        <v>94878920</v>
      </c>
    </row>
    <row r="3753" spans="2:8" x14ac:dyDescent="0.35">
      <c r="B3753" s="1" t="s">
        <v>16410</v>
      </c>
      <c r="C3753" s="3" t="s">
        <v>16411</v>
      </c>
      <c r="D3753" s="13">
        <v>2390000000</v>
      </c>
      <c r="E3753" s="1" t="str" cm="1">
        <f t="array" ref="E3753">_xlfn.IFS($D3753&gt;=$N$7,$J$7,AND($D3753&gt;=$M$8,$D3753&lt;$N$8),$J$8,AND($D3753&gt;=$M$9,$D3753&lt;$N$9),$J$9,$D3753&lt;$N$10,$J$10)</f>
        <v>Mid Cap</v>
      </c>
      <c r="F3753" s="18">
        <v>10.64</v>
      </c>
      <c r="G3753" s="3" t="s">
        <v>249</v>
      </c>
      <c r="H3753" s="22">
        <f>ROUND(Table1[[#This Row],[Market Capitalisation]]/Table1[[#This Row],[Stock Price]],0)</f>
        <v>224624060</v>
      </c>
    </row>
    <row r="3754" spans="2:8" x14ac:dyDescent="0.35">
      <c r="B3754" s="1" t="s">
        <v>16413</v>
      </c>
      <c r="C3754" s="3" t="s">
        <v>16414</v>
      </c>
      <c r="D3754" s="13">
        <v>2380000000</v>
      </c>
      <c r="E3754" s="1" t="str" cm="1">
        <f t="array" ref="E3754">_xlfn.IFS($D3754&gt;=$N$7,$J$7,AND($D3754&gt;=$M$8,$D3754&lt;$N$8),$J$8,AND($D3754&gt;=$M$9,$D3754&lt;$N$9),$J$9,$D3754&lt;$N$10,$J$10)</f>
        <v>Mid Cap</v>
      </c>
      <c r="F3754" s="18">
        <v>35.479999999999997</v>
      </c>
      <c r="G3754" s="3" t="s">
        <v>210</v>
      </c>
      <c r="H3754" s="22">
        <f>ROUND(Table1[[#This Row],[Market Capitalisation]]/Table1[[#This Row],[Stock Price]],0)</f>
        <v>67080045</v>
      </c>
    </row>
    <row r="3755" spans="2:8" x14ac:dyDescent="0.35">
      <c r="B3755" s="1" t="s">
        <v>16417</v>
      </c>
      <c r="C3755" s="3" t="s">
        <v>16418</v>
      </c>
      <c r="D3755" s="13">
        <v>2380000000</v>
      </c>
      <c r="E3755" s="1" t="str" cm="1">
        <f t="array" ref="E3755">_xlfn.IFS($D3755&gt;=$N$7,$J$7,AND($D3755&gt;=$M$8,$D3755&lt;$N$8),$J$8,AND($D3755&gt;=$M$9,$D3755&lt;$N$9),$J$9,$D3755&lt;$N$10,$J$10)</f>
        <v>Mid Cap</v>
      </c>
      <c r="F3755" s="18">
        <v>5.88</v>
      </c>
      <c r="G3755" s="3" t="s">
        <v>31554</v>
      </c>
      <c r="H3755" s="22">
        <f>ROUND(Table1[[#This Row],[Market Capitalisation]]/Table1[[#This Row],[Stock Price]],0)</f>
        <v>404761905</v>
      </c>
    </row>
    <row r="3756" spans="2:8" x14ac:dyDescent="0.35">
      <c r="B3756" s="1" t="s">
        <v>16420</v>
      </c>
      <c r="C3756" s="3" t="s">
        <v>16421</v>
      </c>
      <c r="D3756" s="13">
        <v>2380000000</v>
      </c>
      <c r="E3756" s="1" t="str" cm="1">
        <f t="array" ref="E3756">_xlfn.IFS($D3756&gt;=$N$7,$J$7,AND($D3756&gt;=$M$8,$D3756&lt;$N$8),$J$8,AND($D3756&gt;=$M$9,$D3756&lt;$N$9),$J$9,$D3756&lt;$N$10,$J$10)</f>
        <v>Mid Cap</v>
      </c>
      <c r="F3756" s="18">
        <v>10.1</v>
      </c>
      <c r="G3756" s="3" t="s">
        <v>304</v>
      </c>
      <c r="H3756" s="22">
        <f>ROUND(Table1[[#This Row],[Market Capitalisation]]/Table1[[#This Row],[Stock Price]],0)</f>
        <v>235643564</v>
      </c>
    </row>
    <row r="3757" spans="2:8" x14ac:dyDescent="0.35">
      <c r="B3757" s="1" t="s">
        <v>16423</v>
      </c>
      <c r="C3757" s="3" t="s">
        <v>16424</v>
      </c>
      <c r="D3757" s="13">
        <v>2380000000</v>
      </c>
      <c r="E3757" s="1" t="str" cm="1">
        <f t="array" ref="E3757">_xlfn.IFS($D3757&gt;=$N$7,$J$7,AND($D3757&gt;=$M$8,$D3757&lt;$N$8),$J$8,AND($D3757&gt;=$M$9,$D3757&lt;$N$9),$J$9,$D3757&lt;$N$10,$J$10)</f>
        <v>Mid Cap</v>
      </c>
      <c r="F3757" s="18">
        <v>16.45</v>
      </c>
      <c r="G3757" s="3" t="s">
        <v>31554</v>
      </c>
      <c r="H3757" s="22">
        <f>ROUND(Table1[[#This Row],[Market Capitalisation]]/Table1[[#This Row],[Stock Price]],0)</f>
        <v>144680851</v>
      </c>
    </row>
    <row r="3758" spans="2:8" x14ac:dyDescent="0.35">
      <c r="B3758" s="1" t="s">
        <v>16427</v>
      </c>
      <c r="C3758" s="3" t="s">
        <v>16428</v>
      </c>
      <c r="D3758" s="13">
        <v>2380000000</v>
      </c>
      <c r="E3758" s="1" t="str" cm="1">
        <f t="array" ref="E3758">_xlfn.IFS($D3758&gt;=$N$7,$J$7,AND($D3758&gt;=$M$8,$D3758&lt;$N$8),$J$8,AND($D3758&gt;=$M$9,$D3758&lt;$N$9),$J$9,$D3758&lt;$N$10,$J$10)</f>
        <v>Mid Cap</v>
      </c>
      <c r="F3758" s="18">
        <v>13.4</v>
      </c>
      <c r="G3758" s="3" t="s">
        <v>3227</v>
      </c>
      <c r="H3758" s="22">
        <f>ROUND(Table1[[#This Row],[Market Capitalisation]]/Table1[[#This Row],[Stock Price]],0)</f>
        <v>177611940</v>
      </c>
    </row>
    <row r="3759" spans="2:8" x14ac:dyDescent="0.35">
      <c r="B3759" s="1" t="s">
        <v>16431</v>
      </c>
      <c r="C3759" s="3" t="s">
        <v>16432</v>
      </c>
      <c r="D3759" s="13">
        <v>2380000000</v>
      </c>
      <c r="E3759" s="1" t="str" cm="1">
        <f t="array" ref="E3759">_xlfn.IFS($D3759&gt;=$N$7,$J$7,AND($D3759&gt;=$M$8,$D3759&lt;$N$8),$J$8,AND($D3759&gt;=$M$9,$D3759&lt;$N$9),$J$9,$D3759&lt;$N$10,$J$10)</f>
        <v>Mid Cap</v>
      </c>
      <c r="F3759" s="18">
        <v>4.7699999999999996</v>
      </c>
      <c r="G3759" s="3" t="s">
        <v>249</v>
      </c>
      <c r="H3759" s="22">
        <f>ROUND(Table1[[#This Row],[Market Capitalisation]]/Table1[[#This Row],[Stock Price]],0)</f>
        <v>498951782</v>
      </c>
    </row>
    <row r="3760" spans="2:8" x14ac:dyDescent="0.35">
      <c r="B3760" s="1" t="s">
        <v>16435</v>
      </c>
      <c r="C3760" s="3" t="s">
        <v>16436</v>
      </c>
      <c r="D3760" s="13">
        <v>2380000000</v>
      </c>
      <c r="E3760" s="1" t="str" cm="1">
        <f t="array" ref="E3760">_xlfn.IFS($D3760&gt;=$N$7,$J$7,AND($D3760&gt;=$M$8,$D3760&lt;$N$8),$J$8,AND($D3760&gt;=$M$9,$D3760&lt;$N$9),$J$9,$D3760&lt;$N$10,$J$10)</f>
        <v>Mid Cap</v>
      </c>
      <c r="F3760" s="18">
        <v>87.08</v>
      </c>
      <c r="G3760" s="3" t="s">
        <v>31554</v>
      </c>
      <c r="H3760" s="22">
        <f>ROUND(Table1[[#This Row],[Market Capitalisation]]/Table1[[#This Row],[Stock Price]],0)</f>
        <v>27331190</v>
      </c>
    </row>
    <row r="3761" spans="2:8" x14ac:dyDescent="0.35">
      <c r="B3761" s="1" t="s">
        <v>16439</v>
      </c>
      <c r="C3761" s="3" t="s">
        <v>16440</v>
      </c>
      <c r="D3761" s="13">
        <v>2370000000</v>
      </c>
      <c r="E3761" s="1" t="str" cm="1">
        <f t="array" ref="E3761">_xlfn.IFS($D3761&gt;=$N$7,$J$7,AND($D3761&gt;=$M$8,$D3761&lt;$N$8),$J$8,AND($D3761&gt;=$M$9,$D3761&lt;$N$9),$J$9,$D3761&lt;$N$10,$J$10)</f>
        <v>Mid Cap</v>
      </c>
      <c r="F3761" s="18">
        <v>432.01</v>
      </c>
      <c r="G3761" s="3" t="s">
        <v>304</v>
      </c>
      <c r="H3761" s="22">
        <f>ROUND(Table1[[#This Row],[Market Capitalisation]]/Table1[[#This Row],[Stock Price]],0)</f>
        <v>5485984</v>
      </c>
    </row>
    <row r="3762" spans="2:8" x14ac:dyDescent="0.35">
      <c r="B3762" s="1" t="s">
        <v>16444</v>
      </c>
      <c r="C3762" s="3" t="s">
        <v>16445</v>
      </c>
      <c r="D3762" s="13">
        <v>2370000000</v>
      </c>
      <c r="E3762" s="1" t="str" cm="1">
        <f t="array" ref="E3762">_xlfn.IFS($D3762&gt;=$N$7,$J$7,AND($D3762&gt;=$M$8,$D3762&lt;$N$8),$J$8,AND($D3762&gt;=$M$9,$D3762&lt;$N$9),$J$9,$D3762&lt;$N$10,$J$10)</f>
        <v>Mid Cap</v>
      </c>
      <c r="F3762" s="18">
        <v>2.2400000000000002</v>
      </c>
      <c r="G3762" s="3" t="s">
        <v>62</v>
      </c>
      <c r="H3762" s="22">
        <f>ROUND(Table1[[#This Row],[Market Capitalisation]]/Table1[[#This Row],[Stock Price]],0)</f>
        <v>1058035714</v>
      </c>
    </row>
    <row r="3763" spans="2:8" x14ac:dyDescent="0.35">
      <c r="B3763" s="1" t="s">
        <v>16448</v>
      </c>
      <c r="C3763" s="3" t="s">
        <v>16449</v>
      </c>
      <c r="D3763" s="13">
        <v>2370000000</v>
      </c>
      <c r="E3763" s="1" t="str" cm="1">
        <f t="array" ref="E3763">_xlfn.IFS($D3763&gt;=$N$7,$J$7,AND($D3763&gt;=$M$8,$D3763&lt;$N$8),$J$8,AND($D3763&gt;=$M$9,$D3763&lt;$N$9),$J$9,$D3763&lt;$N$10,$J$10)</f>
        <v>Mid Cap</v>
      </c>
      <c r="F3763" s="18">
        <v>12.95</v>
      </c>
      <c r="G3763" s="3" t="s">
        <v>31544</v>
      </c>
      <c r="H3763" s="22">
        <f>ROUND(Table1[[#This Row],[Market Capitalisation]]/Table1[[#This Row],[Stock Price]],0)</f>
        <v>183011583</v>
      </c>
    </row>
    <row r="3764" spans="2:8" x14ac:dyDescent="0.35">
      <c r="B3764" s="1" t="s">
        <v>16451</v>
      </c>
      <c r="C3764" s="3" t="s">
        <v>16452</v>
      </c>
      <c r="D3764" s="13">
        <v>2370000000</v>
      </c>
      <c r="E3764" s="1" t="str" cm="1">
        <f t="array" ref="E3764">_xlfn.IFS($D3764&gt;=$N$7,$J$7,AND($D3764&gt;=$M$8,$D3764&lt;$N$8),$J$8,AND($D3764&gt;=$M$9,$D3764&lt;$N$9),$J$9,$D3764&lt;$N$10,$J$10)</f>
        <v>Mid Cap</v>
      </c>
      <c r="F3764" s="18">
        <v>129.43</v>
      </c>
      <c r="G3764" s="3" t="s">
        <v>31554</v>
      </c>
      <c r="H3764" s="22">
        <f>ROUND(Table1[[#This Row],[Market Capitalisation]]/Table1[[#This Row],[Stock Price]],0)</f>
        <v>18311056</v>
      </c>
    </row>
    <row r="3765" spans="2:8" x14ac:dyDescent="0.35">
      <c r="B3765" s="1" t="s">
        <v>16455</v>
      </c>
      <c r="C3765" s="3" t="s">
        <v>16456</v>
      </c>
      <c r="D3765" s="13">
        <v>2370000000</v>
      </c>
      <c r="E3765" s="1" t="str" cm="1">
        <f t="array" ref="E3765">_xlfn.IFS($D3765&gt;=$N$7,$J$7,AND($D3765&gt;=$M$8,$D3765&lt;$N$8),$J$8,AND($D3765&gt;=$M$9,$D3765&lt;$N$9),$J$9,$D3765&lt;$N$10,$J$10)</f>
        <v>Mid Cap</v>
      </c>
      <c r="F3765" s="18">
        <v>14.88</v>
      </c>
      <c r="G3765" s="3" t="s">
        <v>31554</v>
      </c>
      <c r="H3765" s="22">
        <f>ROUND(Table1[[#This Row],[Market Capitalisation]]/Table1[[#This Row],[Stock Price]],0)</f>
        <v>159274194</v>
      </c>
    </row>
    <row r="3766" spans="2:8" x14ac:dyDescent="0.35">
      <c r="B3766" s="1" t="s">
        <v>16459</v>
      </c>
      <c r="C3766" s="3" t="s">
        <v>16460</v>
      </c>
      <c r="D3766" s="13">
        <v>2360000000</v>
      </c>
      <c r="E3766" s="1" t="str" cm="1">
        <f t="array" ref="E3766">_xlfn.IFS($D3766&gt;=$N$7,$J$7,AND($D3766&gt;=$M$8,$D3766&lt;$N$8),$J$8,AND($D3766&gt;=$M$9,$D3766&lt;$N$9),$J$9,$D3766&lt;$N$10,$J$10)</f>
        <v>Mid Cap</v>
      </c>
      <c r="F3766" s="18">
        <v>46.9</v>
      </c>
      <c r="G3766" s="3" t="s">
        <v>31554</v>
      </c>
      <c r="H3766" s="22">
        <f>ROUND(Table1[[#This Row],[Market Capitalisation]]/Table1[[#This Row],[Stock Price]],0)</f>
        <v>50319829</v>
      </c>
    </row>
    <row r="3767" spans="2:8" x14ac:dyDescent="0.35">
      <c r="B3767" s="1" t="s">
        <v>16464</v>
      </c>
      <c r="C3767" s="3" t="s">
        <v>16465</v>
      </c>
      <c r="D3767" s="13">
        <v>2360000000</v>
      </c>
      <c r="E3767" s="1" t="str" cm="1">
        <f t="array" ref="E3767">_xlfn.IFS($D3767&gt;=$N$7,$J$7,AND($D3767&gt;=$M$8,$D3767&lt;$N$8),$J$8,AND($D3767&gt;=$M$9,$D3767&lt;$N$9),$J$9,$D3767&lt;$N$10,$J$10)</f>
        <v>Mid Cap</v>
      </c>
      <c r="F3767" s="18">
        <v>8.66</v>
      </c>
      <c r="G3767" s="3" t="s">
        <v>511</v>
      </c>
      <c r="H3767" s="22">
        <f>ROUND(Table1[[#This Row],[Market Capitalisation]]/Table1[[#This Row],[Stock Price]],0)</f>
        <v>272517321</v>
      </c>
    </row>
    <row r="3768" spans="2:8" x14ac:dyDescent="0.35">
      <c r="B3768" s="1" t="s">
        <v>16467</v>
      </c>
      <c r="C3768" s="3" t="s">
        <v>16468</v>
      </c>
      <c r="D3768" s="13">
        <v>2360000000</v>
      </c>
      <c r="E3768" s="1" t="str" cm="1">
        <f t="array" ref="E3768">_xlfn.IFS($D3768&gt;=$N$7,$J$7,AND($D3768&gt;=$M$8,$D3768&lt;$N$8),$J$8,AND($D3768&gt;=$M$9,$D3768&lt;$N$9),$J$9,$D3768&lt;$N$10,$J$10)</f>
        <v>Mid Cap</v>
      </c>
      <c r="F3768" s="18">
        <v>65.48</v>
      </c>
      <c r="G3768" s="3" t="s">
        <v>31554</v>
      </c>
      <c r="H3768" s="22">
        <f>ROUND(Table1[[#This Row],[Market Capitalisation]]/Table1[[#This Row],[Stock Price]],0)</f>
        <v>36041539</v>
      </c>
    </row>
    <row r="3769" spans="2:8" x14ac:dyDescent="0.35">
      <c r="B3769" s="1" t="s">
        <v>16471</v>
      </c>
      <c r="C3769" s="3" t="s">
        <v>16472</v>
      </c>
      <c r="D3769" s="13">
        <v>2360000000</v>
      </c>
      <c r="E3769" s="1" t="str" cm="1">
        <f t="array" ref="E3769">_xlfn.IFS($D3769&gt;=$N$7,$J$7,AND($D3769&gt;=$M$8,$D3769&lt;$N$8),$J$8,AND($D3769&gt;=$M$9,$D3769&lt;$N$9),$J$9,$D3769&lt;$N$10,$J$10)</f>
        <v>Mid Cap</v>
      </c>
      <c r="F3769" s="18">
        <v>19.329999999999998</v>
      </c>
      <c r="G3769" s="3" t="s">
        <v>511</v>
      </c>
      <c r="H3769" s="22">
        <f>ROUND(Table1[[#This Row],[Market Capitalisation]]/Table1[[#This Row],[Stock Price]],0)</f>
        <v>122090016</v>
      </c>
    </row>
    <row r="3770" spans="2:8" x14ac:dyDescent="0.35">
      <c r="B3770" s="1" t="s">
        <v>16475</v>
      </c>
      <c r="C3770" s="3" t="s">
        <v>16476</v>
      </c>
      <c r="D3770" s="13">
        <v>2360000000</v>
      </c>
      <c r="E3770" s="1" t="str" cm="1">
        <f t="array" ref="E3770">_xlfn.IFS($D3770&gt;=$N$7,$J$7,AND($D3770&gt;=$M$8,$D3770&lt;$N$8),$J$8,AND($D3770&gt;=$M$9,$D3770&lt;$N$9),$J$9,$D3770&lt;$N$10,$J$10)</f>
        <v>Mid Cap</v>
      </c>
      <c r="F3770" s="18">
        <v>10.42</v>
      </c>
      <c r="G3770" s="3" t="s">
        <v>31554</v>
      </c>
      <c r="H3770" s="22">
        <f>ROUND(Table1[[#This Row],[Market Capitalisation]]/Table1[[#This Row],[Stock Price]],0)</f>
        <v>226487524</v>
      </c>
    </row>
    <row r="3771" spans="2:8" x14ac:dyDescent="0.35">
      <c r="B3771" s="1" t="s">
        <v>16479</v>
      </c>
      <c r="C3771" s="3" t="s">
        <v>16480</v>
      </c>
      <c r="D3771" s="13">
        <v>2360000000</v>
      </c>
      <c r="E3771" s="1" t="str" cm="1">
        <f t="array" ref="E3771">_xlfn.IFS($D3771&gt;=$N$7,$J$7,AND($D3771&gt;=$M$8,$D3771&lt;$N$8),$J$8,AND($D3771&gt;=$M$9,$D3771&lt;$N$9),$J$9,$D3771&lt;$N$10,$J$10)</f>
        <v>Mid Cap</v>
      </c>
      <c r="F3771" s="18">
        <v>77.510000000000005</v>
      </c>
      <c r="G3771" s="3" t="s">
        <v>31554</v>
      </c>
      <c r="H3771" s="22">
        <f>ROUND(Table1[[#This Row],[Market Capitalisation]]/Table1[[#This Row],[Stock Price]],0)</f>
        <v>30447684</v>
      </c>
    </row>
    <row r="3772" spans="2:8" x14ac:dyDescent="0.35">
      <c r="B3772" s="1" t="s">
        <v>16483</v>
      </c>
      <c r="C3772" s="3" t="s">
        <v>16484</v>
      </c>
      <c r="D3772" s="13">
        <v>2360000000</v>
      </c>
      <c r="E3772" s="1" t="str" cm="1">
        <f t="array" ref="E3772">_xlfn.IFS($D3772&gt;=$N$7,$J$7,AND($D3772&gt;=$M$8,$D3772&lt;$N$8),$J$8,AND($D3772&gt;=$M$9,$D3772&lt;$N$9),$J$9,$D3772&lt;$N$10,$J$10)</f>
        <v>Mid Cap</v>
      </c>
      <c r="F3772" s="18">
        <v>48.47</v>
      </c>
      <c r="G3772" s="3" t="s">
        <v>31554</v>
      </c>
      <c r="H3772" s="22">
        <f>ROUND(Table1[[#This Row],[Market Capitalisation]]/Table1[[#This Row],[Stock Price]],0)</f>
        <v>48689911</v>
      </c>
    </row>
    <row r="3773" spans="2:8" x14ac:dyDescent="0.35">
      <c r="B3773" s="1" t="s">
        <v>16487</v>
      </c>
      <c r="C3773" s="3" t="s">
        <v>16488</v>
      </c>
      <c r="D3773" s="13">
        <v>2360000000</v>
      </c>
      <c r="E3773" s="1" t="str" cm="1">
        <f t="array" ref="E3773">_xlfn.IFS($D3773&gt;=$N$7,$J$7,AND($D3773&gt;=$M$8,$D3773&lt;$N$8),$J$8,AND($D3773&gt;=$M$9,$D3773&lt;$N$9),$J$9,$D3773&lt;$N$10,$J$10)</f>
        <v>Mid Cap</v>
      </c>
      <c r="F3773" s="18">
        <v>22.56</v>
      </c>
      <c r="G3773" s="3" t="s">
        <v>3109</v>
      </c>
      <c r="H3773" s="22">
        <f>ROUND(Table1[[#This Row],[Market Capitalisation]]/Table1[[#This Row],[Stock Price]],0)</f>
        <v>104609929</v>
      </c>
    </row>
    <row r="3774" spans="2:8" x14ac:dyDescent="0.35">
      <c r="B3774" s="1" t="s">
        <v>16491</v>
      </c>
      <c r="C3774" s="3" t="s">
        <v>16492</v>
      </c>
      <c r="D3774" s="13">
        <v>2360000000</v>
      </c>
      <c r="E3774" s="1" t="str" cm="1">
        <f t="array" ref="E3774">_xlfn.IFS($D3774&gt;=$N$7,$J$7,AND($D3774&gt;=$M$8,$D3774&lt;$N$8),$J$8,AND($D3774&gt;=$M$9,$D3774&lt;$N$9),$J$9,$D3774&lt;$N$10,$J$10)</f>
        <v>Mid Cap</v>
      </c>
      <c r="F3774" s="18">
        <v>3.39</v>
      </c>
      <c r="G3774" s="3" t="s">
        <v>31554</v>
      </c>
      <c r="H3774" s="22">
        <f>ROUND(Table1[[#This Row],[Market Capitalisation]]/Table1[[#This Row],[Stock Price]],0)</f>
        <v>696165192</v>
      </c>
    </row>
    <row r="3775" spans="2:8" x14ac:dyDescent="0.35">
      <c r="B3775" s="1" t="s">
        <v>16495</v>
      </c>
      <c r="C3775" s="3" t="s">
        <v>16496</v>
      </c>
      <c r="D3775" s="13">
        <v>2360000000</v>
      </c>
      <c r="E3775" s="1" t="str" cm="1">
        <f t="array" ref="E3775">_xlfn.IFS($D3775&gt;=$N$7,$J$7,AND($D3775&gt;=$M$8,$D3775&lt;$N$8),$J$8,AND($D3775&gt;=$M$9,$D3775&lt;$N$9),$J$9,$D3775&lt;$N$10,$J$10)</f>
        <v>Mid Cap</v>
      </c>
      <c r="F3775" s="18">
        <v>19.18</v>
      </c>
      <c r="G3775" s="3" t="s">
        <v>31554</v>
      </c>
      <c r="H3775" s="22">
        <f>ROUND(Table1[[#This Row],[Market Capitalisation]]/Table1[[#This Row],[Stock Price]],0)</f>
        <v>123044838</v>
      </c>
    </row>
    <row r="3776" spans="2:8" x14ac:dyDescent="0.35">
      <c r="B3776" s="1" t="s">
        <v>16498</v>
      </c>
      <c r="C3776" s="3" t="s">
        <v>16499</v>
      </c>
      <c r="D3776" s="13">
        <v>2360000000</v>
      </c>
      <c r="E3776" s="1" t="str" cm="1">
        <f t="array" ref="E3776">_xlfn.IFS($D3776&gt;=$N$7,$J$7,AND($D3776&gt;=$M$8,$D3776&lt;$N$8),$J$8,AND($D3776&gt;=$M$9,$D3776&lt;$N$9),$J$9,$D3776&lt;$N$10,$J$10)</f>
        <v>Mid Cap</v>
      </c>
      <c r="F3776" s="18">
        <v>54.37</v>
      </c>
      <c r="G3776" s="3" t="s">
        <v>31554</v>
      </c>
      <c r="H3776" s="22">
        <f>ROUND(Table1[[#This Row],[Market Capitalisation]]/Table1[[#This Row],[Stock Price]],0)</f>
        <v>43406290</v>
      </c>
    </row>
    <row r="3777" spans="2:8" x14ac:dyDescent="0.35">
      <c r="B3777" s="1" t="s">
        <v>16502</v>
      </c>
      <c r="C3777" s="3" t="s">
        <v>16503</v>
      </c>
      <c r="D3777" s="13">
        <v>2350000000</v>
      </c>
      <c r="E3777" s="1" t="str" cm="1">
        <f t="array" ref="E3777">_xlfn.IFS($D3777&gt;=$N$7,$J$7,AND($D3777&gt;=$M$8,$D3777&lt;$N$8),$J$8,AND($D3777&gt;=$M$9,$D3777&lt;$N$9),$J$9,$D3777&lt;$N$10,$J$10)</f>
        <v>Mid Cap</v>
      </c>
      <c r="F3777" s="18">
        <v>127.39</v>
      </c>
      <c r="G3777" s="3" t="s">
        <v>4076</v>
      </c>
      <c r="H3777" s="22">
        <f>ROUND(Table1[[#This Row],[Market Capitalisation]]/Table1[[#This Row],[Stock Price]],0)</f>
        <v>18447288</v>
      </c>
    </row>
    <row r="3778" spans="2:8" x14ac:dyDescent="0.35">
      <c r="B3778" s="1" t="s">
        <v>16507</v>
      </c>
      <c r="C3778" s="3" t="s">
        <v>16508</v>
      </c>
      <c r="D3778" s="13">
        <v>2350000000</v>
      </c>
      <c r="E3778" s="1" t="str" cm="1">
        <f t="array" ref="E3778">_xlfn.IFS($D3778&gt;=$N$7,$J$7,AND($D3778&gt;=$M$8,$D3778&lt;$N$8),$J$8,AND($D3778&gt;=$M$9,$D3778&lt;$N$9),$J$9,$D3778&lt;$N$10,$J$10)</f>
        <v>Mid Cap</v>
      </c>
      <c r="F3778" s="18">
        <v>3.52</v>
      </c>
      <c r="G3778" s="3" t="s">
        <v>31554</v>
      </c>
      <c r="H3778" s="22">
        <f>ROUND(Table1[[#This Row],[Market Capitalisation]]/Table1[[#This Row],[Stock Price]],0)</f>
        <v>667613636</v>
      </c>
    </row>
    <row r="3779" spans="2:8" x14ac:dyDescent="0.35">
      <c r="B3779" s="1" t="s">
        <v>16511</v>
      </c>
      <c r="C3779" s="3" t="s">
        <v>16512</v>
      </c>
      <c r="D3779" s="13">
        <v>2340000000</v>
      </c>
      <c r="E3779" s="1" t="str" cm="1">
        <f t="array" ref="E3779">_xlfn.IFS($D3779&gt;=$N$7,$J$7,AND($D3779&gt;=$M$8,$D3779&lt;$N$8),$J$8,AND($D3779&gt;=$M$9,$D3779&lt;$N$9),$J$9,$D3779&lt;$N$10,$J$10)</f>
        <v>Mid Cap</v>
      </c>
      <c r="F3779" s="18">
        <v>36.97</v>
      </c>
      <c r="G3779" s="3" t="s">
        <v>31554</v>
      </c>
      <c r="H3779" s="22">
        <f>ROUND(Table1[[#This Row],[Market Capitalisation]]/Table1[[#This Row],[Stock Price]],0)</f>
        <v>63294563</v>
      </c>
    </row>
    <row r="3780" spans="2:8" x14ac:dyDescent="0.35">
      <c r="B3780" s="1" t="s">
        <v>16516</v>
      </c>
      <c r="C3780" s="3" t="s">
        <v>16517</v>
      </c>
      <c r="D3780" s="13">
        <v>2340000000</v>
      </c>
      <c r="E3780" s="1" t="str" cm="1">
        <f t="array" ref="E3780">_xlfn.IFS($D3780&gt;=$N$7,$J$7,AND($D3780&gt;=$M$8,$D3780&lt;$N$8),$J$8,AND($D3780&gt;=$M$9,$D3780&lt;$N$9),$J$9,$D3780&lt;$N$10,$J$10)</f>
        <v>Mid Cap</v>
      </c>
      <c r="F3780" s="18">
        <v>16.98</v>
      </c>
      <c r="G3780" s="3" t="s">
        <v>31554</v>
      </c>
      <c r="H3780" s="22">
        <f>ROUND(Table1[[#This Row],[Market Capitalisation]]/Table1[[#This Row],[Stock Price]],0)</f>
        <v>137809187</v>
      </c>
    </row>
    <row r="3781" spans="2:8" x14ac:dyDescent="0.35">
      <c r="B3781" s="1" t="s">
        <v>16520</v>
      </c>
      <c r="C3781" s="3" t="s">
        <v>16521</v>
      </c>
      <c r="D3781" s="13">
        <v>2340000000</v>
      </c>
      <c r="E3781" s="1" t="str" cm="1">
        <f t="array" ref="E3781">_xlfn.IFS($D3781&gt;=$N$7,$J$7,AND($D3781&gt;=$M$8,$D3781&lt;$N$8),$J$8,AND($D3781&gt;=$M$9,$D3781&lt;$N$9),$J$9,$D3781&lt;$N$10,$J$10)</f>
        <v>Mid Cap</v>
      </c>
      <c r="F3781" s="18">
        <v>2854</v>
      </c>
      <c r="G3781" s="3" t="s">
        <v>164</v>
      </c>
      <c r="H3781" s="22">
        <f>ROUND(Table1[[#This Row],[Market Capitalisation]]/Table1[[#This Row],[Stock Price]],0)</f>
        <v>819902</v>
      </c>
    </row>
    <row r="3782" spans="2:8" x14ac:dyDescent="0.35">
      <c r="B3782" s="1" t="s">
        <v>16524</v>
      </c>
      <c r="C3782" s="3" t="s">
        <v>16525</v>
      </c>
      <c r="D3782" s="13">
        <v>2340000000</v>
      </c>
      <c r="E3782" s="1" t="str" cm="1">
        <f t="array" ref="E3782">_xlfn.IFS($D3782&gt;=$N$7,$J$7,AND($D3782&gt;=$M$8,$D3782&lt;$N$8),$J$8,AND($D3782&gt;=$M$9,$D3782&lt;$N$9),$J$9,$D3782&lt;$N$10,$J$10)</f>
        <v>Mid Cap</v>
      </c>
      <c r="F3782" s="18">
        <v>32.64</v>
      </c>
      <c r="G3782" s="3" t="s">
        <v>31554</v>
      </c>
      <c r="H3782" s="22">
        <f>ROUND(Table1[[#This Row],[Market Capitalisation]]/Table1[[#This Row],[Stock Price]],0)</f>
        <v>71691176</v>
      </c>
    </row>
    <row r="3783" spans="2:8" x14ac:dyDescent="0.35">
      <c r="B3783" s="1" t="s">
        <v>16527</v>
      </c>
      <c r="C3783" s="3" t="s">
        <v>16528</v>
      </c>
      <c r="D3783" s="13">
        <v>2330000000</v>
      </c>
      <c r="E3783" s="1" t="str" cm="1">
        <f t="array" ref="E3783">_xlfn.IFS($D3783&gt;=$N$7,$J$7,AND($D3783&gt;=$M$8,$D3783&lt;$N$8),$J$8,AND($D3783&gt;=$M$9,$D3783&lt;$N$9),$J$9,$D3783&lt;$N$10,$J$10)</f>
        <v>Mid Cap</v>
      </c>
      <c r="F3783" s="18">
        <v>59.47</v>
      </c>
      <c r="G3783" s="3" t="s">
        <v>31554</v>
      </c>
      <c r="H3783" s="22">
        <f>ROUND(Table1[[#This Row],[Market Capitalisation]]/Table1[[#This Row],[Stock Price]],0)</f>
        <v>39179418</v>
      </c>
    </row>
    <row r="3784" spans="2:8" x14ac:dyDescent="0.35">
      <c r="B3784" s="1" t="s">
        <v>16531</v>
      </c>
      <c r="C3784" s="3" t="s">
        <v>16532</v>
      </c>
      <c r="D3784" s="13">
        <v>2330000000</v>
      </c>
      <c r="E3784" s="1" t="str" cm="1">
        <f t="array" ref="E3784">_xlfn.IFS($D3784&gt;=$N$7,$J$7,AND($D3784&gt;=$M$8,$D3784&lt;$N$8),$J$8,AND($D3784&gt;=$M$9,$D3784&lt;$N$9),$J$9,$D3784&lt;$N$10,$J$10)</f>
        <v>Mid Cap</v>
      </c>
      <c r="F3784" s="18">
        <v>23.35</v>
      </c>
      <c r="G3784" s="3" t="s">
        <v>31554</v>
      </c>
      <c r="H3784" s="22">
        <f>ROUND(Table1[[#This Row],[Market Capitalisation]]/Table1[[#This Row],[Stock Price]],0)</f>
        <v>99785867</v>
      </c>
    </row>
    <row r="3785" spans="2:8" x14ac:dyDescent="0.35">
      <c r="B3785" s="1" t="s">
        <v>16535</v>
      </c>
      <c r="C3785" s="3" t="s">
        <v>16536</v>
      </c>
      <c r="D3785" s="13">
        <v>2330000000</v>
      </c>
      <c r="E3785" s="1" t="str" cm="1">
        <f t="array" ref="E3785">_xlfn.IFS($D3785&gt;=$N$7,$J$7,AND($D3785&gt;=$M$8,$D3785&lt;$N$8),$J$8,AND($D3785&gt;=$M$9,$D3785&lt;$N$9),$J$9,$D3785&lt;$N$10,$J$10)</f>
        <v>Mid Cap</v>
      </c>
      <c r="F3785" s="18">
        <v>94.02</v>
      </c>
      <c r="G3785" s="3" t="s">
        <v>31583</v>
      </c>
      <c r="H3785" s="22">
        <f>ROUND(Table1[[#This Row],[Market Capitalisation]]/Table1[[#This Row],[Stock Price]],0)</f>
        <v>24781961</v>
      </c>
    </row>
    <row r="3786" spans="2:8" x14ac:dyDescent="0.35">
      <c r="B3786" s="1" t="s">
        <v>16539</v>
      </c>
      <c r="C3786" s="3" t="s">
        <v>16540</v>
      </c>
      <c r="D3786" s="13">
        <v>2330000000</v>
      </c>
      <c r="E3786" s="1" t="str" cm="1">
        <f t="array" ref="E3786">_xlfn.IFS($D3786&gt;=$N$7,$J$7,AND($D3786&gt;=$M$8,$D3786&lt;$N$8),$J$8,AND($D3786&gt;=$M$9,$D3786&lt;$N$9),$J$9,$D3786&lt;$N$10,$J$10)</f>
        <v>Mid Cap</v>
      </c>
      <c r="F3786" s="18">
        <v>15.08</v>
      </c>
      <c r="G3786" s="3" t="s">
        <v>31554</v>
      </c>
      <c r="H3786" s="22">
        <f>ROUND(Table1[[#This Row],[Market Capitalisation]]/Table1[[#This Row],[Stock Price]],0)</f>
        <v>154509284</v>
      </c>
    </row>
    <row r="3787" spans="2:8" x14ac:dyDescent="0.35">
      <c r="B3787" s="1" t="s">
        <v>16543</v>
      </c>
      <c r="C3787" s="3" t="s">
        <v>16544</v>
      </c>
      <c r="D3787" s="13">
        <v>2330000000</v>
      </c>
      <c r="E3787" s="1" t="str" cm="1">
        <f t="array" ref="E3787">_xlfn.IFS($D3787&gt;=$N$7,$J$7,AND($D3787&gt;=$M$8,$D3787&lt;$N$8),$J$8,AND($D3787&gt;=$M$9,$D3787&lt;$N$9),$J$9,$D3787&lt;$N$10,$J$10)</f>
        <v>Mid Cap</v>
      </c>
      <c r="F3787" s="18">
        <v>32.090000000000003</v>
      </c>
      <c r="G3787" s="3" t="s">
        <v>4088</v>
      </c>
      <c r="H3787" s="22">
        <f>ROUND(Table1[[#This Row],[Market Capitalisation]]/Table1[[#This Row],[Stock Price]],0)</f>
        <v>72608289</v>
      </c>
    </row>
    <row r="3788" spans="2:8" x14ac:dyDescent="0.35">
      <c r="B3788" s="1" t="s">
        <v>16547</v>
      </c>
      <c r="C3788" s="3" t="s">
        <v>16548</v>
      </c>
      <c r="D3788" s="13">
        <v>2330000000</v>
      </c>
      <c r="E3788" s="1" t="str" cm="1">
        <f t="array" ref="E3788">_xlfn.IFS($D3788&gt;=$N$7,$J$7,AND($D3788&gt;=$M$8,$D3788&lt;$N$8),$J$8,AND($D3788&gt;=$M$9,$D3788&lt;$N$9),$J$9,$D3788&lt;$N$10,$J$10)</f>
        <v>Mid Cap</v>
      </c>
      <c r="F3788" s="18">
        <v>75.63</v>
      </c>
      <c r="G3788" s="3" t="s">
        <v>31554</v>
      </c>
      <c r="H3788" s="22">
        <f>ROUND(Table1[[#This Row],[Market Capitalisation]]/Table1[[#This Row],[Stock Price]],0)</f>
        <v>30807880</v>
      </c>
    </row>
    <row r="3789" spans="2:8" x14ac:dyDescent="0.35">
      <c r="B3789" s="1" t="s">
        <v>16550</v>
      </c>
      <c r="C3789" s="3" t="s">
        <v>16551</v>
      </c>
      <c r="D3789" s="13">
        <v>2330000000</v>
      </c>
      <c r="E3789" s="1" t="str" cm="1">
        <f t="array" ref="E3789">_xlfn.IFS($D3789&gt;=$N$7,$J$7,AND($D3789&gt;=$M$8,$D3789&lt;$N$8),$J$8,AND($D3789&gt;=$M$9,$D3789&lt;$N$9),$J$9,$D3789&lt;$N$10,$J$10)</f>
        <v>Mid Cap</v>
      </c>
      <c r="F3789" s="18">
        <v>42.18</v>
      </c>
      <c r="G3789" s="3" t="s">
        <v>31554</v>
      </c>
      <c r="H3789" s="22">
        <f>ROUND(Table1[[#This Row],[Market Capitalisation]]/Table1[[#This Row],[Stock Price]],0)</f>
        <v>55239450</v>
      </c>
    </row>
    <row r="3790" spans="2:8" x14ac:dyDescent="0.35">
      <c r="B3790" s="1" t="s">
        <v>16553</v>
      </c>
      <c r="C3790" s="3" t="s">
        <v>16554</v>
      </c>
      <c r="D3790" s="13">
        <v>2330000000</v>
      </c>
      <c r="E3790" s="1" t="str" cm="1">
        <f t="array" ref="E3790">_xlfn.IFS($D3790&gt;=$N$7,$J$7,AND($D3790&gt;=$M$8,$D3790&lt;$N$8),$J$8,AND($D3790&gt;=$M$9,$D3790&lt;$N$9),$J$9,$D3790&lt;$N$10,$J$10)</f>
        <v>Mid Cap</v>
      </c>
      <c r="F3790" s="18">
        <v>6.14</v>
      </c>
      <c r="G3790" s="3" t="s">
        <v>249</v>
      </c>
      <c r="H3790" s="22">
        <f>ROUND(Table1[[#This Row],[Market Capitalisation]]/Table1[[#This Row],[Stock Price]],0)</f>
        <v>379478827</v>
      </c>
    </row>
    <row r="3791" spans="2:8" x14ac:dyDescent="0.35">
      <c r="B3791" s="1" t="s">
        <v>16557</v>
      </c>
      <c r="C3791" s="3" t="s">
        <v>16558</v>
      </c>
      <c r="D3791" s="13">
        <v>2330000000</v>
      </c>
      <c r="E3791" s="1" t="str" cm="1">
        <f t="array" ref="E3791">_xlfn.IFS($D3791&gt;=$N$7,$J$7,AND($D3791&gt;=$M$8,$D3791&lt;$N$8),$J$8,AND($D3791&gt;=$M$9,$D3791&lt;$N$9),$J$9,$D3791&lt;$N$10,$J$10)</f>
        <v>Mid Cap</v>
      </c>
      <c r="F3791" s="18">
        <v>44.21</v>
      </c>
      <c r="G3791" s="3" t="s">
        <v>31554</v>
      </c>
      <c r="H3791" s="22">
        <f>ROUND(Table1[[#This Row],[Market Capitalisation]]/Table1[[#This Row],[Stock Price]],0)</f>
        <v>52703008</v>
      </c>
    </row>
    <row r="3792" spans="2:8" x14ac:dyDescent="0.35">
      <c r="B3792" s="1" t="s">
        <v>16561</v>
      </c>
      <c r="C3792" s="3" t="s">
        <v>16562</v>
      </c>
      <c r="D3792" s="13">
        <v>2330000000</v>
      </c>
      <c r="E3792" s="1" t="str" cm="1">
        <f t="array" ref="E3792">_xlfn.IFS($D3792&gt;=$N$7,$J$7,AND($D3792&gt;=$M$8,$D3792&lt;$N$8),$J$8,AND($D3792&gt;=$M$9,$D3792&lt;$N$9),$J$9,$D3792&lt;$N$10,$J$10)</f>
        <v>Mid Cap</v>
      </c>
      <c r="F3792" s="18">
        <v>79.430000000000007</v>
      </c>
      <c r="G3792" s="3" t="s">
        <v>164</v>
      </c>
      <c r="H3792" s="22">
        <f>ROUND(Table1[[#This Row],[Market Capitalisation]]/Table1[[#This Row],[Stock Price]],0)</f>
        <v>29334005</v>
      </c>
    </row>
    <row r="3793" spans="2:8" x14ac:dyDescent="0.35">
      <c r="B3793" s="1" t="s">
        <v>16565</v>
      </c>
      <c r="C3793" s="3" t="s">
        <v>16566</v>
      </c>
      <c r="D3793" s="13">
        <v>2320000000</v>
      </c>
      <c r="E3793" s="1" t="str" cm="1">
        <f t="array" ref="E3793">_xlfn.IFS($D3793&gt;=$N$7,$J$7,AND($D3793&gt;=$M$8,$D3793&lt;$N$8),$J$8,AND($D3793&gt;=$M$9,$D3793&lt;$N$9),$J$9,$D3793&lt;$N$10,$J$10)</f>
        <v>Mid Cap</v>
      </c>
      <c r="F3793" s="18">
        <v>101.16</v>
      </c>
      <c r="G3793" s="3" t="s">
        <v>249</v>
      </c>
      <c r="H3793" s="22">
        <f>ROUND(Table1[[#This Row],[Market Capitalisation]]/Table1[[#This Row],[Stock Price]],0)</f>
        <v>22933966</v>
      </c>
    </row>
    <row r="3794" spans="2:8" x14ac:dyDescent="0.35">
      <c r="B3794" s="1" t="s">
        <v>16570</v>
      </c>
      <c r="C3794" s="3" t="s">
        <v>16571</v>
      </c>
      <c r="D3794" s="13">
        <v>2320000000</v>
      </c>
      <c r="E3794" s="1" t="str" cm="1">
        <f t="array" ref="E3794">_xlfn.IFS($D3794&gt;=$N$7,$J$7,AND($D3794&gt;=$M$8,$D3794&lt;$N$8),$J$8,AND($D3794&gt;=$M$9,$D3794&lt;$N$9),$J$9,$D3794&lt;$N$10,$J$10)</f>
        <v>Mid Cap</v>
      </c>
      <c r="F3794" s="18">
        <v>80.650000000000006</v>
      </c>
      <c r="G3794" s="3" t="s">
        <v>164</v>
      </c>
      <c r="H3794" s="22">
        <f>ROUND(Table1[[#This Row],[Market Capitalisation]]/Table1[[#This Row],[Stock Price]],0)</f>
        <v>28766274</v>
      </c>
    </row>
    <row r="3795" spans="2:8" x14ac:dyDescent="0.35">
      <c r="B3795" s="1" t="s">
        <v>16574</v>
      </c>
      <c r="C3795" s="3" t="s">
        <v>16575</v>
      </c>
      <c r="D3795" s="13">
        <v>2320000000</v>
      </c>
      <c r="E3795" s="1" t="str" cm="1">
        <f t="array" ref="E3795">_xlfn.IFS($D3795&gt;=$N$7,$J$7,AND($D3795&gt;=$M$8,$D3795&lt;$N$8),$J$8,AND($D3795&gt;=$M$9,$D3795&lt;$N$9),$J$9,$D3795&lt;$N$10,$J$10)</f>
        <v>Mid Cap</v>
      </c>
      <c r="F3795" s="18">
        <v>26.82</v>
      </c>
      <c r="G3795" s="3" t="s">
        <v>31554</v>
      </c>
      <c r="H3795" s="22">
        <f>ROUND(Table1[[#This Row],[Market Capitalisation]]/Table1[[#This Row],[Stock Price]],0)</f>
        <v>86502610</v>
      </c>
    </row>
    <row r="3796" spans="2:8" x14ac:dyDescent="0.35">
      <c r="B3796" s="1" t="s">
        <v>16578</v>
      </c>
      <c r="C3796" s="3" t="s">
        <v>16579</v>
      </c>
      <c r="D3796" s="13">
        <v>2320000000</v>
      </c>
      <c r="E3796" s="1" t="str" cm="1">
        <f t="array" ref="E3796">_xlfn.IFS($D3796&gt;=$N$7,$J$7,AND($D3796&gt;=$M$8,$D3796&lt;$N$8),$J$8,AND($D3796&gt;=$M$9,$D3796&lt;$N$9),$J$9,$D3796&lt;$N$10,$J$10)</f>
        <v>Mid Cap</v>
      </c>
      <c r="F3796" s="18">
        <v>13.27</v>
      </c>
      <c r="G3796" s="3" t="s">
        <v>304</v>
      </c>
      <c r="H3796" s="22">
        <f>ROUND(Table1[[#This Row],[Market Capitalisation]]/Table1[[#This Row],[Stock Price]],0)</f>
        <v>174830445</v>
      </c>
    </row>
    <row r="3797" spans="2:8" x14ac:dyDescent="0.35">
      <c r="B3797" s="1" t="s">
        <v>16582</v>
      </c>
      <c r="C3797" s="3" t="s">
        <v>16583</v>
      </c>
      <c r="D3797" s="13">
        <v>2320000000</v>
      </c>
      <c r="E3797" s="1" t="str" cm="1">
        <f t="array" ref="E3797">_xlfn.IFS($D3797&gt;=$N$7,$J$7,AND($D3797&gt;=$M$8,$D3797&lt;$N$8),$J$8,AND($D3797&gt;=$M$9,$D3797&lt;$N$9),$J$9,$D3797&lt;$N$10,$J$10)</f>
        <v>Mid Cap</v>
      </c>
      <c r="F3797" s="18">
        <v>4.3</v>
      </c>
      <c r="G3797" s="3" t="s">
        <v>31567</v>
      </c>
      <c r="H3797" s="22">
        <f>ROUND(Table1[[#This Row],[Market Capitalisation]]/Table1[[#This Row],[Stock Price]],0)</f>
        <v>539534884</v>
      </c>
    </row>
    <row r="3798" spans="2:8" x14ac:dyDescent="0.35">
      <c r="B3798" s="1" t="s">
        <v>16586</v>
      </c>
      <c r="C3798" s="3" t="s">
        <v>16587</v>
      </c>
      <c r="D3798" s="13">
        <v>2320000000</v>
      </c>
      <c r="E3798" s="1" t="str" cm="1">
        <f t="array" ref="E3798">_xlfn.IFS($D3798&gt;=$N$7,$J$7,AND($D3798&gt;=$M$8,$D3798&lt;$N$8),$J$8,AND($D3798&gt;=$M$9,$D3798&lt;$N$9),$J$9,$D3798&lt;$N$10,$J$10)</f>
        <v>Mid Cap</v>
      </c>
      <c r="F3798" s="18">
        <v>15.23</v>
      </c>
      <c r="G3798" s="3" t="s">
        <v>31554</v>
      </c>
      <c r="H3798" s="22">
        <f>ROUND(Table1[[#This Row],[Market Capitalisation]]/Table1[[#This Row],[Stock Price]],0)</f>
        <v>152330926</v>
      </c>
    </row>
    <row r="3799" spans="2:8" x14ac:dyDescent="0.35">
      <c r="B3799" s="1" t="s">
        <v>16590</v>
      </c>
      <c r="C3799" s="3" t="s">
        <v>16591</v>
      </c>
      <c r="D3799" s="13">
        <v>2320000000</v>
      </c>
      <c r="E3799" s="1" t="str" cm="1">
        <f t="array" ref="E3799">_xlfn.IFS($D3799&gt;=$N$7,$J$7,AND($D3799&gt;=$M$8,$D3799&lt;$N$8),$J$8,AND($D3799&gt;=$M$9,$D3799&lt;$N$9),$J$9,$D3799&lt;$N$10,$J$10)</f>
        <v>Mid Cap</v>
      </c>
      <c r="F3799" s="18">
        <v>95.2</v>
      </c>
      <c r="G3799" s="3" t="s">
        <v>31554</v>
      </c>
      <c r="H3799" s="22">
        <f>ROUND(Table1[[#This Row],[Market Capitalisation]]/Table1[[#This Row],[Stock Price]],0)</f>
        <v>24369748</v>
      </c>
    </row>
    <row r="3800" spans="2:8" x14ac:dyDescent="0.35">
      <c r="B3800" s="1" t="s">
        <v>16594</v>
      </c>
      <c r="C3800" s="3" t="s">
        <v>16595</v>
      </c>
      <c r="D3800" s="13">
        <v>2310000000</v>
      </c>
      <c r="E3800" s="1" t="str" cm="1">
        <f t="array" ref="E3800">_xlfn.IFS($D3800&gt;=$N$7,$J$7,AND($D3800&gt;=$M$8,$D3800&lt;$N$8),$J$8,AND($D3800&gt;=$M$9,$D3800&lt;$N$9),$J$9,$D3800&lt;$N$10,$J$10)</f>
        <v>Mid Cap</v>
      </c>
      <c r="F3800" s="18">
        <v>51.12</v>
      </c>
      <c r="G3800" s="3" t="s">
        <v>31554</v>
      </c>
      <c r="H3800" s="22">
        <f>ROUND(Table1[[#This Row],[Market Capitalisation]]/Table1[[#This Row],[Stock Price]],0)</f>
        <v>45187793</v>
      </c>
    </row>
    <row r="3801" spans="2:8" x14ac:dyDescent="0.35">
      <c r="B3801" s="1" t="s">
        <v>16598</v>
      </c>
      <c r="C3801" s="3" t="s">
        <v>16599</v>
      </c>
      <c r="D3801" s="13">
        <v>2310000000</v>
      </c>
      <c r="E3801" s="1" t="str" cm="1">
        <f t="array" ref="E3801">_xlfn.IFS($D3801&gt;=$N$7,$J$7,AND($D3801&gt;=$M$8,$D3801&lt;$N$8),$J$8,AND($D3801&gt;=$M$9,$D3801&lt;$N$9),$J$9,$D3801&lt;$N$10,$J$10)</f>
        <v>Mid Cap</v>
      </c>
      <c r="F3801" s="18">
        <v>3.62</v>
      </c>
      <c r="G3801" s="3" t="s">
        <v>249</v>
      </c>
      <c r="H3801" s="22">
        <f>ROUND(Table1[[#This Row],[Market Capitalisation]]/Table1[[#This Row],[Stock Price]],0)</f>
        <v>638121547</v>
      </c>
    </row>
    <row r="3802" spans="2:8" x14ac:dyDescent="0.35">
      <c r="B3802" s="1" t="s">
        <v>16601</v>
      </c>
      <c r="C3802" s="3" t="s">
        <v>16602</v>
      </c>
      <c r="D3802" s="13">
        <v>2310000000</v>
      </c>
      <c r="E3802" s="1" t="str" cm="1">
        <f t="array" ref="E3802">_xlfn.IFS($D3802&gt;=$N$7,$J$7,AND($D3802&gt;=$M$8,$D3802&lt;$N$8),$J$8,AND($D3802&gt;=$M$9,$D3802&lt;$N$9),$J$9,$D3802&lt;$N$10,$J$10)</f>
        <v>Mid Cap</v>
      </c>
      <c r="F3802" s="18">
        <v>9.32</v>
      </c>
      <c r="G3802" s="3" t="s">
        <v>1103</v>
      </c>
      <c r="H3802" s="22">
        <f>ROUND(Table1[[#This Row],[Market Capitalisation]]/Table1[[#This Row],[Stock Price]],0)</f>
        <v>247854077</v>
      </c>
    </row>
    <row r="3803" spans="2:8" x14ac:dyDescent="0.35">
      <c r="B3803" s="1" t="s">
        <v>16605</v>
      </c>
      <c r="C3803" s="3" t="s">
        <v>16606</v>
      </c>
      <c r="D3803" s="13">
        <v>2310000000</v>
      </c>
      <c r="E3803" s="1" t="str" cm="1">
        <f t="array" ref="E3803">_xlfn.IFS($D3803&gt;=$N$7,$J$7,AND($D3803&gt;=$M$8,$D3803&lt;$N$8),$J$8,AND($D3803&gt;=$M$9,$D3803&lt;$N$9),$J$9,$D3803&lt;$N$10,$J$10)</f>
        <v>Mid Cap</v>
      </c>
      <c r="F3803" s="18">
        <v>42.21</v>
      </c>
      <c r="G3803" s="3" t="s">
        <v>304</v>
      </c>
      <c r="H3803" s="22">
        <f>ROUND(Table1[[#This Row],[Market Capitalisation]]/Table1[[#This Row],[Stock Price]],0)</f>
        <v>54726368</v>
      </c>
    </row>
    <row r="3804" spans="2:8" x14ac:dyDescent="0.35">
      <c r="B3804" s="1" t="s">
        <v>16609</v>
      </c>
      <c r="C3804" s="3" t="s">
        <v>16610</v>
      </c>
      <c r="D3804" s="13">
        <v>2310000000</v>
      </c>
      <c r="E3804" s="1" t="str" cm="1">
        <f t="array" ref="E3804">_xlfn.IFS($D3804&gt;=$N$7,$J$7,AND($D3804&gt;=$M$8,$D3804&lt;$N$8),$J$8,AND($D3804&gt;=$M$9,$D3804&lt;$N$9),$J$9,$D3804&lt;$N$10,$J$10)</f>
        <v>Mid Cap</v>
      </c>
      <c r="F3804" s="18">
        <v>2.37</v>
      </c>
      <c r="G3804" s="3" t="s">
        <v>420</v>
      </c>
      <c r="H3804" s="22">
        <f>ROUND(Table1[[#This Row],[Market Capitalisation]]/Table1[[#This Row],[Stock Price]],0)</f>
        <v>974683544</v>
      </c>
    </row>
    <row r="3805" spans="2:8" x14ac:dyDescent="0.35">
      <c r="B3805" s="1" t="s">
        <v>16613</v>
      </c>
      <c r="C3805" s="3" t="s">
        <v>16614</v>
      </c>
      <c r="D3805" s="13">
        <v>2300000000</v>
      </c>
      <c r="E3805" s="1" t="str" cm="1">
        <f t="array" ref="E3805">_xlfn.IFS($D3805&gt;=$N$7,$J$7,AND($D3805&gt;=$M$8,$D3805&lt;$N$8),$J$8,AND($D3805&gt;=$M$9,$D3805&lt;$N$9),$J$9,$D3805&lt;$N$10,$J$10)</f>
        <v>Mid Cap</v>
      </c>
      <c r="F3805" s="18">
        <v>169.99</v>
      </c>
      <c r="G3805" s="3" t="s">
        <v>31554</v>
      </c>
      <c r="H3805" s="22">
        <f>ROUND(Table1[[#This Row],[Market Capitalisation]]/Table1[[#This Row],[Stock Price]],0)</f>
        <v>13530208</v>
      </c>
    </row>
    <row r="3806" spans="2:8" x14ac:dyDescent="0.35">
      <c r="B3806" s="1" t="s">
        <v>16618</v>
      </c>
      <c r="C3806" s="3" t="s">
        <v>16619</v>
      </c>
      <c r="D3806" s="13">
        <v>2300000000</v>
      </c>
      <c r="E3806" s="1" t="str" cm="1">
        <f t="array" ref="E3806">_xlfn.IFS($D3806&gt;=$N$7,$J$7,AND($D3806&gt;=$M$8,$D3806&lt;$N$8),$J$8,AND($D3806&gt;=$M$9,$D3806&lt;$N$9),$J$9,$D3806&lt;$N$10,$J$10)</f>
        <v>Mid Cap</v>
      </c>
      <c r="F3806" s="18">
        <v>19.78</v>
      </c>
      <c r="G3806" s="3" t="s">
        <v>4076</v>
      </c>
      <c r="H3806" s="22">
        <f>ROUND(Table1[[#This Row],[Market Capitalisation]]/Table1[[#This Row],[Stock Price]],0)</f>
        <v>116279070</v>
      </c>
    </row>
    <row r="3807" spans="2:8" x14ac:dyDescent="0.35">
      <c r="B3807" s="1" t="s">
        <v>16622</v>
      </c>
      <c r="C3807" s="3" t="s">
        <v>16623</v>
      </c>
      <c r="D3807" s="13">
        <v>2300000000</v>
      </c>
      <c r="E3807" s="1" t="str" cm="1">
        <f t="array" ref="E3807">_xlfn.IFS($D3807&gt;=$N$7,$J$7,AND($D3807&gt;=$M$8,$D3807&lt;$N$8),$J$8,AND($D3807&gt;=$M$9,$D3807&lt;$N$9),$J$9,$D3807&lt;$N$10,$J$10)</f>
        <v>Mid Cap</v>
      </c>
      <c r="F3807" s="18">
        <v>14.15</v>
      </c>
      <c r="G3807" s="3" t="s">
        <v>152</v>
      </c>
      <c r="H3807" s="22">
        <f>ROUND(Table1[[#This Row],[Market Capitalisation]]/Table1[[#This Row],[Stock Price]],0)</f>
        <v>162544170</v>
      </c>
    </row>
    <row r="3808" spans="2:8" x14ac:dyDescent="0.35">
      <c r="B3808" s="1" t="s">
        <v>16625</v>
      </c>
      <c r="C3808" s="3" t="s">
        <v>16626</v>
      </c>
      <c r="D3808" s="13">
        <v>2300000000</v>
      </c>
      <c r="E3808" s="1" t="str" cm="1">
        <f t="array" ref="E3808">_xlfn.IFS($D3808&gt;=$N$7,$J$7,AND($D3808&gt;=$M$8,$D3808&lt;$N$8),$J$8,AND($D3808&gt;=$M$9,$D3808&lt;$N$9),$J$9,$D3808&lt;$N$10,$J$10)</f>
        <v>Mid Cap</v>
      </c>
      <c r="F3808" s="18">
        <v>2.2999999999999998</v>
      </c>
      <c r="G3808" s="3" t="s">
        <v>31546</v>
      </c>
      <c r="H3808" s="22">
        <f>ROUND(Table1[[#This Row],[Market Capitalisation]]/Table1[[#This Row],[Stock Price]],0)</f>
        <v>1000000000</v>
      </c>
    </row>
    <row r="3809" spans="2:8" x14ac:dyDescent="0.35">
      <c r="B3809" s="1" t="s">
        <v>16628</v>
      </c>
      <c r="C3809" s="3" t="s">
        <v>16629</v>
      </c>
      <c r="D3809" s="13">
        <v>2300000000</v>
      </c>
      <c r="E3809" s="1" t="str" cm="1">
        <f t="array" ref="E3809">_xlfn.IFS($D3809&gt;=$N$7,$J$7,AND($D3809&gt;=$M$8,$D3809&lt;$N$8),$J$8,AND($D3809&gt;=$M$9,$D3809&lt;$N$9),$J$9,$D3809&lt;$N$10,$J$10)</f>
        <v>Mid Cap</v>
      </c>
      <c r="F3809" s="18">
        <v>7.43</v>
      </c>
      <c r="G3809" s="3" t="s">
        <v>511</v>
      </c>
      <c r="H3809" s="22">
        <f>ROUND(Table1[[#This Row],[Market Capitalisation]]/Table1[[#This Row],[Stock Price]],0)</f>
        <v>309555855</v>
      </c>
    </row>
    <row r="3810" spans="2:8" x14ac:dyDescent="0.35">
      <c r="B3810" s="1" t="s">
        <v>16631</v>
      </c>
      <c r="C3810" s="3" t="s">
        <v>16632</v>
      </c>
      <c r="D3810" s="13">
        <v>2290000000</v>
      </c>
      <c r="E3810" s="1" t="str" cm="1">
        <f t="array" ref="E3810">_xlfn.IFS($D3810&gt;=$N$7,$J$7,AND($D3810&gt;=$M$8,$D3810&lt;$N$8),$J$8,AND($D3810&gt;=$M$9,$D3810&lt;$N$9),$J$9,$D3810&lt;$N$10,$J$10)</f>
        <v>Mid Cap</v>
      </c>
      <c r="F3810" s="18">
        <v>30.96</v>
      </c>
      <c r="G3810" s="3" t="s">
        <v>31554</v>
      </c>
      <c r="H3810" s="22">
        <f>ROUND(Table1[[#This Row],[Market Capitalisation]]/Table1[[#This Row],[Stock Price]],0)</f>
        <v>73966408</v>
      </c>
    </row>
    <row r="3811" spans="2:8" x14ac:dyDescent="0.35">
      <c r="B3811" s="1" t="s">
        <v>16636</v>
      </c>
      <c r="C3811" s="3" t="s">
        <v>16637</v>
      </c>
      <c r="D3811" s="13">
        <v>2290000000</v>
      </c>
      <c r="E3811" s="1" t="str" cm="1">
        <f t="array" ref="E3811">_xlfn.IFS($D3811&gt;=$N$7,$J$7,AND($D3811&gt;=$M$8,$D3811&lt;$N$8),$J$8,AND($D3811&gt;=$M$9,$D3811&lt;$N$9),$J$9,$D3811&lt;$N$10,$J$10)</f>
        <v>Mid Cap</v>
      </c>
      <c r="F3811" s="18">
        <v>0.64</v>
      </c>
      <c r="G3811" s="3" t="s">
        <v>31544</v>
      </c>
      <c r="H3811" s="22">
        <f>ROUND(Table1[[#This Row],[Market Capitalisation]]/Table1[[#This Row],[Stock Price]],0)</f>
        <v>3578125000</v>
      </c>
    </row>
    <row r="3812" spans="2:8" x14ac:dyDescent="0.35">
      <c r="B3812" s="1" t="s">
        <v>16639</v>
      </c>
      <c r="C3812" s="3" t="s">
        <v>16640</v>
      </c>
      <c r="D3812" s="13">
        <v>2290000000</v>
      </c>
      <c r="E3812" s="1" t="str" cm="1">
        <f t="array" ref="E3812">_xlfn.IFS($D3812&gt;=$N$7,$J$7,AND($D3812&gt;=$M$8,$D3812&lt;$N$8),$J$8,AND($D3812&gt;=$M$9,$D3812&lt;$N$9),$J$9,$D3812&lt;$N$10,$J$10)</f>
        <v>Mid Cap</v>
      </c>
      <c r="F3812" s="18">
        <v>11.33</v>
      </c>
      <c r="G3812" s="3" t="s">
        <v>31583</v>
      </c>
      <c r="H3812" s="22">
        <f>ROUND(Table1[[#This Row],[Market Capitalisation]]/Table1[[#This Row],[Stock Price]],0)</f>
        <v>202118270</v>
      </c>
    </row>
    <row r="3813" spans="2:8" x14ac:dyDescent="0.35">
      <c r="B3813" s="1" t="s">
        <v>16643</v>
      </c>
      <c r="C3813" s="3" t="s">
        <v>16644</v>
      </c>
      <c r="D3813" s="13">
        <v>2290000000</v>
      </c>
      <c r="E3813" s="1" t="str" cm="1">
        <f t="array" ref="E3813">_xlfn.IFS($D3813&gt;=$N$7,$J$7,AND($D3813&gt;=$M$8,$D3813&lt;$N$8),$J$8,AND($D3813&gt;=$M$9,$D3813&lt;$N$9),$J$9,$D3813&lt;$N$10,$J$10)</f>
        <v>Mid Cap</v>
      </c>
      <c r="F3813" s="18">
        <v>28.13</v>
      </c>
      <c r="G3813" s="3" t="s">
        <v>210</v>
      </c>
      <c r="H3813" s="22">
        <f>ROUND(Table1[[#This Row],[Market Capitalisation]]/Table1[[#This Row],[Stock Price]],0)</f>
        <v>81407750</v>
      </c>
    </row>
    <row r="3814" spans="2:8" x14ac:dyDescent="0.35">
      <c r="B3814" s="1" t="s">
        <v>16647</v>
      </c>
      <c r="C3814" s="3" t="s">
        <v>16648</v>
      </c>
      <c r="D3814" s="13">
        <v>2280000000</v>
      </c>
      <c r="E3814" s="1" t="str" cm="1">
        <f t="array" ref="E3814">_xlfn.IFS($D3814&gt;=$N$7,$J$7,AND($D3814&gt;=$M$8,$D3814&lt;$N$8),$J$8,AND($D3814&gt;=$M$9,$D3814&lt;$N$9),$J$9,$D3814&lt;$N$10,$J$10)</f>
        <v>Mid Cap</v>
      </c>
      <c r="F3814" s="18">
        <v>8.99</v>
      </c>
      <c r="G3814" s="3" t="s">
        <v>31583</v>
      </c>
      <c r="H3814" s="22">
        <f>ROUND(Table1[[#This Row],[Market Capitalisation]]/Table1[[#This Row],[Stock Price]],0)</f>
        <v>253615128</v>
      </c>
    </row>
    <row r="3815" spans="2:8" x14ac:dyDescent="0.35">
      <c r="B3815" s="1" t="s">
        <v>16651</v>
      </c>
      <c r="C3815" s="3" t="s">
        <v>16652</v>
      </c>
      <c r="D3815" s="13">
        <v>2280000000</v>
      </c>
      <c r="E3815" s="1" t="str" cm="1">
        <f t="array" ref="E3815">_xlfn.IFS($D3815&gt;=$N$7,$J$7,AND($D3815&gt;=$M$8,$D3815&lt;$N$8),$J$8,AND($D3815&gt;=$M$9,$D3815&lt;$N$9),$J$9,$D3815&lt;$N$10,$J$10)</f>
        <v>Mid Cap</v>
      </c>
      <c r="F3815" s="18">
        <v>10.49</v>
      </c>
      <c r="G3815" s="3" t="s">
        <v>31567</v>
      </c>
      <c r="H3815" s="22">
        <f>ROUND(Table1[[#This Row],[Market Capitalisation]]/Table1[[#This Row],[Stock Price]],0)</f>
        <v>217349857</v>
      </c>
    </row>
    <row r="3816" spans="2:8" x14ac:dyDescent="0.35">
      <c r="B3816" s="1" t="s">
        <v>16655</v>
      </c>
      <c r="C3816" s="3" t="s">
        <v>16656</v>
      </c>
      <c r="D3816" s="13">
        <v>2280000000</v>
      </c>
      <c r="E3816" s="1" t="str" cm="1">
        <f t="array" ref="E3816">_xlfn.IFS($D3816&gt;=$N$7,$J$7,AND($D3816&gt;=$M$8,$D3816&lt;$N$8),$J$8,AND($D3816&gt;=$M$9,$D3816&lt;$N$9),$J$9,$D3816&lt;$N$10,$J$10)</f>
        <v>Mid Cap</v>
      </c>
      <c r="F3816" s="18">
        <v>13.56</v>
      </c>
      <c r="G3816" s="3" t="s">
        <v>31554</v>
      </c>
      <c r="H3816" s="22">
        <f>ROUND(Table1[[#This Row],[Market Capitalisation]]/Table1[[#This Row],[Stock Price]],0)</f>
        <v>168141593</v>
      </c>
    </row>
    <row r="3817" spans="2:8" x14ac:dyDescent="0.35">
      <c r="B3817" s="1" t="s">
        <v>16659</v>
      </c>
      <c r="C3817" s="3" t="s">
        <v>16660</v>
      </c>
      <c r="D3817" s="13">
        <v>2280000000</v>
      </c>
      <c r="E3817" s="1" t="str" cm="1">
        <f t="array" ref="E3817">_xlfn.IFS($D3817&gt;=$N$7,$J$7,AND($D3817&gt;=$M$8,$D3817&lt;$N$8),$J$8,AND($D3817&gt;=$M$9,$D3817&lt;$N$9),$J$9,$D3817&lt;$N$10,$J$10)</f>
        <v>Mid Cap</v>
      </c>
      <c r="F3817" s="18">
        <v>13.43</v>
      </c>
      <c r="G3817" s="3" t="s">
        <v>31554</v>
      </c>
      <c r="H3817" s="22">
        <f>ROUND(Table1[[#This Row],[Market Capitalisation]]/Table1[[#This Row],[Stock Price]],0)</f>
        <v>169769173</v>
      </c>
    </row>
    <row r="3818" spans="2:8" x14ac:dyDescent="0.35">
      <c r="B3818" s="1" t="s">
        <v>16663</v>
      </c>
      <c r="C3818" s="3" t="s">
        <v>16664</v>
      </c>
      <c r="D3818" s="13">
        <v>2280000000</v>
      </c>
      <c r="E3818" s="1" t="str" cm="1">
        <f t="array" ref="E3818">_xlfn.IFS($D3818&gt;=$N$7,$J$7,AND($D3818&gt;=$M$8,$D3818&lt;$N$8),$J$8,AND($D3818&gt;=$M$9,$D3818&lt;$N$9),$J$9,$D3818&lt;$N$10,$J$10)</f>
        <v>Mid Cap</v>
      </c>
      <c r="F3818" s="18">
        <v>3.42</v>
      </c>
      <c r="G3818" s="3" t="s">
        <v>6217</v>
      </c>
      <c r="H3818" s="22">
        <f>ROUND(Table1[[#This Row],[Market Capitalisation]]/Table1[[#This Row],[Stock Price]],0)</f>
        <v>666666667</v>
      </c>
    </row>
    <row r="3819" spans="2:8" x14ac:dyDescent="0.35">
      <c r="B3819" s="1" t="s">
        <v>16667</v>
      </c>
      <c r="C3819" s="3" t="s">
        <v>16668</v>
      </c>
      <c r="D3819" s="13">
        <v>2280000000</v>
      </c>
      <c r="E3819" s="1" t="str" cm="1">
        <f t="array" ref="E3819">_xlfn.IFS($D3819&gt;=$N$7,$J$7,AND($D3819&gt;=$M$8,$D3819&lt;$N$8),$J$8,AND($D3819&gt;=$M$9,$D3819&lt;$N$9),$J$9,$D3819&lt;$N$10,$J$10)</f>
        <v>Mid Cap</v>
      </c>
      <c r="F3819" s="18">
        <v>2.86</v>
      </c>
      <c r="G3819" s="3" t="s">
        <v>31567</v>
      </c>
      <c r="H3819" s="22">
        <f>ROUND(Table1[[#This Row],[Market Capitalisation]]/Table1[[#This Row],[Stock Price]],0)</f>
        <v>797202797</v>
      </c>
    </row>
    <row r="3820" spans="2:8" x14ac:dyDescent="0.35">
      <c r="B3820" s="1" t="s">
        <v>16670</v>
      </c>
      <c r="C3820" s="3" t="s">
        <v>16671</v>
      </c>
      <c r="D3820" s="13">
        <v>2270000000</v>
      </c>
      <c r="E3820" s="1" t="str" cm="1">
        <f t="array" ref="E3820">_xlfn.IFS($D3820&gt;=$N$7,$J$7,AND($D3820&gt;=$M$8,$D3820&lt;$N$8),$J$8,AND($D3820&gt;=$M$9,$D3820&lt;$N$9),$J$9,$D3820&lt;$N$10,$J$10)</f>
        <v>Mid Cap</v>
      </c>
      <c r="F3820" s="18">
        <v>33.75</v>
      </c>
      <c r="G3820" s="3" t="s">
        <v>3295</v>
      </c>
      <c r="H3820" s="22">
        <f>ROUND(Table1[[#This Row],[Market Capitalisation]]/Table1[[#This Row],[Stock Price]],0)</f>
        <v>67259259</v>
      </c>
    </row>
    <row r="3821" spans="2:8" x14ac:dyDescent="0.35">
      <c r="B3821" s="1" t="s">
        <v>16674</v>
      </c>
      <c r="C3821" s="3" t="s">
        <v>16675</v>
      </c>
      <c r="D3821" s="13">
        <v>2270000000</v>
      </c>
      <c r="E3821" s="1" t="str" cm="1">
        <f t="array" ref="E3821">_xlfn.IFS($D3821&gt;=$N$7,$J$7,AND($D3821&gt;=$M$8,$D3821&lt;$N$8),$J$8,AND($D3821&gt;=$M$9,$D3821&lt;$N$9),$J$9,$D3821&lt;$N$10,$J$10)</f>
        <v>Mid Cap</v>
      </c>
      <c r="F3821" s="18">
        <v>102.99</v>
      </c>
      <c r="G3821" s="3" t="s">
        <v>31554</v>
      </c>
      <c r="H3821" s="22">
        <f>ROUND(Table1[[#This Row],[Market Capitalisation]]/Table1[[#This Row],[Stock Price]],0)</f>
        <v>22040975</v>
      </c>
    </row>
    <row r="3822" spans="2:8" x14ac:dyDescent="0.35">
      <c r="B3822" s="1" t="s">
        <v>16678</v>
      </c>
      <c r="C3822" s="3" t="s">
        <v>16679</v>
      </c>
      <c r="D3822" s="13">
        <v>2270000000</v>
      </c>
      <c r="E3822" s="1" t="str" cm="1">
        <f t="array" ref="E3822">_xlfn.IFS($D3822&gt;=$N$7,$J$7,AND($D3822&gt;=$M$8,$D3822&lt;$N$8),$J$8,AND($D3822&gt;=$M$9,$D3822&lt;$N$9),$J$9,$D3822&lt;$N$10,$J$10)</f>
        <v>Mid Cap</v>
      </c>
      <c r="F3822" s="18">
        <v>0.16</v>
      </c>
      <c r="G3822" s="3" t="s">
        <v>1086</v>
      </c>
      <c r="H3822" s="22">
        <f>ROUND(Table1[[#This Row],[Market Capitalisation]]/Table1[[#This Row],[Stock Price]],0)</f>
        <v>14187500000</v>
      </c>
    </row>
    <row r="3823" spans="2:8" x14ac:dyDescent="0.35">
      <c r="B3823" s="1" t="s">
        <v>16682</v>
      </c>
      <c r="C3823" s="3" t="s">
        <v>16683</v>
      </c>
      <c r="D3823" s="13">
        <v>2270000000</v>
      </c>
      <c r="E3823" s="1" t="str" cm="1">
        <f t="array" ref="E3823">_xlfn.IFS($D3823&gt;=$N$7,$J$7,AND($D3823&gt;=$M$8,$D3823&lt;$N$8),$J$8,AND($D3823&gt;=$M$9,$D3823&lt;$N$9),$J$9,$D3823&lt;$N$10,$J$10)</f>
        <v>Mid Cap</v>
      </c>
      <c r="F3823" s="18">
        <v>102.44</v>
      </c>
      <c r="G3823" s="3" t="s">
        <v>31554</v>
      </c>
      <c r="H3823" s="22">
        <f>ROUND(Table1[[#This Row],[Market Capitalisation]]/Table1[[#This Row],[Stock Price]],0)</f>
        <v>22159313</v>
      </c>
    </row>
    <row r="3824" spans="2:8" x14ac:dyDescent="0.35">
      <c r="B3824" s="1" t="s">
        <v>16686</v>
      </c>
      <c r="C3824" s="3" t="s">
        <v>16687</v>
      </c>
      <c r="D3824" s="13">
        <v>2270000000</v>
      </c>
      <c r="E3824" s="1" t="str" cm="1">
        <f t="array" ref="E3824">_xlfn.IFS($D3824&gt;=$N$7,$J$7,AND($D3824&gt;=$M$8,$D3824&lt;$N$8),$J$8,AND($D3824&gt;=$M$9,$D3824&lt;$N$9),$J$9,$D3824&lt;$N$10,$J$10)</f>
        <v>Mid Cap</v>
      </c>
      <c r="F3824" s="18">
        <v>1.42</v>
      </c>
      <c r="G3824" s="3" t="s">
        <v>249</v>
      </c>
      <c r="H3824" s="22">
        <f>ROUND(Table1[[#This Row],[Market Capitalisation]]/Table1[[#This Row],[Stock Price]],0)</f>
        <v>1598591549</v>
      </c>
    </row>
    <row r="3825" spans="2:8" x14ac:dyDescent="0.35">
      <c r="B3825" s="1" t="s">
        <v>16689</v>
      </c>
      <c r="C3825" s="3" t="s">
        <v>16690</v>
      </c>
      <c r="D3825" s="13">
        <v>2270000000</v>
      </c>
      <c r="E3825" s="1" t="str" cm="1">
        <f t="array" ref="E3825">_xlfn.IFS($D3825&gt;=$N$7,$J$7,AND($D3825&gt;=$M$8,$D3825&lt;$N$8),$J$8,AND($D3825&gt;=$M$9,$D3825&lt;$N$9),$J$9,$D3825&lt;$N$10,$J$10)</f>
        <v>Mid Cap</v>
      </c>
      <c r="F3825" s="18">
        <v>0.38</v>
      </c>
      <c r="G3825" s="3" t="s">
        <v>152</v>
      </c>
      <c r="H3825" s="22">
        <f>ROUND(Table1[[#This Row],[Market Capitalisation]]/Table1[[#This Row],[Stock Price]],0)</f>
        <v>5973684211</v>
      </c>
    </row>
    <row r="3826" spans="2:8" x14ac:dyDescent="0.35">
      <c r="B3826" s="1" t="s">
        <v>16692</v>
      </c>
      <c r="C3826" s="3" t="s">
        <v>16693</v>
      </c>
      <c r="D3826" s="13">
        <v>2260000000</v>
      </c>
      <c r="E3826" s="1" t="str" cm="1">
        <f t="array" ref="E3826">_xlfn.IFS($D3826&gt;=$N$7,$J$7,AND($D3826&gt;=$M$8,$D3826&lt;$N$8),$J$8,AND($D3826&gt;=$M$9,$D3826&lt;$N$9),$J$9,$D3826&lt;$N$10,$J$10)</f>
        <v>Mid Cap</v>
      </c>
      <c r="F3826" s="18">
        <v>41</v>
      </c>
      <c r="G3826" s="3" t="s">
        <v>31554</v>
      </c>
      <c r="H3826" s="22">
        <f>ROUND(Table1[[#This Row],[Market Capitalisation]]/Table1[[#This Row],[Stock Price]],0)</f>
        <v>55121951</v>
      </c>
    </row>
    <row r="3827" spans="2:8" x14ac:dyDescent="0.35">
      <c r="B3827" s="1" t="s">
        <v>16697</v>
      </c>
      <c r="C3827" s="3" t="s">
        <v>16698</v>
      </c>
      <c r="D3827" s="13">
        <v>2260000000</v>
      </c>
      <c r="E3827" s="1" t="str" cm="1">
        <f t="array" ref="E3827">_xlfn.IFS($D3827&gt;=$N$7,$J$7,AND($D3827&gt;=$M$8,$D3827&lt;$N$8),$J$8,AND($D3827&gt;=$M$9,$D3827&lt;$N$9),$J$9,$D3827&lt;$N$10,$J$10)</f>
        <v>Mid Cap</v>
      </c>
      <c r="F3827" s="18">
        <v>11.16</v>
      </c>
      <c r="G3827" s="3" t="s">
        <v>31554</v>
      </c>
      <c r="H3827" s="22">
        <f>ROUND(Table1[[#This Row],[Market Capitalisation]]/Table1[[#This Row],[Stock Price]],0)</f>
        <v>202508961</v>
      </c>
    </row>
    <row r="3828" spans="2:8" x14ac:dyDescent="0.35">
      <c r="B3828" s="1" t="s">
        <v>16701</v>
      </c>
      <c r="C3828" s="3" t="s">
        <v>16702</v>
      </c>
      <c r="D3828" s="13">
        <v>2260000000</v>
      </c>
      <c r="E3828" s="1" t="str" cm="1">
        <f t="array" ref="E3828">_xlfn.IFS($D3828&gt;=$N$7,$J$7,AND($D3828&gt;=$M$8,$D3828&lt;$N$8),$J$8,AND($D3828&gt;=$M$9,$D3828&lt;$N$9),$J$9,$D3828&lt;$N$10,$J$10)</f>
        <v>Mid Cap</v>
      </c>
      <c r="F3828" s="18">
        <v>34.36</v>
      </c>
      <c r="G3828" s="3" t="s">
        <v>31554</v>
      </c>
      <c r="H3828" s="22">
        <f>ROUND(Table1[[#This Row],[Market Capitalisation]]/Table1[[#This Row],[Stock Price]],0)</f>
        <v>65774156</v>
      </c>
    </row>
    <row r="3829" spans="2:8" x14ac:dyDescent="0.35">
      <c r="B3829" s="1" t="s">
        <v>16705</v>
      </c>
      <c r="C3829" s="3" t="s">
        <v>16706</v>
      </c>
      <c r="D3829" s="13">
        <v>2260000000</v>
      </c>
      <c r="E3829" s="1" t="str" cm="1">
        <f t="array" ref="E3829">_xlfn.IFS($D3829&gt;=$N$7,$J$7,AND($D3829&gt;=$M$8,$D3829&lt;$N$8),$J$8,AND($D3829&gt;=$M$9,$D3829&lt;$N$9),$J$9,$D3829&lt;$N$10,$J$10)</f>
        <v>Mid Cap</v>
      </c>
      <c r="F3829" s="18">
        <v>7.17</v>
      </c>
      <c r="G3829" s="3" t="s">
        <v>249</v>
      </c>
      <c r="H3829" s="22">
        <f>ROUND(Table1[[#This Row],[Market Capitalisation]]/Table1[[#This Row],[Stock Price]],0)</f>
        <v>315202232</v>
      </c>
    </row>
    <row r="3830" spans="2:8" x14ac:dyDescent="0.35">
      <c r="B3830" s="1" t="s">
        <v>16708</v>
      </c>
      <c r="C3830" s="3" t="s">
        <v>16709</v>
      </c>
      <c r="D3830" s="13">
        <v>2260000000</v>
      </c>
      <c r="E3830" s="1" t="str" cm="1">
        <f t="array" ref="E3830">_xlfn.IFS($D3830&gt;=$N$7,$J$7,AND($D3830&gt;=$M$8,$D3830&lt;$N$8),$J$8,AND($D3830&gt;=$M$9,$D3830&lt;$N$9),$J$9,$D3830&lt;$N$10,$J$10)</f>
        <v>Mid Cap</v>
      </c>
      <c r="F3830" s="18">
        <v>4521</v>
      </c>
      <c r="G3830" s="3" t="s">
        <v>2575</v>
      </c>
      <c r="H3830" s="22">
        <f>ROUND(Table1[[#This Row],[Market Capitalisation]]/Table1[[#This Row],[Stock Price]],0)</f>
        <v>499889</v>
      </c>
    </row>
    <row r="3831" spans="2:8" x14ac:dyDescent="0.35">
      <c r="B3831" s="1" t="s">
        <v>16712</v>
      </c>
      <c r="C3831" s="3" t="s">
        <v>16713</v>
      </c>
      <c r="D3831" s="13">
        <v>2260000000</v>
      </c>
      <c r="E3831" s="1" t="str" cm="1">
        <f t="array" ref="E3831">_xlfn.IFS($D3831&gt;=$N$7,$J$7,AND($D3831&gt;=$M$8,$D3831&lt;$N$8),$J$8,AND($D3831&gt;=$M$9,$D3831&lt;$N$9),$J$9,$D3831&lt;$N$10,$J$10)</f>
        <v>Mid Cap</v>
      </c>
      <c r="F3831" s="18">
        <v>11.16</v>
      </c>
      <c r="G3831" s="3" t="s">
        <v>31554</v>
      </c>
      <c r="H3831" s="22">
        <f>ROUND(Table1[[#This Row],[Market Capitalisation]]/Table1[[#This Row],[Stock Price]],0)</f>
        <v>202508961</v>
      </c>
    </row>
    <row r="3832" spans="2:8" x14ac:dyDescent="0.35">
      <c r="B3832" s="1" t="s">
        <v>16715</v>
      </c>
      <c r="C3832" s="3" t="s">
        <v>16716</v>
      </c>
      <c r="D3832" s="13">
        <v>2250000000</v>
      </c>
      <c r="E3832" s="1" t="str" cm="1">
        <f t="array" ref="E3832">_xlfn.IFS($D3832&gt;=$N$7,$J$7,AND($D3832&gt;=$M$8,$D3832&lt;$N$8),$J$8,AND($D3832&gt;=$M$9,$D3832&lt;$N$9),$J$9,$D3832&lt;$N$10,$J$10)</f>
        <v>Mid Cap</v>
      </c>
      <c r="F3832" s="18">
        <v>3.78</v>
      </c>
      <c r="G3832" s="3" t="s">
        <v>4088</v>
      </c>
      <c r="H3832" s="22">
        <f>ROUND(Table1[[#This Row],[Market Capitalisation]]/Table1[[#This Row],[Stock Price]],0)</f>
        <v>595238095</v>
      </c>
    </row>
    <row r="3833" spans="2:8" x14ac:dyDescent="0.35">
      <c r="B3833" s="1" t="s">
        <v>16719</v>
      </c>
      <c r="C3833" s="3" t="s">
        <v>16720</v>
      </c>
      <c r="D3833" s="13">
        <v>2250000000</v>
      </c>
      <c r="E3833" s="1" t="str" cm="1">
        <f t="array" ref="E3833">_xlfn.IFS($D3833&gt;=$N$7,$J$7,AND($D3833&gt;=$M$8,$D3833&lt;$N$8),$J$8,AND($D3833&gt;=$M$9,$D3833&lt;$N$9),$J$9,$D3833&lt;$N$10,$J$10)</f>
        <v>Mid Cap</v>
      </c>
      <c r="F3833" s="18">
        <v>13.79</v>
      </c>
      <c r="G3833" s="3" t="s">
        <v>304</v>
      </c>
      <c r="H3833" s="22">
        <f>ROUND(Table1[[#This Row],[Market Capitalisation]]/Table1[[#This Row],[Stock Price]],0)</f>
        <v>163161711</v>
      </c>
    </row>
    <row r="3834" spans="2:8" x14ac:dyDescent="0.35">
      <c r="B3834" s="1" t="s">
        <v>16723</v>
      </c>
      <c r="C3834" s="3" t="s">
        <v>16724</v>
      </c>
      <c r="D3834" s="13">
        <v>2250000000</v>
      </c>
      <c r="E3834" s="1" t="str" cm="1">
        <f t="array" ref="E3834">_xlfn.IFS($D3834&gt;=$N$7,$J$7,AND($D3834&gt;=$M$8,$D3834&lt;$N$8),$J$8,AND($D3834&gt;=$M$9,$D3834&lt;$N$9),$J$9,$D3834&lt;$N$10,$J$10)</f>
        <v>Mid Cap</v>
      </c>
      <c r="F3834" s="18">
        <v>93.56</v>
      </c>
      <c r="G3834" s="3" t="s">
        <v>31554</v>
      </c>
      <c r="H3834" s="22">
        <f>ROUND(Table1[[#This Row],[Market Capitalisation]]/Table1[[#This Row],[Stock Price]],0)</f>
        <v>24048739</v>
      </c>
    </row>
    <row r="3835" spans="2:8" x14ac:dyDescent="0.35">
      <c r="B3835" s="1" t="s">
        <v>16727</v>
      </c>
      <c r="C3835" s="3" t="s">
        <v>16728</v>
      </c>
      <c r="D3835" s="13">
        <v>2250000000</v>
      </c>
      <c r="E3835" s="1" t="str" cm="1">
        <f t="array" ref="E3835">_xlfn.IFS($D3835&gt;=$N$7,$J$7,AND($D3835&gt;=$M$8,$D3835&lt;$N$8),$J$8,AND($D3835&gt;=$M$9,$D3835&lt;$N$9),$J$9,$D3835&lt;$N$10,$J$10)</f>
        <v>Mid Cap</v>
      </c>
      <c r="F3835" s="18">
        <v>2.88</v>
      </c>
      <c r="G3835" s="3" t="s">
        <v>31546</v>
      </c>
      <c r="H3835" s="22">
        <f>ROUND(Table1[[#This Row],[Market Capitalisation]]/Table1[[#This Row],[Stock Price]],0)</f>
        <v>781250000</v>
      </c>
    </row>
    <row r="3836" spans="2:8" x14ac:dyDescent="0.35">
      <c r="B3836" s="1" t="s">
        <v>16731</v>
      </c>
      <c r="C3836" s="3" t="s">
        <v>16732</v>
      </c>
      <c r="D3836" s="13">
        <v>2250000000</v>
      </c>
      <c r="E3836" s="1" t="str" cm="1">
        <f t="array" ref="E3836">_xlfn.IFS($D3836&gt;=$N$7,$J$7,AND($D3836&gt;=$M$8,$D3836&lt;$N$8),$J$8,AND($D3836&gt;=$M$9,$D3836&lt;$N$9),$J$9,$D3836&lt;$N$10,$J$10)</f>
        <v>Mid Cap</v>
      </c>
      <c r="F3836" s="18">
        <v>17.55</v>
      </c>
      <c r="G3836" s="3" t="s">
        <v>249</v>
      </c>
      <c r="H3836" s="22">
        <f>ROUND(Table1[[#This Row],[Market Capitalisation]]/Table1[[#This Row],[Stock Price]],0)</f>
        <v>128205128</v>
      </c>
    </row>
    <row r="3837" spans="2:8" x14ac:dyDescent="0.35">
      <c r="B3837" s="1" t="s">
        <v>16735</v>
      </c>
      <c r="C3837" s="3" t="s">
        <v>16736</v>
      </c>
      <c r="D3837" s="13">
        <v>2250000000</v>
      </c>
      <c r="E3837" s="1" t="str" cm="1">
        <f t="array" ref="E3837">_xlfn.IFS($D3837&gt;=$N$7,$J$7,AND($D3837&gt;=$M$8,$D3837&lt;$N$8),$J$8,AND($D3837&gt;=$M$9,$D3837&lt;$N$9),$J$9,$D3837&lt;$N$10,$J$10)</f>
        <v>Mid Cap</v>
      </c>
      <c r="F3837" s="18">
        <v>1.71</v>
      </c>
      <c r="G3837" s="3" t="s">
        <v>249</v>
      </c>
      <c r="H3837" s="22">
        <f>ROUND(Table1[[#This Row],[Market Capitalisation]]/Table1[[#This Row],[Stock Price]],0)</f>
        <v>1315789474</v>
      </c>
    </row>
    <row r="3838" spans="2:8" x14ac:dyDescent="0.35">
      <c r="B3838" s="1" t="s">
        <v>16738</v>
      </c>
      <c r="C3838" s="3" t="s">
        <v>16739</v>
      </c>
      <c r="D3838" s="13">
        <v>2250000000</v>
      </c>
      <c r="E3838" s="1" t="str" cm="1">
        <f t="array" ref="E3838">_xlfn.IFS($D3838&gt;=$N$7,$J$7,AND($D3838&gt;=$M$8,$D3838&lt;$N$8),$J$8,AND($D3838&gt;=$M$9,$D3838&lt;$N$9),$J$9,$D3838&lt;$N$10,$J$10)</f>
        <v>Mid Cap</v>
      </c>
      <c r="F3838" s="18">
        <v>0.4</v>
      </c>
      <c r="G3838" s="3" t="s">
        <v>3395</v>
      </c>
      <c r="H3838" s="22">
        <f>ROUND(Table1[[#This Row],[Market Capitalisation]]/Table1[[#This Row],[Stock Price]],0)</f>
        <v>5625000000</v>
      </c>
    </row>
    <row r="3839" spans="2:8" x14ac:dyDescent="0.35">
      <c r="B3839" s="1" t="s">
        <v>16741</v>
      </c>
      <c r="C3839" s="3" t="s">
        <v>16742</v>
      </c>
      <c r="D3839" s="13">
        <v>2250000000</v>
      </c>
      <c r="E3839" s="1" t="str" cm="1">
        <f t="array" ref="E3839">_xlfn.IFS($D3839&gt;=$N$7,$J$7,AND($D3839&gt;=$M$8,$D3839&lt;$N$8),$J$8,AND($D3839&gt;=$M$9,$D3839&lt;$N$9),$J$9,$D3839&lt;$N$10,$J$10)</f>
        <v>Mid Cap</v>
      </c>
      <c r="F3839" s="18">
        <v>25.16</v>
      </c>
      <c r="G3839" s="3" t="s">
        <v>31554</v>
      </c>
      <c r="H3839" s="22">
        <f>ROUND(Table1[[#This Row],[Market Capitalisation]]/Table1[[#This Row],[Stock Price]],0)</f>
        <v>89427663</v>
      </c>
    </row>
    <row r="3840" spans="2:8" x14ac:dyDescent="0.35">
      <c r="B3840" s="1" t="s">
        <v>16745</v>
      </c>
      <c r="C3840" s="3" t="s">
        <v>16746</v>
      </c>
      <c r="D3840" s="13">
        <v>2250000000</v>
      </c>
      <c r="E3840" s="1" t="str" cm="1">
        <f t="array" ref="E3840">_xlfn.IFS($D3840&gt;=$N$7,$J$7,AND($D3840&gt;=$M$8,$D3840&lt;$N$8),$J$8,AND($D3840&gt;=$M$9,$D3840&lt;$N$9),$J$9,$D3840&lt;$N$10,$J$10)</f>
        <v>Mid Cap</v>
      </c>
      <c r="F3840" s="18">
        <v>132.63999999999999</v>
      </c>
      <c r="G3840" s="3" t="s">
        <v>31554</v>
      </c>
      <c r="H3840" s="22">
        <f>ROUND(Table1[[#This Row],[Market Capitalisation]]/Table1[[#This Row],[Stock Price]],0)</f>
        <v>16963209</v>
      </c>
    </row>
    <row r="3841" spans="2:8" x14ac:dyDescent="0.35">
      <c r="B3841" s="1" t="s">
        <v>16749</v>
      </c>
      <c r="C3841" s="3" t="s">
        <v>16750</v>
      </c>
      <c r="D3841" s="13">
        <v>2240000000</v>
      </c>
      <c r="E3841" s="1" t="str" cm="1">
        <f t="array" ref="E3841">_xlfn.IFS($D3841&gt;=$N$7,$J$7,AND($D3841&gt;=$M$8,$D3841&lt;$N$8),$J$8,AND($D3841&gt;=$M$9,$D3841&lt;$N$9),$J$9,$D3841&lt;$N$10,$J$10)</f>
        <v>Mid Cap</v>
      </c>
      <c r="F3841" s="18">
        <v>10.99</v>
      </c>
      <c r="G3841" s="3" t="s">
        <v>31554</v>
      </c>
      <c r="H3841" s="22">
        <f>ROUND(Table1[[#This Row],[Market Capitalisation]]/Table1[[#This Row],[Stock Price]],0)</f>
        <v>203821656</v>
      </c>
    </row>
    <row r="3842" spans="2:8" x14ac:dyDescent="0.35">
      <c r="B3842" s="1" t="s">
        <v>16753</v>
      </c>
      <c r="C3842" s="3" t="s">
        <v>16754</v>
      </c>
      <c r="D3842" s="13">
        <v>2240000000</v>
      </c>
      <c r="E3842" s="1" t="str" cm="1">
        <f t="array" ref="E3842">_xlfn.IFS($D3842&gt;=$N$7,$J$7,AND($D3842&gt;=$M$8,$D3842&lt;$N$8),$J$8,AND($D3842&gt;=$M$9,$D3842&lt;$N$9),$J$9,$D3842&lt;$N$10,$J$10)</f>
        <v>Mid Cap</v>
      </c>
      <c r="F3842" s="18">
        <v>7.78</v>
      </c>
      <c r="G3842" s="3" t="s">
        <v>511</v>
      </c>
      <c r="H3842" s="22">
        <f>ROUND(Table1[[#This Row],[Market Capitalisation]]/Table1[[#This Row],[Stock Price]],0)</f>
        <v>287917738</v>
      </c>
    </row>
    <row r="3843" spans="2:8" x14ac:dyDescent="0.35">
      <c r="B3843" s="1" t="s">
        <v>16757</v>
      </c>
      <c r="C3843" s="3" t="s">
        <v>16758</v>
      </c>
      <c r="D3843" s="13">
        <v>2240000000</v>
      </c>
      <c r="E3843" s="1" t="str" cm="1">
        <f t="array" ref="E3843">_xlfn.IFS($D3843&gt;=$N$7,$J$7,AND($D3843&gt;=$M$8,$D3843&lt;$N$8),$J$8,AND($D3843&gt;=$M$9,$D3843&lt;$N$9),$J$9,$D3843&lt;$N$10,$J$10)</f>
        <v>Mid Cap</v>
      </c>
      <c r="F3843" s="18">
        <v>21.8</v>
      </c>
      <c r="G3843" s="3" t="s">
        <v>31554</v>
      </c>
      <c r="H3843" s="22">
        <f>ROUND(Table1[[#This Row],[Market Capitalisation]]/Table1[[#This Row],[Stock Price]],0)</f>
        <v>102752294</v>
      </c>
    </row>
    <row r="3844" spans="2:8" x14ac:dyDescent="0.35">
      <c r="B3844" s="1" t="s">
        <v>16761</v>
      </c>
      <c r="C3844" s="3" t="s">
        <v>16762</v>
      </c>
      <c r="D3844" s="13">
        <v>2240000000</v>
      </c>
      <c r="E3844" s="1" t="str" cm="1">
        <f t="array" ref="E3844">_xlfn.IFS($D3844&gt;=$N$7,$J$7,AND($D3844&gt;=$M$8,$D3844&lt;$N$8),$J$8,AND($D3844&gt;=$M$9,$D3844&lt;$N$9),$J$9,$D3844&lt;$N$10,$J$10)</f>
        <v>Mid Cap</v>
      </c>
      <c r="F3844" s="18">
        <v>1.04</v>
      </c>
      <c r="G3844" s="3" t="s">
        <v>1452</v>
      </c>
      <c r="H3844" s="22">
        <f>ROUND(Table1[[#This Row],[Market Capitalisation]]/Table1[[#This Row],[Stock Price]],0)</f>
        <v>2153846154</v>
      </c>
    </row>
    <row r="3845" spans="2:8" x14ac:dyDescent="0.35">
      <c r="B3845" s="1" t="s">
        <v>16764</v>
      </c>
      <c r="C3845" s="3" t="s">
        <v>16765</v>
      </c>
      <c r="D3845" s="13">
        <v>2240000000</v>
      </c>
      <c r="E3845" s="1" t="str" cm="1">
        <f t="array" ref="E3845">_xlfn.IFS($D3845&gt;=$N$7,$J$7,AND($D3845&gt;=$M$8,$D3845&lt;$N$8),$J$8,AND($D3845&gt;=$M$9,$D3845&lt;$N$9),$J$9,$D3845&lt;$N$10,$J$10)</f>
        <v>Mid Cap</v>
      </c>
      <c r="F3845" s="18">
        <v>13.59</v>
      </c>
      <c r="G3845" s="3" t="s">
        <v>31554</v>
      </c>
      <c r="H3845" s="22">
        <f>ROUND(Table1[[#This Row],[Market Capitalisation]]/Table1[[#This Row],[Stock Price]],0)</f>
        <v>164827079</v>
      </c>
    </row>
    <row r="3846" spans="2:8" x14ac:dyDescent="0.35">
      <c r="B3846" s="1" t="s">
        <v>16768</v>
      </c>
      <c r="C3846" s="3" t="s">
        <v>16769</v>
      </c>
      <c r="D3846" s="13">
        <v>2240000000</v>
      </c>
      <c r="E3846" s="1" t="str" cm="1">
        <f t="array" ref="E3846">_xlfn.IFS($D3846&gt;=$N$7,$J$7,AND($D3846&gt;=$M$8,$D3846&lt;$N$8),$J$8,AND($D3846&gt;=$M$9,$D3846&lt;$N$9),$J$9,$D3846&lt;$N$10,$J$10)</f>
        <v>Mid Cap</v>
      </c>
      <c r="F3846" s="18">
        <v>3.34</v>
      </c>
      <c r="G3846" s="3" t="s">
        <v>31554</v>
      </c>
      <c r="H3846" s="22">
        <f>ROUND(Table1[[#This Row],[Market Capitalisation]]/Table1[[#This Row],[Stock Price]],0)</f>
        <v>670658683</v>
      </c>
    </row>
    <row r="3847" spans="2:8" x14ac:dyDescent="0.35">
      <c r="B3847" s="1" t="s">
        <v>16772</v>
      </c>
      <c r="C3847" s="3" t="s">
        <v>16773</v>
      </c>
      <c r="D3847" s="13">
        <v>2230000000</v>
      </c>
      <c r="E3847" s="1" t="str" cm="1">
        <f t="array" ref="E3847">_xlfn.IFS($D3847&gt;=$N$7,$J$7,AND($D3847&gt;=$M$8,$D3847&lt;$N$8),$J$8,AND($D3847&gt;=$M$9,$D3847&lt;$N$9),$J$9,$D3847&lt;$N$10,$J$10)</f>
        <v>Mid Cap</v>
      </c>
      <c r="F3847" s="18">
        <v>22.06</v>
      </c>
      <c r="G3847" s="3" t="s">
        <v>31554</v>
      </c>
      <c r="H3847" s="22">
        <f>ROUND(Table1[[#This Row],[Market Capitalisation]]/Table1[[#This Row],[Stock Price]],0)</f>
        <v>101087942</v>
      </c>
    </row>
    <row r="3848" spans="2:8" x14ac:dyDescent="0.35">
      <c r="B3848" s="1" t="s">
        <v>16777</v>
      </c>
      <c r="C3848" s="3" t="s">
        <v>16778</v>
      </c>
      <c r="D3848" s="13">
        <v>2230000000</v>
      </c>
      <c r="E3848" s="1" t="str" cm="1">
        <f t="array" ref="E3848">_xlfn.IFS($D3848&gt;=$N$7,$J$7,AND($D3848&gt;=$M$8,$D3848&lt;$N$8),$J$8,AND($D3848&gt;=$M$9,$D3848&lt;$N$9),$J$9,$D3848&lt;$N$10,$J$10)</f>
        <v>Mid Cap</v>
      </c>
      <c r="F3848" s="18">
        <v>3.09</v>
      </c>
      <c r="G3848" s="3" t="s">
        <v>31546</v>
      </c>
      <c r="H3848" s="22">
        <f>ROUND(Table1[[#This Row],[Market Capitalisation]]/Table1[[#This Row],[Stock Price]],0)</f>
        <v>721682848</v>
      </c>
    </row>
    <row r="3849" spans="2:8" x14ac:dyDescent="0.35">
      <c r="B3849" s="1" t="s">
        <v>16780</v>
      </c>
      <c r="C3849" s="3" t="s">
        <v>16781</v>
      </c>
      <c r="D3849" s="13">
        <v>2230000000</v>
      </c>
      <c r="E3849" s="1" t="str" cm="1">
        <f t="array" ref="E3849">_xlfn.IFS($D3849&gt;=$N$7,$J$7,AND($D3849&gt;=$M$8,$D3849&lt;$N$8),$J$8,AND($D3849&gt;=$M$9,$D3849&lt;$N$9),$J$9,$D3849&lt;$N$10,$J$10)</f>
        <v>Mid Cap</v>
      </c>
      <c r="F3849" s="18">
        <v>73.77</v>
      </c>
      <c r="G3849" s="3" t="s">
        <v>31554</v>
      </c>
      <c r="H3849" s="22">
        <f>ROUND(Table1[[#This Row],[Market Capitalisation]]/Table1[[#This Row],[Stock Price]],0)</f>
        <v>30229090</v>
      </c>
    </row>
    <row r="3850" spans="2:8" x14ac:dyDescent="0.35">
      <c r="B3850" s="1" t="s">
        <v>16784</v>
      </c>
      <c r="C3850" s="3" t="s">
        <v>16785</v>
      </c>
      <c r="D3850" s="13">
        <v>2220000000</v>
      </c>
      <c r="E3850" s="1" t="str" cm="1">
        <f t="array" ref="E3850">_xlfn.IFS($D3850&gt;=$N$7,$J$7,AND($D3850&gt;=$M$8,$D3850&lt;$N$8),$J$8,AND($D3850&gt;=$M$9,$D3850&lt;$N$9),$J$9,$D3850&lt;$N$10,$J$10)</f>
        <v>Mid Cap</v>
      </c>
      <c r="F3850" s="18">
        <v>0.77</v>
      </c>
      <c r="G3850" s="3" t="s">
        <v>420</v>
      </c>
      <c r="H3850" s="22">
        <f>ROUND(Table1[[#This Row],[Market Capitalisation]]/Table1[[#This Row],[Stock Price]],0)</f>
        <v>2883116883</v>
      </c>
    </row>
    <row r="3851" spans="2:8" x14ac:dyDescent="0.35">
      <c r="B3851" s="1" t="s">
        <v>16788</v>
      </c>
      <c r="C3851" s="3" t="s">
        <v>16789</v>
      </c>
      <c r="D3851" s="13">
        <v>2220000000</v>
      </c>
      <c r="E3851" s="1" t="str" cm="1">
        <f t="array" ref="E3851">_xlfn.IFS($D3851&gt;=$N$7,$J$7,AND($D3851&gt;=$M$8,$D3851&lt;$N$8),$J$8,AND($D3851&gt;=$M$9,$D3851&lt;$N$9),$J$9,$D3851&lt;$N$10,$J$10)</f>
        <v>Mid Cap</v>
      </c>
      <c r="F3851" s="18">
        <v>55.3</v>
      </c>
      <c r="G3851" s="3" t="s">
        <v>31554</v>
      </c>
      <c r="H3851" s="22">
        <f>ROUND(Table1[[#This Row],[Market Capitalisation]]/Table1[[#This Row],[Stock Price]],0)</f>
        <v>40144665</v>
      </c>
    </row>
    <row r="3852" spans="2:8" x14ac:dyDescent="0.35">
      <c r="B3852" s="1" t="s">
        <v>16792</v>
      </c>
      <c r="C3852" s="3" t="s">
        <v>16793</v>
      </c>
      <c r="D3852" s="13">
        <v>2220000000</v>
      </c>
      <c r="E3852" s="1" t="str" cm="1">
        <f t="array" ref="E3852">_xlfn.IFS($D3852&gt;=$N$7,$J$7,AND($D3852&gt;=$M$8,$D3852&lt;$N$8),$J$8,AND($D3852&gt;=$M$9,$D3852&lt;$N$9),$J$9,$D3852&lt;$N$10,$J$10)</f>
        <v>Mid Cap</v>
      </c>
      <c r="F3852" s="18">
        <v>1.86</v>
      </c>
      <c r="G3852" s="3" t="s">
        <v>667</v>
      </c>
      <c r="H3852" s="22">
        <f>ROUND(Table1[[#This Row],[Market Capitalisation]]/Table1[[#This Row],[Stock Price]],0)</f>
        <v>1193548387</v>
      </c>
    </row>
    <row r="3853" spans="2:8" x14ac:dyDescent="0.35">
      <c r="B3853" s="1" t="s">
        <v>16796</v>
      </c>
      <c r="C3853" s="3" t="s">
        <v>16797</v>
      </c>
      <c r="D3853" s="13">
        <v>2220000000</v>
      </c>
      <c r="E3853" s="1" t="str" cm="1">
        <f t="array" ref="E3853">_xlfn.IFS($D3853&gt;=$N$7,$J$7,AND($D3853&gt;=$M$8,$D3853&lt;$N$8),$J$8,AND($D3853&gt;=$M$9,$D3853&lt;$N$9),$J$9,$D3853&lt;$N$10,$J$10)</f>
        <v>Mid Cap</v>
      </c>
      <c r="F3853" s="18">
        <v>75.569999999999993</v>
      </c>
      <c r="G3853" s="3" t="s">
        <v>249</v>
      </c>
      <c r="H3853" s="22">
        <f>ROUND(Table1[[#This Row],[Market Capitalisation]]/Table1[[#This Row],[Stock Price]],0)</f>
        <v>29376737</v>
      </c>
    </row>
    <row r="3854" spans="2:8" x14ac:dyDescent="0.35">
      <c r="B3854" s="1" t="s">
        <v>16800</v>
      </c>
      <c r="C3854" s="3" t="s">
        <v>16801</v>
      </c>
      <c r="D3854" s="13">
        <v>2220000000</v>
      </c>
      <c r="E3854" s="1" t="str" cm="1">
        <f t="array" ref="E3854">_xlfn.IFS($D3854&gt;=$N$7,$J$7,AND($D3854&gt;=$M$8,$D3854&lt;$N$8),$J$8,AND($D3854&gt;=$M$9,$D3854&lt;$N$9),$J$9,$D3854&lt;$N$10,$J$10)</f>
        <v>Mid Cap</v>
      </c>
      <c r="F3854" s="18">
        <v>17.25</v>
      </c>
      <c r="G3854" s="3" t="s">
        <v>31554</v>
      </c>
      <c r="H3854" s="22">
        <f>ROUND(Table1[[#This Row],[Market Capitalisation]]/Table1[[#This Row],[Stock Price]],0)</f>
        <v>128695652</v>
      </c>
    </row>
    <row r="3855" spans="2:8" x14ac:dyDescent="0.35">
      <c r="B3855" s="1" t="s">
        <v>16804</v>
      </c>
      <c r="C3855" s="3" t="s">
        <v>16805</v>
      </c>
      <c r="D3855" s="13">
        <v>2220000000</v>
      </c>
      <c r="E3855" s="1" t="str" cm="1">
        <f t="array" ref="E3855">_xlfn.IFS($D3855&gt;=$N$7,$J$7,AND($D3855&gt;=$M$8,$D3855&lt;$N$8),$J$8,AND($D3855&gt;=$M$9,$D3855&lt;$N$9),$J$9,$D3855&lt;$N$10,$J$10)</f>
        <v>Mid Cap</v>
      </c>
      <c r="F3855" s="18">
        <v>2.78</v>
      </c>
      <c r="G3855" s="3" t="s">
        <v>3322</v>
      </c>
      <c r="H3855" s="22">
        <f>ROUND(Table1[[#This Row],[Market Capitalisation]]/Table1[[#This Row],[Stock Price]],0)</f>
        <v>798561151</v>
      </c>
    </row>
    <row r="3856" spans="2:8" x14ac:dyDescent="0.35">
      <c r="B3856" s="1" t="s">
        <v>16808</v>
      </c>
      <c r="C3856" s="3" t="s">
        <v>16809</v>
      </c>
      <c r="D3856" s="13">
        <v>2220000000</v>
      </c>
      <c r="E3856" s="1" t="str" cm="1">
        <f t="array" ref="E3856">_xlfn.IFS($D3856&gt;=$N$7,$J$7,AND($D3856&gt;=$M$8,$D3856&lt;$N$8),$J$8,AND($D3856&gt;=$M$9,$D3856&lt;$N$9),$J$9,$D3856&lt;$N$10,$J$10)</f>
        <v>Mid Cap</v>
      </c>
      <c r="F3856" s="18">
        <v>10.29</v>
      </c>
      <c r="G3856" s="3" t="s">
        <v>31554</v>
      </c>
      <c r="H3856" s="22">
        <f>ROUND(Table1[[#This Row],[Market Capitalisation]]/Table1[[#This Row],[Stock Price]],0)</f>
        <v>215743440</v>
      </c>
    </row>
    <row r="3857" spans="2:8" x14ac:dyDescent="0.35">
      <c r="B3857" s="1" t="s">
        <v>16811</v>
      </c>
      <c r="C3857" s="3" t="s">
        <v>16812</v>
      </c>
      <c r="D3857" s="13">
        <v>2220000000</v>
      </c>
      <c r="E3857" s="1" t="str" cm="1">
        <f t="array" ref="E3857">_xlfn.IFS($D3857&gt;=$N$7,$J$7,AND($D3857&gt;=$M$8,$D3857&lt;$N$8),$J$8,AND($D3857&gt;=$M$9,$D3857&lt;$N$9),$J$9,$D3857&lt;$N$10,$J$10)</f>
        <v>Mid Cap</v>
      </c>
      <c r="F3857" s="18">
        <v>21.25</v>
      </c>
      <c r="G3857" s="3" t="s">
        <v>249</v>
      </c>
      <c r="H3857" s="22">
        <f>ROUND(Table1[[#This Row],[Market Capitalisation]]/Table1[[#This Row],[Stock Price]],0)</f>
        <v>104470588</v>
      </c>
    </row>
    <row r="3858" spans="2:8" x14ac:dyDescent="0.35">
      <c r="B3858" s="1" t="s">
        <v>16815</v>
      </c>
      <c r="C3858" s="3" t="s">
        <v>16816</v>
      </c>
      <c r="D3858" s="13">
        <v>2210000000</v>
      </c>
      <c r="E3858" s="1" t="str" cm="1">
        <f t="array" ref="E3858">_xlfn.IFS($D3858&gt;=$N$7,$J$7,AND($D3858&gt;=$M$8,$D3858&lt;$N$8),$J$8,AND($D3858&gt;=$M$9,$D3858&lt;$N$9),$J$9,$D3858&lt;$N$10,$J$10)</f>
        <v>Mid Cap</v>
      </c>
      <c r="F3858" s="18">
        <v>19.11</v>
      </c>
      <c r="G3858" s="3" t="s">
        <v>31567</v>
      </c>
      <c r="H3858" s="22">
        <f>ROUND(Table1[[#This Row],[Market Capitalisation]]/Table1[[#This Row],[Stock Price]],0)</f>
        <v>115646259</v>
      </c>
    </row>
    <row r="3859" spans="2:8" x14ac:dyDescent="0.35">
      <c r="B3859" s="1" t="s">
        <v>16820</v>
      </c>
      <c r="C3859" s="3" t="s">
        <v>16821</v>
      </c>
      <c r="D3859" s="13">
        <v>2210000000</v>
      </c>
      <c r="E3859" s="1" t="str" cm="1">
        <f t="array" ref="E3859">_xlfn.IFS($D3859&gt;=$N$7,$J$7,AND($D3859&gt;=$M$8,$D3859&lt;$N$8),$J$8,AND($D3859&gt;=$M$9,$D3859&lt;$N$9),$J$9,$D3859&lt;$N$10,$J$10)</f>
        <v>Mid Cap</v>
      </c>
      <c r="F3859" s="18">
        <v>10.8</v>
      </c>
      <c r="G3859" s="3" t="s">
        <v>31554</v>
      </c>
      <c r="H3859" s="22">
        <f>ROUND(Table1[[#This Row],[Market Capitalisation]]/Table1[[#This Row],[Stock Price]],0)</f>
        <v>204629630</v>
      </c>
    </row>
    <row r="3860" spans="2:8" x14ac:dyDescent="0.35">
      <c r="B3860" s="1" t="s">
        <v>16823</v>
      </c>
      <c r="C3860" s="3" t="s">
        <v>16824</v>
      </c>
      <c r="D3860" s="13">
        <v>2210000000</v>
      </c>
      <c r="E3860" s="1" t="str" cm="1">
        <f t="array" ref="E3860">_xlfn.IFS($D3860&gt;=$N$7,$J$7,AND($D3860&gt;=$M$8,$D3860&lt;$N$8),$J$8,AND($D3860&gt;=$M$9,$D3860&lt;$N$9),$J$9,$D3860&lt;$N$10,$J$10)</f>
        <v>Mid Cap</v>
      </c>
      <c r="F3860" s="18">
        <v>11.94</v>
      </c>
      <c r="G3860" s="3" t="s">
        <v>6217</v>
      </c>
      <c r="H3860" s="22">
        <f>ROUND(Table1[[#This Row],[Market Capitalisation]]/Table1[[#This Row],[Stock Price]],0)</f>
        <v>185092127</v>
      </c>
    </row>
    <row r="3861" spans="2:8" x14ac:dyDescent="0.35">
      <c r="B3861" s="1" t="s">
        <v>16827</v>
      </c>
      <c r="C3861" s="3" t="s">
        <v>16828</v>
      </c>
      <c r="D3861" s="13">
        <v>2210000000</v>
      </c>
      <c r="E3861" s="1" t="str" cm="1">
        <f t="array" ref="E3861">_xlfn.IFS($D3861&gt;=$N$7,$J$7,AND($D3861&gt;=$M$8,$D3861&lt;$N$8),$J$8,AND($D3861&gt;=$M$9,$D3861&lt;$N$9),$J$9,$D3861&lt;$N$10,$J$10)</f>
        <v>Mid Cap</v>
      </c>
      <c r="F3861" s="18">
        <v>22.44</v>
      </c>
      <c r="G3861" s="3" t="s">
        <v>152</v>
      </c>
      <c r="H3861" s="22">
        <f>ROUND(Table1[[#This Row],[Market Capitalisation]]/Table1[[#This Row],[Stock Price]],0)</f>
        <v>98484848</v>
      </c>
    </row>
    <row r="3862" spans="2:8" x14ac:dyDescent="0.35">
      <c r="B3862" s="1" t="s">
        <v>16831</v>
      </c>
      <c r="C3862" s="3" t="s">
        <v>16832</v>
      </c>
      <c r="D3862" s="13">
        <v>2210000000</v>
      </c>
      <c r="E3862" s="1" t="str" cm="1">
        <f t="array" ref="E3862">_xlfn.IFS($D3862&gt;=$N$7,$J$7,AND($D3862&gt;=$M$8,$D3862&lt;$N$8),$J$8,AND($D3862&gt;=$M$9,$D3862&lt;$N$9),$J$9,$D3862&lt;$N$10,$J$10)</f>
        <v>Mid Cap</v>
      </c>
      <c r="F3862" s="18">
        <v>26.11</v>
      </c>
      <c r="G3862" s="3" t="s">
        <v>31554</v>
      </c>
      <c r="H3862" s="22">
        <f>ROUND(Table1[[#This Row],[Market Capitalisation]]/Table1[[#This Row],[Stock Price]],0)</f>
        <v>84641900</v>
      </c>
    </row>
    <row r="3863" spans="2:8" x14ac:dyDescent="0.35">
      <c r="B3863" s="1" t="s">
        <v>16835</v>
      </c>
      <c r="C3863" s="3" t="s">
        <v>16836</v>
      </c>
      <c r="D3863" s="13">
        <v>2210000000</v>
      </c>
      <c r="E3863" s="1" t="str" cm="1">
        <f t="array" ref="E3863">_xlfn.IFS($D3863&gt;=$N$7,$J$7,AND($D3863&gt;=$M$8,$D3863&lt;$N$8),$J$8,AND($D3863&gt;=$M$9,$D3863&lt;$N$9),$J$9,$D3863&lt;$N$10,$J$10)</f>
        <v>Mid Cap</v>
      </c>
      <c r="F3863" s="18">
        <v>14.13</v>
      </c>
      <c r="G3863" s="3" t="s">
        <v>31554</v>
      </c>
      <c r="H3863" s="22">
        <f>ROUND(Table1[[#This Row],[Market Capitalisation]]/Table1[[#This Row],[Stock Price]],0)</f>
        <v>156404812</v>
      </c>
    </row>
    <row r="3864" spans="2:8" x14ac:dyDescent="0.35">
      <c r="B3864" s="1" t="s">
        <v>16839</v>
      </c>
      <c r="C3864" s="3" t="s">
        <v>16840</v>
      </c>
      <c r="D3864" s="13">
        <v>2210000000</v>
      </c>
      <c r="E3864" s="1" t="str" cm="1">
        <f t="array" ref="E3864">_xlfn.IFS($D3864&gt;=$N$7,$J$7,AND($D3864&gt;=$M$8,$D3864&lt;$N$8),$J$8,AND($D3864&gt;=$M$9,$D3864&lt;$N$9),$J$9,$D3864&lt;$N$10,$J$10)</f>
        <v>Mid Cap</v>
      </c>
      <c r="F3864" s="18">
        <v>30.41</v>
      </c>
      <c r="G3864" s="3" t="s">
        <v>2116</v>
      </c>
      <c r="H3864" s="22">
        <f>ROUND(Table1[[#This Row],[Market Capitalisation]]/Table1[[#This Row],[Stock Price]],0)</f>
        <v>72673463</v>
      </c>
    </row>
    <row r="3865" spans="2:8" x14ac:dyDescent="0.35">
      <c r="B3865" s="1" t="s">
        <v>16842</v>
      </c>
      <c r="C3865" s="3" t="s">
        <v>16843</v>
      </c>
      <c r="D3865" s="13">
        <v>2210000000</v>
      </c>
      <c r="E3865" s="1" t="str" cm="1">
        <f t="array" ref="E3865">_xlfn.IFS($D3865&gt;=$N$7,$J$7,AND($D3865&gt;=$M$8,$D3865&lt;$N$8),$J$8,AND($D3865&gt;=$M$9,$D3865&lt;$N$9),$J$9,$D3865&lt;$N$10,$J$10)</f>
        <v>Mid Cap</v>
      </c>
      <c r="F3865" s="18">
        <v>3.65</v>
      </c>
      <c r="G3865" s="3" t="s">
        <v>31554</v>
      </c>
      <c r="H3865" s="22">
        <f>ROUND(Table1[[#This Row],[Market Capitalisation]]/Table1[[#This Row],[Stock Price]],0)</f>
        <v>605479452</v>
      </c>
    </row>
    <row r="3866" spans="2:8" x14ac:dyDescent="0.35">
      <c r="B3866" s="1" t="s">
        <v>16846</v>
      </c>
      <c r="C3866" s="3" t="s">
        <v>16847</v>
      </c>
      <c r="D3866" s="13">
        <v>2210000000</v>
      </c>
      <c r="E3866" s="1" t="str" cm="1">
        <f t="array" ref="E3866">_xlfn.IFS($D3866&gt;=$N$7,$J$7,AND($D3866&gt;=$M$8,$D3866&lt;$N$8),$J$8,AND($D3866&gt;=$M$9,$D3866&lt;$N$9),$J$9,$D3866&lt;$N$10,$J$10)</f>
        <v>Mid Cap</v>
      </c>
      <c r="F3866" s="18">
        <v>42.32</v>
      </c>
      <c r="G3866" s="3" t="s">
        <v>304</v>
      </c>
      <c r="H3866" s="22">
        <f>ROUND(Table1[[#This Row],[Market Capitalisation]]/Table1[[#This Row],[Stock Price]],0)</f>
        <v>52221172</v>
      </c>
    </row>
    <row r="3867" spans="2:8" x14ac:dyDescent="0.35">
      <c r="B3867" s="1" t="s">
        <v>16850</v>
      </c>
      <c r="C3867" s="3" t="s">
        <v>16851</v>
      </c>
      <c r="D3867" s="13">
        <v>2210000000</v>
      </c>
      <c r="E3867" s="1" t="str" cm="1">
        <f t="array" ref="E3867">_xlfn.IFS($D3867&gt;=$N$7,$J$7,AND($D3867&gt;=$M$8,$D3867&lt;$N$8),$J$8,AND($D3867&gt;=$M$9,$D3867&lt;$N$9),$J$9,$D3867&lt;$N$10,$J$10)</f>
        <v>Mid Cap</v>
      </c>
      <c r="F3867" s="18">
        <v>23.23</v>
      </c>
      <c r="G3867" s="3" t="s">
        <v>31554</v>
      </c>
      <c r="H3867" s="22">
        <f>ROUND(Table1[[#This Row],[Market Capitalisation]]/Table1[[#This Row],[Stock Price]],0)</f>
        <v>95135601</v>
      </c>
    </row>
    <row r="3868" spans="2:8" x14ac:dyDescent="0.35">
      <c r="B3868" s="1" t="s">
        <v>16854</v>
      </c>
      <c r="C3868" s="3" t="s">
        <v>16855</v>
      </c>
      <c r="D3868" s="13">
        <v>2210000000</v>
      </c>
      <c r="E3868" s="1" t="str" cm="1">
        <f t="array" ref="E3868">_xlfn.IFS($D3868&gt;=$N$7,$J$7,AND($D3868&gt;=$M$8,$D3868&lt;$N$8),$J$8,AND($D3868&gt;=$M$9,$D3868&lt;$N$9),$J$9,$D3868&lt;$N$10,$J$10)</f>
        <v>Mid Cap</v>
      </c>
      <c r="F3868" s="18">
        <v>0.69</v>
      </c>
      <c r="G3868" s="3" t="s">
        <v>3227</v>
      </c>
      <c r="H3868" s="22">
        <f>ROUND(Table1[[#This Row],[Market Capitalisation]]/Table1[[#This Row],[Stock Price]],0)</f>
        <v>3202898551</v>
      </c>
    </row>
    <row r="3869" spans="2:8" x14ac:dyDescent="0.35">
      <c r="B3869" s="1" t="s">
        <v>16857</v>
      </c>
      <c r="C3869" s="3" t="s">
        <v>16858</v>
      </c>
      <c r="D3869" s="13">
        <v>2200000000</v>
      </c>
      <c r="E3869" s="1" t="str" cm="1">
        <f t="array" ref="E3869">_xlfn.IFS($D3869&gt;=$N$7,$J$7,AND($D3869&gt;=$M$8,$D3869&lt;$N$8),$J$8,AND($D3869&gt;=$M$9,$D3869&lt;$N$9),$J$9,$D3869&lt;$N$10,$J$10)</f>
        <v>Mid Cap</v>
      </c>
      <c r="F3869" s="18">
        <v>38.92</v>
      </c>
      <c r="G3869" s="3" t="s">
        <v>89</v>
      </c>
      <c r="H3869" s="22">
        <f>ROUND(Table1[[#This Row],[Market Capitalisation]]/Table1[[#This Row],[Stock Price]],0)</f>
        <v>56526208</v>
      </c>
    </row>
    <row r="3870" spans="2:8" x14ac:dyDescent="0.35">
      <c r="B3870" s="1" t="s">
        <v>16862</v>
      </c>
      <c r="C3870" s="3" t="s">
        <v>16863</v>
      </c>
      <c r="D3870" s="13">
        <v>2200000000</v>
      </c>
      <c r="E3870" s="1" t="str" cm="1">
        <f t="array" ref="E3870">_xlfn.IFS($D3870&gt;=$N$7,$J$7,AND($D3870&gt;=$M$8,$D3870&lt;$N$8),$J$8,AND($D3870&gt;=$M$9,$D3870&lt;$N$9),$J$9,$D3870&lt;$N$10,$J$10)</f>
        <v>Mid Cap</v>
      </c>
      <c r="F3870" s="18">
        <v>5.08</v>
      </c>
      <c r="G3870" s="3" t="s">
        <v>667</v>
      </c>
      <c r="H3870" s="22">
        <f>ROUND(Table1[[#This Row],[Market Capitalisation]]/Table1[[#This Row],[Stock Price]],0)</f>
        <v>433070866</v>
      </c>
    </row>
    <row r="3871" spans="2:8" x14ac:dyDescent="0.35">
      <c r="B3871" s="1" t="s">
        <v>16865</v>
      </c>
      <c r="C3871" s="3" t="s">
        <v>16866</v>
      </c>
      <c r="D3871" s="13">
        <v>2200000000</v>
      </c>
      <c r="E3871" s="1" t="str" cm="1">
        <f t="array" ref="E3871">_xlfn.IFS($D3871&gt;=$N$7,$J$7,AND($D3871&gt;=$M$8,$D3871&lt;$N$8),$J$8,AND($D3871&gt;=$M$9,$D3871&lt;$N$9),$J$9,$D3871&lt;$N$10,$J$10)</f>
        <v>Mid Cap</v>
      </c>
      <c r="F3871" s="18">
        <v>9.92</v>
      </c>
      <c r="G3871" s="3" t="s">
        <v>31554</v>
      </c>
      <c r="H3871" s="22">
        <f>ROUND(Table1[[#This Row],[Market Capitalisation]]/Table1[[#This Row],[Stock Price]],0)</f>
        <v>221774194</v>
      </c>
    </row>
    <row r="3872" spans="2:8" x14ac:dyDescent="0.35">
      <c r="B3872" s="1" t="s">
        <v>16869</v>
      </c>
      <c r="C3872" s="3" t="s">
        <v>16870</v>
      </c>
      <c r="D3872" s="13">
        <v>2200000000</v>
      </c>
      <c r="E3872" s="1" t="str" cm="1">
        <f t="array" ref="E3872">_xlfn.IFS($D3872&gt;=$N$7,$J$7,AND($D3872&gt;=$M$8,$D3872&lt;$N$8),$J$8,AND($D3872&gt;=$M$9,$D3872&lt;$N$9),$J$9,$D3872&lt;$N$10,$J$10)</f>
        <v>Mid Cap</v>
      </c>
      <c r="F3872" s="18">
        <v>53.9</v>
      </c>
      <c r="G3872" s="3" t="s">
        <v>31554</v>
      </c>
      <c r="H3872" s="22">
        <f>ROUND(Table1[[#This Row],[Market Capitalisation]]/Table1[[#This Row],[Stock Price]],0)</f>
        <v>40816327</v>
      </c>
    </row>
    <row r="3873" spans="2:8" x14ac:dyDescent="0.35">
      <c r="B3873" s="1" t="s">
        <v>16873</v>
      </c>
      <c r="C3873" s="3" t="s">
        <v>16874</v>
      </c>
      <c r="D3873" s="13">
        <v>2200000000</v>
      </c>
      <c r="E3873" s="1" t="str" cm="1">
        <f t="array" ref="E3873">_xlfn.IFS($D3873&gt;=$N$7,$J$7,AND($D3873&gt;=$M$8,$D3873&lt;$N$8),$J$8,AND($D3873&gt;=$M$9,$D3873&lt;$N$9),$J$9,$D3873&lt;$N$10,$J$10)</f>
        <v>Mid Cap</v>
      </c>
      <c r="F3873" s="18">
        <v>23.99</v>
      </c>
      <c r="G3873" s="3" t="s">
        <v>31554</v>
      </c>
      <c r="H3873" s="22">
        <f>ROUND(Table1[[#This Row],[Market Capitalisation]]/Table1[[#This Row],[Stock Price]],0)</f>
        <v>91704877</v>
      </c>
    </row>
    <row r="3874" spans="2:8" x14ac:dyDescent="0.35">
      <c r="B3874" s="1" t="s">
        <v>16876</v>
      </c>
      <c r="C3874" s="3" t="s">
        <v>16877</v>
      </c>
      <c r="D3874" s="13">
        <v>2200000000</v>
      </c>
      <c r="E3874" s="1" t="str" cm="1">
        <f t="array" ref="E3874">_xlfn.IFS($D3874&gt;=$N$7,$J$7,AND($D3874&gt;=$M$8,$D3874&lt;$N$8),$J$8,AND($D3874&gt;=$M$9,$D3874&lt;$N$9),$J$9,$D3874&lt;$N$10,$J$10)</f>
        <v>Mid Cap</v>
      </c>
      <c r="F3874" s="18">
        <v>3.24</v>
      </c>
      <c r="G3874" s="3" t="s">
        <v>31546</v>
      </c>
      <c r="H3874" s="22">
        <f>ROUND(Table1[[#This Row],[Market Capitalisation]]/Table1[[#This Row],[Stock Price]],0)</f>
        <v>679012346</v>
      </c>
    </row>
    <row r="3875" spans="2:8" x14ac:dyDescent="0.35">
      <c r="B3875" s="1" t="s">
        <v>16879</v>
      </c>
      <c r="C3875" s="3" t="s">
        <v>16880</v>
      </c>
      <c r="D3875" s="13">
        <v>2200000000</v>
      </c>
      <c r="E3875" s="1" t="str" cm="1">
        <f t="array" ref="E3875">_xlfn.IFS($D3875&gt;=$N$7,$J$7,AND($D3875&gt;=$M$8,$D3875&lt;$N$8),$J$8,AND($D3875&gt;=$M$9,$D3875&lt;$N$9),$J$9,$D3875&lt;$N$10,$J$10)</f>
        <v>Mid Cap</v>
      </c>
      <c r="F3875" s="18">
        <v>13.64</v>
      </c>
      <c r="G3875" s="3" t="s">
        <v>31554</v>
      </c>
      <c r="H3875" s="22">
        <f>ROUND(Table1[[#This Row],[Market Capitalisation]]/Table1[[#This Row],[Stock Price]],0)</f>
        <v>161290323</v>
      </c>
    </row>
    <row r="3876" spans="2:8" x14ac:dyDescent="0.35">
      <c r="B3876" s="1" t="s">
        <v>16882</v>
      </c>
      <c r="C3876" s="3" t="s">
        <v>16883</v>
      </c>
      <c r="D3876" s="13">
        <v>2200000000</v>
      </c>
      <c r="E3876" s="1" t="str" cm="1">
        <f t="array" ref="E3876">_xlfn.IFS($D3876&gt;=$N$7,$J$7,AND($D3876&gt;=$M$8,$D3876&lt;$N$8),$J$8,AND($D3876&gt;=$M$9,$D3876&lt;$N$9),$J$9,$D3876&lt;$N$10,$J$10)</f>
        <v>Mid Cap</v>
      </c>
      <c r="F3876" s="18">
        <v>0.52</v>
      </c>
      <c r="G3876" s="3" t="s">
        <v>2323</v>
      </c>
      <c r="H3876" s="22">
        <f>ROUND(Table1[[#This Row],[Market Capitalisation]]/Table1[[#This Row],[Stock Price]],0)</f>
        <v>4230769231</v>
      </c>
    </row>
    <row r="3877" spans="2:8" x14ac:dyDescent="0.35">
      <c r="B3877" s="1" t="s">
        <v>16885</v>
      </c>
      <c r="C3877" s="3" t="s">
        <v>16886</v>
      </c>
      <c r="D3877" s="13">
        <v>2190000000</v>
      </c>
      <c r="E3877" s="1" t="str" cm="1">
        <f t="array" ref="E3877">_xlfn.IFS($D3877&gt;=$N$7,$J$7,AND($D3877&gt;=$M$8,$D3877&lt;$N$8),$J$8,AND($D3877&gt;=$M$9,$D3877&lt;$N$9),$J$9,$D3877&lt;$N$10,$J$10)</f>
        <v>Mid Cap</v>
      </c>
      <c r="F3877" s="18">
        <v>16.96</v>
      </c>
      <c r="G3877" s="3" t="s">
        <v>31554</v>
      </c>
      <c r="H3877" s="22">
        <f>ROUND(Table1[[#This Row],[Market Capitalisation]]/Table1[[#This Row],[Stock Price]],0)</f>
        <v>129127358</v>
      </c>
    </row>
    <row r="3878" spans="2:8" x14ac:dyDescent="0.35">
      <c r="B3878" s="1" t="s">
        <v>16890</v>
      </c>
      <c r="C3878" s="3" t="s">
        <v>16891</v>
      </c>
      <c r="D3878" s="13">
        <v>2190000000</v>
      </c>
      <c r="E3878" s="1" t="str" cm="1">
        <f t="array" ref="E3878">_xlfn.IFS($D3878&gt;=$N$7,$J$7,AND($D3878&gt;=$M$8,$D3878&lt;$N$8),$J$8,AND($D3878&gt;=$M$9,$D3878&lt;$N$9),$J$9,$D3878&lt;$N$10,$J$10)</f>
        <v>Mid Cap</v>
      </c>
      <c r="F3878" s="18">
        <v>46</v>
      </c>
      <c r="G3878" s="3" t="s">
        <v>3707</v>
      </c>
      <c r="H3878" s="22">
        <f>ROUND(Table1[[#This Row],[Market Capitalisation]]/Table1[[#This Row],[Stock Price]],0)</f>
        <v>47608696</v>
      </c>
    </row>
    <row r="3879" spans="2:8" x14ac:dyDescent="0.35">
      <c r="B3879" s="1" t="s">
        <v>16893</v>
      </c>
      <c r="C3879" s="3" t="s">
        <v>16894</v>
      </c>
      <c r="D3879" s="13">
        <v>2180000000</v>
      </c>
      <c r="E3879" s="1" t="str" cm="1">
        <f t="array" ref="E3879">_xlfn.IFS($D3879&gt;=$N$7,$J$7,AND($D3879&gt;=$M$8,$D3879&lt;$N$8),$J$8,AND($D3879&gt;=$M$9,$D3879&lt;$N$9),$J$9,$D3879&lt;$N$10,$J$10)</f>
        <v>Mid Cap</v>
      </c>
      <c r="F3879" s="18">
        <v>14.27</v>
      </c>
      <c r="G3879" s="3" t="s">
        <v>31554</v>
      </c>
      <c r="H3879" s="22">
        <f>ROUND(Table1[[#This Row],[Market Capitalisation]]/Table1[[#This Row],[Stock Price]],0)</f>
        <v>152768045</v>
      </c>
    </row>
    <row r="3880" spans="2:8" x14ac:dyDescent="0.35">
      <c r="B3880" s="1" t="s">
        <v>16897</v>
      </c>
      <c r="C3880" s="3" t="s">
        <v>16898</v>
      </c>
      <c r="D3880" s="13">
        <v>2180000000</v>
      </c>
      <c r="E3880" s="1" t="str" cm="1">
        <f t="array" ref="E3880">_xlfn.IFS($D3880&gt;=$N$7,$J$7,AND($D3880&gt;=$M$8,$D3880&lt;$N$8),$J$8,AND($D3880&gt;=$M$9,$D3880&lt;$N$9),$J$9,$D3880&lt;$N$10,$J$10)</f>
        <v>Mid Cap</v>
      </c>
      <c r="F3880" s="18">
        <v>3.28</v>
      </c>
      <c r="G3880" s="3" t="s">
        <v>548</v>
      </c>
      <c r="H3880" s="22">
        <f>ROUND(Table1[[#This Row],[Market Capitalisation]]/Table1[[#This Row],[Stock Price]],0)</f>
        <v>664634146</v>
      </c>
    </row>
    <row r="3881" spans="2:8" x14ac:dyDescent="0.35">
      <c r="B3881" s="1" t="s">
        <v>16900</v>
      </c>
      <c r="C3881" s="3" t="s">
        <v>16901</v>
      </c>
      <c r="D3881" s="13">
        <v>2180000000</v>
      </c>
      <c r="E3881" s="1" t="str" cm="1">
        <f t="array" ref="E3881">_xlfn.IFS($D3881&gt;=$N$7,$J$7,AND($D3881&gt;=$M$8,$D3881&lt;$N$8),$J$8,AND($D3881&gt;=$M$9,$D3881&lt;$N$9),$J$9,$D3881&lt;$N$10,$J$10)</f>
        <v>Mid Cap</v>
      </c>
      <c r="F3881" s="18">
        <v>2.1800000000000002</v>
      </c>
      <c r="G3881" s="3" t="s">
        <v>3322</v>
      </c>
      <c r="H3881" s="22">
        <f>ROUND(Table1[[#This Row],[Market Capitalisation]]/Table1[[#This Row],[Stock Price]],0)</f>
        <v>1000000000</v>
      </c>
    </row>
    <row r="3882" spans="2:8" x14ac:dyDescent="0.35">
      <c r="B3882" s="1" t="s">
        <v>16904</v>
      </c>
      <c r="C3882" s="3" t="s">
        <v>16905</v>
      </c>
      <c r="D3882" s="13">
        <v>2180000000</v>
      </c>
      <c r="E3882" s="1" t="str" cm="1">
        <f t="array" ref="E3882">_xlfn.IFS($D3882&gt;=$N$7,$J$7,AND($D3882&gt;=$M$8,$D3882&lt;$N$8),$J$8,AND($D3882&gt;=$M$9,$D3882&lt;$N$9),$J$9,$D3882&lt;$N$10,$J$10)</f>
        <v>Mid Cap</v>
      </c>
      <c r="F3882" s="18">
        <v>9.26</v>
      </c>
      <c r="G3882" s="3" t="s">
        <v>894</v>
      </c>
      <c r="H3882" s="22">
        <f>ROUND(Table1[[#This Row],[Market Capitalisation]]/Table1[[#This Row],[Stock Price]],0)</f>
        <v>235421166</v>
      </c>
    </row>
    <row r="3883" spans="2:8" x14ac:dyDescent="0.35">
      <c r="B3883" s="1" t="s">
        <v>16907</v>
      </c>
      <c r="C3883" s="3" t="s">
        <v>16908</v>
      </c>
      <c r="D3883" s="13">
        <v>2180000000</v>
      </c>
      <c r="E3883" s="1" t="str" cm="1">
        <f t="array" ref="E3883">_xlfn.IFS($D3883&gt;=$N$7,$J$7,AND($D3883&gt;=$M$8,$D3883&lt;$N$8),$J$8,AND($D3883&gt;=$M$9,$D3883&lt;$N$9),$J$9,$D3883&lt;$N$10,$J$10)</f>
        <v>Mid Cap</v>
      </c>
      <c r="F3883" s="18">
        <v>20.13</v>
      </c>
      <c r="G3883" s="3" t="s">
        <v>420</v>
      </c>
      <c r="H3883" s="22">
        <f>ROUND(Table1[[#This Row],[Market Capitalisation]]/Table1[[#This Row],[Stock Price]],0)</f>
        <v>108296076</v>
      </c>
    </row>
    <row r="3884" spans="2:8" x14ac:dyDescent="0.35">
      <c r="B3884" s="1" t="s">
        <v>16910</v>
      </c>
      <c r="C3884" s="3" t="s">
        <v>16911</v>
      </c>
      <c r="D3884" s="13">
        <v>2180000000</v>
      </c>
      <c r="E3884" s="1" t="str" cm="1">
        <f t="array" ref="E3884">_xlfn.IFS($D3884&gt;=$N$7,$J$7,AND($D3884&gt;=$M$8,$D3884&lt;$N$8),$J$8,AND($D3884&gt;=$M$9,$D3884&lt;$N$9),$J$9,$D3884&lt;$N$10,$J$10)</f>
        <v>Mid Cap</v>
      </c>
      <c r="F3884" s="18">
        <v>0.3</v>
      </c>
      <c r="G3884" s="3" t="s">
        <v>1086</v>
      </c>
      <c r="H3884" s="22">
        <f>ROUND(Table1[[#This Row],[Market Capitalisation]]/Table1[[#This Row],[Stock Price]],0)</f>
        <v>7266666667</v>
      </c>
    </row>
    <row r="3885" spans="2:8" x14ac:dyDescent="0.35">
      <c r="B3885" s="1" t="s">
        <v>16913</v>
      </c>
      <c r="C3885" s="3" t="s">
        <v>16914</v>
      </c>
      <c r="D3885" s="13">
        <v>2180000000</v>
      </c>
      <c r="E3885" s="1" t="str" cm="1">
        <f t="array" ref="E3885">_xlfn.IFS($D3885&gt;=$N$7,$J$7,AND($D3885&gt;=$M$8,$D3885&lt;$N$8),$J$8,AND($D3885&gt;=$M$9,$D3885&lt;$N$9),$J$9,$D3885&lt;$N$10,$J$10)</f>
        <v>Mid Cap</v>
      </c>
      <c r="F3885" s="18">
        <v>14.71</v>
      </c>
      <c r="G3885" s="3" t="s">
        <v>31548</v>
      </c>
      <c r="H3885" s="22">
        <f>ROUND(Table1[[#This Row],[Market Capitalisation]]/Table1[[#This Row],[Stock Price]],0)</f>
        <v>148198504</v>
      </c>
    </row>
    <row r="3886" spans="2:8" x14ac:dyDescent="0.35">
      <c r="B3886" s="1" t="s">
        <v>16916</v>
      </c>
      <c r="C3886" s="3" t="s">
        <v>16917</v>
      </c>
      <c r="D3886" s="13">
        <v>2180000000</v>
      </c>
      <c r="E3886" s="1" t="str" cm="1">
        <f t="array" ref="E3886">_xlfn.IFS($D3886&gt;=$N$7,$J$7,AND($D3886&gt;=$M$8,$D3886&lt;$N$8),$J$8,AND($D3886&gt;=$M$9,$D3886&lt;$N$9),$J$9,$D3886&lt;$N$10,$J$10)</f>
        <v>Mid Cap</v>
      </c>
      <c r="F3886" s="18">
        <v>7.83</v>
      </c>
      <c r="G3886" s="3" t="s">
        <v>31554</v>
      </c>
      <c r="H3886" s="22">
        <f>ROUND(Table1[[#This Row],[Market Capitalisation]]/Table1[[#This Row],[Stock Price]],0)</f>
        <v>278416347</v>
      </c>
    </row>
    <row r="3887" spans="2:8" x14ac:dyDescent="0.35">
      <c r="B3887" s="1" t="s">
        <v>16919</v>
      </c>
      <c r="C3887" s="3" t="s">
        <v>16920</v>
      </c>
      <c r="D3887" s="13">
        <v>2170000000</v>
      </c>
      <c r="E3887" s="1" t="str" cm="1">
        <f t="array" ref="E3887">_xlfn.IFS($D3887&gt;=$N$7,$J$7,AND($D3887&gt;=$M$8,$D3887&lt;$N$8),$J$8,AND($D3887&gt;=$M$9,$D3887&lt;$N$9),$J$9,$D3887&lt;$N$10,$J$10)</f>
        <v>Mid Cap</v>
      </c>
      <c r="F3887" s="18">
        <v>117.09</v>
      </c>
      <c r="G3887" s="3" t="s">
        <v>31554</v>
      </c>
      <c r="H3887" s="22">
        <f>ROUND(Table1[[#This Row],[Market Capitalisation]]/Table1[[#This Row],[Stock Price]],0)</f>
        <v>18532753</v>
      </c>
    </row>
    <row r="3888" spans="2:8" x14ac:dyDescent="0.35">
      <c r="B3888" s="1" t="s">
        <v>16924</v>
      </c>
      <c r="C3888" s="3" t="s">
        <v>16925</v>
      </c>
      <c r="D3888" s="13">
        <v>2170000000</v>
      </c>
      <c r="E3888" s="1" t="str" cm="1">
        <f t="array" ref="E3888">_xlfn.IFS($D3888&gt;=$N$7,$J$7,AND($D3888&gt;=$M$8,$D3888&lt;$N$8),$J$8,AND($D3888&gt;=$M$9,$D3888&lt;$N$9),$J$9,$D3888&lt;$N$10,$J$10)</f>
        <v>Mid Cap</v>
      </c>
      <c r="F3888" s="18">
        <v>11.09</v>
      </c>
      <c r="G3888" s="3" t="s">
        <v>249</v>
      </c>
      <c r="H3888" s="22">
        <f>ROUND(Table1[[#This Row],[Market Capitalisation]]/Table1[[#This Row],[Stock Price]],0)</f>
        <v>195671776</v>
      </c>
    </row>
    <row r="3889" spans="2:8" x14ac:dyDescent="0.35">
      <c r="B3889" s="1" t="s">
        <v>16927</v>
      </c>
      <c r="C3889" s="3" t="s">
        <v>16928</v>
      </c>
      <c r="D3889" s="13">
        <v>2170000000</v>
      </c>
      <c r="E3889" s="1" t="str" cm="1">
        <f t="array" ref="E3889">_xlfn.IFS($D3889&gt;=$N$7,$J$7,AND($D3889&gt;=$M$8,$D3889&lt;$N$8),$J$8,AND($D3889&gt;=$M$9,$D3889&lt;$N$9),$J$9,$D3889&lt;$N$10,$J$10)</f>
        <v>Mid Cap</v>
      </c>
      <c r="F3889" s="18">
        <v>47.62</v>
      </c>
      <c r="G3889" s="3" t="s">
        <v>31567</v>
      </c>
      <c r="H3889" s="22">
        <f>ROUND(Table1[[#This Row],[Market Capitalisation]]/Table1[[#This Row],[Stock Price]],0)</f>
        <v>45569089</v>
      </c>
    </row>
    <row r="3890" spans="2:8" x14ac:dyDescent="0.35">
      <c r="B3890" s="1" t="s">
        <v>16931</v>
      </c>
      <c r="C3890" s="3" t="s">
        <v>16932</v>
      </c>
      <c r="D3890" s="13">
        <v>2170000000</v>
      </c>
      <c r="E3890" s="1" t="str" cm="1">
        <f t="array" ref="E3890">_xlfn.IFS($D3890&gt;=$N$7,$J$7,AND($D3890&gt;=$M$8,$D3890&lt;$N$8),$J$8,AND($D3890&gt;=$M$9,$D3890&lt;$N$9),$J$9,$D3890&lt;$N$10,$J$10)</f>
        <v>Mid Cap</v>
      </c>
      <c r="F3890" s="18">
        <v>0.43</v>
      </c>
      <c r="G3890" s="3" t="s">
        <v>3322</v>
      </c>
      <c r="H3890" s="22">
        <f>ROUND(Table1[[#This Row],[Market Capitalisation]]/Table1[[#This Row],[Stock Price]],0)</f>
        <v>5046511628</v>
      </c>
    </row>
    <row r="3891" spans="2:8" x14ac:dyDescent="0.35">
      <c r="B3891" s="1" t="s">
        <v>16934</v>
      </c>
      <c r="C3891" s="3" t="s">
        <v>16935</v>
      </c>
      <c r="D3891" s="13">
        <v>2170000000</v>
      </c>
      <c r="E3891" s="1" t="str" cm="1">
        <f t="array" ref="E3891">_xlfn.IFS($D3891&gt;=$N$7,$J$7,AND($D3891&gt;=$M$8,$D3891&lt;$N$8),$J$8,AND($D3891&gt;=$M$9,$D3891&lt;$N$9),$J$9,$D3891&lt;$N$10,$J$10)</f>
        <v>Mid Cap</v>
      </c>
      <c r="F3891" s="18">
        <v>29.18</v>
      </c>
      <c r="G3891" s="3" t="s">
        <v>31554</v>
      </c>
      <c r="H3891" s="22">
        <f>ROUND(Table1[[#This Row],[Market Capitalisation]]/Table1[[#This Row],[Stock Price]],0)</f>
        <v>74366004</v>
      </c>
    </row>
    <row r="3892" spans="2:8" x14ac:dyDescent="0.35">
      <c r="B3892" s="1" t="s">
        <v>16937</v>
      </c>
      <c r="C3892" s="3" t="s">
        <v>16938</v>
      </c>
      <c r="D3892" s="13">
        <v>2160000000</v>
      </c>
      <c r="E3892" s="1" t="str" cm="1">
        <f t="array" ref="E3892">_xlfn.IFS($D3892&gt;=$N$7,$J$7,AND($D3892&gt;=$M$8,$D3892&lt;$N$8),$J$8,AND($D3892&gt;=$M$9,$D3892&lt;$N$9),$J$9,$D3892&lt;$N$10,$J$10)</f>
        <v>Mid Cap</v>
      </c>
      <c r="F3892" s="18">
        <v>13.22</v>
      </c>
      <c r="G3892" s="3" t="s">
        <v>31554</v>
      </c>
      <c r="H3892" s="22">
        <f>ROUND(Table1[[#This Row],[Market Capitalisation]]/Table1[[#This Row],[Stock Price]],0)</f>
        <v>163388805</v>
      </c>
    </row>
    <row r="3893" spans="2:8" x14ac:dyDescent="0.35">
      <c r="B3893" s="1" t="s">
        <v>16942</v>
      </c>
      <c r="C3893" s="3" t="s">
        <v>16943</v>
      </c>
      <c r="D3893" s="13">
        <v>2160000000</v>
      </c>
      <c r="E3893" s="1" t="str" cm="1">
        <f t="array" ref="E3893">_xlfn.IFS($D3893&gt;=$N$7,$J$7,AND($D3893&gt;=$M$8,$D3893&lt;$N$8),$J$8,AND($D3893&gt;=$M$9,$D3893&lt;$N$9),$J$9,$D3893&lt;$N$10,$J$10)</f>
        <v>Mid Cap</v>
      </c>
      <c r="F3893" s="18">
        <v>19.18</v>
      </c>
      <c r="G3893" s="3" t="s">
        <v>31554</v>
      </c>
      <c r="H3893" s="22">
        <f>ROUND(Table1[[#This Row],[Market Capitalisation]]/Table1[[#This Row],[Stock Price]],0)</f>
        <v>112617310</v>
      </c>
    </row>
    <row r="3894" spans="2:8" x14ac:dyDescent="0.35">
      <c r="B3894" s="1" t="s">
        <v>16945</v>
      </c>
      <c r="C3894" s="3" t="s">
        <v>16946</v>
      </c>
      <c r="D3894" s="13">
        <v>2160000000</v>
      </c>
      <c r="E3894" s="1" t="str" cm="1">
        <f t="array" ref="E3894">_xlfn.IFS($D3894&gt;=$N$7,$J$7,AND($D3894&gt;=$M$8,$D3894&lt;$N$8),$J$8,AND($D3894&gt;=$M$9,$D3894&lt;$N$9),$J$9,$D3894&lt;$N$10,$J$10)</f>
        <v>Mid Cap</v>
      </c>
      <c r="F3894" s="18">
        <v>13.88</v>
      </c>
      <c r="G3894" s="3" t="s">
        <v>31554</v>
      </c>
      <c r="H3894" s="22">
        <f>ROUND(Table1[[#This Row],[Market Capitalisation]]/Table1[[#This Row],[Stock Price]],0)</f>
        <v>155619597</v>
      </c>
    </row>
    <row r="3895" spans="2:8" x14ac:dyDescent="0.35">
      <c r="B3895" s="1" t="s">
        <v>16948</v>
      </c>
      <c r="C3895" s="3" t="s">
        <v>16949</v>
      </c>
      <c r="D3895" s="13">
        <v>2160000000</v>
      </c>
      <c r="E3895" s="1" t="str" cm="1">
        <f t="array" ref="E3895">_xlfn.IFS($D3895&gt;=$N$7,$J$7,AND($D3895&gt;=$M$8,$D3895&lt;$N$8),$J$8,AND($D3895&gt;=$M$9,$D3895&lt;$N$9),$J$9,$D3895&lt;$N$10,$J$10)</f>
        <v>Mid Cap</v>
      </c>
      <c r="F3895" s="18">
        <v>516.41</v>
      </c>
      <c r="G3895" s="3" t="s">
        <v>164</v>
      </c>
      <c r="H3895" s="22">
        <f>ROUND(Table1[[#This Row],[Market Capitalisation]]/Table1[[#This Row],[Stock Price]],0)</f>
        <v>4182723</v>
      </c>
    </row>
    <row r="3896" spans="2:8" x14ac:dyDescent="0.35">
      <c r="B3896" s="1" t="s">
        <v>16952</v>
      </c>
      <c r="C3896" s="3" t="s">
        <v>16953</v>
      </c>
      <c r="D3896" s="13">
        <v>2150000000</v>
      </c>
      <c r="E3896" s="1" t="str" cm="1">
        <f t="array" ref="E3896">_xlfn.IFS($D3896&gt;=$N$7,$J$7,AND($D3896&gt;=$M$8,$D3896&lt;$N$8),$J$8,AND($D3896&gt;=$M$9,$D3896&lt;$N$9),$J$9,$D3896&lt;$N$10,$J$10)</f>
        <v>Mid Cap</v>
      </c>
      <c r="F3896" s="18">
        <v>28.82</v>
      </c>
      <c r="G3896" s="3" t="s">
        <v>31554</v>
      </c>
      <c r="H3896" s="22">
        <f>ROUND(Table1[[#This Row],[Market Capitalisation]]/Table1[[#This Row],[Stock Price]],0)</f>
        <v>74600972</v>
      </c>
    </row>
    <row r="3897" spans="2:8" x14ac:dyDescent="0.35">
      <c r="B3897" s="1" t="s">
        <v>16957</v>
      </c>
      <c r="C3897" s="3" t="s">
        <v>16958</v>
      </c>
      <c r="D3897" s="13">
        <v>2150000000</v>
      </c>
      <c r="E3897" s="1" t="str" cm="1">
        <f t="array" ref="E3897">_xlfn.IFS($D3897&gt;=$N$7,$J$7,AND($D3897&gt;=$M$8,$D3897&lt;$N$8),$J$8,AND($D3897&gt;=$M$9,$D3897&lt;$N$9),$J$9,$D3897&lt;$N$10,$J$10)</f>
        <v>Mid Cap</v>
      </c>
      <c r="F3897" s="18">
        <v>32.46</v>
      </c>
      <c r="G3897" s="3" t="s">
        <v>31554</v>
      </c>
      <c r="H3897" s="22">
        <f>ROUND(Table1[[#This Row],[Market Capitalisation]]/Table1[[#This Row],[Stock Price]],0)</f>
        <v>66235367</v>
      </c>
    </row>
    <row r="3898" spans="2:8" x14ac:dyDescent="0.35">
      <c r="B3898" s="1" t="s">
        <v>16961</v>
      </c>
      <c r="C3898" s="3" t="s">
        <v>16962</v>
      </c>
      <c r="D3898" s="13">
        <v>2150000000</v>
      </c>
      <c r="E3898" s="1" t="str" cm="1">
        <f t="array" ref="E3898">_xlfn.IFS($D3898&gt;=$N$7,$J$7,AND($D3898&gt;=$M$8,$D3898&lt;$N$8),$J$8,AND($D3898&gt;=$M$9,$D3898&lt;$N$9),$J$9,$D3898&lt;$N$10,$J$10)</f>
        <v>Mid Cap</v>
      </c>
      <c r="F3898" s="18">
        <v>4.22</v>
      </c>
      <c r="G3898" s="3" t="s">
        <v>31545</v>
      </c>
      <c r="H3898" s="22">
        <f>ROUND(Table1[[#This Row],[Market Capitalisation]]/Table1[[#This Row],[Stock Price]],0)</f>
        <v>509478673</v>
      </c>
    </row>
    <row r="3899" spans="2:8" x14ac:dyDescent="0.35">
      <c r="B3899" s="1" t="s">
        <v>16965</v>
      </c>
      <c r="C3899" s="3" t="s">
        <v>16966</v>
      </c>
      <c r="D3899" s="13">
        <v>2150000000</v>
      </c>
      <c r="E3899" s="1" t="str" cm="1">
        <f t="array" ref="E3899">_xlfn.IFS($D3899&gt;=$N$7,$J$7,AND($D3899&gt;=$M$8,$D3899&lt;$N$8),$J$8,AND($D3899&gt;=$M$9,$D3899&lt;$N$9),$J$9,$D3899&lt;$N$10,$J$10)</f>
        <v>Mid Cap</v>
      </c>
      <c r="F3899" s="18">
        <v>66.19</v>
      </c>
      <c r="G3899" s="3" t="s">
        <v>31554</v>
      </c>
      <c r="H3899" s="22">
        <f>ROUND(Table1[[#This Row],[Market Capitalisation]]/Table1[[#This Row],[Stock Price]],0)</f>
        <v>32482248</v>
      </c>
    </row>
    <row r="3900" spans="2:8" x14ac:dyDescent="0.35">
      <c r="B3900" s="1" t="s">
        <v>16969</v>
      </c>
      <c r="C3900" s="3" t="s">
        <v>16970</v>
      </c>
      <c r="D3900" s="13">
        <v>2150000000</v>
      </c>
      <c r="E3900" s="1" t="str" cm="1">
        <f t="array" ref="E3900">_xlfn.IFS($D3900&gt;=$N$7,$J$7,AND($D3900&gt;=$M$8,$D3900&lt;$N$8),$J$8,AND($D3900&gt;=$M$9,$D3900&lt;$N$9),$J$9,$D3900&lt;$N$10,$J$10)</f>
        <v>Mid Cap</v>
      </c>
      <c r="F3900" s="18">
        <v>0.3</v>
      </c>
      <c r="G3900" s="3" t="s">
        <v>31544</v>
      </c>
      <c r="H3900" s="22">
        <f>ROUND(Table1[[#This Row],[Market Capitalisation]]/Table1[[#This Row],[Stock Price]],0)</f>
        <v>7166666667</v>
      </c>
    </row>
    <row r="3901" spans="2:8" x14ac:dyDescent="0.35">
      <c r="B3901" s="1" t="s">
        <v>16972</v>
      </c>
      <c r="C3901" s="3" t="s">
        <v>16973</v>
      </c>
      <c r="D3901" s="13">
        <v>2150000000</v>
      </c>
      <c r="E3901" s="1" t="str" cm="1">
        <f t="array" ref="E3901">_xlfn.IFS($D3901&gt;=$N$7,$J$7,AND($D3901&gt;=$M$8,$D3901&lt;$N$8),$J$8,AND($D3901&gt;=$M$9,$D3901&lt;$N$9),$J$9,$D3901&lt;$N$10,$J$10)</f>
        <v>Mid Cap</v>
      </c>
      <c r="F3901" s="18">
        <v>33.700000000000003</v>
      </c>
      <c r="G3901" s="3" t="s">
        <v>1254</v>
      </c>
      <c r="H3901" s="22">
        <f>ROUND(Table1[[#This Row],[Market Capitalisation]]/Table1[[#This Row],[Stock Price]],0)</f>
        <v>63798220</v>
      </c>
    </row>
    <row r="3902" spans="2:8" x14ac:dyDescent="0.35">
      <c r="B3902" s="1" t="s">
        <v>16975</v>
      </c>
      <c r="C3902" s="3" t="s">
        <v>16976</v>
      </c>
      <c r="D3902" s="13">
        <v>2150000000</v>
      </c>
      <c r="E3902" s="1" t="str" cm="1">
        <f t="array" ref="E3902">_xlfn.IFS($D3902&gt;=$N$7,$J$7,AND($D3902&gt;=$M$8,$D3902&lt;$N$8),$J$8,AND($D3902&gt;=$M$9,$D3902&lt;$N$9),$J$9,$D3902&lt;$N$10,$J$10)</f>
        <v>Mid Cap</v>
      </c>
      <c r="F3902" s="18">
        <v>21.38</v>
      </c>
      <c r="G3902" s="3" t="s">
        <v>31554</v>
      </c>
      <c r="H3902" s="22">
        <f>ROUND(Table1[[#This Row],[Market Capitalisation]]/Table1[[#This Row],[Stock Price]],0)</f>
        <v>100561272</v>
      </c>
    </row>
    <row r="3903" spans="2:8" x14ac:dyDescent="0.35">
      <c r="B3903" s="1" t="s">
        <v>16978</v>
      </c>
      <c r="C3903" s="3" t="s">
        <v>16979</v>
      </c>
      <c r="D3903" s="13">
        <v>2150000000</v>
      </c>
      <c r="E3903" s="1" t="str" cm="1">
        <f t="array" ref="E3903">_xlfn.IFS($D3903&gt;=$N$7,$J$7,AND($D3903&gt;=$M$8,$D3903&lt;$N$8),$J$8,AND($D3903&gt;=$M$9,$D3903&lt;$N$9),$J$9,$D3903&lt;$N$10,$J$10)</f>
        <v>Mid Cap</v>
      </c>
      <c r="F3903" s="18">
        <v>133.61000000000001</v>
      </c>
      <c r="G3903" s="3" t="s">
        <v>31554</v>
      </c>
      <c r="H3903" s="22">
        <f>ROUND(Table1[[#This Row],[Market Capitalisation]]/Table1[[#This Row],[Stock Price]],0)</f>
        <v>16091610</v>
      </c>
    </row>
    <row r="3904" spans="2:8" x14ac:dyDescent="0.35">
      <c r="B3904" s="1" t="s">
        <v>16982</v>
      </c>
      <c r="C3904" s="3" t="s">
        <v>16983</v>
      </c>
      <c r="D3904" s="13">
        <v>2150000000</v>
      </c>
      <c r="E3904" s="1" t="str" cm="1">
        <f t="array" ref="E3904">_xlfn.IFS($D3904&gt;=$N$7,$J$7,AND($D3904&gt;=$M$8,$D3904&lt;$N$8),$J$8,AND($D3904&gt;=$M$9,$D3904&lt;$N$9),$J$9,$D3904&lt;$N$10,$J$10)</f>
        <v>Mid Cap</v>
      </c>
      <c r="F3904" s="18">
        <v>39.130000000000003</v>
      </c>
      <c r="G3904" s="3" t="s">
        <v>31554</v>
      </c>
      <c r="H3904" s="22">
        <f>ROUND(Table1[[#This Row],[Market Capitalisation]]/Table1[[#This Row],[Stock Price]],0)</f>
        <v>54945055</v>
      </c>
    </row>
    <row r="3905" spans="2:8" x14ac:dyDescent="0.35">
      <c r="B3905" s="1" t="s">
        <v>16986</v>
      </c>
      <c r="C3905" s="3" t="s">
        <v>16987</v>
      </c>
      <c r="D3905" s="13">
        <v>2150000000</v>
      </c>
      <c r="E3905" s="1" t="str" cm="1">
        <f t="array" ref="E3905">_xlfn.IFS($D3905&gt;=$N$7,$J$7,AND($D3905&gt;=$M$8,$D3905&lt;$N$8),$J$8,AND($D3905&gt;=$M$9,$D3905&lt;$N$9),$J$9,$D3905&lt;$N$10,$J$10)</f>
        <v>Mid Cap</v>
      </c>
      <c r="F3905" s="18">
        <v>10.130000000000001</v>
      </c>
      <c r="G3905" s="3" t="s">
        <v>31567</v>
      </c>
      <c r="H3905" s="22">
        <f>ROUND(Table1[[#This Row],[Market Capitalisation]]/Table1[[#This Row],[Stock Price]],0)</f>
        <v>212240869</v>
      </c>
    </row>
    <row r="3906" spans="2:8" x14ac:dyDescent="0.35">
      <c r="B3906" s="1" t="s">
        <v>16989</v>
      </c>
      <c r="C3906" s="3" t="s">
        <v>16990</v>
      </c>
      <c r="D3906" s="13">
        <v>2150000000</v>
      </c>
      <c r="E3906" s="1" t="str" cm="1">
        <f t="array" ref="E3906">_xlfn.IFS($D3906&gt;=$N$7,$J$7,AND($D3906&gt;=$M$8,$D3906&lt;$N$8),$J$8,AND($D3906&gt;=$M$9,$D3906&lt;$N$9),$J$9,$D3906&lt;$N$10,$J$10)</f>
        <v>Mid Cap</v>
      </c>
      <c r="F3906" s="18">
        <v>33.020000000000003</v>
      </c>
      <c r="G3906" s="3" t="s">
        <v>31554</v>
      </c>
      <c r="H3906" s="22">
        <f>ROUND(Table1[[#This Row],[Market Capitalisation]]/Table1[[#This Row],[Stock Price]],0)</f>
        <v>65112053</v>
      </c>
    </row>
    <row r="3907" spans="2:8" x14ac:dyDescent="0.35">
      <c r="B3907" s="1" t="s">
        <v>16993</v>
      </c>
      <c r="C3907" s="3" t="s">
        <v>16994</v>
      </c>
      <c r="D3907" s="13">
        <v>2150000000</v>
      </c>
      <c r="E3907" s="1" t="str" cm="1">
        <f t="array" ref="E3907">_xlfn.IFS($D3907&gt;=$N$7,$J$7,AND($D3907&gt;=$M$8,$D3907&lt;$N$8),$J$8,AND($D3907&gt;=$M$9,$D3907&lt;$N$9),$J$9,$D3907&lt;$N$10,$J$10)</f>
        <v>Mid Cap</v>
      </c>
      <c r="F3907" s="18">
        <v>9.26</v>
      </c>
      <c r="G3907" s="3" t="s">
        <v>31554</v>
      </c>
      <c r="H3907" s="22">
        <f>ROUND(Table1[[#This Row],[Market Capitalisation]]/Table1[[#This Row],[Stock Price]],0)</f>
        <v>232181425</v>
      </c>
    </row>
    <row r="3908" spans="2:8" x14ac:dyDescent="0.35">
      <c r="B3908" s="1" t="s">
        <v>16996</v>
      </c>
      <c r="C3908" s="3" t="s">
        <v>16997</v>
      </c>
      <c r="D3908" s="13">
        <v>2140000000.0000002</v>
      </c>
      <c r="E3908" s="1" t="str" cm="1">
        <f t="array" ref="E3908">_xlfn.IFS($D3908&gt;=$N$7,$J$7,AND($D3908&gt;=$M$8,$D3908&lt;$N$8),$J$8,AND($D3908&gt;=$M$9,$D3908&lt;$N$9),$J$9,$D3908&lt;$N$10,$J$10)</f>
        <v>Mid Cap</v>
      </c>
      <c r="F3908" s="18">
        <v>35.69</v>
      </c>
      <c r="G3908" s="3" t="s">
        <v>304</v>
      </c>
      <c r="H3908" s="22">
        <f>ROUND(Table1[[#This Row],[Market Capitalisation]]/Table1[[#This Row],[Stock Price]],0)</f>
        <v>59960773</v>
      </c>
    </row>
    <row r="3909" spans="2:8" x14ac:dyDescent="0.35">
      <c r="B3909" s="1" t="s">
        <v>17000</v>
      </c>
      <c r="C3909" s="3" t="s">
        <v>17001</v>
      </c>
      <c r="D3909" s="13">
        <v>2140000000.0000002</v>
      </c>
      <c r="E3909" s="1" t="str" cm="1">
        <f t="array" ref="E3909">_xlfn.IFS($D3909&gt;=$N$7,$J$7,AND($D3909&gt;=$M$8,$D3909&lt;$N$8),$J$8,AND($D3909&gt;=$M$9,$D3909&lt;$N$9),$J$9,$D3909&lt;$N$10,$J$10)</f>
        <v>Mid Cap</v>
      </c>
      <c r="F3909" s="18">
        <v>17.53</v>
      </c>
      <c r="G3909" s="3" t="s">
        <v>31554</v>
      </c>
      <c r="H3909" s="22">
        <f>ROUND(Table1[[#This Row],[Market Capitalisation]]/Table1[[#This Row],[Stock Price]],0)</f>
        <v>122076440</v>
      </c>
    </row>
    <row r="3910" spans="2:8" x14ac:dyDescent="0.35">
      <c r="B3910" s="1" t="s">
        <v>17003</v>
      </c>
      <c r="C3910" s="3" t="s">
        <v>17004</v>
      </c>
      <c r="D3910" s="13">
        <v>2140000000.0000002</v>
      </c>
      <c r="E3910" s="1" t="str" cm="1">
        <f t="array" ref="E3910">_xlfn.IFS($D3910&gt;=$N$7,$J$7,AND($D3910&gt;=$M$8,$D3910&lt;$N$8),$J$8,AND($D3910&gt;=$M$9,$D3910&lt;$N$9),$J$9,$D3910&lt;$N$10,$J$10)</f>
        <v>Mid Cap</v>
      </c>
      <c r="F3910" s="18">
        <v>2.54</v>
      </c>
      <c r="G3910" s="3" t="s">
        <v>31567</v>
      </c>
      <c r="H3910" s="22">
        <f>ROUND(Table1[[#This Row],[Market Capitalisation]]/Table1[[#This Row],[Stock Price]],0)</f>
        <v>842519685</v>
      </c>
    </row>
    <row r="3911" spans="2:8" x14ac:dyDescent="0.35">
      <c r="B3911" s="1" t="s">
        <v>17006</v>
      </c>
      <c r="C3911" s="3" t="s">
        <v>17007</v>
      </c>
      <c r="D3911" s="13">
        <v>2140000000.0000002</v>
      </c>
      <c r="E3911" s="1" t="str" cm="1">
        <f t="array" ref="E3911">_xlfn.IFS($D3911&gt;=$N$7,$J$7,AND($D3911&gt;=$M$8,$D3911&lt;$N$8),$J$8,AND($D3911&gt;=$M$9,$D3911&lt;$N$9),$J$9,$D3911&lt;$N$10,$J$10)</f>
        <v>Mid Cap</v>
      </c>
      <c r="F3911" s="18">
        <v>22.28</v>
      </c>
      <c r="G3911" s="3" t="s">
        <v>511</v>
      </c>
      <c r="H3911" s="22">
        <f>ROUND(Table1[[#This Row],[Market Capitalisation]]/Table1[[#This Row],[Stock Price]],0)</f>
        <v>96050269</v>
      </c>
    </row>
    <row r="3912" spans="2:8" x14ac:dyDescent="0.35">
      <c r="B3912" s="1" t="s">
        <v>17010</v>
      </c>
      <c r="C3912" s="3" t="s">
        <v>17011</v>
      </c>
      <c r="D3912" s="13">
        <v>2140000000.0000002</v>
      </c>
      <c r="E3912" s="1" t="str" cm="1">
        <f t="array" ref="E3912">_xlfn.IFS($D3912&gt;=$N$7,$J$7,AND($D3912&gt;=$M$8,$D3912&lt;$N$8),$J$8,AND($D3912&gt;=$M$9,$D3912&lt;$N$9),$J$9,$D3912&lt;$N$10,$J$10)</f>
        <v>Mid Cap</v>
      </c>
      <c r="F3912" s="18">
        <v>23.63</v>
      </c>
      <c r="G3912" s="3" t="s">
        <v>31554</v>
      </c>
      <c r="H3912" s="22">
        <f>ROUND(Table1[[#This Row],[Market Capitalisation]]/Table1[[#This Row],[Stock Price]],0)</f>
        <v>90562844</v>
      </c>
    </row>
    <row r="3913" spans="2:8" x14ac:dyDescent="0.35">
      <c r="B3913" s="1" t="s">
        <v>17013</v>
      </c>
      <c r="C3913" s="3" t="s">
        <v>17014</v>
      </c>
      <c r="D3913" s="13">
        <v>2140000000.0000002</v>
      </c>
      <c r="E3913" s="1" t="str" cm="1">
        <f t="array" ref="E3913">_xlfn.IFS($D3913&gt;=$N$7,$J$7,AND($D3913&gt;=$M$8,$D3913&lt;$N$8),$J$8,AND($D3913&gt;=$M$9,$D3913&lt;$N$9),$J$9,$D3913&lt;$N$10,$J$10)</f>
        <v>Mid Cap</v>
      </c>
      <c r="F3913" s="18">
        <v>35.409999999999997</v>
      </c>
      <c r="G3913" s="3" t="s">
        <v>31554</v>
      </c>
      <c r="H3913" s="22">
        <f>ROUND(Table1[[#This Row],[Market Capitalisation]]/Table1[[#This Row],[Stock Price]],0)</f>
        <v>60434905</v>
      </c>
    </row>
    <row r="3914" spans="2:8" x14ac:dyDescent="0.35">
      <c r="B3914" s="1" t="s">
        <v>17017</v>
      </c>
      <c r="C3914" s="3" t="s">
        <v>17018</v>
      </c>
      <c r="D3914" s="13">
        <v>2130000000</v>
      </c>
      <c r="E3914" s="1" t="str" cm="1">
        <f t="array" ref="E3914">_xlfn.IFS($D3914&gt;=$N$7,$J$7,AND($D3914&gt;=$M$8,$D3914&lt;$N$8),$J$8,AND($D3914&gt;=$M$9,$D3914&lt;$N$9),$J$9,$D3914&lt;$N$10,$J$10)</f>
        <v>Mid Cap</v>
      </c>
      <c r="F3914" s="18">
        <v>110.75</v>
      </c>
      <c r="G3914" s="3" t="s">
        <v>4925</v>
      </c>
      <c r="H3914" s="22">
        <f>ROUND(Table1[[#This Row],[Market Capitalisation]]/Table1[[#This Row],[Stock Price]],0)</f>
        <v>19232506</v>
      </c>
    </row>
    <row r="3915" spans="2:8" x14ac:dyDescent="0.35">
      <c r="B3915" s="1" t="s">
        <v>17022</v>
      </c>
      <c r="C3915" s="3" t="s">
        <v>17023</v>
      </c>
      <c r="D3915" s="13">
        <v>2130000000</v>
      </c>
      <c r="E3915" s="1" t="str" cm="1">
        <f t="array" ref="E3915">_xlfn.IFS($D3915&gt;=$N$7,$J$7,AND($D3915&gt;=$M$8,$D3915&lt;$N$8),$J$8,AND($D3915&gt;=$M$9,$D3915&lt;$N$9),$J$9,$D3915&lt;$N$10,$J$10)</f>
        <v>Mid Cap</v>
      </c>
      <c r="F3915" s="18">
        <v>26.21</v>
      </c>
      <c r="G3915" s="3" t="s">
        <v>31554</v>
      </c>
      <c r="H3915" s="22">
        <f>ROUND(Table1[[#This Row],[Market Capitalisation]]/Table1[[#This Row],[Stock Price]],0)</f>
        <v>81266692</v>
      </c>
    </row>
    <row r="3916" spans="2:8" x14ac:dyDescent="0.35">
      <c r="B3916" s="1" t="s">
        <v>17026</v>
      </c>
      <c r="C3916" s="3" t="s">
        <v>17027</v>
      </c>
      <c r="D3916" s="13">
        <v>2130000000</v>
      </c>
      <c r="E3916" s="1" t="str" cm="1">
        <f t="array" ref="E3916">_xlfn.IFS($D3916&gt;=$N$7,$J$7,AND($D3916&gt;=$M$8,$D3916&lt;$N$8),$J$8,AND($D3916&gt;=$M$9,$D3916&lt;$N$9),$J$9,$D3916&lt;$N$10,$J$10)</f>
        <v>Mid Cap</v>
      </c>
      <c r="F3916" s="18">
        <v>9.9600000000000009</v>
      </c>
      <c r="G3916" s="3" t="s">
        <v>31554</v>
      </c>
      <c r="H3916" s="22">
        <f>ROUND(Table1[[#This Row],[Market Capitalisation]]/Table1[[#This Row],[Stock Price]],0)</f>
        <v>213855422</v>
      </c>
    </row>
    <row r="3917" spans="2:8" x14ac:dyDescent="0.35">
      <c r="B3917" s="1" t="s">
        <v>17029</v>
      </c>
      <c r="C3917" s="3" t="s">
        <v>17030</v>
      </c>
      <c r="D3917" s="13">
        <v>2130000000</v>
      </c>
      <c r="E3917" s="1" t="str" cm="1">
        <f t="array" ref="E3917">_xlfn.IFS($D3917&gt;=$N$7,$J$7,AND($D3917&gt;=$M$8,$D3917&lt;$N$8),$J$8,AND($D3917&gt;=$M$9,$D3917&lt;$N$9),$J$9,$D3917&lt;$N$10,$J$10)</f>
        <v>Mid Cap</v>
      </c>
      <c r="F3917" s="18">
        <v>12.87</v>
      </c>
      <c r="G3917" s="3" t="s">
        <v>1254</v>
      </c>
      <c r="H3917" s="22">
        <f>ROUND(Table1[[#This Row],[Market Capitalisation]]/Table1[[#This Row],[Stock Price]],0)</f>
        <v>165501166</v>
      </c>
    </row>
    <row r="3918" spans="2:8" x14ac:dyDescent="0.35">
      <c r="B3918" s="1" t="s">
        <v>17033</v>
      </c>
      <c r="C3918" s="3" t="s">
        <v>17034</v>
      </c>
      <c r="D3918" s="13">
        <v>2120000000</v>
      </c>
      <c r="E3918" s="1" t="str" cm="1">
        <f t="array" ref="E3918">_xlfn.IFS($D3918&gt;=$N$7,$J$7,AND($D3918&gt;=$M$8,$D3918&lt;$N$8),$J$8,AND($D3918&gt;=$M$9,$D3918&lt;$N$9),$J$9,$D3918&lt;$N$10,$J$10)</f>
        <v>Mid Cap</v>
      </c>
      <c r="F3918" s="18">
        <v>8.7799999999999994</v>
      </c>
      <c r="G3918" s="3" t="s">
        <v>164</v>
      </c>
      <c r="H3918" s="22">
        <f>ROUND(Table1[[#This Row],[Market Capitalisation]]/Table1[[#This Row],[Stock Price]],0)</f>
        <v>241457859</v>
      </c>
    </row>
    <row r="3919" spans="2:8" x14ac:dyDescent="0.35">
      <c r="B3919" s="1" t="s">
        <v>17038</v>
      </c>
      <c r="C3919" s="3" t="s">
        <v>17039</v>
      </c>
      <c r="D3919" s="13">
        <v>2120000000</v>
      </c>
      <c r="E3919" s="1" t="str" cm="1">
        <f t="array" ref="E3919">_xlfn.IFS($D3919&gt;=$N$7,$J$7,AND($D3919&gt;=$M$8,$D3919&lt;$N$8),$J$8,AND($D3919&gt;=$M$9,$D3919&lt;$N$9),$J$9,$D3919&lt;$N$10,$J$10)</f>
        <v>Mid Cap</v>
      </c>
      <c r="F3919" s="18">
        <v>20.22</v>
      </c>
      <c r="G3919" s="3" t="s">
        <v>210</v>
      </c>
      <c r="H3919" s="22">
        <f>ROUND(Table1[[#This Row],[Market Capitalisation]]/Table1[[#This Row],[Stock Price]],0)</f>
        <v>104846686</v>
      </c>
    </row>
    <row r="3920" spans="2:8" x14ac:dyDescent="0.35">
      <c r="B3920" s="1" t="s">
        <v>17041</v>
      </c>
      <c r="C3920" s="3" t="s">
        <v>17042</v>
      </c>
      <c r="D3920" s="13">
        <v>2120000000</v>
      </c>
      <c r="E3920" s="1" t="str" cm="1">
        <f t="array" ref="E3920">_xlfn.IFS($D3920&gt;=$N$7,$J$7,AND($D3920&gt;=$M$8,$D3920&lt;$N$8),$J$8,AND($D3920&gt;=$M$9,$D3920&lt;$N$9),$J$9,$D3920&lt;$N$10,$J$10)</f>
        <v>Mid Cap</v>
      </c>
      <c r="F3920" s="18">
        <v>13.4</v>
      </c>
      <c r="G3920" s="3" t="s">
        <v>31554</v>
      </c>
      <c r="H3920" s="22">
        <f>ROUND(Table1[[#This Row],[Market Capitalisation]]/Table1[[#This Row],[Stock Price]],0)</f>
        <v>158208955</v>
      </c>
    </row>
    <row r="3921" spans="2:8" x14ac:dyDescent="0.35">
      <c r="B3921" s="1" t="s">
        <v>17044</v>
      </c>
      <c r="C3921" s="3" t="s">
        <v>17045</v>
      </c>
      <c r="D3921" s="13">
        <v>2120000000</v>
      </c>
      <c r="E3921" s="1" t="str" cm="1">
        <f t="array" ref="E3921">_xlfn.IFS($D3921&gt;=$N$7,$J$7,AND($D3921&gt;=$M$8,$D3921&lt;$N$8),$J$8,AND($D3921&gt;=$M$9,$D3921&lt;$N$9),$J$9,$D3921&lt;$N$10,$J$10)</f>
        <v>Mid Cap</v>
      </c>
      <c r="F3921" s="18">
        <v>18.07</v>
      </c>
      <c r="G3921" s="3" t="s">
        <v>31554</v>
      </c>
      <c r="H3921" s="22">
        <f>ROUND(Table1[[#This Row],[Market Capitalisation]]/Table1[[#This Row],[Stock Price]],0)</f>
        <v>117321527</v>
      </c>
    </row>
    <row r="3922" spans="2:8" x14ac:dyDescent="0.35">
      <c r="B3922" s="1" t="s">
        <v>17048</v>
      </c>
      <c r="C3922" s="3" t="s">
        <v>17049</v>
      </c>
      <c r="D3922" s="13">
        <v>2120000000</v>
      </c>
      <c r="E3922" s="1" t="str" cm="1">
        <f t="array" ref="E3922">_xlfn.IFS($D3922&gt;=$N$7,$J$7,AND($D3922&gt;=$M$8,$D3922&lt;$N$8),$J$8,AND($D3922&gt;=$M$9,$D3922&lt;$N$9),$J$9,$D3922&lt;$N$10,$J$10)</f>
        <v>Mid Cap</v>
      </c>
      <c r="F3922" s="18">
        <v>51.46</v>
      </c>
      <c r="G3922" s="3" t="s">
        <v>31554</v>
      </c>
      <c r="H3922" s="22">
        <f>ROUND(Table1[[#This Row],[Market Capitalisation]]/Table1[[#This Row],[Stock Price]],0)</f>
        <v>41197046</v>
      </c>
    </row>
    <row r="3923" spans="2:8" x14ac:dyDescent="0.35">
      <c r="B3923" s="1" t="s">
        <v>17052</v>
      </c>
      <c r="C3923" s="3" t="s">
        <v>17053</v>
      </c>
      <c r="D3923" s="13">
        <v>2120000000</v>
      </c>
      <c r="E3923" s="1" t="str" cm="1">
        <f t="array" ref="E3923">_xlfn.IFS($D3923&gt;=$N$7,$J$7,AND($D3923&gt;=$M$8,$D3923&lt;$N$8),$J$8,AND($D3923&gt;=$M$9,$D3923&lt;$N$9),$J$9,$D3923&lt;$N$10,$J$10)</f>
        <v>Mid Cap</v>
      </c>
      <c r="F3923" s="18">
        <v>17.93</v>
      </c>
      <c r="G3923" s="3" t="s">
        <v>4076</v>
      </c>
      <c r="H3923" s="22">
        <f>ROUND(Table1[[#This Row],[Market Capitalisation]]/Table1[[#This Row],[Stock Price]],0)</f>
        <v>118237591</v>
      </c>
    </row>
    <row r="3924" spans="2:8" x14ac:dyDescent="0.35">
      <c r="B3924" s="1" t="s">
        <v>17055</v>
      </c>
      <c r="C3924" s="3" t="s">
        <v>17056</v>
      </c>
      <c r="D3924" s="13">
        <v>2120000000</v>
      </c>
      <c r="E3924" s="1" t="str" cm="1">
        <f t="array" ref="E3924">_xlfn.IFS($D3924&gt;=$N$7,$J$7,AND($D3924&gt;=$M$8,$D3924&lt;$N$8),$J$8,AND($D3924&gt;=$M$9,$D3924&lt;$N$9),$J$9,$D3924&lt;$N$10,$J$10)</f>
        <v>Mid Cap</v>
      </c>
      <c r="F3924" s="18">
        <v>0.66</v>
      </c>
      <c r="G3924" s="3" t="s">
        <v>31565</v>
      </c>
      <c r="H3924" s="22">
        <f>ROUND(Table1[[#This Row],[Market Capitalisation]]/Table1[[#This Row],[Stock Price]],0)</f>
        <v>3212121212</v>
      </c>
    </row>
    <row r="3925" spans="2:8" x14ac:dyDescent="0.35">
      <c r="B3925" s="1" t="s">
        <v>17058</v>
      </c>
      <c r="C3925" s="3" t="s">
        <v>17059</v>
      </c>
      <c r="D3925" s="13">
        <v>2120000000</v>
      </c>
      <c r="E3925" s="1" t="str" cm="1">
        <f t="array" ref="E3925">_xlfn.IFS($D3925&gt;=$N$7,$J$7,AND($D3925&gt;=$M$8,$D3925&lt;$N$8),$J$8,AND($D3925&gt;=$M$9,$D3925&lt;$N$9),$J$9,$D3925&lt;$N$10,$J$10)</f>
        <v>Mid Cap</v>
      </c>
      <c r="F3925" s="18">
        <v>1.0900000000000001</v>
      </c>
      <c r="G3925" s="3" t="s">
        <v>249</v>
      </c>
      <c r="H3925" s="22">
        <f>ROUND(Table1[[#This Row],[Market Capitalisation]]/Table1[[#This Row],[Stock Price]],0)</f>
        <v>1944954128</v>
      </c>
    </row>
    <row r="3926" spans="2:8" x14ac:dyDescent="0.35">
      <c r="B3926" s="1" t="s">
        <v>17062</v>
      </c>
      <c r="C3926" s="3" t="s">
        <v>17063</v>
      </c>
      <c r="D3926" s="13">
        <v>2120000000</v>
      </c>
      <c r="E3926" s="1" t="str" cm="1">
        <f t="array" ref="E3926">_xlfn.IFS($D3926&gt;=$N$7,$J$7,AND($D3926&gt;=$M$8,$D3926&lt;$N$8),$J$8,AND($D3926&gt;=$M$9,$D3926&lt;$N$9),$J$9,$D3926&lt;$N$10,$J$10)</f>
        <v>Mid Cap</v>
      </c>
      <c r="F3926" s="18">
        <v>1.91</v>
      </c>
      <c r="G3926" s="3" t="s">
        <v>31544</v>
      </c>
      <c r="H3926" s="22">
        <f>ROUND(Table1[[#This Row],[Market Capitalisation]]/Table1[[#This Row],[Stock Price]],0)</f>
        <v>1109947644</v>
      </c>
    </row>
    <row r="3927" spans="2:8" x14ac:dyDescent="0.35">
      <c r="B3927" s="1" t="s">
        <v>17066</v>
      </c>
      <c r="C3927" s="3" t="s">
        <v>17067</v>
      </c>
      <c r="D3927" s="13">
        <v>2120000000</v>
      </c>
      <c r="E3927" s="1" t="str" cm="1">
        <f t="array" ref="E3927">_xlfn.IFS($D3927&gt;=$N$7,$J$7,AND($D3927&gt;=$M$8,$D3927&lt;$N$8),$J$8,AND($D3927&gt;=$M$9,$D3927&lt;$N$9),$J$9,$D3927&lt;$N$10,$J$10)</f>
        <v>Mid Cap</v>
      </c>
      <c r="F3927" s="18">
        <v>9.5500000000000007</v>
      </c>
      <c r="G3927" s="3" t="s">
        <v>249</v>
      </c>
      <c r="H3927" s="22">
        <f>ROUND(Table1[[#This Row],[Market Capitalisation]]/Table1[[#This Row],[Stock Price]],0)</f>
        <v>221989529</v>
      </c>
    </row>
    <row r="3928" spans="2:8" x14ac:dyDescent="0.35">
      <c r="B3928" s="1" t="s">
        <v>17070</v>
      </c>
      <c r="C3928" s="3" t="s">
        <v>17071</v>
      </c>
      <c r="D3928" s="13">
        <v>2120000000</v>
      </c>
      <c r="E3928" s="1" t="str" cm="1">
        <f t="array" ref="E3928">_xlfn.IFS($D3928&gt;=$N$7,$J$7,AND($D3928&gt;=$M$8,$D3928&lt;$N$8),$J$8,AND($D3928&gt;=$M$9,$D3928&lt;$N$9),$J$9,$D3928&lt;$N$10,$J$10)</f>
        <v>Mid Cap</v>
      </c>
      <c r="F3928" s="18">
        <v>61</v>
      </c>
      <c r="G3928" s="3" t="s">
        <v>3295</v>
      </c>
      <c r="H3928" s="22">
        <f>ROUND(Table1[[#This Row],[Market Capitalisation]]/Table1[[#This Row],[Stock Price]],0)</f>
        <v>34754098</v>
      </c>
    </row>
    <row r="3929" spans="2:8" x14ac:dyDescent="0.35">
      <c r="B3929" s="1" t="s">
        <v>17074</v>
      </c>
      <c r="C3929" s="3" t="s">
        <v>17075</v>
      </c>
      <c r="D3929" s="13">
        <v>2109999999.9999998</v>
      </c>
      <c r="E3929" s="1" t="str" cm="1">
        <f t="array" ref="E3929">_xlfn.IFS($D3929&gt;=$N$7,$J$7,AND($D3929&gt;=$M$8,$D3929&lt;$N$8),$J$8,AND($D3929&gt;=$M$9,$D3929&lt;$N$9),$J$9,$D3929&lt;$N$10,$J$10)</f>
        <v>Mid Cap</v>
      </c>
      <c r="F3929" s="18">
        <v>614.23</v>
      </c>
      <c r="G3929" s="3" t="s">
        <v>2575</v>
      </c>
      <c r="H3929" s="22">
        <f>ROUND(Table1[[#This Row],[Market Capitalisation]]/Table1[[#This Row],[Stock Price]],0)</f>
        <v>3435195</v>
      </c>
    </row>
    <row r="3930" spans="2:8" x14ac:dyDescent="0.35">
      <c r="B3930" s="1" t="s">
        <v>17079</v>
      </c>
      <c r="C3930" s="3" t="s">
        <v>17080</v>
      </c>
      <c r="D3930" s="13">
        <v>2109999999.9999998</v>
      </c>
      <c r="E3930" s="1" t="str" cm="1">
        <f t="array" ref="E3930">_xlfn.IFS($D3930&gt;=$N$7,$J$7,AND($D3930&gt;=$M$8,$D3930&lt;$N$8),$J$8,AND($D3930&gt;=$M$9,$D3930&lt;$N$9),$J$9,$D3930&lt;$N$10,$J$10)</f>
        <v>Mid Cap</v>
      </c>
      <c r="F3930" s="18">
        <v>0.6</v>
      </c>
      <c r="G3930" s="3" t="s">
        <v>152</v>
      </c>
      <c r="H3930" s="22">
        <f>ROUND(Table1[[#This Row],[Market Capitalisation]]/Table1[[#This Row],[Stock Price]],0)</f>
        <v>3516666667</v>
      </c>
    </row>
    <row r="3931" spans="2:8" x14ac:dyDescent="0.35">
      <c r="B3931" s="1" t="s">
        <v>17082</v>
      </c>
      <c r="C3931" s="3" t="s">
        <v>17083</v>
      </c>
      <c r="D3931" s="13">
        <v>2109999999.9999998</v>
      </c>
      <c r="E3931" s="1" t="str" cm="1">
        <f t="array" ref="E3931">_xlfn.IFS($D3931&gt;=$N$7,$J$7,AND($D3931&gt;=$M$8,$D3931&lt;$N$8),$J$8,AND($D3931&gt;=$M$9,$D3931&lt;$N$9),$J$9,$D3931&lt;$N$10,$J$10)</f>
        <v>Mid Cap</v>
      </c>
      <c r="F3931" s="18">
        <v>31.23</v>
      </c>
      <c r="G3931" s="3" t="s">
        <v>31583</v>
      </c>
      <c r="H3931" s="22">
        <f>ROUND(Table1[[#This Row],[Market Capitalisation]]/Table1[[#This Row],[Stock Price]],0)</f>
        <v>67563240</v>
      </c>
    </row>
    <row r="3932" spans="2:8" x14ac:dyDescent="0.35">
      <c r="B3932" s="1" t="s">
        <v>17086</v>
      </c>
      <c r="C3932" s="3" t="s">
        <v>17087</v>
      </c>
      <c r="D3932" s="13">
        <v>2109999999.9999998</v>
      </c>
      <c r="E3932" s="1" t="str" cm="1">
        <f t="array" ref="E3932">_xlfn.IFS($D3932&gt;=$N$7,$J$7,AND($D3932&gt;=$M$8,$D3932&lt;$N$8),$J$8,AND($D3932&gt;=$M$9,$D3932&lt;$N$9),$J$9,$D3932&lt;$N$10,$J$10)</f>
        <v>Mid Cap</v>
      </c>
      <c r="F3932" s="18">
        <v>4.9800000000000004</v>
      </c>
      <c r="G3932" s="3" t="s">
        <v>62</v>
      </c>
      <c r="H3932" s="22">
        <f>ROUND(Table1[[#This Row],[Market Capitalisation]]/Table1[[#This Row],[Stock Price]],0)</f>
        <v>423694779</v>
      </c>
    </row>
    <row r="3933" spans="2:8" x14ac:dyDescent="0.35">
      <c r="B3933" s="1" t="s">
        <v>17089</v>
      </c>
      <c r="C3933" s="3" t="s">
        <v>17090</v>
      </c>
      <c r="D3933" s="13">
        <v>2100000000</v>
      </c>
      <c r="E3933" s="1" t="str" cm="1">
        <f t="array" ref="E3933">_xlfn.IFS($D3933&gt;=$N$7,$J$7,AND($D3933&gt;=$M$8,$D3933&lt;$N$8),$J$8,AND($D3933&gt;=$M$9,$D3933&lt;$N$9),$J$9,$D3933&lt;$N$10,$J$10)</f>
        <v>Mid Cap</v>
      </c>
      <c r="F3933" s="18">
        <v>13.5</v>
      </c>
      <c r="G3933" s="3" t="s">
        <v>31554</v>
      </c>
      <c r="H3933" s="22">
        <f>ROUND(Table1[[#This Row],[Market Capitalisation]]/Table1[[#This Row],[Stock Price]],0)</f>
        <v>155555556</v>
      </c>
    </row>
    <row r="3934" spans="2:8" x14ac:dyDescent="0.35">
      <c r="B3934" s="1" t="s">
        <v>17094</v>
      </c>
      <c r="C3934" s="3" t="s">
        <v>17095</v>
      </c>
      <c r="D3934" s="13">
        <v>2100000000</v>
      </c>
      <c r="E3934" s="1" t="str" cm="1">
        <f t="array" ref="E3934">_xlfn.IFS($D3934&gt;=$N$7,$J$7,AND($D3934&gt;=$M$8,$D3934&lt;$N$8),$J$8,AND($D3934&gt;=$M$9,$D3934&lt;$N$9),$J$9,$D3934&lt;$N$10,$J$10)</f>
        <v>Mid Cap</v>
      </c>
      <c r="F3934" s="18">
        <v>23.66</v>
      </c>
      <c r="G3934" s="3" t="s">
        <v>249</v>
      </c>
      <c r="H3934" s="22">
        <f>ROUND(Table1[[#This Row],[Market Capitalisation]]/Table1[[#This Row],[Stock Price]],0)</f>
        <v>88757396</v>
      </c>
    </row>
    <row r="3935" spans="2:8" x14ac:dyDescent="0.35">
      <c r="B3935" s="1" t="s">
        <v>17098</v>
      </c>
      <c r="C3935" s="3" t="s">
        <v>17099</v>
      </c>
      <c r="D3935" s="13">
        <v>2100000000</v>
      </c>
      <c r="E3935" s="1" t="str" cm="1">
        <f t="array" ref="E3935">_xlfn.IFS($D3935&gt;=$N$7,$J$7,AND($D3935&gt;=$M$8,$D3935&lt;$N$8),$J$8,AND($D3935&gt;=$M$9,$D3935&lt;$N$9),$J$9,$D3935&lt;$N$10,$J$10)</f>
        <v>Mid Cap</v>
      </c>
      <c r="F3935" s="18">
        <v>25.71</v>
      </c>
      <c r="G3935" s="3" t="s">
        <v>31554</v>
      </c>
      <c r="H3935" s="22">
        <f>ROUND(Table1[[#This Row],[Market Capitalisation]]/Table1[[#This Row],[Stock Price]],0)</f>
        <v>81680280</v>
      </c>
    </row>
    <row r="3936" spans="2:8" x14ac:dyDescent="0.35">
      <c r="B3936" s="1" t="s">
        <v>17102</v>
      </c>
      <c r="C3936" s="3" t="s">
        <v>17103</v>
      </c>
      <c r="D3936" s="13">
        <v>2100000000</v>
      </c>
      <c r="E3936" s="1" t="str" cm="1">
        <f t="array" ref="E3936">_xlfn.IFS($D3936&gt;=$N$7,$J$7,AND($D3936&gt;=$M$8,$D3936&lt;$N$8),$J$8,AND($D3936&gt;=$M$9,$D3936&lt;$N$9),$J$9,$D3936&lt;$N$10,$J$10)</f>
        <v>Mid Cap</v>
      </c>
      <c r="F3936" s="18">
        <v>11.08</v>
      </c>
      <c r="G3936" s="3" t="s">
        <v>107</v>
      </c>
      <c r="H3936" s="22">
        <f>ROUND(Table1[[#This Row],[Market Capitalisation]]/Table1[[#This Row],[Stock Price]],0)</f>
        <v>189530686</v>
      </c>
    </row>
    <row r="3937" spans="2:8" x14ac:dyDescent="0.35">
      <c r="B3937" s="1" t="s">
        <v>17105</v>
      </c>
      <c r="C3937" s="3" t="s">
        <v>17106</v>
      </c>
      <c r="D3937" s="13">
        <v>2100000000</v>
      </c>
      <c r="E3937" s="1" t="str" cm="1">
        <f t="array" ref="E3937">_xlfn.IFS($D3937&gt;=$N$7,$J$7,AND($D3937&gt;=$M$8,$D3937&lt;$N$8),$J$8,AND($D3937&gt;=$M$9,$D3937&lt;$N$9),$J$9,$D3937&lt;$N$10,$J$10)</f>
        <v>Mid Cap</v>
      </c>
      <c r="F3937" s="18">
        <v>932.73</v>
      </c>
      <c r="G3937" s="3" t="s">
        <v>2575</v>
      </c>
      <c r="H3937" s="22">
        <f>ROUND(Table1[[#This Row],[Market Capitalisation]]/Table1[[#This Row],[Stock Price]],0)</f>
        <v>2251455</v>
      </c>
    </row>
    <row r="3938" spans="2:8" x14ac:dyDescent="0.35">
      <c r="B3938" s="1" t="s">
        <v>17109</v>
      </c>
      <c r="C3938" s="3" t="s">
        <v>17110</v>
      </c>
      <c r="D3938" s="13">
        <v>2089999999.9999998</v>
      </c>
      <c r="E3938" s="1" t="str" cm="1">
        <f t="array" ref="E3938">_xlfn.IFS($D3938&gt;=$N$7,$J$7,AND($D3938&gt;=$M$8,$D3938&lt;$N$8),$J$8,AND($D3938&gt;=$M$9,$D3938&lt;$N$9),$J$9,$D3938&lt;$N$10,$J$10)</f>
        <v>Mid Cap</v>
      </c>
      <c r="F3938" s="18">
        <v>4.84</v>
      </c>
      <c r="G3938" s="3" t="s">
        <v>31546</v>
      </c>
      <c r="H3938" s="22">
        <f>ROUND(Table1[[#This Row],[Market Capitalisation]]/Table1[[#This Row],[Stock Price]],0)</f>
        <v>431818182</v>
      </c>
    </row>
    <row r="3939" spans="2:8" x14ac:dyDescent="0.35">
      <c r="B3939" s="1" t="s">
        <v>17114</v>
      </c>
      <c r="C3939" s="3" t="s">
        <v>17115</v>
      </c>
      <c r="D3939" s="13">
        <v>2089999999.9999998</v>
      </c>
      <c r="E3939" s="1" t="str" cm="1">
        <f t="array" ref="E3939">_xlfn.IFS($D3939&gt;=$N$7,$J$7,AND($D3939&gt;=$M$8,$D3939&lt;$N$8),$J$8,AND($D3939&gt;=$M$9,$D3939&lt;$N$9),$J$9,$D3939&lt;$N$10,$J$10)</f>
        <v>Mid Cap</v>
      </c>
      <c r="F3939" s="18">
        <v>2.1</v>
      </c>
      <c r="G3939" s="3" t="s">
        <v>1254</v>
      </c>
      <c r="H3939" s="22">
        <f>ROUND(Table1[[#This Row],[Market Capitalisation]]/Table1[[#This Row],[Stock Price]],0)</f>
        <v>995238095</v>
      </c>
    </row>
    <row r="3940" spans="2:8" x14ac:dyDescent="0.35">
      <c r="B3940" s="1" t="s">
        <v>17118</v>
      </c>
      <c r="C3940" s="3" t="s">
        <v>17119</v>
      </c>
      <c r="D3940" s="13">
        <v>2089999999.9999998</v>
      </c>
      <c r="E3940" s="1" t="str" cm="1">
        <f t="array" ref="E3940">_xlfn.IFS($D3940&gt;=$N$7,$J$7,AND($D3940&gt;=$M$8,$D3940&lt;$N$8),$J$8,AND($D3940&gt;=$M$9,$D3940&lt;$N$9),$J$9,$D3940&lt;$N$10,$J$10)</f>
        <v>Mid Cap</v>
      </c>
      <c r="F3940" s="18">
        <v>43.92</v>
      </c>
      <c r="G3940" s="3" t="s">
        <v>31554</v>
      </c>
      <c r="H3940" s="22">
        <f>ROUND(Table1[[#This Row],[Market Capitalisation]]/Table1[[#This Row],[Stock Price]],0)</f>
        <v>47586521</v>
      </c>
    </row>
    <row r="3941" spans="2:8" x14ac:dyDescent="0.35">
      <c r="B3941" s="1" t="s">
        <v>17122</v>
      </c>
      <c r="C3941" s="3" t="s">
        <v>17123</v>
      </c>
      <c r="D3941" s="13">
        <v>2089999999.9999998</v>
      </c>
      <c r="E3941" s="1" t="str" cm="1">
        <f t="array" ref="E3941">_xlfn.IFS($D3941&gt;=$N$7,$J$7,AND($D3941&gt;=$M$8,$D3941&lt;$N$8),$J$8,AND($D3941&gt;=$M$9,$D3941&lt;$N$9),$J$9,$D3941&lt;$N$10,$J$10)</f>
        <v>Mid Cap</v>
      </c>
      <c r="F3941" s="18">
        <v>0.06</v>
      </c>
      <c r="G3941" s="3" t="s">
        <v>1086</v>
      </c>
      <c r="H3941" s="22">
        <f>ROUND(Table1[[#This Row],[Market Capitalisation]]/Table1[[#This Row],[Stock Price]],0)</f>
        <v>34833333333</v>
      </c>
    </row>
    <row r="3942" spans="2:8" x14ac:dyDescent="0.35">
      <c r="B3942" s="1" t="s">
        <v>17125</v>
      </c>
      <c r="C3942" s="3" t="s">
        <v>17126</v>
      </c>
      <c r="D3942" s="13">
        <v>2089999999.9999998</v>
      </c>
      <c r="E3942" s="1" t="str" cm="1">
        <f t="array" ref="E3942">_xlfn.IFS($D3942&gt;=$N$7,$J$7,AND($D3942&gt;=$M$8,$D3942&lt;$N$8),$J$8,AND($D3942&gt;=$M$9,$D3942&lt;$N$9),$J$9,$D3942&lt;$N$10,$J$10)</f>
        <v>Mid Cap</v>
      </c>
      <c r="F3942" s="18">
        <v>8.6999999999999993</v>
      </c>
      <c r="G3942" s="3" t="s">
        <v>511</v>
      </c>
      <c r="H3942" s="22">
        <f>ROUND(Table1[[#This Row],[Market Capitalisation]]/Table1[[#This Row],[Stock Price]],0)</f>
        <v>240229885</v>
      </c>
    </row>
    <row r="3943" spans="2:8" x14ac:dyDescent="0.35">
      <c r="B3943" s="1" t="s">
        <v>17129</v>
      </c>
      <c r="C3943" s="3" t="s">
        <v>17130</v>
      </c>
      <c r="D3943" s="13">
        <v>2089999999.9999998</v>
      </c>
      <c r="E3943" s="1" t="str" cm="1">
        <f t="array" ref="E3943">_xlfn.IFS($D3943&gt;=$N$7,$J$7,AND($D3943&gt;=$M$8,$D3943&lt;$N$8),$J$8,AND($D3943&gt;=$M$9,$D3943&lt;$N$9),$J$9,$D3943&lt;$N$10,$J$10)</f>
        <v>Mid Cap</v>
      </c>
      <c r="F3943" s="18">
        <v>135.33000000000001</v>
      </c>
      <c r="G3943" s="3" t="s">
        <v>1254</v>
      </c>
      <c r="H3943" s="22">
        <f>ROUND(Table1[[#This Row],[Market Capitalisation]]/Table1[[#This Row],[Stock Price]],0)</f>
        <v>15443730</v>
      </c>
    </row>
    <row r="3944" spans="2:8" x14ac:dyDescent="0.35">
      <c r="B3944" s="1" t="s">
        <v>17133</v>
      </c>
      <c r="C3944" s="3" t="s">
        <v>17134</v>
      </c>
      <c r="D3944" s="13">
        <v>2089999999.9999998</v>
      </c>
      <c r="E3944" s="1" t="str" cm="1">
        <f t="array" ref="E3944">_xlfn.IFS($D3944&gt;=$N$7,$J$7,AND($D3944&gt;=$M$8,$D3944&lt;$N$8),$J$8,AND($D3944&gt;=$M$9,$D3944&lt;$N$9),$J$9,$D3944&lt;$N$10,$J$10)</f>
        <v>Mid Cap</v>
      </c>
      <c r="F3944" s="18">
        <v>66.81</v>
      </c>
      <c r="G3944" s="3" t="s">
        <v>31554</v>
      </c>
      <c r="H3944" s="22">
        <f>ROUND(Table1[[#This Row],[Market Capitalisation]]/Table1[[#This Row],[Stock Price]],0)</f>
        <v>31282742</v>
      </c>
    </row>
    <row r="3945" spans="2:8" x14ac:dyDescent="0.35">
      <c r="B3945" s="1" t="s">
        <v>17136</v>
      </c>
      <c r="C3945" s="3" t="s">
        <v>17137</v>
      </c>
      <c r="D3945" s="13">
        <v>2089999999.9999998</v>
      </c>
      <c r="E3945" s="1" t="str" cm="1">
        <f t="array" ref="E3945">_xlfn.IFS($D3945&gt;=$N$7,$J$7,AND($D3945&gt;=$M$8,$D3945&lt;$N$8),$J$8,AND($D3945&gt;=$M$9,$D3945&lt;$N$9),$J$9,$D3945&lt;$N$10,$J$10)</f>
        <v>Mid Cap</v>
      </c>
      <c r="F3945" s="18">
        <v>41.11</v>
      </c>
      <c r="G3945" s="3" t="s">
        <v>249</v>
      </c>
      <c r="H3945" s="22">
        <f>ROUND(Table1[[#This Row],[Market Capitalisation]]/Table1[[#This Row],[Stock Price]],0)</f>
        <v>50839212</v>
      </c>
    </row>
    <row r="3946" spans="2:8" x14ac:dyDescent="0.35">
      <c r="B3946" s="1" t="s">
        <v>17140</v>
      </c>
      <c r="C3946" s="3" t="s">
        <v>17141</v>
      </c>
      <c r="D3946" s="13">
        <v>2089999999.9999998</v>
      </c>
      <c r="E3946" s="1" t="str" cm="1">
        <f t="array" ref="E3946">_xlfn.IFS($D3946&gt;=$N$7,$J$7,AND($D3946&gt;=$M$8,$D3946&lt;$N$8),$J$8,AND($D3946&gt;=$M$9,$D3946&lt;$N$9),$J$9,$D3946&lt;$N$10,$J$10)</f>
        <v>Mid Cap</v>
      </c>
      <c r="F3946" s="18">
        <v>32.18</v>
      </c>
      <c r="G3946" s="3" t="s">
        <v>511</v>
      </c>
      <c r="H3946" s="22">
        <f>ROUND(Table1[[#This Row],[Market Capitalisation]]/Table1[[#This Row],[Stock Price]],0)</f>
        <v>64947172</v>
      </c>
    </row>
    <row r="3947" spans="2:8" x14ac:dyDescent="0.35">
      <c r="B3947" s="1" t="s">
        <v>17143</v>
      </c>
      <c r="C3947" s="3" t="s">
        <v>17144</v>
      </c>
      <c r="D3947" s="13">
        <v>2089999999.9999998</v>
      </c>
      <c r="E3947" s="1" t="str" cm="1">
        <f t="array" ref="E3947">_xlfn.IFS($D3947&gt;=$N$7,$J$7,AND($D3947&gt;=$M$8,$D3947&lt;$N$8),$J$8,AND($D3947&gt;=$M$9,$D3947&lt;$N$9),$J$9,$D3947&lt;$N$10,$J$10)</f>
        <v>Mid Cap</v>
      </c>
      <c r="F3947" s="18">
        <v>8.68</v>
      </c>
      <c r="G3947" s="3" t="s">
        <v>249</v>
      </c>
      <c r="H3947" s="22">
        <f>ROUND(Table1[[#This Row],[Market Capitalisation]]/Table1[[#This Row],[Stock Price]],0)</f>
        <v>240783410</v>
      </c>
    </row>
    <row r="3948" spans="2:8" x14ac:dyDescent="0.35">
      <c r="B3948" s="1" t="s">
        <v>17146</v>
      </c>
      <c r="C3948" s="3" t="s">
        <v>17147</v>
      </c>
      <c r="D3948" s="13">
        <v>2080000000</v>
      </c>
      <c r="E3948" s="1" t="str" cm="1">
        <f t="array" ref="E3948">_xlfn.IFS($D3948&gt;=$N$7,$J$7,AND($D3948&gt;=$M$8,$D3948&lt;$N$8),$J$8,AND($D3948&gt;=$M$9,$D3948&lt;$N$9),$J$9,$D3948&lt;$N$10,$J$10)</f>
        <v>Mid Cap</v>
      </c>
      <c r="F3948" s="18">
        <v>27.7</v>
      </c>
      <c r="G3948" s="3" t="s">
        <v>31554</v>
      </c>
      <c r="H3948" s="22">
        <f>ROUND(Table1[[#This Row],[Market Capitalisation]]/Table1[[#This Row],[Stock Price]],0)</f>
        <v>75090253</v>
      </c>
    </row>
    <row r="3949" spans="2:8" x14ac:dyDescent="0.35">
      <c r="B3949" s="1" t="s">
        <v>17150</v>
      </c>
      <c r="C3949" s="3" t="s">
        <v>17151</v>
      </c>
      <c r="D3949" s="13">
        <v>2080000000</v>
      </c>
      <c r="E3949" s="1" t="str" cm="1">
        <f t="array" ref="E3949">_xlfn.IFS($D3949&gt;=$N$7,$J$7,AND($D3949&gt;=$M$8,$D3949&lt;$N$8),$J$8,AND($D3949&gt;=$M$9,$D3949&lt;$N$9),$J$9,$D3949&lt;$N$10,$J$10)</f>
        <v>Mid Cap</v>
      </c>
      <c r="F3949" s="18">
        <v>5.85</v>
      </c>
      <c r="G3949" s="3" t="s">
        <v>4076</v>
      </c>
      <c r="H3949" s="22">
        <f>ROUND(Table1[[#This Row],[Market Capitalisation]]/Table1[[#This Row],[Stock Price]],0)</f>
        <v>355555556</v>
      </c>
    </row>
    <row r="3950" spans="2:8" x14ac:dyDescent="0.35">
      <c r="B3950" s="1" t="s">
        <v>17154</v>
      </c>
      <c r="C3950" s="3" t="s">
        <v>17155</v>
      </c>
      <c r="D3950" s="13">
        <v>2080000000</v>
      </c>
      <c r="E3950" s="1" t="str" cm="1">
        <f t="array" ref="E3950">_xlfn.IFS($D3950&gt;=$N$7,$J$7,AND($D3950&gt;=$M$8,$D3950&lt;$N$8),$J$8,AND($D3950&gt;=$M$9,$D3950&lt;$N$9),$J$9,$D3950&lt;$N$10,$J$10)</f>
        <v>Mid Cap</v>
      </c>
      <c r="F3950" s="18">
        <v>5.8</v>
      </c>
      <c r="G3950" s="3" t="s">
        <v>31554</v>
      </c>
      <c r="H3950" s="22">
        <f>ROUND(Table1[[#This Row],[Market Capitalisation]]/Table1[[#This Row],[Stock Price]],0)</f>
        <v>358620690</v>
      </c>
    </row>
    <row r="3951" spans="2:8" x14ac:dyDescent="0.35">
      <c r="B3951" s="1" t="s">
        <v>17158</v>
      </c>
      <c r="C3951" s="3" t="s">
        <v>17159</v>
      </c>
      <c r="D3951" s="13">
        <v>2080000000</v>
      </c>
      <c r="E3951" s="1" t="str" cm="1">
        <f t="array" ref="E3951">_xlfn.IFS($D3951&gt;=$N$7,$J$7,AND($D3951&gt;=$M$8,$D3951&lt;$N$8),$J$8,AND($D3951&gt;=$M$9,$D3951&lt;$N$9),$J$9,$D3951&lt;$N$10,$J$10)</f>
        <v>Mid Cap</v>
      </c>
      <c r="F3951" s="18">
        <v>1.32</v>
      </c>
      <c r="G3951" s="3" t="s">
        <v>1188</v>
      </c>
      <c r="H3951" s="22">
        <f>ROUND(Table1[[#This Row],[Market Capitalisation]]/Table1[[#This Row],[Stock Price]],0)</f>
        <v>1575757576</v>
      </c>
    </row>
    <row r="3952" spans="2:8" x14ac:dyDescent="0.35">
      <c r="B3952" s="1" t="s">
        <v>17161</v>
      </c>
      <c r="C3952" s="3" t="s">
        <v>17162</v>
      </c>
      <c r="D3952" s="13">
        <v>2080000000</v>
      </c>
      <c r="E3952" s="1" t="str" cm="1">
        <f t="array" ref="E3952">_xlfn.IFS($D3952&gt;=$N$7,$J$7,AND($D3952&gt;=$M$8,$D3952&lt;$N$8),$J$8,AND($D3952&gt;=$M$9,$D3952&lt;$N$9),$J$9,$D3952&lt;$N$10,$J$10)</f>
        <v>Mid Cap</v>
      </c>
      <c r="F3952" s="18">
        <v>58.77</v>
      </c>
      <c r="G3952" s="3" t="s">
        <v>31554</v>
      </c>
      <c r="H3952" s="22">
        <f>ROUND(Table1[[#This Row],[Market Capitalisation]]/Table1[[#This Row],[Stock Price]],0)</f>
        <v>35392207</v>
      </c>
    </row>
    <row r="3953" spans="2:8" x14ac:dyDescent="0.35">
      <c r="B3953" s="1" t="s">
        <v>17165</v>
      </c>
      <c r="C3953" s="3" t="s">
        <v>17166</v>
      </c>
      <c r="D3953" s="13">
        <v>2080000000</v>
      </c>
      <c r="E3953" s="1" t="str" cm="1">
        <f t="array" ref="E3953">_xlfn.IFS($D3953&gt;=$N$7,$J$7,AND($D3953&gt;=$M$8,$D3953&lt;$N$8),$J$8,AND($D3953&gt;=$M$9,$D3953&lt;$N$9),$J$9,$D3953&lt;$N$10,$J$10)</f>
        <v>Mid Cap</v>
      </c>
      <c r="F3953" s="18">
        <v>51.86</v>
      </c>
      <c r="G3953" s="3" t="s">
        <v>31554</v>
      </c>
      <c r="H3953" s="22">
        <f>ROUND(Table1[[#This Row],[Market Capitalisation]]/Table1[[#This Row],[Stock Price]],0)</f>
        <v>40107983</v>
      </c>
    </row>
    <row r="3954" spans="2:8" x14ac:dyDescent="0.35">
      <c r="B3954" s="1" t="s">
        <v>17169</v>
      </c>
      <c r="C3954" s="3" t="s">
        <v>17170</v>
      </c>
      <c r="D3954" s="13">
        <v>2080000000</v>
      </c>
      <c r="E3954" s="1" t="str" cm="1">
        <f t="array" ref="E3954">_xlfn.IFS($D3954&gt;=$N$7,$J$7,AND($D3954&gt;=$M$8,$D3954&lt;$N$8),$J$8,AND($D3954&gt;=$M$9,$D3954&lt;$N$9),$J$9,$D3954&lt;$N$10,$J$10)</f>
        <v>Mid Cap</v>
      </c>
      <c r="F3954" s="18">
        <v>9.56</v>
      </c>
      <c r="G3954" s="3" t="s">
        <v>31554</v>
      </c>
      <c r="H3954" s="22">
        <f>ROUND(Table1[[#This Row],[Market Capitalisation]]/Table1[[#This Row],[Stock Price]],0)</f>
        <v>217573222</v>
      </c>
    </row>
    <row r="3955" spans="2:8" x14ac:dyDescent="0.35">
      <c r="B3955" s="1" t="s">
        <v>17173</v>
      </c>
      <c r="C3955" s="3" t="s">
        <v>17174</v>
      </c>
      <c r="D3955" s="13">
        <v>2080000000</v>
      </c>
      <c r="E3955" s="1" t="str" cm="1">
        <f t="array" ref="E3955">_xlfn.IFS($D3955&gt;=$N$7,$J$7,AND($D3955&gt;=$M$8,$D3955&lt;$N$8),$J$8,AND($D3955&gt;=$M$9,$D3955&lt;$N$9),$J$9,$D3955&lt;$N$10,$J$10)</f>
        <v>Mid Cap</v>
      </c>
      <c r="F3955" s="18">
        <v>1.76</v>
      </c>
      <c r="G3955" s="3" t="s">
        <v>3227</v>
      </c>
      <c r="H3955" s="22">
        <f>ROUND(Table1[[#This Row],[Market Capitalisation]]/Table1[[#This Row],[Stock Price]],0)</f>
        <v>1181818182</v>
      </c>
    </row>
    <row r="3956" spans="2:8" x14ac:dyDescent="0.35">
      <c r="B3956" s="1" t="s">
        <v>17176</v>
      </c>
      <c r="C3956" s="3" t="s">
        <v>17177</v>
      </c>
      <c r="D3956" s="13">
        <v>2080000000</v>
      </c>
      <c r="E3956" s="1" t="str" cm="1">
        <f t="array" ref="E3956">_xlfn.IFS($D3956&gt;=$N$7,$J$7,AND($D3956&gt;=$M$8,$D3956&lt;$N$8),$J$8,AND($D3956&gt;=$M$9,$D3956&lt;$N$9),$J$9,$D3956&lt;$N$10,$J$10)</f>
        <v>Mid Cap</v>
      </c>
      <c r="F3956" s="18">
        <v>10.42</v>
      </c>
      <c r="G3956" s="3" t="s">
        <v>3109</v>
      </c>
      <c r="H3956" s="22">
        <f>ROUND(Table1[[#This Row],[Market Capitalisation]]/Table1[[#This Row],[Stock Price]],0)</f>
        <v>199616123</v>
      </c>
    </row>
    <row r="3957" spans="2:8" x14ac:dyDescent="0.35">
      <c r="B3957" s="1" t="s">
        <v>17179</v>
      </c>
      <c r="C3957" s="3" t="s">
        <v>17180</v>
      </c>
      <c r="D3957" s="13">
        <v>2069999999.9999998</v>
      </c>
      <c r="E3957" s="1" t="str" cm="1">
        <f t="array" ref="E3957">_xlfn.IFS($D3957&gt;=$N$7,$J$7,AND($D3957&gt;=$M$8,$D3957&lt;$N$8),$J$8,AND($D3957&gt;=$M$9,$D3957&lt;$N$9),$J$9,$D3957&lt;$N$10,$J$10)</f>
        <v>Mid Cap</v>
      </c>
      <c r="F3957" s="18">
        <v>0.61</v>
      </c>
      <c r="G3957" s="3" t="s">
        <v>31583</v>
      </c>
      <c r="H3957" s="22">
        <f>ROUND(Table1[[#This Row],[Market Capitalisation]]/Table1[[#This Row],[Stock Price]],0)</f>
        <v>3393442623</v>
      </c>
    </row>
    <row r="3958" spans="2:8" x14ac:dyDescent="0.35">
      <c r="B3958" s="1" t="s">
        <v>17183</v>
      </c>
      <c r="C3958" s="3" t="s">
        <v>17184</v>
      </c>
      <c r="D3958" s="13">
        <v>2069999999.9999998</v>
      </c>
      <c r="E3958" s="1" t="str" cm="1">
        <f t="array" ref="E3958">_xlfn.IFS($D3958&gt;=$N$7,$J$7,AND($D3958&gt;=$M$8,$D3958&lt;$N$8),$J$8,AND($D3958&gt;=$M$9,$D3958&lt;$N$9),$J$9,$D3958&lt;$N$10,$J$10)</f>
        <v>Mid Cap</v>
      </c>
      <c r="F3958" s="18">
        <v>14.14</v>
      </c>
      <c r="G3958" s="3" t="s">
        <v>31554</v>
      </c>
      <c r="H3958" s="22">
        <f>ROUND(Table1[[#This Row],[Market Capitalisation]]/Table1[[#This Row],[Stock Price]],0)</f>
        <v>146393211</v>
      </c>
    </row>
    <row r="3959" spans="2:8" x14ac:dyDescent="0.35">
      <c r="B3959" s="1" t="s">
        <v>17187</v>
      </c>
      <c r="C3959" s="3" t="s">
        <v>17188</v>
      </c>
      <c r="D3959" s="13">
        <v>2069999999.9999998</v>
      </c>
      <c r="E3959" s="1" t="str" cm="1">
        <f t="array" ref="E3959">_xlfn.IFS($D3959&gt;=$N$7,$J$7,AND($D3959&gt;=$M$8,$D3959&lt;$N$8),$J$8,AND($D3959&gt;=$M$9,$D3959&lt;$N$9),$J$9,$D3959&lt;$N$10,$J$10)</f>
        <v>Mid Cap</v>
      </c>
      <c r="F3959" s="18">
        <v>24.82</v>
      </c>
      <c r="G3959" s="3" t="s">
        <v>31554</v>
      </c>
      <c r="H3959" s="22">
        <f>ROUND(Table1[[#This Row],[Market Capitalisation]]/Table1[[#This Row],[Stock Price]],0)</f>
        <v>83400483</v>
      </c>
    </row>
    <row r="3960" spans="2:8" x14ac:dyDescent="0.35">
      <c r="B3960" s="1" t="s">
        <v>17191</v>
      </c>
      <c r="C3960" s="3" t="s">
        <v>17192</v>
      </c>
      <c r="D3960" s="13">
        <v>2060000000</v>
      </c>
      <c r="E3960" s="1" t="str" cm="1">
        <f t="array" ref="E3960">_xlfn.IFS($D3960&gt;=$N$7,$J$7,AND($D3960&gt;=$M$8,$D3960&lt;$N$8),$J$8,AND($D3960&gt;=$M$9,$D3960&lt;$N$9),$J$9,$D3960&lt;$N$10,$J$10)</f>
        <v>Mid Cap</v>
      </c>
      <c r="F3960" s="18">
        <v>34.82</v>
      </c>
      <c r="G3960" s="3" t="s">
        <v>31554</v>
      </c>
      <c r="H3960" s="22">
        <f>ROUND(Table1[[#This Row],[Market Capitalisation]]/Table1[[#This Row],[Stock Price]],0)</f>
        <v>59161401</v>
      </c>
    </row>
    <row r="3961" spans="2:8" x14ac:dyDescent="0.35">
      <c r="B3961" s="1" t="s">
        <v>17196</v>
      </c>
      <c r="C3961" s="3" t="s">
        <v>17197</v>
      </c>
      <c r="D3961" s="13">
        <v>2060000000</v>
      </c>
      <c r="E3961" s="1" t="str" cm="1">
        <f t="array" ref="E3961">_xlfn.IFS($D3961&gt;=$N$7,$J$7,AND($D3961&gt;=$M$8,$D3961&lt;$N$8),$J$8,AND($D3961&gt;=$M$9,$D3961&lt;$N$9),$J$9,$D3961&lt;$N$10,$J$10)</f>
        <v>Mid Cap</v>
      </c>
      <c r="F3961" s="18">
        <v>7.37</v>
      </c>
      <c r="G3961" s="3" t="s">
        <v>511</v>
      </c>
      <c r="H3961" s="22">
        <f>ROUND(Table1[[#This Row],[Market Capitalisation]]/Table1[[#This Row],[Stock Price]],0)</f>
        <v>279511533</v>
      </c>
    </row>
    <row r="3962" spans="2:8" x14ac:dyDescent="0.35">
      <c r="B3962" s="1" t="s">
        <v>17200</v>
      </c>
      <c r="C3962" s="3" t="s">
        <v>17201</v>
      </c>
      <c r="D3962" s="13">
        <v>2049999999.9999998</v>
      </c>
      <c r="E3962" s="1" t="str" cm="1">
        <f t="array" ref="E3962">_xlfn.IFS($D3962&gt;=$N$7,$J$7,AND($D3962&gt;=$M$8,$D3962&lt;$N$8),$J$8,AND($D3962&gt;=$M$9,$D3962&lt;$N$9),$J$9,$D3962&lt;$N$10,$J$10)</f>
        <v>Mid Cap</v>
      </c>
      <c r="F3962" s="18">
        <v>16.45</v>
      </c>
      <c r="G3962" s="3" t="s">
        <v>31554</v>
      </c>
      <c r="H3962" s="22">
        <f>ROUND(Table1[[#This Row],[Market Capitalisation]]/Table1[[#This Row],[Stock Price]],0)</f>
        <v>124620061</v>
      </c>
    </row>
    <row r="3963" spans="2:8" x14ac:dyDescent="0.35">
      <c r="B3963" s="1" t="s">
        <v>17204</v>
      </c>
      <c r="C3963" s="3" t="s">
        <v>17205</v>
      </c>
      <c r="D3963" s="13">
        <v>2049999999.9999998</v>
      </c>
      <c r="E3963" s="1" t="str" cm="1">
        <f t="array" ref="E3963">_xlfn.IFS($D3963&gt;=$N$7,$J$7,AND($D3963&gt;=$M$8,$D3963&lt;$N$8),$J$8,AND($D3963&gt;=$M$9,$D3963&lt;$N$9),$J$9,$D3963&lt;$N$10,$J$10)</f>
        <v>Mid Cap</v>
      </c>
      <c r="F3963" s="18">
        <v>14.22</v>
      </c>
      <c r="G3963" s="3" t="s">
        <v>511</v>
      </c>
      <c r="H3963" s="22">
        <f>ROUND(Table1[[#This Row],[Market Capitalisation]]/Table1[[#This Row],[Stock Price]],0)</f>
        <v>144163150</v>
      </c>
    </row>
    <row r="3964" spans="2:8" x14ac:dyDescent="0.35">
      <c r="B3964" s="1" t="s">
        <v>17207</v>
      </c>
      <c r="C3964" s="3" t="s">
        <v>17208</v>
      </c>
      <c r="D3964" s="13">
        <v>2049999999.9999998</v>
      </c>
      <c r="E3964" s="1" t="str" cm="1">
        <f t="array" ref="E3964">_xlfn.IFS($D3964&gt;=$N$7,$J$7,AND($D3964&gt;=$M$8,$D3964&lt;$N$8),$J$8,AND($D3964&gt;=$M$9,$D3964&lt;$N$9),$J$9,$D3964&lt;$N$10,$J$10)</f>
        <v>Mid Cap</v>
      </c>
      <c r="F3964" s="18">
        <v>1.1399999999999999</v>
      </c>
      <c r="G3964" s="3" t="s">
        <v>31544</v>
      </c>
      <c r="H3964" s="22">
        <f>ROUND(Table1[[#This Row],[Market Capitalisation]]/Table1[[#This Row],[Stock Price]],0)</f>
        <v>1798245614</v>
      </c>
    </row>
    <row r="3965" spans="2:8" x14ac:dyDescent="0.35">
      <c r="B3965" s="1" t="s">
        <v>17210</v>
      </c>
      <c r="C3965" s="3" t="s">
        <v>17211</v>
      </c>
      <c r="D3965" s="13">
        <v>2049999999.9999998</v>
      </c>
      <c r="E3965" s="1" t="str" cm="1">
        <f t="array" ref="E3965">_xlfn.IFS($D3965&gt;=$N$7,$J$7,AND($D3965&gt;=$M$8,$D3965&lt;$N$8),$J$8,AND($D3965&gt;=$M$9,$D3965&lt;$N$9),$J$9,$D3965&lt;$N$10,$J$10)</f>
        <v>Mid Cap</v>
      </c>
      <c r="F3965" s="18">
        <v>49.67</v>
      </c>
      <c r="G3965" s="3" t="s">
        <v>3109</v>
      </c>
      <c r="H3965" s="22">
        <f>ROUND(Table1[[#This Row],[Market Capitalisation]]/Table1[[#This Row],[Stock Price]],0)</f>
        <v>41272398</v>
      </c>
    </row>
    <row r="3966" spans="2:8" x14ac:dyDescent="0.35">
      <c r="B3966" s="1" t="s">
        <v>17214</v>
      </c>
      <c r="C3966" s="3" t="s">
        <v>17215</v>
      </c>
      <c r="D3966" s="13">
        <v>2049999999.9999998</v>
      </c>
      <c r="E3966" s="1" t="str" cm="1">
        <f t="array" ref="E3966">_xlfn.IFS($D3966&gt;=$N$7,$J$7,AND($D3966&gt;=$M$8,$D3966&lt;$N$8),$J$8,AND($D3966&gt;=$M$9,$D3966&lt;$N$9),$J$9,$D3966&lt;$N$10,$J$10)</f>
        <v>Mid Cap</v>
      </c>
      <c r="F3966" s="18">
        <v>8.0299999999999994</v>
      </c>
      <c r="G3966" s="3" t="s">
        <v>31554</v>
      </c>
      <c r="H3966" s="22">
        <f>ROUND(Table1[[#This Row],[Market Capitalisation]]/Table1[[#This Row],[Stock Price]],0)</f>
        <v>255292653</v>
      </c>
    </row>
    <row r="3967" spans="2:8" x14ac:dyDescent="0.35">
      <c r="B3967" s="1" t="s">
        <v>17218</v>
      </c>
      <c r="C3967" s="3" t="s">
        <v>17219</v>
      </c>
      <c r="D3967" s="13">
        <v>2049999999.9999998</v>
      </c>
      <c r="E3967" s="1" t="str" cm="1">
        <f t="array" ref="E3967">_xlfn.IFS($D3967&gt;=$N$7,$J$7,AND($D3967&gt;=$M$8,$D3967&lt;$N$8),$J$8,AND($D3967&gt;=$M$9,$D3967&lt;$N$9),$J$9,$D3967&lt;$N$10,$J$10)</f>
        <v>Mid Cap</v>
      </c>
      <c r="F3967" s="18">
        <v>53.84</v>
      </c>
      <c r="G3967" s="3" t="s">
        <v>31583</v>
      </c>
      <c r="H3967" s="22">
        <f>ROUND(Table1[[#This Row],[Market Capitalisation]]/Table1[[#This Row],[Stock Price]],0)</f>
        <v>38075780</v>
      </c>
    </row>
    <row r="3968" spans="2:8" x14ac:dyDescent="0.35">
      <c r="B3968" s="1" t="s">
        <v>17221</v>
      </c>
      <c r="C3968" s="3" t="s">
        <v>17222</v>
      </c>
      <c r="D3968" s="13">
        <v>2049999999.9999998</v>
      </c>
      <c r="E3968" s="1" t="str" cm="1">
        <f t="array" ref="E3968">_xlfn.IFS($D3968&gt;=$N$7,$J$7,AND($D3968&gt;=$M$8,$D3968&lt;$N$8),$J$8,AND($D3968&gt;=$M$9,$D3968&lt;$N$9),$J$9,$D3968&lt;$N$10,$J$10)</f>
        <v>Mid Cap</v>
      </c>
      <c r="F3968" s="18">
        <v>43.53</v>
      </c>
      <c r="G3968" s="3" t="s">
        <v>3295</v>
      </c>
      <c r="H3968" s="22">
        <f>ROUND(Table1[[#This Row],[Market Capitalisation]]/Table1[[#This Row],[Stock Price]],0)</f>
        <v>47093958</v>
      </c>
    </row>
    <row r="3969" spans="2:8" x14ac:dyDescent="0.35">
      <c r="B3969" s="1" t="s">
        <v>17224</v>
      </c>
      <c r="C3969" s="3" t="s">
        <v>17225</v>
      </c>
      <c r="D3969" s="13">
        <v>2049999999.9999998</v>
      </c>
      <c r="E3969" s="1" t="str" cm="1">
        <f t="array" ref="E3969">_xlfn.IFS($D3969&gt;=$N$7,$J$7,AND($D3969&gt;=$M$8,$D3969&lt;$N$8),$J$8,AND($D3969&gt;=$M$9,$D3969&lt;$N$9),$J$9,$D3969&lt;$N$10,$J$10)</f>
        <v>Mid Cap</v>
      </c>
      <c r="F3969" s="18">
        <v>60.33</v>
      </c>
      <c r="G3969" s="3" t="s">
        <v>511</v>
      </c>
      <c r="H3969" s="22">
        <f>ROUND(Table1[[#This Row],[Market Capitalisation]]/Table1[[#This Row],[Stock Price]],0)</f>
        <v>33979778</v>
      </c>
    </row>
    <row r="3970" spans="2:8" x14ac:dyDescent="0.35">
      <c r="B3970" s="1" t="s">
        <v>17228</v>
      </c>
      <c r="C3970" s="3" t="s">
        <v>17229</v>
      </c>
      <c r="D3970" s="13">
        <v>2040000000</v>
      </c>
      <c r="E3970" s="1" t="str" cm="1">
        <f t="array" ref="E3970">_xlfn.IFS($D3970&gt;=$N$7,$J$7,AND($D3970&gt;=$M$8,$D3970&lt;$N$8),$J$8,AND($D3970&gt;=$M$9,$D3970&lt;$N$9),$J$9,$D3970&lt;$N$10,$J$10)</f>
        <v>Mid Cap</v>
      </c>
      <c r="F3970" s="18">
        <v>5.28</v>
      </c>
      <c r="G3970" s="3" t="s">
        <v>62</v>
      </c>
      <c r="H3970" s="22">
        <f>ROUND(Table1[[#This Row],[Market Capitalisation]]/Table1[[#This Row],[Stock Price]],0)</f>
        <v>386363636</v>
      </c>
    </row>
    <row r="3971" spans="2:8" x14ac:dyDescent="0.35">
      <c r="B3971" s="1" t="s">
        <v>17233</v>
      </c>
      <c r="C3971" s="3" t="s">
        <v>17234</v>
      </c>
      <c r="D3971" s="13">
        <v>2040000000</v>
      </c>
      <c r="E3971" s="1" t="str" cm="1">
        <f t="array" ref="E3971">_xlfn.IFS($D3971&gt;=$N$7,$J$7,AND($D3971&gt;=$M$8,$D3971&lt;$N$8),$J$8,AND($D3971&gt;=$M$9,$D3971&lt;$N$9),$J$9,$D3971&lt;$N$10,$J$10)</f>
        <v>Mid Cap</v>
      </c>
      <c r="F3971" s="18">
        <v>7.16</v>
      </c>
      <c r="G3971" s="3" t="s">
        <v>31565</v>
      </c>
      <c r="H3971" s="22">
        <f>ROUND(Table1[[#This Row],[Market Capitalisation]]/Table1[[#This Row],[Stock Price]],0)</f>
        <v>284916201</v>
      </c>
    </row>
    <row r="3972" spans="2:8" x14ac:dyDescent="0.35">
      <c r="B3972" s="1" t="s">
        <v>17237</v>
      </c>
      <c r="C3972" s="3" t="s">
        <v>17238</v>
      </c>
      <c r="D3972" s="13">
        <v>2040000000</v>
      </c>
      <c r="E3972" s="1" t="str" cm="1">
        <f t="array" ref="E3972">_xlfn.IFS($D3972&gt;=$N$7,$J$7,AND($D3972&gt;=$M$8,$D3972&lt;$N$8),$J$8,AND($D3972&gt;=$M$9,$D3972&lt;$N$9),$J$9,$D3972&lt;$N$10,$J$10)</f>
        <v>Mid Cap</v>
      </c>
      <c r="F3972" s="18">
        <v>0.63</v>
      </c>
      <c r="G3972" s="3" t="s">
        <v>2323</v>
      </c>
      <c r="H3972" s="22">
        <f>ROUND(Table1[[#This Row],[Market Capitalisation]]/Table1[[#This Row],[Stock Price]],0)</f>
        <v>3238095238</v>
      </c>
    </row>
    <row r="3973" spans="2:8" x14ac:dyDescent="0.35">
      <c r="B3973" s="1" t="s">
        <v>17240</v>
      </c>
      <c r="C3973" s="3" t="s">
        <v>17241</v>
      </c>
      <c r="D3973" s="13">
        <v>2040000000</v>
      </c>
      <c r="E3973" s="1" t="str" cm="1">
        <f t="array" ref="E3973">_xlfn.IFS($D3973&gt;=$N$7,$J$7,AND($D3973&gt;=$M$8,$D3973&lt;$N$8),$J$8,AND($D3973&gt;=$M$9,$D3973&lt;$N$9),$J$9,$D3973&lt;$N$10,$J$10)</f>
        <v>Mid Cap</v>
      </c>
      <c r="F3973" s="18">
        <v>8.7899999999999991</v>
      </c>
      <c r="G3973" s="3" t="s">
        <v>31554</v>
      </c>
      <c r="H3973" s="22">
        <f>ROUND(Table1[[#This Row],[Market Capitalisation]]/Table1[[#This Row],[Stock Price]],0)</f>
        <v>232081911</v>
      </c>
    </row>
    <row r="3974" spans="2:8" x14ac:dyDescent="0.35">
      <c r="B3974" s="1" t="s">
        <v>17243</v>
      </c>
      <c r="C3974" s="3" t="s">
        <v>17244</v>
      </c>
      <c r="D3974" s="13">
        <v>2040000000</v>
      </c>
      <c r="E3974" s="1" t="str" cm="1">
        <f t="array" ref="E3974">_xlfn.IFS($D3974&gt;=$N$7,$J$7,AND($D3974&gt;=$M$8,$D3974&lt;$N$8),$J$8,AND($D3974&gt;=$M$9,$D3974&lt;$N$9),$J$9,$D3974&lt;$N$10,$J$10)</f>
        <v>Mid Cap</v>
      </c>
      <c r="F3974" s="18">
        <v>61.23</v>
      </c>
      <c r="G3974" s="3" t="s">
        <v>31544</v>
      </c>
      <c r="H3974" s="22">
        <f>ROUND(Table1[[#This Row],[Market Capitalisation]]/Table1[[#This Row],[Stock Price]],0)</f>
        <v>33317001</v>
      </c>
    </row>
    <row r="3975" spans="2:8" x14ac:dyDescent="0.35">
      <c r="B3975" s="1" t="s">
        <v>17247</v>
      </c>
      <c r="C3975" s="3" t="s">
        <v>17248</v>
      </c>
      <c r="D3975" s="13">
        <v>2040000000</v>
      </c>
      <c r="E3975" s="1" t="str" cm="1">
        <f t="array" ref="E3975">_xlfn.IFS($D3975&gt;=$N$7,$J$7,AND($D3975&gt;=$M$8,$D3975&lt;$N$8),$J$8,AND($D3975&gt;=$M$9,$D3975&lt;$N$9),$J$9,$D3975&lt;$N$10,$J$10)</f>
        <v>Mid Cap</v>
      </c>
      <c r="F3975" s="18">
        <v>19.16</v>
      </c>
      <c r="G3975" s="3" t="s">
        <v>31554</v>
      </c>
      <c r="H3975" s="22">
        <f>ROUND(Table1[[#This Row],[Market Capitalisation]]/Table1[[#This Row],[Stock Price]],0)</f>
        <v>106471816</v>
      </c>
    </row>
    <row r="3976" spans="2:8" x14ac:dyDescent="0.35">
      <c r="B3976" s="1" t="s">
        <v>17251</v>
      </c>
      <c r="C3976" s="3" t="s">
        <v>17252</v>
      </c>
      <c r="D3976" s="13">
        <v>2040000000</v>
      </c>
      <c r="E3976" s="1" t="str" cm="1">
        <f t="array" ref="E3976">_xlfn.IFS($D3976&gt;=$N$7,$J$7,AND($D3976&gt;=$M$8,$D3976&lt;$N$8),$J$8,AND($D3976&gt;=$M$9,$D3976&lt;$N$9),$J$9,$D3976&lt;$N$10,$J$10)</f>
        <v>Mid Cap</v>
      </c>
      <c r="F3976" s="18">
        <v>76.88</v>
      </c>
      <c r="G3976" s="3" t="s">
        <v>256</v>
      </c>
      <c r="H3976" s="22">
        <f>ROUND(Table1[[#This Row],[Market Capitalisation]]/Table1[[#This Row],[Stock Price]],0)</f>
        <v>26534860</v>
      </c>
    </row>
    <row r="3977" spans="2:8" x14ac:dyDescent="0.35">
      <c r="B3977" s="1" t="s">
        <v>17255</v>
      </c>
      <c r="C3977" s="3" t="s">
        <v>17256</v>
      </c>
      <c r="D3977" s="13">
        <v>2040000000</v>
      </c>
      <c r="E3977" s="1" t="str" cm="1">
        <f t="array" ref="E3977">_xlfn.IFS($D3977&gt;=$N$7,$J$7,AND($D3977&gt;=$M$8,$D3977&lt;$N$8),$J$8,AND($D3977&gt;=$M$9,$D3977&lt;$N$9),$J$9,$D3977&lt;$N$10,$J$10)</f>
        <v>Mid Cap</v>
      </c>
      <c r="F3977" s="18">
        <v>256.51</v>
      </c>
      <c r="G3977" s="3" t="s">
        <v>304</v>
      </c>
      <c r="H3977" s="22">
        <f>ROUND(Table1[[#This Row],[Market Capitalisation]]/Table1[[#This Row],[Stock Price]],0)</f>
        <v>7952906</v>
      </c>
    </row>
    <row r="3978" spans="2:8" x14ac:dyDescent="0.35">
      <c r="B3978" s="1" t="s">
        <v>17259</v>
      </c>
      <c r="C3978" s="3" t="s">
        <v>17260</v>
      </c>
      <c r="D3978" s="13">
        <v>2040000000</v>
      </c>
      <c r="E3978" s="1" t="str" cm="1">
        <f t="array" ref="E3978">_xlfn.IFS($D3978&gt;=$N$7,$J$7,AND($D3978&gt;=$M$8,$D3978&lt;$N$8),$J$8,AND($D3978&gt;=$M$9,$D3978&lt;$N$9),$J$9,$D3978&lt;$N$10,$J$10)</f>
        <v>Mid Cap</v>
      </c>
      <c r="F3978" s="18">
        <v>91.33</v>
      </c>
      <c r="G3978" s="3" t="s">
        <v>31554</v>
      </c>
      <c r="H3978" s="22">
        <f>ROUND(Table1[[#This Row],[Market Capitalisation]]/Table1[[#This Row],[Stock Price]],0)</f>
        <v>22336582</v>
      </c>
    </row>
    <row r="3979" spans="2:8" x14ac:dyDescent="0.35">
      <c r="B3979" s="1" t="s">
        <v>17263</v>
      </c>
      <c r="C3979" s="3" t="s">
        <v>17264</v>
      </c>
      <c r="D3979" s="13">
        <v>2040000000</v>
      </c>
      <c r="E3979" s="1" t="str" cm="1">
        <f t="array" ref="E3979">_xlfn.IFS($D3979&gt;=$N$7,$J$7,AND($D3979&gt;=$M$8,$D3979&lt;$N$8),$J$8,AND($D3979&gt;=$M$9,$D3979&lt;$N$9),$J$9,$D3979&lt;$N$10,$J$10)</f>
        <v>Mid Cap</v>
      </c>
      <c r="F3979" s="18">
        <v>4.79</v>
      </c>
      <c r="G3979" s="3" t="s">
        <v>420</v>
      </c>
      <c r="H3979" s="22">
        <f>ROUND(Table1[[#This Row],[Market Capitalisation]]/Table1[[#This Row],[Stock Price]],0)</f>
        <v>425887265</v>
      </c>
    </row>
    <row r="3980" spans="2:8" x14ac:dyDescent="0.35">
      <c r="B3980" s="1" t="s">
        <v>17266</v>
      </c>
      <c r="C3980" s="3" t="s">
        <v>17267</v>
      </c>
      <c r="D3980" s="13">
        <v>2029999999.9999998</v>
      </c>
      <c r="E3980" s="1" t="str" cm="1">
        <f t="array" ref="E3980">_xlfn.IFS($D3980&gt;=$N$7,$J$7,AND($D3980&gt;=$M$8,$D3980&lt;$N$8),$J$8,AND($D3980&gt;=$M$9,$D3980&lt;$N$9),$J$9,$D3980&lt;$N$10,$J$10)</f>
        <v>Mid Cap</v>
      </c>
      <c r="F3980" s="18">
        <v>49.08</v>
      </c>
      <c r="G3980" s="3" t="s">
        <v>31554</v>
      </c>
      <c r="H3980" s="22">
        <f>ROUND(Table1[[#This Row],[Market Capitalisation]]/Table1[[#This Row],[Stock Price]],0)</f>
        <v>41361043</v>
      </c>
    </row>
    <row r="3981" spans="2:8" x14ac:dyDescent="0.35">
      <c r="B3981" s="1" t="s">
        <v>17271</v>
      </c>
      <c r="C3981" s="3" t="s">
        <v>17272</v>
      </c>
      <c r="D3981" s="13">
        <v>2029999999.9999998</v>
      </c>
      <c r="E3981" s="1" t="str" cm="1">
        <f t="array" ref="E3981">_xlfn.IFS($D3981&gt;=$N$7,$J$7,AND($D3981&gt;=$M$8,$D3981&lt;$N$8),$J$8,AND($D3981&gt;=$M$9,$D3981&lt;$N$9),$J$9,$D3981&lt;$N$10,$J$10)</f>
        <v>Mid Cap</v>
      </c>
      <c r="F3981" s="18">
        <v>960.05</v>
      </c>
      <c r="G3981" s="3" t="s">
        <v>210</v>
      </c>
      <c r="H3981" s="22">
        <f>ROUND(Table1[[#This Row],[Market Capitalisation]]/Table1[[#This Row],[Stock Price]],0)</f>
        <v>2114473</v>
      </c>
    </row>
    <row r="3982" spans="2:8" x14ac:dyDescent="0.35">
      <c r="B3982" s="1" t="s">
        <v>17275</v>
      </c>
      <c r="C3982" s="3" t="s">
        <v>17276</v>
      </c>
      <c r="D3982" s="13">
        <v>2029999999.9999998</v>
      </c>
      <c r="E3982" s="1" t="str" cm="1">
        <f t="array" ref="E3982">_xlfn.IFS($D3982&gt;=$N$7,$J$7,AND($D3982&gt;=$M$8,$D3982&lt;$N$8),$J$8,AND($D3982&gt;=$M$9,$D3982&lt;$N$9),$J$9,$D3982&lt;$N$10,$J$10)</f>
        <v>Mid Cap</v>
      </c>
      <c r="F3982" s="18">
        <v>43.91</v>
      </c>
      <c r="G3982" s="3" t="s">
        <v>31554</v>
      </c>
      <c r="H3982" s="22">
        <f>ROUND(Table1[[#This Row],[Market Capitalisation]]/Table1[[#This Row],[Stock Price]],0)</f>
        <v>46230927</v>
      </c>
    </row>
    <row r="3983" spans="2:8" x14ac:dyDescent="0.35">
      <c r="B3983" s="1" t="s">
        <v>17279</v>
      </c>
      <c r="C3983" s="3" t="s">
        <v>17280</v>
      </c>
      <c r="D3983" s="13">
        <v>2029999999.9999998</v>
      </c>
      <c r="E3983" s="1" t="str" cm="1">
        <f t="array" ref="E3983">_xlfn.IFS($D3983&gt;=$N$7,$J$7,AND($D3983&gt;=$M$8,$D3983&lt;$N$8),$J$8,AND($D3983&gt;=$M$9,$D3983&lt;$N$9),$J$9,$D3983&lt;$N$10,$J$10)</f>
        <v>Mid Cap</v>
      </c>
      <c r="F3983" s="18">
        <v>12.28</v>
      </c>
      <c r="G3983" s="3" t="s">
        <v>31554</v>
      </c>
      <c r="H3983" s="22">
        <f>ROUND(Table1[[#This Row],[Market Capitalisation]]/Table1[[#This Row],[Stock Price]],0)</f>
        <v>165309446</v>
      </c>
    </row>
    <row r="3984" spans="2:8" x14ac:dyDescent="0.35">
      <c r="B3984" s="1" t="s">
        <v>17282</v>
      </c>
      <c r="C3984" s="3" t="s">
        <v>17283</v>
      </c>
      <c r="D3984" s="13">
        <v>2029999999.9999998</v>
      </c>
      <c r="E3984" s="1" t="str" cm="1">
        <f t="array" ref="E3984">_xlfn.IFS($D3984&gt;=$N$7,$J$7,AND($D3984&gt;=$M$8,$D3984&lt;$N$8),$J$8,AND($D3984&gt;=$M$9,$D3984&lt;$N$9),$J$9,$D3984&lt;$N$10,$J$10)</f>
        <v>Mid Cap</v>
      </c>
      <c r="F3984" s="18">
        <v>10.59</v>
      </c>
      <c r="G3984" s="3" t="s">
        <v>936</v>
      </c>
      <c r="H3984" s="22">
        <f>ROUND(Table1[[#This Row],[Market Capitalisation]]/Table1[[#This Row],[Stock Price]],0)</f>
        <v>191690274</v>
      </c>
    </row>
    <row r="3985" spans="2:8" x14ac:dyDescent="0.35">
      <c r="B3985" s="1" t="s">
        <v>17285</v>
      </c>
      <c r="C3985" s="3" t="s">
        <v>17286</v>
      </c>
      <c r="D3985" s="13">
        <v>2029999999.9999998</v>
      </c>
      <c r="E3985" s="1" t="str" cm="1">
        <f t="array" ref="E3985">_xlfn.IFS($D3985&gt;=$N$7,$J$7,AND($D3985&gt;=$M$8,$D3985&lt;$N$8),$J$8,AND($D3985&gt;=$M$9,$D3985&lt;$N$9),$J$9,$D3985&lt;$N$10,$J$10)</f>
        <v>Mid Cap</v>
      </c>
      <c r="F3985" s="18">
        <v>16.04</v>
      </c>
      <c r="G3985" s="3" t="s">
        <v>249</v>
      </c>
      <c r="H3985" s="22">
        <f>ROUND(Table1[[#This Row],[Market Capitalisation]]/Table1[[#This Row],[Stock Price]],0)</f>
        <v>126558603</v>
      </c>
    </row>
    <row r="3986" spans="2:8" x14ac:dyDescent="0.35">
      <c r="B3986" s="1" t="s">
        <v>17288</v>
      </c>
      <c r="C3986" s="3" t="s">
        <v>17289</v>
      </c>
      <c r="D3986" s="13">
        <v>2029999999.9999998</v>
      </c>
      <c r="E3986" s="1" t="str" cm="1">
        <f t="array" ref="E3986">_xlfn.IFS($D3986&gt;=$N$7,$J$7,AND($D3986&gt;=$M$8,$D3986&lt;$N$8),$J$8,AND($D3986&gt;=$M$9,$D3986&lt;$N$9),$J$9,$D3986&lt;$N$10,$J$10)</f>
        <v>Mid Cap</v>
      </c>
      <c r="F3986" s="18">
        <v>13.3</v>
      </c>
      <c r="G3986" s="3" t="s">
        <v>249</v>
      </c>
      <c r="H3986" s="22">
        <f>ROUND(Table1[[#This Row],[Market Capitalisation]]/Table1[[#This Row],[Stock Price]],0)</f>
        <v>152631579</v>
      </c>
    </row>
    <row r="3987" spans="2:8" x14ac:dyDescent="0.35">
      <c r="B3987" s="1" t="s">
        <v>17291</v>
      </c>
      <c r="C3987" s="3" t="s">
        <v>17292</v>
      </c>
      <c r="D3987" s="13">
        <v>2029999999.9999998</v>
      </c>
      <c r="E3987" s="1" t="str" cm="1">
        <f t="array" ref="E3987">_xlfn.IFS($D3987&gt;=$N$7,$J$7,AND($D3987&gt;=$M$8,$D3987&lt;$N$8),$J$8,AND($D3987&gt;=$M$9,$D3987&lt;$N$9),$J$9,$D3987&lt;$N$10,$J$10)</f>
        <v>Mid Cap</v>
      </c>
      <c r="F3987" s="18">
        <v>75.48</v>
      </c>
      <c r="G3987" s="3" t="s">
        <v>31554</v>
      </c>
      <c r="H3987" s="22">
        <f>ROUND(Table1[[#This Row],[Market Capitalisation]]/Table1[[#This Row],[Stock Price]],0)</f>
        <v>26894542</v>
      </c>
    </row>
    <row r="3988" spans="2:8" x14ac:dyDescent="0.35">
      <c r="B3988" s="1" t="s">
        <v>17295</v>
      </c>
      <c r="C3988" s="3" t="s">
        <v>17296</v>
      </c>
      <c r="D3988" s="13">
        <v>2029999999.9999998</v>
      </c>
      <c r="E3988" s="1" t="str" cm="1">
        <f t="array" ref="E3988">_xlfn.IFS($D3988&gt;=$N$7,$J$7,AND($D3988&gt;=$M$8,$D3988&lt;$N$8),$J$8,AND($D3988&gt;=$M$9,$D3988&lt;$N$9),$J$9,$D3988&lt;$N$10,$J$10)</f>
        <v>Mid Cap</v>
      </c>
      <c r="F3988" s="18">
        <v>2.2400000000000002</v>
      </c>
      <c r="G3988" s="3" t="s">
        <v>31583</v>
      </c>
      <c r="H3988" s="22">
        <f>ROUND(Table1[[#This Row],[Market Capitalisation]]/Table1[[#This Row],[Stock Price]],0)</f>
        <v>906250000</v>
      </c>
    </row>
    <row r="3989" spans="2:8" x14ac:dyDescent="0.35">
      <c r="B3989" s="1" t="s">
        <v>17298</v>
      </c>
      <c r="C3989" s="3" t="s">
        <v>17299</v>
      </c>
      <c r="D3989" s="13">
        <v>2029999999.9999998</v>
      </c>
      <c r="E3989" s="1" t="str" cm="1">
        <f t="array" ref="E3989">_xlfn.IFS($D3989&gt;=$N$7,$J$7,AND($D3989&gt;=$M$8,$D3989&lt;$N$8),$J$8,AND($D3989&gt;=$M$9,$D3989&lt;$N$9),$J$9,$D3989&lt;$N$10,$J$10)</f>
        <v>Mid Cap</v>
      </c>
      <c r="F3989" s="18">
        <v>39.82</v>
      </c>
      <c r="G3989" s="3" t="s">
        <v>31554</v>
      </c>
      <c r="H3989" s="22">
        <f>ROUND(Table1[[#This Row],[Market Capitalisation]]/Table1[[#This Row],[Stock Price]],0)</f>
        <v>50979407</v>
      </c>
    </row>
    <row r="3990" spans="2:8" x14ac:dyDescent="0.35">
      <c r="B3990" s="1" t="s">
        <v>17302</v>
      </c>
      <c r="C3990" s="3" t="s">
        <v>17303</v>
      </c>
      <c r="D3990" s="13">
        <v>2020000000</v>
      </c>
      <c r="E3990" s="1" t="str" cm="1">
        <f t="array" ref="E3990">_xlfn.IFS($D3990&gt;=$N$7,$J$7,AND($D3990&gt;=$M$8,$D3990&lt;$N$8),$J$8,AND($D3990&gt;=$M$9,$D3990&lt;$N$9),$J$9,$D3990&lt;$N$10,$J$10)</f>
        <v>Mid Cap</v>
      </c>
      <c r="F3990" s="18">
        <v>3.7</v>
      </c>
      <c r="G3990" s="3" t="s">
        <v>4076</v>
      </c>
      <c r="H3990" s="22">
        <f>ROUND(Table1[[#This Row],[Market Capitalisation]]/Table1[[#This Row],[Stock Price]],0)</f>
        <v>545945946</v>
      </c>
    </row>
    <row r="3991" spans="2:8" x14ac:dyDescent="0.35">
      <c r="B3991" s="1" t="s">
        <v>17307</v>
      </c>
      <c r="C3991" s="3" t="s">
        <v>17308</v>
      </c>
      <c r="D3991" s="13">
        <v>2020000000</v>
      </c>
      <c r="E3991" s="1" t="str" cm="1">
        <f t="array" ref="E3991">_xlfn.IFS($D3991&gt;=$N$7,$J$7,AND($D3991&gt;=$M$8,$D3991&lt;$N$8),$J$8,AND($D3991&gt;=$M$9,$D3991&lt;$N$9),$J$9,$D3991&lt;$N$10,$J$10)</f>
        <v>Mid Cap</v>
      </c>
      <c r="F3991" s="18">
        <v>16.18</v>
      </c>
      <c r="G3991" s="3" t="s">
        <v>420</v>
      </c>
      <c r="H3991" s="22">
        <f>ROUND(Table1[[#This Row],[Market Capitalisation]]/Table1[[#This Row],[Stock Price]],0)</f>
        <v>124845488</v>
      </c>
    </row>
    <row r="3992" spans="2:8" x14ac:dyDescent="0.35">
      <c r="B3992" s="1" t="s">
        <v>17311</v>
      </c>
      <c r="C3992" s="3" t="s">
        <v>17312</v>
      </c>
      <c r="D3992" s="13">
        <v>2020000000</v>
      </c>
      <c r="E3992" s="1" t="str" cm="1">
        <f t="array" ref="E3992">_xlfn.IFS($D3992&gt;=$N$7,$J$7,AND($D3992&gt;=$M$8,$D3992&lt;$N$8),$J$8,AND($D3992&gt;=$M$9,$D3992&lt;$N$9),$J$9,$D3992&lt;$N$10,$J$10)</f>
        <v>Mid Cap</v>
      </c>
      <c r="F3992" s="18">
        <v>11.13</v>
      </c>
      <c r="G3992" s="3" t="s">
        <v>936</v>
      </c>
      <c r="H3992" s="22">
        <f>ROUND(Table1[[#This Row],[Market Capitalisation]]/Table1[[#This Row],[Stock Price]],0)</f>
        <v>181491465</v>
      </c>
    </row>
    <row r="3993" spans="2:8" x14ac:dyDescent="0.35">
      <c r="B3993" s="1" t="s">
        <v>17315</v>
      </c>
      <c r="C3993" s="3" t="s">
        <v>17316</v>
      </c>
      <c r="D3993" s="13">
        <v>2020000000</v>
      </c>
      <c r="E3993" s="1" t="str" cm="1">
        <f t="array" ref="E3993">_xlfn.IFS($D3993&gt;=$N$7,$J$7,AND($D3993&gt;=$M$8,$D3993&lt;$N$8),$J$8,AND($D3993&gt;=$M$9,$D3993&lt;$N$9),$J$9,$D3993&lt;$N$10,$J$10)</f>
        <v>Mid Cap</v>
      </c>
      <c r="F3993" s="18">
        <v>15.88</v>
      </c>
      <c r="G3993" s="3" t="s">
        <v>31554</v>
      </c>
      <c r="H3993" s="22">
        <f>ROUND(Table1[[#This Row],[Market Capitalisation]]/Table1[[#This Row],[Stock Price]],0)</f>
        <v>127204030</v>
      </c>
    </row>
    <row r="3994" spans="2:8" x14ac:dyDescent="0.35">
      <c r="B3994" s="1" t="s">
        <v>17318</v>
      </c>
      <c r="C3994" s="3" t="s">
        <v>17319</v>
      </c>
      <c r="D3994" s="13">
        <v>2020000000</v>
      </c>
      <c r="E3994" s="1" t="str" cm="1">
        <f t="array" ref="E3994">_xlfn.IFS($D3994&gt;=$N$7,$J$7,AND($D3994&gt;=$M$8,$D3994&lt;$N$8),$J$8,AND($D3994&gt;=$M$9,$D3994&lt;$N$9),$J$9,$D3994&lt;$N$10,$J$10)</f>
        <v>Mid Cap</v>
      </c>
      <c r="F3994" s="18">
        <v>14.92</v>
      </c>
      <c r="G3994" s="3" t="s">
        <v>511</v>
      </c>
      <c r="H3994" s="22">
        <f>ROUND(Table1[[#This Row],[Market Capitalisation]]/Table1[[#This Row],[Stock Price]],0)</f>
        <v>135388740</v>
      </c>
    </row>
    <row r="3995" spans="2:8" x14ac:dyDescent="0.35">
      <c r="B3995" s="1" t="s">
        <v>17321</v>
      </c>
      <c r="C3995" s="3" t="s">
        <v>17322</v>
      </c>
      <c r="D3995" s="13">
        <v>2020000000</v>
      </c>
      <c r="E3995" s="1" t="str" cm="1">
        <f t="array" ref="E3995">_xlfn.IFS($D3995&gt;=$N$7,$J$7,AND($D3995&gt;=$M$8,$D3995&lt;$N$8),$J$8,AND($D3995&gt;=$M$9,$D3995&lt;$N$9),$J$9,$D3995&lt;$N$10,$J$10)</f>
        <v>Mid Cap</v>
      </c>
      <c r="F3995" s="18">
        <v>13.58</v>
      </c>
      <c r="G3995" s="3" t="s">
        <v>107</v>
      </c>
      <c r="H3995" s="22">
        <f>ROUND(Table1[[#This Row],[Market Capitalisation]]/Table1[[#This Row],[Stock Price]],0)</f>
        <v>148748159</v>
      </c>
    </row>
    <row r="3996" spans="2:8" x14ac:dyDescent="0.35">
      <c r="B3996" s="1" t="s">
        <v>17325</v>
      </c>
      <c r="C3996" s="3" t="s">
        <v>17326</v>
      </c>
      <c r="D3996" s="13">
        <v>2020000000</v>
      </c>
      <c r="E3996" s="1" t="str" cm="1">
        <f t="array" ref="E3996">_xlfn.IFS($D3996&gt;=$N$7,$J$7,AND($D3996&gt;=$M$8,$D3996&lt;$N$8),$J$8,AND($D3996&gt;=$M$9,$D3996&lt;$N$9),$J$9,$D3996&lt;$N$10,$J$10)</f>
        <v>Mid Cap</v>
      </c>
      <c r="F3996" s="18">
        <v>11.89</v>
      </c>
      <c r="G3996" s="3" t="s">
        <v>4088</v>
      </c>
      <c r="H3996" s="22">
        <f>ROUND(Table1[[#This Row],[Market Capitalisation]]/Table1[[#This Row],[Stock Price]],0)</f>
        <v>169890664</v>
      </c>
    </row>
    <row r="3997" spans="2:8" x14ac:dyDescent="0.35">
      <c r="B3997" s="1" t="s">
        <v>17329</v>
      </c>
      <c r="C3997" s="3" t="s">
        <v>17330</v>
      </c>
      <c r="D3997" s="13">
        <v>2020000000</v>
      </c>
      <c r="E3997" s="1" t="str" cm="1">
        <f t="array" ref="E3997">_xlfn.IFS($D3997&gt;=$N$7,$J$7,AND($D3997&gt;=$M$8,$D3997&lt;$N$8),$J$8,AND($D3997&gt;=$M$9,$D3997&lt;$N$9),$J$9,$D3997&lt;$N$10,$J$10)</f>
        <v>Mid Cap</v>
      </c>
      <c r="F3997" s="18">
        <v>0.78</v>
      </c>
      <c r="G3997" s="3" t="s">
        <v>3322</v>
      </c>
      <c r="H3997" s="22">
        <f>ROUND(Table1[[#This Row],[Market Capitalisation]]/Table1[[#This Row],[Stock Price]],0)</f>
        <v>2589743590</v>
      </c>
    </row>
    <row r="3998" spans="2:8" x14ac:dyDescent="0.35">
      <c r="B3998" s="1" t="s">
        <v>17332</v>
      </c>
      <c r="C3998" s="3" t="s">
        <v>17333</v>
      </c>
      <c r="D3998" s="13">
        <v>2009999999.9999998</v>
      </c>
      <c r="E3998" s="1" t="str" cm="1">
        <f t="array" ref="E3998">_xlfn.IFS($D3998&gt;=$N$7,$J$7,AND($D3998&gt;=$M$8,$D3998&lt;$N$8),$J$8,AND($D3998&gt;=$M$9,$D3998&lt;$N$9),$J$9,$D3998&lt;$N$10,$J$10)</f>
        <v>Mid Cap</v>
      </c>
      <c r="F3998" s="18">
        <v>22.53</v>
      </c>
      <c r="G3998" s="3" t="s">
        <v>31554</v>
      </c>
      <c r="H3998" s="22">
        <f>ROUND(Table1[[#This Row],[Market Capitalisation]]/Table1[[#This Row],[Stock Price]],0)</f>
        <v>89214381</v>
      </c>
    </row>
    <row r="3999" spans="2:8" x14ac:dyDescent="0.35">
      <c r="B3999" s="1" t="s">
        <v>17337</v>
      </c>
      <c r="C3999" s="3" t="s">
        <v>17338</v>
      </c>
      <c r="D3999" s="13">
        <v>2009999999.9999998</v>
      </c>
      <c r="E3999" s="1" t="str" cm="1">
        <f t="array" ref="E3999">_xlfn.IFS($D3999&gt;=$N$7,$J$7,AND($D3999&gt;=$M$8,$D3999&lt;$N$8),$J$8,AND($D3999&gt;=$M$9,$D3999&lt;$N$9),$J$9,$D3999&lt;$N$10,$J$10)</f>
        <v>Mid Cap</v>
      </c>
      <c r="F3999" s="18">
        <v>12.83</v>
      </c>
      <c r="G3999" s="3" t="s">
        <v>31554</v>
      </c>
      <c r="H3999" s="22">
        <f>ROUND(Table1[[#This Row],[Market Capitalisation]]/Table1[[#This Row],[Stock Price]],0)</f>
        <v>156664069</v>
      </c>
    </row>
    <row r="4000" spans="2:8" x14ac:dyDescent="0.35">
      <c r="B4000" s="1" t="s">
        <v>17341</v>
      </c>
      <c r="C4000" s="3" t="s">
        <v>17342</v>
      </c>
      <c r="D4000" s="13">
        <v>2009999999.9999998</v>
      </c>
      <c r="E4000" s="1" t="str" cm="1">
        <f t="array" ref="E4000">_xlfn.IFS($D4000&gt;=$N$7,$J$7,AND($D4000&gt;=$M$8,$D4000&lt;$N$8),$J$8,AND($D4000&gt;=$M$9,$D4000&lt;$N$9),$J$9,$D4000&lt;$N$10,$J$10)</f>
        <v>Mid Cap</v>
      </c>
      <c r="F4000" s="18">
        <v>5.86</v>
      </c>
      <c r="G4000" s="3" t="s">
        <v>31554</v>
      </c>
      <c r="H4000" s="22">
        <f>ROUND(Table1[[#This Row],[Market Capitalisation]]/Table1[[#This Row],[Stock Price]],0)</f>
        <v>343003413</v>
      </c>
    </row>
    <row r="4001" spans="2:8" x14ac:dyDescent="0.35">
      <c r="B4001" s="1" t="s">
        <v>17345</v>
      </c>
      <c r="C4001" s="3" t="s">
        <v>17346</v>
      </c>
      <c r="D4001" s="13">
        <v>2009999999.9999998</v>
      </c>
      <c r="E4001" s="1" t="str" cm="1">
        <f t="array" ref="E4001">_xlfn.IFS($D4001&gt;=$N$7,$J$7,AND($D4001&gt;=$M$8,$D4001&lt;$N$8),$J$8,AND($D4001&gt;=$M$9,$D4001&lt;$N$9),$J$9,$D4001&lt;$N$10,$J$10)</f>
        <v>Mid Cap</v>
      </c>
      <c r="F4001" s="18">
        <v>46.31</v>
      </c>
      <c r="G4001" s="3" t="s">
        <v>31554</v>
      </c>
      <c r="H4001" s="22">
        <f>ROUND(Table1[[#This Row],[Market Capitalisation]]/Table1[[#This Row],[Stock Price]],0)</f>
        <v>43403153</v>
      </c>
    </row>
    <row r="4002" spans="2:8" x14ac:dyDescent="0.35">
      <c r="B4002" s="1" t="s">
        <v>17349</v>
      </c>
      <c r="C4002" s="3" t="s">
        <v>17350</v>
      </c>
      <c r="D4002" s="13">
        <v>2009999999.9999998</v>
      </c>
      <c r="E4002" s="1" t="str" cm="1">
        <f t="array" ref="E4002">_xlfn.IFS($D4002&gt;=$N$7,$J$7,AND($D4002&gt;=$M$8,$D4002&lt;$N$8),$J$8,AND($D4002&gt;=$M$9,$D4002&lt;$N$9),$J$9,$D4002&lt;$N$10,$J$10)</f>
        <v>Mid Cap</v>
      </c>
      <c r="F4002" s="18">
        <v>15.44</v>
      </c>
      <c r="G4002" s="3" t="s">
        <v>511</v>
      </c>
      <c r="H4002" s="22">
        <f>ROUND(Table1[[#This Row],[Market Capitalisation]]/Table1[[#This Row],[Stock Price]],0)</f>
        <v>130181347</v>
      </c>
    </row>
    <row r="4003" spans="2:8" x14ac:dyDescent="0.35">
      <c r="B4003" s="1" t="s">
        <v>17353</v>
      </c>
      <c r="C4003" s="3" t="s">
        <v>17354</v>
      </c>
      <c r="D4003" s="13">
        <v>2009999999.9999998</v>
      </c>
      <c r="E4003" s="1" t="str" cm="1">
        <f t="array" ref="E4003">_xlfn.IFS($D4003&gt;=$N$7,$J$7,AND($D4003&gt;=$M$8,$D4003&lt;$N$8),$J$8,AND($D4003&gt;=$M$9,$D4003&lt;$N$9),$J$9,$D4003&lt;$N$10,$J$10)</f>
        <v>Mid Cap</v>
      </c>
      <c r="F4003" s="18">
        <v>0.78</v>
      </c>
      <c r="G4003" s="3" t="s">
        <v>31565</v>
      </c>
      <c r="H4003" s="22">
        <f>ROUND(Table1[[#This Row],[Market Capitalisation]]/Table1[[#This Row],[Stock Price]],0)</f>
        <v>2576923077</v>
      </c>
    </row>
    <row r="4004" spans="2:8" x14ac:dyDescent="0.35">
      <c r="B4004" s="1" t="s">
        <v>17356</v>
      </c>
      <c r="C4004" s="3" t="s">
        <v>17357</v>
      </c>
      <c r="D4004" s="13">
        <v>2009999999.9999998</v>
      </c>
      <c r="E4004" s="1" t="str" cm="1">
        <f t="array" ref="E4004">_xlfn.IFS($D4004&gt;=$N$7,$J$7,AND($D4004&gt;=$M$8,$D4004&lt;$N$8),$J$8,AND($D4004&gt;=$M$9,$D4004&lt;$N$9),$J$9,$D4004&lt;$N$10,$J$10)</f>
        <v>Mid Cap</v>
      </c>
      <c r="F4004" s="18">
        <v>15.29</v>
      </c>
      <c r="G4004" s="3" t="s">
        <v>31567</v>
      </c>
      <c r="H4004" s="22">
        <f>ROUND(Table1[[#This Row],[Market Capitalisation]]/Table1[[#This Row],[Stock Price]],0)</f>
        <v>131458470</v>
      </c>
    </row>
    <row r="4005" spans="2:8" x14ac:dyDescent="0.35">
      <c r="B4005" s="1" t="s">
        <v>17360</v>
      </c>
      <c r="C4005" s="3" t="s">
        <v>17361</v>
      </c>
      <c r="D4005" s="13">
        <v>2009999999.9999998</v>
      </c>
      <c r="E4005" s="1" t="str" cm="1">
        <f t="array" ref="E4005">_xlfn.IFS($D4005&gt;=$N$7,$J$7,AND($D4005&gt;=$M$8,$D4005&lt;$N$8),$J$8,AND($D4005&gt;=$M$9,$D4005&lt;$N$9),$J$9,$D4005&lt;$N$10,$J$10)</f>
        <v>Mid Cap</v>
      </c>
      <c r="F4005" s="18">
        <v>3.22</v>
      </c>
      <c r="G4005" s="3" t="s">
        <v>31554</v>
      </c>
      <c r="H4005" s="22">
        <f>ROUND(Table1[[#This Row],[Market Capitalisation]]/Table1[[#This Row],[Stock Price]],0)</f>
        <v>624223602</v>
      </c>
    </row>
    <row r="4006" spans="2:8" x14ac:dyDescent="0.35">
      <c r="B4006" s="1" t="s">
        <v>17363</v>
      </c>
      <c r="C4006" s="3" t="s">
        <v>17364</v>
      </c>
      <c r="D4006" s="13">
        <v>2009999999.9999998</v>
      </c>
      <c r="E4006" s="1" t="str" cm="1">
        <f t="array" ref="E4006">_xlfn.IFS($D4006&gt;=$N$7,$J$7,AND($D4006&gt;=$M$8,$D4006&lt;$N$8),$J$8,AND($D4006&gt;=$M$9,$D4006&lt;$N$9),$J$9,$D4006&lt;$N$10,$J$10)</f>
        <v>Mid Cap</v>
      </c>
      <c r="F4006" s="18">
        <v>8.67</v>
      </c>
      <c r="G4006" s="3" t="s">
        <v>210</v>
      </c>
      <c r="H4006" s="22">
        <f>ROUND(Table1[[#This Row],[Market Capitalisation]]/Table1[[#This Row],[Stock Price]],0)</f>
        <v>231833910</v>
      </c>
    </row>
    <row r="4007" spans="2:8" x14ac:dyDescent="0.35">
      <c r="B4007" s="1" t="s">
        <v>17367</v>
      </c>
      <c r="C4007" s="3" t="s">
        <v>17368</v>
      </c>
      <c r="D4007" s="13">
        <v>2000000000</v>
      </c>
      <c r="E4007" s="1" t="str" cm="1">
        <f t="array" ref="E4007">_xlfn.IFS($D4007&gt;=$N$7,$J$7,AND($D4007&gt;=$M$8,$D4007&lt;$N$8),$J$8,AND($D4007&gt;=$M$9,$D4007&lt;$N$9),$J$9,$D4007&lt;$N$10,$J$10)</f>
        <v>Mid Cap</v>
      </c>
      <c r="F4007" s="18">
        <v>91.7</v>
      </c>
      <c r="G4007" s="3" t="s">
        <v>31554</v>
      </c>
      <c r="H4007" s="22">
        <f>ROUND(Table1[[#This Row],[Market Capitalisation]]/Table1[[#This Row],[Stock Price]],0)</f>
        <v>21810251</v>
      </c>
    </row>
    <row r="4008" spans="2:8" x14ac:dyDescent="0.35">
      <c r="B4008" s="1" t="s">
        <v>17372</v>
      </c>
      <c r="C4008" s="3" t="s">
        <v>17373</v>
      </c>
      <c r="D4008" s="13">
        <v>2000000000</v>
      </c>
      <c r="E4008" s="1" t="str" cm="1">
        <f t="array" ref="E4008">_xlfn.IFS($D4008&gt;=$N$7,$J$7,AND($D4008&gt;=$M$8,$D4008&lt;$N$8),$J$8,AND($D4008&gt;=$M$9,$D4008&lt;$N$9),$J$9,$D4008&lt;$N$10,$J$10)</f>
        <v>Mid Cap</v>
      </c>
      <c r="F4008" s="18">
        <v>11.98</v>
      </c>
      <c r="G4008" s="3" t="s">
        <v>3109</v>
      </c>
      <c r="H4008" s="22">
        <f>ROUND(Table1[[#This Row],[Market Capitalisation]]/Table1[[#This Row],[Stock Price]],0)</f>
        <v>166944908</v>
      </c>
    </row>
    <row r="4009" spans="2:8" x14ac:dyDescent="0.35">
      <c r="B4009" s="1" t="s">
        <v>17375</v>
      </c>
      <c r="C4009" s="3" t="s">
        <v>17376</v>
      </c>
      <c r="D4009" s="13">
        <v>2000000000</v>
      </c>
      <c r="E4009" s="1" t="str" cm="1">
        <f t="array" ref="E4009">_xlfn.IFS($D4009&gt;=$N$7,$J$7,AND($D4009&gt;=$M$8,$D4009&lt;$N$8),$J$8,AND($D4009&gt;=$M$9,$D4009&lt;$N$9),$J$9,$D4009&lt;$N$10,$J$10)</f>
        <v>Mid Cap</v>
      </c>
      <c r="F4009" s="18">
        <v>27.87</v>
      </c>
      <c r="G4009" s="3" t="s">
        <v>31554</v>
      </c>
      <c r="H4009" s="22">
        <f>ROUND(Table1[[#This Row],[Market Capitalisation]]/Table1[[#This Row],[Stock Price]],0)</f>
        <v>71761751</v>
      </c>
    </row>
    <row r="4010" spans="2:8" x14ac:dyDescent="0.35">
      <c r="B4010" s="1" t="s">
        <v>17379</v>
      </c>
      <c r="C4010" s="3" t="s">
        <v>17380</v>
      </c>
      <c r="D4010" s="13">
        <v>2000000000</v>
      </c>
      <c r="E4010" s="1" t="str" cm="1">
        <f t="array" ref="E4010">_xlfn.IFS($D4010&gt;=$N$7,$J$7,AND($D4010&gt;=$M$8,$D4010&lt;$N$8),$J$8,AND($D4010&gt;=$M$9,$D4010&lt;$N$9),$J$9,$D4010&lt;$N$10,$J$10)</f>
        <v>Mid Cap</v>
      </c>
      <c r="F4010" s="18">
        <v>9.8800000000000008</v>
      </c>
      <c r="G4010" s="3" t="s">
        <v>1254</v>
      </c>
      <c r="H4010" s="22">
        <f>ROUND(Table1[[#This Row],[Market Capitalisation]]/Table1[[#This Row],[Stock Price]],0)</f>
        <v>202429150</v>
      </c>
    </row>
    <row r="4011" spans="2:8" x14ac:dyDescent="0.35">
      <c r="B4011" s="1" t="s">
        <v>17383</v>
      </c>
      <c r="C4011" s="3" t="s">
        <v>17384</v>
      </c>
      <c r="D4011" s="13">
        <v>2000000000</v>
      </c>
      <c r="E4011" s="1" t="str" cm="1">
        <f t="array" ref="E4011">_xlfn.IFS($D4011&gt;=$N$7,$J$7,AND($D4011&gt;=$M$8,$D4011&lt;$N$8),$J$8,AND($D4011&gt;=$M$9,$D4011&lt;$N$9),$J$9,$D4011&lt;$N$10,$J$10)</f>
        <v>Mid Cap</v>
      </c>
      <c r="F4011" s="18">
        <v>25.88</v>
      </c>
      <c r="G4011" s="3" t="s">
        <v>31554</v>
      </c>
      <c r="H4011" s="22">
        <f>ROUND(Table1[[#This Row],[Market Capitalisation]]/Table1[[#This Row],[Stock Price]],0)</f>
        <v>77279753</v>
      </c>
    </row>
    <row r="4012" spans="2:8" x14ac:dyDescent="0.35">
      <c r="B4012" s="1" t="s">
        <v>17386</v>
      </c>
      <c r="C4012" s="3" t="s">
        <v>17387</v>
      </c>
      <c r="D4012" s="13">
        <v>2000000000</v>
      </c>
      <c r="E4012" s="1" t="str" cm="1">
        <f t="array" ref="E4012">_xlfn.IFS($D4012&gt;=$N$7,$J$7,AND($D4012&gt;=$M$8,$D4012&lt;$N$8),$J$8,AND($D4012&gt;=$M$9,$D4012&lt;$N$9),$J$9,$D4012&lt;$N$10,$J$10)</f>
        <v>Mid Cap</v>
      </c>
      <c r="F4012" s="18">
        <v>10.66</v>
      </c>
      <c r="G4012" s="3" t="s">
        <v>31554</v>
      </c>
      <c r="H4012" s="22">
        <f>ROUND(Table1[[#This Row],[Market Capitalisation]]/Table1[[#This Row],[Stock Price]],0)</f>
        <v>187617261</v>
      </c>
    </row>
    <row r="4013" spans="2:8" x14ac:dyDescent="0.35">
      <c r="B4013" s="1" t="s">
        <v>17389</v>
      </c>
      <c r="C4013" s="3" t="s">
        <v>17390</v>
      </c>
      <c r="D4013" s="13">
        <v>2000000000</v>
      </c>
      <c r="E4013" s="1" t="str" cm="1">
        <f t="array" ref="E4013">_xlfn.IFS($D4013&gt;=$N$7,$J$7,AND($D4013&gt;=$M$8,$D4013&lt;$N$8),$J$8,AND($D4013&gt;=$M$9,$D4013&lt;$N$9),$J$9,$D4013&lt;$N$10,$J$10)</f>
        <v>Mid Cap</v>
      </c>
      <c r="F4013" s="18">
        <v>12.96</v>
      </c>
      <c r="G4013" s="3" t="s">
        <v>31554</v>
      </c>
      <c r="H4013" s="22">
        <f>ROUND(Table1[[#This Row],[Market Capitalisation]]/Table1[[#This Row],[Stock Price]],0)</f>
        <v>154320988</v>
      </c>
    </row>
    <row r="4014" spans="2:8" x14ac:dyDescent="0.35">
      <c r="B4014" s="1" t="s">
        <v>17392</v>
      </c>
      <c r="C4014" s="3" t="s">
        <v>17393</v>
      </c>
      <c r="D4014" s="13">
        <v>1990000000</v>
      </c>
      <c r="E4014" s="1" t="str" cm="1">
        <f t="array" ref="E4014">_xlfn.IFS($D4014&gt;=$N$7,$J$7,AND($D4014&gt;=$M$8,$D4014&lt;$N$8),$J$8,AND($D4014&gt;=$M$9,$D4014&lt;$N$9),$J$9,$D4014&lt;$N$10,$J$10)</f>
        <v>Mid Cap</v>
      </c>
      <c r="F4014" s="18">
        <v>34.619999999999997</v>
      </c>
      <c r="G4014" s="3" t="s">
        <v>145</v>
      </c>
      <c r="H4014" s="22">
        <f>ROUND(Table1[[#This Row],[Market Capitalisation]]/Table1[[#This Row],[Stock Price]],0)</f>
        <v>57481225</v>
      </c>
    </row>
    <row r="4015" spans="2:8" x14ac:dyDescent="0.35">
      <c r="B4015" s="1" t="s">
        <v>17396</v>
      </c>
      <c r="C4015" s="3" t="s">
        <v>17397</v>
      </c>
      <c r="D4015" s="13">
        <v>1990000000</v>
      </c>
      <c r="E4015" s="1" t="str" cm="1">
        <f t="array" ref="E4015">_xlfn.IFS($D4015&gt;=$N$7,$J$7,AND($D4015&gt;=$M$8,$D4015&lt;$N$8),$J$8,AND($D4015&gt;=$M$9,$D4015&lt;$N$9),$J$9,$D4015&lt;$N$10,$J$10)</f>
        <v>Mid Cap</v>
      </c>
      <c r="F4015" s="18">
        <v>10.71</v>
      </c>
      <c r="G4015" s="3" t="s">
        <v>1254</v>
      </c>
      <c r="H4015" s="22">
        <f>ROUND(Table1[[#This Row],[Market Capitalisation]]/Table1[[#This Row],[Stock Price]],0)</f>
        <v>185807656</v>
      </c>
    </row>
    <row r="4016" spans="2:8" x14ac:dyDescent="0.35">
      <c r="B4016" s="1" t="s">
        <v>17400</v>
      </c>
      <c r="C4016" s="3" t="s">
        <v>17401</v>
      </c>
      <c r="D4016" s="13">
        <v>1990000000</v>
      </c>
      <c r="E4016" s="1" t="str" cm="1">
        <f t="array" ref="E4016">_xlfn.IFS($D4016&gt;=$N$7,$J$7,AND($D4016&gt;=$M$8,$D4016&lt;$N$8),$J$8,AND($D4016&gt;=$M$9,$D4016&lt;$N$9),$J$9,$D4016&lt;$N$10,$J$10)</f>
        <v>Mid Cap</v>
      </c>
      <c r="F4016" s="18">
        <v>8.23</v>
      </c>
      <c r="G4016" s="3" t="s">
        <v>152</v>
      </c>
      <c r="H4016" s="22">
        <f>ROUND(Table1[[#This Row],[Market Capitalisation]]/Table1[[#This Row],[Stock Price]],0)</f>
        <v>241798299</v>
      </c>
    </row>
    <row r="4017" spans="2:8" x14ac:dyDescent="0.35">
      <c r="B4017" s="1" t="s">
        <v>17403</v>
      </c>
      <c r="C4017" s="3" t="s">
        <v>17404</v>
      </c>
      <c r="D4017" s="13">
        <v>1990000000</v>
      </c>
      <c r="E4017" s="1" t="str" cm="1">
        <f t="array" ref="E4017">_xlfn.IFS($D4017&gt;=$N$7,$J$7,AND($D4017&gt;=$M$8,$D4017&lt;$N$8),$J$8,AND($D4017&gt;=$M$9,$D4017&lt;$N$9),$J$9,$D4017&lt;$N$10,$J$10)</f>
        <v>Mid Cap</v>
      </c>
      <c r="F4017" s="18">
        <v>19.47</v>
      </c>
      <c r="G4017" s="3" t="s">
        <v>210</v>
      </c>
      <c r="H4017" s="22">
        <f>ROUND(Table1[[#This Row],[Market Capitalisation]]/Table1[[#This Row],[Stock Price]],0)</f>
        <v>102208526</v>
      </c>
    </row>
    <row r="4018" spans="2:8" x14ac:dyDescent="0.35">
      <c r="B4018" s="1" t="s">
        <v>17407</v>
      </c>
      <c r="C4018" s="3" t="s">
        <v>17408</v>
      </c>
      <c r="D4018" s="13">
        <v>1990000000</v>
      </c>
      <c r="E4018" s="1" t="str" cm="1">
        <f t="array" ref="E4018">_xlfn.IFS($D4018&gt;=$N$7,$J$7,AND($D4018&gt;=$M$8,$D4018&lt;$N$8),$J$8,AND($D4018&gt;=$M$9,$D4018&lt;$N$9),$J$9,$D4018&lt;$N$10,$J$10)</f>
        <v>Mid Cap</v>
      </c>
      <c r="F4018" s="18">
        <v>23.98</v>
      </c>
      <c r="G4018" s="3" t="s">
        <v>4076</v>
      </c>
      <c r="H4018" s="22">
        <f>ROUND(Table1[[#This Row],[Market Capitalisation]]/Table1[[#This Row],[Stock Price]],0)</f>
        <v>82985822</v>
      </c>
    </row>
    <row r="4019" spans="2:8" x14ac:dyDescent="0.35">
      <c r="B4019" s="1" t="s">
        <v>17411</v>
      </c>
      <c r="C4019" s="3" t="s">
        <v>17412</v>
      </c>
      <c r="D4019" s="13">
        <v>1990000000</v>
      </c>
      <c r="E4019" s="1" t="str" cm="1">
        <f t="array" ref="E4019">_xlfn.IFS($D4019&gt;=$N$7,$J$7,AND($D4019&gt;=$M$8,$D4019&lt;$N$8),$J$8,AND($D4019&gt;=$M$9,$D4019&lt;$N$9),$J$9,$D4019&lt;$N$10,$J$10)</f>
        <v>Mid Cap</v>
      </c>
      <c r="F4019" s="18">
        <v>18.010000000000002</v>
      </c>
      <c r="G4019" s="3" t="s">
        <v>31554</v>
      </c>
      <c r="H4019" s="22">
        <f>ROUND(Table1[[#This Row],[Market Capitalisation]]/Table1[[#This Row],[Stock Price]],0)</f>
        <v>110494170</v>
      </c>
    </row>
    <row r="4020" spans="2:8" x14ac:dyDescent="0.35">
      <c r="B4020" s="1" t="s">
        <v>17414</v>
      </c>
      <c r="C4020" s="3" t="s">
        <v>17415</v>
      </c>
      <c r="D4020" s="13">
        <v>1990000000</v>
      </c>
      <c r="E4020" s="1" t="str" cm="1">
        <f t="array" ref="E4020">_xlfn.IFS($D4020&gt;=$N$7,$J$7,AND($D4020&gt;=$M$8,$D4020&lt;$N$8),$J$8,AND($D4020&gt;=$M$9,$D4020&lt;$N$9),$J$9,$D4020&lt;$N$10,$J$10)</f>
        <v>Mid Cap</v>
      </c>
      <c r="F4020" s="18">
        <v>45.33</v>
      </c>
      <c r="G4020" s="3" t="s">
        <v>31554</v>
      </c>
      <c r="H4020" s="22">
        <f>ROUND(Table1[[#This Row],[Market Capitalisation]]/Table1[[#This Row],[Stock Price]],0)</f>
        <v>43900287</v>
      </c>
    </row>
    <row r="4021" spans="2:8" x14ac:dyDescent="0.35">
      <c r="B4021" s="1" t="s">
        <v>17418</v>
      </c>
      <c r="C4021" s="3" t="s">
        <v>17419</v>
      </c>
      <c r="D4021" s="13">
        <v>1990000000</v>
      </c>
      <c r="E4021" s="1" t="str" cm="1">
        <f t="array" ref="E4021">_xlfn.IFS($D4021&gt;=$N$7,$J$7,AND($D4021&gt;=$M$8,$D4021&lt;$N$8),$J$8,AND($D4021&gt;=$M$9,$D4021&lt;$N$9),$J$9,$D4021&lt;$N$10,$J$10)</f>
        <v>Mid Cap</v>
      </c>
      <c r="F4021" s="18">
        <v>10.95</v>
      </c>
      <c r="G4021" s="3" t="s">
        <v>31554</v>
      </c>
      <c r="H4021" s="22">
        <f>ROUND(Table1[[#This Row],[Market Capitalisation]]/Table1[[#This Row],[Stock Price]],0)</f>
        <v>181735160</v>
      </c>
    </row>
    <row r="4022" spans="2:8" x14ac:dyDescent="0.35">
      <c r="B4022" s="1" t="s">
        <v>17421</v>
      </c>
      <c r="C4022" s="3" t="s">
        <v>17422</v>
      </c>
      <c r="D4022" s="13">
        <v>1980000000</v>
      </c>
      <c r="E4022" s="1" t="str" cm="1">
        <f t="array" ref="E4022">_xlfn.IFS($D4022&gt;=$N$7,$J$7,AND($D4022&gt;=$M$8,$D4022&lt;$N$8),$J$8,AND($D4022&gt;=$M$9,$D4022&lt;$N$9),$J$9,$D4022&lt;$N$10,$J$10)</f>
        <v>Mid Cap</v>
      </c>
      <c r="F4022" s="18">
        <v>1.39</v>
      </c>
      <c r="G4022" s="3" t="s">
        <v>1452</v>
      </c>
      <c r="H4022" s="22">
        <f>ROUND(Table1[[#This Row],[Market Capitalisation]]/Table1[[#This Row],[Stock Price]],0)</f>
        <v>1424460432</v>
      </c>
    </row>
    <row r="4023" spans="2:8" x14ac:dyDescent="0.35">
      <c r="B4023" s="1" t="s">
        <v>17425</v>
      </c>
      <c r="C4023" s="3" t="s">
        <v>17426</v>
      </c>
      <c r="D4023" s="13">
        <v>1980000000</v>
      </c>
      <c r="E4023" s="1" t="str" cm="1">
        <f t="array" ref="E4023">_xlfn.IFS($D4023&gt;=$N$7,$J$7,AND($D4023&gt;=$M$8,$D4023&lt;$N$8),$J$8,AND($D4023&gt;=$M$9,$D4023&lt;$N$9),$J$9,$D4023&lt;$N$10,$J$10)</f>
        <v>Mid Cap</v>
      </c>
      <c r="F4023" s="18">
        <v>4.83</v>
      </c>
      <c r="G4023" s="3" t="s">
        <v>249</v>
      </c>
      <c r="H4023" s="22">
        <f>ROUND(Table1[[#This Row],[Market Capitalisation]]/Table1[[#This Row],[Stock Price]],0)</f>
        <v>409937888</v>
      </c>
    </row>
    <row r="4024" spans="2:8" x14ac:dyDescent="0.35">
      <c r="B4024" s="1" t="s">
        <v>17429</v>
      </c>
      <c r="C4024" s="3" t="s">
        <v>17430</v>
      </c>
      <c r="D4024" s="13">
        <v>1980000000</v>
      </c>
      <c r="E4024" s="1" t="str" cm="1">
        <f t="array" ref="E4024">_xlfn.IFS($D4024&gt;=$N$7,$J$7,AND($D4024&gt;=$M$8,$D4024&lt;$N$8),$J$8,AND($D4024&gt;=$M$9,$D4024&lt;$N$9),$J$9,$D4024&lt;$N$10,$J$10)</f>
        <v>Mid Cap</v>
      </c>
      <c r="F4024" s="18">
        <v>16.07</v>
      </c>
      <c r="G4024" s="3" t="s">
        <v>31554</v>
      </c>
      <c r="H4024" s="22">
        <f>ROUND(Table1[[#This Row],[Market Capitalisation]]/Table1[[#This Row],[Stock Price]],0)</f>
        <v>123210952</v>
      </c>
    </row>
    <row r="4025" spans="2:8" x14ac:dyDescent="0.35">
      <c r="B4025" s="1" t="s">
        <v>17433</v>
      </c>
      <c r="C4025" s="3" t="s">
        <v>17434</v>
      </c>
      <c r="D4025" s="13">
        <v>1980000000</v>
      </c>
      <c r="E4025" s="1" t="str" cm="1">
        <f t="array" ref="E4025">_xlfn.IFS($D4025&gt;=$N$7,$J$7,AND($D4025&gt;=$M$8,$D4025&lt;$N$8),$J$8,AND($D4025&gt;=$M$9,$D4025&lt;$N$9),$J$9,$D4025&lt;$N$10,$J$10)</f>
        <v>Mid Cap</v>
      </c>
      <c r="F4025" s="18">
        <v>24.97</v>
      </c>
      <c r="G4025" s="3" t="s">
        <v>31554</v>
      </c>
      <c r="H4025" s="22">
        <f>ROUND(Table1[[#This Row],[Market Capitalisation]]/Table1[[#This Row],[Stock Price]],0)</f>
        <v>79295154</v>
      </c>
    </row>
    <row r="4026" spans="2:8" x14ac:dyDescent="0.35">
      <c r="B4026" s="1" t="s">
        <v>17437</v>
      </c>
      <c r="C4026" s="3" t="s">
        <v>17438</v>
      </c>
      <c r="D4026" s="13">
        <v>1980000000</v>
      </c>
      <c r="E4026" s="1" t="str" cm="1">
        <f t="array" ref="E4026">_xlfn.IFS($D4026&gt;=$N$7,$J$7,AND($D4026&gt;=$M$8,$D4026&lt;$N$8),$J$8,AND($D4026&gt;=$M$9,$D4026&lt;$N$9),$J$9,$D4026&lt;$N$10,$J$10)</f>
        <v>Mid Cap</v>
      </c>
      <c r="F4026" s="18">
        <v>8.26</v>
      </c>
      <c r="G4026" s="3" t="s">
        <v>31567</v>
      </c>
      <c r="H4026" s="22">
        <f>ROUND(Table1[[#This Row],[Market Capitalisation]]/Table1[[#This Row],[Stock Price]],0)</f>
        <v>239709443</v>
      </c>
    </row>
    <row r="4027" spans="2:8" x14ac:dyDescent="0.35">
      <c r="B4027" s="1" t="s">
        <v>17441</v>
      </c>
      <c r="C4027" s="3" t="s">
        <v>17442</v>
      </c>
      <c r="D4027" s="13">
        <v>1980000000</v>
      </c>
      <c r="E4027" s="1" t="str" cm="1">
        <f t="array" ref="E4027">_xlfn.IFS($D4027&gt;=$N$7,$J$7,AND($D4027&gt;=$M$8,$D4027&lt;$N$8),$J$8,AND($D4027&gt;=$M$9,$D4027&lt;$N$9),$J$9,$D4027&lt;$N$10,$J$10)</f>
        <v>Mid Cap</v>
      </c>
      <c r="F4027" s="18">
        <v>188.2</v>
      </c>
      <c r="G4027" s="3" t="s">
        <v>31554</v>
      </c>
      <c r="H4027" s="22">
        <f>ROUND(Table1[[#This Row],[Market Capitalisation]]/Table1[[#This Row],[Stock Price]],0)</f>
        <v>10520723</v>
      </c>
    </row>
    <row r="4028" spans="2:8" x14ac:dyDescent="0.35">
      <c r="B4028" s="1" t="s">
        <v>17445</v>
      </c>
      <c r="C4028" s="3" t="s">
        <v>17446</v>
      </c>
      <c r="D4028" s="13">
        <v>1980000000</v>
      </c>
      <c r="E4028" s="1" t="str" cm="1">
        <f t="array" ref="E4028">_xlfn.IFS($D4028&gt;=$N$7,$J$7,AND($D4028&gt;=$M$8,$D4028&lt;$N$8),$J$8,AND($D4028&gt;=$M$9,$D4028&lt;$N$9),$J$9,$D4028&lt;$N$10,$J$10)</f>
        <v>Mid Cap</v>
      </c>
      <c r="F4028" s="18">
        <v>13.11</v>
      </c>
      <c r="G4028" s="3" t="s">
        <v>31554</v>
      </c>
      <c r="H4028" s="22">
        <f>ROUND(Table1[[#This Row],[Market Capitalisation]]/Table1[[#This Row],[Stock Price]],0)</f>
        <v>151029748</v>
      </c>
    </row>
    <row r="4029" spans="2:8" x14ac:dyDescent="0.35">
      <c r="B4029" s="1" t="s">
        <v>17449</v>
      </c>
      <c r="C4029" s="3" t="s">
        <v>17450</v>
      </c>
      <c r="D4029" s="13">
        <v>1980000000</v>
      </c>
      <c r="E4029" s="1" t="str" cm="1">
        <f t="array" ref="E4029">_xlfn.IFS($D4029&gt;=$N$7,$J$7,AND($D4029&gt;=$M$8,$D4029&lt;$N$8),$J$8,AND($D4029&gt;=$M$9,$D4029&lt;$N$9),$J$9,$D4029&lt;$N$10,$J$10)</f>
        <v>Mid Cap</v>
      </c>
      <c r="F4029" s="18">
        <v>3.66</v>
      </c>
      <c r="G4029" s="3" t="s">
        <v>1254</v>
      </c>
      <c r="H4029" s="22">
        <f>ROUND(Table1[[#This Row],[Market Capitalisation]]/Table1[[#This Row],[Stock Price]],0)</f>
        <v>540983607</v>
      </c>
    </row>
    <row r="4030" spans="2:8" x14ac:dyDescent="0.35">
      <c r="B4030" s="1" t="s">
        <v>17453</v>
      </c>
      <c r="C4030" s="3" t="s">
        <v>17454</v>
      </c>
      <c r="D4030" s="13">
        <v>1980000000</v>
      </c>
      <c r="E4030" s="1" t="str" cm="1">
        <f t="array" ref="E4030">_xlfn.IFS($D4030&gt;=$N$7,$J$7,AND($D4030&gt;=$M$8,$D4030&lt;$N$8),$J$8,AND($D4030&gt;=$M$9,$D4030&lt;$N$9),$J$9,$D4030&lt;$N$10,$J$10)</f>
        <v>Mid Cap</v>
      </c>
      <c r="F4030" s="18">
        <v>0.13</v>
      </c>
      <c r="G4030" s="3" t="s">
        <v>3322</v>
      </c>
      <c r="H4030" s="22">
        <f>ROUND(Table1[[#This Row],[Market Capitalisation]]/Table1[[#This Row],[Stock Price]],0)</f>
        <v>15230769231</v>
      </c>
    </row>
    <row r="4031" spans="2:8" x14ac:dyDescent="0.35">
      <c r="B4031" s="1" t="s">
        <v>17457</v>
      </c>
      <c r="C4031" s="3" t="s">
        <v>17458</v>
      </c>
      <c r="D4031" s="13">
        <v>1970000000</v>
      </c>
      <c r="E4031" s="1" t="str" cm="1">
        <f t="array" ref="E4031">_xlfn.IFS($D4031&gt;=$N$7,$J$7,AND($D4031&gt;=$M$8,$D4031&lt;$N$8),$J$8,AND($D4031&gt;=$M$9,$D4031&lt;$N$9),$J$9,$D4031&lt;$N$10,$J$10)</f>
        <v>Mid Cap</v>
      </c>
      <c r="F4031" s="18">
        <v>16.829999999999998</v>
      </c>
      <c r="G4031" s="3" t="s">
        <v>89</v>
      </c>
      <c r="H4031" s="22">
        <f>ROUND(Table1[[#This Row],[Market Capitalisation]]/Table1[[#This Row],[Stock Price]],0)</f>
        <v>117052882</v>
      </c>
    </row>
    <row r="4032" spans="2:8" x14ac:dyDescent="0.35">
      <c r="B4032" s="1" t="s">
        <v>17462</v>
      </c>
      <c r="C4032" s="3" t="s">
        <v>17463</v>
      </c>
      <c r="D4032" s="13">
        <v>1970000000</v>
      </c>
      <c r="E4032" s="1" t="str" cm="1">
        <f t="array" ref="E4032">_xlfn.IFS($D4032&gt;=$N$7,$J$7,AND($D4032&gt;=$M$8,$D4032&lt;$N$8),$J$8,AND($D4032&gt;=$M$9,$D4032&lt;$N$9),$J$9,$D4032&lt;$N$10,$J$10)</f>
        <v>Mid Cap</v>
      </c>
      <c r="F4032" s="18">
        <v>18.73</v>
      </c>
      <c r="G4032" s="3" t="s">
        <v>1103</v>
      </c>
      <c r="H4032" s="22">
        <f>ROUND(Table1[[#This Row],[Market Capitalisation]]/Table1[[#This Row],[Stock Price]],0)</f>
        <v>105178857</v>
      </c>
    </row>
    <row r="4033" spans="2:8" x14ac:dyDescent="0.35">
      <c r="B4033" s="1" t="s">
        <v>17465</v>
      </c>
      <c r="C4033" s="3" t="s">
        <v>17466</v>
      </c>
      <c r="D4033" s="13">
        <v>1970000000</v>
      </c>
      <c r="E4033" s="1" t="str" cm="1">
        <f t="array" ref="E4033">_xlfn.IFS($D4033&gt;=$N$7,$J$7,AND($D4033&gt;=$M$8,$D4033&lt;$N$8),$J$8,AND($D4033&gt;=$M$9,$D4033&lt;$N$9),$J$9,$D4033&lt;$N$10,$J$10)</f>
        <v>Mid Cap</v>
      </c>
      <c r="F4033" s="18">
        <v>30.78</v>
      </c>
      <c r="G4033" s="3" t="s">
        <v>31554</v>
      </c>
      <c r="H4033" s="22">
        <f>ROUND(Table1[[#This Row],[Market Capitalisation]]/Table1[[#This Row],[Stock Price]],0)</f>
        <v>64002599</v>
      </c>
    </row>
    <row r="4034" spans="2:8" x14ac:dyDescent="0.35">
      <c r="B4034" s="1" t="s">
        <v>17469</v>
      </c>
      <c r="C4034" s="3" t="s">
        <v>17470</v>
      </c>
      <c r="D4034" s="13">
        <v>1970000000</v>
      </c>
      <c r="E4034" s="1" t="str" cm="1">
        <f t="array" ref="E4034">_xlfn.IFS($D4034&gt;=$N$7,$J$7,AND($D4034&gt;=$M$8,$D4034&lt;$N$8),$J$8,AND($D4034&gt;=$M$9,$D4034&lt;$N$9),$J$9,$D4034&lt;$N$10,$J$10)</f>
        <v>Mid Cap</v>
      </c>
      <c r="F4034" s="18">
        <v>0.57999999999999996</v>
      </c>
      <c r="G4034" s="3" t="s">
        <v>3395</v>
      </c>
      <c r="H4034" s="22">
        <f>ROUND(Table1[[#This Row],[Market Capitalisation]]/Table1[[#This Row],[Stock Price]],0)</f>
        <v>3396551724</v>
      </c>
    </row>
    <row r="4035" spans="2:8" x14ac:dyDescent="0.35">
      <c r="B4035" s="1" t="s">
        <v>17472</v>
      </c>
      <c r="C4035" s="3" t="s">
        <v>17473</v>
      </c>
      <c r="D4035" s="13">
        <v>1970000000</v>
      </c>
      <c r="E4035" s="1" t="str" cm="1">
        <f t="array" ref="E4035">_xlfn.IFS($D4035&gt;=$N$7,$J$7,AND($D4035&gt;=$M$8,$D4035&lt;$N$8),$J$8,AND($D4035&gt;=$M$9,$D4035&lt;$N$9),$J$9,$D4035&lt;$N$10,$J$10)</f>
        <v>Mid Cap</v>
      </c>
      <c r="F4035" s="18">
        <v>46.78</v>
      </c>
      <c r="G4035" s="3" t="s">
        <v>511</v>
      </c>
      <c r="H4035" s="22">
        <f>ROUND(Table1[[#This Row],[Market Capitalisation]]/Table1[[#This Row],[Stock Price]],0)</f>
        <v>42112014</v>
      </c>
    </row>
    <row r="4036" spans="2:8" x14ac:dyDescent="0.35">
      <c r="B4036" s="1" t="s">
        <v>17476</v>
      </c>
      <c r="C4036" s="3" t="s">
        <v>17477</v>
      </c>
      <c r="D4036" s="13">
        <v>1960000000</v>
      </c>
      <c r="E4036" s="1" t="str" cm="1">
        <f t="array" ref="E4036">_xlfn.IFS($D4036&gt;=$N$7,$J$7,AND($D4036&gt;=$M$8,$D4036&lt;$N$8),$J$8,AND($D4036&gt;=$M$9,$D4036&lt;$N$9),$J$9,$D4036&lt;$N$10,$J$10)</f>
        <v>Mid Cap</v>
      </c>
      <c r="F4036" s="18">
        <v>2.39</v>
      </c>
      <c r="G4036" s="3" t="s">
        <v>31567</v>
      </c>
      <c r="H4036" s="22">
        <f>ROUND(Table1[[#This Row],[Market Capitalisation]]/Table1[[#This Row],[Stock Price]],0)</f>
        <v>820083682</v>
      </c>
    </row>
    <row r="4037" spans="2:8" x14ac:dyDescent="0.35">
      <c r="B4037" s="1" t="s">
        <v>17480</v>
      </c>
      <c r="C4037" s="3" t="s">
        <v>17481</v>
      </c>
      <c r="D4037" s="13">
        <v>1960000000</v>
      </c>
      <c r="E4037" s="1" t="str" cm="1">
        <f t="array" ref="E4037">_xlfn.IFS($D4037&gt;=$N$7,$J$7,AND($D4037&gt;=$M$8,$D4037&lt;$N$8),$J$8,AND($D4037&gt;=$M$9,$D4037&lt;$N$9),$J$9,$D4037&lt;$N$10,$J$10)</f>
        <v>Mid Cap</v>
      </c>
      <c r="F4037" s="18">
        <v>1.24</v>
      </c>
      <c r="G4037" s="3" t="s">
        <v>31567</v>
      </c>
      <c r="H4037" s="22">
        <f>ROUND(Table1[[#This Row],[Market Capitalisation]]/Table1[[#This Row],[Stock Price]],0)</f>
        <v>1580645161</v>
      </c>
    </row>
    <row r="4038" spans="2:8" x14ac:dyDescent="0.35">
      <c r="B4038" s="1" t="s">
        <v>17483</v>
      </c>
      <c r="C4038" s="3" t="s">
        <v>17484</v>
      </c>
      <c r="D4038" s="13">
        <v>1960000000</v>
      </c>
      <c r="E4038" s="1" t="str" cm="1">
        <f t="array" ref="E4038">_xlfn.IFS($D4038&gt;=$N$7,$J$7,AND($D4038&gt;=$M$8,$D4038&lt;$N$8),$J$8,AND($D4038&gt;=$M$9,$D4038&lt;$N$9),$J$9,$D4038&lt;$N$10,$J$10)</f>
        <v>Mid Cap</v>
      </c>
      <c r="F4038" s="18">
        <v>69.87</v>
      </c>
      <c r="G4038" s="3" t="s">
        <v>31567</v>
      </c>
      <c r="H4038" s="22">
        <f>ROUND(Table1[[#This Row],[Market Capitalisation]]/Table1[[#This Row],[Stock Price]],0)</f>
        <v>28052097</v>
      </c>
    </row>
    <row r="4039" spans="2:8" x14ac:dyDescent="0.35">
      <c r="B4039" s="1" t="s">
        <v>17486</v>
      </c>
      <c r="C4039" s="3" t="s">
        <v>17487</v>
      </c>
      <c r="D4039" s="13">
        <v>1960000000</v>
      </c>
      <c r="E4039" s="1" t="str" cm="1">
        <f t="array" ref="E4039">_xlfn.IFS($D4039&gt;=$N$7,$J$7,AND($D4039&gt;=$M$8,$D4039&lt;$N$8),$J$8,AND($D4039&gt;=$M$9,$D4039&lt;$N$9),$J$9,$D4039&lt;$N$10,$J$10)</f>
        <v>Mid Cap</v>
      </c>
      <c r="F4039" s="18">
        <v>27.03</v>
      </c>
      <c r="G4039" s="3" t="s">
        <v>31554</v>
      </c>
      <c r="H4039" s="22">
        <f>ROUND(Table1[[#This Row],[Market Capitalisation]]/Table1[[#This Row],[Stock Price]],0)</f>
        <v>72512024</v>
      </c>
    </row>
    <row r="4040" spans="2:8" x14ac:dyDescent="0.35">
      <c r="B4040" s="1" t="s">
        <v>17489</v>
      </c>
      <c r="C4040" s="3" t="s">
        <v>17490</v>
      </c>
      <c r="D4040" s="13">
        <v>1960000000</v>
      </c>
      <c r="E4040" s="1" t="str" cm="1">
        <f t="array" ref="E4040">_xlfn.IFS($D4040&gt;=$N$7,$J$7,AND($D4040&gt;=$M$8,$D4040&lt;$N$8),$J$8,AND($D4040&gt;=$M$9,$D4040&lt;$N$9),$J$9,$D4040&lt;$N$10,$J$10)</f>
        <v>Mid Cap</v>
      </c>
      <c r="F4040" s="18">
        <v>3.74</v>
      </c>
      <c r="G4040" s="3" t="s">
        <v>3322</v>
      </c>
      <c r="H4040" s="22">
        <f>ROUND(Table1[[#This Row],[Market Capitalisation]]/Table1[[#This Row],[Stock Price]],0)</f>
        <v>524064171</v>
      </c>
    </row>
    <row r="4041" spans="2:8" x14ac:dyDescent="0.35">
      <c r="B4041" s="1" t="s">
        <v>17493</v>
      </c>
      <c r="C4041" s="3" t="s">
        <v>17494</v>
      </c>
      <c r="D4041" s="13">
        <v>1960000000</v>
      </c>
      <c r="E4041" s="1" t="str" cm="1">
        <f t="array" ref="E4041">_xlfn.IFS($D4041&gt;=$N$7,$J$7,AND($D4041&gt;=$M$8,$D4041&lt;$N$8),$J$8,AND($D4041&gt;=$M$9,$D4041&lt;$N$9),$J$9,$D4041&lt;$N$10,$J$10)</f>
        <v>Mid Cap</v>
      </c>
      <c r="F4041" s="18">
        <v>13.62</v>
      </c>
      <c r="G4041" s="3" t="s">
        <v>31554</v>
      </c>
      <c r="H4041" s="22">
        <f>ROUND(Table1[[#This Row],[Market Capitalisation]]/Table1[[#This Row],[Stock Price]],0)</f>
        <v>143906021</v>
      </c>
    </row>
    <row r="4042" spans="2:8" x14ac:dyDescent="0.35">
      <c r="B4042" s="1" t="s">
        <v>17496</v>
      </c>
      <c r="C4042" s="3" t="s">
        <v>17497</v>
      </c>
      <c r="D4042" s="13">
        <v>1960000000</v>
      </c>
      <c r="E4042" s="1" t="str" cm="1">
        <f t="array" ref="E4042">_xlfn.IFS($D4042&gt;=$N$7,$J$7,AND($D4042&gt;=$M$8,$D4042&lt;$N$8),$J$8,AND($D4042&gt;=$M$9,$D4042&lt;$N$9),$J$9,$D4042&lt;$N$10,$J$10)</f>
        <v>Mid Cap</v>
      </c>
      <c r="F4042" s="18">
        <v>52.56</v>
      </c>
      <c r="G4042" s="3" t="s">
        <v>31554</v>
      </c>
      <c r="H4042" s="22">
        <f>ROUND(Table1[[#This Row],[Market Capitalisation]]/Table1[[#This Row],[Stock Price]],0)</f>
        <v>37290715</v>
      </c>
    </row>
    <row r="4043" spans="2:8" x14ac:dyDescent="0.35">
      <c r="B4043" s="1" t="s">
        <v>17499</v>
      </c>
      <c r="C4043" s="3" t="s">
        <v>17500</v>
      </c>
      <c r="D4043" s="13">
        <v>1960000000</v>
      </c>
      <c r="E4043" s="1" t="str" cm="1">
        <f t="array" ref="E4043">_xlfn.IFS($D4043&gt;=$N$7,$J$7,AND($D4043&gt;=$M$8,$D4043&lt;$N$8),$J$8,AND($D4043&gt;=$M$9,$D4043&lt;$N$9),$J$9,$D4043&lt;$N$10,$J$10)</f>
        <v>Mid Cap</v>
      </c>
      <c r="F4043" s="18">
        <v>104.8</v>
      </c>
      <c r="G4043" s="3" t="s">
        <v>31554</v>
      </c>
      <c r="H4043" s="22">
        <f>ROUND(Table1[[#This Row],[Market Capitalisation]]/Table1[[#This Row],[Stock Price]],0)</f>
        <v>18702290</v>
      </c>
    </row>
    <row r="4044" spans="2:8" x14ac:dyDescent="0.35">
      <c r="B4044" s="1" t="s">
        <v>17503</v>
      </c>
      <c r="C4044" s="3" t="s">
        <v>17504</v>
      </c>
      <c r="D4044" s="13">
        <v>1960000000</v>
      </c>
      <c r="E4044" s="1" t="str" cm="1">
        <f t="array" ref="E4044">_xlfn.IFS($D4044&gt;=$N$7,$J$7,AND($D4044&gt;=$M$8,$D4044&lt;$N$8),$J$8,AND($D4044&gt;=$M$9,$D4044&lt;$N$9),$J$9,$D4044&lt;$N$10,$J$10)</f>
        <v>Mid Cap</v>
      </c>
      <c r="F4044" s="18">
        <v>15.34</v>
      </c>
      <c r="G4044" s="3" t="s">
        <v>511</v>
      </c>
      <c r="H4044" s="22">
        <f>ROUND(Table1[[#This Row],[Market Capitalisation]]/Table1[[#This Row],[Stock Price]],0)</f>
        <v>127770535</v>
      </c>
    </row>
    <row r="4045" spans="2:8" x14ac:dyDescent="0.35">
      <c r="B4045" s="1" t="s">
        <v>17507</v>
      </c>
      <c r="C4045" s="3" t="s">
        <v>17508</v>
      </c>
      <c r="D4045" s="13">
        <v>1960000000</v>
      </c>
      <c r="E4045" s="1" t="str" cm="1">
        <f t="array" ref="E4045">_xlfn.IFS($D4045&gt;=$N$7,$J$7,AND($D4045&gt;=$M$8,$D4045&lt;$N$8),$J$8,AND($D4045&gt;=$M$9,$D4045&lt;$N$9),$J$9,$D4045&lt;$N$10,$J$10)</f>
        <v>Mid Cap</v>
      </c>
      <c r="F4045" s="18">
        <v>9.3800000000000008</v>
      </c>
      <c r="G4045" s="3" t="s">
        <v>548</v>
      </c>
      <c r="H4045" s="22">
        <f>ROUND(Table1[[#This Row],[Market Capitalisation]]/Table1[[#This Row],[Stock Price]],0)</f>
        <v>208955224</v>
      </c>
    </row>
    <row r="4046" spans="2:8" x14ac:dyDescent="0.35">
      <c r="B4046" s="1" t="s">
        <v>17510</v>
      </c>
      <c r="C4046" s="3" t="s">
        <v>17511</v>
      </c>
      <c r="D4046" s="13">
        <v>1960000000</v>
      </c>
      <c r="E4046" s="1" t="str" cm="1">
        <f t="array" ref="E4046">_xlfn.IFS($D4046&gt;=$N$7,$J$7,AND($D4046&gt;=$M$8,$D4046&lt;$N$8),$J$8,AND($D4046&gt;=$M$9,$D4046&lt;$N$9),$J$9,$D4046&lt;$N$10,$J$10)</f>
        <v>Mid Cap</v>
      </c>
      <c r="F4046" s="18">
        <v>39.549999999999997</v>
      </c>
      <c r="G4046" s="3" t="s">
        <v>89</v>
      </c>
      <c r="H4046" s="22">
        <f>ROUND(Table1[[#This Row],[Market Capitalisation]]/Table1[[#This Row],[Stock Price]],0)</f>
        <v>49557522</v>
      </c>
    </row>
    <row r="4047" spans="2:8" x14ac:dyDescent="0.35">
      <c r="B4047" s="1" t="s">
        <v>17514</v>
      </c>
      <c r="C4047" s="3" t="s">
        <v>17515</v>
      </c>
      <c r="D4047" s="13">
        <v>1960000000</v>
      </c>
      <c r="E4047" s="1" t="str" cm="1">
        <f t="array" ref="E4047">_xlfn.IFS($D4047&gt;=$N$7,$J$7,AND($D4047&gt;=$M$8,$D4047&lt;$N$8),$J$8,AND($D4047&gt;=$M$9,$D4047&lt;$N$9),$J$9,$D4047&lt;$N$10,$J$10)</f>
        <v>Mid Cap</v>
      </c>
      <c r="F4047" s="18">
        <v>1940</v>
      </c>
      <c r="G4047" s="3" t="s">
        <v>2575</v>
      </c>
      <c r="H4047" s="22">
        <f>ROUND(Table1[[#This Row],[Market Capitalisation]]/Table1[[#This Row],[Stock Price]],0)</f>
        <v>1010309</v>
      </c>
    </row>
    <row r="4048" spans="2:8" x14ac:dyDescent="0.35">
      <c r="B4048" s="1" t="s">
        <v>17518</v>
      </c>
      <c r="C4048" s="3" t="s">
        <v>17519</v>
      </c>
      <c r="D4048" s="13">
        <v>1950000000</v>
      </c>
      <c r="E4048" s="1" t="str" cm="1">
        <f t="array" ref="E4048">_xlfn.IFS($D4048&gt;=$N$7,$J$7,AND($D4048&gt;=$M$8,$D4048&lt;$N$8),$J$8,AND($D4048&gt;=$M$9,$D4048&lt;$N$9),$J$9,$D4048&lt;$N$10,$J$10)</f>
        <v>Mid Cap</v>
      </c>
      <c r="F4048" s="18">
        <v>5.62</v>
      </c>
      <c r="G4048" s="3" t="s">
        <v>511</v>
      </c>
      <c r="H4048" s="22">
        <f>ROUND(Table1[[#This Row],[Market Capitalisation]]/Table1[[#This Row],[Stock Price]],0)</f>
        <v>346975089</v>
      </c>
    </row>
    <row r="4049" spans="2:8" x14ac:dyDescent="0.35">
      <c r="B4049" s="1" t="s">
        <v>17522</v>
      </c>
      <c r="C4049" s="3" t="s">
        <v>17523</v>
      </c>
      <c r="D4049" s="13">
        <v>1950000000</v>
      </c>
      <c r="E4049" s="1" t="str" cm="1">
        <f t="array" ref="E4049">_xlfn.IFS($D4049&gt;=$N$7,$J$7,AND($D4049&gt;=$M$8,$D4049&lt;$N$8),$J$8,AND($D4049&gt;=$M$9,$D4049&lt;$N$9),$J$9,$D4049&lt;$N$10,$J$10)</f>
        <v>Mid Cap</v>
      </c>
      <c r="F4049" s="18">
        <v>4.1399999999999997</v>
      </c>
      <c r="G4049" s="3" t="s">
        <v>31567</v>
      </c>
      <c r="H4049" s="22">
        <f>ROUND(Table1[[#This Row],[Market Capitalisation]]/Table1[[#This Row],[Stock Price]],0)</f>
        <v>471014493</v>
      </c>
    </row>
    <row r="4050" spans="2:8" x14ac:dyDescent="0.35">
      <c r="B4050" s="1" t="s">
        <v>17525</v>
      </c>
      <c r="C4050" s="3" t="s">
        <v>17526</v>
      </c>
      <c r="D4050" s="13">
        <v>1950000000</v>
      </c>
      <c r="E4050" s="1" t="str" cm="1">
        <f t="array" ref="E4050">_xlfn.IFS($D4050&gt;=$N$7,$J$7,AND($D4050&gt;=$M$8,$D4050&lt;$N$8),$J$8,AND($D4050&gt;=$M$9,$D4050&lt;$N$9),$J$9,$D4050&lt;$N$10,$J$10)</f>
        <v>Mid Cap</v>
      </c>
      <c r="F4050" s="18">
        <v>6.32</v>
      </c>
      <c r="G4050" s="3" t="s">
        <v>210</v>
      </c>
      <c r="H4050" s="22">
        <f>ROUND(Table1[[#This Row],[Market Capitalisation]]/Table1[[#This Row],[Stock Price]],0)</f>
        <v>308544304</v>
      </c>
    </row>
    <row r="4051" spans="2:8" x14ac:dyDescent="0.35">
      <c r="B4051" s="1" t="s">
        <v>17528</v>
      </c>
      <c r="C4051" s="3" t="s">
        <v>17529</v>
      </c>
      <c r="D4051" s="13">
        <v>1950000000</v>
      </c>
      <c r="E4051" s="1" t="str" cm="1">
        <f t="array" ref="E4051">_xlfn.IFS($D4051&gt;=$N$7,$J$7,AND($D4051&gt;=$M$8,$D4051&lt;$N$8),$J$8,AND($D4051&gt;=$M$9,$D4051&lt;$N$9),$J$9,$D4051&lt;$N$10,$J$10)</f>
        <v>Mid Cap</v>
      </c>
      <c r="F4051" s="18">
        <v>35.770000000000003</v>
      </c>
      <c r="G4051" s="3" t="s">
        <v>31554</v>
      </c>
      <c r="H4051" s="22">
        <f>ROUND(Table1[[#This Row],[Market Capitalisation]]/Table1[[#This Row],[Stock Price]],0)</f>
        <v>54514957</v>
      </c>
    </row>
    <row r="4052" spans="2:8" x14ac:dyDescent="0.35">
      <c r="B4052" s="1" t="s">
        <v>17532</v>
      </c>
      <c r="C4052" s="3" t="s">
        <v>17533</v>
      </c>
      <c r="D4052" s="13">
        <v>1950000000</v>
      </c>
      <c r="E4052" s="1" t="str" cm="1">
        <f t="array" ref="E4052">_xlfn.IFS($D4052&gt;=$N$7,$J$7,AND($D4052&gt;=$M$8,$D4052&lt;$N$8),$J$8,AND($D4052&gt;=$M$9,$D4052&lt;$N$9),$J$9,$D4052&lt;$N$10,$J$10)</f>
        <v>Mid Cap</v>
      </c>
      <c r="F4052" s="18">
        <v>805.98</v>
      </c>
      <c r="G4052" s="3" t="s">
        <v>2575</v>
      </c>
      <c r="H4052" s="22">
        <f>ROUND(Table1[[#This Row],[Market Capitalisation]]/Table1[[#This Row],[Stock Price]],0)</f>
        <v>2419415</v>
      </c>
    </row>
    <row r="4053" spans="2:8" x14ac:dyDescent="0.35">
      <c r="B4053" s="1" t="s">
        <v>17536</v>
      </c>
      <c r="C4053" s="3" t="s">
        <v>17537</v>
      </c>
      <c r="D4053" s="13">
        <v>1950000000</v>
      </c>
      <c r="E4053" s="1" t="str" cm="1">
        <f t="array" ref="E4053">_xlfn.IFS($D4053&gt;=$N$7,$J$7,AND($D4053&gt;=$M$8,$D4053&lt;$N$8),$J$8,AND($D4053&gt;=$M$9,$D4053&lt;$N$9),$J$9,$D4053&lt;$N$10,$J$10)</f>
        <v>Mid Cap</v>
      </c>
      <c r="F4053" s="18">
        <v>27.14</v>
      </c>
      <c r="G4053" s="3" t="s">
        <v>152</v>
      </c>
      <c r="H4053" s="22">
        <f>ROUND(Table1[[#This Row],[Market Capitalisation]]/Table1[[#This Row],[Stock Price]],0)</f>
        <v>71849668</v>
      </c>
    </row>
    <row r="4054" spans="2:8" x14ac:dyDescent="0.35">
      <c r="B4054" s="1" t="s">
        <v>17539</v>
      </c>
      <c r="C4054" s="3" t="s">
        <v>17540</v>
      </c>
      <c r="D4054" s="13">
        <v>1950000000</v>
      </c>
      <c r="E4054" s="1" t="str" cm="1">
        <f t="array" ref="E4054">_xlfn.IFS($D4054&gt;=$N$7,$J$7,AND($D4054&gt;=$M$8,$D4054&lt;$N$8),$J$8,AND($D4054&gt;=$M$9,$D4054&lt;$N$9),$J$9,$D4054&lt;$N$10,$J$10)</f>
        <v>Mid Cap</v>
      </c>
      <c r="F4054" s="18">
        <v>4.4800000000000004</v>
      </c>
      <c r="G4054" s="3" t="s">
        <v>548</v>
      </c>
      <c r="H4054" s="22">
        <f>ROUND(Table1[[#This Row],[Market Capitalisation]]/Table1[[#This Row],[Stock Price]],0)</f>
        <v>435267857</v>
      </c>
    </row>
    <row r="4055" spans="2:8" x14ac:dyDescent="0.35">
      <c r="B4055" s="1" t="s">
        <v>17543</v>
      </c>
      <c r="C4055" s="3" t="s">
        <v>17544</v>
      </c>
      <c r="D4055" s="13">
        <v>1950000000</v>
      </c>
      <c r="E4055" s="1" t="str" cm="1">
        <f t="array" ref="E4055">_xlfn.IFS($D4055&gt;=$N$7,$J$7,AND($D4055&gt;=$M$8,$D4055&lt;$N$8),$J$8,AND($D4055&gt;=$M$9,$D4055&lt;$N$9),$J$9,$D4055&lt;$N$10,$J$10)</f>
        <v>Mid Cap</v>
      </c>
      <c r="F4055" s="18">
        <v>9.26</v>
      </c>
      <c r="G4055" s="3" t="s">
        <v>31554</v>
      </c>
      <c r="H4055" s="22">
        <f>ROUND(Table1[[#This Row],[Market Capitalisation]]/Table1[[#This Row],[Stock Price]],0)</f>
        <v>210583153</v>
      </c>
    </row>
    <row r="4056" spans="2:8" x14ac:dyDescent="0.35">
      <c r="B4056" s="1" t="s">
        <v>17546</v>
      </c>
      <c r="C4056" s="3" t="s">
        <v>17547</v>
      </c>
      <c r="D4056" s="13">
        <v>1940000000</v>
      </c>
      <c r="E4056" s="1" t="str" cm="1">
        <f t="array" ref="E4056">_xlfn.IFS($D4056&gt;=$N$7,$J$7,AND($D4056&gt;=$M$8,$D4056&lt;$N$8),$J$8,AND($D4056&gt;=$M$9,$D4056&lt;$N$9),$J$9,$D4056&lt;$N$10,$J$10)</f>
        <v>Mid Cap</v>
      </c>
      <c r="F4056" s="18">
        <v>32.08</v>
      </c>
      <c r="G4056" s="3" t="s">
        <v>511</v>
      </c>
      <c r="H4056" s="22">
        <f>ROUND(Table1[[#This Row],[Market Capitalisation]]/Table1[[#This Row],[Stock Price]],0)</f>
        <v>60473815</v>
      </c>
    </row>
    <row r="4057" spans="2:8" x14ac:dyDescent="0.35">
      <c r="B4057" s="1" t="s">
        <v>17551</v>
      </c>
      <c r="C4057" s="3" t="s">
        <v>17552</v>
      </c>
      <c r="D4057" s="13">
        <v>1940000000</v>
      </c>
      <c r="E4057" s="1" t="str" cm="1">
        <f t="array" ref="E4057">_xlfn.IFS($D4057&gt;=$N$7,$J$7,AND($D4057&gt;=$M$8,$D4057&lt;$N$8),$J$8,AND($D4057&gt;=$M$9,$D4057&lt;$N$9),$J$9,$D4057&lt;$N$10,$J$10)</f>
        <v>Mid Cap</v>
      </c>
      <c r="F4057" s="18">
        <v>0.01</v>
      </c>
      <c r="G4057" s="3" t="s">
        <v>107</v>
      </c>
      <c r="H4057" s="22">
        <f>ROUND(Table1[[#This Row],[Market Capitalisation]]/Table1[[#This Row],[Stock Price]],0)</f>
        <v>194000000000</v>
      </c>
    </row>
    <row r="4058" spans="2:8" x14ac:dyDescent="0.35">
      <c r="B4058" s="1" t="s">
        <v>17554</v>
      </c>
      <c r="C4058" s="3" t="s">
        <v>17555</v>
      </c>
      <c r="D4058" s="13">
        <v>1940000000</v>
      </c>
      <c r="E4058" s="1" t="str" cm="1">
        <f t="array" ref="E4058">_xlfn.IFS($D4058&gt;=$N$7,$J$7,AND($D4058&gt;=$M$8,$D4058&lt;$N$8),$J$8,AND($D4058&gt;=$M$9,$D4058&lt;$N$9),$J$9,$D4058&lt;$N$10,$J$10)</f>
        <v>Mid Cap</v>
      </c>
      <c r="F4058" s="18">
        <v>53.4</v>
      </c>
      <c r="G4058" s="3" t="s">
        <v>31554</v>
      </c>
      <c r="H4058" s="22">
        <f>ROUND(Table1[[#This Row],[Market Capitalisation]]/Table1[[#This Row],[Stock Price]],0)</f>
        <v>36329588</v>
      </c>
    </row>
    <row r="4059" spans="2:8" x14ac:dyDescent="0.35">
      <c r="B4059" s="1" t="s">
        <v>17558</v>
      </c>
      <c r="C4059" s="3" t="s">
        <v>17559</v>
      </c>
      <c r="D4059" s="13">
        <v>1940000000</v>
      </c>
      <c r="E4059" s="1" t="str" cm="1">
        <f t="array" ref="E4059">_xlfn.IFS($D4059&gt;=$N$7,$J$7,AND($D4059&gt;=$M$8,$D4059&lt;$N$8),$J$8,AND($D4059&gt;=$M$9,$D4059&lt;$N$9),$J$9,$D4059&lt;$N$10,$J$10)</f>
        <v>Mid Cap</v>
      </c>
      <c r="F4059" s="18">
        <v>33.64</v>
      </c>
      <c r="G4059" s="3" t="s">
        <v>31554</v>
      </c>
      <c r="H4059" s="22">
        <f>ROUND(Table1[[#This Row],[Market Capitalisation]]/Table1[[#This Row],[Stock Price]],0)</f>
        <v>57669441</v>
      </c>
    </row>
    <row r="4060" spans="2:8" x14ac:dyDescent="0.35">
      <c r="B4060" s="1" t="s">
        <v>17561</v>
      </c>
      <c r="C4060" s="3" t="s">
        <v>17562</v>
      </c>
      <c r="D4060" s="13">
        <v>1940000000</v>
      </c>
      <c r="E4060" s="1" t="str" cm="1">
        <f t="array" ref="E4060">_xlfn.IFS($D4060&gt;=$N$7,$J$7,AND($D4060&gt;=$M$8,$D4060&lt;$N$8),$J$8,AND($D4060&gt;=$M$9,$D4060&lt;$N$9),$J$9,$D4060&lt;$N$10,$J$10)</f>
        <v>Mid Cap</v>
      </c>
      <c r="F4060" s="18">
        <v>26.61</v>
      </c>
      <c r="G4060" s="3" t="s">
        <v>31554</v>
      </c>
      <c r="H4060" s="22">
        <f>ROUND(Table1[[#This Row],[Market Capitalisation]]/Table1[[#This Row],[Stock Price]],0)</f>
        <v>72904923</v>
      </c>
    </row>
    <row r="4061" spans="2:8" x14ac:dyDescent="0.35">
      <c r="B4061" s="1" t="s">
        <v>17564</v>
      </c>
      <c r="C4061" s="3" t="s">
        <v>17565</v>
      </c>
      <c r="D4061" s="13">
        <v>1940000000</v>
      </c>
      <c r="E4061" s="1" t="str" cm="1">
        <f t="array" ref="E4061">_xlfn.IFS($D4061&gt;=$N$7,$J$7,AND($D4061&gt;=$M$8,$D4061&lt;$N$8),$J$8,AND($D4061&gt;=$M$9,$D4061&lt;$N$9),$J$9,$D4061&lt;$N$10,$J$10)</f>
        <v>Mid Cap</v>
      </c>
      <c r="F4061" s="18">
        <v>57.18</v>
      </c>
      <c r="G4061" s="3" t="s">
        <v>31554</v>
      </c>
      <c r="H4061" s="22">
        <f>ROUND(Table1[[#This Row],[Market Capitalisation]]/Table1[[#This Row],[Stock Price]],0)</f>
        <v>33927947</v>
      </c>
    </row>
    <row r="4062" spans="2:8" x14ac:dyDescent="0.35">
      <c r="B4062" s="1" t="s">
        <v>17568</v>
      </c>
      <c r="C4062" s="3" t="s">
        <v>17569</v>
      </c>
      <c r="D4062" s="13">
        <v>1940000000</v>
      </c>
      <c r="E4062" s="1" t="str" cm="1">
        <f t="array" ref="E4062">_xlfn.IFS($D4062&gt;=$N$7,$J$7,AND($D4062&gt;=$M$8,$D4062&lt;$N$8),$J$8,AND($D4062&gt;=$M$9,$D4062&lt;$N$9),$J$9,$D4062&lt;$N$10,$J$10)</f>
        <v>Mid Cap</v>
      </c>
      <c r="F4062" s="18">
        <v>19.13</v>
      </c>
      <c r="G4062" s="3" t="s">
        <v>936</v>
      </c>
      <c r="H4062" s="22">
        <f>ROUND(Table1[[#This Row],[Market Capitalisation]]/Table1[[#This Row],[Stock Price]],0)</f>
        <v>101411396</v>
      </c>
    </row>
    <row r="4063" spans="2:8" x14ac:dyDescent="0.35">
      <c r="B4063" s="1" t="s">
        <v>17572</v>
      </c>
      <c r="C4063" s="3" t="s">
        <v>17573</v>
      </c>
      <c r="D4063" s="13">
        <v>1930000000</v>
      </c>
      <c r="E4063" s="1" t="str" cm="1">
        <f t="array" ref="E4063">_xlfn.IFS($D4063&gt;=$N$7,$J$7,AND($D4063&gt;=$M$8,$D4063&lt;$N$8),$J$8,AND($D4063&gt;=$M$9,$D4063&lt;$N$9),$J$9,$D4063&lt;$N$10,$J$10)</f>
        <v>Mid Cap</v>
      </c>
      <c r="F4063" s="18">
        <v>8.6</v>
      </c>
      <c r="G4063" s="3" t="s">
        <v>14022</v>
      </c>
      <c r="H4063" s="22">
        <f>ROUND(Table1[[#This Row],[Market Capitalisation]]/Table1[[#This Row],[Stock Price]],0)</f>
        <v>224418605</v>
      </c>
    </row>
    <row r="4064" spans="2:8" x14ac:dyDescent="0.35">
      <c r="B4064" s="1" t="s">
        <v>17576</v>
      </c>
      <c r="C4064" s="3" t="s">
        <v>17577</v>
      </c>
      <c r="D4064" s="13">
        <v>1930000000</v>
      </c>
      <c r="E4064" s="1" t="str" cm="1">
        <f t="array" ref="E4064">_xlfn.IFS($D4064&gt;=$N$7,$J$7,AND($D4064&gt;=$M$8,$D4064&lt;$N$8),$J$8,AND($D4064&gt;=$M$9,$D4064&lt;$N$9),$J$9,$D4064&lt;$N$10,$J$10)</f>
        <v>Mid Cap</v>
      </c>
      <c r="F4064" s="18">
        <v>88.05</v>
      </c>
      <c r="G4064" s="3" t="s">
        <v>31554</v>
      </c>
      <c r="H4064" s="22">
        <f>ROUND(Table1[[#This Row],[Market Capitalisation]]/Table1[[#This Row],[Stock Price]],0)</f>
        <v>21919364</v>
      </c>
    </row>
    <row r="4065" spans="2:8" x14ac:dyDescent="0.35">
      <c r="B4065" s="1" t="s">
        <v>17580</v>
      </c>
      <c r="C4065" s="3" t="s">
        <v>17581</v>
      </c>
      <c r="D4065" s="13">
        <v>1930000000</v>
      </c>
      <c r="E4065" s="1" t="str" cm="1">
        <f t="array" ref="E4065">_xlfn.IFS($D4065&gt;=$N$7,$J$7,AND($D4065&gt;=$M$8,$D4065&lt;$N$8),$J$8,AND($D4065&gt;=$M$9,$D4065&lt;$N$9),$J$9,$D4065&lt;$N$10,$J$10)</f>
        <v>Mid Cap</v>
      </c>
      <c r="F4065" s="18">
        <v>29.33</v>
      </c>
      <c r="G4065" s="3" t="s">
        <v>145</v>
      </c>
      <c r="H4065" s="22">
        <f>ROUND(Table1[[#This Row],[Market Capitalisation]]/Table1[[#This Row],[Stock Price]],0)</f>
        <v>65802932</v>
      </c>
    </row>
    <row r="4066" spans="2:8" x14ac:dyDescent="0.35">
      <c r="B4066" s="1" t="s">
        <v>17583</v>
      </c>
      <c r="C4066" s="3" t="s">
        <v>17584</v>
      </c>
      <c r="D4066" s="13">
        <v>1930000000</v>
      </c>
      <c r="E4066" s="1" t="str" cm="1">
        <f t="array" ref="E4066">_xlfn.IFS($D4066&gt;=$N$7,$J$7,AND($D4066&gt;=$M$8,$D4066&lt;$N$8),$J$8,AND($D4066&gt;=$M$9,$D4066&lt;$N$9),$J$9,$D4066&lt;$N$10,$J$10)</f>
        <v>Mid Cap</v>
      </c>
      <c r="F4066" s="18">
        <v>66.180000000000007</v>
      </c>
      <c r="G4066" s="3" t="s">
        <v>31554</v>
      </c>
      <c r="H4066" s="22">
        <f>ROUND(Table1[[#This Row],[Market Capitalisation]]/Table1[[#This Row],[Stock Price]],0)</f>
        <v>29162889</v>
      </c>
    </row>
    <row r="4067" spans="2:8" x14ac:dyDescent="0.35">
      <c r="B4067" s="1" t="s">
        <v>17587</v>
      </c>
      <c r="C4067" s="3" t="s">
        <v>17588</v>
      </c>
      <c r="D4067" s="13">
        <v>1930000000</v>
      </c>
      <c r="E4067" s="1" t="str" cm="1">
        <f t="array" ref="E4067">_xlfn.IFS($D4067&gt;=$N$7,$J$7,AND($D4067&gt;=$M$8,$D4067&lt;$N$8),$J$8,AND($D4067&gt;=$M$9,$D4067&lt;$N$9),$J$9,$D4067&lt;$N$10,$J$10)</f>
        <v>Mid Cap</v>
      </c>
      <c r="F4067" s="18">
        <v>9.48</v>
      </c>
      <c r="G4067" s="3" t="s">
        <v>511</v>
      </c>
      <c r="H4067" s="22">
        <f>ROUND(Table1[[#This Row],[Market Capitalisation]]/Table1[[#This Row],[Stock Price]],0)</f>
        <v>203586498</v>
      </c>
    </row>
    <row r="4068" spans="2:8" x14ac:dyDescent="0.35">
      <c r="B4068" s="1" t="s">
        <v>17590</v>
      </c>
      <c r="C4068" s="3" t="s">
        <v>17591</v>
      </c>
      <c r="D4068" s="13">
        <v>1930000000</v>
      </c>
      <c r="E4068" s="1" t="str" cm="1">
        <f t="array" ref="E4068">_xlfn.IFS($D4068&gt;=$N$7,$J$7,AND($D4068&gt;=$M$8,$D4068&lt;$N$8),$J$8,AND($D4068&gt;=$M$9,$D4068&lt;$N$9),$J$9,$D4068&lt;$N$10,$J$10)</f>
        <v>Mid Cap</v>
      </c>
      <c r="F4068" s="18">
        <v>60.48</v>
      </c>
      <c r="G4068" s="3" t="s">
        <v>31554</v>
      </c>
      <c r="H4068" s="22">
        <f>ROUND(Table1[[#This Row],[Market Capitalisation]]/Table1[[#This Row],[Stock Price]],0)</f>
        <v>31911376</v>
      </c>
    </row>
    <row r="4069" spans="2:8" x14ac:dyDescent="0.35">
      <c r="B4069" s="1" t="s">
        <v>17594</v>
      </c>
      <c r="C4069" s="3" t="s">
        <v>17595</v>
      </c>
      <c r="D4069" s="13">
        <v>1920000000</v>
      </c>
      <c r="E4069" s="1" t="str" cm="1">
        <f t="array" ref="E4069">_xlfn.IFS($D4069&gt;=$N$7,$J$7,AND($D4069&gt;=$M$8,$D4069&lt;$N$8),$J$8,AND($D4069&gt;=$M$9,$D4069&lt;$N$9),$J$9,$D4069&lt;$N$10,$J$10)</f>
        <v>Mid Cap</v>
      </c>
      <c r="F4069" s="18">
        <v>7.51</v>
      </c>
      <c r="G4069" s="3" t="s">
        <v>249</v>
      </c>
      <c r="H4069" s="22">
        <f>ROUND(Table1[[#This Row],[Market Capitalisation]]/Table1[[#This Row],[Stock Price]],0)</f>
        <v>255659121</v>
      </c>
    </row>
    <row r="4070" spans="2:8" x14ac:dyDescent="0.35">
      <c r="B4070" s="1" t="s">
        <v>17598</v>
      </c>
      <c r="C4070" s="3" t="s">
        <v>17599</v>
      </c>
      <c r="D4070" s="13">
        <v>1920000000</v>
      </c>
      <c r="E4070" s="1" t="str" cm="1">
        <f t="array" ref="E4070">_xlfn.IFS($D4070&gt;=$N$7,$J$7,AND($D4070&gt;=$M$8,$D4070&lt;$N$8),$J$8,AND($D4070&gt;=$M$9,$D4070&lt;$N$9),$J$9,$D4070&lt;$N$10,$J$10)</f>
        <v>Mid Cap</v>
      </c>
      <c r="F4070" s="18">
        <v>41.39</v>
      </c>
      <c r="G4070" s="3" t="s">
        <v>31554</v>
      </c>
      <c r="H4070" s="22">
        <f>ROUND(Table1[[#This Row],[Market Capitalisation]]/Table1[[#This Row],[Stock Price]],0)</f>
        <v>46388016</v>
      </c>
    </row>
    <row r="4071" spans="2:8" x14ac:dyDescent="0.35">
      <c r="B4071" s="1" t="s">
        <v>17602</v>
      </c>
      <c r="C4071" s="3" t="s">
        <v>17603</v>
      </c>
      <c r="D4071" s="13">
        <v>1920000000</v>
      </c>
      <c r="E4071" s="1" t="str" cm="1">
        <f t="array" ref="E4071">_xlfn.IFS($D4071&gt;=$N$7,$J$7,AND($D4071&gt;=$M$8,$D4071&lt;$N$8),$J$8,AND($D4071&gt;=$M$9,$D4071&lt;$N$9),$J$9,$D4071&lt;$N$10,$J$10)</f>
        <v>Mid Cap</v>
      </c>
      <c r="F4071" s="18">
        <v>3.37</v>
      </c>
      <c r="G4071" s="3" t="s">
        <v>548</v>
      </c>
      <c r="H4071" s="22">
        <f>ROUND(Table1[[#This Row],[Market Capitalisation]]/Table1[[#This Row],[Stock Price]],0)</f>
        <v>569732938</v>
      </c>
    </row>
    <row r="4072" spans="2:8" x14ac:dyDescent="0.35">
      <c r="B4072" s="1" t="s">
        <v>17605</v>
      </c>
      <c r="C4072" s="3" t="s">
        <v>17606</v>
      </c>
      <c r="D4072" s="13">
        <v>1920000000</v>
      </c>
      <c r="E4072" s="1" t="str" cm="1">
        <f t="array" ref="E4072">_xlfn.IFS($D4072&gt;=$N$7,$J$7,AND($D4072&gt;=$M$8,$D4072&lt;$N$8),$J$8,AND($D4072&gt;=$M$9,$D4072&lt;$N$9),$J$9,$D4072&lt;$N$10,$J$10)</f>
        <v>Mid Cap</v>
      </c>
      <c r="F4072" s="18">
        <v>29.04</v>
      </c>
      <c r="G4072" s="3" t="s">
        <v>31567</v>
      </c>
      <c r="H4072" s="22">
        <f>ROUND(Table1[[#This Row],[Market Capitalisation]]/Table1[[#This Row],[Stock Price]],0)</f>
        <v>66115702</v>
      </c>
    </row>
    <row r="4073" spans="2:8" x14ac:dyDescent="0.35">
      <c r="B4073" s="1" t="s">
        <v>17609</v>
      </c>
      <c r="C4073" s="3" t="s">
        <v>17610</v>
      </c>
      <c r="D4073" s="13">
        <v>1920000000</v>
      </c>
      <c r="E4073" s="1" t="str" cm="1">
        <f t="array" ref="E4073">_xlfn.IFS($D4073&gt;=$N$7,$J$7,AND($D4073&gt;=$M$8,$D4073&lt;$N$8),$J$8,AND($D4073&gt;=$M$9,$D4073&lt;$N$9),$J$9,$D4073&lt;$N$10,$J$10)</f>
        <v>Mid Cap</v>
      </c>
      <c r="F4073" s="18">
        <v>14.16</v>
      </c>
      <c r="G4073" s="3" t="s">
        <v>31554</v>
      </c>
      <c r="H4073" s="22">
        <f>ROUND(Table1[[#This Row],[Market Capitalisation]]/Table1[[#This Row],[Stock Price]],0)</f>
        <v>135593220</v>
      </c>
    </row>
    <row r="4074" spans="2:8" x14ac:dyDescent="0.35">
      <c r="B4074" s="1" t="s">
        <v>17613</v>
      </c>
      <c r="C4074" s="3" t="s">
        <v>17614</v>
      </c>
      <c r="D4074" s="13">
        <v>1920000000</v>
      </c>
      <c r="E4074" s="1" t="str" cm="1">
        <f t="array" ref="E4074">_xlfn.IFS($D4074&gt;=$N$7,$J$7,AND($D4074&gt;=$M$8,$D4074&lt;$N$8),$J$8,AND($D4074&gt;=$M$9,$D4074&lt;$N$9),$J$9,$D4074&lt;$N$10,$J$10)</f>
        <v>Mid Cap</v>
      </c>
      <c r="F4074" s="18">
        <v>1.37</v>
      </c>
      <c r="G4074" s="3" t="s">
        <v>31546</v>
      </c>
      <c r="H4074" s="22">
        <f>ROUND(Table1[[#This Row],[Market Capitalisation]]/Table1[[#This Row],[Stock Price]],0)</f>
        <v>1401459854</v>
      </c>
    </row>
    <row r="4075" spans="2:8" x14ac:dyDescent="0.35">
      <c r="B4075" s="1" t="s">
        <v>17616</v>
      </c>
      <c r="C4075" s="3" t="s">
        <v>17617</v>
      </c>
      <c r="D4075" s="13">
        <v>1920000000</v>
      </c>
      <c r="E4075" s="1" t="str" cm="1">
        <f t="array" ref="E4075">_xlfn.IFS($D4075&gt;=$N$7,$J$7,AND($D4075&gt;=$M$8,$D4075&lt;$N$8),$J$8,AND($D4075&gt;=$M$9,$D4075&lt;$N$9),$J$9,$D4075&lt;$N$10,$J$10)</f>
        <v>Mid Cap</v>
      </c>
      <c r="F4075" s="18">
        <v>5.9</v>
      </c>
      <c r="G4075" s="3" t="s">
        <v>249</v>
      </c>
      <c r="H4075" s="22">
        <f>ROUND(Table1[[#This Row],[Market Capitalisation]]/Table1[[#This Row],[Stock Price]],0)</f>
        <v>325423729</v>
      </c>
    </row>
    <row r="4076" spans="2:8" x14ac:dyDescent="0.35">
      <c r="B4076" s="1" t="s">
        <v>17619</v>
      </c>
      <c r="C4076" s="3" t="s">
        <v>17620</v>
      </c>
      <c r="D4076" s="13">
        <v>1920000000</v>
      </c>
      <c r="E4076" s="1" t="str" cm="1">
        <f t="array" ref="E4076">_xlfn.IFS($D4076&gt;=$N$7,$J$7,AND($D4076&gt;=$M$8,$D4076&lt;$N$8),$J$8,AND($D4076&gt;=$M$9,$D4076&lt;$N$9),$J$9,$D4076&lt;$N$10,$J$10)</f>
        <v>Mid Cap</v>
      </c>
      <c r="F4076" s="18">
        <v>21.96</v>
      </c>
      <c r="G4076" s="3" t="s">
        <v>31554</v>
      </c>
      <c r="H4076" s="22">
        <f>ROUND(Table1[[#This Row],[Market Capitalisation]]/Table1[[#This Row],[Stock Price]],0)</f>
        <v>87431694</v>
      </c>
    </row>
    <row r="4077" spans="2:8" x14ac:dyDescent="0.35">
      <c r="B4077" s="1" t="s">
        <v>17623</v>
      </c>
      <c r="C4077" s="3" t="s">
        <v>17624</v>
      </c>
      <c r="D4077" s="13">
        <v>1920000000</v>
      </c>
      <c r="E4077" s="1" t="str" cm="1">
        <f t="array" ref="E4077">_xlfn.IFS($D4077&gt;=$N$7,$J$7,AND($D4077&gt;=$M$8,$D4077&lt;$N$8),$J$8,AND($D4077&gt;=$M$9,$D4077&lt;$N$9),$J$9,$D4077&lt;$N$10,$J$10)</f>
        <v>Mid Cap</v>
      </c>
      <c r="F4077" s="18">
        <v>9.8000000000000007</v>
      </c>
      <c r="G4077" s="3" t="s">
        <v>31583</v>
      </c>
      <c r="H4077" s="22">
        <f>ROUND(Table1[[#This Row],[Market Capitalisation]]/Table1[[#This Row],[Stock Price]],0)</f>
        <v>195918367</v>
      </c>
    </row>
    <row r="4078" spans="2:8" x14ac:dyDescent="0.35">
      <c r="B4078" s="1" t="s">
        <v>17627</v>
      </c>
      <c r="C4078" s="3" t="s">
        <v>17628</v>
      </c>
      <c r="D4078" s="13">
        <v>1910000000</v>
      </c>
      <c r="E4078" s="1" t="str" cm="1">
        <f t="array" ref="E4078">_xlfn.IFS($D4078&gt;=$N$7,$J$7,AND($D4078&gt;=$M$8,$D4078&lt;$N$8),$J$8,AND($D4078&gt;=$M$9,$D4078&lt;$N$9),$J$9,$D4078&lt;$N$10,$J$10)</f>
        <v>Mid Cap</v>
      </c>
      <c r="F4078" s="18">
        <v>10.17</v>
      </c>
      <c r="G4078" s="3" t="s">
        <v>31554</v>
      </c>
      <c r="H4078" s="22">
        <f>ROUND(Table1[[#This Row],[Market Capitalisation]]/Table1[[#This Row],[Stock Price]],0)</f>
        <v>187807276</v>
      </c>
    </row>
    <row r="4079" spans="2:8" x14ac:dyDescent="0.35">
      <c r="B4079" s="1" t="s">
        <v>17631</v>
      </c>
      <c r="C4079" s="3" t="s">
        <v>17632</v>
      </c>
      <c r="D4079" s="13">
        <v>1910000000</v>
      </c>
      <c r="E4079" s="1" t="str" cm="1">
        <f t="array" ref="E4079">_xlfn.IFS($D4079&gt;=$N$7,$J$7,AND($D4079&gt;=$M$8,$D4079&lt;$N$8),$J$8,AND($D4079&gt;=$M$9,$D4079&lt;$N$9),$J$9,$D4079&lt;$N$10,$J$10)</f>
        <v>Mid Cap</v>
      </c>
      <c r="F4079" s="18">
        <v>5.83</v>
      </c>
      <c r="G4079" s="3" t="s">
        <v>31567</v>
      </c>
      <c r="H4079" s="22">
        <f>ROUND(Table1[[#This Row],[Market Capitalisation]]/Table1[[#This Row],[Stock Price]],0)</f>
        <v>327615780</v>
      </c>
    </row>
    <row r="4080" spans="2:8" x14ac:dyDescent="0.35">
      <c r="B4080" s="1" t="s">
        <v>17635</v>
      </c>
      <c r="C4080" s="3" t="s">
        <v>17636</v>
      </c>
      <c r="D4080" s="13">
        <v>1910000000</v>
      </c>
      <c r="E4080" s="1" t="str" cm="1">
        <f t="array" ref="E4080">_xlfn.IFS($D4080&gt;=$N$7,$J$7,AND($D4080&gt;=$M$8,$D4080&lt;$N$8),$J$8,AND($D4080&gt;=$M$9,$D4080&lt;$N$9),$J$9,$D4080&lt;$N$10,$J$10)</f>
        <v>Mid Cap</v>
      </c>
      <c r="F4080" s="18">
        <v>0.39</v>
      </c>
      <c r="G4080" s="3" t="s">
        <v>249</v>
      </c>
      <c r="H4080" s="22">
        <f>ROUND(Table1[[#This Row],[Market Capitalisation]]/Table1[[#This Row],[Stock Price]],0)</f>
        <v>4897435897</v>
      </c>
    </row>
    <row r="4081" spans="2:8" x14ac:dyDescent="0.35">
      <c r="B4081" s="1" t="s">
        <v>17638</v>
      </c>
      <c r="C4081" s="3" t="s">
        <v>17639</v>
      </c>
      <c r="D4081" s="13">
        <v>1910000000</v>
      </c>
      <c r="E4081" s="1" t="str" cm="1">
        <f t="array" ref="E4081">_xlfn.IFS($D4081&gt;=$N$7,$J$7,AND($D4081&gt;=$M$8,$D4081&lt;$N$8),$J$8,AND($D4081&gt;=$M$9,$D4081&lt;$N$9),$J$9,$D4081&lt;$N$10,$J$10)</f>
        <v>Mid Cap</v>
      </c>
      <c r="F4081" s="18">
        <v>697.51</v>
      </c>
      <c r="G4081" s="3" t="s">
        <v>31545</v>
      </c>
      <c r="H4081" s="22">
        <f>ROUND(Table1[[#This Row],[Market Capitalisation]]/Table1[[#This Row],[Stock Price]],0)</f>
        <v>2738312</v>
      </c>
    </row>
    <row r="4082" spans="2:8" x14ac:dyDescent="0.35">
      <c r="B4082" s="1" t="s">
        <v>17642</v>
      </c>
      <c r="C4082" s="3" t="s">
        <v>17643</v>
      </c>
      <c r="D4082" s="13">
        <v>1910000000</v>
      </c>
      <c r="E4082" s="1" t="str" cm="1">
        <f t="array" ref="E4082">_xlfn.IFS($D4082&gt;=$N$7,$J$7,AND($D4082&gt;=$M$8,$D4082&lt;$N$8),$J$8,AND($D4082&gt;=$M$9,$D4082&lt;$N$9),$J$9,$D4082&lt;$N$10,$J$10)</f>
        <v>Mid Cap</v>
      </c>
      <c r="F4082" s="18">
        <v>57.81</v>
      </c>
      <c r="G4082" s="3" t="s">
        <v>31583</v>
      </c>
      <c r="H4082" s="22">
        <f>ROUND(Table1[[#This Row],[Market Capitalisation]]/Table1[[#This Row],[Stock Price]],0)</f>
        <v>33039267</v>
      </c>
    </row>
    <row r="4083" spans="2:8" x14ac:dyDescent="0.35">
      <c r="B4083" s="1" t="s">
        <v>17646</v>
      </c>
      <c r="C4083" s="3" t="s">
        <v>17647</v>
      </c>
      <c r="D4083" s="13">
        <v>1910000000</v>
      </c>
      <c r="E4083" s="1" t="str" cm="1">
        <f t="array" ref="E4083">_xlfn.IFS($D4083&gt;=$N$7,$J$7,AND($D4083&gt;=$M$8,$D4083&lt;$N$8),$J$8,AND($D4083&gt;=$M$9,$D4083&lt;$N$9),$J$9,$D4083&lt;$N$10,$J$10)</f>
        <v>Mid Cap</v>
      </c>
      <c r="F4083" s="18">
        <v>0.15</v>
      </c>
      <c r="G4083" s="3" t="s">
        <v>1086</v>
      </c>
      <c r="H4083" s="22">
        <f>ROUND(Table1[[#This Row],[Market Capitalisation]]/Table1[[#This Row],[Stock Price]],0)</f>
        <v>12733333333</v>
      </c>
    </row>
    <row r="4084" spans="2:8" x14ac:dyDescent="0.35">
      <c r="B4084" s="1" t="s">
        <v>17649</v>
      </c>
      <c r="C4084" s="3" t="s">
        <v>17650</v>
      </c>
      <c r="D4084" s="13">
        <v>1900000000</v>
      </c>
      <c r="E4084" s="1" t="str" cm="1">
        <f t="array" ref="E4084">_xlfn.IFS($D4084&gt;=$N$7,$J$7,AND($D4084&gt;=$M$8,$D4084&lt;$N$8),$J$8,AND($D4084&gt;=$M$9,$D4084&lt;$N$9),$J$9,$D4084&lt;$N$10,$J$10)</f>
        <v>Mid Cap</v>
      </c>
      <c r="F4084" s="18">
        <v>7.14</v>
      </c>
      <c r="G4084" s="3" t="s">
        <v>31554</v>
      </c>
      <c r="H4084" s="22">
        <f>ROUND(Table1[[#This Row],[Market Capitalisation]]/Table1[[#This Row],[Stock Price]],0)</f>
        <v>266106443</v>
      </c>
    </row>
    <row r="4085" spans="2:8" x14ac:dyDescent="0.35">
      <c r="B4085" s="1" t="s">
        <v>17653</v>
      </c>
      <c r="C4085" s="3" t="s">
        <v>17654</v>
      </c>
      <c r="D4085" s="13">
        <v>1900000000</v>
      </c>
      <c r="E4085" s="1" t="str" cm="1">
        <f t="array" ref="E4085">_xlfn.IFS($D4085&gt;=$N$7,$J$7,AND($D4085&gt;=$M$8,$D4085&lt;$N$8),$J$8,AND($D4085&gt;=$M$9,$D4085&lt;$N$9),$J$9,$D4085&lt;$N$10,$J$10)</f>
        <v>Mid Cap</v>
      </c>
      <c r="F4085" s="18">
        <v>0.43</v>
      </c>
      <c r="G4085" s="3" t="s">
        <v>3322</v>
      </c>
      <c r="H4085" s="22">
        <f>ROUND(Table1[[#This Row],[Market Capitalisation]]/Table1[[#This Row],[Stock Price]],0)</f>
        <v>4418604651</v>
      </c>
    </row>
    <row r="4086" spans="2:8" x14ac:dyDescent="0.35">
      <c r="B4086" s="1" t="s">
        <v>17656</v>
      </c>
      <c r="C4086" s="3" t="s">
        <v>17657</v>
      </c>
      <c r="D4086" s="13">
        <v>1900000000</v>
      </c>
      <c r="E4086" s="1" t="str" cm="1">
        <f t="array" ref="E4086">_xlfn.IFS($D4086&gt;=$N$7,$J$7,AND($D4086&gt;=$M$8,$D4086&lt;$N$8),$J$8,AND($D4086&gt;=$M$9,$D4086&lt;$N$9),$J$9,$D4086&lt;$N$10,$J$10)</f>
        <v>Mid Cap</v>
      </c>
      <c r="F4086" s="18">
        <v>2.68</v>
      </c>
      <c r="G4086" s="3" t="s">
        <v>31567</v>
      </c>
      <c r="H4086" s="22">
        <f>ROUND(Table1[[#This Row],[Market Capitalisation]]/Table1[[#This Row],[Stock Price]],0)</f>
        <v>708955224</v>
      </c>
    </row>
    <row r="4087" spans="2:8" x14ac:dyDescent="0.35">
      <c r="B4087" s="1" t="s">
        <v>17659</v>
      </c>
      <c r="C4087" s="3" t="s">
        <v>17660</v>
      </c>
      <c r="D4087" s="13">
        <v>1900000000</v>
      </c>
      <c r="E4087" s="1" t="str" cm="1">
        <f t="array" ref="E4087">_xlfn.IFS($D4087&gt;=$N$7,$J$7,AND($D4087&gt;=$M$8,$D4087&lt;$N$8),$J$8,AND($D4087&gt;=$M$9,$D4087&lt;$N$9),$J$9,$D4087&lt;$N$10,$J$10)</f>
        <v>Mid Cap</v>
      </c>
      <c r="F4087" s="18">
        <v>32.130000000000003</v>
      </c>
      <c r="G4087" s="3" t="s">
        <v>31554</v>
      </c>
      <c r="H4087" s="22">
        <f>ROUND(Table1[[#This Row],[Market Capitalisation]]/Table1[[#This Row],[Stock Price]],0)</f>
        <v>59134765</v>
      </c>
    </row>
    <row r="4088" spans="2:8" x14ac:dyDescent="0.35">
      <c r="B4088" s="1" t="s">
        <v>17663</v>
      </c>
      <c r="C4088" s="3" t="s">
        <v>17664</v>
      </c>
      <c r="D4088" s="13">
        <v>1900000000</v>
      </c>
      <c r="E4088" s="1" t="str" cm="1">
        <f t="array" ref="E4088">_xlfn.IFS($D4088&gt;=$N$7,$J$7,AND($D4088&gt;=$M$8,$D4088&lt;$N$8),$J$8,AND($D4088&gt;=$M$9,$D4088&lt;$N$9),$J$9,$D4088&lt;$N$10,$J$10)</f>
        <v>Mid Cap</v>
      </c>
      <c r="F4088" s="18">
        <v>30.26</v>
      </c>
      <c r="G4088" s="3" t="s">
        <v>31554</v>
      </c>
      <c r="H4088" s="22">
        <f>ROUND(Table1[[#This Row],[Market Capitalisation]]/Table1[[#This Row],[Stock Price]],0)</f>
        <v>62789161</v>
      </c>
    </row>
    <row r="4089" spans="2:8" x14ac:dyDescent="0.35">
      <c r="B4089" s="1" t="s">
        <v>17667</v>
      </c>
      <c r="C4089" s="3" t="s">
        <v>17668</v>
      </c>
      <c r="D4089" s="13">
        <v>1900000000</v>
      </c>
      <c r="E4089" s="1" t="str" cm="1">
        <f t="array" ref="E4089">_xlfn.IFS($D4089&gt;=$N$7,$J$7,AND($D4089&gt;=$M$8,$D4089&lt;$N$8),$J$8,AND($D4089&gt;=$M$9,$D4089&lt;$N$9),$J$9,$D4089&lt;$N$10,$J$10)</f>
        <v>Mid Cap</v>
      </c>
      <c r="F4089" s="18">
        <v>0.03</v>
      </c>
      <c r="G4089" s="3" t="s">
        <v>1086</v>
      </c>
      <c r="H4089" s="22">
        <f>ROUND(Table1[[#This Row],[Market Capitalisation]]/Table1[[#This Row],[Stock Price]],0)</f>
        <v>63333333333</v>
      </c>
    </row>
    <row r="4090" spans="2:8" x14ac:dyDescent="0.35">
      <c r="B4090" s="1" t="s">
        <v>17671</v>
      </c>
      <c r="C4090" s="3" t="s">
        <v>17672</v>
      </c>
      <c r="D4090" s="13">
        <v>1900000000</v>
      </c>
      <c r="E4090" s="1" t="str" cm="1">
        <f t="array" ref="E4090">_xlfn.IFS($D4090&gt;=$N$7,$J$7,AND($D4090&gt;=$M$8,$D4090&lt;$N$8),$J$8,AND($D4090&gt;=$M$9,$D4090&lt;$N$9),$J$9,$D4090&lt;$N$10,$J$10)</f>
        <v>Mid Cap</v>
      </c>
      <c r="F4090" s="18">
        <v>3.88</v>
      </c>
      <c r="G4090" s="3" t="s">
        <v>936</v>
      </c>
      <c r="H4090" s="22">
        <f>ROUND(Table1[[#This Row],[Market Capitalisation]]/Table1[[#This Row],[Stock Price]],0)</f>
        <v>489690722</v>
      </c>
    </row>
    <row r="4091" spans="2:8" x14ac:dyDescent="0.35">
      <c r="B4091" s="1" t="s">
        <v>17675</v>
      </c>
      <c r="C4091" s="3" t="s">
        <v>17676</v>
      </c>
      <c r="D4091" s="13">
        <v>1900000000</v>
      </c>
      <c r="E4091" s="1" t="str" cm="1">
        <f t="array" ref="E4091">_xlfn.IFS($D4091&gt;=$N$7,$J$7,AND($D4091&gt;=$M$8,$D4091&lt;$N$8),$J$8,AND($D4091&gt;=$M$9,$D4091&lt;$N$9),$J$9,$D4091&lt;$N$10,$J$10)</f>
        <v>Mid Cap</v>
      </c>
      <c r="F4091" s="18">
        <v>15.22</v>
      </c>
      <c r="G4091" s="3" t="s">
        <v>6217</v>
      </c>
      <c r="H4091" s="22">
        <f>ROUND(Table1[[#This Row],[Market Capitalisation]]/Table1[[#This Row],[Stock Price]],0)</f>
        <v>124835742</v>
      </c>
    </row>
    <row r="4092" spans="2:8" x14ac:dyDescent="0.35">
      <c r="B4092" s="1" t="s">
        <v>17678</v>
      </c>
      <c r="C4092" s="3" t="s">
        <v>17679</v>
      </c>
      <c r="D4092" s="13">
        <v>1890000000</v>
      </c>
      <c r="E4092" s="1" t="str" cm="1">
        <f t="array" ref="E4092">_xlfn.IFS($D4092&gt;=$N$7,$J$7,AND($D4092&gt;=$M$8,$D4092&lt;$N$8),$J$8,AND($D4092&gt;=$M$9,$D4092&lt;$N$9),$J$9,$D4092&lt;$N$10,$J$10)</f>
        <v>Mid Cap</v>
      </c>
      <c r="F4092" s="18">
        <v>10.59</v>
      </c>
      <c r="G4092" s="3" t="s">
        <v>249</v>
      </c>
      <c r="H4092" s="22">
        <f>ROUND(Table1[[#This Row],[Market Capitalisation]]/Table1[[#This Row],[Stock Price]],0)</f>
        <v>178470255</v>
      </c>
    </row>
    <row r="4093" spans="2:8" x14ac:dyDescent="0.35">
      <c r="B4093" s="1" t="s">
        <v>17682</v>
      </c>
      <c r="C4093" s="3" t="s">
        <v>17683</v>
      </c>
      <c r="D4093" s="13">
        <v>1890000000</v>
      </c>
      <c r="E4093" s="1" t="str" cm="1">
        <f t="array" ref="E4093">_xlfn.IFS($D4093&gt;=$N$7,$J$7,AND($D4093&gt;=$M$8,$D4093&lt;$N$8),$J$8,AND($D4093&gt;=$M$9,$D4093&lt;$N$9),$J$9,$D4093&lt;$N$10,$J$10)</f>
        <v>Mid Cap</v>
      </c>
      <c r="F4093" s="18">
        <v>114.07</v>
      </c>
      <c r="G4093" s="3" t="s">
        <v>511</v>
      </c>
      <c r="H4093" s="22">
        <f>ROUND(Table1[[#This Row],[Market Capitalisation]]/Table1[[#This Row],[Stock Price]],0)</f>
        <v>16568774</v>
      </c>
    </row>
    <row r="4094" spans="2:8" x14ac:dyDescent="0.35">
      <c r="B4094" s="1" t="s">
        <v>17686</v>
      </c>
      <c r="C4094" s="3" t="s">
        <v>17687</v>
      </c>
      <c r="D4094" s="13">
        <v>1890000000</v>
      </c>
      <c r="E4094" s="1" t="str" cm="1">
        <f t="array" ref="E4094">_xlfn.IFS($D4094&gt;=$N$7,$J$7,AND($D4094&gt;=$M$8,$D4094&lt;$N$8),$J$8,AND($D4094&gt;=$M$9,$D4094&lt;$N$9),$J$9,$D4094&lt;$N$10,$J$10)</f>
        <v>Mid Cap</v>
      </c>
      <c r="F4094" s="18">
        <v>37.75</v>
      </c>
      <c r="G4094" s="3" t="s">
        <v>31554</v>
      </c>
      <c r="H4094" s="22">
        <f>ROUND(Table1[[#This Row],[Market Capitalisation]]/Table1[[#This Row],[Stock Price]],0)</f>
        <v>50066225</v>
      </c>
    </row>
    <row r="4095" spans="2:8" x14ac:dyDescent="0.35">
      <c r="B4095" s="1" t="s">
        <v>17690</v>
      </c>
      <c r="C4095" s="3" t="s">
        <v>17691</v>
      </c>
      <c r="D4095" s="13">
        <v>1890000000</v>
      </c>
      <c r="E4095" s="1" t="str" cm="1">
        <f t="array" ref="E4095">_xlfn.IFS($D4095&gt;=$N$7,$J$7,AND($D4095&gt;=$M$8,$D4095&lt;$N$8),$J$8,AND($D4095&gt;=$M$9,$D4095&lt;$N$9),$J$9,$D4095&lt;$N$10,$J$10)</f>
        <v>Mid Cap</v>
      </c>
      <c r="F4095" s="18">
        <v>1.5</v>
      </c>
      <c r="G4095" s="3" t="s">
        <v>31544</v>
      </c>
      <c r="H4095" s="22">
        <f>ROUND(Table1[[#This Row],[Market Capitalisation]]/Table1[[#This Row],[Stock Price]],0)</f>
        <v>1260000000</v>
      </c>
    </row>
    <row r="4096" spans="2:8" x14ac:dyDescent="0.35">
      <c r="B4096" s="1" t="s">
        <v>17693</v>
      </c>
      <c r="C4096" s="3" t="s">
        <v>17694</v>
      </c>
      <c r="D4096" s="13">
        <v>1890000000</v>
      </c>
      <c r="E4096" s="1" t="str" cm="1">
        <f t="array" ref="E4096">_xlfn.IFS($D4096&gt;=$N$7,$J$7,AND($D4096&gt;=$M$8,$D4096&lt;$N$8),$J$8,AND($D4096&gt;=$M$9,$D4096&lt;$N$9),$J$9,$D4096&lt;$N$10,$J$10)</f>
        <v>Mid Cap</v>
      </c>
      <c r="F4096" s="18">
        <v>30.26</v>
      </c>
      <c r="G4096" s="3" t="s">
        <v>31554</v>
      </c>
      <c r="H4096" s="22">
        <f>ROUND(Table1[[#This Row],[Market Capitalisation]]/Table1[[#This Row],[Stock Price]],0)</f>
        <v>62458691</v>
      </c>
    </row>
    <row r="4097" spans="2:8" x14ac:dyDescent="0.35">
      <c r="B4097" s="1" t="s">
        <v>17696</v>
      </c>
      <c r="C4097" s="3" t="s">
        <v>17697</v>
      </c>
      <c r="D4097" s="13">
        <v>1890000000</v>
      </c>
      <c r="E4097" s="1" t="str" cm="1">
        <f t="array" ref="E4097">_xlfn.IFS($D4097&gt;=$N$7,$J$7,AND($D4097&gt;=$M$8,$D4097&lt;$N$8),$J$8,AND($D4097&gt;=$M$9,$D4097&lt;$N$9),$J$9,$D4097&lt;$N$10,$J$10)</f>
        <v>Mid Cap</v>
      </c>
      <c r="F4097" s="18">
        <v>34.19</v>
      </c>
      <c r="G4097" s="3" t="s">
        <v>89</v>
      </c>
      <c r="H4097" s="22">
        <f>ROUND(Table1[[#This Row],[Market Capitalisation]]/Table1[[#This Row],[Stock Price]],0)</f>
        <v>55279321</v>
      </c>
    </row>
    <row r="4098" spans="2:8" x14ac:dyDescent="0.35">
      <c r="B4098" s="1" t="s">
        <v>17700</v>
      </c>
      <c r="C4098" s="3" t="s">
        <v>17701</v>
      </c>
      <c r="D4098" s="13">
        <v>1890000000</v>
      </c>
      <c r="E4098" s="1" t="str" cm="1">
        <f t="array" ref="E4098">_xlfn.IFS($D4098&gt;=$N$7,$J$7,AND($D4098&gt;=$M$8,$D4098&lt;$N$8),$J$8,AND($D4098&gt;=$M$9,$D4098&lt;$N$9),$J$9,$D4098&lt;$N$10,$J$10)</f>
        <v>Mid Cap</v>
      </c>
      <c r="F4098" s="18">
        <v>5.87</v>
      </c>
      <c r="G4098" s="3" t="s">
        <v>31583</v>
      </c>
      <c r="H4098" s="22">
        <f>ROUND(Table1[[#This Row],[Market Capitalisation]]/Table1[[#This Row],[Stock Price]],0)</f>
        <v>321976150</v>
      </c>
    </row>
    <row r="4099" spans="2:8" x14ac:dyDescent="0.35">
      <c r="B4099" s="1" t="s">
        <v>17703</v>
      </c>
      <c r="C4099" s="3" t="s">
        <v>17704</v>
      </c>
      <c r="D4099" s="13">
        <v>1890000000</v>
      </c>
      <c r="E4099" s="1" t="str" cm="1">
        <f t="array" ref="E4099">_xlfn.IFS($D4099&gt;=$N$7,$J$7,AND($D4099&gt;=$M$8,$D4099&lt;$N$8),$J$8,AND($D4099&gt;=$M$9,$D4099&lt;$N$9),$J$9,$D4099&lt;$N$10,$J$10)</f>
        <v>Mid Cap</v>
      </c>
      <c r="F4099" s="18">
        <v>33.159999999999997</v>
      </c>
      <c r="G4099" s="3" t="s">
        <v>31554</v>
      </c>
      <c r="H4099" s="22">
        <f>ROUND(Table1[[#This Row],[Market Capitalisation]]/Table1[[#This Row],[Stock Price]],0)</f>
        <v>56996381</v>
      </c>
    </row>
    <row r="4100" spans="2:8" x14ac:dyDescent="0.35">
      <c r="B4100" s="1" t="s">
        <v>17706</v>
      </c>
      <c r="C4100" s="3" t="s">
        <v>17707</v>
      </c>
      <c r="D4100" s="13">
        <v>1890000000</v>
      </c>
      <c r="E4100" s="1" t="str" cm="1">
        <f t="array" ref="E4100">_xlfn.IFS($D4100&gt;=$N$7,$J$7,AND($D4100&gt;=$M$8,$D4100&lt;$N$8),$J$8,AND($D4100&gt;=$M$9,$D4100&lt;$N$9),$J$9,$D4100&lt;$N$10,$J$10)</f>
        <v>Mid Cap</v>
      </c>
      <c r="F4100" s="18">
        <v>9.91</v>
      </c>
      <c r="G4100" s="3" t="s">
        <v>936</v>
      </c>
      <c r="H4100" s="22">
        <f>ROUND(Table1[[#This Row],[Market Capitalisation]]/Table1[[#This Row],[Stock Price]],0)</f>
        <v>190716448</v>
      </c>
    </row>
    <row r="4101" spans="2:8" x14ac:dyDescent="0.35">
      <c r="B4101" s="1" t="s">
        <v>17710</v>
      </c>
      <c r="C4101" s="3" t="s">
        <v>17711</v>
      </c>
      <c r="D4101" s="13">
        <v>1880000000</v>
      </c>
      <c r="E4101" s="1" t="str" cm="1">
        <f t="array" ref="E4101">_xlfn.IFS($D4101&gt;=$N$7,$J$7,AND($D4101&gt;=$M$8,$D4101&lt;$N$8),$J$8,AND($D4101&gt;=$M$9,$D4101&lt;$N$9),$J$9,$D4101&lt;$N$10,$J$10)</f>
        <v>Mid Cap</v>
      </c>
      <c r="F4101" s="18">
        <v>17.38</v>
      </c>
      <c r="G4101" s="3" t="s">
        <v>31554</v>
      </c>
      <c r="H4101" s="22">
        <f>ROUND(Table1[[#This Row],[Market Capitalisation]]/Table1[[#This Row],[Stock Price]],0)</f>
        <v>108170311</v>
      </c>
    </row>
    <row r="4102" spans="2:8" x14ac:dyDescent="0.35">
      <c r="B4102" s="1" t="s">
        <v>17715</v>
      </c>
      <c r="C4102" s="3" t="s">
        <v>17716</v>
      </c>
      <c r="D4102" s="13">
        <v>1880000000</v>
      </c>
      <c r="E4102" s="1" t="str" cm="1">
        <f t="array" ref="E4102">_xlfn.IFS($D4102&gt;=$N$7,$J$7,AND($D4102&gt;=$M$8,$D4102&lt;$N$8),$J$8,AND($D4102&gt;=$M$9,$D4102&lt;$N$9),$J$9,$D4102&lt;$N$10,$J$10)</f>
        <v>Mid Cap</v>
      </c>
      <c r="F4102" s="18">
        <v>34.58</v>
      </c>
      <c r="G4102" s="3" t="s">
        <v>31554</v>
      </c>
      <c r="H4102" s="22">
        <f>ROUND(Table1[[#This Row],[Market Capitalisation]]/Table1[[#This Row],[Stock Price]],0)</f>
        <v>54366686</v>
      </c>
    </row>
    <row r="4103" spans="2:8" x14ac:dyDescent="0.35">
      <c r="B4103" s="1" t="s">
        <v>17719</v>
      </c>
      <c r="C4103" s="3" t="s">
        <v>17720</v>
      </c>
      <c r="D4103" s="13">
        <v>1880000000</v>
      </c>
      <c r="E4103" s="1" t="str" cm="1">
        <f t="array" ref="E4103">_xlfn.IFS($D4103&gt;=$N$7,$J$7,AND($D4103&gt;=$M$8,$D4103&lt;$N$8),$J$8,AND($D4103&gt;=$M$9,$D4103&lt;$N$9),$J$9,$D4103&lt;$N$10,$J$10)</f>
        <v>Mid Cap</v>
      </c>
      <c r="F4103" s="18">
        <v>31.03</v>
      </c>
      <c r="G4103" s="3" t="s">
        <v>152</v>
      </c>
      <c r="H4103" s="22">
        <f>ROUND(Table1[[#This Row],[Market Capitalisation]]/Table1[[#This Row],[Stock Price]],0)</f>
        <v>60586529</v>
      </c>
    </row>
    <row r="4104" spans="2:8" x14ac:dyDescent="0.35">
      <c r="B4104" s="1" t="s">
        <v>17723</v>
      </c>
      <c r="C4104" s="3" t="s">
        <v>17724</v>
      </c>
      <c r="D4104" s="13">
        <v>1880000000</v>
      </c>
      <c r="E4104" s="1" t="str" cm="1">
        <f t="array" ref="E4104">_xlfn.IFS($D4104&gt;=$N$7,$J$7,AND($D4104&gt;=$M$8,$D4104&lt;$N$8),$J$8,AND($D4104&gt;=$M$9,$D4104&lt;$N$9),$J$9,$D4104&lt;$N$10,$J$10)</f>
        <v>Mid Cap</v>
      </c>
      <c r="F4104" s="18">
        <v>8.9</v>
      </c>
      <c r="G4104" s="3" t="s">
        <v>31554</v>
      </c>
      <c r="H4104" s="22">
        <f>ROUND(Table1[[#This Row],[Market Capitalisation]]/Table1[[#This Row],[Stock Price]],0)</f>
        <v>211235955</v>
      </c>
    </row>
    <row r="4105" spans="2:8" x14ac:dyDescent="0.35">
      <c r="B4105" s="1" t="s">
        <v>17727</v>
      </c>
      <c r="C4105" s="3" t="s">
        <v>17728</v>
      </c>
      <c r="D4105" s="13">
        <v>1880000000</v>
      </c>
      <c r="E4105" s="1" t="str" cm="1">
        <f t="array" ref="E4105">_xlfn.IFS($D4105&gt;=$N$7,$J$7,AND($D4105&gt;=$M$8,$D4105&lt;$N$8),$J$8,AND($D4105&gt;=$M$9,$D4105&lt;$N$9),$J$9,$D4105&lt;$N$10,$J$10)</f>
        <v>Mid Cap</v>
      </c>
      <c r="F4105" s="18">
        <v>15.62</v>
      </c>
      <c r="G4105" s="3" t="s">
        <v>31554</v>
      </c>
      <c r="H4105" s="22">
        <f>ROUND(Table1[[#This Row],[Market Capitalisation]]/Table1[[#This Row],[Stock Price]],0)</f>
        <v>120358515</v>
      </c>
    </row>
    <row r="4106" spans="2:8" x14ac:dyDescent="0.35">
      <c r="B4106" s="1" t="s">
        <v>17731</v>
      </c>
      <c r="C4106" s="3" t="s">
        <v>17732</v>
      </c>
      <c r="D4106" s="13">
        <v>1880000000</v>
      </c>
      <c r="E4106" s="1" t="str" cm="1">
        <f t="array" ref="E4106">_xlfn.IFS($D4106&gt;=$N$7,$J$7,AND($D4106&gt;=$M$8,$D4106&lt;$N$8),$J$8,AND($D4106&gt;=$M$9,$D4106&lt;$N$9),$J$9,$D4106&lt;$N$10,$J$10)</f>
        <v>Mid Cap</v>
      </c>
      <c r="F4106" s="18">
        <v>132.88</v>
      </c>
      <c r="G4106" s="3" t="s">
        <v>4925</v>
      </c>
      <c r="H4106" s="22">
        <f>ROUND(Table1[[#This Row],[Market Capitalisation]]/Table1[[#This Row],[Stock Price]],0)</f>
        <v>14148104</v>
      </c>
    </row>
    <row r="4107" spans="2:8" x14ac:dyDescent="0.35">
      <c r="B4107" s="1" t="s">
        <v>17735</v>
      </c>
      <c r="C4107" s="3" t="s">
        <v>17736</v>
      </c>
      <c r="D4107" s="13">
        <v>1880000000</v>
      </c>
      <c r="E4107" s="1" t="str" cm="1">
        <f t="array" ref="E4107">_xlfn.IFS($D4107&gt;=$N$7,$J$7,AND($D4107&gt;=$M$8,$D4107&lt;$N$8),$J$8,AND($D4107&gt;=$M$9,$D4107&lt;$N$9),$J$9,$D4107&lt;$N$10,$J$10)</f>
        <v>Mid Cap</v>
      </c>
      <c r="F4107" s="18">
        <v>80.260000000000005</v>
      </c>
      <c r="G4107" s="3" t="s">
        <v>89</v>
      </c>
      <c r="H4107" s="22">
        <f>ROUND(Table1[[#This Row],[Market Capitalisation]]/Table1[[#This Row],[Stock Price]],0)</f>
        <v>23423872</v>
      </c>
    </row>
    <row r="4108" spans="2:8" x14ac:dyDescent="0.35">
      <c r="B4108" s="1" t="s">
        <v>17739</v>
      </c>
      <c r="C4108" s="3" t="s">
        <v>17740</v>
      </c>
      <c r="D4108" s="13">
        <v>1870000000</v>
      </c>
      <c r="E4108" s="1" t="str" cm="1">
        <f t="array" ref="E4108">_xlfn.IFS($D4108&gt;=$N$7,$J$7,AND($D4108&gt;=$M$8,$D4108&lt;$N$8),$J$8,AND($D4108&gt;=$M$9,$D4108&lt;$N$9),$J$9,$D4108&lt;$N$10,$J$10)</f>
        <v>Mid Cap</v>
      </c>
      <c r="F4108" s="18">
        <v>8.82</v>
      </c>
      <c r="G4108" s="3" t="s">
        <v>107</v>
      </c>
      <c r="H4108" s="22">
        <f>ROUND(Table1[[#This Row],[Market Capitalisation]]/Table1[[#This Row],[Stock Price]],0)</f>
        <v>212018141</v>
      </c>
    </row>
    <row r="4109" spans="2:8" x14ac:dyDescent="0.35">
      <c r="B4109" s="1" t="s">
        <v>17744</v>
      </c>
      <c r="C4109" s="3" t="s">
        <v>17745</v>
      </c>
      <c r="D4109" s="13">
        <v>1870000000</v>
      </c>
      <c r="E4109" s="1" t="str" cm="1">
        <f t="array" ref="E4109">_xlfn.IFS($D4109&gt;=$N$7,$J$7,AND($D4109&gt;=$M$8,$D4109&lt;$N$8),$J$8,AND($D4109&gt;=$M$9,$D4109&lt;$N$9),$J$9,$D4109&lt;$N$10,$J$10)</f>
        <v>Mid Cap</v>
      </c>
      <c r="F4109" s="18">
        <v>0.97</v>
      </c>
      <c r="G4109" s="3" t="s">
        <v>4895</v>
      </c>
      <c r="H4109" s="22">
        <f>ROUND(Table1[[#This Row],[Market Capitalisation]]/Table1[[#This Row],[Stock Price]],0)</f>
        <v>1927835052</v>
      </c>
    </row>
    <row r="4110" spans="2:8" x14ac:dyDescent="0.35">
      <c r="B4110" s="1" t="s">
        <v>17747</v>
      </c>
      <c r="C4110" s="3" t="s">
        <v>17748</v>
      </c>
      <c r="D4110" s="13">
        <v>1870000000</v>
      </c>
      <c r="E4110" s="1" t="str" cm="1">
        <f t="array" ref="E4110">_xlfn.IFS($D4110&gt;=$N$7,$J$7,AND($D4110&gt;=$M$8,$D4110&lt;$N$8),$J$8,AND($D4110&gt;=$M$9,$D4110&lt;$N$9),$J$9,$D4110&lt;$N$10,$J$10)</f>
        <v>Mid Cap</v>
      </c>
      <c r="F4110" s="18">
        <v>34.58</v>
      </c>
      <c r="G4110" s="3" t="s">
        <v>31554</v>
      </c>
      <c r="H4110" s="22">
        <f>ROUND(Table1[[#This Row],[Market Capitalisation]]/Table1[[#This Row],[Stock Price]],0)</f>
        <v>54077501</v>
      </c>
    </row>
    <row r="4111" spans="2:8" x14ac:dyDescent="0.35">
      <c r="B4111" s="1" t="s">
        <v>17750</v>
      </c>
      <c r="C4111" s="3" t="s">
        <v>17751</v>
      </c>
      <c r="D4111" s="13">
        <v>1870000000</v>
      </c>
      <c r="E4111" s="1" t="str" cm="1">
        <f t="array" ref="E4111">_xlfn.IFS($D4111&gt;=$N$7,$J$7,AND($D4111&gt;=$M$8,$D4111&lt;$N$8),$J$8,AND($D4111&gt;=$M$9,$D4111&lt;$N$9),$J$9,$D4111&lt;$N$10,$J$10)</f>
        <v>Mid Cap</v>
      </c>
      <c r="F4111" s="18">
        <v>33.44</v>
      </c>
      <c r="G4111" s="3" t="s">
        <v>31554</v>
      </c>
      <c r="H4111" s="22">
        <f>ROUND(Table1[[#This Row],[Market Capitalisation]]/Table1[[#This Row],[Stock Price]],0)</f>
        <v>55921053</v>
      </c>
    </row>
    <row r="4112" spans="2:8" x14ac:dyDescent="0.35">
      <c r="B4112" s="1" t="s">
        <v>17754</v>
      </c>
      <c r="C4112" s="3" t="s">
        <v>17755</v>
      </c>
      <c r="D4112" s="13">
        <v>1870000000</v>
      </c>
      <c r="E4112" s="1" t="str" cm="1">
        <f t="array" ref="E4112">_xlfn.IFS($D4112&gt;=$N$7,$J$7,AND($D4112&gt;=$M$8,$D4112&lt;$N$8),$J$8,AND($D4112&gt;=$M$9,$D4112&lt;$N$9),$J$9,$D4112&lt;$N$10,$J$10)</f>
        <v>Mid Cap</v>
      </c>
      <c r="F4112" s="18">
        <v>25.22</v>
      </c>
      <c r="G4112" s="3" t="s">
        <v>585</v>
      </c>
      <c r="H4112" s="22">
        <f>ROUND(Table1[[#This Row],[Market Capitalisation]]/Table1[[#This Row],[Stock Price]],0)</f>
        <v>74147502</v>
      </c>
    </row>
    <row r="4113" spans="2:8" x14ac:dyDescent="0.35">
      <c r="B4113" s="1" t="s">
        <v>17757</v>
      </c>
      <c r="C4113" s="3" t="s">
        <v>17758</v>
      </c>
      <c r="D4113" s="13">
        <v>1870000000</v>
      </c>
      <c r="E4113" s="1" t="str" cm="1">
        <f t="array" ref="E4113">_xlfn.IFS($D4113&gt;=$N$7,$J$7,AND($D4113&gt;=$M$8,$D4113&lt;$N$8),$J$8,AND($D4113&gt;=$M$9,$D4113&lt;$N$9),$J$9,$D4113&lt;$N$10,$J$10)</f>
        <v>Mid Cap</v>
      </c>
      <c r="F4113" s="18">
        <v>3.55</v>
      </c>
      <c r="G4113" s="3" t="s">
        <v>420</v>
      </c>
      <c r="H4113" s="22">
        <f>ROUND(Table1[[#This Row],[Market Capitalisation]]/Table1[[#This Row],[Stock Price]],0)</f>
        <v>526760563</v>
      </c>
    </row>
    <row r="4114" spans="2:8" x14ac:dyDescent="0.35">
      <c r="B4114" s="1" t="s">
        <v>17760</v>
      </c>
      <c r="C4114" s="3" t="s">
        <v>17761</v>
      </c>
      <c r="D4114" s="13">
        <v>1870000000</v>
      </c>
      <c r="E4114" s="1" t="str" cm="1">
        <f t="array" ref="E4114">_xlfn.IFS($D4114&gt;=$N$7,$J$7,AND($D4114&gt;=$M$8,$D4114&lt;$N$8),$J$8,AND($D4114&gt;=$M$9,$D4114&lt;$N$9),$J$9,$D4114&lt;$N$10,$J$10)</f>
        <v>Mid Cap</v>
      </c>
      <c r="F4114" s="18">
        <v>78.97</v>
      </c>
      <c r="G4114" s="3" t="s">
        <v>249</v>
      </c>
      <c r="H4114" s="22">
        <f>ROUND(Table1[[#This Row],[Market Capitalisation]]/Table1[[#This Row],[Stock Price]],0)</f>
        <v>23679878</v>
      </c>
    </row>
    <row r="4115" spans="2:8" x14ac:dyDescent="0.35">
      <c r="B4115" s="1" t="s">
        <v>17764</v>
      </c>
      <c r="C4115" s="3" t="s">
        <v>17765</v>
      </c>
      <c r="D4115" s="13">
        <v>1870000000</v>
      </c>
      <c r="E4115" s="1" t="str" cm="1">
        <f t="array" ref="E4115">_xlfn.IFS($D4115&gt;=$N$7,$J$7,AND($D4115&gt;=$M$8,$D4115&lt;$N$8),$J$8,AND($D4115&gt;=$M$9,$D4115&lt;$N$9),$J$9,$D4115&lt;$N$10,$J$10)</f>
        <v>Mid Cap</v>
      </c>
      <c r="F4115" s="18">
        <v>4.59</v>
      </c>
      <c r="G4115" s="3" t="s">
        <v>31554</v>
      </c>
      <c r="H4115" s="22">
        <f>ROUND(Table1[[#This Row],[Market Capitalisation]]/Table1[[#This Row],[Stock Price]],0)</f>
        <v>407407407</v>
      </c>
    </row>
    <row r="4116" spans="2:8" x14ac:dyDescent="0.35">
      <c r="B4116" s="1" t="s">
        <v>17767</v>
      </c>
      <c r="C4116" s="3" t="s">
        <v>17768</v>
      </c>
      <c r="D4116" s="13">
        <v>1870000000</v>
      </c>
      <c r="E4116" s="1" t="str" cm="1">
        <f t="array" ref="E4116">_xlfn.IFS($D4116&gt;=$N$7,$J$7,AND($D4116&gt;=$M$8,$D4116&lt;$N$8),$J$8,AND($D4116&gt;=$M$9,$D4116&lt;$N$9),$J$9,$D4116&lt;$N$10,$J$10)</f>
        <v>Mid Cap</v>
      </c>
      <c r="F4116" s="18">
        <v>12.97</v>
      </c>
      <c r="G4116" s="3" t="s">
        <v>31567</v>
      </c>
      <c r="H4116" s="22">
        <f>ROUND(Table1[[#This Row],[Market Capitalisation]]/Table1[[#This Row],[Stock Price]],0)</f>
        <v>144178874</v>
      </c>
    </row>
    <row r="4117" spans="2:8" x14ac:dyDescent="0.35">
      <c r="B4117" s="1" t="s">
        <v>17770</v>
      </c>
      <c r="C4117" s="3" t="s">
        <v>17771</v>
      </c>
      <c r="D4117" s="13">
        <v>1870000000</v>
      </c>
      <c r="E4117" s="1" t="str" cm="1">
        <f t="array" ref="E4117">_xlfn.IFS($D4117&gt;=$N$7,$J$7,AND($D4117&gt;=$M$8,$D4117&lt;$N$8),$J$8,AND($D4117&gt;=$M$9,$D4117&lt;$N$9),$J$9,$D4117&lt;$N$10,$J$10)</f>
        <v>Mid Cap</v>
      </c>
      <c r="F4117" s="18">
        <v>108.42</v>
      </c>
      <c r="G4117" s="3" t="s">
        <v>31583</v>
      </c>
      <c r="H4117" s="22">
        <f>ROUND(Table1[[#This Row],[Market Capitalisation]]/Table1[[#This Row],[Stock Price]],0)</f>
        <v>17247740</v>
      </c>
    </row>
    <row r="4118" spans="2:8" x14ac:dyDescent="0.35">
      <c r="B4118" s="1" t="s">
        <v>17774</v>
      </c>
      <c r="C4118" s="3" t="s">
        <v>17775</v>
      </c>
      <c r="D4118" s="13">
        <v>1870000000</v>
      </c>
      <c r="E4118" s="1" t="str" cm="1">
        <f t="array" ref="E4118">_xlfn.IFS($D4118&gt;=$N$7,$J$7,AND($D4118&gt;=$M$8,$D4118&lt;$N$8),$J$8,AND($D4118&gt;=$M$9,$D4118&lt;$N$9),$J$9,$D4118&lt;$N$10,$J$10)</f>
        <v>Mid Cap</v>
      </c>
      <c r="F4118" s="18">
        <v>9.11</v>
      </c>
      <c r="G4118" s="3" t="s">
        <v>249</v>
      </c>
      <c r="H4118" s="22">
        <f>ROUND(Table1[[#This Row],[Market Capitalisation]]/Table1[[#This Row],[Stock Price]],0)</f>
        <v>205268935</v>
      </c>
    </row>
    <row r="4119" spans="2:8" x14ac:dyDescent="0.35">
      <c r="B4119" s="1" t="s">
        <v>17778</v>
      </c>
      <c r="C4119" s="3" t="s">
        <v>17779</v>
      </c>
      <c r="D4119" s="13">
        <v>1870000000</v>
      </c>
      <c r="E4119" s="1" t="str" cm="1">
        <f t="array" ref="E4119">_xlfn.IFS($D4119&gt;=$N$7,$J$7,AND($D4119&gt;=$M$8,$D4119&lt;$N$8),$J$8,AND($D4119&gt;=$M$9,$D4119&lt;$N$9),$J$9,$D4119&lt;$N$10,$J$10)</f>
        <v>Mid Cap</v>
      </c>
      <c r="F4119" s="18">
        <v>12.11</v>
      </c>
      <c r="G4119" s="3" t="s">
        <v>249</v>
      </c>
      <c r="H4119" s="22">
        <f>ROUND(Table1[[#This Row],[Market Capitalisation]]/Table1[[#This Row],[Stock Price]],0)</f>
        <v>154417836</v>
      </c>
    </row>
    <row r="4120" spans="2:8" x14ac:dyDescent="0.35">
      <c r="B4120" s="1" t="s">
        <v>17781</v>
      </c>
      <c r="C4120" s="3" t="s">
        <v>17782</v>
      </c>
      <c r="D4120" s="13">
        <v>1870000000</v>
      </c>
      <c r="E4120" s="1" t="str" cm="1">
        <f t="array" ref="E4120">_xlfn.IFS($D4120&gt;=$N$7,$J$7,AND($D4120&gt;=$M$8,$D4120&lt;$N$8),$J$8,AND($D4120&gt;=$M$9,$D4120&lt;$N$9),$J$9,$D4120&lt;$N$10,$J$10)</f>
        <v>Mid Cap</v>
      </c>
      <c r="F4120" s="18">
        <v>0.86</v>
      </c>
      <c r="G4120" s="3" t="s">
        <v>3322</v>
      </c>
      <c r="H4120" s="22">
        <f>ROUND(Table1[[#This Row],[Market Capitalisation]]/Table1[[#This Row],[Stock Price]],0)</f>
        <v>2174418605</v>
      </c>
    </row>
    <row r="4121" spans="2:8" x14ac:dyDescent="0.35">
      <c r="B4121" s="1" t="s">
        <v>17784</v>
      </c>
      <c r="C4121" s="3" t="s">
        <v>17785</v>
      </c>
      <c r="D4121" s="13">
        <v>1860000000</v>
      </c>
      <c r="E4121" s="1" t="str" cm="1">
        <f t="array" ref="E4121">_xlfn.IFS($D4121&gt;=$N$7,$J$7,AND($D4121&gt;=$M$8,$D4121&lt;$N$8),$J$8,AND($D4121&gt;=$M$9,$D4121&lt;$N$9),$J$9,$D4121&lt;$N$10,$J$10)</f>
        <v>Mid Cap</v>
      </c>
      <c r="F4121" s="18">
        <v>1.95</v>
      </c>
      <c r="G4121" s="3" t="s">
        <v>249</v>
      </c>
      <c r="H4121" s="22">
        <f>ROUND(Table1[[#This Row],[Market Capitalisation]]/Table1[[#This Row],[Stock Price]],0)</f>
        <v>953846154</v>
      </c>
    </row>
    <row r="4122" spans="2:8" x14ac:dyDescent="0.35">
      <c r="B4122" s="1" t="s">
        <v>17789</v>
      </c>
      <c r="C4122" s="3" t="s">
        <v>17790</v>
      </c>
      <c r="D4122" s="13">
        <v>1860000000</v>
      </c>
      <c r="E4122" s="1" t="str" cm="1">
        <f t="array" ref="E4122">_xlfn.IFS($D4122&gt;=$N$7,$J$7,AND($D4122&gt;=$M$8,$D4122&lt;$N$8),$J$8,AND($D4122&gt;=$M$9,$D4122&lt;$N$9),$J$9,$D4122&lt;$N$10,$J$10)</f>
        <v>Mid Cap</v>
      </c>
      <c r="F4122" s="18">
        <v>10.92</v>
      </c>
      <c r="G4122" s="3" t="s">
        <v>31554</v>
      </c>
      <c r="H4122" s="22">
        <f>ROUND(Table1[[#This Row],[Market Capitalisation]]/Table1[[#This Row],[Stock Price]],0)</f>
        <v>170329670</v>
      </c>
    </row>
    <row r="4123" spans="2:8" x14ac:dyDescent="0.35">
      <c r="B4123" s="1" t="s">
        <v>17793</v>
      </c>
      <c r="C4123" s="3" t="s">
        <v>17794</v>
      </c>
      <c r="D4123" s="13">
        <v>1860000000</v>
      </c>
      <c r="E4123" s="1" t="str" cm="1">
        <f t="array" ref="E4123">_xlfn.IFS($D4123&gt;=$N$7,$J$7,AND($D4123&gt;=$M$8,$D4123&lt;$N$8),$J$8,AND($D4123&gt;=$M$9,$D4123&lt;$N$9),$J$9,$D4123&lt;$N$10,$J$10)</f>
        <v>Mid Cap</v>
      </c>
      <c r="F4123" s="18">
        <v>7.36</v>
      </c>
      <c r="G4123" s="3" t="s">
        <v>3109</v>
      </c>
      <c r="H4123" s="22">
        <f>ROUND(Table1[[#This Row],[Market Capitalisation]]/Table1[[#This Row],[Stock Price]],0)</f>
        <v>252717391</v>
      </c>
    </row>
    <row r="4124" spans="2:8" x14ac:dyDescent="0.35">
      <c r="B4124" s="1" t="s">
        <v>17797</v>
      </c>
      <c r="C4124" s="3" t="s">
        <v>17798</v>
      </c>
      <c r="D4124" s="13">
        <v>1860000000</v>
      </c>
      <c r="E4124" s="1" t="str" cm="1">
        <f t="array" ref="E4124">_xlfn.IFS($D4124&gt;=$N$7,$J$7,AND($D4124&gt;=$M$8,$D4124&lt;$N$8),$J$8,AND($D4124&gt;=$M$9,$D4124&lt;$N$9),$J$9,$D4124&lt;$N$10,$J$10)</f>
        <v>Mid Cap</v>
      </c>
      <c r="F4124" s="18">
        <v>1.91</v>
      </c>
      <c r="G4124" s="3" t="s">
        <v>249</v>
      </c>
      <c r="H4124" s="22">
        <f>ROUND(Table1[[#This Row],[Market Capitalisation]]/Table1[[#This Row],[Stock Price]],0)</f>
        <v>973821990</v>
      </c>
    </row>
    <row r="4125" spans="2:8" x14ac:dyDescent="0.35">
      <c r="B4125" s="1" t="s">
        <v>17800</v>
      </c>
      <c r="C4125" s="3" t="s">
        <v>17801</v>
      </c>
      <c r="D4125" s="13">
        <v>1860000000</v>
      </c>
      <c r="E4125" s="1" t="str" cm="1">
        <f t="array" ref="E4125">_xlfn.IFS($D4125&gt;=$N$7,$J$7,AND($D4125&gt;=$M$8,$D4125&lt;$N$8),$J$8,AND($D4125&gt;=$M$9,$D4125&lt;$N$9),$J$9,$D4125&lt;$N$10,$J$10)</f>
        <v>Mid Cap</v>
      </c>
      <c r="F4125" s="18">
        <v>3.07</v>
      </c>
      <c r="G4125" s="3" t="s">
        <v>249</v>
      </c>
      <c r="H4125" s="22">
        <f>ROUND(Table1[[#This Row],[Market Capitalisation]]/Table1[[#This Row],[Stock Price]],0)</f>
        <v>605863192</v>
      </c>
    </row>
    <row r="4126" spans="2:8" x14ac:dyDescent="0.35">
      <c r="B4126" s="1" t="s">
        <v>17804</v>
      </c>
      <c r="C4126" s="3" t="s">
        <v>17805</v>
      </c>
      <c r="D4126" s="13">
        <v>1860000000</v>
      </c>
      <c r="E4126" s="1" t="str" cm="1">
        <f t="array" ref="E4126">_xlfn.IFS($D4126&gt;=$N$7,$J$7,AND($D4126&gt;=$M$8,$D4126&lt;$N$8),$J$8,AND($D4126&gt;=$M$9,$D4126&lt;$N$9),$J$9,$D4126&lt;$N$10,$J$10)</f>
        <v>Mid Cap</v>
      </c>
      <c r="F4126" s="18">
        <v>20.63</v>
      </c>
      <c r="G4126" s="3" t="s">
        <v>107</v>
      </c>
      <c r="H4126" s="22">
        <f>ROUND(Table1[[#This Row],[Market Capitalisation]]/Table1[[#This Row],[Stock Price]],0)</f>
        <v>90159961</v>
      </c>
    </row>
    <row r="4127" spans="2:8" x14ac:dyDescent="0.35">
      <c r="B4127" s="1" t="s">
        <v>17808</v>
      </c>
      <c r="C4127" s="3" t="s">
        <v>17809</v>
      </c>
      <c r="D4127" s="13">
        <v>1860000000</v>
      </c>
      <c r="E4127" s="1" t="str" cm="1">
        <f t="array" ref="E4127">_xlfn.IFS($D4127&gt;=$N$7,$J$7,AND($D4127&gt;=$M$8,$D4127&lt;$N$8),$J$8,AND($D4127&gt;=$M$9,$D4127&lt;$N$9),$J$9,$D4127&lt;$N$10,$J$10)</f>
        <v>Mid Cap</v>
      </c>
      <c r="F4127" s="18">
        <v>22.37</v>
      </c>
      <c r="G4127" s="3" t="s">
        <v>31554</v>
      </c>
      <c r="H4127" s="22">
        <f>ROUND(Table1[[#This Row],[Market Capitalisation]]/Table1[[#This Row],[Stock Price]],0)</f>
        <v>83147072</v>
      </c>
    </row>
    <row r="4128" spans="2:8" x14ac:dyDescent="0.35">
      <c r="B4128" s="1" t="s">
        <v>17811</v>
      </c>
      <c r="C4128" s="3" t="s">
        <v>17812</v>
      </c>
      <c r="D4128" s="13">
        <v>1860000000</v>
      </c>
      <c r="E4128" s="1" t="str" cm="1">
        <f t="array" ref="E4128">_xlfn.IFS($D4128&gt;=$N$7,$J$7,AND($D4128&gt;=$M$8,$D4128&lt;$N$8),$J$8,AND($D4128&gt;=$M$9,$D4128&lt;$N$9),$J$9,$D4128&lt;$N$10,$J$10)</f>
        <v>Mid Cap</v>
      </c>
      <c r="F4128" s="18">
        <v>67.03</v>
      </c>
      <c r="G4128" s="3" t="s">
        <v>31583</v>
      </c>
      <c r="H4128" s="22">
        <f>ROUND(Table1[[#This Row],[Market Capitalisation]]/Table1[[#This Row],[Stock Price]],0)</f>
        <v>27748769</v>
      </c>
    </row>
    <row r="4129" spans="2:8" x14ac:dyDescent="0.35">
      <c r="B4129" s="1" t="s">
        <v>17815</v>
      </c>
      <c r="C4129" s="3" t="s">
        <v>17816</v>
      </c>
      <c r="D4129" s="13">
        <v>1860000000</v>
      </c>
      <c r="E4129" s="1" t="str" cm="1">
        <f t="array" ref="E4129">_xlfn.IFS($D4129&gt;=$N$7,$J$7,AND($D4129&gt;=$M$8,$D4129&lt;$N$8),$J$8,AND($D4129&gt;=$M$9,$D4129&lt;$N$9),$J$9,$D4129&lt;$N$10,$J$10)</f>
        <v>Mid Cap</v>
      </c>
      <c r="F4129" s="18">
        <v>4.3600000000000003</v>
      </c>
      <c r="G4129" s="3" t="s">
        <v>2116</v>
      </c>
      <c r="H4129" s="22">
        <f>ROUND(Table1[[#This Row],[Market Capitalisation]]/Table1[[#This Row],[Stock Price]],0)</f>
        <v>426605505</v>
      </c>
    </row>
    <row r="4130" spans="2:8" x14ac:dyDescent="0.35">
      <c r="B4130" s="1" t="s">
        <v>17818</v>
      </c>
      <c r="C4130" s="3" t="s">
        <v>17819</v>
      </c>
      <c r="D4130" s="13">
        <v>1860000000</v>
      </c>
      <c r="E4130" s="1" t="str" cm="1">
        <f t="array" ref="E4130">_xlfn.IFS($D4130&gt;=$N$7,$J$7,AND($D4130&gt;=$M$8,$D4130&lt;$N$8),$J$8,AND($D4130&gt;=$M$9,$D4130&lt;$N$9),$J$9,$D4130&lt;$N$10,$J$10)</f>
        <v>Mid Cap</v>
      </c>
      <c r="F4130" s="18">
        <v>16.23</v>
      </c>
      <c r="G4130" s="3" t="s">
        <v>210</v>
      </c>
      <c r="H4130" s="22">
        <f>ROUND(Table1[[#This Row],[Market Capitalisation]]/Table1[[#This Row],[Stock Price]],0)</f>
        <v>114602588</v>
      </c>
    </row>
    <row r="4131" spans="2:8" x14ac:dyDescent="0.35">
      <c r="B4131" s="1" t="s">
        <v>17821</v>
      </c>
      <c r="C4131" s="3" t="s">
        <v>17822</v>
      </c>
      <c r="D4131" s="13">
        <v>1850000000</v>
      </c>
      <c r="E4131" s="1" t="str" cm="1">
        <f t="array" ref="E4131">_xlfn.IFS($D4131&gt;=$N$7,$J$7,AND($D4131&gt;=$M$8,$D4131&lt;$N$8),$J$8,AND($D4131&gt;=$M$9,$D4131&lt;$N$9),$J$9,$D4131&lt;$N$10,$J$10)</f>
        <v>Mid Cap</v>
      </c>
      <c r="F4131" s="18">
        <v>19.84</v>
      </c>
      <c r="G4131" s="3" t="s">
        <v>667</v>
      </c>
      <c r="H4131" s="22">
        <f>ROUND(Table1[[#This Row],[Market Capitalisation]]/Table1[[#This Row],[Stock Price]],0)</f>
        <v>93245968</v>
      </c>
    </row>
    <row r="4132" spans="2:8" x14ac:dyDescent="0.35">
      <c r="B4132" s="1" t="s">
        <v>17826</v>
      </c>
      <c r="C4132" s="3" t="s">
        <v>17827</v>
      </c>
      <c r="D4132" s="13">
        <v>1850000000</v>
      </c>
      <c r="E4132" s="1" t="str" cm="1">
        <f t="array" ref="E4132">_xlfn.IFS($D4132&gt;=$N$7,$J$7,AND($D4132&gt;=$M$8,$D4132&lt;$N$8),$J$8,AND($D4132&gt;=$M$9,$D4132&lt;$N$9),$J$9,$D4132&lt;$N$10,$J$10)</f>
        <v>Mid Cap</v>
      </c>
      <c r="F4132" s="18">
        <v>9.66</v>
      </c>
      <c r="G4132" s="3" t="s">
        <v>511</v>
      </c>
      <c r="H4132" s="22">
        <f>ROUND(Table1[[#This Row],[Market Capitalisation]]/Table1[[#This Row],[Stock Price]],0)</f>
        <v>191511387</v>
      </c>
    </row>
    <row r="4133" spans="2:8" x14ac:dyDescent="0.35">
      <c r="B4133" s="1" t="s">
        <v>17830</v>
      </c>
      <c r="C4133" s="3" t="s">
        <v>17831</v>
      </c>
      <c r="D4133" s="13">
        <v>1850000000</v>
      </c>
      <c r="E4133" s="1" t="str" cm="1">
        <f t="array" ref="E4133">_xlfn.IFS($D4133&gt;=$N$7,$J$7,AND($D4133&gt;=$M$8,$D4133&lt;$N$8),$J$8,AND($D4133&gt;=$M$9,$D4133&lt;$N$9),$J$9,$D4133&lt;$N$10,$J$10)</f>
        <v>Mid Cap</v>
      </c>
      <c r="F4133" s="18">
        <v>4.46</v>
      </c>
      <c r="G4133" s="3" t="s">
        <v>249</v>
      </c>
      <c r="H4133" s="22">
        <f>ROUND(Table1[[#This Row],[Market Capitalisation]]/Table1[[#This Row],[Stock Price]],0)</f>
        <v>414798206</v>
      </c>
    </row>
    <row r="4134" spans="2:8" x14ac:dyDescent="0.35">
      <c r="B4134" s="1" t="s">
        <v>17833</v>
      </c>
      <c r="C4134" s="3" t="s">
        <v>17834</v>
      </c>
      <c r="D4134" s="13">
        <v>1850000000</v>
      </c>
      <c r="E4134" s="1" t="str" cm="1">
        <f t="array" ref="E4134">_xlfn.IFS($D4134&gt;=$N$7,$J$7,AND($D4134&gt;=$M$8,$D4134&lt;$N$8),$J$8,AND($D4134&gt;=$M$9,$D4134&lt;$N$9),$J$9,$D4134&lt;$N$10,$J$10)</f>
        <v>Mid Cap</v>
      </c>
      <c r="F4134" s="18">
        <v>31.71</v>
      </c>
      <c r="G4134" s="3" t="s">
        <v>31554</v>
      </c>
      <c r="H4134" s="22">
        <f>ROUND(Table1[[#This Row],[Market Capitalisation]]/Table1[[#This Row],[Stock Price]],0)</f>
        <v>58341217</v>
      </c>
    </row>
    <row r="4135" spans="2:8" x14ac:dyDescent="0.35">
      <c r="B4135" s="1" t="s">
        <v>17837</v>
      </c>
      <c r="C4135" s="3" t="s">
        <v>17838</v>
      </c>
      <c r="D4135" s="13">
        <v>1850000000</v>
      </c>
      <c r="E4135" s="1" t="str" cm="1">
        <f t="array" ref="E4135">_xlfn.IFS($D4135&gt;=$N$7,$J$7,AND($D4135&gt;=$M$8,$D4135&lt;$N$8),$J$8,AND($D4135&gt;=$M$9,$D4135&lt;$N$9),$J$9,$D4135&lt;$N$10,$J$10)</f>
        <v>Mid Cap</v>
      </c>
      <c r="F4135" s="18">
        <v>49.9</v>
      </c>
      <c r="G4135" s="3" t="s">
        <v>3295</v>
      </c>
      <c r="H4135" s="22">
        <f>ROUND(Table1[[#This Row],[Market Capitalisation]]/Table1[[#This Row],[Stock Price]],0)</f>
        <v>37074148</v>
      </c>
    </row>
    <row r="4136" spans="2:8" x14ac:dyDescent="0.35">
      <c r="B4136" s="1" t="s">
        <v>17841</v>
      </c>
      <c r="C4136" s="3" t="s">
        <v>17842</v>
      </c>
      <c r="D4136" s="13">
        <v>1850000000</v>
      </c>
      <c r="E4136" s="1" t="str" cm="1">
        <f t="array" ref="E4136">_xlfn.IFS($D4136&gt;=$N$7,$J$7,AND($D4136&gt;=$M$8,$D4136&lt;$N$8),$J$8,AND($D4136&gt;=$M$9,$D4136&lt;$N$9),$J$9,$D4136&lt;$N$10,$J$10)</f>
        <v>Mid Cap</v>
      </c>
      <c r="F4136" s="18">
        <v>42.81</v>
      </c>
      <c r="G4136" s="3" t="s">
        <v>31554</v>
      </c>
      <c r="H4136" s="22">
        <f>ROUND(Table1[[#This Row],[Market Capitalisation]]/Table1[[#This Row],[Stock Price]],0)</f>
        <v>43214202</v>
      </c>
    </row>
    <row r="4137" spans="2:8" x14ac:dyDescent="0.35">
      <c r="B4137" s="1" t="s">
        <v>17845</v>
      </c>
      <c r="C4137" s="3" t="s">
        <v>17846</v>
      </c>
      <c r="D4137" s="13">
        <v>1850000000</v>
      </c>
      <c r="E4137" s="1" t="str" cm="1">
        <f t="array" ref="E4137">_xlfn.IFS($D4137&gt;=$N$7,$J$7,AND($D4137&gt;=$M$8,$D4137&lt;$N$8),$J$8,AND($D4137&gt;=$M$9,$D4137&lt;$N$9),$J$9,$D4137&lt;$N$10,$J$10)</f>
        <v>Mid Cap</v>
      </c>
      <c r="F4137" s="18">
        <v>23.59</v>
      </c>
      <c r="G4137" s="3" t="s">
        <v>31554</v>
      </c>
      <c r="H4137" s="22">
        <f>ROUND(Table1[[#This Row],[Market Capitalisation]]/Table1[[#This Row],[Stock Price]],0)</f>
        <v>78423061</v>
      </c>
    </row>
    <row r="4138" spans="2:8" x14ac:dyDescent="0.35">
      <c r="B4138" s="1" t="s">
        <v>17848</v>
      </c>
      <c r="C4138" s="3" t="s">
        <v>17849</v>
      </c>
      <c r="D4138" s="13">
        <v>1840000000</v>
      </c>
      <c r="E4138" s="1" t="str" cm="1">
        <f t="array" ref="E4138">_xlfn.IFS($D4138&gt;=$N$7,$J$7,AND($D4138&gt;=$M$8,$D4138&lt;$N$8),$J$8,AND($D4138&gt;=$M$9,$D4138&lt;$N$9),$J$9,$D4138&lt;$N$10,$J$10)</f>
        <v>Mid Cap</v>
      </c>
      <c r="F4138" s="18">
        <v>2.2999999999999998</v>
      </c>
      <c r="G4138" s="3" t="s">
        <v>249</v>
      </c>
      <c r="H4138" s="22">
        <f>ROUND(Table1[[#This Row],[Market Capitalisation]]/Table1[[#This Row],[Stock Price]],0)</f>
        <v>800000000</v>
      </c>
    </row>
    <row r="4139" spans="2:8" x14ac:dyDescent="0.35">
      <c r="B4139" s="1" t="s">
        <v>17852</v>
      </c>
      <c r="C4139" s="3" t="s">
        <v>17853</v>
      </c>
      <c r="D4139" s="13">
        <v>1840000000</v>
      </c>
      <c r="E4139" s="1" t="str" cm="1">
        <f t="array" ref="E4139">_xlfn.IFS($D4139&gt;=$N$7,$J$7,AND($D4139&gt;=$M$8,$D4139&lt;$N$8),$J$8,AND($D4139&gt;=$M$9,$D4139&lt;$N$9),$J$9,$D4139&lt;$N$10,$J$10)</f>
        <v>Mid Cap</v>
      </c>
      <c r="F4139" s="18">
        <v>10.24</v>
      </c>
      <c r="G4139" s="3" t="s">
        <v>511</v>
      </c>
      <c r="H4139" s="22">
        <f>ROUND(Table1[[#This Row],[Market Capitalisation]]/Table1[[#This Row],[Stock Price]],0)</f>
        <v>179687500</v>
      </c>
    </row>
    <row r="4140" spans="2:8" x14ac:dyDescent="0.35">
      <c r="B4140" s="1" t="s">
        <v>17855</v>
      </c>
      <c r="C4140" s="3" t="s">
        <v>17856</v>
      </c>
      <c r="D4140" s="13">
        <v>1840000000</v>
      </c>
      <c r="E4140" s="1" t="str" cm="1">
        <f t="array" ref="E4140">_xlfn.IFS($D4140&gt;=$N$7,$J$7,AND($D4140&gt;=$M$8,$D4140&lt;$N$8),$J$8,AND($D4140&gt;=$M$9,$D4140&lt;$N$9),$J$9,$D4140&lt;$N$10,$J$10)</f>
        <v>Mid Cap</v>
      </c>
      <c r="F4140" s="18">
        <v>72.64</v>
      </c>
      <c r="G4140" s="3" t="s">
        <v>2116</v>
      </c>
      <c r="H4140" s="22">
        <f>ROUND(Table1[[#This Row],[Market Capitalisation]]/Table1[[#This Row],[Stock Price]],0)</f>
        <v>25330396</v>
      </c>
    </row>
    <row r="4141" spans="2:8" x14ac:dyDescent="0.35">
      <c r="B4141" s="1" t="s">
        <v>17859</v>
      </c>
      <c r="C4141" s="3" t="s">
        <v>17860</v>
      </c>
      <c r="D4141" s="13">
        <v>1840000000</v>
      </c>
      <c r="E4141" s="1" t="str" cm="1">
        <f t="array" ref="E4141">_xlfn.IFS($D4141&gt;=$N$7,$J$7,AND($D4141&gt;=$M$8,$D4141&lt;$N$8),$J$8,AND($D4141&gt;=$M$9,$D4141&lt;$N$9),$J$9,$D4141&lt;$N$10,$J$10)</f>
        <v>Mid Cap</v>
      </c>
      <c r="F4141" s="18">
        <v>36.380000000000003</v>
      </c>
      <c r="G4141" s="3" t="s">
        <v>31554</v>
      </c>
      <c r="H4141" s="22">
        <f>ROUND(Table1[[#This Row],[Market Capitalisation]]/Table1[[#This Row],[Stock Price]],0)</f>
        <v>50577240</v>
      </c>
    </row>
    <row r="4142" spans="2:8" x14ac:dyDescent="0.35">
      <c r="B4142" s="1" t="s">
        <v>17863</v>
      </c>
      <c r="C4142" s="3" t="s">
        <v>17864</v>
      </c>
      <c r="D4142" s="13">
        <v>1840000000</v>
      </c>
      <c r="E4142" s="1" t="str" cm="1">
        <f t="array" ref="E4142">_xlfn.IFS($D4142&gt;=$N$7,$J$7,AND($D4142&gt;=$M$8,$D4142&lt;$N$8),$J$8,AND($D4142&gt;=$M$9,$D4142&lt;$N$9),$J$9,$D4142&lt;$N$10,$J$10)</f>
        <v>Mid Cap</v>
      </c>
      <c r="F4142" s="18">
        <v>55.84</v>
      </c>
      <c r="G4142" s="3" t="s">
        <v>304</v>
      </c>
      <c r="H4142" s="22">
        <f>ROUND(Table1[[#This Row],[Market Capitalisation]]/Table1[[#This Row],[Stock Price]],0)</f>
        <v>32951289</v>
      </c>
    </row>
    <row r="4143" spans="2:8" x14ac:dyDescent="0.35">
      <c r="B4143" s="1" t="s">
        <v>17867</v>
      </c>
      <c r="C4143" s="3" t="s">
        <v>17868</v>
      </c>
      <c r="D4143" s="13">
        <v>1840000000</v>
      </c>
      <c r="E4143" s="1" t="str" cm="1">
        <f t="array" ref="E4143">_xlfn.IFS($D4143&gt;=$N$7,$J$7,AND($D4143&gt;=$M$8,$D4143&lt;$N$8),$J$8,AND($D4143&gt;=$M$9,$D4143&lt;$N$9),$J$9,$D4143&lt;$N$10,$J$10)</f>
        <v>Mid Cap</v>
      </c>
      <c r="F4143" s="18">
        <v>6.74</v>
      </c>
      <c r="G4143" s="3" t="s">
        <v>31554</v>
      </c>
      <c r="H4143" s="22">
        <f>ROUND(Table1[[#This Row],[Market Capitalisation]]/Table1[[#This Row],[Stock Price]],0)</f>
        <v>272997033</v>
      </c>
    </row>
    <row r="4144" spans="2:8" x14ac:dyDescent="0.35">
      <c r="B4144" s="1" t="s">
        <v>17870</v>
      </c>
      <c r="C4144" s="3" t="s">
        <v>17871</v>
      </c>
      <c r="D4144" s="13">
        <v>1840000000</v>
      </c>
      <c r="E4144" s="1" t="str" cm="1">
        <f t="array" ref="E4144">_xlfn.IFS($D4144&gt;=$N$7,$J$7,AND($D4144&gt;=$M$8,$D4144&lt;$N$8),$J$8,AND($D4144&gt;=$M$9,$D4144&lt;$N$9),$J$9,$D4144&lt;$N$10,$J$10)</f>
        <v>Mid Cap</v>
      </c>
      <c r="F4144" s="18">
        <v>5.97</v>
      </c>
      <c r="G4144" s="3" t="s">
        <v>894</v>
      </c>
      <c r="H4144" s="22">
        <f>ROUND(Table1[[#This Row],[Market Capitalisation]]/Table1[[#This Row],[Stock Price]],0)</f>
        <v>308207705</v>
      </c>
    </row>
    <row r="4145" spans="2:8" x14ac:dyDescent="0.35">
      <c r="B4145" s="1" t="s">
        <v>17873</v>
      </c>
      <c r="C4145" s="3" t="s">
        <v>17874</v>
      </c>
      <c r="D4145" s="13">
        <v>1840000000</v>
      </c>
      <c r="E4145" s="1" t="str" cm="1">
        <f t="array" ref="E4145">_xlfn.IFS($D4145&gt;=$N$7,$J$7,AND($D4145&gt;=$M$8,$D4145&lt;$N$8),$J$8,AND($D4145&gt;=$M$9,$D4145&lt;$N$9),$J$9,$D4145&lt;$N$10,$J$10)</f>
        <v>Mid Cap</v>
      </c>
      <c r="F4145" s="18">
        <v>32.770000000000003</v>
      </c>
      <c r="G4145" s="3" t="s">
        <v>89</v>
      </c>
      <c r="H4145" s="22">
        <f>ROUND(Table1[[#This Row],[Market Capitalisation]]/Table1[[#This Row],[Stock Price]],0)</f>
        <v>56148917</v>
      </c>
    </row>
    <row r="4146" spans="2:8" x14ac:dyDescent="0.35">
      <c r="B4146" s="1" t="s">
        <v>17877</v>
      </c>
      <c r="C4146" s="3" t="s">
        <v>17878</v>
      </c>
      <c r="D4146" s="13">
        <v>1840000000</v>
      </c>
      <c r="E4146" s="1" t="str" cm="1">
        <f t="array" ref="E4146">_xlfn.IFS($D4146&gt;=$N$7,$J$7,AND($D4146&gt;=$M$8,$D4146&lt;$N$8),$J$8,AND($D4146&gt;=$M$9,$D4146&lt;$N$9),$J$9,$D4146&lt;$N$10,$J$10)</f>
        <v>Mid Cap</v>
      </c>
      <c r="F4146" s="18">
        <v>1.79</v>
      </c>
      <c r="G4146" s="3" t="s">
        <v>31544</v>
      </c>
      <c r="H4146" s="22">
        <f>ROUND(Table1[[#This Row],[Market Capitalisation]]/Table1[[#This Row],[Stock Price]],0)</f>
        <v>1027932961</v>
      </c>
    </row>
    <row r="4147" spans="2:8" x14ac:dyDescent="0.35">
      <c r="B4147" s="1" t="s">
        <v>17880</v>
      </c>
      <c r="C4147" s="3" t="s">
        <v>17881</v>
      </c>
      <c r="D4147" s="13">
        <v>1830000000</v>
      </c>
      <c r="E4147" s="1" t="str" cm="1">
        <f t="array" ref="E4147">_xlfn.IFS($D4147&gt;=$N$7,$J$7,AND($D4147&gt;=$M$8,$D4147&lt;$N$8),$J$8,AND($D4147&gt;=$M$9,$D4147&lt;$N$9),$J$9,$D4147&lt;$N$10,$J$10)</f>
        <v>Mid Cap</v>
      </c>
      <c r="F4147" s="18">
        <v>1.31</v>
      </c>
      <c r="G4147" s="3" t="s">
        <v>31567</v>
      </c>
      <c r="H4147" s="22">
        <f>ROUND(Table1[[#This Row],[Market Capitalisation]]/Table1[[#This Row],[Stock Price]],0)</f>
        <v>1396946565</v>
      </c>
    </row>
    <row r="4148" spans="2:8" x14ac:dyDescent="0.35">
      <c r="B4148" s="1" t="s">
        <v>17884</v>
      </c>
      <c r="C4148" s="3" t="s">
        <v>17885</v>
      </c>
      <c r="D4148" s="13">
        <v>1830000000</v>
      </c>
      <c r="E4148" s="1" t="str" cm="1">
        <f t="array" ref="E4148">_xlfn.IFS($D4148&gt;=$N$7,$J$7,AND($D4148&gt;=$M$8,$D4148&lt;$N$8),$J$8,AND($D4148&gt;=$M$9,$D4148&lt;$N$9),$J$9,$D4148&lt;$N$10,$J$10)</f>
        <v>Mid Cap</v>
      </c>
      <c r="F4148" s="18">
        <v>0.18</v>
      </c>
      <c r="G4148" s="3" t="s">
        <v>3322</v>
      </c>
      <c r="H4148" s="22">
        <f>ROUND(Table1[[#This Row],[Market Capitalisation]]/Table1[[#This Row],[Stock Price]],0)</f>
        <v>10166666667</v>
      </c>
    </row>
    <row r="4149" spans="2:8" x14ac:dyDescent="0.35">
      <c r="B4149" s="1" t="s">
        <v>17887</v>
      </c>
      <c r="C4149" s="3" t="s">
        <v>17888</v>
      </c>
      <c r="D4149" s="13">
        <v>1830000000</v>
      </c>
      <c r="E4149" s="1" t="str" cm="1">
        <f t="array" ref="E4149">_xlfn.IFS($D4149&gt;=$N$7,$J$7,AND($D4149&gt;=$M$8,$D4149&lt;$N$8),$J$8,AND($D4149&gt;=$M$9,$D4149&lt;$N$9),$J$9,$D4149&lt;$N$10,$J$10)</f>
        <v>Mid Cap</v>
      </c>
      <c r="F4149" s="18">
        <v>36.33</v>
      </c>
      <c r="G4149" s="3" t="s">
        <v>31554</v>
      </c>
      <c r="H4149" s="22">
        <f>ROUND(Table1[[#This Row],[Market Capitalisation]]/Table1[[#This Row],[Stock Price]],0)</f>
        <v>50371594</v>
      </c>
    </row>
    <row r="4150" spans="2:8" x14ac:dyDescent="0.35">
      <c r="B4150" s="1" t="s">
        <v>17891</v>
      </c>
      <c r="C4150" s="3" t="s">
        <v>17892</v>
      </c>
      <c r="D4150" s="13">
        <v>1830000000</v>
      </c>
      <c r="E4150" s="1" t="str" cm="1">
        <f t="array" ref="E4150">_xlfn.IFS($D4150&gt;=$N$7,$J$7,AND($D4150&gt;=$M$8,$D4150&lt;$N$8),$J$8,AND($D4150&gt;=$M$9,$D4150&lt;$N$9),$J$9,$D4150&lt;$N$10,$J$10)</f>
        <v>Mid Cap</v>
      </c>
      <c r="F4150" s="18">
        <v>9.2799999999999994</v>
      </c>
      <c r="G4150" s="3" t="s">
        <v>4076</v>
      </c>
      <c r="H4150" s="22">
        <f>ROUND(Table1[[#This Row],[Market Capitalisation]]/Table1[[#This Row],[Stock Price]],0)</f>
        <v>197198276</v>
      </c>
    </row>
    <row r="4151" spans="2:8" x14ac:dyDescent="0.35">
      <c r="B4151" s="1" t="s">
        <v>17895</v>
      </c>
      <c r="C4151" s="3" t="s">
        <v>17896</v>
      </c>
      <c r="D4151" s="13">
        <v>1820000000</v>
      </c>
      <c r="E4151" s="1" t="str" cm="1">
        <f t="array" ref="E4151">_xlfn.IFS($D4151&gt;=$N$7,$J$7,AND($D4151&gt;=$M$8,$D4151&lt;$N$8),$J$8,AND($D4151&gt;=$M$9,$D4151&lt;$N$9),$J$9,$D4151&lt;$N$10,$J$10)</f>
        <v>Mid Cap</v>
      </c>
      <c r="F4151" s="18">
        <v>1910</v>
      </c>
      <c r="G4151" s="3" t="s">
        <v>164</v>
      </c>
      <c r="H4151" s="22">
        <f>ROUND(Table1[[#This Row],[Market Capitalisation]]/Table1[[#This Row],[Stock Price]],0)</f>
        <v>952880</v>
      </c>
    </row>
    <row r="4152" spans="2:8" x14ac:dyDescent="0.35">
      <c r="B4152" s="1" t="s">
        <v>17900</v>
      </c>
      <c r="C4152" s="3" t="s">
        <v>17901</v>
      </c>
      <c r="D4152" s="13">
        <v>1820000000</v>
      </c>
      <c r="E4152" s="1" t="str" cm="1">
        <f t="array" ref="E4152">_xlfn.IFS($D4152&gt;=$N$7,$J$7,AND($D4152&gt;=$M$8,$D4152&lt;$N$8),$J$8,AND($D4152&gt;=$M$9,$D4152&lt;$N$9),$J$9,$D4152&lt;$N$10,$J$10)</f>
        <v>Mid Cap</v>
      </c>
      <c r="F4152" s="18">
        <v>30.45</v>
      </c>
      <c r="G4152" s="3" t="s">
        <v>249</v>
      </c>
      <c r="H4152" s="22">
        <f>ROUND(Table1[[#This Row],[Market Capitalisation]]/Table1[[#This Row],[Stock Price]],0)</f>
        <v>59770115</v>
      </c>
    </row>
    <row r="4153" spans="2:8" x14ac:dyDescent="0.35">
      <c r="B4153" s="1" t="s">
        <v>17904</v>
      </c>
      <c r="C4153" s="3" t="s">
        <v>17905</v>
      </c>
      <c r="D4153" s="13">
        <v>1820000000</v>
      </c>
      <c r="E4153" s="1" t="str" cm="1">
        <f t="array" ref="E4153">_xlfn.IFS($D4153&gt;=$N$7,$J$7,AND($D4153&gt;=$M$8,$D4153&lt;$N$8),$J$8,AND($D4153&gt;=$M$9,$D4153&lt;$N$9),$J$9,$D4153&lt;$N$10,$J$10)</f>
        <v>Mid Cap</v>
      </c>
      <c r="F4153" s="18">
        <v>30.37</v>
      </c>
      <c r="G4153" s="3" t="s">
        <v>31583</v>
      </c>
      <c r="H4153" s="22">
        <f>ROUND(Table1[[#This Row],[Market Capitalisation]]/Table1[[#This Row],[Stock Price]],0)</f>
        <v>59927560</v>
      </c>
    </row>
    <row r="4154" spans="2:8" x14ac:dyDescent="0.35">
      <c r="B4154" s="1" t="s">
        <v>17908</v>
      </c>
      <c r="C4154" s="3" t="s">
        <v>17909</v>
      </c>
      <c r="D4154" s="13">
        <v>1820000000</v>
      </c>
      <c r="E4154" s="1" t="str" cm="1">
        <f t="array" ref="E4154">_xlfn.IFS($D4154&gt;=$N$7,$J$7,AND($D4154&gt;=$M$8,$D4154&lt;$N$8),$J$8,AND($D4154&gt;=$M$9,$D4154&lt;$N$9),$J$9,$D4154&lt;$N$10,$J$10)</f>
        <v>Mid Cap</v>
      </c>
      <c r="F4154" s="18">
        <v>71.760000000000005</v>
      </c>
      <c r="G4154" s="3" t="s">
        <v>31554</v>
      </c>
      <c r="H4154" s="22">
        <f>ROUND(Table1[[#This Row],[Market Capitalisation]]/Table1[[#This Row],[Stock Price]],0)</f>
        <v>25362319</v>
      </c>
    </row>
    <row r="4155" spans="2:8" x14ac:dyDescent="0.35">
      <c r="B4155" s="1" t="s">
        <v>17912</v>
      </c>
      <c r="C4155" s="3" t="s">
        <v>17913</v>
      </c>
      <c r="D4155" s="13">
        <v>1820000000</v>
      </c>
      <c r="E4155" s="1" t="str" cm="1">
        <f t="array" ref="E4155">_xlfn.IFS($D4155&gt;=$N$7,$J$7,AND($D4155&gt;=$M$8,$D4155&lt;$N$8),$J$8,AND($D4155&gt;=$M$9,$D4155&lt;$N$9),$J$9,$D4155&lt;$N$10,$J$10)</f>
        <v>Mid Cap</v>
      </c>
      <c r="F4155" s="18">
        <v>62.67</v>
      </c>
      <c r="G4155" s="3" t="s">
        <v>31554</v>
      </c>
      <c r="H4155" s="22">
        <f>ROUND(Table1[[#This Row],[Market Capitalisation]]/Table1[[#This Row],[Stock Price]],0)</f>
        <v>29041008</v>
      </c>
    </row>
    <row r="4156" spans="2:8" x14ac:dyDescent="0.35">
      <c r="B4156" s="1" t="s">
        <v>17916</v>
      </c>
      <c r="C4156" s="3" t="s">
        <v>17917</v>
      </c>
      <c r="D4156" s="13">
        <v>1820000000</v>
      </c>
      <c r="E4156" s="1" t="str" cm="1">
        <f t="array" ref="E4156">_xlfn.IFS($D4156&gt;=$N$7,$J$7,AND($D4156&gt;=$M$8,$D4156&lt;$N$8),$J$8,AND($D4156&gt;=$M$9,$D4156&lt;$N$9),$J$9,$D4156&lt;$N$10,$J$10)</f>
        <v>Mid Cap</v>
      </c>
      <c r="F4156" s="18">
        <v>843.5</v>
      </c>
      <c r="G4156" s="3" t="s">
        <v>107</v>
      </c>
      <c r="H4156" s="22">
        <f>ROUND(Table1[[#This Row],[Market Capitalisation]]/Table1[[#This Row],[Stock Price]],0)</f>
        <v>2157676</v>
      </c>
    </row>
    <row r="4157" spans="2:8" x14ac:dyDescent="0.35">
      <c r="B4157" s="1" t="s">
        <v>17920</v>
      </c>
      <c r="C4157" s="3" t="s">
        <v>17921</v>
      </c>
      <c r="D4157" s="13">
        <v>1820000000</v>
      </c>
      <c r="E4157" s="1" t="str" cm="1">
        <f t="array" ref="E4157">_xlfn.IFS($D4157&gt;=$N$7,$J$7,AND($D4157&gt;=$M$8,$D4157&lt;$N$8),$J$8,AND($D4157&gt;=$M$9,$D4157&lt;$N$9),$J$9,$D4157&lt;$N$10,$J$10)</f>
        <v>Mid Cap</v>
      </c>
      <c r="F4157" s="18">
        <v>31.8</v>
      </c>
      <c r="G4157" s="3" t="s">
        <v>304</v>
      </c>
      <c r="H4157" s="22">
        <f>ROUND(Table1[[#This Row],[Market Capitalisation]]/Table1[[#This Row],[Stock Price]],0)</f>
        <v>57232704</v>
      </c>
    </row>
    <row r="4158" spans="2:8" x14ac:dyDescent="0.35">
      <c r="B4158" s="1" t="s">
        <v>17923</v>
      </c>
      <c r="C4158" s="3" t="s">
        <v>17924</v>
      </c>
      <c r="D4158" s="13">
        <v>1820000000</v>
      </c>
      <c r="E4158" s="1" t="str" cm="1">
        <f t="array" ref="E4158">_xlfn.IFS($D4158&gt;=$N$7,$J$7,AND($D4158&gt;=$M$8,$D4158&lt;$N$8),$J$8,AND($D4158&gt;=$M$9,$D4158&lt;$N$9),$J$9,$D4158&lt;$N$10,$J$10)</f>
        <v>Mid Cap</v>
      </c>
      <c r="F4158" s="18">
        <v>32.32</v>
      </c>
      <c r="G4158" s="3" t="s">
        <v>31554</v>
      </c>
      <c r="H4158" s="22">
        <f>ROUND(Table1[[#This Row],[Market Capitalisation]]/Table1[[#This Row],[Stock Price]],0)</f>
        <v>56311881</v>
      </c>
    </row>
    <row r="4159" spans="2:8" x14ac:dyDescent="0.35">
      <c r="B4159" s="1" t="s">
        <v>17927</v>
      </c>
      <c r="C4159" s="3" t="s">
        <v>17928</v>
      </c>
      <c r="D4159" s="13">
        <v>1820000000</v>
      </c>
      <c r="E4159" s="1" t="str" cm="1">
        <f t="array" ref="E4159">_xlfn.IFS($D4159&gt;=$N$7,$J$7,AND($D4159&gt;=$M$8,$D4159&lt;$N$8),$J$8,AND($D4159&gt;=$M$9,$D4159&lt;$N$9),$J$9,$D4159&lt;$N$10,$J$10)</f>
        <v>Mid Cap</v>
      </c>
      <c r="F4159" s="18">
        <v>30.66</v>
      </c>
      <c r="G4159" s="3" t="s">
        <v>31554</v>
      </c>
      <c r="H4159" s="22">
        <f>ROUND(Table1[[#This Row],[Market Capitalisation]]/Table1[[#This Row],[Stock Price]],0)</f>
        <v>59360731</v>
      </c>
    </row>
    <row r="4160" spans="2:8" x14ac:dyDescent="0.35">
      <c r="B4160" s="1" t="s">
        <v>17931</v>
      </c>
      <c r="C4160" s="3" t="s">
        <v>17932</v>
      </c>
      <c r="D4160" s="13">
        <v>1820000000</v>
      </c>
      <c r="E4160" s="1" t="str" cm="1">
        <f t="array" ref="E4160">_xlfn.IFS($D4160&gt;=$N$7,$J$7,AND($D4160&gt;=$M$8,$D4160&lt;$N$8),$J$8,AND($D4160&gt;=$M$9,$D4160&lt;$N$9),$J$9,$D4160&lt;$N$10,$J$10)</f>
        <v>Mid Cap</v>
      </c>
      <c r="F4160" s="18">
        <v>0.61</v>
      </c>
      <c r="G4160" s="3" t="s">
        <v>3322</v>
      </c>
      <c r="H4160" s="22">
        <f>ROUND(Table1[[#This Row],[Market Capitalisation]]/Table1[[#This Row],[Stock Price]],0)</f>
        <v>2983606557</v>
      </c>
    </row>
    <row r="4161" spans="2:8" x14ac:dyDescent="0.35">
      <c r="B4161" s="1" t="s">
        <v>17934</v>
      </c>
      <c r="C4161" s="3" t="s">
        <v>17935</v>
      </c>
      <c r="D4161" s="13">
        <v>1810000000</v>
      </c>
      <c r="E4161" s="1" t="str" cm="1">
        <f t="array" ref="E4161">_xlfn.IFS($D4161&gt;=$N$7,$J$7,AND($D4161&gt;=$M$8,$D4161&lt;$N$8),$J$8,AND($D4161&gt;=$M$9,$D4161&lt;$N$9),$J$9,$D4161&lt;$N$10,$J$10)</f>
        <v>Mid Cap</v>
      </c>
      <c r="F4161" s="18">
        <v>0.24</v>
      </c>
      <c r="G4161" s="3" t="s">
        <v>31544</v>
      </c>
      <c r="H4161" s="22">
        <f>ROUND(Table1[[#This Row],[Market Capitalisation]]/Table1[[#This Row],[Stock Price]],0)</f>
        <v>7541666667</v>
      </c>
    </row>
    <row r="4162" spans="2:8" x14ac:dyDescent="0.35">
      <c r="B4162" s="1" t="s">
        <v>17938</v>
      </c>
      <c r="C4162" s="3" t="s">
        <v>17939</v>
      </c>
      <c r="D4162" s="13">
        <v>1810000000</v>
      </c>
      <c r="E4162" s="1" t="str" cm="1">
        <f t="array" ref="E4162">_xlfn.IFS($D4162&gt;=$N$7,$J$7,AND($D4162&gt;=$M$8,$D4162&lt;$N$8),$J$8,AND($D4162&gt;=$M$9,$D4162&lt;$N$9),$J$9,$D4162&lt;$N$10,$J$10)</f>
        <v>Mid Cap</v>
      </c>
      <c r="F4162" s="18">
        <v>10.69</v>
      </c>
      <c r="G4162" s="3" t="s">
        <v>31583</v>
      </c>
      <c r="H4162" s="22">
        <f>ROUND(Table1[[#This Row],[Market Capitalisation]]/Table1[[#This Row],[Stock Price]],0)</f>
        <v>169317119</v>
      </c>
    </row>
    <row r="4163" spans="2:8" x14ac:dyDescent="0.35">
      <c r="B4163" s="1" t="s">
        <v>17942</v>
      </c>
      <c r="C4163" s="3" t="s">
        <v>17943</v>
      </c>
      <c r="D4163" s="13">
        <v>1810000000</v>
      </c>
      <c r="E4163" s="1" t="str" cm="1">
        <f t="array" ref="E4163">_xlfn.IFS($D4163&gt;=$N$7,$J$7,AND($D4163&gt;=$M$8,$D4163&lt;$N$8),$J$8,AND($D4163&gt;=$M$9,$D4163&lt;$N$9),$J$9,$D4163&lt;$N$10,$J$10)</f>
        <v>Mid Cap</v>
      </c>
      <c r="F4163" s="18">
        <v>32.409999999999997</v>
      </c>
      <c r="G4163" s="3" t="s">
        <v>511</v>
      </c>
      <c r="H4163" s="22">
        <f>ROUND(Table1[[#This Row],[Market Capitalisation]]/Table1[[#This Row],[Stock Price]],0)</f>
        <v>55846961</v>
      </c>
    </row>
    <row r="4164" spans="2:8" x14ac:dyDescent="0.35">
      <c r="B4164" s="1" t="s">
        <v>17946</v>
      </c>
      <c r="C4164" s="3" t="s">
        <v>17947</v>
      </c>
      <c r="D4164" s="13">
        <v>1810000000</v>
      </c>
      <c r="E4164" s="1" t="str" cm="1">
        <f t="array" ref="E4164">_xlfn.IFS($D4164&gt;=$N$7,$J$7,AND($D4164&gt;=$M$8,$D4164&lt;$N$8),$J$8,AND($D4164&gt;=$M$9,$D4164&lt;$N$9),$J$9,$D4164&lt;$N$10,$J$10)</f>
        <v>Mid Cap</v>
      </c>
      <c r="F4164" s="18">
        <v>30.66</v>
      </c>
      <c r="G4164" s="3" t="s">
        <v>31554</v>
      </c>
      <c r="H4164" s="22">
        <f>ROUND(Table1[[#This Row],[Market Capitalisation]]/Table1[[#This Row],[Stock Price]],0)</f>
        <v>59034573</v>
      </c>
    </row>
    <row r="4165" spans="2:8" x14ac:dyDescent="0.35">
      <c r="B4165" s="1" t="s">
        <v>17949</v>
      </c>
      <c r="C4165" s="3" t="s">
        <v>17950</v>
      </c>
      <c r="D4165" s="13">
        <v>1810000000</v>
      </c>
      <c r="E4165" s="1" t="str" cm="1">
        <f t="array" ref="E4165">_xlfn.IFS($D4165&gt;=$N$7,$J$7,AND($D4165&gt;=$M$8,$D4165&lt;$N$8),$J$8,AND($D4165&gt;=$M$9,$D4165&lt;$N$9),$J$9,$D4165&lt;$N$10,$J$10)</f>
        <v>Mid Cap</v>
      </c>
      <c r="F4165" s="18">
        <v>5.44</v>
      </c>
      <c r="G4165" s="3" t="s">
        <v>31554</v>
      </c>
      <c r="H4165" s="22">
        <f>ROUND(Table1[[#This Row],[Market Capitalisation]]/Table1[[#This Row],[Stock Price]],0)</f>
        <v>332720588</v>
      </c>
    </row>
    <row r="4166" spans="2:8" x14ac:dyDescent="0.35">
      <c r="B4166" s="1" t="s">
        <v>17952</v>
      </c>
      <c r="C4166" s="3" t="s">
        <v>17953</v>
      </c>
      <c r="D4166" s="13">
        <v>1810000000</v>
      </c>
      <c r="E4166" s="1" t="str" cm="1">
        <f t="array" ref="E4166">_xlfn.IFS($D4166&gt;=$N$7,$J$7,AND($D4166&gt;=$M$8,$D4166&lt;$N$8),$J$8,AND($D4166&gt;=$M$9,$D4166&lt;$N$9),$J$9,$D4166&lt;$N$10,$J$10)</f>
        <v>Mid Cap</v>
      </c>
      <c r="F4166" s="18">
        <v>25.52</v>
      </c>
      <c r="G4166" s="3" t="s">
        <v>1103</v>
      </c>
      <c r="H4166" s="22">
        <f>ROUND(Table1[[#This Row],[Market Capitalisation]]/Table1[[#This Row],[Stock Price]],0)</f>
        <v>70924765</v>
      </c>
    </row>
    <row r="4167" spans="2:8" x14ac:dyDescent="0.35">
      <c r="B4167" s="1" t="s">
        <v>17956</v>
      </c>
      <c r="C4167" s="3" t="s">
        <v>17957</v>
      </c>
      <c r="D4167" s="13">
        <v>1810000000</v>
      </c>
      <c r="E4167" s="1" t="str" cm="1">
        <f t="array" ref="E4167">_xlfn.IFS($D4167&gt;=$N$7,$J$7,AND($D4167&gt;=$M$8,$D4167&lt;$N$8),$J$8,AND($D4167&gt;=$M$9,$D4167&lt;$N$9),$J$9,$D4167&lt;$N$10,$J$10)</f>
        <v>Mid Cap</v>
      </c>
      <c r="F4167" s="18">
        <v>23.58</v>
      </c>
      <c r="G4167" s="3" t="s">
        <v>31554</v>
      </c>
      <c r="H4167" s="22">
        <f>ROUND(Table1[[#This Row],[Market Capitalisation]]/Table1[[#This Row],[Stock Price]],0)</f>
        <v>76759966</v>
      </c>
    </row>
    <row r="4168" spans="2:8" x14ac:dyDescent="0.35">
      <c r="B4168" s="1" t="s">
        <v>17960</v>
      </c>
      <c r="C4168" s="3" t="s">
        <v>17961</v>
      </c>
      <c r="D4168" s="13">
        <v>1810000000</v>
      </c>
      <c r="E4168" s="1" t="str" cm="1">
        <f t="array" ref="E4168">_xlfn.IFS($D4168&gt;=$N$7,$J$7,AND($D4168&gt;=$M$8,$D4168&lt;$N$8),$J$8,AND($D4168&gt;=$M$9,$D4168&lt;$N$9),$J$9,$D4168&lt;$N$10,$J$10)</f>
        <v>Mid Cap</v>
      </c>
      <c r="F4168" s="18">
        <v>1.41</v>
      </c>
      <c r="G4168" s="3" t="s">
        <v>31554</v>
      </c>
      <c r="H4168" s="22">
        <f>ROUND(Table1[[#This Row],[Market Capitalisation]]/Table1[[#This Row],[Stock Price]],0)</f>
        <v>1283687943</v>
      </c>
    </row>
    <row r="4169" spans="2:8" x14ac:dyDescent="0.35">
      <c r="B4169" s="1" t="s">
        <v>17964</v>
      </c>
      <c r="C4169" s="3" t="s">
        <v>17965</v>
      </c>
      <c r="D4169" s="13">
        <v>1810000000</v>
      </c>
      <c r="E4169" s="1" t="str" cm="1">
        <f t="array" ref="E4169">_xlfn.IFS($D4169&gt;=$N$7,$J$7,AND($D4169&gt;=$M$8,$D4169&lt;$N$8),$J$8,AND($D4169&gt;=$M$9,$D4169&lt;$N$9),$J$9,$D4169&lt;$N$10,$J$10)</f>
        <v>Mid Cap</v>
      </c>
      <c r="F4169" s="18">
        <v>6.46</v>
      </c>
      <c r="G4169" s="3" t="s">
        <v>31554</v>
      </c>
      <c r="H4169" s="22">
        <f>ROUND(Table1[[#This Row],[Market Capitalisation]]/Table1[[#This Row],[Stock Price]],0)</f>
        <v>280185759</v>
      </c>
    </row>
    <row r="4170" spans="2:8" x14ac:dyDescent="0.35">
      <c r="B4170" s="1" t="s">
        <v>17967</v>
      </c>
      <c r="C4170" s="3" t="s">
        <v>17968</v>
      </c>
      <c r="D4170" s="13">
        <v>1810000000</v>
      </c>
      <c r="E4170" s="1" t="str" cm="1">
        <f t="array" ref="E4170">_xlfn.IFS($D4170&gt;=$N$7,$J$7,AND($D4170&gt;=$M$8,$D4170&lt;$N$8),$J$8,AND($D4170&gt;=$M$9,$D4170&lt;$N$9),$J$9,$D4170&lt;$N$10,$J$10)</f>
        <v>Mid Cap</v>
      </c>
      <c r="F4170" s="18">
        <v>21.54</v>
      </c>
      <c r="G4170" s="3" t="s">
        <v>9696</v>
      </c>
      <c r="H4170" s="22">
        <f>ROUND(Table1[[#This Row],[Market Capitalisation]]/Table1[[#This Row],[Stock Price]],0)</f>
        <v>84029712</v>
      </c>
    </row>
    <row r="4171" spans="2:8" x14ac:dyDescent="0.35">
      <c r="B4171" s="1" t="s">
        <v>17971</v>
      </c>
      <c r="C4171" s="3" t="s">
        <v>17972</v>
      </c>
      <c r="D4171" s="13">
        <v>1800000000</v>
      </c>
      <c r="E4171" s="1" t="str" cm="1">
        <f t="array" ref="E4171">_xlfn.IFS($D4171&gt;=$N$7,$J$7,AND($D4171&gt;=$M$8,$D4171&lt;$N$8),$J$8,AND($D4171&gt;=$M$9,$D4171&lt;$N$9),$J$9,$D4171&lt;$N$10,$J$10)</f>
        <v>Mid Cap</v>
      </c>
      <c r="F4171" s="18">
        <v>38.619999999999997</v>
      </c>
      <c r="G4171" s="3" t="s">
        <v>31554</v>
      </c>
      <c r="H4171" s="22">
        <f>ROUND(Table1[[#This Row],[Market Capitalisation]]/Table1[[#This Row],[Stock Price]],0)</f>
        <v>46607975</v>
      </c>
    </row>
    <row r="4172" spans="2:8" x14ac:dyDescent="0.35">
      <c r="B4172" s="1" t="s">
        <v>17976</v>
      </c>
      <c r="C4172" s="3" t="s">
        <v>17977</v>
      </c>
      <c r="D4172" s="13">
        <v>1800000000</v>
      </c>
      <c r="E4172" s="1" t="str" cm="1">
        <f t="array" ref="E4172">_xlfn.IFS($D4172&gt;=$N$7,$J$7,AND($D4172&gt;=$M$8,$D4172&lt;$N$8),$J$8,AND($D4172&gt;=$M$9,$D4172&lt;$N$9),$J$9,$D4172&lt;$N$10,$J$10)</f>
        <v>Mid Cap</v>
      </c>
      <c r="F4172" s="18">
        <v>30.16</v>
      </c>
      <c r="G4172" s="3" t="s">
        <v>511</v>
      </c>
      <c r="H4172" s="22">
        <f>ROUND(Table1[[#This Row],[Market Capitalisation]]/Table1[[#This Row],[Stock Price]],0)</f>
        <v>59681698</v>
      </c>
    </row>
    <row r="4173" spans="2:8" x14ac:dyDescent="0.35">
      <c r="B4173" s="1" t="s">
        <v>17980</v>
      </c>
      <c r="C4173" s="3" t="s">
        <v>17981</v>
      </c>
      <c r="D4173" s="13">
        <v>1800000000</v>
      </c>
      <c r="E4173" s="1" t="str" cm="1">
        <f t="array" ref="E4173">_xlfn.IFS($D4173&gt;=$N$7,$J$7,AND($D4173&gt;=$M$8,$D4173&lt;$N$8),$J$8,AND($D4173&gt;=$M$9,$D4173&lt;$N$9),$J$9,$D4173&lt;$N$10,$J$10)</f>
        <v>Mid Cap</v>
      </c>
      <c r="F4173" s="18">
        <v>51.88</v>
      </c>
      <c r="G4173" s="3" t="s">
        <v>304</v>
      </c>
      <c r="H4173" s="22">
        <f>ROUND(Table1[[#This Row],[Market Capitalisation]]/Table1[[#This Row],[Stock Price]],0)</f>
        <v>34695451</v>
      </c>
    </row>
    <row r="4174" spans="2:8" x14ac:dyDescent="0.35">
      <c r="B4174" s="1" t="s">
        <v>17984</v>
      </c>
      <c r="C4174" s="3" t="s">
        <v>17985</v>
      </c>
      <c r="D4174" s="13">
        <v>1800000000</v>
      </c>
      <c r="E4174" s="1" t="str" cm="1">
        <f t="array" ref="E4174">_xlfn.IFS($D4174&gt;=$N$7,$J$7,AND($D4174&gt;=$M$8,$D4174&lt;$N$8),$J$8,AND($D4174&gt;=$M$9,$D4174&lt;$N$9),$J$9,$D4174&lt;$N$10,$J$10)</f>
        <v>Mid Cap</v>
      </c>
      <c r="F4174" s="18">
        <v>4.21</v>
      </c>
      <c r="G4174" s="3" t="s">
        <v>31583</v>
      </c>
      <c r="H4174" s="22">
        <f>ROUND(Table1[[#This Row],[Market Capitalisation]]/Table1[[#This Row],[Stock Price]],0)</f>
        <v>427553444</v>
      </c>
    </row>
    <row r="4175" spans="2:8" x14ac:dyDescent="0.35">
      <c r="B4175" s="1" t="s">
        <v>17987</v>
      </c>
      <c r="C4175" s="3" t="s">
        <v>17988</v>
      </c>
      <c r="D4175" s="13">
        <v>1800000000</v>
      </c>
      <c r="E4175" s="1" t="str" cm="1">
        <f t="array" ref="E4175">_xlfn.IFS($D4175&gt;=$N$7,$J$7,AND($D4175&gt;=$M$8,$D4175&lt;$N$8),$J$8,AND($D4175&gt;=$M$9,$D4175&lt;$N$9),$J$9,$D4175&lt;$N$10,$J$10)</f>
        <v>Mid Cap</v>
      </c>
      <c r="F4175" s="18">
        <v>3.79</v>
      </c>
      <c r="G4175" s="3" t="s">
        <v>107</v>
      </c>
      <c r="H4175" s="22">
        <f>ROUND(Table1[[#This Row],[Market Capitalisation]]/Table1[[#This Row],[Stock Price]],0)</f>
        <v>474934037</v>
      </c>
    </row>
    <row r="4176" spans="2:8" x14ac:dyDescent="0.35">
      <c r="B4176" s="1" t="s">
        <v>17990</v>
      </c>
      <c r="C4176" s="3" t="s">
        <v>17991</v>
      </c>
      <c r="D4176" s="13">
        <v>1790000000</v>
      </c>
      <c r="E4176" s="1" t="str" cm="1">
        <f t="array" ref="E4176">_xlfn.IFS($D4176&gt;=$N$7,$J$7,AND($D4176&gt;=$M$8,$D4176&lt;$N$8),$J$8,AND($D4176&gt;=$M$9,$D4176&lt;$N$9),$J$9,$D4176&lt;$N$10,$J$10)</f>
        <v>Mid Cap</v>
      </c>
      <c r="F4176" s="18">
        <v>22.65</v>
      </c>
      <c r="G4176" s="3" t="s">
        <v>4076</v>
      </c>
      <c r="H4176" s="22">
        <f>ROUND(Table1[[#This Row],[Market Capitalisation]]/Table1[[#This Row],[Stock Price]],0)</f>
        <v>79028698</v>
      </c>
    </row>
    <row r="4177" spans="2:8" x14ac:dyDescent="0.35">
      <c r="B4177" s="1" t="s">
        <v>17995</v>
      </c>
      <c r="C4177" s="3" t="s">
        <v>17996</v>
      </c>
      <c r="D4177" s="13">
        <v>1790000000</v>
      </c>
      <c r="E4177" s="1" t="str" cm="1">
        <f t="array" ref="E4177">_xlfn.IFS($D4177&gt;=$N$7,$J$7,AND($D4177&gt;=$M$8,$D4177&lt;$N$8),$J$8,AND($D4177&gt;=$M$9,$D4177&lt;$N$9),$J$9,$D4177&lt;$N$10,$J$10)</f>
        <v>Mid Cap</v>
      </c>
      <c r="F4177" s="18">
        <v>28.35</v>
      </c>
      <c r="G4177" s="3" t="s">
        <v>585</v>
      </c>
      <c r="H4177" s="22">
        <f>ROUND(Table1[[#This Row],[Market Capitalisation]]/Table1[[#This Row],[Stock Price]],0)</f>
        <v>63139330</v>
      </c>
    </row>
    <row r="4178" spans="2:8" x14ac:dyDescent="0.35">
      <c r="B4178" s="1" t="s">
        <v>17999</v>
      </c>
      <c r="C4178" s="3" t="s">
        <v>18000</v>
      </c>
      <c r="D4178" s="13">
        <v>1790000000</v>
      </c>
      <c r="E4178" s="1" t="str" cm="1">
        <f t="array" ref="E4178">_xlfn.IFS($D4178&gt;=$N$7,$J$7,AND($D4178&gt;=$M$8,$D4178&lt;$N$8),$J$8,AND($D4178&gt;=$M$9,$D4178&lt;$N$9),$J$9,$D4178&lt;$N$10,$J$10)</f>
        <v>Mid Cap</v>
      </c>
      <c r="F4178" s="18">
        <v>23.22</v>
      </c>
      <c r="G4178" s="3" t="s">
        <v>31554</v>
      </c>
      <c r="H4178" s="22">
        <f>ROUND(Table1[[#This Row],[Market Capitalisation]]/Table1[[#This Row],[Stock Price]],0)</f>
        <v>77088717</v>
      </c>
    </row>
    <row r="4179" spans="2:8" x14ac:dyDescent="0.35">
      <c r="B4179" s="1" t="s">
        <v>18002</v>
      </c>
      <c r="C4179" s="3" t="s">
        <v>18003</v>
      </c>
      <c r="D4179" s="13">
        <v>1790000000</v>
      </c>
      <c r="E4179" s="1" t="str" cm="1">
        <f t="array" ref="E4179">_xlfn.IFS($D4179&gt;=$N$7,$J$7,AND($D4179&gt;=$M$8,$D4179&lt;$N$8),$J$8,AND($D4179&gt;=$M$9,$D4179&lt;$N$9),$J$9,$D4179&lt;$N$10,$J$10)</f>
        <v>Mid Cap</v>
      </c>
      <c r="F4179" s="18">
        <v>22.02</v>
      </c>
      <c r="G4179" s="3" t="s">
        <v>31554</v>
      </c>
      <c r="H4179" s="22">
        <f>ROUND(Table1[[#This Row],[Market Capitalisation]]/Table1[[#This Row],[Stock Price]],0)</f>
        <v>81289737</v>
      </c>
    </row>
    <row r="4180" spans="2:8" x14ac:dyDescent="0.35">
      <c r="B4180" s="1" t="s">
        <v>18006</v>
      </c>
      <c r="C4180" s="3" t="s">
        <v>18007</v>
      </c>
      <c r="D4180" s="13">
        <v>1790000000</v>
      </c>
      <c r="E4180" s="1" t="str" cm="1">
        <f t="array" ref="E4180">_xlfn.IFS($D4180&gt;=$N$7,$J$7,AND($D4180&gt;=$M$8,$D4180&lt;$N$8),$J$8,AND($D4180&gt;=$M$9,$D4180&lt;$N$9),$J$9,$D4180&lt;$N$10,$J$10)</f>
        <v>Mid Cap</v>
      </c>
      <c r="F4180" s="18">
        <v>3114</v>
      </c>
      <c r="G4180" s="3" t="s">
        <v>210</v>
      </c>
      <c r="H4180" s="22">
        <f>ROUND(Table1[[#This Row],[Market Capitalisation]]/Table1[[#This Row],[Stock Price]],0)</f>
        <v>574823</v>
      </c>
    </row>
    <row r="4181" spans="2:8" x14ac:dyDescent="0.35">
      <c r="B4181" s="1" t="s">
        <v>18010</v>
      </c>
      <c r="C4181" s="3" t="s">
        <v>18011</v>
      </c>
      <c r="D4181" s="13">
        <v>1790000000</v>
      </c>
      <c r="E4181" s="1" t="str" cm="1">
        <f t="array" ref="E4181">_xlfn.IFS($D4181&gt;=$N$7,$J$7,AND($D4181&gt;=$M$8,$D4181&lt;$N$8),$J$8,AND($D4181&gt;=$M$9,$D4181&lt;$N$9),$J$9,$D4181&lt;$N$10,$J$10)</f>
        <v>Mid Cap</v>
      </c>
      <c r="F4181" s="18">
        <v>87.05</v>
      </c>
      <c r="G4181" s="3" t="s">
        <v>107</v>
      </c>
      <c r="H4181" s="22">
        <f>ROUND(Table1[[#This Row],[Market Capitalisation]]/Table1[[#This Row],[Stock Price]],0)</f>
        <v>20562895</v>
      </c>
    </row>
    <row r="4182" spans="2:8" x14ac:dyDescent="0.35">
      <c r="B4182" s="1" t="s">
        <v>18014</v>
      </c>
      <c r="C4182" s="3" t="s">
        <v>18015</v>
      </c>
      <c r="D4182" s="13">
        <v>1790000000</v>
      </c>
      <c r="E4182" s="1" t="str" cm="1">
        <f t="array" ref="E4182">_xlfn.IFS($D4182&gt;=$N$7,$J$7,AND($D4182&gt;=$M$8,$D4182&lt;$N$8),$J$8,AND($D4182&gt;=$M$9,$D4182&lt;$N$9),$J$9,$D4182&lt;$N$10,$J$10)</f>
        <v>Mid Cap</v>
      </c>
      <c r="F4182" s="18">
        <v>37.840000000000003</v>
      </c>
      <c r="G4182" s="3" t="s">
        <v>31554</v>
      </c>
      <c r="H4182" s="22">
        <f>ROUND(Table1[[#This Row],[Market Capitalisation]]/Table1[[#This Row],[Stock Price]],0)</f>
        <v>47304440</v>
      </c>
    </row>
    <row r="4183" spans="2:8" x14ac:dyDescent="0.35">
      <c r="B4183" s="1" t="s">
        <v>18018</v>
      </c>
      <c r="C4183" s="3" t="s">
        <v>18019</v>
      </c>
      <c r="D4183" s="13">
        <v>1790000000</v>
      </c>
      <c r="E4183" s="1" t="str" cm="1">
        <f t="array" ref="E4183">_xlfn.IFS($D4183&gt;=$N$7,$J$7,AND($D4183&gt;=$M$8,$D4183&lt;$N$8),$J$8,AND($D4183&gt;=$M$9,$D4183&lt;$N$9),$J$9,$D4183&lt;$N$10,$J$10)</f>
        <v>Mid Cap</v>
      </c>
      <c r="F4183" s="18">
        <v>22.62</v>
      </c>
      <c r="G4183" s="3" t="s">
        <v>89</v>
      </c>
      <c r="H4183" s="22">
        <f>ROUND(Table1[[#This Row],[Market Capitalisation]]/Table1[[#This Row],[Stock Price]],0)</f>
        <v>79133510</v>
      </c>
    </row>
    <row r="4184" spans="2:8" x14ac:dyDescent="0.35">
      <c r="B4184" s="1" t="s">
        <v>18022</v>
      </c>
      <c r="C4184" s="3" t="s">
        <v>18023</v>
      </c>
      <c r="D4184" s="13">
        <v>1790000000</v>
      </c>
      <c r="E4184" s="1" t="str" cm="1">
        <f t="array" ref="E4184">_xlfn.IFS($D4184&gt;=$N$7,$J$7,AND($D4184&gt;=$M$8,$D4184&lt;$N$8),$J$8,AND($D4184&gt;=$M$9,$D4184&lt;$N$9),$J$9,$D4184&lt;$N$10,$J$10)</f>
        <v>Mid Cap</v>
      </c>
      <c r="F4184" s="18">
        <v>14.33</v>
      </c>
      <c r="G4184" s="3" t="s">
        <v>548</v>
      </c>
      <c r="H4184" s="22">
        <f>ROUND(Table1[[#This Row],[Market Capitalisation]]/Table1[[#This Row],[Stock Price]],0)</f>
        <v>124912770</v>
      </c>
    </row>
    <row r="4185" spans="2:8" x14ac:dyDescent="0.35">
      <c r="B4185" s="1" t="s">
        <v>18025</v>
      </c>
      <c r="C4185" s="3" t="s">
        <v>18026</v>
      </c>
      <c r="D4185" s="13">
        <v>1780000000</v>
      </c>
      <c r="E4185" s="1" t="str" cm="1">
        <f t="array" ref="E4185">_xlfn.IFS($D4185&gt;=$N$7,$J$7,AND($D4185&gt;=$M$8,$D4185&lt;$N$8),$J$8,AND($D4185&gt;=$M$9,$D4185&lt;$N$9),$J$9,$D4185&lt;$N$10,$J$10)</f>
        <v>Mid Cap</v>
      </c>
      <c r="F4185" s="18">
        <v>3.5</v>
      </c>
      <c r="G4185" s="3" t="s">
        <v>4895</v>
      </c>
      <c r="H4185" s="22">
        <f>ROUND(Table1[[#This Row],[Market Capitalisation]]/Table1[[#This Row],[Stock Price]],0)</f>
        <v>508571429</v>
      </c>
    </row>
    <row r="4186" spans="2:8" x14ac:dyDescent="0.35">
      <c r="B4186" s="1" t="s">
        <v>18029</v>
      </c>
      <c r="C4186" s="3" t="s">
        <v>18030</v>
      </c>
      <c r="D4186" s="13">
        <v>1780000000</v>
      </c>
      <c r="E4186" s="1" t="str" cm="1">
        <f t="array" ref="E4186">_xlfn.IFS($D4186&gt;=$N$7,$J$7,AND($D4186&gt;=$M$8,$D4186&lt;$N$8),$J$8,AND($D4186&gt;=$M$9,$D4186&lt;$N$9),$J$9,$D4186&lt;$N$10,$J$10)</f>
        <v>Mid Cap</v>
      </c>
      <c r="F4186" s="18">
        <v>17.13</v>
      </c>
      <c r="G4186" s="3" t="s">
        <v>511</v>
      </c>
      <c r="H4186" s="22">
        <f>ROUND(Table1[[#This Row],[Market Capitalisation]]/Table1[[#This Row],[Stock Price]],0)</f>
        <v>103911267</v>
      </c>
    </row>
    <row r="4187" spans="2:8" x14ac:dyDescent="0.35">
      <c r="B4187" s="1" t="s">
        <v>18032</v>
      </c>
      <c r="C4187" s="3" t="s">
        <v>18033</v>
      </c>
      <c r="D4187" s="13">
        <v>1780000000</v>
      </c>
      <c r="E4187" s="1" t="str" cm="1">
        <f t="array" ref="E4187">_xlfn.IFS($D4187&gt;=$N$7,$J$7,AND($D4187&gt;=$M$8,$D4187&lt;$N$8),$J$8,AND($D4187&gt;=$M$9,$D4187&lt;$N$9),$J$9,$D4187&lt;$N$10,$J$10)</f>
        <v>Mid Cap</v>
      </c>
      <c r="F4187" s="18">
        <v>14.7</v>
      </c>
      <c r="G4187" s="3" t="s">
        <v>31554</v>
      </c>
      <c r="H4187" s="22">
        <f>ROUND(Table1[[#This Row],[Market Capitalisation]]/Table1[[#This Row],[Stock Price]],0)</f>
        <v>121088435</v>
      </c>
    </row>
    <row r="4188" spans="2:8" x14ac:dyDescent="0.35">
      <c r="B4188" s="1" t="s">
        <v>18035</v>
      </c>
      <c r="C4188" s="3" t="s">
        <v>18036</v>
      </c>
      <c r="D4188" s="13">
        <v>1780000000</v>
      </c>
      <c r="E4188" s="1" t="str" cm="1">
        <f t="array" ref="E4188">_xlfn.IFS($D4188&gt;=$N$7,$J$7,AND($D4188&gt;=$M$8,$D4188&lt;$N$8),$J$8,AND($D4188&gt;=$M$9,$D4188&lt;$N$9),$J$9,$D4188&lt;$N$10,$J$10)</f>
        <v>Mid Cap</v>
      </c>
      <c r="F4188" s="18">
        <v>11.09</v>
      </c>
      <c r="G4188" s="3" t="s">
        <v>3109</v>
      </c>
      <c r="H4188" s="22">
        <f>ROUND(Table1[[#This Row],[Market Capitalisation]]/Table1[[#This Row],[Stock Price]],0)</f>
        <v>160504959</v>
      </c>
    </row>
    <row r="4189" spans="2:8" x14ac:dyDescent="0.35">
      <c r="B4189" s="1" t="s">
        <v>18038</v>
      </c>
      <c r="C4189" s="3" t="s">
        <v>18039</v>
      </c>
      <c r="D4189" s="13">
        <v>1780000000</v>
      </c>
      <c r="E4189" s="1" t="str" cm="1">
        <f t="array" ref="E4189">_xlfn.IFS($D4189&gt;=$N$7,$J$7,AND($D4189&gt;=$M$8,$D4189&lt;$N$8),$J$8,AND($D4189&gt;=$M$9,$D4189&lt;$N$9),$J$9,$D4189&lt;$N$10,$J$10)</f>
        <v>Mid Cap</v>
      </c>
      <c r="F4189" s="18">
        <v>37.9</v>
      </c>
      <c r="G4189" s="3" t="s">
        <v>31554</v>
      </c>
      <c r="H4189" s="22">
        <f>ROUND(Table1[[#This Row],[Market Capitalisation]]/Table1[[#This Row],[Stock Price]],0)</f>
        <v>46965699</v>
      </c>
    </row>
    <row r="4190" spans="2:8" x14ac:dyDescent="0.35">
      <c r="B4190" s="1" t="s">
        <v>18042</v>
      </c>
      <c r="C4190" s="3" t="s">
        <v>18043</v>
      </c>
      <c r="D4190" s="13">
        <v>1780000000</v>
      </c>
      <c r="E4190" s="1" t="str" cm="1">
        <f t="array" ref="E4190">_xlfn.IFS($D4190&gt;=$N$7,$J$7,AND($D4190&gt;=$M$8,$D4190&lt;$N$8),$J$8,AND($D4190&gt;=$M$9,$D4190&lt;$N$9),$J$9,$D4190&lt;$N$10,$J$10)</f>
        <v>Mid Cap</v>
      </c>
      <c r="F4190" s="18">
        <v>1.78</v>
      </c>
      <c r="G4190" s="3" t="s">
        <v>31565</v>
      </c>
      <c r="H4190" s="22">
        <f>ROUND(Table1[[#This Row],[Market Capitalisation]]/Table1[[#This Row],[Stock Price]],0)</f>
        <v>1000000000</v>
      </c>
    </row>
    <row r="4191" spans="2:8" x14ac:dyDescent="0.35">
      <c r="B4191" s="1" t="s">
        <v>18046</v>
      </c>
      <c r="C4191" s="3" t="s">
        <v>18047</v>
      </c>
      <c r="D4191" s="13">
        <v>1780000000</v>
      </c>
      <c r="E4191" s="1" t="str" cm="1">
        <f t="array" ref="E4191">_xlfn.IFS($D4191&gt;=$N$7,$J$7,AND($D4191&gt;=$M$8,$D4191&lt;$N$8),$J$8,AND($D4191&gt;=$M$9,$D4191&lt;$N$9),$J$9,$D4191&lt;$N$10,$J$10)</f>
        <v>Mid Cap</v>
      </c>
      <c r="F4191" s="18">
        <v>52.85</v>
      </c>
      <c r="G4191" s="3" t="s">
        <v>249</v>
      </c>
      <c r="H4191" s="22">
        <f>ROUND(Table1[[#This Row],[Market Capitalisation]]/Table1[[#This Row],[Stock Price]],0)</f>
        <v>33680227</v>
      </c>
    </row>
    <row r="4192" spans="2:8" x14ac:dyDescent="0.35">
      <c r="B4192" s="1" t="s">
        <v>18050</v>
      </c>
      <c r="C4192" s="3" t="s">
        <v>18051</v>
      </c>
      <c r="D4192" s="13">
        <v>1770000000</v>
      </c>
      <c r="E4192" s="1" t="str" cm="1">
        <f t="array" ref="E4192">_xlfn.IFS($D4192&gt;=$N$7,$J$7,AND($D4192&gt;=$M$8,$D4192&lt;$N$8),$J$8,AND($D4192&gt;=$M$9,$D4192&lt;$N$9),$J$9,$D4192&lt;$N$10,$J$10)</f>
        <v>Mid Cap</v>
      </c>
      <c r="F4192" s="18">
        <v>5.75</v>
      </c>
      <c r="G4192" s="3" t="s">
        <v>31547</v>
      </c>
      <c r="H4192" s="22">
        <f>ROUND(Table1[[#This Row],[Market Capitalisation]]/Table1[[#This Row],[Stock Price]],0)</f>
        <v>307826087</v>
      </c>
    </row>
    <row r="4193" spans="2:8" x14ac:dyDescent="0.35">
      <c r="B4193" s="1" t="s">
        <v>18054</v>
      </c>
      <c r="C4193" s="3" t="s">
        <v>18055</v>
      </c>
      <c r="D4193" s="13">
        <v>1770000000</v>
      </c>
      <c r="E4193" s="1" t="str" cm="1">
        <f t="array" ref="E4193">_xlfn.IFS($D4193&gt;=$N$7,$J$7,AND($D4193&gt;=$M$8,$D4193&lt;$N$8),$J$8,AND($D4193&gt;=$M$9,$D4193&lt;$N$9),$J$9,$D4193&lt;$N$10,$J$10)</f>
        <v>Mid Cap</v>
      </c>
      <c r="F4193" s="18">
        <v>5.58</v>
      </c>
      <c r="G4193" s="3" t="s">
        <v>249</v>
      </c>
      <c r="H4193" s="22">
        <f>ROUND(Table1[[#This Row],[Market Capitalisation]]/Table1[[#This Row],[Stock Price]],0)</f>
        <v>317204301</v>
      </c>
    </row>
    <row r="4194" spans="2:8" x14ac:dyDescent="0.35">
      <c r="B4194" s="1" t="s">
        <v>18057</v>
      </c>
      <c r="C4194" s="3" t="s">
        <v>18058</v>
      </c>
      <c r="D4194" s="13">
        <v>1770000000</v>
      </c>
      <c r="E4194" s="1" t="str" cm="1">
        <f t="array" ref="E4194">_xlfn.IFS($D4194&gt;=$N$7,$J$7,AND($D4194&gt;=$M$8,$D4194&lt;$N$8),$J$8,AND($D4194&gt;=$M$9,$D4194&lt;$N$9),$J$9,$D4194&lt;$N$10,$J$10)</f>
        <v>Mid Cap</v>
      </c>
      <c r="F4194" s="18">
        <v>13.82</v>
      </c>
      <c r="G4194" s="3" t="s">
        <v>31554</v>
      </c>
      <c r="H4194" s="22">
        <f>ROUND(Table1[[#This Row],[Market Capitalisation]]/Table1[[#This Row],[Stock Price]],0)</f>
        <v>128075253</v>
      </c>
    </row>
    <row r="4195" spans="2:8" x14ac:dyDescent="0.35">
      <c r="B4195" s="1" t="s">
        <v>18060</v>
      </c>
      <c r="C4195" s="3" t="s">
        <v>18061</v>
      </c>
      <c r="D4195" s="13">
        <v>1770000000</v>
      </c>
      <c r="E4195" s="1" t="str" cm="1">
        <f t="array" ref="E4195">_xlfn.IFS($D4195&gt;=$N$7,$J$7,AND($D4195&gt;=$M$8,$D4195&lt;$N$8),$J$8,AND($D4195&gt;=$M$9,$D4195&lt;$N$9),$J$9,$D4195&lt;$N$10,$J$10)</f>
        <v>Mid Cap</v>
      </c>
      <c r="F4195" s="18">
        <v>0.65</v>
      </c>
      <c r="G4195" s="3" t="s">
        <v>152</v>
      </c>
      <c r="H4195" s="22">
        <f>ROUND(Table1[[#This Row],[Market Capitalisation]]/Table1[[#This Row],[Stock Price]],0)</f>
        <v>2723076923</v>
      </c>
    </row>
    <row r="4196" spans="2:8" x14ac:dyDescent="0.35">
      <c r="B4196" s="1" t="s">
        <v>18063</v>
      </c>
      <c r="C4196" s="3" t="s">
        <v>18064</v>
      </c>
      <c r="D4196" s="13">
        <v>1770000000</v>
      </c>
      <c r="E4196" s="1" t="str" cm="1">
        <f t="array" ref="E4196">_xlfn.IFS($D4196&gt;=$N$7,$J$7,AND($D4196&gt;=$M$8,$D4196&lt;$N$8),$J$8,AND($D4196&gt;=$M$9,$D4196&lt;$N$9),$J$9,$D4196&lt;$N$10,$J$10)</f>
        <v>Mid Cap</v>
      </c>
      <c r="F4196" s="18">
        <v>6.58</v>
      </c>
      <c r="G4196" s="3" t="s">
        <v>31554</v>
      </c>
      <c r="H4196" s="22">
        <f>ROUND(Table1[[#This Row],[Market Capitalisation]]/Table1[[#This Row],[Stock Price]],0)</f>
        <v>268996960</v>
      </c>
    </row>
    <row r="4197" spans="2:8" x14ac:dyDescent="0.35">
      <c r="B4197" s="1" t="s">
        <v>18066</v>
      </c>
      <c r="C4197" s="3" t="s">
        <v>18067</v>
      </c>
      <c r="D4197" s="13">
        <v>1770000000</v>
      </c>
      <c r="E4197" s="1" t="str" cm="1">
        <f t="array" ref="E4197">_xlfn.IFS($D4197&gt;=$N$7,$J$7,AND($D4197&gt;=$M$8,$D4197&lt;$N$8),$J$8,AND($D4197&gt;=$M$9,$D4197&lt;$N$9),$J$9,$D4197&lt;$N$10,$J$10)</f>
        <v>Mid Cap</v>
      </c>
      <c r="F4197" s="18">
        <v>3.18</v>
      </c>
      <c r="G4197" s="3" t="s">
        <v>1188</v>
      </c>
      <c r="H4197" s="22">
        <f>ROUND(Table1[[#This Row],[Market Capitalisation]]/Table1[[#This Row],[Stock Price]],0)</f>
        <v>556603774</v>
      </c>
    </row>
    <row r="4198" spans="2:8" x14ac:dyDescent="0.35">
      <c r="B4198" s="1" t="s">
        <v>18069</v>
      </c>
      <c r="C4198" s="3" t="s">
        <v>18070</v>
      </c>
      <c r="D4198" s="13">
        <v>1760000000</v>
      </c>
      <c r="E4198" s="1" t="str" cm="1">
        <f t="array" ref="E4198">_xlfn.IFS($D4198&gt;=$N$7,$J$7,AND($D4198&gt;=$M$8,$D4198&lt;$N$8),$J$8,AND($D4198&gt;=$M$9,$D4198&lt;$N$9),$J$9,$D4198&lt;$N$10,$J$10)</f>
        <v>Mid Cap</v>
      </c>
      <c r="F4198" s="18">
        <v>52.44</v>
      </c>
      <c r="G4198" s="3" t="s">
        <v>31554</v>
      </c>
      <c r="H4198" s="22">
        <f>ROUND(Table1[[#This Row],[Market Capitalisation]]/Table1[[#This Row],[Stock Price]],0)</f>
        <v>33562166</v>
      </c>
    </row>
    <row r="4199" spans="2:8" x14ac:dyDescent="0.35">
      <c r="B4199" s="1" t="s">
        <v>18073</v>
      </c>
      <c r="C4199" s="3" t="s">
        <v>18074</v>
      </c>
      <c r="D4199" s="13">
        <v>1760000000</v>
      </c>
      <c r="E4199" s="1" t="str" cm="1">
        <f t="array" ref="E4199">_xlfn.IFS($D4199&gt;=$N$7,$J$7,AND($D4199&gt;=$M$8,$D4199&lt;$N$8),$J$8,AND($D4199&gt;=$M$9,$D4199&lt;$N$9),$J$9,$D4199&lt;$N$10,$J$10)</f>
        <v>Mid Cap</v>
      </c>
      <c r="F4199" s="18">
        <v>32.1</v>
      </c>
      <c r="G4199" s="3" t="s">
        <v>511</v>
      </c>
      <c r="H4199" s="22">
        <f>ROUND(Table1[[#This Row],[Market Capitalisation]]/Table1[[#This Row],[Stock Price]],0)</f>
        <v>54828660</v>
      </c>
    </row>
    <row r="4200" spans="2:8" x14ac:dyDescent="0.35">
      <c r="B4200" s="1" t="s">
        <v>18077</v>
      </c>
      <c r="C4200" s="3" t="s">
        <v>18078</v>
      </c>
      <c r="D4200" s="13">
        <v>1760000000</v>
      </c>
      <c r="E4200" s="1" t="str" cm="1">
        <f t="array" ref="E4200">_xlfn.IFS($D4200&gt;=$N$7,$J$7,AND($D4200&gt;=$M$8,$D4200&lt;$N$8),$J$8,AND($D4200&gt;=$M$9,$D4200&lt;$N$9),$J$9,$D4200&lt;$N$10,$J$10)</f>
        <v>Mid Cap</v>
      </c>
      <c r="F4200" s="18">
        <v>148.72</v>
      </c>
      <c r="G4200" s="3" t="s">
        <v>31554</v>
      </c>
      <c r="H4200" s="22">
        <f>ROUND(Table1[[#This Row],[Market Capitalisation]]/Table1[[#This Row],[Stock Price]],0)</f>
        <v>11834320</v>
      </c>
    </row>
    <row r="4201" spans="2:8" x14ac:dyDescent="0.35">
      <c r="B4201" s="1" t="s">
        <v>18081</v>
      </c>
      <c r="C4201" s="3" t="s">
        <v>18082</v>
      </c>
      <c r="D4201" s="13">
        <v>1760000000</v>
      </c>
      <c r="E4201" s="1" t="str" cm="1">
        <f t="array" ref="E4201">_xlfn.IFS($D4201&gt;=$N$7,$J$7,AND($D4201&gt;=$M$8,$D4201&lt;$N$8),$J$8,AND($D4201&gt;=$M$9,$D4201&lt;$N$9),$J$9,$D4201&lt;$N$10,$J$10)</f>
        <v>Mid Cap</v>
      </c>
      <c r="F4201" s="18">
        <v>9.06</v>
      </c>
      <c r="G4201" s="3" t="s">
        <v>31554</v>
      </c>
      <c r="H4201" s="22">
        <f>ROUND(Table1[[#This Row],[Market Capitalisation]]/Table1[[#This Row],[Stock Price]],0)</f>
        <v>194260486</v>
      </c>
    </row>
    <row r="4202" spans="2:8" x14ac:dyDescent="0.35">
      <c r="B4202" s="1" t="s">
        <v>18085</v>
      </c>
      <c r="C4202" s="3" t="s">
        <v>18086</v>
      </c>
      <c r="D4202" s="13">
        <v>1760000000</v>
      </c>
      <c r="E4202" s="1" t="str" cm="1">
        <f t="array" ref="E4202">_xlfn.IFS($D4202&gt;=$N$7,$J$7,AND($D4202&gt;=$M$8,$D4202&lt;$N$8),$J$8,AND($D4202&gt;=$M$9,$D4202&lt;$N$9),$J$9,$D4202&lt;$N$10,$J$10)</f>
        <v>Mid Cap</v>
      </c>
      <c r="F4202" s="18">
        <v>14.04</v>
      </c>
      <c r="G4202" s="3" t="s">
        <v>107</v>
      </c>
      <c r="H4202" s="22">
        <f>ROUND(Table1[[#This Row],[Market Capitalisation]]/Table1[[#This Row],[Stock Price]],0)</f>
        <v>125356125</v>
      </c>
    </row>
    <row r="4203" spans="2:8" x14ac:dyDescent="0.35">
      <c r="B4203" s="1" t="s">
        <v>18089</v>
      </c>
      <c r="C4203" s="3" t="s">
        <v>18090</v>
      </c>
      <c r="D4203" s="13">
        <v>1760000000</v>
      </c>
      <c r="E4203" s="1" t="str" cm="1">
        <f t="array" ref="E4203">_xlfn.IFS($D4203&gt;=$N$7,$J$7,AND($D4203&gt;=$M$8,$D4203&lt;$N$8),$J$8,AND($D4203&gt;=$M$9,$D4203&lt;$N$9),$J$9,$D4203&lt;$N$10,$J$10)</f>
        <v>Mid Cap</v>
      </c>
      <c r="F4203" s="18">
        <v>37.479999999999997</v>
      </c>
      <c r="G4203" s="3" t="s">
        <v>31554</v>
      </c>
      <c r="H4203" s="22">
        <f>ROUND(Table1[[#This Row],[Market Capitalisation]]/Table1[[#This Row],[Stock Price]],0)</f>
        <v>46958378</v>
      </c>
    </row>
    <row r="4204" spans="2:8" x14ac:dyDescent="0.35">
      <c r="B4204" s="1" t="s">
        <v>18092</v>
      </c>
      <c r="C4204" s="3" t="s">
        <v>18093</v>
      </c>
      <c r="D4204" s="13">
        <v>1760000000</v>
      </c>
      <c r="E4204" s="1" t="str" cm="1">
        <f t="array" ref="E4204">_xlfn.IFS($D4204&gt;=$N$7,$J$7,AND($D4204&gt;=$M$8,$D4204&lt;$N$8),$J$8,AND($D4204&gt;=$M$9,$D4204&lt;$N$9),$J$9,$D4204&lt;$N$10,$J$10)</f>
        <v>Mid Cap</v>
      </c>
      <c r="F4204" s="18">
        <v>56.03</v>
      </c>
      <c r="G4204" s="3" t="s">
        <v>31554</v>
      </c>
      <c r="H4204" s="22">
        <f>ROUND(Table1[[#This Row],[Market Capitalisation]]/Table1[[#This Row],[Stock Price]],0)</f>
        <v>31411744</v>
      </c>
    </row>
    <row r="4205" spans="2:8" x14ac:dyDescent="0.35">
      <c r="B4205" s="1" t="s">
        <v>18096</v>
      </c>
      <c r="C4205" s="3" t="s">
        <v>18097</v>
      </c>
      <c r="D4205" s="13">
        <v>1760000000</v>
      </c>
      <c r="E4205" s="1" t="str" cm="1">
        <f t="array" ref="E4205">_xlfn.IFS($D4205&gt;=$N$7,$J$7,AND($D4205&gt;=$M$8,$D4205&lt;$N$8),$J$8,AND($D4205&gt;=$M$9,$D4205&lt;$N$9),$J$9,$D4205&lt;$N$10,$J$10)</f>
        <v>Mid Cap</v>
      </c>
      <c r="F4205" s="18">
        <v>39.85</v>
      </c>
      <c r="G4205" s="3" t="s">
        <v>31554</v>
      </c>
      <c r="H4205" s="22">
        <f>ROUND(Table1[[#This Row],[Market Capitalisation]]/Table1[[#This Row],[Stock Price]],0)</f>
        <v>44165621</v>
      </c>
    </row>
    <row r="4206" spans="2:8" x14ac:dyDescent="0.35">
      <c r="B4206" s="1" t="s">
        <v>18099</v>
      </c>
      <c r="C4206" s="3" t="s">
        <v>18100</v>
      </c>
      <c r="D4206" s="13">
        <v>1750000000</v>
      </c>
      <c r="E4206" s="1" t="str" cm="1">
        <f t="array" ref="E4206">_xlfn.IFS($D4206&gt;=$N$7,$J$7,AND($D4206&gt;=$M$8,$D4206&lt;$N$8),$J$8,AND($D4206&gt;=$M$9,$D4206&lt;$N$9),$J$9,$D4206&lt;$N$10,$J$10)</f>
        <v>Mid Cap</v>
      </c>
      <c r="F4206" s="18">
        <v>10.75</v>
      </c>
      <c r="G4206" s="3" t="s">
        <v>511</v>
      </c>
      <c r="H4206" s="22">
        <f>ROUND(Table1[[#This Row],[Market Capitalisation]]/Table1[[#This Row],[Stock Price]],0)</f>
        <v>162790698</v>
      </c>
    </row>
    <row r="4207" spans="2:8" x14ac:dyDescent="0.35">
      <c r="B4207" s="1" t="s">
        <v>18104</v>
      </c>
      <c r="C4207" s="3" t="s">
        <v>18105</v>
      </c>
      <c r="D4207" s="13">
        <v>1750000000</v>
      </c>
      <c r="E4207" s="1" t="str" cm="1">
        <f t="array" ref="E4207">_xlfn.IFS($D4207&gt;=$N$7,$J$7,AND($D4207&gt;=$M$8,$D4207&lt;$N$8),$J$8,AND($D4207&gt;=$M$9,$D4207&lt;$N$9),$J$9,$D4207&lt;$N$10,$J$10)</f>
        <v>Mid Cap</v>
      </c>
      <c r="F4207" s="18">
        <v>483.9</v>
      </c>
      <c r="G4207" s="3" t="s">
        <v>31554</v>
      </c>
      <c r="H4207" s="22">
        <f>ROUND(Table1[[#This Row],[Market Capitalisation]]/Table1[[#This Row],[Stock Price]],0)</f>
        <v>3616450</v>
      </c>
    </row>
    <row r="4208" spans="2:8" x14ac:dyDescent="0.35">
      <c r="B4208" s="1" t="s">
        <v>18108</v>
      </c>
      <c r="C4208" s="3" t="s">
        <v>18109</v>
      </c>
      <c r="D4208" s="13">
        <v>1750000000</v>
      </c>
      <c r="E4208" s="1" t="str" cm="1">
        <f t="array" ref="E4208">_xlfn.IFS($D4208&gt;=$N$7,$J$7,AND($D4208&gt;=$M$8,$D4208&lt;$N$8),$J$8,AND($D4208&gt;=$M$9,$D4208&lt;$N$9),$J$9,$D4208&lt;$N$10,$J$10)</f>
        <v>Mid Cap</v>
      </c>
      <c r="F4208" s="18">
        <v>32.76</v>
      </c>
      <c r="G4208" s="3" t="s">
        <v>256</v>
      </c>
      <c r="H4208" s="22">
        <f>ROUND(Table1[[#This Row],[Market Capitalisation]]/Table1[[#This Row],[Stock Price]],0)</f>
        <v>53418803</v>
      </c>
    </row>
    <row r="4209" spans="2:8" x14ac:dyDescent="0.35">
      <c r="B4209" s="1" t="s">
        <v>18112</v>
      </c>
      <c r="C4209" s="3" t="s">
        <v>18113</v>
      </c>
      <c r="D4209" s="13">
        <v>1750000000</v>
      </c>
      <c r="E4209" s="1" t="str" cm="1">
        <f t="array" ref="E4209">_xlfn.IFS($D4209&gt;=$N$7,$J$7,AND($D4209&gt;=$M$8,$D4209&lt;$N$8),$J$8,AND($D4209&gt;=$M$9,$D4209&lt;$N$9),$J$9,$D4209&lt;$N$10,$J$10)</f>
        <v>Mid Cap</v>
      </c>
      <c r="F4209" s="18">
        <v>51.88</v>
      </c>
      <c r="G4209" s="3" t="s">
        <v>31554</v>
      </c>
      <c r="H4209" s="22">
        <f>ROUND(Table1[[#This Row],[Market Capitalisation]]/Table1[[#This Row],[Stock Price]],0)</f>
        <v>33731689</v>
      </c>
    </row>
    <row r="4210" spans="2:8" x14ac:dyDescent="0.35">
      <c r="B4210" s="1" t="s">
        <v>18115</v>
      </c>
      <c r="C4210" s="3" t="s">
        <v>18116</v>
      </c>
      <c r="D4210" s="13">
        <v>1750000000</v>
      </c>
      <c r="E4210" s="1" t="str" cm="1">
        <f t="array" ref="E4210">_xlfn.IFS($D4210&gt;=$N$7,$J$7,AND($D4210&gt;=$M$8,$D4210&lt;$N$8),$J$8,AND($D4210&gt;=$M$9,$D4210&lt;$N$9),$J$9,$D4210&lt;$N$10,$J$10)</f>
        <v>Mid Cap</v>
      </c>
      <c r="F4210" s="18">
        <v>58.81</v>
      </c>
      <c r="G4210" s="3" t="s">
        <v>31554</v>
      </c>
      <c r="H4210" s="22">
        <f>ROUND(Table1[[#This Row],[Market Capitalisation]]/Table1[[#This Row],[Stock Price]],0)</f>
        <v>29756844</v>
      </c>
    </row>
    <row r="4211" spans="2:8" x14ac:dyDescent="0.35">
      <c r="B4211" s="1" t="s">
        <v>18119</v>
      </c>
      <c r="C4211" s="3" t="s">
        <v>18120</v>
      </c>
      <c r="D4211" s="13">
        <v>1750000000</v>
      </c>
      <c r="E4211" s="1" t="str" cm="1">
        <f t="array" ref="E4211">_xlfn.IFS($D4211&gt;=$N$7,$J$7,AND($D4211&gt;=$M$8,$D4211&lt;$N$8),$J$8,AND($D4211&gt;=$M$9,$D4211&lt;$N$9),$J$9,$D4211&lt;$N$10,$J$10)</f>
        <v>Mid Cap</v>
      </c>
      <c r="F4211" s="18">
        <v>3.72</v>
      </c>
      <c r="G4211" s="3" t="s">
        <v>31567</v>
      </c>
      <c r="H4211" s="22">
        <f>ROUND(Table1[[#This Row],[Market Capitalisation]]/Table1[[#This Row],[Stock Price]],0)</f>
        <v>470430108</v>
      </c>
    </row>
    <row r="4212" spans="2:8" x14ac:dyDescent="0.35">
      <c r="B4212" s="1" t="s">
        <v>18122</v>
      </c>
      <c r="C4212" s="3" t="s">
        <v>18123</v>
      </c>
      <c r="D4212" s="13">
        <v>1750000000</v>
      </c>
      <c r="E4212" s="1" t="str" cm="1">
        <f t="array" ref="E4212">_xlfn.IFS($D4212&gt;=$N$7,$J$7,AND($D4212&gt;=$M$8,$D4212&lt;$N$8),$J$8,AND($D4212&gt;=$M$9,$D4212&lt;$N$9),$J$9,$D4212&lt;$N$10,$J$10)</f>
        <v>Mid Cap</v>
      </c>
      <c r="F4212" s="18">
        <v>32.880000000000003</v>
      </c>
      <c r="G4212" s="3" t="s">
        <v>31554</v>
      </c>
      <c r="H4212" s="22">
        <f>ROUND(Table1[[#This Row],[Market Capitalisation]]/Table1[[#This Row],[Stock Price]],0)</f>
        <v>53223844</v>
      </c>
    </row>
    <row r="4213" spans="2:8" x14ac:dyDescent="0.35">
      <c r="B4213" s="1" t="s">
        <v>18125</v>
      </c>
      <c r="C4213" s="3" t="s">
        <v>18126</v>
      </c>
      <c r="D4213" s="13">
        <v>1750000000</v>
      </c>
      <c r="E4213" s="1" t="str" cm="1">
        <f t="array" ref="E4213">_xlfn.IFS($D4213&gt;=$N$7,$J$7,AND($D4213&gt;=$M$8,$D4213&lt;$N$8),$J$8,AND($D4213&gt;=$M$9,$D4213&lt;$N$9),$J$9,$D4213&lt;$N$10,$J$10)</f>
        <v>Mid Cap</v>
      </c>
      <c r="F4213" s="18">
        <v>39.31</v>
      </c>
      <c r="G4213" s="3" t="s">
        <v>31554</v>
      </c>
      <c r="H4213" s="22">
        <f>ROUND(Table1[[#This Row],[Market Capitalisation]]/Table1[[#This Row],[Stock Price]],0)</f>
        <v>44517934</v>
      </c>
    </row>
    <row r="4214" spans="2:8" x14ac:dyDescent="0.35">
      <c r="B4214" s="1" t="s">
        <v>18128</v>
      </c>
      <c r="C4214" s="3" t="s">
        <v>18129</v>
      </c>
      <c r="D4214" s="13">
        <v>1750000000</v>
      </c>
      <c r="E4214" s="1" t="str" cm="1">
        <f t="array" ref="E4214">_xlfn.IFS($D4214&gt;=$N$7,$J$7,AND($D4214&gt;=$M$8,$D4214&lt;$N$8),$J$8,AND($D4214&gt;=$M$9,$D4214&lt;$N$9),$J$9,$D4214&lt;$N$10,$J$10)</f>
        <v>Mid Cap</v>
      </c>
      <c r="F4214" s="18">
        <v>93.87</v>
      </c>
      <c r="G4214" s="3" t="s">
        <v>31554</v>
      </c>
      <c r="H4214" s="22">
        <f>ROUND(Table1[[#This Row],[Market Capitalisation]]/Table1[[#This Row],[Stock Price]],0)</f>
        <v>18642804</v>
      </c>
    </row>
    <row r="4215" spans="2:8" x14ac:dyDescent="0.35">
      <c r="B4215" s="1" t="s">
        <v>18132</v>
      </c>
      <c r="C4215" s="3" t="s">
        <v>18133</v>
      </c>
      <c r="D4215" s="13">
        <v>1750000000</v>
      </c>
      <c r="E4215" s="1" t="str" cm="1">
        <f t="array" ref="E4215">_xlfn.IFS($D4215&gt;=$N$7,$J$7,AND($D4215&gt;=$M$8,$D4215&lt;$N$8),$J$8,AND($D4215&gt;=$M$9,$D4215&lt;$N$9),$J$9,$D4215&lt;$N$10,$J$10)</f>
        <v>Mid Cap</v>
      </c>
      <c r="F4215" s="18">
        <v>243.9</v>
      </c>
      <c r="G4215" s="3" t="s">
        <v>31554</v>
      </c>
      <c r="H4215" s="22">
        <f>ROUND(Table1[[#This Row],[Market Capitalisation]]/Table1[[#This Row],[Stock Price]],0)</f>
        <v>7175072</v>
      </c>
    </row>
    <row r="4216" spans="2:8" x14ac:dyDescent="0.35">
      <c r="B4216" s="1" t="s">
        <v>18136</v>
      </c>
      <c r="C4216" s="3" t="s">
        <v>18137</v>
      </c>
      <c r="D4216" s="13">
        <v>1750000000</v>
      </c>
      <c r="E4216" s="1" t="str" cm="1">
        <f t="array" ref="E4216">_xlfn.IFS($D4216&gt;=$N$7,$J$7,AND($D4216&gt;=$M$8,$D4216&lt;$N$8),$J$8,AND($D4216&gt;=$M$9,$D4216&lt;$N$9),$J$9,$D4216&lt;$N$10,$J$10)</f>
        <v>Mid Cap</v>
      </c>
      <c r="F4216" s="18">
        <v>4.2699999999999996</v>
      </c>
      <c r="G4216" s="3" t="s">
        <v>667</v>
      </c>
      <c r="H4216" s="22">
        <f>ROUND(Table1[[#This Row],[Market Capitalisation]]/Table1[[#This Row],[Stock Price]],0)</f>
        <v>409836066</v>
      </c>
    </row>
    <row r="4217" spans="2:8" x14ac:dyDescent="0.35">
      <c r="B4217" s="1" t="s">
        <v>18140</v>
      </c>
      <c r="C4217" s="3" t="s">
        <v>18141</v>
      </c>
      <c r="D4217" s="13">
        <v>1740000000</v>
      </c>
      <c r="E4217" s="1" t="str" cm="1">
        <f t="array" ref="E4217">_xlfn.IFS($D4217&gt;=$N$7,$J$7,AND($D4217&gt;=$M$8,$D4217&lt;$N$8),$J$8,AND($D4217&gt;=$M$9,$D4217&lt;$N$9),$J$9,$D4217&lt;$N$10,$J$10)</f>
        <v>Mid Cap</v>
      </c>
      <c r="F4217" s="18">
        <v>6.74</v>
      </c>
      <c r="G4217" s="3" t="s">
        <v>585</v>
      </c>
      <c r="H4217" s="22">
        <f>ROUND(Table1[[#This Row],[Market Capitalisation]]/Table1[[#This Row],[Stock Price]],0)</f>
        <v>258160237</v>
      </c>
    </row>
    <row r="4218" spans="2:8" x14ac:dyDescent="0.35">
      <c r="B4218" s="1" t="s">
        <v>18144</v>
      </c>
      <c r="C4218" s="3" t="s">
        <v>18145</v>
      </c>
      <c r="D4218" s="13">
        <v>1740000000</v>
      </c>
      <c r="E4218" s="1" t="str" cm="1">
        <f t="array" ref="E4218">_xlfn.IFS($D4218&gt;=$N$7,$J$7,AND($D4218&gt;=$M$8,$D4218&lt;$N$8),$J$8,AND($D4218&gt;=$M$9,$D4218&lt;$N$9),$J$9,$D4218&lt;$N$10,$J$10)</f>
        <v>Mid Cap</v>
      </c>
      <c r="F4218" s="18">
        <v>86.4</v>
      </c>
      <c r="G4218" s="3" t="s">
        <v>585</v>
      </c>
      <c r="H4218" s="22">
        <f>ROUND(Table1[[#This Row],[Market Capitalisation]]/Table1[[#This Row],[Stock Price]],0)</f>
        <v>20138889</v>
      </c>
    </row>
    <row r="4219" spans="2:8" x14ac:dyDescent="0.35">
      <c r="B4219" s="1" t="s">
        <v>18148</v>
      </c>
      <c r="C4219" s="3" t="s">
        <v>18149</v>
      </c>
      <c r="D4219" s="13">
        <v>1740000000</v>
      </c>
      <c r="E4219" s="1" t="str" cm="1">
        <f t="array" ref="E4219">_xlfn.IFS($D4219&gt;=$N$7,$J$7,AND($D4219&gt;=$M$8,$D4219&lt;$N$8),$J$8,AND($D4219&gt;=$M$9,$D4219&lt;$N$9),$J$9,$D4219&lt;$N$10,$J$10)</f>
        <v>Mid Cap</v>
      </c>
      <c r="F4219" s="18">
        <v>24.3</v>
      </c>
      <c r="G4219" s="3" t="s">
        <v>585</v>
      </c>
      <c r="H4219" s="22">
        <f>ROUND(Table1[[#This Row],[Market Capitalisation]]/Table1[[#This Row],[Stock Price]],0)</f>
        <v>71604938</v>
      </c>
    </row>
    <row r="4220" spans="2:8" x14ac:dyDescent="0.35">
      <c r="B4220" s="1" t="s">
        <v>18152</v>
      </c>
      <c r="C4220" s="3" t="s">
        <v>18153</v>
      </c>
      <c r="D4220" s="13">
        <v>1740000000</v>
      </c>
      <c r="E4220" s="1" t="str" cm="1">
        <f t="array" ref="E4220">_xlfn.IFS($D4220&gt;=$N$7,$J$7,AND($D4220&gt;=$M$8,$D4220&lt;$N$8),$J$8,AND($D4220&gt;=$M$9,$D4220&lt;$N$9),$J$9,$D4220&lt;$N$10,$J$10)</f>
        <v>Mid Cap</v>
      </c>
      <c r="F4220" s="18">
        <v>5.7</v>
      </c>
      <c r="G4220" s="3" t="s">
        <v>31554</v>
      </c>
      <c r="H4220" s="22">
        <f>ROUND(Table1[[#This Row],[Market Capitalisation]]/Table1[[#This Row],[Stock Price]],0)</f>
        <v>305263158</v>
      </c>
    </row>
    <row r="4221" spans="2:8" x14ac:dyDescent="0.35">
      <c r="B4221" s="1" t="s">
        <v>18155</v>
      </c>
      <c r="C4221" s="3" t="s">
        <v>18156</v>
      </c>
      <c r="D4221" s="13">
        <v>1740000000</v>
      </c>
      <c r="E4221" s="1" t="str" cm="1">
        <f t="array" ref="E4221">_xlfn.IFS($D4221&gt;=$N$7,$J$7,AND($D4221&gt;=$M$8,$D4221&lt;$N$8),$J$8,AND($D4221&gt;=$M$9,$D4221&lt;$N$9),$J$9,$D4221&lt;$N$10,$J$10)</f>
        <v>Mid Cap</v>
      </c>
      <c r="F4221" s="18">
        <v>4.82</v>
      </c>
      <c r="G4221" s="3" t="s">
        <v>31554</v>
      </c>
      <c r="H4221" s="22">
        <f>ROUND(Table1[[#This Row],[Market Capitalisation]]/Table1[[#This Row],[Stock Price]],0)</f>
        <v>360995851</v>
      </c>
    </row>
    <row r="4222" spans="2:8" x14ac:dyDescent="0.35">
      <c r="B4222" s="1" t="s">
        <v>18158</v>
      </c>
      <c r="C4222" s="3" t="s">
        <v>18159</v>
      </c>
      <c r="D4222" s="13">
        <v>1740000000</v>
      </c>
      <c r="E4222" s="1" t="str" cm="1">
        <f t="array" ref="E4222">_xlfn.IFS($D4222&gt;=$N$7,$J$7,AND($D4222&gt;=$M$8,$D4222&lt;$N$8),$J$8,AND($D4222&gt;=$M$9,$D4222&lt;$N$9),$J$9,$D4222&lt;$N$10,$J$10)</f>
        <v>Mid Cap</v>
      </c>
      <c r="F4222" s="18">
        <v>34.369999999999997</v>
      </c>
      <c r="G4222" s="3" t="s">
        <v>31554</v>
      </c>
      <c r="H4222" s="22">
        <f>ROUND(Table1[[#This Row],[Market Capitalisation]]/Table1[[#This Row],[Stock Price]],0)</f>
        <v>50625546</v>
      </c>
    </row>
    <row r="4223" spans="2:8" x14ac:dyDescent="0.35">
      <c r="B4223" s="1" t="s">
        <v>18162</v>
      </c>
      <c r="C4223" s="3" t="s">
        <v>18163</v>
      </c>
      <c r="D4223" s="13">
        <v>1740000000</v>
      </c>
      <c r="E4223" s="1" t="str" cm="1">
        <f t="array" ref="E4223">_xlfn.IFS($D4223&gt;=$N$7,$J$7,AND($D4223&gt;=$M$8,$D4223&lt;$N$8),$J$8,AND($D4223&gt;=$M$9,$D4223&lt;$N$9),$J$9,$D4223&lt;$N$10,$J$10)</f>
        <v>Mid Cap</v>
      </c>
      <c r="F4223" s="18">
        <v>20.55</v>
      </c>
      <c r="G4223" s="3" t="s">
        <v>31554</v>
      </c>
      <c r="H4223" s="22">
        <f>ROUND(Table1[[#This Row],[Market Capitalisation]]/Table1[[#This Row],[Stock Price]],0)</f>
        <v>84671533</v>
      </c>
    </row>
    <row r="4224" spans="2:8" x14ac:dyDescent="0.35">
      <c r="B4224" s="1" t="s">
        <v>18166</v>
      </c>
      <c r="C4224" s="3" t="s">
        <v>18167</v>
      </c>
      <c r="D4224" s="13">
        <v>1740000000</v>
      </c>
      <c r="E4224" s="1" t="str" cm="1">
        <f t="array" ref="E4224">_xlfn.IFS($D4224&gt;=$N$7,$J$7,AND($D4224&gt;=$M$8,$D4224&lt;$N$8),$J$8,AND($D4224&gt;=$M$9,$D4224&lt;$N$9),$J$9,$D4224&lt;$N$10,$J$10)</f>
        <v>Mid Cap</v>
      </c>
      <c r="F4224" s="18">
        <v>11.52</v>
      </c>
      <c r="G4224" s="3" t="s">
        <v>31554</v>
      </c>
      <c r="H4224" s="22">
        <f>ROUND(Table1[[#This Row],[Market Capitalisation]]/Table1[[#This Row],[Stock Price]],0)</f>
        <v>151041667</v>
      </c>
    </row>
    <row r="4225" spans="2:8" x14ac:dyDescent="0.35">
      <c r="B4225" s="1" t="s">
        <v>18170</v>
      </c>
      <c r="C4225" s="3" t="s">
        <v>18171</v>
      </c>
      <c r="D4225" s="13">
        <v>1740000000</v>
      </c>
      <c r="E4225" s="1" t="str" cm="1">
        <f t="array" ref="E4225">_xlfn.IFS($D4225&gt;=$N$7,$J$7,AND($D4225&gt;=$M$8,$D4225&lt;$N$8),$J$8,AND($D4225&gt;=$M$9,$D4225&lt;$N$9),$J$9,$D4225&lt;$N$10,$J$10)</f>
        <v>Mid Cap</v>
      </c>
      <c r="F4225" s="18">
        <v>6136</v>
      </c>
      <c r="G4225" s="3" t="s">
        <v>2575</v>
      </c>
      <c r="H4225" s="22">
        <f>ROUND(Table1[[#This Row],[Market Capitalisation]]/Table1[[#This Row],[Stock Price]],0)</f>
        <v>283572</v>
      </c>
    </row>
    <row r="4226" spans="2:8" x14ac:dyDescent="0.35">
      <c r="B4226" s="1" t="s">
        <v>18174</v>
      </c>
      <c r="C4226" s="3" t="s">
        <v>18175</v>
      </c>
      <c r="D4226" s="13">
        <v>1730000000</v>
      </c>
      <c r="E4226" s="1" t="str" cm="1">
        <f t="array" ref="E4226">_xlfn.IFS($D4226&gt;=$N$7,$J$7,AND($D4226&gt;=$M$8,$D4226&lt;$N$8),$J$8,AND($D4226&gt;=$M$9,$D4226&lt;$N$9),$J$9,$D4226&lt;$N$10,$J$10)</f>
        <v>Mid Cap</v>
      </c>
      <c r="F4226" s="18">
        <v>12.54</v>
      </c>
      <c r="G4226" s="3" t="s">
        <v>31554</v>
      </c>
      <c r="H4226" s="22">
        <f>ROUND(Table1[[#This Row],[Market Capitalisation]]/Table1[[#This Row],[Stock Price]],0)</f>
        <v>137958533</v>
      </c>
    </row>
    <row r="4227" spans="2:8" x14ac:dyDescent="0.35">
      <c r="B4227" s="1" t="s">
        <v>18178</v>
      </c>
      <c r="C4227" s="3" t="s">
        <v>18179</v>
      </c>
      <c r="D4227" s="13">
        <v>1730000000</v>
      </c>
      <c r="E4227" s="1" t="str" cm="1">
        <f t="array" ref="E4227">_xlfn.IFS($D4227&gt;=$N$7,$J$7,AND($D4227&gt;=$M$8,$D4227&lt;$N$8),$J$8,AND($D4227&gt;=$M$9,$D4227&lt;$N$9),$J$9,$D4227&lt;$N$10,$J$10)</f>
        <v>Mid Cap</v>
      </c>
      <c r="F4227" s="18">
        <v>13.79</v>
      </c>
      <c r="G4227" s="3" t="s">
        <v>31554</v>
      </c>
      <c r="H4227" s="22">
        <f>ROUND(Table1[[#This Row],[Market Capitalisation]]/Table1[[#This Row],[Stock Price]],0)</f>
        <v>125453227</v>
      </c>
    </row>
    <row r="4228" spans="2:8" x14ac:dyDescent="0.35">
      <c r="B4228" s="1" t="s">
        <v>18181</v>
      </c>
      <c r="C4228" s="3" t="s">
        <v>18182</v>
      </c>
      <c r="D4228" s="13">
        <v>1730000000</v>
      </c>
      <c r="E4228" s="1" t="str" cm="1">
        <f t="array" ref="E4228">_xlfn.IFS($D4228&gt;=$N$7,$J$7,AND($D4228&gt;=$M$8,$D4228&lt;$N$8),$J$8,AND($D4228&gt;=$M$9,$D4228&lt;$N$9),$J$9,$D4228&lt;$N$10,$J$10)</f>
        <v>Mid Cap</v>
      </c>
      <c r="F4228" s="18">
        <v>13.83</v>
      </c>
      <c r="G4228" s="3" t="s">
        <v>31567</v>
      </c>
      <c r="H4228" s="22">
        <f>ROUND(Table1[[#This Row],[Market Capitalisation]]/Table1[[#This Row],[Stock Price]],0)</f>
        <v>125090383</v>
      </c>
    </row>
    <row r="4229" spans="2:8" x14ac:dyDescent="0.35">
      <c r="B4229" s="1" t="s">
        <v>18184</v>
      </c>
      <c r="C4229" s="3" t="s">
        <v>18185</v>
      </c>
      <c r="D4229" s="13">
        <v>1730000000</v>
      </c>
      <c r="E4229" s="1" t="str" cm="1">
        <f t="array" ref="E4229">_xlfn.IFS($D4229&gt;=$N$7,$J$7,AND($D4229&gt;=$M$8,$D4229&lt;$N$8),$J$8,AND($D4229&gt;=$M$9,$D4229&lt;$N$9),$J$9,$D4229&lt;$N$10,$J$10)</f>
        <v>Mid Cap</v>
      </c>
      <c r="F4229" s="18">
        <v>35.18</v>
      </c>
      <c r="G4229" s="3" t="s">
        <v>31554</v>
      </c>
      <c r="H4229" s="22">
        <f>ROUND(Table1[[#This Row],[Market Capitalisation]]/Table1[[#This Row],[Stock Price]],0)</f>
        <v>49175668</v>
      </c>
    </row>
    <row r="4230" spans="2:8" x14ac:dyDescent="0.35">
      <c r="B4230" s="1" t="s">
        <v>18188</v>
      </c>
      <c r="C4230" s="3" t="s">
        <v>18189</v>
      </c>
      <c r="D4230" s="13">
        <v>1730000000</v>
      </c>
      <c r="E4230" s="1" t="str" cm="1">
        <f t="array" ref="E4230">_xlfn.IFS($D4230&gt;=$N$7,$J$7,AND($D4230&gt;=$M$8,$D4230&lt;$N$8),$J$8,AND($D4230&gt;=$M$9,$D4230&lt;$N$9),$J$9,$D4230&lt;$N$10,$J$10)</f>
        <v>Mid Cap</v>
      </c>
      <c r="F4230" s="18">
        <v>0.63</v>
      </c>
      <c r="G4230" s="3" t="s">
        <v>420</v>
      </c>
      <c r="H4230" s="22">
        <f>ROUND(Table1[[#This Row],[Market Capitalisation]]/Table1[[#This Row],[Stock Price]],0)</f>
        <v>2746031746</v>
      </c>
    </row>
    <row r="4231" spans="2:8" x14ac:dyDescent="0.35">
      <c r="B4231" s="1" t="s">
        <v>18191</v>
      </c>
      <c r="C4231" s="3" t="s">
        <v>18192</v>
      </c>
      <c r="D4231" s="13">
        <v>1730000000</v>
      </c>
      <c r="E4231" s="1" t="str" cm="1">
        <f t="array" ref="E4231">_xlfn.IFS($D4231&gt;=$N$7,$J$7,AND($D4231&gt;=$M$8,$D4231&lt;$N$8),$J$8,AND($D4231&gt;=$M$9,$D4231&lt;$N$9),$J$9,$D4231&lt;$N$10,$J$10)</f>
        <v>Mid Cap</v>
      </c>
      <c r="F4231" s="18">
        <v>0.62</v>
      </c>
      <c r="G4231" s="3" t="s">
        <v>3322</v>
      </c>
      <c r="H4231" s="22">
        <f>ROUND(Table1[[#This Row],[Market Capitalisation]]/Table1[[#This Row],[Stock Price]],0)</f>
        <v>2790322581</v>
      </c>
    </row>
    <row r="4232" spans="2:8" x14ac:dyDescent="0.35">
      <c r="B4232" s="1" t="s">
        <v>18194</v>
      </c>
      <c r="C4232" s="3" t="s">
        <v>18195</v>
      </c>
      <c r="D4232" s="13">
        <v>1730000000</v>
      </c>
      <c r="E4232" s="1" t="str" cm="1">
        <f t="array" ref="E4232">_xlfn.IFS($D4232&gt;=$N$7,$J$7,AND($D4232&gt;=$M$8,$D4232&lt;$N$8),$J$8,AND($D4232&gt;=$M$9,$D4232&lt;$N$9),$J$9,$D4232&lt;$N$10,$J$10)</f>
        <v>Mid Cap</v>
      </c>
      <c r="F4232" s="18">
        <v>23.38</v>
      </c>
      <c r="G4232" s="3" t="s">
        <v>511</v>
      </c>
      <c r="H4232" s="22">
        <f>ROUND(Table1[[#This Row],[Market Capitalisation]]/Table1[[#This Row],[Stock Price]],0)</f>
        <v>73994867</v>
      </c>
    </row>
    <row r="4233" spans="2:8" x14ac:dyDescent="0.35">
      <c r="B4233" s="1" t="s">
        <v>18198</v>
      </c>
      <c r="C4233" s="3" t="s">
        <v>18199</v>
      </c>
      <c r="D4233" s="13">
        <v>1730000000</v>
      </c>
      <c r="E4233" s="1" t="str" cm="1">
        <f t="array" ref="E4233">_xlfn.IFS($D4233&gt;=$N$7,$J$7,AND($D4233&gt;=$M$8,$D4233&lt;$N$8),$J$8,AND($D4233&gt;=$M$9,$D4233&lt;$N$9),$J$9,$D4233&lt;$N$10,$J$10)</f>
        <v>Mid Cap</v>
      </c>
      <c r="F4233" s="18">
        <v>17.649999999999999</v>
      </c>
      <c r="G4233" s="3" t="s">
        <v>249</v>
      </c>
      <c r="H4233" s="22">
        <f>ROUND(Table1[[#This Row],[Market Capitalisation]]/Table1[[#This Row],[Stock Price]],0)</f>
        <v>98016997</v>
      </c>
    </row>
    <row r="4234" spans="2:8" x14ac:dyDescent="0.35">
      <c r="B4234" s="1" t="s">
        <v>18201</v>
      </c>
      <c r="C4234" s="3" t="s">
        <v>18202</v>
      </c>
      <c r="D4234" s="13">
        <v>1730000000</v>
      </c>
      <c r="E4234" s="1" t="str" cm="1">
        <f t="array" ref="E4234">_xlfn.IFS($D4234&gt;=$N$7,$J$7,AND($D4234&gt;=$M$8,$D4234&lt;$N$8),$J$8,AND($D4234&gt;=$M$9,$D4234&lt;$N$9),$J$9,$D4234&lt;$N$10,$J$10)</f>
        <v>Mid Cap</v>
      </c>
      <c r="F4234" s="18">
        <v>766.98</v>
      </c>
      <c r="G4234" s="3" t="s">
        <v>2575</v>
      </c>
      <c r="H4234" s="22">
        <f>ROUND(Table1[[#This Row],[Market Capitalisation]]/Table1[[#This Row],[Stock Price]],0)</f>
        <v>2255600</v>
      </c>
    </row>
    <row r="4235" spans="2:8" x14ac:dyDescent="0.35">
      <c r="B4235" s="1" t="s">
        <v>18205</v>
      </c>
      <c r="C4235" s="3" t="s">
        <v>18206</v>
      </c>
      <c r="D4235" s="13">
        <v>1730000000</v>
      </c>
      <c r="E4235" s="1" t="str" cm="1">
        <f t="array" ref="E4235">_xlfn.IFS($D4235&gt;=$N$7,$J$7,AND($D4235&gt;=$M$8,$D4235&lt;$N$8),$J$8,AND($D4235&gt;=$M$9,$D4235&lt;$N$9),$J$9,$D4235&lt;$N$10,$J$10)</f>
        <v>Mid Cap</v>
      </c>
      <c r="F4235" s="18">
        <v>17.32</v>
      </c>
      <c r="G4235" s="3" t="s">
        <v>31554</v>
      </c>
      <c r="H4235" s="22">
        <f>ROUND(Table1[[#This Row],[Market Capitalisation]]/Table1[[#This Row],[Stock Price]],0)</f>
        <v>99884527</v>
      </c>
    </row>
    <row r="4236" spans="2:8" x14ac:dyDescent="0.35">
      <c r="B4236" s="1" t="s">
        <v>18208</v>
      </c>
      <c r="C4236" s="3" t="s">
        <v>18209</v>
      </c>
      <c r="D4236" s="13">
        <v>1730000000</v>
      </c>
      <c r="E4236" s="1" t="str" cm="1">
        <f t="array" ref="E4236">_xlfn.IFS($D4236&gt;=$N$7,$J$7,AND($D4236&gt;=$M$8,$D4236&lt;$N$8),$J$8,AND($D4236&gt;=$M$9,$D4236&lt;$N$9),$J$9,$D4236&lt;$N$10,$J$10)</f>
        <v>Mid Cap</v>
      </c>
      <c r="F4236" s="18">
        <v>0.18</v>
      </c>
      <c r="G4236" s="3" t="s">
        <v>1086</v>
      </c>
      <c r="H4236" s="22">
        <f>ROUND(Table1[[#This Row],[Market Capitalisation]]/Table1[[#This Row],[Stock Price]],0)</f>
        <v>9611111111</v>
      </c>
    </row>
    <row r="4237" spans="2:8" x14ac:dyDescent="0.35">
      <c r="B4237" s="1" t="s">
        <v>18211</v>
      </c>
      <c r="C4237" s="3" t="s">
        <v>18212</v>
      </c>
      <c r="D4237" s="13">
        <v>1730000000</v>
      </c>
      <c r="E4237" s="1" t="str" cm="1">
        <f t="array" ref="E4237">_xlfn.IFS($D4237&gt;=$N$7,$J$7,AND($D4237&gt;=$M$8,$D4237&lt;$N$8),$J$8,AND($D4237&gt;=$M$9,$D4237&lt;$N$9),$J$9,$D4237&lt;$N$10,$J$10)</f>
        <v>Mid Cap</v>
      </c>
      <c r="F4237" s="18">
        <v>6.97</v>
      </c>
      <c r="G4237" s="3" t="s">
        <v>511</v>
      </c>
      <c r="H4237" s="22">
        <f>ROUND(Table1[[#This Row],[Market Capitalisation]]/Table1[[#This Row],[Stock Price]],0)</f>
        <v>248206600</v>
      </c>
    </row>
    <row r="4238" spans="2:8" x14ac:dyDescent="0.35">
      <c r="B4238" s="1" t="s">
        <v>18215</v>
      </c>
      <c r="C4238" s="3" t="s">
        <v>18216</v>
      </c>
      <c r="D4238" s="13">
        <v>1720000000</v>
      </c>
      <c r="E4238" s="1" t="str" cm="1">
        <f t="array" ref="E4238">_xlfn.IFS($D4238&gt;=$N$7,$J$7,AND($D4238&gt;=$M$8,$D4238&lt;$N$8),$J$8,AND($D4238&gt;=$M$9,$D4238&lt;$N$9),$J$9,$D4238&lt;$N$10,$J$10)</f>
        <v>Mid Cap</v>
      </c>
      <c r="F4238" s="18">
        <v>4.1100000000000003</v>
      </c>
      <c r="G4238" s="3" t="s">
        <v>13270</v>
      </c>
      <c r="H4238" s="22">
        <f>ROUND(Table1[[#This Row],[Market Capitalisation]]/Table1[[#This Row],[Stock Price]],0)</f>
        <v>418491484</v>
      </c>
    </row>
    <row r="4239" spans="2:8" x14ac:dyDescent="0.35">
      <c r="B4239" s="1" t="s">
        <v>18220</v>
      </c>
      <c r="C4239" s="3" t="s">
        <v>18221</v>
      </c>
      <c r="D4239" s="13">
        <v>1720000000</v>
      </c>
      <c r="E4239" s="1" t="str" cm="1">
        <f t="array" ref="E4239">_xlfn.IFS($D4239&gt;=$N$7,$J$7,AND($D4239&gt;=$M$8,$D4239&lt;$N$8),$J$8,AND($D4239&gt;=$M$9,$D4239&lt;$N$9),$J$9,$D4239&lt;$N$10,$J$10)</f>
        <v>Mid Cap</v>
      </c>
      <c r="F4239" s="18">
        <v>28.28</v>
      </c>
      <c r="G4239" s="3" t="s">
        <v>31554</v>
      </c>
      <c r="H4239" s="22">
        <f>ROUND(Table1[[#This Row],[Market Capitalisation]]/Table1[[#This Row],[Stock Price]],0)</f>
        <v>60820368</v>
      </c>
    </row>
    <row r="4240" spans="2:8" x14ac:dyDescent="0.35">
      <c r="B4240" s="1" t="s">
        <v>18224</v>
      </c>
      <c r="C4240" s="3" t="s">
        <v>18225</v>
      </c>
      <c r="D4240" s="13">
        <v>1720000000</v>
      </c>
      <c r="E4240" s="1" t="str" cm="1">
        <f t="array" ref="E4240">_xlfn.IFS($D4240&gt;=$N$7,$J$7,AND($D4240&gt;=$M$8,$D4240&lt;$N$8),$J$8,AND($D4240&gt;=$M$9,$D4240&lt;$N$9),$J$9,$D4240&lt;$N$10,$J$10)</f>
        <v>Mid Cap</v>
      </c>
      <c r="F4240" s="18">
        <v>0.57999999999999996</v>
      </c>
      <c r="G4240" s="3" t="s">
        <v>31567</v>
      </c>
      <c r="H4240" s="22">
        <f>ROUND(Table1[[#This Row],[Market Capitalisation]]/Table1[[#This Row],[Stock Price]],0)</f>
        <v>2965517241</v>
      </c>
    </row>
    <row r="4241" spans="2:8" x14ac:dyDescent="0.35">
      <c r="B4241" s="1" t="s">
        <v>18227</v>
      </c>
      <c r="C4241" s="3" t="s">
        <v>18228</v>
      </c>
      <c r="D4241" s="13">
        <v>1720000000</v>
      </c>
      <c r="E4241" s="1" t="str" cm="1">
        <f t="array" ref="E4241">_xlfn.IFS($D4241&gt;=$N$7,$J$7,AND($D4241&gt;=$M$8,$D4241&lt;$N$8),$J$8,AND($D4241&gt;=$M$9,$D4241&lt;$N$9),$J$9,$D4241&lt;$N$10,$J$10)</f>
        <v>Mid Cap</v>
      </c>
      <c r="F4241" s="18">
        <v>25.56</v>
      </c>
      <c r="G4241" s="3" t="s">
        <v>31554</v>
      </c>
      <c r="H4241" s="22">
        <f>ROUND(Table1[[#This Row],[Market Capitalisation]]/Table1[[#This Row],[Stock Price]],0)</f>
        <v>67292645</v>
      </c>
    </row>
    <row r="4242" spans="2:8" x14ac:dyDescent="0.35">
      <c r="B4242" s="1" t="s">
        <v>18230</v>
      </c>
      <c r="C4242" s="3" t="s">
        <v>18231</v>
      </c>
      <c r="D4242" s="13">
        <v>1720000000</v>
      </c>
      <c r="E4242" s="1" t="str" cm="1">
        <f t="array" ref="E4242">_xlfn.IFS($D4242&gt;=$N$7,$J$7,AND($D4242&gt;=$M$8,$D4242&lt;$N$8),$J$8,AND($D4242&gt;=$M$9,$D4242&lt;$N$9),$J$9,$D4242&lt;$N$10,$J$10)</f>
        <v>Mid Cap</v>
      </c>
      <c r="F4242" s="18">
        <v>15.9</v>
      </c>
      <c r="G4242" s="3" t="s">
        <v>31554</v>
      </c>
      <c r="H4242" s="22">
        <f>ROUND(Table1[[#This Row],[Market Capitalisation]]/Table1[[#This Row],[Stock Price]],0)</f>
        <v>108176101</v>
      </c>
    </row>
    <row r="4243" spans="2:8" x14ac:dyDescent="0.35">
      <c r="B4243" s="1" t="s">
        <v>18233</v>
      </c>
      <c r="C4243" s="3" t="s">
        <v>18234</v>
      </c>
      <c r="D4243" s="13">
        <v>1710000000</v>
      </c>
      <c r="E4243" s="1" t="str" cm="1">
        <f t="array" ref="E4243">_xlfn.IFS($D4243&gt;=$N$7,$J$7,AND($D4243&gt;=$M$8,$D4243&lt;$N$8),$J$8,AND($D4243&gt;=$M$9,$D4243&lt;$N$9),$J$9,$D4243&lt;$N$10,$J$10)</f>
        <v>Mid Cap</v>
      </c>
      <c r="F4243" s="18">
        <v>12</v>
      </c>
      <c r="G4243" s="3" t="s">
        <v>31554</v>
      </c>
      <c r="H4243" s="22">
        <f>ROUND(Table1[[#This Row],[Market Capitalisation]]/Table1[[#This Row],[Stock Price]],0)</f>
        <v>142500000</v>
      </c>
    </row>
    <row r="4244" spans="2:8" x14ac:dyDescent="0.35">
      <c r="B4244" s="1" t="s">
        <v>18237</v>
      </c>
      <c r="C4244" s="3" t="s">
        <v>18238</v>
      </c>
      <c r="D4244" s="13">
        <v>1710000000</v>
      </c>
      <c r="E4244" s="1" t="str" cm="1">
        <f t="array" ref="E4244">_xlfn.IFS($D4244&gt;=$N$7,$J$7,AND($D4244&gt;=$M$8,$D4244&lt;$N$8),$J$8,AND($D4244&gt;=$M$9,$D4244&lt;$N$9),$J$9,$D4244&lt;$N$10,$J$10)</f>
        <v>Mid Cap</v>
      </c>
      <c r="F4244" s="18">
        <v>65.38</v>
      </c>
      <c r="G4244" s="3" t="s">
        <v>31554</v>
      </c>
      <c r="H4244" s="22">
        <f>ROUND(Table1[[#This Row],[Market Capitalisation]]/Table1[[#This Row],[Stock Price]],0)</f>
        <v>26154787</v>
      </c>
    </row>
    <row r="4245" spans="2:8" x14ac:dyDescent="0.35">
      <c r="B4245" s="1" t="s">
        <v>18241</v>
      </c>
      <c r="C4245" s="3" t="s">
        <v>18242</v>
      </c>
      <c r="D4245" s="13">
        <v>1710000000</v>
      </c>
      <c r="E4245" s="1" t="str" cm="1">
        <f t="array" ref="E4245">_xlfn.IFS($D4245&gt;=$N$7,$J$7,AND($D4245&gt;=$M$8,$D4245&lt;$N$8),$J$8,AND($D4245&gt;=$M$9,$D4245&lt;$N$9),$J$9,$D4245&lt;$N$10,$J$10)</f>
        <v>Mid Cap</v>
      </c>
      <c r="F4245" s="18">
        <v>1.98</v>
      </c>
      <c r="G4245" s="3" t="s">
        <v>152</v>
      </c>
      <c r="H4245" s="22">
        <f>ROUND(Table1[[#This Row],[Market Capitalisation]]/Table1[[#This Row],[Stock Price]],0)</f>
        <v>863636364</v>
      </c>
    </row>
    <row r="4246" spans="2:8" x14ac:dyDescent="0.35">
      <c r="B4246" s="1" t="s">
        <v>18245</v>
      </c>
      <c r="C4246" s="3" t="s">
        <v>18246</v>
      </c>
      <c r="D4246" s="13">
        <v>1710000000</v>
      </c>
      <c r="E4246" s="1" t="str" cm="1">
        <f t="array" ref="E4246">_xlfn.IFS($D4246&gt;=$N$7,$J$7,AND($D4246&gt;=$M$8,$D4246&lt;$N$8),$J$8,AND($D4246&gt;=$M$9,$D4246&lt;$N$9),$J$9,$D4246&lt;$N$10,$J$10)</f>
        <v>Mid Cap</v>
      </c>
      <c r="F4246" s="18">
        <v>9.9</v>
      </c>
      <c r="G4246" s="3" t="s">
        <v>31554</v>
      </c>
      <c r="H4246" s="22">
        <f>ROUND(Table1[[#This Row],[Market Capitalisation]]/Table1[[#This Row],[Stock Price]],0)</f>
        <v>172727273</v>
      </c>
    </row>
    <row r="4247" spans="2:8" x14ac:dyDescent="0.35">
      <c r="B4247" s="1" t="s">
        <v>18249</v>
      </c>
      <c r="C4247" s="3" t="s">
        <v>18250</v>
      </c>
      <c r="D4247" s="13">
        <v>1710000000</v>
      </c>
      <c r="E4247" s="1" t="str" cm="1">
        <f t="array" ref="E4247">_xlfn.IFS($D4247&gt;=$N$7,$J$7,AND($D4247&gt;=$M$8,$D4247&lt;$N$8),$J$8,AND($D4247&gt;=$M$9,$D4247&lt;$N$9),$J$9,$D4247&lt;$N$10,$J$10)</f>
        <v>Mid Cap</v>
      </c>
      <c r="F4247" s="18">
        <v>18.079999999999998</v>
      </c>
      <c r="G4247" s="3" t="s">
        <v>31554</v>
      </c>
      <c r="H4247" s="22">
        <f>ROUND(Table1[[#This Row],[Market Capitalisation]]/Table1[[#This Row],[Stock Price]],0)</f>
        <v>94579646</v>
      </c>
    </row>
    <row r="4248" spans="2:8" x14ac:dyDescent="0.35">
      <c r="B4248" s="1" t="s">
        <v>18253</v>
      </c>
      <c r="C4248" s="3" t="s">
        <v>18254</v>
      </c>
      <c r="D4248" s="13">
        <v>1710000000</v>
      </c>
      <c r="E4248" s="1" t="str" cm="1">
        <f t="array" ref="E4248">_xlfn.IFS($D4248&gt;=$N$7,$J$7,AND($D4248&gt;=$M$8,$D4248&lt;$N$8),$J$8,AND($D4248&gt;=$M$9,$D4248&lt;$N$9),$J$9,$D4248&lt;$N$10,$J$10)</f>
        <v>Mid Cap</v>
      </c>
      <c r="F4248" s="18">
        <v>1.26</v>
      </c>
      <c r="G4248" s="3" t="s">
        <v>31544</v>
      </c>
      <c r="H4248" s="22">
        <f>ROUND(Table1[[#This Row],[Market Capitalisation]]/Table1[[#This Row],[Stock Price]],0)</f>
        <v>1357142857</v>
      </c>
    </row>
    <row r="4249" spans="2:8" x14ac:dyDescent="0.35">
      <c r="B4249" s="1" t="s">
        <v>18256</v>
      </c>
      <c r="C4249" s="3" t="s">
        <v>18257</v>
      </c>
      <c r="D4249" s="13">
        <v>1710000000</v>
      </c>
      <c r="E4249" s="1" t="str" cm="1">
        <f t="array" ref="E4249">_xlfn.IFS($D4249&gt;=$N$7,$J$7,AND($D4249&gt;=$M$8,$D4249&lt;$N$8),$J$8,AND($D4249&gt;=$M$9,$D4249&lt;$N$9),$J$9,$D4249&lt;$N$10,$J$10)</f>
        <v>Mid Cap</v>
      </c>
      <c r="F4249" s="18">
        <v>31.69</v>
      </c>
      <c r="G4249" s="3" t="s">
        <v>31554</v>
      </c>
      <c r="H4249" s="22">
        <f>ROUND(Table1[[#This Row],[Market Capitalisation]]/Table1[[#This Row],[Stock Price]],0)</f>
        <v>53960240</v>
      </c>
    </row>
    <row r="4250" spans="2:8" x14ac:dyDescent="0.35">
      <c r="B4250" s="1" t="s">
        <v>18260</v>
      </c>
      <c r="C4250" s="3" t="s">
        <v>18261</v>
      </c>
      <c r="D4250" s="13">
        <v>1710000000</v>
      </c>
      <c r="E4250" s="1" t="str" cm="1">
        <f t="array" ref="E4250">_xlfn.IFS($D4250&gt;=$N$7,$J$7,AND($D4250&gt;=$M$8,$D4250&lt;$N$8),$J$8,AND($D4250&gt;=$M$9,$D4250&lt;$N$9),$J$9,$D4250&lt;$N$10,$J$10)</f>
        <v>Mid Cap</v>
      </c>
      <c r="F4250" s="18">
        <v>22.73</v>
      </c>
      <c r="G4250" s="3" t="s">
        <v>31554</v>
      </c>
      <c r="H4250" s="22">
        <f>ROUND(Table1[[#This Row],[Market Capitalisation]]/Table1[[#This Row],[Stock Price]],0)</f>
        <v>75230972</v>
      </c>
    </row>
    <row r="4251" spans="2:8" x14ac:dyDescent="0.35">
      <c r="B4251" s="1" t="s">
        <v>18263</v>
      </c>
      <c r="C4251" s="3" t="s">
        <v>18264</v>
      </c>
      <c r="D4251" s="13">
        <v>1700000000</v>
      </c>
      <c r="E4251" s="1" t="str" cm="1">
        <f t="array" ref="E4251">_xlfn.IFS($D4251&gt;=$N$7,$J$7,AND($D4251&gt;=$M$8,$D4251&lt;$N$8),$J$8,AND($D4251&gt;=$M$9,$D4251&lt;$N$9),$J$9,$D4251&lt;$N$10,$J$10)</f>
        <v>Mid Cap</v>
      </c>
      <c r="F4251" s="18">
        <v>107.5</v>
      </c>
      <c r="G4251" s="3" t="s">
        <v>31554</v>
      </c>
      <c r="H4251" s="22">
        <f>ROUND(Table1[[#This Row],[Market Capitalisation]]/Table1[[#This Row],[Stock Price]],0)</f>
        <v>15813953</v>
      </c>
    </row>
    <row r="4252" spans="2:8" x14ac:dyDescent="0.35">
      <c r="B4252" s="1" t="s">
        <v>18268</v>
      </c>
      <c r="C4252" s="3" t="s">
        <v>18269</v>
      </c>
      <c r="D4252" s="13">
        <v>1700000000</v>
      </c>
      <c r="E4252" s="1" t="str" cm="1">
        <f t="array" ref="E4252">_xlfn.IFS($D4252&gt;=$N$7,$J$7,AND($D4252&gt;=$M$8,$D4252&lt;$N$8),$J$8,AND($D4252&gt;=$M$9,$D4252&lt;$N$9),$J$9,$D4252&lt;$N$10,$J$10)</f>
        <v>Mid Cap</v>
      </c>
      <c r="F4252" s="18">
        <v>62.4</v>
      </c>
      <c r="G4252" s="3" t="s">
        <v>31554</v>
      </c>
      <c r="H4252" s="22">
        <f>ROUND(Table1[[#This Row],[Market Capitalisation]]/Table1[[#This Row],[Stock Price]],0)</f>
        <v>27243590</v>
      </c>
    </row>
    <row r="4253" spans="2:8" x14ac:dyDescent="0.35">
      <c r="B4253" s="1" t="s">
        <v>18272</v>
      </c>
      <c r="C4253" s="3" t="s">
        <v>18273</v>
      </c>
      <c r="D4253" s="13">
        <v>1700000000</v>
      </c>
      <c r="E4253" s="1" t="str" cm="1">
        <f t="array" ref="E4253">_xlfn.IFS($D4253&gt;=$N$7,$J$7,AND($D4253&gt;=$M$8,$D4253&lt;$N$8),$J$8,AND($D4253&gt;=$M$9,$D4253&lt;$N$9),$J$9,$D4253&lt;$N$10,$J$10)</f>
        <v>Mid Cap</v>
      </c>
      <c r="F4253" s="18">
        <v>46.64</v>
      </c>
      <c r="G4253" s="3" t="s">
        <v>210</v>
      </c>
      <c r="H4253" s="22">
        <f>ROUND(Table1[[#This Row],[Market Capitalisation]]/Table1[[#This Row],[Stock Price]],0)</f>
        <v>36449400</v>
      </c>
    </row>
    <row r="4254" spans="2:8" x14ac:dyDescent="0.35">
      <c r="B4254" s="1" t="s">
        <v>18276</v>
      </c>
      <c r="C4254" s="3" t="s">
        <v>18277</v>
      </c>
      <c r="D4254" s="13">
        <v>1700000000</v>
      </c>
      <c r="E4254" s="1" t="str" cm="1">
        <f t="array" ref="E4254">_xlfn.IFS($D4254&gt;=$N$7,$J$7,AND($D4254&gt;=$M$8,$D4254&lt;$N$8),$J$8,AND($D4254&gt;=$M$9,$D4254&lt;$N$9),$J$9,$D4254&lt;$N$10,$J$10)</f>
        <v>Mid Cap</v>
      </c>
      <c r="F4254" s="18">
        <v>76.81</v>
      </c>
      <c r="G4254" s="3" t="s">
        <v>31554</v>
      </c>
      <c r="H4254" s="22">
        <f>ROUND(Table1[[#This Row],[Market Capitalisation]]/Table1[[#This Row],[Stock Price]],0)</f>
        <v>22132535</v>
      </c>
    </row>
    <row r="4255" spans="2:8" x14ac:dyDescent="0.35">
      <c r="B4255" s="1" t="s">
        <v>18280</v>
      </c>
      <c r="C4255" s="3" t="s">
        <v>18281</v>
      </c>
      <c r="D4255" s="13">
        <v>1700000000</v>
      </c>
      <c r="E4255" s="1" t="str" cm="1">
        <f t="array" ref="E4255">_xlfn.IFS($D4255&gt;=$N$7,$J$7,AND($D4255&gt;=$M$8,$D4255&lt;$N$8),$J$8,AND($D4255&gt;=$M$9,$D4255&lt;$N$9),$J$9,$D4255&lt;$N$10,$J$10)</f>
        <v>Mid Cap</v>
      </c>
      <c r="F4255" s="18">
        <v>13.18</v>
      </c>
      <c r="G4255" s="3" t="s">
        <v>31554</v>
      </c>
      <c r="H4255" s="22">
        <f>ROUND(Table1[[#This Row],[Market Capitalisation]]/Table1[[#This Row],[Stock Price]],0)</f>
        <v>128983308</v>
      </c>
    </row>
    <row r="4256" spans="2:8" x14ac:dyDescent="0.35">
      <c r="B4256" s="1" t="s">
        <v>18284</v>
      </c>
      <c r="C4256" s="3" t="s">
        <v>18285</v>
      </c>
      <c r="D4256" s="13">
        <v>1700000000</v>
      </c>
      <c r="E4256" s="1" t="str" cm="1">
        <f t="array" ref="E4256">_xlfn.IFS($D4256&gt;=$N$7,$J$7,AND($D4256&gt;=$M$8,$D4256&lt;$N$8),$J$8,AND($D4256&gt;=$M$9,$D4256&lt;$N$9),$J$9,$D4256&lt;$N$10,$J$10)</f>
        <v>Mid Cap</v>
      </c>
      <c r="F4256" s="18">
        <v>47.68</v>
      </c>
      <c r="G4256" s="3" t="s">
        <v>31554</v>
      </c>
      <c r="H4256" s="22">
        <f>ROUND(Table1[[#This Row],[Market Capitalisation]]/Table1[[#This Row],[Stock Price]],0)</f>
        <v>35654362</v>
      </c>
    </row>
    <row r="4257" spans="2:8" x14ac:dyDescent="0.35">
      <c r="B4257" s="1" t="s">
        <v>18288</v>
      </c>
      <c r="C4257" s="3" t="s">
        <v>18289</v>
      </c>
      <c r="D4257" s="13">
        <v>1700000000</v>
      </c>
      <c r="E4257" s="1" t="str" cm="1">
        <f t="array" ref="E4257">_xlfn.IFS($D4257&gt;=$N$7,$J$7,AND($D4257&gt;=$M$8,$D4257&lt;$N$8),$J$8,AND($D4257&gt;=$M$9,$D4257&lt;$N$9),$J$9,$D4257&lt;$N$10,$J$10)</f>
        <v>Mid Cap</v>
      </c>
      <c r="F4257" s="18">
        <v>14.16</v>
      </c>
      <c r="G4257" s="3" t="s">
        <v>4076</v>
      </c>
      <c r="H4257" s="22">
        <f>ROUND(Table1[[#This Row],[Market Capitalisation]]/Table1[[#This Row],[Stock Price]],0)</f>
        <v>120056497</v>
      </c>
    </row>
    <row r="4258" spans="2:8" x14ac:dyDescent="0.35">
      <c r="B4258" s="1" t="s">
        <v>18291</v>
      </c>
      <c r="C4258" s="3" t="s">
        <v>18292</v>
      </c>
      <c r="D4258" s="13">
        <v>1700000000</v>
      </c>
      <c r="E4258" s="1" t="str" cm="1">
        <f t="array" ref="E4258">_xlfn.IFS($D4258&gt;=$N$7,$J$7,AND($D4258&gt;=$M$8,$D4258&lt;$N$8),$J$8,AND($D4258&gt;=$M$9,$D4258&lt;$N$9),$J$9,$D4258&lt;$N$10,$J$10)</f>
        <v>Mid Cap</v>
      </c>
      <c r="F4258" s="18">
        <v>7.3</v>
      </c>
      <c r="G4258" s="3" t="s">
        <v>249</v>
      </c>
      <c r="H4258" s="22">
        <f>ROUND(Table1[[#This Row],[Market Capitalisation]]/Table1[[#This Row],[Stock Price]],0)</f>
        <v>232876712</v>
      </c>
    </row>
    <row r="4259" spans="2:8" x14ac:dyDescent="0.35">
      <c r="B4259" s="1" t="s">
        <v>18294</v>
      </c>
      <c r="C4259" s="3" t="s">
        <v>18295</v>
      </c>
      <c r="D4259" s="13">
        <v>1700000000</v>
      </c>
      <c r="E4259" s="1" t="str" cm="1">
        <f t="array" ref="E4259">_xlfn.IFS($D4259&gt;=$N$7,$J$7,AND($D4259&gt;=$M$8,$D4259&lt;$N$8),$J$8,AND($D4259&gt;=$M$9,$D4259&lt;$N$9),$J$9,$D4259&lt;$N$10,$J$10)</f>
        <v>Mid Cap</v>
      </c>
      <c r="F4259" s="18">
        <v>155.21</v>
      </c>
      <c r="G4259" s="3" t="s">
        <v>31583</v>
      </c>
      <c r="H4259" s="22">
        <f>ROUND(Table1[[#This Row],[Market Capitalisation]]/Table1[[#This Row],[Stock Price]],0)</f>
        <v>10952903</v>
      </c>
    </row>
    <row r="4260" spans="2:8" x14ac:dyDescent="0.35">
      <c r="B4260" s="1" t="s">
        <v>18298</v>
      </c>
      <c r="C4260" s="3" t="s">
        <v>18299</v>
      </c>
      <c r="D4260" s="13">
        <v>1700000000</v>
      </c>
      <c r="E4260" s="1" t="str" cm="1">
        <f t="array" ref="E4260">_xlfn.IFS($D4260&gt;=$N$7,$J$7,AND($D4260&gt;=$M$8,$D4260&lt;$N$8),$J$8,AND($D4260&gt;=$M$9,$D4260&lt;$N$9),$J$9,$D4260&lt;$N$10,$J$10)</f>
        <v>Mid Cap</v>
      </c>
      <c r="F4260" s="18">
        <v>47.42</v>
      </c>
      <c r="G4260" s="3" t="s">
        <v>31554</v>
      </c>
      <c r="H4260" s="22">
        <f>ROUND(Table1[[#This Row],[Market Capitalisation]]/Table1[[#This Row],[Stock Price]],0)</f>
        <v>35849852</v>
      </c>
    </row>
    <row r="4261" spans="2:8" x14ac:dyDescent="0.35">
      <c r="B4261" s="1" t="s">
        <v>18302</v>
      </c>
      <c r="C4261" s="3" t="s">
        <v>18303</v>
      </c>
      <c r="D4261" s="13">
        <v>1690000000</v>
      </c>
      <c r="E4261" s="1" t="str" cm="1">
        <f t="array" ref="E4261">_xlfn.IFS($D4261&gt;=$N$7,$J$7,AND($D4261&gt;=$M$8,$D4261&lt;$N$8),$J$8,AND($D4261&gt;=$M$9,$D4261&lt;$N$9),$J$9,$D4261&lt;$N$10,$J$10)</f>
        <v>Mid Cap</v>
      </c>
      <c r="F4261" s="18">
        <v>11.3</v>
      </c>
      <c r="G4261" s="3" t="s">
        <v>304</v>
      </c>
      <c r="H4261" s="22">
        <f>ROUND(Table1[[#This Row],[Market Capitalisation]]/Table1[[#This Row],[Stock Price]],0)</f>
        <v>149557522</v>
      </c>
    </row>
    <row r="4262" spans="2:8" x14ac:dyDescent="0.35">
      <c r="B4262" s="1" t="s">
        <v>18307</v>
      </c>
      <c r="C4262" s="3" t="s">
        <v>18308</v>
      </c>
      <c r="D4262" s="13">
        <v>1690000000</v>
      </c>
      <c r="E4262" s="1" t="str" cm="1">
        <f t="array" ref="E4262">_xlfn.IFS($D4262&gt;=$N$7,$J$7,AND($D4262&gt;=$M$8,$D4262&lt;$N$8),$J$8,AND($D4262&gt;=$M$9,$D4262&lt;$N$9),$J$9,$D4262&lt;$N$10,$J$10)</f>
        <v>Mid Cap</v>
      </c>
      <c r="F4262" s="18">
        <v>14.46</v>
      </c>
      <c r="G4262" s="3" t="s">
        <v>31554</v>
      </c>
      <c r="H4262" s="22">
        <f>ROUND(Table1[[#This Row],[Market Capitalisation]]/Table1[[#This Row],[Stock Price]],0)</f>
        <v>116874136</v>
      </c>
    </row>
    <row r="4263" spans="2:8" x14ac:dyDescent="0.35">
      <c r="B4263" s="1" t="s">
        <v>18310</v>
      </c>
      <c r="C4263" s="3" t="s">
        <v>18311</v>
      </c>
      <c r="D4263" s="13">
        <v>1690000000</v>
      </c>
      <c r="E4263" s="1" t="str" cm="1">
        <f t="array" ref="E4263">_xlfn.IFS($D4263&gt;=$N$7,$J$7,AND($D4263&gt;=$M$8,$D4263&lt;$N$8),$J$8,AND($D4263&gt;=$M$9,$D4263&lt;$N$9),$J$9,$D4263&lt;$N$10,$J$10)</f>
        <v>Mid Cap</v>
      </c>
      <c r="F4263" s="18">
        <v>12.11</v>
      </c>
      <c r="G4263" s="3" t="s">
        <v>31554</v>
      </c>
      <c r="H4263" s="22">
        <f>ROUND(Table1[[#This Row],[Market Capitalisation]]/Table1[[#This Row],[Stock Price]],0)</f>
        <v>139554088</v>
      </c>
    </row>
    <row r="4264" spans="2:8" x14ac:dyDescent="0.35">
      <c r="B4264" s="1" t="s">
        <v>18313</v>
      </c>
      <c r="C4264" s="3" t="s">
        <v>18314</v>
      </c>
      <c r="D4264" s="13">
        <v>1690000000</v>
      </c>
      <c r="E4264" s="1" t="str" cm="1">
        <f t="array" ref="E4264">_xlfn.IFS($D4264&gt;=$N$7,$J$7,AND($D4264&gt;=$M$8,$D4264&lt;$N$8),$J$8,AND($D4264&gt;=$M$9,$D4264&lt;$N$9),$J$9,$D4264&lt;$N$10,$J$10)</f>
        <v>Mid Cap</v>
      </c>
      <c r="F4264" s="18">
        <v>53.95</v>
      </c>
      <c r="G4264" s="3" t="s">
        <v>89</v>
      </c>
      <c r="H4264" s="22">
        <f>ROUND(Table1[[#This Row],[Market Capitalisation]]/Table1[[#This Row],[Stock Price]],0)</f>
        <v>31325301</v>
      </c>
    </row>
    <row r="4265" spans="2:8" x14ac:dyDescent="0.35">
      <c r="B4265" s="1" t="s">
        <v>18317</v>
      </c>
      <c r="C4265" s="3" t="s">
        <v>18318</v>
      </c>
      <c r="D4265" s="13">
        <v>1690000000</v>
      </c>
      <c r="E4265" s="1" t="str" cm="1">
        <f t="array" ref="E4265">_xlfn.IFS($D4265&gt;=$N$7,$J$7,AND($D4265&gt;=$M$8,$D4265&lt;$N$8),$J$8,AND($D4265&gt;=$M$9,$D4265&lt;$N$9),$J$9,$D4265&lt;$N$10,$J$10)</f>
        <v>Mid Cap</v>
      </c>
      <c r="F4265" s="18">
        <v>1.94</v>
      </c>
      <c r="G4265" s="3" t="s">
        <v>511</v>
      </c>
      <c r="H4265" s="22">
        <f>ROUND(Table1[[#This Row],[Market Capitalisation]]/Table1[[#This Row],[Stock Price]],0)</f>
        <v>871134021</v>
      </c>
    </row>
    <row r="4266" spans="2:8" x14ac:dyDescent="0.35">
      <c r="B4266" s="1" t="s">
        <v>18320</v>
      </c>
      <c r="C4266" s="3" t="s">
        <v>18321</v>
      </c>
      <c r="D4266" s="13">
        <v>1690000000</v>
      </c>
      <c r="E4266" s="1" t="str" cm="1">
        <f t="array" ref="E4266">_xlfn.IFS($D4266&gt;=$N$7,$J$7,AND($D4266&gt;=$M$8,$D4266&lt;$N$8),$J$8,AND($D4266&gt;=$M$9,$D4266&lt;$N$9),$J$9,$D4266&lt;$N$10,$J$10)</f>
        <v>Mid Cap</v>
      </c>
      <c r="F4266" s="18">
        <v>3.82</v>
      </c>
      <c r="G4266" s="3" t="s">
        <v>31567</v>
      </c>
      <c r="H4266" s="22">
        <f>ROUND(Table1[[#This Row],[Market Capitalisation]]/Table1[[#This Row],[Stock Price]],0)</f>
        <v>442408377</v>
      </c>
    </row>
    <row r="4267" spans="2:8" x14ac:dyDescent="0.35">
      <c r="B4267" s="1" t="s">
        <v>18324</v>
      </c>
      <c r="C4267" s="3" t="s">
        <v>18325</v>
      </c>
      <c r="D4267" s="13">
        <v>1690000000</v>
      </c>
      <c r="E4267" s="1" t="str" cm="1">
        <f t="array" ref="E4267">_xlfn.IFS($D4267&gt;=$N$7,$J$7,AND($D4267&gt;=$M$8,$D4267&lt;$N$8),$J$8,AND($D4267&gt;=$M$9,$D4267&lt;$N$9),$J$9,$D4267&lt;$N$10,$J$10)</f>
        <v>Mid Cap</v>
      </c>
      <c r="F4267" s="18">
        <v>55.29</v>
      </c>
      <c r="G4267" s="3" t="s">
        <v>249</v>
      </c>
      <c r="H4267" s="22">
        <f>ROUND(Table1[[#This Row],[Market Capitalisation]]/Table1[[#This Row],[Stock Price]],0)</f>
        <v>30566106</v>
      </c>
    </row>
    <row r="4268" spans="2:8" x14ac:dyDescent="0.35">
      <c r="B4268" s="1" t="s">
        <v>18327</v>
      </c>
      <c r="C4268" s="3" t="s">
        <v>18328</v>
      </c>
      <c r="D4268" s="13">
        <v>1690000000</v>
      </c>
      <c r="E4268" s="1" t="str" cm="1">
        <f t="array" ref="E4268">_xlfn.IFS($D4268&gt;=$N$7,$J$7,AND($D4268&gt;=$M$8,$D4268&lt;$N$8),$J$8,AND($D4268&gt;=$M$9,$D4268&lt;$N$9),$J$9,$D4268&lt;$N$10,$J$10)</f>
        <v>Mid Cap</v>
      </c>
      <c r="F4268" s="18">
        <v>1.1299999999999999</v>
      </c>
      <c r="G4268" s="3" t="s">
        <v>3227</v>
      </c>
      <c r="H4268" s="22">
        <f>ROUND(Table1[[#This Row],[Market Capitalisation]]/Table1[[#This Row],[Stock Price]],0)</f>
        <v>1495575221</v>
      </c>
    </row>
    <row r="4269" spans="2:8" x14ac:dyDescent="0.35">
      <c r="B4269" s="1" t="s">
        <v>18330</v>
      </c>
      <c r="C4269" s="3" t="s">
        <v>18331</v>
      </c>
      <c r="D4269" s="13">
        <v>1690000000</v>
      </c>
      <c r="E4269" s="1" t="str" cm="1">
        <f t="array" ref="E4269">_xlfn.IFS($D4269&gt;=$N$7,$J$7,AND($D4269&gt;=$M$8,$D4269&lt;$N$8),$J$8,AND($D4269&gt;=$M$9,$D4269&lt;$N$9),$J$9,$D4269&lt;$N$10,$J$10)</f>
        <v>Mid Cap</v>
      </c>
      <c r="F4269" s="18">
        <v>4.2699999999999996</v>
      </c>
      <c r="G4269" s="3" t="s">
        <v>511</v>
      </c>
      <c r="H4269" s="22">
        <f>ROUND(Table1[[#This Row],[Market Capitalisation]]/Table1[[#This Row],[Stock Price]],0)</f>
        <v>395784543</v>
      </c>
    </row>
    <row r="4270" spans="2:8" x14ac:dyDescent="0.35">
      <c r="B4270" s="1" t="s">
        <v>18333</v>
      </c>
      <c r="C4270" s="3" t="s">
        <v>18334</v>
      </c>
      <c r="D4270" s="13">
        <v>1690000000</v>
      </c>
      <c r="E4270" s="1" t="str" cm="1">
        <f t="array" ref="E4270">_xlfn.IFS($D4270&gt;=$N$7,$J$7,AND($D4270&gt;=$M$8,$D4270&lt;$N$8),$J$8,AND($D4270&gt;=$M$9,$D4270&lt;$N$9),$J$9,$D4270&lt;$N$10,$J$10)</f>
        <v>Mid Cap</v>
      </c>
      <c r="F4270" s="18">
        <v>26.49</v>
      </c>
      <c r="G4270" s="3" t="s">
        <v>31554</v>
      </c>
      <c r="H4270" s="22">
        <f>ROUND(Table1[[#This Row],[Market Capitalisation]]/Table1[[#This Row],[Stock Price]],0)</f>
        <v>63797659</v>
      </c>
    </row>
    <row r="4271" spans="2:8" x14ac:dyDescent="0.35">
      <c r="B4271" s="1" t="s">
        <v>18337</v>
      </c>
      <c r="C4271" s="3" t="s">
        <v>18338</v>
      </c>
      <c r="D4271" s="13">
        <v>1690000000</v>
      </c>
      <c r="E4271" s="1" t="str" cm="1">
        <f t="array" ref="E4271">_xlfn.IFS($D4271&gt;=$N$7,$J$7,AND($D4271&gt;=$M$8,$D4271&lt;$N$8),$J$8,AND($D4271&gt;=$M$9,$D4271&lt;$N$9),$J$9,$D4271&lt;$N$10,$J$10)</f>
        <v>Mid Cap</v>
      </c>
      <c r="F4271" s="18">
        <v>19.72</v>
      </c>
      <c r="G4271" s="3" t="s">
        <v>31583</v>
      </c>
      <c r="H4271" s="22">
        <f>ROUND(Table1[[#This Row],[Market Capitalisation]]/Table1[[#This Row],[Stock Price]],0)</f>
        <v>85699797</v>
      </c>
    </row>
    <row r="4272" spans="2:8" x14ac:dyDescent="0.35">
      <c r="B4272" s="1" t="s">
        <v>18340</v>
      </c>
      <c r="C4272" s="3" t="s">
        <v>18341</v>
      </c>
      <c r="D4272" s="13">
        <v>1690000000</v>
      </c>
      <c r="E4272" s="1" t="str" cm="1">
        <f t="array" ref="E4272">_xlfn.IFS($D4272&gt;=$N$7,$J$7,AND($D4272&gt;=$M$8,$D4272&lt;$N$8),$J$8,AND($D4272&gt;=$M$9,$D4272&lt;$N$9),$J$9,$D4272&lt;$N$10,$J$10)</f>
        <v>Mid Cap</v>
      </c>
      <c r="F4272" s="18">
        <v>23.68</v>
      </c>
      <c r="G4272" s="3" t="s">
        <v>511</v>
      </c>
      <c r="H4272" s="22">
        <f>ROUND(Table1[[#This Row],[Market Capitalisation]]/Table1[[#This Row],[Stock Price]],0)</f>
        <v>71368243</v>
      </c>
    </row>
    <row r="4273" spans="2:8" x14ac:dyDescent="0.35">
      <c r="B4273" s="1" t="s">
        <v>18344</v>
      </c>
      <c r="C4273" s="3" t="s">
        <v>18345</v>
      </c>
      <c r="D4273" s="13">
        <v>1690000000</v>
      </c>
      <c r="E4273" s="1" t="str" cm="1">
        <f t="array" ref="E4273">_xlfn.IFS($D4273&gt;=$N$7,$J$7,AND($D4273&gt;=$M$8,$D4273&lt;$N$8),$J$8,AND($D4273&gt;=$M$9,$D4273&lt;$N$9),$J$9,$D4273&lt;$N$10,$J$10)</f>
        <v>Mid Cap</v>
      </c>
      <c r="F4273" s="18">
        <v>2.89</v>
      </c>
      <c r="G4273" s="3" t="s">
        <v>511</v>
      </c>
      <c r="H4273" s="22">
        <f>ROUND(Table1[[#This Row],[Market Capitalisation]]/Table1[[#This Row],[Stock Price]],0)</f>
        <v>584775087</v>
      </c>
    </row>
    <row r="4274" spans="2:8" x14ac:dyDescent="0.35">
      <c r="B4274" s="1" t="s">
        <v>18347</v>
      </c>
      <c r="C4274" s="3" t="s">
        <v>18348</v>
      </c>
      <c r="D4274" s="13">
        <v>1680000000</v>
      </c>
      <c r="E4274" s="1" t="str" cm="1">
        <f t="array" ref="E4274">_xlfn.IFS($D4274&gt;=$N$7,$J$7,AND($D4274&gt;=$M$8,$D4274&lt;$N$8),$J$8,AND($D4274&gt;=$M$9,$D4274&lt;$N$9),$J$9,$D4274&lt;$N$10,$J$10)</f>
        <v>Mid Cap</v>
      </c>
      <c r="F4274" s="18">
        <v>38.01</v>
      </c>
      <c r="G4274" s="3" t="s">
        <v>31554</v>
      </c>
      <c r="H4274" s="22">
        <f>ROUND(Table1[[#This Row],[Market Capitalisation]]/Table1[[#This Row],[Stock Price]],0)</f>
        <v>44198895</v>
      </c>
    </row>
    <row r="4275" spans="2:8" x14ac:dyDescent="0.35">
      <c r="B4275" s="1" t="s">
        <v>18352</v>
      </c>
      <c r="C4275" s="3" t="s">
        <v>18353</v>
      </c>
      <c r="D4275" s="13">
        <v>1680000000</v>
      </c>
      <c r="E4275" s="1" t="str" cm="1">
        <f t="array" ref="E4275">_xlfn.IFS($D4275&gt;=$N$7,$J$7,AND($D4275&gt;=$M$8,$D4275&lt;$N$8),$J$8,AND($D4275&gt;=$M$9,$D4275&lt;$N$9),$J$9,$D4275&lt;$N$10,$J$10)</f>
        <v>Mid Cap</v>
      </c>
      <c r="F4275" s="18">
        <v>37.659999999999997</v>
      </c>
      <c r="G4275" s="3" t="s">
        <v>31554</v>
      </c>
      <c r="H4275" s="22">
        <f>ROUND(Table1[[#This Row],[Market Capitalisation]]/Table1[[#This Row],[Stock Price]],0)</f>
        <v>44609665</v>
      </c>
    </row>
    <row r="4276" spans="2:8" x14ac:dyDescent="0.35">
      <c r="B4276" s="1" t="s">
        <v>18356</v>
      </c>
      <c r="C4276" s="3" t="s">
        <v>18357</v>
      </c>
      <c r="D4276" s="13">
        <v>1680000000</v>
      </c>
      <c r="E4276" s="1" t="str" cm="1">
        <f t="array" ref="E4276">_xlfn.IFS($D4276&gt;=$N$7,$J$7,AND($D4276&gt;=$M$8,$D4276&lt;$N$8),$J$8,AND($D4276&gt;=$M$9,$D4276&lt;$N$9),$J$9,$D4276&lt;$N$10,$J$10)</f>
        <v>Mid Cap</v>
      </c>
      <c r="F4276" s="18">
        <v>3.66</v>
      </c>
      <c r="G4276" s="3" t="s">
        <v>31554</v>
      </c>
      <c r="H4276" s="22">
        <f>ROUND(Table1[[#This Row],[Market Capitalisation]]/Table1[[#This Row],[Stock Price]],0)</f>
        <v>459016393</v>
      </c>
    </row>
    <row r="4277" spans="2:8" x14ac:dyDescent="0.35">
      <c r="B4277" s="1" t="s">
        <v>18359</v>
      </c>
      <c r="C4277" s="3" t="s">
        <v>18360</v>
      </c>
      <c r="D4277" s="13">
        <v>1680000000</v>
      </c>
      <c r="E4277" s="1" t="str" cm="1">
        <f t="array" ref="E4277">_xlfn.IFS($D4277&gt;=$N$7,$J$7,AND($D4277&gt;=$M$8,$D4277&lt;$N$8),$J$8,AND($D4277&gt;=$M$9,$D4277&lt;$N$9),$J$9,$D4277&lt;$N$10,$J$10)</f>
        <v>Mid Cap</v>
      </c>
      <c r="F4277" s="18">
        <v>17.02</v>
      </c>
      <c r="G4277" s="3" t="s">
        <v>249</v>
      </c>
      <c r="H4277" s="22">
        <f>ROUND(Table1[[#This Row],[Market Capitalisation]]/Table1[[#This Row],[Stock Price]],0)</f>
        <v>98707403</v>
      </c>
    </row>
    <row r="4278" spans="2:8" x14ac:dyDescent="0.35">
      <c r="B4278" s="1" t="s">
        <v>18362</v>
      </c>
      <c r="C4278" s="3" t="s">
        <v>18363</v>
      </c>
      <c r="D4278" s="13">
        <v>1680000000</v>
      </c>
      <c r="E4278" s="1" t="str" cm="1">
        <f t="array" ref="E4278">_xlfn.IFS($D4278&gt;=$N$7,$J$7,AND($D4278&gt;=$M$8,$D4278&lt;$N$8),$J$8,AND($D4278&gt;=$M$9,$D4278&lt;$N$9),$J$9,$D4278&lt;$N$10,$J$10)</f>
        <v>Mid Cap</v>
      </c>
      <c r="F4278" s="18">
        <v>72.12</v>
      </c>
      <c r="G4278" s="3" t="s">
        <v>31554</v>
      </c>
      <c r="H4278" s="22">
        <f>ROUND(Table1[[#This Row],[Market Capitalisation]]/Table1[[#This Row],[Stock Price]],0)</f>
        <v>23294509</v>
      </c>
    </row>
    <row r="4279" spans="2:8" x14ac:dyDescent="0.35">
      <c r="B4279" s="1" t="s">
        <v>18366</v>
      </c>
      <c r="C4279" s="3" t="s">
        <v>18367</v>
      </c>
      <c r="D4279" s="13">
        <v>1680000000</v>
      </c>
      <c r="E4279" s="1" t="str" cm="1">
        <f t="array" ref="E4279">_xlfn.IFS($D4279&gt;=$N$7,$J$7,AND($D4279&gt;=$M$8,$D4279&lt;$N$8),$J$8,AND($D4279&gt;=$M$9,$D4279&lt;$N$9),$J$9,$D4279&lt;$N$10,$J$10)</f>
        <v>Mid Cap</v>
      </c>
      <c r="F4279" s="18">
        <v>10.78</v>
      </c>
      <c r="G4279" s="3" t="s">
        <v>31554</v>
      </c>
      <c r="H4279" s="22">
        <f>ROUND(Table1[[#This Row],[Market Capitalisation]]/Table1[[#This Row],[Stock Price]],0)</f>
        <v>155844156</v>
      </c>
    </row>
    <row r="4280" spans="2:8" x14ac:dyDescent="0.35">
      <c r="B4280" s="1" t="s">
        <v>18369</v>
      </c>
      <c r="C4280" s="3" t="s">
        <v>18370</v>
      </c>
      <c r="D4280" s="13">
        <v>1670000000</v>
      </c>
      <c r="E4280" s="1" t="str" cm="1">
        <f t="array" ref="E4280">_xlfn.IFS($D4280&gt;=$N$7,$J$7,AND($D4280&gt;=$M$8,$D4280&lt;$N$8),$J$8,AND($D4280&gt;=$M$9,$D4280&lt;$N$9),$J$9,$D4280&lt;$N$10,$J$10)</f>
        <v>Mid Cap</v>
      </c>
      <c r="F4280" s="18">
        <v>10.01</v>
      </c>
      <c r="G4280" s="3" t="s">
        <v>31554</v>
      </c>
      <c r="H4280" s="22">
        <f>ROUND(Table1[[#This Row],[Market Capitalisation]]/Table1[[#This Row],[Stock Price]],0)</f>
        <v>166833167</v>
      </c>
    </row>
    <row r="4281" spans="2:8" x14ac:dyDescent="0.35">
      <c r="B4281" s="1" t="s">
        <v>18374</v>
      </c>
      <c r="C4281" s="3" t="s">
        <v>18375</v>
      </c>
      <c r="D4281" s="13">
        <v>1670000000</v>
      </c>
      <c r="E4281" s="1" t="str" cm="1">
        <f t="array" ref="E4281">_xlfn.IFS($D4281&gt;=$N$7,$J$7,AND($D4281&gt;=$M$8,$D4281&lt;$N$8),$J$8,AND($D4281&gt;=$M$9,$D4281&lt;$N$9),$J$9,$D4281&lt;$N$10,$J$10)</f>
        <v>Mid Cap</v>
      </c>
      <c r="F4281" s="18">
        <v>14.78</v>
      </c>
      <c r="G4281" s="3" t="s">
        <v>31554</v>
      </c>
      <c r="H4281" s="22">
        <f>ROUND(Table1[[#This Row],[Market Capitalisation]]/Table1[[#This Row],[Stock Price]],0)</f>
        <v>112990528</v>
      </c>
    </row>
    <row r="4282" spans="2:8" x14ac:dyDescent="0.35">
      <c r="B4282" s="1" t="s">
        <v>18378</v>
      </c>
      <c r="C4282" s="3" t="s">
        <v>18379</v>
      </c>
      <c r="D4282" s="13">
        <v>1670000000</v>
      </c>
      <c r="E4282" s="1" t="str" cm="1">
        <f t="array" ref="E4282">_xlfn.IFS($D4282&gt;=$N$7,$J$7,AND($D4282&gt;=$M$8,$D4282&lt;$N$8),$J$8,AND($D4282&gt;=$M$9,$D4282&lt;$N$9),$J$9,$D4282&lt;$N$10,$J$10)</f>
        <v>Mid Cap</v>
      </c>
      <c r="F4282" s="18">
        <v>10.79</v>
      </c>
      <c r="G4282" s="3" t="s">
        <v>1254</v>
      </c>
      <c r="H4282" s="22">
        <f>ROUND(Table1[[#This Row],[Market Capitalisation]]/Table1[[#This Row],[Stock Price]],0)</f>
        <v>154772938</v>
      </c>
    </row>
    <row r="4283" spans="2:8" x14ac:dyDescent="0.35">
      <c r="B4283" s="1" t="s">
        <v>18381</v>
      </c>
      <c r="C4283" s="3" t="s">
        <v>18382</v>
      </c>
      <c r="D4283" s="13">
        <v>1670000000</v>
      </c>
      <c r="E4283" s="1" t="str" cm="1">
        <f t="array" ref="E4283">_xlfn.IFS($D4283&gt;=$N$7,$J$7,AND($D4283&gt;=$M$8,$D4283&lt;$N$8),$J$8,AND($D4283&gt;=$M$9,$D4283&lt;$N$9),$J$9,$D4283&lt;$N$10,$J$10)</f>
        <v>Mid Cap</v>
      </c>
      <c r="F4283" s="18">
        <v>5.6</v>
      </c>
      <c r="G4283" s="3" t="s">
        <v>62</v>
      </c>
      <c r="H4283" s="22">
        <f>ROUND(Table1[[#This Row],[Market Capitalisation]]/Table1[[#This Row],[Stock Price]],0)</f>
        <v>298214286</v>
      </c>
    </row>
    <row r="4284" spans="2:8" x14ac:dyDescent="0.35">
      <c r="B4284" s="1" t="s">
        <v>18385</v>
      </c>
      <c r="C4284" s="3" t="s">
        <v>18386</v>
      </c>
      <c r="D4284" s="13">
        <v>1670000000</v>
      </c>
      <c r="E4284" s="1" t="str" cm="1">
        <f t="array" ref="E4284">_xlfn.IFS($D4284&gt;=$N$7,$J$7,AND($D4284&gt;=$M$8,$D4284&lt;$N$8),$J$8,AND($D4284&gt;=$M$9,$D4284&lt;$N$9),$J$9,$D4284&lt;$N$10,$J$10)</f>
        <v>Mid Cap</v>
      </c>
      <c r="F4284" s="18">
        <v>4.42</v>
      </c>
      <c r="G4284" s="3" t="s">
        <v>31554</v>
      </c>
      <c r="H4284" s="22">
        <f>ROUND(Table1[[#This Row],[Market Capitalisation]]/Table1[[#This Row],[Stock Price]],0)</f>
        <v>377828054</v>
      </c>
    </row>
    <row r="4285" spans="2:8" x14ac:dyDescent="0.35">
      <c r="B4285" s="1" t="s">
        <v>18389</v>
      </c>
      <c r="C4285" s="3" t="s">
        <v>18390</v>
      </c>
      <c r="D4285" s="13">
        <v>1670000000</v>
      </c>
      <c r="E4285" s="1" t="str" cm="1">
        <f t="array" ref="E4285">_xlfn.IFS($D4285&gt;=$N$7,$J$7,AND($D4285&gt;=$M$8,$D4285&lt;$N$8),$J$8,AND($D4285&gt;=$M$9,$D4285&lt;$N$9),$J$9,$D4285&lt;$N$10,$J$10)</f>
        <v>Mid Cap</v>
      </c>
      <c r="F4285" s="18">
        <v>20.38</v>
      </c>
      <c r="G4285" s="3" t="s">
        <v>249</v>
      </c>
      <c r="H4285" s="22">
        <f>ROUND(Table1[[#This Row],[Market Capitalisation]]/Table1[[#This Row],[Stock Price]],0)</f>
        <v>81943081</v>
      </c>
    </row>
    <row r="4286" spans="2:8" x14ac:dyDescent="0.35">
      <c r="B4286" s="1" t="s">
        <v>18392</v>
      </c>
      <c r="C4286" s="3" t="s">
        <v>18393</v>
      </c>
      <c r="D4286" s="13">
        <v>1670000000</v>
      </c>
      <c r="E4286" s="1" t="str" cm="1">
        <f t="array" ref="E4286">_xlfn.IFS($D4286&gt;=$N$7,$J$7,AND($D4286&gt;=$M$8,$D4286&lt;$N$8),$J$8,AND($D4286&gt;=$M$9,$D4286&lt;$N$9),$J$9,$D4286&lt;$N$10,$J$10)</f>
        <v>Mid Cap</v>
      </c>
      <c r="F4286" s="18">
        <v>2.5299999999999998</v>
      </c>
      <c r="G4286" s="3" t="s">
        <v>1254</v>
      </c>
      <c r="H4286" s="22">
        <f>ROUND(Table1[[#This Row],[Market Capitalisation]]/Table1[[#This Row],[Stock Price]],0)</f>
        <v>660079051</v>
      </c>
    </row>
    <row r="4287" spans="2:8" x14ac:dyDescent="0.35">
      <c r="B4287" s="1" t="s">
        <v>18395</v>
      </c>
      <c r="C4287" s="3" t="s">
        <v>18396</v>
      </c>
      <c r="D4287" s="13">
        <v>1670000000</v>
      </c>
      <c r="E4287" s="1" t="str" cm="1">
        <f t="array" ref="E4287">_xlfn.IFS($D4287&gt;=$N$7,$J$7,AND($D4287&gt;=$M$8,$D4287&lt;$N$8),$J$8,AND($D4287&gt;=$M$9,$D4287&lt;$N$9),$J$9,$D4287&lt;$N$10,$J$10)</f>
        <v>Mid Cap</v>
      </c>
      <c r="F4287" s="18">
        <v>11.63</v>
      </c>
      <c r="G4287" s="3" t="s">
        <v>107</v>
      </c>
      <c r="H4287" s="22">
        <f>ROUND(Table1[[#This Row],[Market Capitalisation]]/Table1[[#This Row],[Stock Price]],0)</f>
        <v>143594153</v>
      </c>
    </row>
    <row r="4288" spans="2:8" x14ac:dyDescent="0.35">
      <c r="B4288" s="1" t="s">
        <v>18399</v>
      </c>
      <c r="C4288" s="3" t="s">
        <v>18400</v>
      </c>
      <c r="D4288" s="13">
        <v>1670000000</v>
      </c>
      <c r="E4288" s="1" t="str" cm="1">
        <f t="array" ref="E4288">_xlfn.IFS($D4288&gt;=$N$7,$J$7,AND($D4288&gt;=$M$8,$D4288&lt;$N$8),$J$8,AND($D4288&gt;=$M$9,$D4288&lt;$N$9),$J$9,$D4288&lt;$N$10,$J$10)</f>
        <v>Mid Cap</v>
      </c>
      <c r="F4288" s="18">
        <v>67.77</v>
      </c>
      <c r="G4288" s="3" t="s">
        <v>4088</v>
      </c>
      <c r="H4288" s="22">
        <f>ROUND(Table1[[#This Row],[Market Capitalisation]]/Table1[[#This Row],[Stock Price]],0)</f>
        <v>24642172</v>
      </c>
    </row>
    <row r="4289" spans="2:8" x14ac:dyDescent="0.35">
      <c r="B4289" s="1" t="s">
        <v>18403</v>
      </c>
      <c r="C4289" s="3" t="s">
        <v>18404</v>
      </c>
      <c r="D4289" s="13">
        <v>1670000000</v>
      </c>
      <c r="E4289" s="1" t="str" cm="1">
        <f t="array" ref="E4289">_xlfn.IFS($D4289&gt;=$N$7,$J$7,AND($D4289&gt;=$M$8,$D4289&lt;$N$8),$J$8,AND($D4289&gt;=$M$9,$D4289&lt;$N$9),$J$9,$D4289&lt;$N$10,$J$10)</f>
        <v>Mid Cap</v>
      </c>
      <c r="F4289" s="18">
        <v>12.17</v>
      </c>
      <c r="G4289" s="3" t="s">
        <v>3109</v>
      </c>
      <c r="H4289" s="22">
        <f>ROUND(Table1[[#This Row],[Market Capitalisation]]/Table1[[#This Row],[Stock Price]],0)</f>
        <v>137222679</v>
      </c>
    </row>
    <row r="4290" spans="2:8" x14ac:dyDescent="0.35">
      <c r="B4290" s="1" t="s">
        <v>18406</v>
      </c>
      <c r="C4290" s="3" t="s">
        <v>18407</v>
      </c>
      <c r="D4290" s="13">
        <v>1670000000</v>
      </c>
      <c r="E4290" s="1" t="str" cm="1">
        <f t="array" ref="E4290">_xlfn.IFS($D4290&gt;=$N$7,$J$7,AND($D4290&gt;=$M$8,$D4290&lt;$N$8),$J$8,AND($D4290&gt;=$M$9,$D4290&lt;$N$9),$J$9,$D4290&lt;$N$10,$J$10)</f>
        <v>Mid Cap</v>
      </c>
      <c r="F4290" s="18">
        <v>20.32</v>
      </c>
      <c r="G4290" s="3" t="s">
        <v>145</v>
      </c>
      <c r="H4290" s="22">
        <f>ROUND(Table1[[#This Row],[Market Capitalisation]]/Table1[[#This Row],[Stock Price]],0)</f>
        <v>82185039</v>
      </c>
    </row>
    <row r="4291" spans="2:8" x14ac:dyDescent="0.35">
      <c r="B4291" s="1" t="s">
        <v>18409</v>
      </c>
      <c r="C4291" s="3" t="s">
        <v>18410</v>
      </c>
      <c r="D4291" s="13">
        <v>1670000000</v>
      </c>
      <c r="E4291" s="1" t="str" cm="1">
        <f t="array" ref="E4291">_xlfn.IFS($D4291&gt;=$N$7,$J$7,AND($D4291&gt;=$M$8,$D4291&lt;$N$8),$J$8,AND($D4291&gt;=$M$9,$D4291&lt;$N$9),$J$9,$D4291&lt;$N$10,$J$10)</f>
        <v>Mid Cap</v>
      </c>
      <c r="F4291" s="18">
        <v>0.82</v>
      </c>
      <c r="G4291" s="3" t="s">
        <v>152</v>
      </c>
      <c r="H4291" s="22">
        <f>ROUND(Table1[[#This Row],[Market Capitalisation]]/Table1[[#This Row],[Stock Price]],0)</f>
        <v>2036585366</v>
      </c>
    </row>
    <row r="4292" spans="2:8" x14ac:dyDescent="0.35">
      <c r="B4292" s="1" t="s">
        <v>18412</v>
      </c>
      <c r="C4292" s="3" t="s">
        <v>18413</v>
      </c>
      <c r="D4292" s="13">
        <v>1670000000</v>
      </c>
      <c r="E4292" s="1" t="str" cm="1">
        <f t="array" ref="E4292">_xlfn.IFS($D4292&gt;=$N$7,$J$7,AND($D4292&gt;=$M$8,$D4292&lt;$N$8),$J$8,AND($D4292&gt;=$M$9,$D4292&lt;$N$9),$J$9,$D4292&lt;$N$10,$J$10)</f>
        <v>Mid Cap</v>
      </c>
      <c r="F4292" s="18">
        <v>28.77</v>
      </c>
      <c r="G4292" s="3" t="s">
        <v>210</v>
      </c>
      <c r="H4292" s="22">
        <f>ROUND(Table1[[#This Row],[Market Capitalisation]]/Table1[[#This Row],[Stock Price]],0)</f>
        <v>58046576</v>
      </c>
    </row>
    <row r="4293" spans="2:8" x14ac:dyDescent="0.35">
      <c r="B4293" s="1" t="s">
        <v>18415</v>
      </c>
      <c r="C4293" s="3" t="s">
        <v>18416</v>
      </c>
      <c r="D4293" s="13">
        <v>1660000000</v>
      </c>
      <c r="E4293" s="1" t="str" cm="1">
        <f t="array" ref="E4293">_xlfn.IFS($D4293&gt;=$N$7,$J$7,AND($D4293&gt;=$M$8,$D4293&lt;$N$8),$J$8,AND($D4293&gt;=$M$9,$D4293&lt;$N$9),$J$9,$D4293&lt;$N$10,$J$10)</f>
        <v>Mid Cap</v>
      </c>
      <c r="F4293" s="18">
        <v>32.31</v>
      </c>
      <c r="G4293" s="3" t="s">
        <v>31554</v>
      </c>
      <c r="H4293" s="22">
        <f>ROUND(Table1[[#This Row],[Market Capitalisation]]/Table1[[#This Row],[Stock Price]],0)</f>
        <v>51377283</v>
      </c>
    </row>
    <row r="4294" spans="2:8" x14ac:dyDescent="0.35">
      <c r="B4294" s="1" t="s">
        <v>18420</v>
      </c>
      <c r="C4294" s="3" t="s">
        <v>18421</v>
      </c>
      <c r="D4294" s="13">
        <v>1660000000</v>
      </c>
      <c r="E4294" s="1" t="str" cm="1">
        <f t="array" ref="E4294">_xlfn.IFS($D4294&gt;=$N$7,$J$7,AND($D4294&gt;=$M$8,$D4294&lt;$N$8),$J$8,AND($D4294&gt;=$M$9,$D4294&lt;$N$9),$J$9,$D4294&lt;$N$10,$J$10)</f>
        <v>Mid Cap</v>
      </c>
      <c r="F4294" s="18">
        <v>7.82</v>
      </c>
      <c r="G4294" s="3" t="s">
        <v>511</v>
      </c>
      <c r="H4294" s="22">
        <f>ROUND(Table1[[#This Row],[Market Capitalisation]]/Table1[[#This Row],[Stock Price]],0)</f>
        <v>212276215</v>
      </c>
    </row>
    <row r="4295" spans="2:8" x14ac:dyDescent="0.35">
      <c r="B4295" s="1" t="s">
        <v>18423</v>
      </c>
      <c r="C4295" s="3" t="s">
        <v>18424</v>
      </c>
      <c r="D4295" s="13">
        <v>1660000000</v>
      </c>
      <c r="E4295" s="1" t="str" cm="1">
        <f t="array" ref="E4295">_xlfn.IFS($D4295&gt;=$N$7,$J$7,AND($D4295&gt;=$M$8,$D4295&lt;$N$8),$J$8,AND($D4295&gt;=$M$9,$D4295&lt;$N$9),$J$9,$D4295&lt;$N$10,$J$10)</f>
        <v>Mid Cap</v>
      </c>
      <c r="F4295" s="18">
        <v>1.1499999999999999</v>
      </c>
      <c r="G4295" s="3" t="s">
        <v>13270</v>
      </c>
      <c r="H4295" s="22">
        <f>ROUND(Table1[[#This Row],[Market Capitalisation]]/Table1[[#This Row],[Stock Price]],0)</f>
        <v>1443478261</v>
      </c>
    </row>
    <row r="4296" spans="2:8" x14ac:dyDescent="0.35">
      <c r="B4296" s="1" t="s">
        <v>18427</v>
      </c>
      <c r="C4296" s="3" t="s">
        <v>18428</v>
      </c>
      <c r="D4296" s="13">
        <v>1660000000</v>
      </c>
      <c r="E4296" s="1" t="str" cm="1">
        <f t="array" ref="E4296">_xlfn.IFS($D4296&gt;=$N$7,$J$7,AND($D4296&gt;=$M$8,$D4296&lt;$N$8),$J$8,AND($D4296&gt;=$M$9,$D4296&lt;$N$9),$J$9,$D4296&lt;$N$10,$J$10)</f>
        <v>Mid Cap</v>
      </c>
      <c r="F4296" s="18">
        <v>1179</v>
      </c>
      <c r="G4296" s="3" t="s">
        <v>164</v>
      </c>
      <c r="H4296" s="22">
        <f>ROUND(Table1[[#This Row],[Market Capitalisation]]/Table1[[#This Row],[Stock Price]],0)</f>
        <v>1407973</v>
      </c>
    </row>
    <row r="4297" spans="2:8" x14ac:dyDescent="0.35">
      <c r="B4297" s="1" t="s">
        <v>18431</v>
      </c>
      <c r="C4297" s="3" t="s">
        <v>18432</v>
      </c>
      <c r="D4297" s="13">
        <v>1660000000</v>
      </c>
      <c r="E4297" s="1" t="str" cm="1">
        <f t="array" ref="E4297">_xlfn.IFS($D4297&gt;=$N$7,$J$7,AND($D4297&gt;=$M$8,$D4297&lt;$N$8),$J$8,AND($D4297&gt;=$M$9,$D4297&lt;$N$9),$J$9,$D4297&lt;$N$10,$J$10)</f>
        <v>Mid Cap</v>
      </c>
      <c r="F4297" s="18">
        <v>11.78</v>
      </c>
      <c r="G4297" s="3" t="s">
        <v>31554</v>
      </c>
      <c r="H4297" s="22">
        <f>ROUND(Table1[[#This Row],[Market Capitalisation]]/Table1[[#This Row],[Stock Price]],0)</f>
        <v>140916808</v>
      </c>
    </row>
    <row r="4298" spans="2:8" x14ac:dyDescent="0.35">
      <c r="B4298" s="1" t="s">
        <v>18434</v>
      </c>
      <c r="C4298" s="3" t="s">
        <v>18435</v>
      </c>
      <c r="D4298" s="13">
        <v>1660000000</v>
      </c>
      <c r="E4298" s="1" t="str" cm="1">
        <f t="array" ref="E4298">_xlfn.IFS($D4298&gt;=$N$7,$J$7,AND($D4298&gt;=$M$8,$D4298&lt;$N$8),$J$8,AND($D4298&gt;=$M$9,$D4298&lt;$N$9),$J$9,$D4298&lt;$N$10,$J$10)</f>
        <v>Mid Cap</v>
      </c>
      <c r="F4298" s="18">
        <v>21.76</v>
      </c>
      <c r="G4298" s="3" t="s">
        <v>304</v>
      </c>
      <c r="H4298" s="22">
        <f>ROUND(Table1[[#This Row],[Market Capitalisation]]/Table1[[#This Row],[Stock Price]],0)</f>
        <v>76286765</v>
      </c>
    </row>
    <row r="4299" spans="2:8" x14ac:dyDescent="0.35">
      <c r="B4299" s="1" t="s">
        <v>18438</v>
      </c>
      <c r="C4299" s="3" t="s">
        <v>18439</v>
      </c>
      <c r="D4299" s="13">
        <v>1660000000</v>
      </c>
      <c r="E4299" s="1" t="str" cm="1">
        <f t="array" ref="E4299">_xlfn.IFS($D4299&gt;=$N$7,$J$7,AND($D4299&gt;=$M$8,$D4299&lt;$N$8),$J$8,AND($D4299&gt;=$M$9,$D4299&lt;$N$9),$J$9,$D4299&lt;$N$10,$J$10)</f>
        <v>Mid Cap</v>
      </c>
      <c r="F4299" s="18">
        <v>2.13</v>
      </c>
      <c r="G4299" s="3" t="s">
        <v>249</v>
      </c>
      <c r="H4299" s="22">
        <f>ROUND(Table1[[#This Row],[Market Capitalisation]]/Table1[[#This Row],[Stock Price]],0)</f>
        <v>779342723</v>
      </c>
    </row>
    <row r="4300" spans="2:8" x14ac:dyDescent="0.35">
      <c r="B4300" s="1" t="s">
        <v>18441</v>
      </c>
      <c r="C4300" s="3" t="s">
        <v>18442</v>
      </c>
      <c r="D4300" s="13">
        <v>1660000000</v>
      </c>
      <c r="E4300" s="1" t="str" cm="1">
        <f t="array" ref="E4300">_xlfn.IFS($D4300&gt;=$N$7,$J$7,AND($D4300&gt;=$M$8,$D4300&lt;$N$8),$J$8,AND($D4300&gt;=$M$9,$D4300&lt;$N$9),$J$9,$D4300&lt;$N$10,$J$10)</f>
        <v>Mid Cap</v>
      </c>
      <c r="F4300" s="18">
        <v>7.97</v>
      </c>
      <c r="G4300" s="3" t="s">
        <v>4076</v>
      </c>
      <c r="H4300" s="22">
        <f>ROUND(Table1[[#This Row],[Market Capitalisation]]/Table1[[#This Row],[Stock Price]],0)</f>
        <v>208281054</v>
      </c>
    </row>
    <row r="4301" spans="2:8" x14ac:dyDescent="0.35">
      <c r="B4301" s="1" t="s">
        <v>18445</v>
      </c>
      <c r="C4301" s="3" t="s">
        <v>18446</v>
      </c>
      <c r="D4301" s="13">
        <v>1660000000</v>
      </c>
      <c r="E4301" s="1" t="str" cm="1">
        <f t="array" ref="E4301">_xlfn.IFS($D4301&gt;=$N$7,$J$7,AND($D4301&gt;=$M$8,$D4301&lt;$N$8),$J$8,AND($D4301&gt;=$M$9,$D4301&lt;$N$9),$J$9,$D4301&lt;$N$10,$J$10)</f>
        <v>Mid Cap</v>
      </c>
      <c r="F4301" s="18">
        <v>9.64</v>
      </c>
      <c r="G4301" s="3" t="s">
        <v>4088</v>
      </c>
      <c r="H4301" s="22">
        <f>ROUND(Table1[[#This Row],[Market Capitalisation]]/Table1[[#This Row],[Stock Price]],0)</f>
        <v>172199170</v>
      </c>
    </row>
    <row r="4302" spans="2:8" x14ac:dyDescent="0.35">
      <c r="B4302" s="1" t="s">
        <v>18449</v>
      </c>
      <c r="C4302" s="3" t="s">
        <v>18450</v>
      </c>
      <c r="D4302" s="13">
        <v>1660000000</v>
      </c>
      <c r="E4302" s="1" t="str" cm="1">
        <f t="array" ref="E4302">_xlfn.IFS($D4302&gt;=$N$7,$J$7,AND($D4302&gt;=$M$8,$D4302&lt;$N$8),$J$8,AND($D4302&gt;=$M$9,$D4302&lt;$N$9),$J$9,$D4302&lt;$N$10,$J$10)</f>
        <v>Mid Cap</v>
      </c>
      <c r="F4302" s="18">
        <v>167.62</v>
      </c>
      <c r="G4302" s="3" t="s">
        <v>304</v>
      </c>
      <c r="H4302" s="22">
        <f>ROUND(Table1[[#This Row],[Market Capitalisation]]/Table1[[#This Row],[Stock Price]],0)</f>
        <v>9903353</v>
      </c>
    </row>
    <row r="4303" spans="2:8" x14ac:dyDescent="0.35">
      <c r="B4303" s="1" t="s">
        <v>18453</v>
      </c>
      <c r="C4303" s="3" t="s">
        <v>18454</v>
      </c>
      <c r="D4303" s="13">
        <v>1650000000</v>
      </c>
      <c r="E4303" s="1" t="str" cm="1">
        <f t="array" ref="E4303">_xlfn.IFS($D4303&gt;=$N$7,$J$7,AND($D4303&gt;=$M$8,$D4303&lt;$N$8),$J$8,AND($D4303&gt;=$M$9,$D4303&lt;$N$9),$J$9,$D4303&lt;$N$10,$J$10)</f>
        <v>Mid Cap</v>
      </c>
      <c r="F4303" s="18">
        <v>48.31</v>
      </c>
      <c r="G4303" s="3" t="s">
        <v>31554</v>
      </c>
      <c r="H4303" s="22">
        <f>ROUND(Table1[[#This Row],[Market Capitalisation]]/Table1[[#This Row],[Stock Price]],0)</f>
        <v>34154419</v>
      </c>
    </row>
    <row r="4304" spans="2:8" x14ac:dyDescent="0.35">
      <c r="B4304" s="1" t="s">
        <v>18458</v>
      </c>
      <c r="C4304" s="3" t="s">
        <v>18459</v>
      </c>
      <c r="D4304" s="13">
        <v>1650000000</v>
      </c>
      <c r="E4304" s="1" t="str" cm="1">
        <f t="array" ref="E4304">_xlfn.IFS($D4304&gt;=$N$7,$J$7,AND($D4304&gt;=$M$8,$D4304&lt;$N$8),$J$8,AND($D4304&gt;=$M$9,$D4304&lt;$N$9),$J$9,$D4304&lt;$N$10,$J$10)</f>
        <v>Mid Cap</v>
      </c>
      <c r="F4304" s="18">
        <v>1.54</v>
      </c>
      <c r="G4304" s="3" t="s">
        <v>31546</v>
      </c>
      <c r="H4304" s="22">
        <f>ROUND(Table1[[#This Row],[Market Capitalisation]]/Table1[[#This Row],[Stock Price]],0)</f>
        <v>1071428571</v>
      </c>
    </row>
    <row r="4305" spans="2:8" x14ac:dyDescent="0.35">
      <c r="B4305" s="1" t="s">
        <v>18461</v>
      </c>
      <c r="C4305" s="3" t="s">
        <v>18462</v>
      </c>
      <c r="D4305" s="13">
        <v>1650000000</v>
      </c>
      <c r="E4305" s="1" t="str" cm="1">
        <f t="array" ref="E4305">_xlfn.IFS($D4305&gt;=$N$7,$J$7,AND($D4305&gt;=$M$8,$D4305&lt;$N$8),$J$8,AND($D4305&gt;=$M$9,$D4305&lt;$N$9),$J$9,$D4305&lt;$N$10,$J$10)</f>
        <v>Mid Cap</v>
      </c>
      <c r="F4305" s="18">
        <v>5.96</v>
      </c>
      <c r="G4305" s="3" t="s">
        <v>249</v>
      </c>
      <c r="H4305" s="22">
        <f>ROUND(Table1[[#This Row],[Market Capitalisation]]/Table1[[#This Row],[Stock Price]],0)</f>
        <v>276845638</v>
      </c>
    </row>
    <row r="4306" spans="2:8" x14ac:dyDescent="0.35">
      <c r="B4306" s="1" t="s">
        <v>18464</v>
      </c>
      <c r="C4306" s="3" t="s">
        <v>18465</v>
      </c>
      <c r="D4306" s="13">
        <v>1650000000</v>
      </c>
      <c r="E4306" s="1" t="str" cm="1">
        <f t="array" ref="E4306">_xlfn.IFS($D4306&gt;=$N$7,$J$7,AND($D4306&gt;=$M$8,$D4306&lt;$N$8),$J$8,AND($D4306&gt;=$M$9,$D4306&lt;$N$9),$J$9,$D4306&lt;$N$10,$J$10)</f>
        <v>Mid Cap</v>
      </c>
      <c r="F4306" s="18">
        <v>28.52</v>
      </c>
      <c r="G4306" s="3" t="s">
        <v>31554</v>
      </c>
      <c r="H4306" s="22">
        <f>ROUND(Table1[[#This Row],[Market Capitalisation]]/Table1[[#This Row],[Stock Price]],0)</f>
        <v>57854137</v>
      </c>
    </row>
    <row r="4307" spans="2:8" x14ac:dyDescent="0.35">
      <c r="B4307" s="1" t="s">
        <v>18467</v>
      </c>
      <c r="C4307" s="3" t="s">
        <v>18468</v>
      </c>
      <c r="D4307" s="13">
        <v>1650000000</v>
      </c>
      <c r="E4307" s="1" t="str" cm="1">
        <f t="array" ref="E4307">_xlfn.IFS($D4307&gt;=$N$7,$J$7,AND($D4307&gt;=$M$8,$D4307&lt;$N$8),$J$8,AND($D4307&gt;=$M$9,$D4307&lt;$N$9),$J$9,$D4307&lt;$N$10,$J$10)</f>
        <v>Mid Cap</v>
      </c>
      <c r="F4307" s="18">
        <v>0.39</v>
      </c>
      <c r="G4307" s="3" t="s">
        <v>31544</v>
      </c>
      <c r="H4307" s="22">
        <f>ROUND(Table1[[#This Row],[Market Capitalisation]]/Table1[[#This Row],[Stock Price]],0)</f>
        <v>4230769231</v>
      </c>
    </row>
    <row r="4308" spans="2:8" x14ac:dyDescent="0.35">
      <c r="B4308" s="1" t="s">
        <v>18470</v>
      </c>
      <c r="C4308" s="3" t="s">
        <v>18471</v>
      </c>
      <c r="D4308" s="13">
        <v>1650000000</v>
      </c>
      <c r="E4308" s="1" t="str" cm="1">
        <f t="array" ref="E4308">_xlfn.IFS($D4308&gt;=$N$7,$J$7,AND($D4308&gt;=$M$8,$D4308&lt;$N$8),$J$8,AND($D4308&gt;=$M$9,$D4308&lt;$N$9),$J$9,$D4308&lt;$N$10,$J$10)</f>
        <v>Mid Cap</v>
      </c>
      <c r="F4308" s="18">
        <v>1.23</v>
      </c>
      <c r="G4308" s="3" t="s">
        <v>3322</v>
      </c>
      <c r="H4308" s="22">
        <f>ROUND(Table1[[#This Row],[Market Capitalisation]]/Table1[[#This Row],[Stock Price]],0)</f>
        <v>1341463415</v>
      </c>
    </row>
    <row r="4309" spans="2:8" x14ac:dyDescent="0.35">
      <c r="B4309" s="1" t="s">
        <v>18473</v>
      </c>
      <c r="C4309" s="3" t="s">
        <v>18474</v>
      </c>
      <c r="D4309" s="13">
        <v>1650000000</v>
      </c>
      <c r="E4309" s="1" t="str" cm="1">
        <f t="array" ref="E4309">_xlfn.IFS($D4309&gt;=$N$7,$J$7,AND($D4309&gt;=$M$8,$D4309&lt;$N$8),$J$8,AND($D4309&gt;=$M$9,$D4309&lt;$N$9),$J$9,$D4309&lt;$N$10,$J$10)</f>
        <v>Mid Cap</v>
      </c>
      <c r="F4309" s="18">
        <v>354.24</v>
      </c>
      <c r="G4309" s="3" t="s">
        <v>2575</v>
      </c>
      <c r="H4309" s="22">
        <f>ROUND(Table1[[#This Row],[Market Capitalisation]]/Table1[[#This Row],[Stock Price]],0)</f>
        <v>4657859</v>
      </c>
    </row>
    <row r="4310" spans="2:8" x14ac:dyDescent="0.35">
      <c r="B4310" s="1" t="s">
        <v>18477</v>
      </c>
      <c r="C4310" s="3" t="s">
        <v>18478</v>
      </c>
      <c r="D4310" s="13">
        <v>1650000000</v>
      </c>
      <c r="E4310" s="1" t="str" cm="1">
        <f t="array" ref="E4310">_xlfn.IFS($D4310&gt;=$N$7,$J$7,AND($D4310&gt;=$M$8,$D4310&lt;$N$8),$J$8,AND($D4310&gt;=$M$9,$D4310&lt;$N$9),$J$9,$D4310&lt;$N$10,$J$10)</f>
        <v>Mid Cap</v>
      </c>
      <c r="F4310" s="18">
        <v>81.88</v>
      </c>
      <c r="G4310" s="3" t="s">
        <v>31554</v>
      </c>
      <c r="H4310" s="22">
        <f>ROUND(Table1[[#This Row],[Market Capitalisation]]/Table1[[#This Row],[Stock Price]],0)</f>
        <v>20151441</v>
      </c>
    </row>
    <row r="4311" spans="2:8" x14ac:dyDescent="0.35">
      <c r="B4311" s="1" t="s">
        <v>18481</v>
      </c>
      <c r="C4311" s="3" t="s">
        <v>18482</v>
      </c>
      <c r="D4311" s="13">
        <v>1650000000</v>
      </c>
      <c r="E4311" s="1" t="str" cm="1">
        <f t="array" ref="E4311">_xlfn.IFS($D4311&gt;=$N$7,$J$7,AND($D4311&gt;=$M$8,$D4311&lt;$N$8),$J$8,AND($D4311&gt;=$M$9,$D4311&lt;$N$9),$J$9,$D4311&lt;$N$10,$J$10)</f>
        <v>Mid Cap</v>
      </c>
      <c r="F4311" s="18">
        <v>15.1</v>
      </c>
      <c r="G4311" s="3" t="s">
        <v>31583</v>
      </c>
      <c r="H4311" s="22">
        <f>ROUND(Table1[[#This Row],[Market Capitalisation]]/Table1[[#This Row],[Stock Price]],0)</f>
        <v>109271523</v>
      </c>
    </row>
    <row r="4312" spans="2:8" x14ac:dyDescent="0.35">
      <c r="B4312" s="1" t="s">
        <v>18485</v>
      </c>
      <c r="C4312" s="3" t="s">
        <v>18486</v>
      </c>
      <c r="D4312" s="13">
        <v>1640000000</v>
      </c>
      <c r="E4312" s="1" t="str" cm="1">
        <f t="array" ref="E4312">_xlfn.IFS($D4312&gt;=$N$7,$J$7,AND($D4312&gt;=$M$8,$D4312&lt;$N$8),$J$8,AND($D4312&gt;=$M$9,$D4312&lt;$N$9),$J$9,$D4312&lt;$N$10,$J$10)</f>
        <v>Mid Cap</v>
      </c>
      <c r="F4312" s="18">
        <v>13.99</v>
      </c>
      <c r="G4312" s="3" t="s">
        <v>511</v>
      </c>
      <c r="H4312" s="22">
        <f>ROUND(Table1[[#This Row],[Market Capitalisation]]/Table1[[#This Row],[Stock Price]],0)</f>
        <v>117226590</v>
      </c>
    </row>
    <row r="4313" spans="2:8" x14ac:dyDescent="0.35">
      <c r="B4313" s="1" t="s">
        <v>18489</v>
      </c>
      <c r="C4313" s="3" t="s">
        <v>18490</v>
      </c>
      <c r="D4313" s="13">
        <v>1640000000</v>
      </c>
      <c r="E4313" s="1" t="str" cm="1">
        <f t="array" ref="E4313">_xlfn.IFS($D4313&gt;=$N$7,$J$7,AND($D4313&gt;=$M$8,$D4313&lt;$N$8),$J$8,AND($D4313&gt;=$M$9,$D4313&lt;$N$9),$J$9,$D4313&lt;$N$10,$J$10)</f>
        <v>Mid Cap</v>
      </c>
      <c r="F4313" s="18">
        <v>35.64</v>
      </c>
      <c r="G4313" s="3" t="s">
        <v>31554</v>
      </c>
      <c r="H4313" s="22">
        <f>ROUND(Table1[[#This Row],[Market Capitalisation]]/Table1[[#This Row],[Stock Price]],0)</f>
        <v>46015713</v>
      </c>
    </row>
    <row r="4314" spans="2:8" x14ac:dyDescent="0.35">
      <c r="B4314" s="1" t="s">
        <v>18493</v>
      </c>
      <c r="C4314" s="3" t="s">
        <v>18494</v>
      </c>
      <c r="D4314" s="13">
        <v>1640000000</v>
      </c>
      <c r="E4314" s="1" t="str" cm="1">
        <f t="array" ref="E4314">_xlfn.IFS($D4314&gt;=$N$7,$J$7,AND($D4314&gt;=$M$8,$D4314&lt;$N$8),$J$8,AND($D4314&gt;=$M$9,$D4314&lt;$N$9),$J$9,$D4314&lt;$N$10,$J$10)</f>
        <v>Mid Cap</v>
      </c>
      <c r="F4314" s="18">
        <v>61.27</v>
      </c>
      <c r="G4314" s="3" t="s">
        <v>31554</v>
      </c>
      <c r="H4314" s="22">
        <f>ROUND(Table1[[#This Row],[Market Capitalisation]]/Table1[[#This Row],[Stock Price]],0)</f>
        <v>26766770</v>
      </c>
    </row>
    <row r="4315" spans="2:8" x14ac:dyDescent="0.35">
      <c r="B4315" s="1" t="s">
        <v>18497</v>
      </c>
      <c r="C4315" s="3" t="s">
        <v>18498</v>
      </c>
      <c r="D4315" s="13">
        <v>1640000000</v>
      </c>
      <c r="E4315" s="1" t="str" cm="1">
        <f t="array" ref="E4315">_xlfn.IFS($D4315&gt;=$N$7,$J$7,AND($D4315&gt;=$M$8,$D4315&lt;$N$8),$J$8,AND($D4315&gt;=$M$9,$D4315&lt;$N$9),$J$9,$D4315&lt;$N$10,$J$10)</f>
        <v>Mid Cap</v>
      </c>
      <c r="F4315" s="18">
        <v>1.2</v>
      </c>
      <c r="G4315" s="3" t="s">
        <v>420</v>
      </c>
      <c r="H4315" s="22">
        <f>ROUND(Table1[[#This Row],[Market Capitalisation]]/Table1[[#This Row],[Stock Price]],0)</f>
        <v>1366666667</v>
      </c>
    </row>
    <row r="4316" spans="2:8" x14ac:dyDescent="0.35">
      <c r="B4316" s="1" t="s">
        <v>18500</v>
      </c>
      <c r="C4316" s="3" t="s">
        <v>18501</v>
      </c>
      <c r="D4316" s="13">
        <v>1640000000</v>
      </c>
      <c r="E4316" s="1" t="str" cm="1">
        <f t="array" ref="E4316">_xlfn.IFS($D4316&gt;=$N$7,$J$7,AND($D4316&gt;=$M$8,$D4316&lt;$N$8),$J$8,AND($D4316&gt;=$M$9,$D4316&lt;$N$9),$J$9,$D4316&lt;$N$10,$J$10)</f>
        <v>Mid Cap</v>
      </c>
      <c r="F4316" s="18">
        <v>47.31</v>
      </c>
      <c r="G4316" s="3" t="s">
        <v>1254</v>
      </c>
      <c r="H4316" s="22">
        <f>ROUND(Table1[[#This Row],[Market Capitalisation]]/Table1[[#This Row],[Stock Price]],0)</f>
        <v>34664976</v>
      </c>
    </row>
    <row r="4317" spans="2:8" x14ac:dyDescent="0.35">
      <c r="B4317" s="1" t="s">
        <v>18504</v>
      </c>
      <c r="C4317" s="3" t="s">
        <v>18505</v>
      </c>
      <c r="D4317" s="13">
        <v>1640000000</v>
      </c>
      <c r="E4317" s="1" t="str" cm="1">
        <f t="array" ref="E4317">_xlfn.IFS($D4317&gt;=$N$7,$J$7,AND($D4317&gt;=$M$8,$D4317&lt;$N$8),$J$8,AND($D4317&gt;=$M$9,$D4317&lt;$N$9),$J$9,$D4317&lt;$N$10,$J$10)</f>
        <v>Mid Cap</v>
      </c>
      <c r="F4317" s="18">
        <v>8.8800000000000008</v>
      </c>
      <c r="G4317" s="3" t="s">
        <v>31554</v>
      </c>
      <c r="H4317" s="22">
        <f>ROUND(Table1[[#This Row],[Market Capitalisation]]/Table1[[#This Row],[Stock Price]],0)</f>
        <v>184684685</v>
      </c>
    </row>
    <row r="4318" spans="2:8" x14ac:dyDescent="0.35">
      <c r="B4318" s="1" t="s">
        <v>18508</v>
      </c>
      <c r="C4318" s="3" t="s">
        <v>18509</v>
      </c>
      <c r="D4318" s="13">
        <v>1640000000</v>
      </c>
      <c r="E4318" s="1" t="str" cm="1">
        <f t="array" ref="E4318">_xlfn.IFS($D4318&gt;=$N$7,$J$7,AND($D4318&gt;=$M$8,$D4318&lt;$N$8),$J$8,AND($D4318&gt;=$M$9,$D4318&lt;$N$9),$J$9,$D4318&lt;$N$10,$J$10)</f>
        <v>Mid Cap</v>
      </c>
      <c r="F4318" s="18">
        <v>4.5199999999999996</v>
      </c>
      <c r="G4318" s="3" t="s">
        <v>3227</v>
      </c>
      <c r="H4318" s="22">
        <f>ROUND(Table1[[#This Row],[Market Capitalisation]]/Table1[[#This Row],[Stock Price]],0)</f>
        <v>362831858</v>
      </c>
    </row>
    <row r="4319" spans="2:8" x14ac:dyDescent="0.35">
      <c r="B4319" s="1" t="s">
        <v>18511</v>
      </c>
      <c r="C4319" s="3" t="s">
        <v>18512</v>
      </c>
      <c r="D4319" s="13">
        <v>1640000000</v>
      </c>
      <c r="E4319" s="1" t="str" cm="1">
        <f t="array" ref="E4319">_xlfn.IFS($D4319&gt;=$N$7,$J$7,AND($D4319&gt;=$M$8,$D4319&lt;$N$8),$J$8,AND($D4319&gt;=$M$9,$D4319&lt;$N$9),$J$9,$D4319&lt;$N$10,$J$10)</f>
        <v>Mid Cap</v>
      </c>
      <c r="F4319" s="18">
        <v>23.48</v>
      </c>
      <c r="G4319" s="3" t="s">
        <v>304</v>
      </c>
      <c r="H4319" s="22">
        <f>ROUND(Table1[[#This Row],[Market Capitalisation]]/Table1[[#This Row],[Stock Price]],0)</f>
        <v>69846678</v>
      </c>
    </row>
    <row r="4320" spans="2:8" x14ac:dyDescent="0.35">
      <c r="B4320" s="1" t="s">
        <v>18515</v>
      </c>
      <c r="C4320" s="3" t="s">
        <v>18516</v>
      </c>
      <c r="D4320" s="13">
        <v>1640000000</v>
      </c>
      <c r="E4320" s="1" t="str" cm="1">
        <f t="array" ref="E4320">_xlfn.IFS($D4320&gt;=$N$7,$J$7,AND($D4320&gt;=$M$8,$D4320&lt;$N$8),$J$8,AND($D4320&gt;=$M$9,$D4320&lt;$N$9),$J$9,$D4320&lt;$N$10,$J$10)</f>
        <v>Mid Cap</v>
      </c>
      <c r="F4320" s="18">
        <v>45.29</v>
      </c>
      <c r="G4320" s="3" t="s">
        <v>31554</v>
      </c>
      <c r="H4320" s="22">
        <f>ROUND(Table1[[#This Row],[Market Capitalisation]]/Table1[[#This Row],[Stock Price]],0)</f>
        <v>36211084</v>
      </c>
    </row>
    <row r="4321" spans="2:8" x14ac:dyDescent="0.35">
      <c r="B4321" s="1" t="s">
        <v>18518</v>
      </c>
      <c r="C4321" s="3" t="s">
        <v>18519</v>
      </c>
      <c r="D4321" s="13">
        <v>1640000000</v>
      </c>
      <c r="E4321" s="1" t="str" cm="1">
        <f t="array" ref="E4321">_xlfn.IFS($D4321&gt;=$N$7,$J$7,AND($D4321&gt;=$M$8,$D4321&lt;$N$8),$J$8,AND($D4321&gt;=$M$9,$D4321&lt;$N$9),$J$9,$D4321&lt;$N$10,$J$10)</f>
        <v>Mid Cap</v>
      </c>
      <c r="F4321" s="18">
        <v>8.7799999999999994</v>
      </c>
      <c r="G4321" s="3" t="s">
        <v>31554</v>
      </c>
      <c r="H4321" s="22">
        <f>ROUND(Table1[[#This Row],[Market Capitalisation]]/Table1[[#This Row],[Stock Price]],0)</f>
        <v>186788155</v>
      </c>
    </row>
    <row r="4322" spans="2:8" x14ac:dyDescent="0.35">
      <c r="B4322" s="1" t="s">
        <v>18521</v>
      </c>
      <c r="C4322" s="3" t="s">
        <v>18522</v>
      </c>
      <c r="D4322" s="13">
        <v>1640000000</v>
      </c>
      <c r="E4322" s="1" t="str" cm="1">
        <f t="array" ref="E4322">_xlfn.IFS($D4322&gt;=$N$7,$J$7,AND($D4322&gt;=$M$8,$D4322&lt;$N$8),$J$8,AND($D4322&gt;=$M$9,$D4322&lt;$N$9),$J$9,$D4322&lt;$N$10,$J$10)</f>
        <v>Mid Cap</v>
      </c>
      <c r="F4322" s="18">
        <v>12.9</v>
      </c>
      <c r="G4322" s="3" t="s">
        <v>31554</v>
      </c>
      <c r="H4322" s="22">
        <f>ROUND(Table1[[#This Row],[Market Capitalisation]]/Table1[[#This Row],[Stock Price]],0)</f>
        <v>127131783</v>
      </c>
    </row>
    <row r="4323" spans="2:8" x14ac:dyDescent="0.35">
      <c r="B4323" s="1" t="s">
        <v>18524</v>
      </c>
      <c r="C4323" s="3" t="s">
        <v>18525</v>
      </c>
      <c r="D4323" s="13">
        <v>1630000000</v>
      </c>
      <c r="E4323" s="1" t="str" cm="1">
        <f t="array" ref="E4323">_xlfn.IFS($D4323&gt;=$N$7,$J$7,AND($D4323&gt;=$M$8,$D4323&lt;$N$8),$J$8,AND($D4323&gt;=$M$9,$D4323&lt;$N$9),$J$9,$D4323&lt;$N$10,$J$10)</f>
        <v>Mid Cap</v>
      </c>
      <c r="F4323" s="18">
        <v>3.99</v>
      </c>
      <c r="G4323" s="3" t="s">
        <v>31567</v>
      </c>
      <c r="H4323" s="22">
        <f>ROUND(Table1[[#This Row],[Market Capitalisation]]/Table1[[#This Row],[Stock Price]],0)</f>
        <v>408521303</v>
      </c>
    </row>
    <row r="4324" spans="2:8" x14ac:dyDescent="0.35">
      <c r="B4324" s="1" t="s">
        <v>18529</v>
      </c>
      <c r="C4324" s="3" t="s">
        <v>18530</v>
      </c>
      <c r="D4324" s="13">
        <v>1630000000</v>
      </c>
      <c r="E4324" s="1" t="str" cm="1">
        <f t="array" ref="E4324">_xlfn.IFS($D4324&gt;=$N$7,$J$7,AND($D4324&gt;=$M$8,$D4324&lt;$N$8),$J$8,AND($D4324&gt;=$M$9,$D4324&lt;$N$9),$J$9,$D4324&lt;$N$10,$J$10)</f>
        <v>Mid Cap</v>
      </c>
      <c r="F4324" s="18">
        <v>32.35</v>
      </c>
      <c r="G4324" s="3" t="s">
        <v>31554</v>
      </c>
      <c r="H4324" s="22">
        <f>ROUND(Table1[[#This Row],[Market Capitalisation]]/Table1[[#This Row],[Stock Price]],0)</f>
        <v>50386399</v>
      </c>
    </row>
    <row r="4325" spans="2:8" x14ac:dyDescent="0.35">
      <c r="B4325" s="1" t="s">
        <v>18533</v>
      </c>
      <c r="C4325" s="3" t="s">
        <v>18534</v>
      </c>
      <c r="D4325" s="13">
        <v>1630000000</v>
      </c>
      <c r="E4325" s="1" t="str" cm="1">
        <f t="array" ref="E4325">_xlfn.IFS($D4325&gt;=$N$7,$J$7,AND($D4325&gt;=$M$8,$D4325&lt;$N$8),$J$8,AND($D4325&gt;=$M$9,$D4325&lt;$N$9),$J$9,$D4325&lt;$N$10,$J$10)</f>
        <v>Mid Cap</v>
      </c>
      <c r="F4325" s="18">
        <v>1.23</v>
      </c>
      <c r="G4325" s="3" t="s">
        <v>31567</v>
      </c>
      <c r="H4325" s="22">
        <f>ROUND(Table1[[#This Row],[Market Capitalisation]]/Table1[[#This Row],[Stock Price]],0)</f>
        <v>1325203252</v>
      </c>
    </row>
    <row r="4326" spans="2:8" x14ac:dyDescent="0.35">
      <c r="B4326" s="1" t="s">
        <v>18536</v>
      </c>
      <c r="C4326" s="3" t="s">
        <v>18537</v>
      </c>
      <c r="D4326" s="13">
        <v>1630000000</v>
      </c>
      <c r="E4326" s="1" t="str" cm="1">
        <f t="array" ref="E4326">_xlfn.IFS($D4326&gt;=$N$7,$J$7,AND($D4326&gt;=$M$8,$D4326&lt;$N$8),$J$8,AND($D4326&gt;=$M$9,$D4326&lt;$N$9),$J$9,$D4326&lt;$N$10,$J$10)</f>
        <v>Mid Cap</v>
      </c>
      <c r="F4326" s="18">
        <v>8.7899999999999991</v>
      </c>
      <c r="G4326" s="3" t="s">
        <v>31554</v>
      </c>
      <c r="H4326" s="22">
        <f>ROUND(Table1[[#This Row],[Market Capitalisation]]/Table1[[#This Row],[Stock Price]],0)</f>
        <v>185437998</v>
      </c>
    </row>
    <row r="4327" spans="2:8" x14ac:dyDescent="0.35">
      <c r="B4327" s="1" t="s">
        <v>18539</v>
      </c>
      <c r="C4327" s="3" t="s">
        <v>18540</v>
      </c>
      <c r="D4327" s="13">
        <v>1630000000</v>
      </c>
      <c r="E4327" s="1" t="str" cm="1">
        <f t="array" ref="E4327">_xlfn.IFS($D4327&gt;=$N$7,$J$7,AND($D4327&gt;=$M$8,$D4327&lt;$N$8),$J$8,AND($D4327&gt;=$M$9,$D4327&lt;$N$9),$J$9,$D4327&lt;$N$10,$J$10)</f>
        <v>Mid Cap</v>
      </c>
      <c r="F4327" s="18">
        <v>51.41</v>
      </c>
      <c r="G4327" s="3" t="s">
        <v>304</v>
      </c>
      <c r="H4327" s="22">
        <f>ROUND(Table1[[#This Row],[Market Capitalisation]]/Table1[[#This Row],[Stock Price]],0)</f>
        <v>31705894</v>
      </c>
    </row>
    <row r="4328" spans="2:8" x14ac:dyDescent="0.35">
      <c r="B4328" s="1" t="s">
        <v>18543</v>
      </c>
      <c r="C4328" s="3" t="s">
        <v>18544</v>
      </c>
      <c r="D4328" s="13">
        <v>1630000000</v>
      </c>
      <c r="E4328" s="1" t="str" cm="1">
        <f t="array" ref="E4328">_xlfn.IFS($D4328&gt;=$N$7,$J$7,AND($D4328&gt;=$M$8,$D4328&lt;$N$8),$J$8,AND($D4328&gt;=$M$9,$D4328&lt;$N$9),$J$9,$D4328&lt;$N$10,$J$10)</f>
        <v>Mid Cap</v>
      </c>
      <c r="F4328" s="18">
        <v>3.32</v>
      </c>
      <c r="G4328" s="3" t="s">
        <v>936</v>
      </c>
      <c r="H4328" s="22">
        <f>ROUND(Table1[[#This Row],[Market Capitalisation]]/Table1[[#This Row],[Stock Price]],0)</f>
        <v>490963855</v>
      </c>
    </row>
    <row r="4329" spans="2:8" x14ac:dyDescent="0.35">
      <c r="B4329" s="1" t="s">
        <v>18546</v>
      </c>
      <c r="C4329" s="3" t="s">
        <v>18547</v>
      </c>
      <c r="D4329" s="13">
        <v>1630000000</v>
      </c>
      <c r="E4329" s="1" t="str" cm="1">
        <f t="array" ref="E4329">_xlfn.IFS($D4329&gt;=$N$7,$J$7,AND($D4329&gt;=$M$8,$D4329&lt;$N$8),$J$8,AND($D4329&gt;=$M$9,$D4329&lt;$N$9),$J$9,$D4329&lt;$N$10,$J$10)</f>
        <v>Mid Cap</v>
      </c>
      <c r="F4329" s="18">
        <v>40.090000000000003</v>
      </c>
      <c r="G4329" s="3" t="s">
        <v>145</v>
      </c>
      <c r="H4329" s="22">
        <f>ROUND(Table1[[#This Row],[Market Capitalisation]]/Table1[[#This Row],[Stock Price]],0)</f>
        <v>40658518</v>
      </c>
    </row>
    <row r="4330" spans="2:8" x14ac:dyDescent="0.35">
      <c r="B4330" s="1" t="s">
        <v>18550</v>
      </c>
      <c r="C4330" s="3" t="s">
        <v>18551</v>
      </c>
      <c r="D4330" s="13">
        <v>1630000000</v>
      </c>
      <c r="E4330" s="1" t="str" cm="1">
        <f t="array" ref="E4330">_xlfn.IFS($D4330&gt;=$N$7,$J$7,AND($D4330&gt;=$M$8,$D4330&lt;$N$8),$J$8,AND($D4330&gt;=$M$9,$D4330&lt;$N$9),$J$9,$D4330&lt;$N$10,$J$10)</f>
        <v>Mid Cap</v>
      </c>
      <c r="F4330" s="18">
        <v>169</v>
      </c>
      <c r="G4330" s="3" t="s">
        <v>4925</v>
      </c>
      <c r="H4330" s="22">
        <f>ROUND(Table1[[#This Row],[Market Capitalisation]]/Table1[[#This Row],[Stock Price]],0)</f>
        <v>9644970</v>
      </c>
    </row>
    <row r="4331" spans="2:8" x14ac:dyDescent="0.35">
      <c r="B4331" s="1" t="s">
        <v>18554</v>
      </c>
      <c r="C4331" s="3" t="s">
        <v>18555</v>
      </c>
      <c r="D4331" s="13">
        <v>1620000000</v>
      </c>
      <c r="E4331" s="1" t="str" cm="1">
        <f t="array" ref="E4331">_xlfn.IFS($D4331&gt;=$N$7,$J$7,AND($D4331&gt;=$M$8,$D4331&lt;$N$8),$J$8,AND($D4331&gt;=$M$9,$D4331&lt;$N$9),$J$9,$D4331&lt;$N$10,$J$10)</f>
        <v>Mid Cap</v>
      </c>
      <c r="F4331" s="18">
        <v>30.33</v>
      </c>
      <c r="G4331" s="3" t="s">
        <v>3109</v>
      </c>
      <c r="H4331" s="22">
        <f>ROUND(Table1[[#This Row],[Market Capitalisation]]/Table1[[#This Row],[Stock Price]],0)</f>
        <v>53412463</v>
      </c>
    </row>
    <row r="4332" spans="2:8" x14ac:dyDescent="0.35">
      <c r="B4332" s="1" t="s">
        <v>18558</v>
      </c>
      <c r="C4332" s="3" t="s">
        <v>18559</v>
      </c>
      <c r="D4332" s="13">
        <v>1620000000</v>
      </c>
      <c r="E4332" s="1" t="str" cm="1">
        <f t="array" ref="E4332">_xlfn.IFS($D4332&gt;=$N$7,$J$7,AND($D4332&gt;=$M$8,$D4332&lt;$N$8),$J$8,AND($D4332&gt;=$M$9,$D4332&lt;$N$9),$J$9,$D4332&lt;$N$10,$J$10)</f>
        <v>Mid Cap</v>
      </c>
      <c r="F4332" s="18">
        <v>7.25</v>
      </c>
      <c r="G4332" s="3" t="s">
        <v>4076</v>
      </c>
      <c r="H4332" s="22">
        <f>ROUND(Table1[[#This Row],[Market Capitalisation]]/Table1[[#This Row],[Stock Price]],0)</f>
        <v>223448276</v>
      </c>
    </row>
    <row r="4333" spans="2:8" x14ac:dyDescent="0.35">
      <c r="B4333" s="1" t="s">
        <v>18562</v>
      </c>
      <c r="C4333" s="3" t="s">
        <v>18563</v>
      </c>
      <c r="D4333" s="13">
        <v>1620000000</v>
      </c>
      <c r="E4333" s="1" t="str" cm="1">
        <f t="array" ref="E4333">_xlfn.IFS($D4333&gt;=$N$7,$J$7,AND($D4333&gt;=$M$8,$D4333&lt;$N$8),$J$8,AND($D4333&gt;=$M$9,$D4333&lt;$N$9),$J$9,$D4333&lt;$N$10,$J$10)</f>
        <v>Mid Cap</v>
      </c>
      <c r="F4333" s="18">
        <v>20.59</v>
      </c>
      <c r="G4333" s="3" t="s">
        <v>256</v>
      </c>
      <c r="H4333" s="22">
        <f>ROUND(Table1[[#This Row],[Market Capitalisation]]/Table1[[#This Row],[Stock Price]],0)</f>
        <v>78678970</v>
      </c>
    </row>
    <row r="4334" spans="2:8" x14ac:dyDescent="0.35">
      <c r="B4334" s="1" t="s">
        <v>18566</v>
      </c>
      <c r="C4334" s="3" t="s">
        <v>18567</v>
      </c>
      <c r="D4334" s="13">
        <v>1620000000</v>
      </c>
      <c r="E4334" s="1" t="str" cm="1">
        <f t="array" ref="E4334">_xlfn.IFS($D4334&gt;=$N$7,$J$7,AND($D4334&gt;=$M$8,$D4334&lt;$N$8),$J$8,AND($D4334&gt;=$M$9,$D4334&lt;$N$9),$J$9,$D4334&lt;$N$10,$J$10)</f>
        <v>Mid Cap</v>
      </c>
      <c r="F4334" s="18">
        <v>9</v>
      </c>
      <c r="G4334" s="3" t="s">
        <v>249</v>
      </c>
      <c r="H4334" s="22">
        <f>ROUND(Table1[[#This Row],[Market Capitalisation]]/Table1[[#This Row],[Stock Price]],0)</f>
        <v>180000000</v>
      </c>
    </row>
    <row r="4335" spans="2:8" x14ac:dyDescent="0.35">
      <c r="B4335" s="1" t="s">
        <v>18569</v>
      </c>
      <c r="C4335" s="3" t="s">
        <v>18570</v>
      </c>
      <c r="D4335" s="13">
        <v>1620000000</v>
      </c>
      <c r="E4335" s="1" t="str" cm="1">
        <f t="array" ref="E4335">_xlfn.IFS($D4335&gt;=$N$7,$J$7,AND($D4335&gt;=$M$8,$D4335&lt;$N$8),$J$8,AND($D4335&gt;=$M$9,$D4335&lt;$N$9),$J$9,$D4335&lt;$N$10,$J$10)</f>
        <v>Mid Cap</v>
      </c>
      <c r="F4335" s="18">
        <v>43.12</v>
      </c>
      <c r="G4335" s="3" t="s">
        <v>4076</v>
      </c>
      <c r="H4335" s="22">
        <f>ROUND(Table1[[#This Row],[Market Capitalisation]]/Table1[[#This Row],[Stock Price]],0)</f>
        <v>37569573</v>
      </c>
    </row>
    <row r="4336" spans="2:8" x14ac:dyDescent="0.35">
      <c r="B4336" s="1" t="s">
        <v>18572</v>
      </c>
      <c r="C4336" s="3" t="s">
        <v>18573</v>
      </c>
      <c r="D4336" s="13">
        <v>1610000000</v>
      </c>
      <c r="E4336" s="1" t="str" cm="1">
        <f t="array" ref="E4336">_xlfn.IFS($D4336&gt;=$N$7,$J$7,AND($D4336&gt;=$M$8,$D4336&lt;$N$8),$J$8,AND($D4336&gt;=$M$9,$D4336&lt;$N$9),$J$9,$D4336&lt;$N$10,$J$10)</f>
        <v>Mid Cap</v>
      </c>
      <c r="F4336" s="18">
        <v>34.69</v>
      </c>
      <c r="G4336" s="3" t="s">
        <v>511</v>
      </c>
      <c r="H4336" s="22">
        <f>ROUND(Table1[[#This Row],[Market Capitalisation]]/Table1[[#This Row],[Stock Price]],0)</f>
        <v>46411069</v>
      </c>
    </row>
    <row r="4337" spans="2:8" x14ac:dyDescent="0.35">
      <c r="B4337" s="1" t="s">
        <v>18577</v>
      </c>
      <c r="C4337" s="3" t="s">
        <v>18578</v>
      </c>
      <c r="D4337" s="13">
        <v>1610000000</v>
      </c>
      <c r="E4337" s="1" t="str" cm="1">
        <f t="array" ref="E4337">_xlfn.IFS($D4337&gt;=$N$7,$J$7,AND($D4337&gt;=$M$8,$D4337&lt;$N$8),$J$8,AND($D4337&gt;=$M$9,$D4337&lt;$N$9),$J$9,$D4337&lt;$N$10,$J$10)</f>
        <v>Mid Cap</v>
      </c>
      <c r="F4337" s="18">
        <v>6.86</v>
      </c>
      <c r="G4337" s="3" t="s">
        <v>249</v>
      </c>
      <c r="H4337" s="22">
        <f>ROUND(Table1[[#This Row],[Market Capitalisation]]/Table1[[#This Row],[Stock Price]],0)</f>
        <v>234693878</v>
      </c>
    </row>
    <row r="4338" spans="2:8" x14ac:dyDescent="0.35">
      <c r="B4338" s="1" t="s">
        <v>18580</v>
      </c>
      <c r="C4338" s="3" t="s">
        <v>18581</v>
      </c>
      <c r="D4338" s="13">
        <v>1610000000</v>
      </c>
      <c r="E4338" s="1" t="str" cm="1">
        <f t="array" ref="E4338">_xlfn.IFS($D4338&gt;=$N$7,$J$7,AND($D4338&gt;=$M$8,$D4338&lt;$N$8),$J$8,AND($D4338&gt;=$M$9,$D4338&lt;$N$9),$J$9,$D4338&lt;$N$10,$J$10)</f>
        <v>Mid Cap</v>
      </c>
      <c r="F4338" s="18">
        <v>12.03</v>
      </c>
      <c r="G4338" s="3" t="s">
        <v>249</v>
      </c>
      <c r="H4338" s="22">
        <f>ROUND(Table1[[#This Row],[Market Capitalisation]]/Table1[[#This Row],[Stock Price]],0)</f>
        <v>133832086</v>
      </c>
    </row>
    <row r="4339" spans="2:8" x14ac:dyDescent="0.35">
      <c r="B4339" s="1" t="s">
        <v>18583</v>
      </c>
      <c r="C4339" s="3" t="s">
        <v>18584</v>
      </c>
      <c r="D4339" s="13">
        <v>1610000000</v>
      </c>
      <c r="E4339" s="1" t="str" cm="1">
        <f t="array" ref="E4339">_xlfn.IFS($D4339&gt;=$N$7,$J$7,AND($D4339&gt;=$M$8,$D4339&lt;$N$8),$J$8,AND($D4339&gt;=$M$9,$D4339&lt;$N$9),$J$9,$D4339&lt;$N$10,$J$10)</f>
        <v>Mid Cap</v>
      </c>
      <c r="F4339" s="18">
        <v>2.61</v>
      </c>
      <c r="G4339" s="3" t="s">
        <v>249</v>
      </c>
      <c r="H4339" s="22">
        <f>ROUND(Table1[[#This Row],[Market Capitalisation]]/Table1[[#This Row],[Stock Price]],0)</f>
        <v>616858238</v>
      </c>
    </row>
    <row r="4340" spans="2:8" x14ac:dyDescent="0.35">
      <c r="B4340" s="1" t="s">
        <v>18586</v>
      </c>
      <c r="C4340" s="3" t="s">
        <v>18587</v>
      </c>
      <c r="D4340" s="13">
        <v>1610000000</v>
      </c>
      <c r="E4340" s="1" t="str" cm="1">
        <f t="array" ref="E4340">_xlfn.IFS($D4340&gt;=$N$7,$J$7,AND($D4340&gt;=$M$8,$D4340&lt;$N$8),$J$8,AND($D4340&gt;=$M$9,$D4340&lt;$N$9),$J$9,$D4340&lt;$N$10,$J$10)</f>
        <v>Mid Cap</v>
      </c>
      <c r="F4340" s="18">
        <v>2.44</v>
      </c>
      <c r="G4340" s="3" t="s">
        <v>4895</v>
      </c>
      <c r="H4340" s="22">
        <f>ROUND(Table1[[#This Row],[Market Capitalisation]]/Table1[[#This Row],[Stock Price]],0)</f>
        <v>659836066</v>
      </c>
    </row>
    <row r="4341" spans="2:8" x14ac:dyDescent="0.35">
      <c r="B4341" s="1" t="s">
        <v>18589</v>
      </c>
      <c r="C4341" s="3" t="s">
        <v>18590</v>
      </c>
      <c r="D4341" s="13">
        <v>1610000000</v>
      </c>
      <c r="E4341" s="1" t="str" cm="1">
        <f t="array" ref="E4341">_xlfn.IFS($D4341&gt;=$N$7,$J$7,AND($D4341&gt;=$M$8,$D4341&lt;$N$8),$J$8,AND($D4341&gt;=$M$9,$D4341&lt;$N$9),$J$9,$D4341&lt;$N$10,$J$10)</f>
        <v>Mid Cap</v>
      </c>
      <c r="F4341" s="18">
        <v>22.18</v>
      </c>
      <c r="G4341" s="3" t="s">
        <v>31554</v>
      </c>
      <c r="H4341" s="22">
        <f>ROUND(Table1[[#This Row],[Market Capitalisation]]/Table1[[#This Row],[Stock Price]],0)</f>
        <v>72587917</v>
      </c>
    </row>
    <row r="4342" spans="2:8" x14ac:dyDescent="0.35">
      <c r="B4342" s="1" t="s">
        <v>18593</v>
      </c>
      <c r="C4342" s="3" t="s">
        <v>18594</v>
      </c>
      <c r="D4342" s="13">
        <v>1600000000</v>
      </c>
      <c r="E4342" s="1" t="str" cm="1">
        <f t="array" ref="E4342">_xlfn.IFS($D4342&gt;=$N$7,$J$7,AND($D4342&gt;=$M$8,$D4342&lt;$N$8),$J$8,AND($D4342&gt;=$M$9,$D4342&lt;$N$9),$J$9,$D4342&lt;$N$10,$J$10)</f>
        <v>Mid Cap</v>
      </c>
      <c r="F4342" s="18">
        <v>278.17</v>
      </c>
      <c r="G4342" s="3" t="s">
        <v>31583</v>
      </c>
      <c r="H4342" s="22">
        <f>ROUND(Table1[[#This Row],[Market Capitalisation]]/Table1[[#This Row],[Stock Price]],0)</f>
        <v>5751878</v>
      </c>
    </row>
    <row r="4343" spans="2:8" x14ac:dyDescent="0.35">
      <c r="B4343" s="1" t="s">
        <v>18598</v>
      </c>
      <c r="C4343" s="3" t="s">
        <v>31557</v>
      </c>
      <c r="D4343" s="13">
        <v>1600000000</v>
      </c>
      <c r="E4343" s="1" t="str" cm="1">
        <f t="array" ref="E4343">_xlfn.IFS($D4343&gt;=$N$7,$J$7,AND($D4343&gt;=$M$8,$D4343&lt;$N$8),$J$8,AND($D4343&gt;=$M$9,$D4343&lt;$N$9),$J$9,$D4343&lt;$N$10,$J$10)</f>
        <v>Mid Cap</v>
      </c>
      <c r="F4343" s="18">
        <v>37.68</v>
      </c>
      <c r="G4343" s="3" t="s">
        <v>31554</v>
      </c>
      <c r="H4343" s="22">
        <f>ROUND(Table1[[#This Row],[Market Capitalisation]]/Table1[[#This Row],[Stock Price]],0)</f>
        <v>42462845</v>
      </c>
    </row>
    <row r="4344" spans="2:8" x14ac:dyDescent="0.35">
      <c r="B4344" s="1" t="s">
        <v>18602</v>
      </c>
      <c r="C4344" s="3" t="s">
        <v>18603</v>
      </c>
      <c r="D4344" s="13">
        <v>1600000000</v>
      </c>
      <c r="E4344" s="1" t="str" cm="1">
        <f t="array" ref="E4344">_xlfn.IFS($D4344&gt;=$N$7,$J$7,AND($D4344&gt;=$M$8,$D4344&lt;$N$8),$J$8,AND($D4344&gt;=$M$9,$D4344&lt;$N$9),$J$9,$D4344&lt;$N$10,$J$10)</f>
        <v>Mid Cap</v>
      </c>
      <c r="F4344" s="18">
        <v>4.8099999999999996</v>
      </c>
      <c r="G4344" s="3" t="s">
        <v>3227</v>
      </c>
      <c r="H4344" s="22">
        <f>ROUND(Table1[[#This Row],[Market Capitalisation]]/Table1[[#This Row],[Stock Price]],0)</f>
        <v>332640333</v>
      </c>
    </row>
    <row r="4345" spans="2:8" x14ac:dyDescent="0.35">
      <c r="B4345" s="1" t="s">
        <v>18606</v>
      </c>
      <c r="C4345" s="3" t="s">
        <v>18607</v>
      </c>
      <c r="D4345" s="13">
        <v>1600000000</v>
      </c>
      <c r="E4345" s="1" t="str" cm="1">
        <f t="array" ref="E4345">_xlfn.IFS($D4345&gt;=$N$7,$J$7,AND($D4345&gt;=$M$8,$D4345&lt;$N$8),$J$8,AND($D4345&gt;=$M$9,$D4345&lt;$N$9),$J$9,$D4345&lt;$N$10,$J$10)</f>
        <v>Mid Cap</v>
      </c>
      <c r="F4345" s="18">
        <v>12.6</v>
      </c>
      <c r="G4345" s="3" t="s">
        <v>210</v>
      </c>
      <c r="H4345" s="22">
        <f>ROUND(Table1[[#This Row],[Market Capitalisation]]/Table1[[#This Row],[Stock Price]],0)</f>
        <v>126984127</v>
      </c>
    </row>
    <row r="4346" spans="2:8" x14ac:dyDescent="0.35">
      <c r="B4346" s="1" t="s">
        <v>18609</v>
      </c>
      <c r="C4346" s="3" t="s">
        <v>18610</v>
      </c>
      <c r="D4346" s="13">
        <v>1600000000</v>
      </c>
      <c r="E4346" s="1" t="str" cm="1">
        <f t="array" ref="E4346">_xlfn.IFS($D4346&gt;=$N$7,$J$7,AND($D4346&gt;=$M$8,$D4346&lt;$N$8),$J$8,AND($D4346&gt;=$M$9,$D4346&lt;$N$9),$J$9,$D4346&lt;$N$10,$J$10)</f>
        <v>Mid Cap</v>
      </c>
      <c r="F4346" s="18">
        <v>23.94</v>
      </c>
      <c r="G4346" s="3" t="s">
        <v>31554</v>
      </c>
      <c r="H4346" s="22">
        <f>ROUND(Table1[[#This Row],[Market Capitalisation]]/Table1[[#This Row],[Stock Price]],0)</f>
        <v>66833751</v>
      </c>
    </row>
    <row r="4347" spans="2:8" x14ac:dyDescent="0.35">
      <c r="B4347" s="1" t="s">
        <v>18613</v>
      </c>
      <c r="C4347" s="3" t="s">
        <v>18614</v>
      </c>
      <c r="D4347" s="13">
        <v>1600000000</v>
      </c>
      <c r="E4347" s="1" t="str" cm="1">
        <f t="array" ref="E4347">_xlfn.IFS($D4347&gt;=$N$7,$J$7,AND($D4347&gt;=$M$8,$D4347&lt;$N$8),$J$8,AND($D4347&gt;=$M$9,$D4347&lt;$N$9),$J$9,$D4347&lt;$N$10,$J$10)</f>
        <v>Mid Cap</v>
      </c>
      <c r="F4347" s="18">
        <v>16.77</v>
      </c>
      <c r="G4347" s="3" t="s">
        <v>31554</v>
      </c>
      <c r="H4347" s="22">
        <f>ROUND(Table1[[#This Row],[Market Capitalisation]]/Table1[[#This Row],[Stock Price]],0)</f>
        <v>95408468</v>
      </c>
    </row>
    <row r="4348" spans="2:8" x14ac:dyDescent="0.35">
      <c r="B4348" s="1" t="s">
        <v>18617</v>
      </c>
      <c r="C4348" s="3" t="s">
        <v>18618</v>
      </c>
      <c r="D4348" s="13">
        <v>1600000000</v>
      </c>
      <c r="E4348" s="1" t="str" cm="1">
        <f t="array" ref="E4348">_xlfn.IFS($D4348&gt;=$N$7,$J$7,AND($D4348&gt;=$M$8,$D4348&lt;$N$8),$J$8,AND($D4348&gt;=$M$9,$D4348&lt;$N$9),$J$9,$D4348&lt;$N$10,$J$10)</f>
        <v>Mid Cap</v>
      </c>
      <c r="F4348" s="18">
        <v>32.090000000000003</v>
      </c>
      <c r="G4348" s="3" t="s">
        <v>31554</v>
      </c>
      <c r="H4348" s="22">
        <f>ROUND(Table1[[#This Row],[Market Capitalisation]]/Table1[[#This Row],[Stock Price]],0)</f>
        <v>49859769</v>
      </c>
    </row>
    <row r="4349" spans="2:8" x14ac:dyDescent="0.35">
      <c r="B4349" s="1" t="s">
        <v>18620</v>
      </c>
      <c r="C4349" s="3" t="s">
        <v>18621</v>
      </c>
      <c r="D4349" s="13">
        <v>1600000000</v>
      </c>
      <c r="E4349" s="1" t="str" cm="1">
        <f t="array" ref="E4349">_xlfn.IFS($D4349&gt;=$N$7,$J$7,AND($D4349&gt;=$M$8,$D4349&lt;$N$8),$J$8,AND($D4349&gt;=$M$9,$D4349&lt;$N$9),$J$9,$D4349&lt;$N$10,$J$10)</f>
        <v>Mid Cap</v>
      </c>
      <c r="F4349" s="18">
        <v>33.78</v>
      </c>
      <c r="G4349" s="3" t="s">
        <v>31554</v>
      </c>
      <c r="H4349" s="22">
        <f>ROUND(Table1[[#This Row],[Market Capitalisation]]/Table1[[#This Row],[Stock Price]],0)</f>
        <v>47365305</v>
      </c>
    </row>
    <row r="4350" spans="2:8" x14ac:dyDescent="0.35">
      <c r="B4350" s="1" t="s">
        <v>18624</v>
      </c>
      <c r="C4350" s="3" t="s">
        <v>18625</v>
      </c>
      <c r="D4350" s="13">
        <v>1600000000</v>
      </c>
      <c r="E4350" s="1" t="str" cm="1">
        <f t="array" ref="E4350">_xlfn.IFS($D4350&gt;=$N$7,$J$7,AND($D4350&gt;=$M$8,$D4350&lt;$N$8),$J$8,AND($D4350&gt;=$M$9,$D4350&lt;$N$9),$J$9,$D4350&lt;$N$10,$J$10)</f>
        <v>Mid Cap</v>
      </c>
      <c r="F4350" s="18">
        <v>33.369999999999997</v>
      </c>
      <c r="G4350" s="3" t="s">
        <v>31554</v>
      </c>
      <c r="H4350" s="22">
        <f>ROUND(Table1[[#This Row],[Market Capitalisation]]/Table1[[#This Row],[Stock Price]],0)</f>
        <v>47947258</v>
      </c>
    </row>
    <row r="4351" spans="2:8" x14ac:dyDescent="0.35">
      <c r="B4351" s="1" t="s">
        <v>18628</v>
      </c>
      <c r="C4351" s="3" t="s">
        <v>18629</v>
      </c>
      <c r="D4351" s="13">
        <v>1600000000</v>
      </c>
      <c r="E4351" s="1" t="str" cm="1">
        <f t="array" ref="E4351">_xlfn.IFS($D4351&gt;=$N$7,$J$7,AND($D4351&gt;=$M$8,$D4351&lt;$N$8),$J$8,AND($D4351&gt;=$M$9,$D4351&lt;$N$9),$J$9,$D4351&lt;$N$10,$J$10)</f>
        <v>Mid Cap</v>
      </c>
      <c r="F4351" s="18">
        <v>48.8</v>
      </c>
      <c r="G4351" s="3" t="s">
        <v>31554</v>
      </c>
      <c r="H4351" s="22">
        <f>ROUND(Table1[[#This Row],[Market Capitalisation]]/Table1[[#This Row],[Stock Price]],0)</f>
        <v>32786885</v>
      </c>
    </row>
    <row r="4352" spans="2:8" x14ac:dyDescent="0.35">
      <c r="B4352" s="1" t="s">
        <v>18631</v>
      </c>
      <c r="C4352" s="3" t="s">
        <v>18632</v>
      </c>
      <c r="D4352" s="13">
        <v>1590000000</v>
      </c>
      <c r="E4352" s="1" t="str" cm="1">
        <f t="array" ref="E4352">_xlfn.IFS($D4352&gt;=$N$7,$J$7,AND($D4352&gt;=$M$8,$D4352&lt;$N$8),$J$8,AND($D4352&gt;=$M$9,$D4352&lt;$N$9),$J$9,$D4352&lt;$N$10,$J$10)</f>
        <v>Mid Cap</v>
      </c>
      <c r="F4352" s="18">
        <v>16.07</v>
      </c>
      <c r="G4352" s="3" t="s">
        <v>936</v>
      </c>
      <c r="H4352" s="22">
        <f>ROUND(Table1[[#This Row],[Market Capitalisation]]/Table1[[#This Row],[Stock Price]],0)</f>
        <v>98942128</v>
      </c>
    </row>
    <row r="4353" spans="2:8" x14ac:dyDescent="0.35">
      <c r="B4353" s="1" t="s">
        <v>18635</v>
      </c>
      <c r="C4353" s="3" t="s">
        <v>18636</v>
      </c>
      <c r="D4353" s="13">
        <v>1590000000</v>
      </c>
      <c r="E4353" s="1" t="str" cm="1">
        <f t="array" ref="E4353">_xlfn.IFS($D4353&gt;=$N$7,$J$7,AND($D4353&gt;=$M$8,$D4353&lt;$N$8),$J$8,AND($D4353&gt;=$M$9,$D4353&lt;$N$9),$J$9,$D4353&lt;$N$10,$J$10)</f>
        <v>Mid Cap</v>
      </c>
      <c r="F4353" s="18">
        <v>6.58</v>
      </c>
      <c r="G4353" s="3" t="s">
        <v>31554</v>
      </c>
      <c r="H4353" s="22">
        <f>ROUND(Table1[[#This Row],[Market Capitalisation]]/Table1[[#This Row],[Stock Price]],0)</f>
        <v>241641337</v>
      </c>
    </row>
    <row r="4354" spans="2:8" x14ac:dyDescent="0.35">
      <c r="B4354" s="1" t="s">
        <v>18638</v>
      </c>
      <c r="C4354" s="3" t="s">
        <v>18639</v>
      </c>
      <c r="D4354" s="13">
        <v>1590000000</v>
      </c>
      <c r="E4354" s="1" t="str" cm="1">
        <f t="array" ref="E4354">_xlfn.IFS($D4354&gt;=$N$7,$J$7,AND($D4354&gt;=$M$8,$D4354&lt;$N$8),$J$8,AND($D4354&gt;=$M$9,$D4354&lt;$N$9),$J$9,$D4354&lt;$N$10,$J$10)</f>
        <v>Mid Cap</v>
      </c>
      <c r="F4354" s="18">
        <v>42.64</v>
      </c>
      <c r="G4354" s="3" t="s">
        <v>304</v>
      </c>
      <c r="H4354" s="22">
        <f>ROUND(Table1[[#This Row],[Market Capitalisation]]/Table1[[#This Row],[Stock Price]],0)</f>
        <v>37288931</v>
      </c>
    </row>
    <row r="4355" spans="2:8" x14ac:dyDescent="0.35">
      <c r="B4355" s="1" t="s">
        <v>18642</v>
      </c>
      <c r="C4355" s="3" t="s">
        <v>18643</v>
      </c>
      <c r="D4355" s="13">
        <v>1590000000</v>
      </c>
      <c r="E4355" s="1" t="str" cm="1">
        <f t="array" ref="E4355">_xlfn.IFS($D4355&gt;=$N$7,$J$7,AND($D4355&gt;=$M$8,$D4355&lt;$N$8),$J$8,AND($D4355&gt;=$M$9,$D4355&lt;$N$9),$J$9,$D4355&lt;$N$10,$J$10)</f>
        <v>Mid Cap</v>
      </c>
      <c r="F4355" s="18">
        <v>38.35</v>
      </c>
      <c r="G4355" s="3" t="s">
        <v>249</v>
      </c>
      <c r="H4355" s="22">
        <f>ROUND(Table1[[#This Row],[Market Capitalisation]]/Table1[[#This Row],[Stock Price]],0)</f>
        <v>41460235</v>
      </c>
    </row>
    <row r="4356" spans="2:8" x14ac:dyDescent="0.35">
      <c r="B4356" s="1" t="s">
        <v>18646</v>
      </c>
      <c r="C4356" s="3" t="s">
        <v>18647</v>
      </c>
      <c r="D4356" s="13">
        <v>1590000000</v>
      </c>
      <c r="E4356" s="1" t="str" cm="1">
        <f t="array" ref="E4356">_xlfn.IFS($D4356&gt;=$N$7,$J$7,AND($D4356&gt;=$M$8,$D4356&lt;$N$8),$J$8,AND($D4356&gt;=$M$9,$D4356&lt;$N$9),$J$9,$D4356&lt;$N$10,$J$10)</f>
        <v>Mid Cap</v>
      </c>
      <c r="F4356" s="18">
        <v>15.74</v>
      </c>
      <c r="G4356" s="3" t="s">
        <v>31554</v>
      </c>
      <c r="H4356" s="22">
        <f>ROUND(Table1[[#This Row],[Market Capitalisation]]/Table1[[#This Row],[Stock Price]],0)</f>
        <v>101016518</v>
      </c>
    </row>
    <row r="4357" spans="2:8" x14ac:dyDescent="0.35">
      <c r="B4357" s="1" t="s">
        <v>18649</v>
      </c>
      <c r="C4357" s="3" t="s">
        <v>18650</v>
      </c>
      <c r="D4357" s="13">
        <v>1590000000</v>
      </c>
      <c r="E4357" s="1" t="str" cm="1">
        <f t="array" ref="E4357">_xlfn.IFS($D4357&gt;=$N$7,$J$7,AND($D4357&gt;=$M$8,$D4357&lt;$N$8),$J$8,AND($D4357&gt;=$M$9,$D4357&lt;$N$9),$J$9,$D4357&lt;$N$10,$J$10)</f>
        <v>Mid Cap</v>
      </c>
      <c r="F4357" s="18">
        <v>7.36</v>
      </c>
      <c r="G4357" s="3" t="s">
        <v>31554</v>
      </c>
      <c r="H4357" s="22">
        <f>ROUND(Table1[[#This Row],[Market Capitalisation]]/Table1[[#This Row],[Stock Price]],0)</f>
        <v>216032609</v>
      </c>
    </row>
    <row r="4358" spans="2:8" x14ac:dyDescent="0.35">
      <c r="B4358" s="1" t="s">
        <v>18652</v>
      </c>
      <c r="C4358" s="3" t="s">
        <v>18653</v>
      </c>
      <c r="D4358" s="13">
        <v>1590000000</v>
      </c>
      <c r="E4358" s="1" t="str" cm="1">
        <f t="array" ref="E4358">_xlfn.IFS($D4358&gt;=$N$7,$J$7,AND($D4358&gt;=$M$8,$D4358&lt;$N$8),$J$8,AND($D4358&gt;=$M$9,$D4358&lt;$N$9),$J$9,$D4358&lt;$N$10,$J$10)</f>
        <v>Mid Cap</v>
      </c>
      <c r="F4358" s="18">
        <v>29.12</v>
      </c>
      <c r="G4358" s="3" t="s">
        <v>31554</v>
      </c>
      <c r="H4358" s="22">
        <f>ROUND(Table1[[#This Row],[Market Capitalisation]]/Table1[[#This Row],[Stock Price]],0)</f>
        <v>54601648</v>
      </c>
    </row>
    <row r="4359" spans="2:8" x14ac:dyDescent="0.35">
      <c r="B4359" s="1" t="s">
        <v>18655</v>
      </c>
      <c r="C4359" s="3" t="s">
        <v>18656</v>
      </c>
      <c r="D4359" s="13">
        <v>1580000000</v>
      </c>
      <c r="E4359" s="1" t="str" cm="1">
        <f t="array" ref="E4359">_xlfn.IFS($D4359&gt;=$N$7,$J$7,AND($D4359&gt;=$M$8,$D4359&lt;$N$8),$J$8,AND($D4359&gt;=$M$9,$D4359&lt;$N$9),$J$9,$D4359&lt;$N$10,$J$10)</f>
        <v>Mid Cap</v>
      </c>
      <c r="F4359" s="18">
        <v>0.3</v>
      </c>
      <c r="G4359" s="3" t="s">
        <v>31544</v>
      </c>
      <c r="H4359" s="22">
        <f>ROUND(Table1[[#This Row],[Market Capitalisation]]/Table1[[#This Row],[Stock Price]],0)</f>
        <v>5266666667</v>
      </c>
    </row>
    <row r="4360" spans="2:8" x14ac:dyDescent="0.35">
      <c r="B4360" s="1" t="s">
        <v>18659</v>
      </c>
      <c r="C4360" s="3" t="s">
        <v>18660</v>
      </c>
      <c r="D4360" s="13">
        <v>1580000000</v>
      </c>
      <c r="E4360" s="1" t="str" cm="1">
        <f t="array" ref="E4360">_xlfn.IFS($D4360&gt;=$N$7,$J$7,AND($D4360&gt;=$M$8,$D4360&lt;$N$8),$J$8,AND($D4360&gt;=$M$9,$D4360&lt;$N$9),$J$9,$D4360&lt;$N$10,$J$10)</f>
        <v>Mid Cap</v>
      </c>
      <c r="F4360" s="18">
        <v>2.83</v>
      </c>
      <c r="G4360" s="3" t="s">
        <v>249</v>
      </c>
      <c r="H4360" s="22">
        <f>ROUND(Table1[[#This Row],[Market Capitalisation]]/Table1[[#This Row],[Stock Price]],0)</f>
        <v>558303887</v>
      </c>
    </row>
    <row r="4361" spans="2:8" x14ac:dyDescent="0.35">
      <c r="B4361" s="1" t="s">
        <v>18663</v>
      </c>
      <c r="C4361" s="3" t="s">
        <v>18664</v>
      </c>
      <c r="D4361" s="13">
        <v>1580000000</v>
      </c>
      <c r="E4361" s="1" t="str" cm="1">
        <f t="array" ref="E4361">_xlfn.IFS($D4361&gt;=$N$7,$J$7,AND($D4361&gt;=$M$8,$D4361&lt;$N$8),$J$8,AND($D4361&gt;=$M$9,$D4361&lt;$N$9),$J$9,$D4361&lt;$N$10,$J$10)</f>
        <v>Mid Cap</v>
      </c>
      <c r="F4361" s="18">
        <v>13.35</v>
      </c>
      <c r="G4361" s="3" t="s">
        <v>31554</v>
      </c>
      <c r="H4361" s="22">
        <f>ROUND(Table1[[#This Row],[Market Capitalisation]]/Table1[[#This Row],[Stock Price]],0)</f>
        <v>118352060</v>
      </c>
    </row>
    <row r="4362" spans="2:8" x14ac:dyDescent="0.35">
      <c r="B4362" s="1" t="s">
        <v>18667</v>
      </c>
      <c r="C4362" s="3" t="s">
        <v>18668</v>
      </c>
      <c r="D4362" s="13">
        <v>1580000000</v>
      </c>
      <c r="E4362" s="1" t="str" cm="1">
        <f t="array" ref="E4362">_xlfn.IFS($D4362&gt;=$N$7,$J$7,AND($D4362&gt;=$M$8,$D4362&lt;$N$8),$J$8,AND($D4362&gt;=$M$9,$D4362&lt;$N$9),$J$9,$D4362&lt;$N$10,$J$10)</f>
        <v>Mid Cap</v>
      </c>
      <c r="F4362" s="18">
        <v>4.54</v>
      </c>
      <c r="G4362" s="3" t="s">
        <v>31554</v>
      </c>
      <c r="H4362" s="22">
        <f>ROUND(Table1[[#This Row],[Market Capitalisation]]/Table1[[#This Row],[Stock Price]],0)</f>
        <v>348017621</v>
      </c>
    </row>
    <row r="4363" spans="2:8" x14ac:dyDescent="0.35">
      <c r="B4363" s="1" t="s">
        <v>18670</v>
      </c>
      <c r="C4363" s="3" t="s">
        <v>18671</v>
      </c>
      <c r="D4363" s="13">
        <v>1580000000</v>
      </c>
      <c r="E4363" s="1" t="str" cm="1">
        <f t="array" ref="E4363">_xlfn.IFS($D4363&gt;=$N$7,$J$7,AND($D4363&gt;=$M$8,$D4363&lt;$N$8),$J$8,AND($D4363&gt;=$M$9,$D4363&lt;$N$9),$J$9,$D4363&lt;$N$10,$J$10)</f>
        <v>Mid Cap</v>
      </c>
      <c r="F4363" s="18">
        <v>24.68</v>
      </c>
      <c r="G4363" s="3" t="s">
        <v>31554</v>
      </c>
      <c r="H4363" s="22">
        <f>ROUND(Table1[[#This Row],[Market Capitalisation]]/Table1[[#This Row],[Stock Price]],0)</f>
        <v>64019449</v>
      </c>
    </row>
    <row r="4364" spans="2:8" x14ac:dyDescent="0.35">
      <c r="B4364" s="1" t="s">
        <v>18673</v>
      </c>
      <c r="C4364" s="3" t="s">
        <v>18674</v>
      </c>
      <c r="D4364" s="13">
        <v>1580000000</v>
      </c>
      <c r="E4364" s="1" t="str" cm="1">
        <f t="array" ref="E4364">_xlfn.IFS($D4364&gt;=$N$7,$J$7,AND($D4364&gt;=$M$8,$D4364&lt;$N$8),$J$8,AND($D4364&gt;=$M$9,$D4364&lt;$N$9),$J$9,$D4364&lt;$N$10,$J$10)</f>
        <v>Mid Cap</v>
      </c>
      <c r="F4364" s="18">
        <v>42.42</v>
      </c>
      <c r="G4364" s="3" t="s">
        <v>31554</v>
      </c>
      <c r="H4364" s="22">
        <f>ROUND(Table1[[#This Row],[Market Capitalisation]]/Table1[[#This Row],[Stock Price]],0)</f>
        <v>37246582</v>
      </c>
    </row>
    <row r="4365" spans="2:8" x14ac:dyDescent="0.35">
      <c r="B4365" s="1" t="s">
        <v>18677</v>
      </c>
      <c r="C4365" s="3" t="s">
        <v>18678</v>
      </c>
      <c r="D4365" s="13">
        <v>1580000000</v>
      </c>
      <c r="E4365" s="1" t="str" cm="1">
        <f t="array" ref="E4365">_xlfn.IFS($D4365&gt;=$N$7,$J$7,AND($D4365&gt;=$M$8,$D4365&lt;$N$8),$J$8,AND($D4365&gt;=$M$9,$D4365&lt;$N$9),$J$9,$D4365&lt;$N$10,$J$10)</f>
        <v>Mid Cap</v>
      </c>
      <c r="F4365" s="18">
        <v>83.52</v>
      </c>
      <c r="G4365" s="3" t="s">
        <v>31554</v>
      </c>
      <c r="H4365" s="22">
        <f>ROUND(Table1[[#This Row],[Market Capitalisation]]/Table1[[#This Row],[Stock Price]],0)</f>
        <v>18917625</v>
      </c>
    </row>
    <row r="4366" spans="2:8" x14ac:dyDescent="0.35">
      <c r="B4366" s="1" t="s">
        <v>18681</v>
      </c>
      <c r="C4366" s="3" t="s">
        <v>18682</v>
      </c>
      <c r="D4366" s="13">
        <v>1570000000</v>
      </c>
      <c r="E4366" s="1" t="str" cm="1">
        <f t="array" ref="E4366">_xlfn.IFS($D4366&gt;=$N$7,$J$7,AND($D4366&gt;=$M$8,$D4366&lt;$N$8),$J$8,AND($D4366&gt;=$M$9,$D4366&lt;$N$9),$J$9,$D4366&lt;$N$10,$J$10)</f>
        <v>Mid Cap</v>
      </c>
      <c r="F4366" s="18">
        <v>6.49</v>
      </c>
      <c r="G4366" s="3" t="s">
        <v>249</v>
      </c>
      <c r="H4366" s="22">
        <f>ROUND(Table1[[#This Row],[Market Capitalisation]]/Table1[[#This Row],[Stock Price]],0)</f>
        <v>241910632</v>
      </c>
    </row>
    <row r="4367" spans="2:8" x14ac:dyDescent="0.35">
      <c r="B4367" s="1" t="s">
        <v>18685</v>
      </c>
      <c r="C4367" s="3" t="s">
        <v>18686</v>
      </c>
      <c r="D4367" s="13">
        <v>1570000000</v>
      </c>
      <c r="E4367" s="1" t="str" cm="1">
        <f t="array" ref="E4367">_xlfn.IFS($D4367&gt;=$N$7,$J$7,AND($D4367&gt;=$M$8,$D4367&lt;$N$8),$J$8,AND($D4367&gt;=$M$9,$D4367&lt;$N$9),$J$9,$D4367&lt;$N$10,$J$10)</f>
        <v>Mid Cap</v>
      </c>
      <c r="F4367" s="18">
        <v>24.65</v>
      </c>
      <c r="G4367" s="3" t="s">
        <v>511</v>
      </c>
      <c r="H4367" s="22">
        <f>ROUND(Table1[[#This Row],[Market Capitalisation]]/Table1[[#This Row],[Stock Price]],0)</f>
        <v>63691684</v>
      </c>
    </row>
    <row r="4368" spans="2:8" x14ac:dyDescent="0.35">
      <c r="B4368" s="1" t="s">
        <v>18688</v>
      </c>
      <c r="C4368" s="3" t="s">
        <v>18689</v>
      </c>
      <c r="D4368" s="13">
        <v>1570000000</v>
      </c>
      <c r="E4368" s="1" t="str" cm="1">
        <f t="array" ref="E4368">_xlfn.IFS($D4368&gt;=$N$7,$J$7,AND($D4368&gt;=$M$8,$D4368&lt;$N$8),$J$8,AND($D4368&gt;=$M$9,$D4368&lt;$N$9),$J$9,$D4368&lt;$N$10,$J$10)</f>
        <v>Mid Cap</v>
      </c>
      <c r="F4368" s="18">
        <v>13.39</v>
      </c>
      <c r="G4368" s="3" t="s">
        <v>31567</v>
      </c>
      <c r="H4368" s="22">
        <f>ROUND(Table1[[#This Row],[Market Capitalisation]]/Table1[[#This Row],[Stock Price]],0)</f>
        <v>117251680</v>
      </c>
    </row>
    <row r="4369" spans="2:8" x14ac:dyDescent="0.35">
      <c r="B4369" s="1" t="s">
        <v>18691</v>
      </c>
      <c r="C4369" s="3" t="s">
        <v>18692</v>
      </c>
      <c r="D4369" s="13">
        <v>1570000000</v>
      </c>
      <c r="E4369" s="1" t="str" cm="1">
        <f t="array" ref="E4369">_xlfn.IFS($D4369&gt;=$N$7,$J$7,AND($D4369&gt;=$M$8,$D4369&lt;$N$8),$J$8,AND($D4369&gt;=$M$9,$D4369&lt;$N$9),$J$9,$D4369&lt;$N$10,$J$10)</f>
        <v>Mid Cap</v>
      </c>
      <c r="F4369" s="18">
        <v>14.6</v>
      </c>
      <c r="G4369" s="3" t="s">
        <v>31554</v>
      </c>
      <c r="H4369" s="22">
        <f>ROUND(Table1[[#This Row],[Market Capitalisation]]/Table1[[#This Row],[Stock Price]],0)</f>
        <v>107534247</v>
      </c>
    </row>
    <row r="4370" spans="2:8" x14ac:dyDescent="0.35">
      <c r="B4370" s="1" t="s">
        <v>18694</v>
      </c>
      <c r="C4370" s="3" t="s">
        <v>18695</v>
      </c>
      <c r="D4370" s="13">
        <v>1570000000</v>
      </c>
      <c r="E4370" s="1" t="str" cm="1">
        <f t="array" ref="E4370">_xlfn.IFS($D4370&gt;=$N$7,$J$7,AND($D4370&gt;=$M$8,$D4370&lt;$N$8),$J$8,AND($D4370&gt;=$M$9,$D4370&lt;$N$9),$J$9,$D4370&lt;$N$10,$J$10)</f>
        <v>Mid Cap</v>
      </c>
      <c r="F4370" s="18">
        <v>106.28</v>
      </c>
      <c r="G4370" s="3" t="s">
        <v>31554</v>
      </c>
      <c r="H4370" s="22">
        <f>ROUND(Table1[[#This Row],[Market Capitalisation]]/Table1[[#This Row],[Stock Price]],0)</f>
        <v>14772300</v>
      </c>
    </row>
    <row r="4371" spans="2:8" x14ac:dyDescent="0.35">
      <c r="B4371" s="1" t="s">
        <v>18698</v>
      </c>
      <c r="C4371" s="3" t="s">
        <v>18699</v>
      </c>
      <c r="D4371" s="13">
        <v>1570000000</v>
      </c>
      <c r="E4371" s="1" t="str" cm="1">
        <f t="array" ref="E4371">_xlfn.IFS($D4371&gt;=$N$7,$J$7,AND($D4371&gt;=$M$8,$D4371&lt;$N$8),$J$8,AND($D4371&gt;=$M$9,$D4371&lt;$N$9),$J$9,$D4371&lt;$N$10,$J$10)</f>
        <v>Mid Cap</v>
      </c>
      <c r="F4371" s="18">
        <v>35.159999999999997</v>
      </c>
      <c r="G4371" s="3" t="s">
        <v>31554</v>
      </c>
      <c r="H4371" s="22">
        <f>ROUND(Table1[[#This Row],[Market Capitalisation]]/Table1[[#This Row],[Stock Price]],0)</f>
        <v>44653015</v>
      </c>
    </row>
    <row r="4372" spans="2:8" x14ac:dyDescent="0.35">
      <c r="B4372" s="1" t="s">
        <v>18701</v>
      </c>
      <c r="C4372" s="3" t="s">
        <v>18702</v>
      </c>
      <c r="D4372" s="13">
        <v>1570000000</v>
      </c>
      <c r="E4372" s="1" t="str" cm="1">
        <f t="array" ref="E4372">_xlfn.IFS($D4372&gt;=$N$7,$J$7,AND($D4372&gt;=$M$8,$D4372&lt;$N$8),$J$8,AND($D4372&gt;=$M$9,$D4372&lt;$N$9),$J$9,$D4372&lt;$N$10,$J$10)</f>
        <v>Mid Cap</v>
      </c>
      <c r="F4372" s="18">
        <v>3.16</v>
      </c>
      <c r="G4372" s="3" t="s">
        <v>14354</v>
      </c>
      <c r="H4372" s="22">
        <f>ROUND(Table1[[#This Row],[Market Capitalisation]]/Table1[[#This Row],[Stock Price]],0)</f>
        <v>496835443</v>
      </c>
    </row>
    <row r="4373" spans="2:8" x14ac:dyDescent="0.35">
      <c r="B4373" s="1" t="s">
        <v>18704</v>
      </c>
      <c r="C4373" s="3" t="s">
        <v>18705</v>
      </c>
      <c r="D4373" s="13">
        <v>1570000000</v>
      </c>
      <c r="E4373" s="1" t="str" cm="1">
        <f t="array" ref="E4373">_xlfn.IFS($D4373&gt;=$N$7,$J$7,AND($D4373&gt;=$M$8,$D4373&lt;$N$8),$J$8,AND($D4373&gt;=$M$9,$D4373&lt;$N$9),$J$9,$D4373&lt;$N$10,$J$10)</f>
        <v>Mid Cap</v>
      </c>
      <c r="F4373" s="18">
        <v>18.48</v>
      </c>
      <c r="G4373" s="3" t="s">
        <v>31554</v>
      </c>
      <c r="H4373" s="22">
        <f>ROUND(Table1[[#This Row],[Market Capitalisation]]/Table1[[#This Row],[Stock Price]],0)</f>
        <v>84956710</v>
      </c>
    </row>
    <row r="4374" spans="2:8" x14ac:dyDescent="0.35">
      <c r="B4374" s="1" t="s">
        <v>18707</v>
      </c>
      <c r="C4374" s="3" t="s">
        <v>18708</v>
      </c>
      <c r="D4374" s="13">
        <v>1570000000</v>
      </c>
      <c r="E4374" s="1" t="str" cm="1">
        <f t="array" ref="E4374">_xlfn.IFS($D4374&gt;=$N$7,$J$7,AND($D4374&gt;=$M$8,$D4374&lt;$N$8),$J$8,AND($D4374&gt;=$M$9,$D4374&lt;$N$9),$J$9,$D4374&lt;$N$10,$J$10)</f>
        <v>Mid Cap</v>
      </c>
      <c r="F4374" s="18">
        <v>26.2</v>
      </c>
      <c r="G4374" s="3" t="s">
        <v>31554</v>
      </c>
      <c r="H4374" s="22">
        <f>ROUND(Table1[[#This Row],[Market Capitalisation]]/Table1[[#This Row],[Stock Price]],0)</f>
        <v>59923664</v>
      </c>
    </row>
    <row r="4375" spans="2:8" x14ac:dyDescent="0.35">
      <c r="B4375" s="1" t="s">
        <v>18711</v>
      </c>
      <c r="C4375" s="3" t="s">
        <v>18712</v>
      </c>
      <c r="D4375" s="13">
        <v>1570000000</v>
      </c>
      <c r="E4375" s="1" t="str" cm="1">
        <f t="array" ref="E4375">_xlfn.IFS($D4375&gt;=$N$7,$J$7,AND($D4375&gt;=$M$8,$D4375&lt;$N$8),$J$8,AND($D4375&gt;=$M$9,$D4375&lt;$N$9),$J$9,$D4375&lt;$N$10,$J$10)</f>
        <v>Mid Cap</v>
      </c>
      <c r="F4375" s="18">
        <v>33.14</v>
      </c>
      <c r="G4375" s="3" t="s">
        <v>31554</v>
      </c>
      <c r="H4375" s="22">
        <f>ROUND(Table1[[#This Row],[Market Capitalisation]]/Table1[[#This Row],[Stock Price]],0)</f>
        <v>47374774</v>
      </c>
    </row>
    <row r="4376" spans="2:8" x14ac:dyDescent="0.35">
      <c r="B4376" s="1" t="s">
        <v>18715</v>
      </c>
      <c r="C4376" s="3" t="s">
        <v>18716</v>
      </c>
      <c r="D4376" s="13">
        <v>1570000000</v>
      </c>
      <c r="E4376" s="1" t="str" cm="1">
        <f t="array" ref="E4376">_xlfn.IFS($D4376&gt;=$N$7,$J$7,AND($D4376&gt;=$M$8,$D4376&lt;$N$8),$J$8,AND($D4376&gt;=$M$9,$D4376&lt;$N$9),$J$9,$D4376&lt;$N$10,$J$10)</f>
        <v>Mid Cap</v>
      </c>
      <c r="F4376" s="18">
        <v>28.21</v>
      </c>
      <c r="G4376" s="3" t="s">
        <v>4076</v>
      </c>
      <c r="H4376" s="22">
        <f>ROUND(Table1[[#This Row],[Market Capitalisation]]/Table1[[#This Row],[Stock Price]],0)</f>
        <v>55654023</v>
      </c>
    </row>
    <row r="4377" spans="2:8" x14ac:dyDescent="0.35">
      <c r="B4377" s="1" t="s">
        <v>18719</v>
      </c>
      <c r="C4377" s="3" t="s">
        <v>18720</v>
      </c>
      <c r="D4377" s="13">
        <v>1570000000</v>
      </c>
      <c r="E4377" s="1" t="str" cm="1">
        <f t="array" ref="E4377">_xlfn.IFS($D4377&gt;=$N$7,$J$7,AND($D4377&gt;=$M$8,$D4377&lt;$N$8),$J$8,AND($D4377&gt;=$M$9,$D4377&lt;$N$9),$J$9,$D4377&lt;$N$10,$J$10)</f>
        <v>Mid Cap</v>
      </c>
      <c r="F4377" s="18">
        <v>41.28</v>
      </c>
      <c r="G4377" s="3" t="s">
        <v>31554</v>
      </c>
      <c r="H4377" s="22">
        <f>ROUND(Table1[[#This Row],[Market Capitalisation]]/Table1[[#This Row],[Stock Price]],0)</f>
        <v>38032946</v>
      </c>
    </row>
    <row r="4378" spans="2:8" x14ac:dyDescent="0.35">
      <c r="B4378" s="1" t="s">
        <v>18723</v>
      </c>
      <c r="C4378" s="3" t="s">
        <v>18724</v>
      </c>
      <c r="D4378" s="13">
        <v>1560000000</v>
      </c>
      <c r="E4378" s="1" t="str" cm="1">
        <f t="array" ref="E4378">_xlfn.IFS($D4378&gt;=$N$7,$J$7,AND($D4378&gt;=$M$8,$D4378&lt;$N$8),$J$8,AND($D4378&gt;=$M$9,$D4378&lt;$N$9),$J$9,$D4378&lt;$N$10,$J$10)</f>
        <v>Mid Cap</v>
      </c>
      <c r="F4378" s="18">
        <v>34.520000000000003</v>
      </c>
      <c r="G4378" s="3" t="s">
        <v>31554</v>
      </c>
      <c r="H4378" s="22">
        <f>ROUND(Table1[[#This Row],[Market Capitalisation]]/Table1[[#This Row],[Stock Price]],0)</f>
        <v>45191194</v>
      </c>
    </row>
    <row r="4379" spans="2:8" x14ac:dyDescent="0.35">
      <c r="B4379" s="1" t="s">
        <v>18728</v>
      </c>
      <c r="C4379" s="3" t="s">
        <v>18729</v>
      </c>
      <c r="D4379" s="13">
        <v>1560000000</v>
      </c>
      <c r="E4379" s="1" t="str" cm="1">
        <f t="array" ref="E4379">_xlfn.IFS($D4379&gt;=$N$7,$J$7,AND($D4379&gt;=$M$8,$D4379&lt;$N$8),$J$8,AND($D4379&gt;=$M$9,$D4379&lt;$N$9),$J$9,$D4379&lt;$N$10,$J$10)</f>
        <v>Mid Cap</v>
      </c>
      <c r="F4379" s="18">
        <v>14.69</v>
      </c>
      <c r="G4379" s="3" t="s">
        <v>14022</v>
      </c>
      <c r="H4379" s="22">
        <f>ROUND(Table1[[#This Row],[Market Capitalisation]]/Table1[[#This Row],[Stock Price]],0)</f>
        <v>106194690</v>
      </c>
    </row>
    <row r="4380" spans="2:8" x14ac:dyDescent="0.35">
      <c r="B4380" s="1" t="s">
        <v>18732</v>
      </c>
      <c r="C4380" s="3" t="s">
        <v>18733</v>
      </c>
      <c r="D4380" s="13">
        <v>1560000000</v>
      </c>
      <c r="E4380" s="1" t="str" cm="1">
        <f t="array" ref="E4380">_xlfn.IFS($D4380&gt;=$N$7,$J$7,AND($D4380&gt;=$M$8,$D4380&lt;$N$8),$J$8,AND($D4380&gt;=$M$9,$D4380&lt;$N$9),$J$9,$D4380&lt;$N$10,$J$10)</f>
        <v>Mid Cap</v>
      </c>
      <c r="F4380" s="18">
        <v>6.24</v>
      </c>
      <c r="G4380" s="3" t="s">
        <v>31554</v>
      </c>
      <c r="H4380" s="22">
        <f>ROUND(Table1[[#This Row],[Market Capitalisation]]/Table1[[#This Row],[Stock Price]],0)</f>
        <v>250000000</v>
      </c>
    </row>
    <row r="4381" spans="2:8" x14ac:dyDescent="0.35">
      <c r="B4381" s="1" t="s">
        <v>18736</v>
      </c>
      <c r="C4381" s="3" t="s">
        <v>18737</v>
      </c>
      <c r="D4381" s="13">
        <v>1560000000</v>
      </c>
      <c r="E4381" s="1" t="str" cm="1">
        <f t="array" ref="E4381">_xlfn.IFS($D4381&gt;=$N$7,$J$7,AND($D4381&gt;=$M$8,$D4381&lt;$N$8),$J$8,AND($D4381&gt;=$M$9,$D4381&lt;$N$9),$J$9,$D4381&lt;$N$10,$J$10)</f>
        <v>Mid Cap</v>
      </c>
      <c r="F4381" s="18">
        <v>32.630000000000003</v>
      </c>
      <c r="G4381" s="3" t="s">
        <v>31554</v>
      </c>
      <c r="H4381" s="22">
        <f>ROUND(Table1[[#This Row],[Market Capitalisation]]/Table1[[#This Row],[Stock Price]],0)</f>
        <v>47808765</v>
      </c>
    </row>
    <row r="4382" spans="2:8" x14ac:dyDescent="0.35">
      <c r="B4382" s="1" t="s">
        <v>18740</v>
      </c>
      <c r="C4382" s="3" t="s">
        <v>18741</v>
      </c>
      <c r="D4382" s="13">
        <v>1560000000</v>
      </c>
      <c r="E4382" s="1" t="str" cm="1">
        <f t="array" ref="E4382">_xlfn.IFS($D4382&gt;=$N$7,$J$7,AND($D4382&gt;=$M$8,$D4382&lt;$N$8),$J$8,AND($D4382&gt;=$M$9,$D4382&lt;$N$9),$J$9,$D4382&lt;$N$10,$J$10)</f>
        <v>Mid Cap</v>
      </c>
      <c r="F4382" s="18">
        <v>25.24</v>
      </c>
      <c r="G4382" s="3" t="s">
        <v>152</v>
      </c>
      <c r="H4382" s="22">
        <f>ROUND(Table1[[#This Row],[Market Capitalisation]]/Table1[[#This Row],[Stock Price]],0)</f>
        <v>61806656</v>
      </c>
    </row>
    <row r="4383" spans="2:8" x14ac:dyDescent="0.35">
      <c r="B4383" s="1" t="s">
        <v>18744</v>
      </c>
      <c r="C4383" s="3" t="s">
        <v>18745</v>
      </c>
      <c r="D4383" s="13">
        <v>1560000000</v>
      </c>
      <c r="E4383" s="1" t="str" cm="1">
        <f t="array" ref="E4383">_xlfn.IFS($D4383&gt;=$N$7,$J$7,AND($D4383&gt;=$M$8,$D4383&lt;$N$8),$J$8,AND($D4383&gt;=$M$9,$D4383&lt;$N$9),$J$9,$D4383&lt;$N$10,$J$10)</f>
        <v>Mid Cap</v>
      </c>
      <c r="F4383" s="18">
        <v>4.92</v>
      </c>
      <c r="G4383" s="3" t="s">
        <v>31554</v>
      </c>
      <c r="H4383" s="22">
        <f>ROUND(Table1[[#This Row],[Market Capitalisation]]/Table1[[#This Row],[Stock Price]],0)</f>
        <v>317073171</v>
      </c>
    </row>
    <row r="4384" spans="2:8" x14ac:dyDescent="0.35">
      <c r="B4384" s="1" t="s">
        <v>18748</v>
      </c>
      <c r="C4384" s="3" t="s">
        <v>18749</v>
      </c>
      <c r="D4384" s="13">
        <v>1560000000</v>
      </c>
      <c r="E4384" s="1" t="str" cm="1">
        <f t="array" ref="E4384">_xlfn.IFS($D4384&gt;=$N$7,$J$7,AND($D4384&gt;=$M$8,$D4384&lt;$N$8),$J$8,AND($D4384&gt;=$M$9,$D4384&lt;$N$9),$J$9,$D4384&lt;$N$10,$J$10)</f>
        <v>Mid Cap</v>
      </c>
      <c r="F4384" s="18">
        <v>38.57</v>
      </c>
      <c r="G4384" s="3" t="s">
        <v>31554</v>
      </c>
      <c r="H4384" s="22">
        <f>ROUND(Table1[[#This Row],[Market Capitalisation]]/Table1[[#This Row],[Stock Price]],0)</f>
        <v>40445942</v>
      </c>
    </row>
    <row r="4385" spans="2:8" x14ac:dyDescent="0.35">
      <c r="B4385" s="1" t="s">
        <v>18752</v>
      </c>
      <c r="C4385" s="3" t="s">
        <v>18753</v>
      </c>
      <c r="D4385" s="13">
        <v>1560000000</v>
      </c>
      <c r="E4385" s="1" t="str" cm="1">
        <f t="array" ref="E4385">_xlfn.IFS($D4385&gt;=$N$7,$J$7,AND($D4385&gt;=$M$8,$D4385&lt;$N$8),$J$8,AND($D4385&gt;=$M$9,$D4385&lt;$N$9),$J$9,$D4385&lt;$N$10,$J$10)</f>
        <v>Mid Cap</v>
      </c>
      <c r="F4385" s="18">
        <v>5.4</v>
      </c>
      <c r="G4385" s="3" t="s">
        <v>511</v>
      </c>
      <c r="H4385" s="22">
        <f>ROUND(Table1[[#This Row],[Market Capitalisation]]/Table1[[#This Row],[Stock Price]],0)</f>
        <v>288888889</v>
      </c>
    </row>
    <row r="4386" spans="2:8" x14ac:dyDescent="0.35">
      <c r="B4386" s="1" t="s">
        <v>18756</v>
      </c>
      <c r="C4386" s="3" t="s">
        <v>18757</v>
      </c>
      <c r="D4386" s="13">
        <v>1560000000</v>
      </c>
      <c r="E4386" s="1" t="str" cm="1">
        <f t="array" ref="E4386">_xlfn.IFS($D4386&gt;=$N$7,$J$7,AND($D4386&gt;=$M$8,$D4386&lt;$N$8),$J$8,AND($D4386&gt;=$M$9,$D4386&lt;$N$9),$J$9,$D4386&lt;$N$10,$J$10)</f>
        <v>Mid Cap</v>
      </c>
      <c r="F4386" s="18">
        <v>30.04</v>
      </c>
      <c r="G4386" s="3" t="s">
        <v>145</v>
      </c>
      <c r="H4386" s="22">
        <f>ROUND(Table1[[#This Row],[Market Capitalisation]]/Table1[[#This Row],[Stock Price]],0)</f>
        <v>51930759</v>
      </c>
    </row>
    <row r="4387" spans="2:8" x14ac:dyDescent="0.35">
      <c r="B4387" s="1" t="s">
        <v>18759</v>
      </c>
      <c r="C4387" s="3" t="s">
        <v>18760</v>
      </c>
      <c r="D4387" s="13">
        <v>1560000000</v>
      </c>
      <c r="E4387" s="1" t="str" cm="1">
        <f t="array" ref="E4387">_xlfn.IFS($D4387&gt;=$N$7,$J$7,AND($D4387&gt;=$M$8,$D4387&lt;$N$8),$J$8,AND($D4387&gt;=$M$9,$D4387&lt;$N$9),$J$9,$D4387&lt;$N$10,$J$10)</f>
        <v>Mid Cap</v>
      </c>
      <c r="F4387" s="18">
        <v>79.290000000000006</v>
      </c>
      <c r="G4387" s="3" t="s">
        <v>31554</v>
      </c>
      <c r="H4387" s="22">
        <f>ROUND(Table1[[#This Row],[Market Capitalisation]]/Table1[[#This Row],[Stock Price]],0)</f>
        <v>19674612</v>
      </c>
    </row>
    <row r="4388" spans="2:8" x14ac:dyDescent="0.35">
      <c r="B4388" s="1" t="s">
        <v>18763</v>
      </c>
      <c r="C4388" s="3" t="s">
        <v>18764</v>
      </c>
      <c r="D4388" s="13">
        <v>1560000000</v>
      </c>
      <c r="E4388" s="1" t="str" cm="1">
        <f t="array" ref="E4388">_xlfn.IFS($D4388&gt;=$N$7,$J$7,AND($D4388&gt;=$M$8,$D4388&lt;$N$8),$J$8,AND($D4388&gt;=$M$9,$D4388&lt;$N$9),$J$9,$D4388&lt;$N$10,$J$10)</f>
        <v>Mid Cap</v>
      </c>
      <c r="F4388" s="18">
        <v>32.46</v>
      </c>
      <c r="G4388" s="3" t="s">
        <v>249</v>
      </c>
      <c r="H4388" s="22">
        <f>ROUND(Table1[[#This Row],[Market Capitalisation]]/Table1[[#This Row],[Stock Price]],0)</f>
        <v>48059150</v>
      </c>
    </row>
    <row r="4389" spans="2:8" x14ac:dyDescent="0.35">
      <c r="B4389" s="1" t="s">
        <v>18766</v>
      </c>
      <c r="C4389" s="3" t="s">
        <v>18767</v>
      </c>
      <c r="D4389" s="13">
        <v>1560000000</v>
      </c>
      <c r="E4389" s="1" t="str" cm="1">
        <f t="array" ref="E4389">_xlfn.IFS($D4389&gt;=$N$7,$J$7,AND($D4389&gt;=$M$8,$D4389&lt;$N$8),$J$8,AND($D4389&gt;=$M$9,$D4389&lt;$N$9),$J$9,$D4389&lt;$N$10,$J$10)</f>
        <v>Mid Cap</v>
      </c>
      <c r="F4389" s="18">
        <v>10.36</v>
      </c>
      <c r="G4389" s="3" t="s">
        <v>511</v>
      </c>
      <c r="H4389" s="22">
        <f>ROUND(Table1[[#This Row],[Market Capitalisation]]/Table1[[#This Row],[Stock Price]],0)</f>
        <v>150579151</v>
      </c>
    </row>
    <row r="4390" spans="2:8" x14ac:dyDescent="0.35">
      <c r="B4390" s="1" t="s">
        <v>18770</v>
      </c>
      <c r="C4390" s="3" t="s">
        <v>18771</v>
      </c>
      <c r="D4390" s="13">
        <v>1560000000</v>
      </c>
      <c r="E4390" s="1" t="str" cm="1">
        <f t="array" ref="E4390">_xlfn.IFS($D4390&gt;=$N$7,$J$7,AND($D4390&gt;=$M$8,$D4390&lt;$N$8),$J$8,AND($D4390&gt;=$M$9,$D4390&lt;$N$9),$J$9,$D4390&lt;$N$10,$J$10)</f>
        <v>Mid Cap</v>
      </c>
      <c r="F4390" s="18">
        <v>0.64</v>
      </c>
      <c r="G4390" s="3" t="s">
        <v>31565</v>
      </c>
      <c r="H4390" s="22">
        <f>ROUND(Table1[[#This Row],[Market Capitalisation]]/Table1[[#This Row],[Stock Price]],0)</f>
        <v>2437500000</v>
      </c>
    </row>
    <row r="4391" spans="2:8" x14ac:dyDescent="0.35">
      <c r="B4391" s="1" t="s">
        <v>18773</v>
      </c>
      <c r="C4391" s="3" t="s">
        <v>18774</v>
      </c>
      <c r="D4391" s="13">
        <v>1560000000</v>
      </c>
      <c r="E4391" s="1" t="str" cm="1">
        <f t="array" ref="E4391">_xlfn.IFS($D4391&gt;=$N$7,$J$7,AND($D4391&gt;=$M$8,$D4391&lt;$N$8),$J$8,AND($D4391&gt;=$M$9,$D4391&lt;$N$9),$J$9,$D4391&lt;$N$10,$J$10)</f>
        <v>Mid Cap</v>
      </c>
      <c r="F4391" s="18">
        <v>28.4</v>
      </c>
      <c r="G4391" s="3" t="s">
        <v>304</v>
      </c>
      <c r="H4391" s="22">
        <f>ROUND(Table1[[#This Row],[Market Capitalisation]]/Table1[[#This Row],[Stock Price]],0)</f>
        <v>54929577</v>
      </c>
    </row>
    <row r="4392" spans="2:8" x14ac:dyDescent="0.35">
      <c r="B4392" s="1" t="s">
        <v>18777</v>
      </c>
      <c r="C4392" s="3" t="s">
        <v>18778</v>
      </c>
      <c r="D4392" s="13">
        <v>1560000000</v>
      </c>
      <c r="E4392" s="1" t="str" cm="1">
        <f t="array" ref="E4392">_xlfn.IFS($D4392&gt;=$N$7,$J$7,AND($D4392&gt;=$M$8,$D4392&lt;$N$8),$J$8,AND($D4392&gt;=$M$9,$D4392&lt;$N$9),$J$9,$D4392&lt;$N$10,$J$10)</f>
        <v>Mid Cap</v>
      </c>
      <c r="F4392" s="18">
        <v>0.89</v>
      </c>
      <c r="G4392" s="3" t="s">
        <v>4925</v>
      </c>
      <c r="H4392" s="22">
        <f>ROUND(Table1[[#This Row],[Market Capitalisation]]/Table1[[#This Row],[Stock Price]],0)</f>
        <v>1752808989</v>
      </c>
    </row>
    <row r="4393" spans="2:8" x14ac:dyDescent="0.35">
      <c r="B4393" s="1" t="s">
        <v>18780</v>
      </c>
      <c r="C4393" s="3" t="s">
        <v>18781</v>
      </c>
      <c r="D4393" s="13">
        <v>1550000000</v>
      </c>
      <c r="E4393" s="1" t="str" cm="1">
        <f t="array" ref="E4393">_xlfn.IFS($D4393&gt;=$N$7,$J$7,AND($D4393&gt;=$M$8,$D4393&lt;$N$8),$J$8,AND($D4393&gt;=$M$9,$D4393&lt;$N$9),$J$9,$D4393&lt;$N$10,$J$10)</f>
        <v>Mid Cap</v>
      </c>
      <c r="F4393" s="18">
        <v>45.92</v>
      </c>
      <c r="G4393" s="3" t="s">
        <v>31554</v>
      </c>
      <c r="H4393" s="22">
        <f>ROUND(Table1[[#This Row],[Market Capitalisation]]/Table1[[#This Row],[Stock Price]],0)</f>
        <v>33754355</v>
      </c>
    </row>
    <row r="4394" spans="2:8" x14ac:dyDescent="0.35">
      <c r="B4394" s="1" t="s">
        <v>18785</v>
      </c>
      <c r="C4394" s="3" t="s">
        <v>18786</v>
      </c>
      <c r="D4394" s="13">
        <v>1550000000</v>
      </c>
      <c r="E4394" s="1" t="str" cm="1">
        <f t="array" ref="E4394">_xlfn.IFS($D4394&gt;=$N$7,$J$7,AND($D4394&gt;=$M$8,$D4394&lt;$N$8),$J$8,AND($D4394&gt;=$M$9,$D4394&lt;$N$9),$J$9,$D4394&lt;$N$10,$J$10)</f>
        <v>Mid Cap</v>
      </c>
      <c r="F4394" s="18">
        <v>62.18</v>
      </c>
      <c r="G4394" s="3" t="s">
        <v>31554</v>
      </c>
      <c r="H4394" s="22">
        <f>ROUND(Table1[[#This Row],[Market Capitalisation]]/Table1[[#This Row],[Stock Price]],0)</f>
        <v>24927629</v>
      </c>
    </row>
    <row r="4395" spans="2:8" x14ac:dyDescent="0.35">
      <c r="B4395" s="1" t="s">
        <v>18788</v>
      </c>
      <c r="C4395" s="3" t="s">
        <v>18789</v>
      </c>
      <c r="D4395" s="13">
        <v>1550000000</v>
      </c>
      <c r="E4395" s="1" t="str" cm="1">
        <f t="array" ref="E4395">_xlfn.IFS($D4395&gt;=$N$7,$J$7,AND($D4395&gt;=$M$8,$D4395&lt;$N$8),$J$8,AND($D4395&gt;=$M$9,$D4395&lt;$N$9),$J$9,$D4395&lt;$N$10,$J$10)</f>
        <v>Mid Cap</v>
      </c>
      <c r="F4395" s="18">
        <v>15.2</v>
      </c>
      <c r="G4395" s="3" t="s">
        <v>511</v>
      </c>
      <c r="H4395" s="22">
        <f>ROUND(Table1[[#This Row],[Market Capitalisation]]/Table1[[#This Row],[Stock Price]],0)</f>
        <v>101973684</v>
      </c>
    </row>
    <row r="4396" spans="2:8" x14ac:dyDescent="0.35">
      <c r="B4396" s="1" t="s">
        <v>18791</v>
      </c>
      <c r="C4396" s="3" t="s">
        <v>18792</v>
      </c>
      <c r="D4396" s="13">
        <v>1550000000</v>
      </c>
      <c r="E4396" s="1" t="str" cm="1">
        <f t="array" ref="E4396">_xlfn.IFS($D4396&gt;=$N$7,$J$7,AND($D4396&gt;=$M$8,$D4396&lt;$N$8),$J$8,AND($D4396&gt;=$M$9,$D4396&lt;$N$9),$J$9,$D4396&lt;$N$10,$J$10)</f>
        <v>Mid Cap</v>
      </c>
      <c r="F4396" s="18">
        <v>8.9</v>
      </c>
      <c r="G4396" s="3" t="s">
        <v>31554</v>
      </c>
      <c r="H4396" s="22">
        <f>ROUND(Table1[[#This Row],[Market Capitalisation]]/Table1[[#This Row],[Stock Price]],0)</f>
        <v>174157303</v>
      </c>
    </row>
    <row r="4397" spans="2:8" x14ac:dyDescent="0.35">
      <c r="B4397" s="1" t="s">
        <v>18794</v>
      </c>
      <c r="C4397" s="3" t="s">
        <v>18795</v>
      </c>
      <c r="D4397" s="13">
        <v>1550000000</v>
      </c>
      <c r="E4397" s="1" t="str" cm="1">
        <f t="array" ref="E4397">_xlfn.IFS($D4397&gt;=$N$7,$J$7,AND($D4397&gt;=$M$8,$D4397&lt;$N$8),$J$8,AND($D4397&gt;=$M$9,$D4397&lt;$N$9),$J$9,$D4397&lt;$N$10,$J$10)</f>
        <v>Mid Cap</v>
      </c>
      <c r="F4397" s="18">
        <v>6.64</v>
      </c>
      <c r="G4397" s="3" t="s">
        <v>31546</v>
      </c>
      <c r="H4397" s="22">
        <f>ROUND(Table1[[#This Row],[Market Capitalisation]]/Table1[[#This Row],[Stock Price]],0)</f>
        <v>233433735</v>
      </c>
    </row>
    <row r="4398" spans="2:8" x14ac:dyDescent="0.35">
      <c r="B4398" s="1" t="s">
        <v>18797</v>
      </c>
      <c r="C4398" s="3" t="s">
        <v>18798</v>
      </c>
      <c r="D4398" s="13">
        <v>1550000000</v>
      </c>
      <c r="E4398" s="1" t="str" cm="1">
        <f t="array" ref="E4398">_xlfn.IFS($D4398&gt;=$N$7,$J$7,AND($D4398&gt;=$M$8,$D4398&lt;$N$8),$J$8,AND($D4398&gt;=$M$9,$D4398&lt;$N$9),$J$9,$D4398&lt;$N$10,$J$10)</f>
        <v>Mid Cap</v>
      </c>
      <c r="F4398" s="18">
        <v>6.87</v>
      </c>
      <c r="G4398" s="3" t="s">
        <v>249</v>
      </c>
      <c r="H4398" s="22">
        <f>ROUND(Table1[[#This Row],[Market Capitalisation]]/Table1[[#This Row],[Stock Price]],0)</f>
        <v>225618632</v>
      </c>
    </row>
    <row r="4399" spans="2:8" x14ac:dyDescent="0.35">
      <c r="B4399" s="1" t="s">
        <v>18800</v>
      </c>
      <c r="C4399" s="3" t="s">
        <v>18801</v>
      </c>
      <c r="D4399" s="13">
        <v>1550000000</v>
      </c>
      <c r="E4399" s="1" t="str" cm="1">
        <f t="array" ref="E4399">_xlfn.IFS($D4399&gt;=$N$7,$J$7,AND($D4399&gt;=$M$8,$D4399&lt;$N$8),$J$8,AND($D4399&gt;=$M$9,$D4399&lt;$N$9),$J$9,$D4399&lt;$N$10,$J$10)</f>
        <v>Mid Cap</v>
      </c>
      <c r="F4399" s="18">
        <v>2.38</v>
      </c>
      <c r="G4399" s="3" t="s">
        <v>31554</v>
      </c>
      <c r="H4399" s="22">
        <f>ROUND(Table1[[#This Row],[Market Capitalisation]]/Table1[[#This Row],[Stock Price]],0)</f>
        <v>651260504</v>
      </c>
    </row>
    <row r="4400" spans="2:8" x14ac:dyDescent="0.35">
      <c r="B4400" s="1" t="s">
        <v>18804</v>
      </c>
      <c r="C4400" s="3" t="s">
        <v>18805</v>
      </c>
      <c r="D4400" s="13">
        <v>1550000000</v>
      </c>
      <c r="E4400" s="1" t="str" cm="1">
        <f t="array" ref="E4400">_xlfn.IFS($D4400&gt;=$N$7,$J$7,AND($D4400&gt;=$M$8,$D4400&lt;$N$8),$J$8,AND($D4400&gt;=$M$9,$D4400&lt;$N$9),$J$9,$D4400&lt;$N$10,$J$10)</f>
        <v>Mid Cap</v>
      </c>
      <c r="F4400" s="18">
        <v>12.05</v>
      </c>
      <c r="G4400" s="3" t="s">
        <v>548</v>
      </c>
      <c r="H4400" s="22">
        <f>ROUND(Table1[[#This Row],[Market Capitalisation]]/Table1[[#This Row],[Stock Price]],0)</f>
        <v>128630705</v>
      </c>
    </row>
    <row r="4401" spans="2:8" x14ac:dyDescent="0.35">
      <c r="B4401" s="1" t="s">
        <v>18807</v>
      </c>
      <c r="C4401" s="3" t="s">
        <v>18808</v>
      </c>
      <c r="D4401" s="13">
        <v>1550000000</v>
      </c>
      <c r="E4401" s="1" t="str" cm="1">
        <f t="array" ref="E4401">_xlfn.IFS($D4401&gt;=$N$7,$J$7,AND($D4401&gt;=$M$8,$D4401&lt;$N$8),$J$8,AND($D4401&gt;=$M$9,$D4401&lt;$N$9),$J$9,$D4401&lt;$N$10,$J$10)</f>
        <v>Mid Cap</v>
      </c>
      <c r="F4401" s="18">
        <v>8.1199999999999992</v>
      </c>
      <c r="G4401" s="3" t="s">
        <v>31567</v>
      </c>
      <c r="H4401" s="22">
        <f>ROUND(Table1[[#This Row],[Market Capitalisation]]/Table1[[#This Row],[Stock Price]],0)</f>
        <v>190886700</v>
      </c>
    </row>
    <row r="4402" spans="2:8" x14ac:dyDescent="0.35">
      <c r="B4402" s="1" t="s">
        <v>18811</v>
      </c>
      <c r="C4402" s="3" t="s">
        <v>18812</v>
      </c>
      <c r="D4402" s="13">
        <v>1550000000</v>
      </c>
      <c r="E4402" s="1" t="str" cm="1">
        <f t="array" ref="E4402">_xlfn.IFS($D4402&gt;=$N$7,$J$7,AND($D4402&gt;=$M$8,$D4402&lt;$N$8),$J$8,AND($D4402&gt;=$M$9,$D4402&lt;$N$9),$J$9,$D4402&lt;$N$10,$J$10)</f>
        <v>Mid Cap</v>
      </c>
      <c r="F4402" s="18">
        <v>16.22</v>
      </c>
      <c r="G4402" s="3" t="s">
        <v>585</v>
      </c>
      <c r="H4402" s="22">
        <f>ROUND(Table1[[#This Row],[Market Capitalisation]]/Table1[[#This Row],[Stock Price]],0)</f>
        <v>95561036</v>
      </c>
    </row>
    <row r="4403" spans="2:8" x14ac:dyDescent="0.35">
      <c r="B4403" s="1" t="s">
        <v>18815</v>
      </c>
      <c r="C4403" s="3" t="s">
        <v>18816</v>
      </c>
      <c r="D4403" s="13">
        <v>1540000000</v>
      </c>
      <c r="E4403" s="1" t="str" cm="1">
        <f t="array" ref="E4403">_xlfn.IFS($D4403&gt;=$N$7,$J$7,AND($D4403&gt;=$M$8,$D4403&lt;$N$8),$J$8,AND($D4403&gt;=$M$9,$D4403&lt;$N$9),$J$9,$D4403&lt;$N$10,$J$10)</f>
        <v>Mid Cap</v>
      </c>
      <c r="F4403" s="18">
        <v>31.16</v>
      </c>
      <c r="G4403" s="3" t="s">
        <v>31554</v>
      </c>
      <c r="H4403" s="22">
        <f>ROUND(Table1[[#This Row],[Market Capitalisation]]/Table1[[#This Row],[Stock Price]],0)</f>
        <v>49422336</v>
      </c>
    </row>
    <row r="4404" spans="2:8" x14ac:dyDescent="0.35">
      <c r="B4404" s="1" t="s">
        <v>18820</v>
      </c>
      <c r="C4404" s="3" t="s">
        <v>18821</v>
      </c>
      <c r="D4404" s="13">
        <v>1540000000</v>
      </c>
      <c r="E4404" s="1" t="str" cm="1">
        <f t="array" ref="E4404">_xlfn.IFS($D4404&gt;=$N$7,$J$7,AND($D4404&gt;=$M$8,$D4404&lt;$N$8),$J$8,AND($D4404&gt;=$M$9,$D4404&lt;$N$9),$J$9,$D4404&lt;$N$10,$J$10)</f>
        <v>Mid Cap</v>
      </c>
      <c r="F4404" s="18">
        <v>35.81</v>
      </c>
      <c r="G4404" s="3" t="s">
        <v>249</v>
      </c>
      <c r="H4404" s="22">
        <f>ROUND(Table1[[#This Row],[Market Capitalisation]]/Table1[[#This Row],[Stock Price]],0)</f>
        <v>43004747</v>
      </c>
    </row>
    <row r="4405" spans="2:8" x14ac:dyDescent="0.35">
      <c r="B4405" s="1" t="s">
        <v>18824</v>
      </c>
      <c r="C4405" s="3" t="s">
        <v>18825</v>
      </c>
      <c r="D4405" s="13">
        <v>1540000000</v>
      </c>
      <c r="E4405" s="1" t="str" cm="1">
        <f t="array" ref="E4405">_xlfn.IFS($D4405&gt;=$N$7,$J$7,AND($D4405&gt;=$M$8,$D4405&lt;$N$8),$J$8,AND($D4405&gt;=$M$9,$D4405&lt;$N$9),$J$9,$D4405&lt;$N$10,$J$10)</f>
        <v>Mid Cap</v>
      </c>
      <c r="F4405" s="18">
        <v>9.1</v>
      </c>
      <c r="G4405" s="3" t="s">
        <v>249</v>
      </c>
      <c r="H4405" s="22">
        <f>ROUND(Table1[[#This Row],[Market Capitalisation]]/Table1[[#This Row],[Stock Price]],0)</f>
        <v>169230769</v>
      </c>
    </row>
    <row r="4406" spans="2:8" x14ac:dyDescent="0.35">
      <c r="B4406" s="1" t="s">
        <v>18828</v>
      </c>
      <c r="C4406" s="3" t="s">
        <v>18829</v>
      </c>
      <c r="D4406" s="13">
        <v>1540000000</v>
      </c>
      <c r="E4406" s="1" t="str" cm="1">
        <f t="array" ref="E4406">_xlfn.IFS($D4406&gt;=$N$7,$J$7,AND($D4406&gt;=$M$8,$D4406&lt;$N$8),$J$8,AND($D4406&gt;=$M$9,$D4406&lt;$N$9),$J$9,$D4406&lt;$N$10,$J$10)</f>
        <v>Mid Cap</v>
      </c>
      <c r="F4406" s="18">
        <v>1.1399999999999999</v>
      </c>
      <c r="G4406" s="3" t="s">
        <v>31583</v>
      </c>
      <c r="H4406" s="22">
        <f>ROUND(Table1[[#This Row],[Market Capitalisation]]/Table1[[#This Row],[Stock Price]],0)</f>
        <v>1350877193</v>
      </c>
    </row>
    <row r="4407" spans="2:8" x14ac:dyDescent="0.35">
      <c r="B4407" s="1" t="s">
        <v>18831</v>
      </c>
      <c r="C4407" s="3" t="s">
        <v>18832</v>
      </c>
      <c r="D4407" s="13">
        <v>1540000000</v>
      </c>
      <c r="E4407" s="1" t="str" cm="1">
        <f t="array" ref="E4407">_xlfn.IFS($D4407&gt;=$N$7,$J$7,AND($D4407&gt;=$M$8,$D4407&lt;$N$8),$J$8,AND($D4407&gt;=$M$9,$D4407&lt;$N$9),$J$9,$D4407&lt;$N$10,$J$10)</f>
        <v>Mid Cap</v>
      </c>
      <c r="F4407" s="18">
        <v>27.98</v>
      </c>
      <c r="G4407" s="3" t="s">
        <v>511</v>
      </c>
      <c r="H4407" s="22">
        <f>ROUND(Table1[[#This Row],[Market Capitalisation]]/Table1[[#This Row],[Stock Price]],0)</f>
        <v>55039314</v>
      </c>
    </row>
    <row r="4408" spans="2:8" x14ac:dyDescent="0.35">
      <c r="B4408" s="1" t="s">
        <v>18834</v>
      </c>
      <c r="C4408" s="3" t="s">
        <v>18835</v>
      </c>
      <c r="D4408" s="13">
        <v>1540000000</v>
      </c>
      <c r="E4408" s="1" t="str" cm="1">
        <f t="array" ref="E4408">_xlfn.IFS($D4408&gt;=$N$7,$J$7,AND($D4408&gt;=$M$8,$D4408&lt;$N$8),$J$8,AND($D4408&gt;=$M$9,$D4408&lt;$N$9),$J$9,$D4408&lt;$N$10,$J$10)</f>
        <v>Mid Cap</v>
      </c>
      <c r="F4408" s="18">
        <v>6.34</v>
      </c>
      <c r="G4408" s="3" t="s">
        <v>210</v>
      </c>
      <c r="H4408" s="22">
        <f>ROUND(Table1[[#This Row],[Market Capitalisation]]/Table1[[#This Row],[Stock Price]],0)</f>
        <v>242902208</v>
      </c>
    </row>
    <row r="4409" spans="2:8" x14ac:dyDescent="0.35">
      <c r="B4409" s="1" t="s">
        <v>18837</v>
      </c>
      <c r="C4409" s="3" t="s">
        <v>18838</v>
      </c>
      <c r="D4409" s="13">
        <v>1540000000</v>
      </c>
      <c r="E4409" s="1" t="str" cm="1">
        <f t="array" ref="E4409">_xlfn.IFS($D4409&gt;=$N$7,$J$7,AND($D4409&gt;=$M$8,$D4409&lt;$N$8),$J$8,AND($D4409&gt;=$M$9,$D4409&lt;$N$9),$J$9,$D4409&lt;$N$10,$J$10)</f>
        <v>Mid Cap</v>
      </c>
      <c r="F4409" s="18">
        <v>18.04</v>
      </c>
      <c r="G4409" s="3" t="s">
        <v>89</v>
      </c>
      <c r="H4409" s="22">
        <f>ROUND(Table1[[#This Row],[Market Capitalisation]]/Table1[[#This Row],[Stock Price]],0)</f>
        <v>85365854</v>
      </c>
    </row>
    <row r="4410" spans="2:8" x14ac:dyDescent="0.35">
      <c r="B4410" s="1" t="s">
        <v>18841</v>
      </c>
      <c r="C4410" s="3" t="s">
        <v>18842</v>
      </c>
      <c r="D4410" s="13">
        <v>1540000000</v>
      </c>
      <c r="E4410" s="1" t="str" cm="1">
        <f t="array" ref="E4410">_xlfn.IFS($D4410&gt;=$N$7,$J$7,AND($D4410&gt;=$M$8,$D4410&lt;$N$8),$J$8,AND($D4410&gt;=$M$9,$D4410&lt;$N$9),$J$9,$D4410&lt;$N$10,$J$10)</f>
        <v>Mid Cap</v>
      </c>
      <c r="F4410" s="18">
        <v>89.64</v>
      </c>
      <c r="G4410" s="3" t="s">
        <v>511</v>
      </c>
      <c r="H4410" s="22">
        <f>ROUND(Table1[[#This Row],[Market Capitalisation]]/Table1[[#This Row],[Stock Price]],0)</f>
        <v>17179830</v>
      </c>
    </row>
    <row r="4411" spans="2:8" x14ac:dyDescent="0.35">
      <c r="B4411" s="1" t="s">
        <v>18845</v>
      </c>
      <c r="C4411" s="3" t="s">
        <v>18846</v>
      </c>
      <c r="D4411" s="13">
        <v>1540000000</v>
      </c>
      <c r="E4411" s="1" t="str" cm="1">
        <f t="array" ref="E4411">_xlfn.IFS($D4411&gt;=$N$7,$J$7,AND($D4411&gt;=$M$8,$D4411&lt;$N$8),$J$8,AND($D4411&gt;=$M$9,$D4411&lt;$N$9),$J$9,$D4411&lt;$N$10,$J$10)</f>
        <v>Mid Cap</v>
      </c>
      <c r="F4411" s="18">
        <v>17.079999999999998</v>
      </c>
      <c r="G4411" s="3" t="s">
        <v>31554</v>
      </c>
      <c r="H4411" s="22">
        <f>ROUND(Table1[[#This Row],[Market Capitalisation]]/Table1[[#This Row],[Stock Price]],0)</f>
        <v>90163934</v>
      </c>
    </row>
    <row r="4412" spans="2:8" x14ac:dyDescent="0.35">
      <c r="B4412" s="1" t="s">
        <v>18848</v>
      </c>
      <c r="C4412" s="3" t="s">
        <v>18849</v>
      </c>
      <c r="D4412" s="13">
        <v>1540000000</v>
      </c>
      <c r="E4412" s="1" t="str" cm="1">
        <f t="array" ref="E4412">_xlfn.IFS($D4412&gt;=$N$7,$J$7,AND($D4412&gt;=$M$8,$D4412&lt;$N$8),$J$8,AND($D4412&gt;=$M$9,$D4412&lt;$N$9),$J$9,$D4412&lt;$N$10,$J$10)</f>
        <v>Mid Cap</v>
      </c>
      <c r="F4412" s="18">
        <v>6.59</v>
      </c>
      <c r="G4412" s="3" t="s">
        <v>304</v>
      </c>
      <c r="H4412" s="22">
        <f>ROUND(Table1[[#This Row],[Market Capitalisation]]/Table1[[#This Row],[Stock Price]],0)</f>
        <v>233687405</v>
      </c>
    </row>
    <row r="4413" spans="2:8" x14ac:dyDescent="0.35">
      <c r="B4413" s="1" t="s">
        <v>18852</v>
      </c>
      <c r="C4413" s="3" t="s">
        <v>18853</v>
      </c>
      <c r="D4413" s="13">
        <v>1530000000</v>
      </c>
      <c r="E4413" s="1" t="str" cm="1">
        <f t="array" ref="E4413">_xlfn.IFS($D4413&gt;=$N$7,$J$7,AND($D4413&gt;=$M$8,$D4413&lt;$N$8),$J$8,AND($D4413&gt;=$M$9,$D4413&lt;$N$9),$J$9,$D4413&lt;$N$10,$J$10)</f>
        <v>Mid Cap</v>
      </c>
      <c r="F4413" s="18">
        <v>63.7</v>
      </c>
      <c r="G4413" s="3" t="s">
        <v>31554</v>
      </c>
      <c r="H4413" s="22">
        <f>ROUND(Table1[[#This Row],[Market Capitalisation]]/Table1[[#This Row],[Stock Price]],0)</f>
        <v>24018838</v>
      </c>
    </row>
    <row r="4414" spans="2:8" x14ac:dyDescent="0.35">
      <c r="B4414" s="1" t="s">
        <v>18857</v>
      </c>
      <c r="C4414" s="3" t="s">
        <v>18858</v>
      </c>
      <c r="D4414" s="13">
        <v>1530000000</v>
      </c>
      <c r="E4414" s="1" t="str" cm="1">
        <f t="array" ref="E4414">_xlfn.IFS($D4414&gt;=$N$7,$J$7,AND($D4414&gt;=$M$8,$D4414&lt;$N$8),$J$8,AND($D4414&gt;=$M$9,$D4414&lt;$N$9),$J$9,$D4414&lt;$N$10,$J$10)</f>
        <v>Mid Cap</v>
      </c>
      <c r="F4414" s="18">
        <v>17.66</v>
      </c>
      <c r="G4414" s="3" t="s">
        <v>31567</v>
      </c>
      <c r="H4414" s="22">
        <f>ROUND(Table1[[#This Row],[Market Capitalisation]]/Table1[[#This Row],[Stock Price]],0)</f>
        <v>86636467</v>
      </c>
    </row>
    <row r="4415" spans="2:8" x14ac:dyDescent="0.35">
      <c r="B4415" s="1" t="s">
        <v>18861</v>
      </c>
      <c r="C4415" s="3" t="s">
        <v>18862</v>
      </c>
      <c r="D4415" s="13">
        <v>1530000000</v>
      </c>
      <c r="E4415" s="1" t="str" cm="1">
        <f t="array" ref="E4415">_xlfn.IFS($D4415&gt;=$N$7,$J$7,AND($D4415&gt;=$M$8,$D4415&lt;$N$8),$J$8,AND($D4415&gt;=$M$9,$D4415&lt;$N$9),$J$9,$D4415&lt;$N$10,$J$10)</f>
        <v>Mid Cap</v>
      </c>
      <c r="F4415" s="18">
        <v>43.42</v>
      </c>
      <c r="G4415" s="3" t="s">
        <v>31554</v>
      </c>
      <c r="H4415" s="22">
        <f>ROUND(Table1[[#This Row],[Market Capitalisation]]/Table1[[#This Row],[Stock Price]],0)</f>
        <v>35237218</v>
      </c>
    </row>
    <row r="4416" spans="2:8" x14ac:dyDescent="0.35">
      <c r="B4416" s="1" t="s">
        <v>18864</v>
      </c>
      <c r="C4416" s="3" t="s">
        <v>18865</v>
      </c>
      <c r="D4416" s="13">
        <v>1530000000</v>
      </c>
      <c r="E4416" s="1" t="str" cm="1">
        <f t="array" ref="E4416">_xlfn.IFS($D4416&gt;=$N$7,$J$7,AND($D4416&gt;=$M$8,$D4416&lt;$N$8),$J$8,AND($D4416&gt;=$M$9,$D4416&lt;$N$9),$J$9,$D4416&lt;$N$10,$J$10)</f>
        <v>Mid Cap</v>
      </c>
      <c r="F4416" s="18">
        <v>8.18</v>
      </c>
      <c r="G4416" s="3" t="s">
        <v>31567</v>
      </c>
      <c r="H4416" s="22">
        <f>ROUND(Table1[[#This Row],[Market Capitalisation]]/Table1[[#This Row],[Stock Price]],0)</f>
        <v>187041565</v>
      </c>
    </row>
    <row r="4417" spans="2:8" x14ac:dyDescent="0.35">
      <c r="B4417" s="1" t="s">
        <v>18867</v>
      </c>
      <c r="C4417" s="3" t="s">
        <v>18868</v>
      </c>
      <c r="D4417" s="13">
        <v>1530000000</v>
      </c>
      <c r="E4417" s="1" t="str" cm="1">
        <f t="array" ref="E4417">_xlfn.IFS($D4417&gt;=$N$7,$J$7,AND($D4417&gt;=$M$8,$D4417&lt;$N$8),$J$8,AND($D4417&gt;=$M$9,$D4417&lt;$N$9),$J$9,$D4417&lt;$N$10,$J$10)</f>
        <v>Mid Cap</v>
      </c>
      <c r="F4417" s="18">
        <v>10.3</v>
      </c>
      <c r="G4417" s="3" t="s">
        <v>249</v>
      </c>
      <c r="H4417" s="22">
        <f>ROUND(Table1[[#This Row],[Market Capitalisation]]/Table1[[#This Row],[Stock Price]],0)</f>
        <v>148543689</v>
      </c>
    </row>
    <row r="4418" spans="2:8" x14ac:dyDescent="0.35">
      <c r="B4418" s="1" t="s">
        <v>18870</v>
      </c>
      <c r="C4418" s="3" t="s">
        <v>18871</v>
      </c>
      <c r="D4418" s="13">
        <v>1530000000</v>
      </c>
      <c r="E4418" s="1" t="str" cm="1">
        <f t="array" ref="E4418">_xlfn.IFS($D4418&gt;=$N$7,$J$7,AND($D4418&gt;=$M$8,$D4418&lt;$N$8),$J$8,AND($D4418&gt;=$M$9,$D4418&lt;$N$9),$J$9,$D4418&lt;$N$10,$J$10)</f>
        <v>Mid Cap</v>
      </c>
      <c r="F4418" s="18">
        <v>35.01</v>
      </c>
      <c r="G4418" s="3" t="s">
        <v>511</v>
      </c>
      <c r="H4418" s="22">
        <f>ROUND(Table1[[#This Row],[Market Capitalisation]]/Table1[[#This Row],[Stock Price]],0)</f>
        <v>43701799</v>
      </c>
    </row>
    <row r="4419" spans="2:8" x14ac:dyDescent="0.35">
      <c r="B4419" s="1" t="s">
        <v>18874</v>
      </c>
      <c r="C4419" s="3" t="s">
        <v>18875</v>
      </c>
      <c r="D4419" s="13">
        <v>1530000000</v>
      </c>
      <c r="E4419" s="1" t="str" cm="1">
        <f t="array" ref="E4419">_xlfn.IFS($D4419&gt;=$N$7,$J$7,AND($D4419&gt;=$M$8,$D4419&lt;$N$8),$J$8,AND($D4419&gt;=$M$9,$D4419&lt;$N$9),$J$9,$D4419&lt;$N$10,$J$10)</f>
        <v>Mid Cap</v>
      </c>
      <c r="F4419" s="18">
        <v>14.92</v>
      </c>
      <c r="G4419" s="3" t="s">
        <v>31554</v>
      </c>
      <c r="H4419" s="22">
        <f>ROUND(Table1[[#This Row],[Market Capitalisation]]/Table1[[#This Row],[Stock Price]],0)</f>
        <v>102546917</v>
      </c>
    </row>
    <row r="4420" spans="2:8" x14ac:dyDescent="0.35">
      <c r="B4420" s="1" t="s">
        <v>18877</v>
      </c>
      <c r="C4420" s="3" t="s">
        <v>18878</v>
      </c>
      <c r="D4420" s="13">
        <v>1530000000</v>
      </c>
      <c r="E4420" s="1" t="str" cm="1">
        <f t="array" ref="E4420">_xlfn.IFS($D4420&gt;=$N$7,$J$7,AND($D4420&gt;=$M$8,$D4420&lt;$N$8),$J$8,AND($D4420&gt;=$M$9,$D4420&lt;$N$9),$J$9,$D4420&lt;$N$10,$J$10)</f>
        <v>Mid Cap</v>
      </c>
      <c r="F4420" s="18">
        <v>51.75</v>
      </c>
      <c r="G4420" s="3" t="s">
        <v>31554</v>
      </c>
      <c r="H4420" s="22">
        <f>ROUND(Table1[[#This Row],[Market Capitalisation]]/Table1[[#This Row],[Stock Price]],0)</f>
        <v>29565217</v>
      </c>
    </row>
    <row r="4421" spans="2:8" x14ac:dyDescent="0.35">
      <c r="B4421" s="1" t="s">
        <v>18881</v>
      </c>
      <c r="C4421" s="3" t="s">
        <v>18882</v>
      </c>
      <c r="D4421" s="13">
        <v>1530000000</v>
      </c>
      <c r="E4421" s="1" t="str" cm="1">
        <f t="array" ref="E4421">_xlfn.IFS($D4421&gt;=$N$7,$J$7,AND($D4421&gt;=$M$8,$D4421&lt;$N$8),$J$8,AND($D4421&gt;=$M$9,$D4421&lt;$N$9),$J$9,$D4421&lt;$N$10,$J$10)</f>
        <v>Mid Cap</v>
      </c>
      <c r="F4421" s="18">
        <v>18.86</v>
      </c>
      <c r="G4421" s="3" t="s">
        <v>31554</v>
      </c>
      <c r="H4421" s="22">
        <f>ROUND(Table1[[#This Row],[Market Capitalisation]]/Table1[[#This Row],[Stock Price]],0)</f>
        <v>81124072</v>
      </c>
    </row>
    <row r="4422" spans="2:8" x14ac:dyDescent="0.35">
      <c r="B4422" s="1" t="s">
        <v>18885</v>
      </c>
      <c r="C4422" s="3" t="s">
        <v>18886</v>
      </c>
      <c r="D4422" s="13">
        <v>1530000000</v>
      </c>
      <c r="E4422" s="1" t="str" cm="1">
        <f t="array" ref="E4422">_xlfn.IFS($D4422&gt;=$N$7,$J$7,AND($D4422&gt;=$M$8,$D4422&lt;$N$8),$J$8,AND($D4422&gt;=$M$9,$D4422&lt;$N$9),$J$9,$D4422&lt;$N$10,$J$10)</f>
        <v>Mid Cap</v>
      </c>
      <c r="F4422" s="18">
        <v>19.559999999999999</v>
      </c>
      <c r="G4422" s="3" t="s">
        <v>31554</v>
      </c>
      <c r="H4422" s="22">
        <f>ROUND(Table1[[#This Row],[Market Capitalisation]]/Table1[[#This Row],[Stock Price]],0)</f>
        <v>78220859</v>
      </c>
    </row>
    <row r="4423" spans="2:8" x14ac:dyDescent="0.35">
      <c r="B4423" s="1" t="s">
        <v>18889</v>
      </c>
      <c r="C4423" s="3" t="s">
        <v>18890</v>
      </c>
      <c r="D4423" s="13">
        <v>1520000000</v>
      </c>
      <c r="E4423" s="1" t="str" cm="1">
        <f t="array" ref="E4423">_xlfn.IFS($D4423&gt;=$N$7,$J$7,AND($D4423&gt;=$M$8,$D4423&lt;$N$8),$J$8,AND($D4423&gt;=$M$9,$D4423&lt;$N$9),$J$9,$D4423&lt;$N$10,$J$10)</f>
        <v>Mid Cap</v>
      </c>
      <c r="F4423" s="18">
        <v>33.630000000000003</v>
      </c>
      <c r="G4423" s="3" t="s">
        <v>511</v>
      </c>
      <c r="H4423" s="22">
        <f>ROUND(Table1[[#This Row],[Market Capitalisation]]/Table1[[#This Row],[Stock Price]],0)</f>
        <v>45197740</v>
      </c>
    </row>
    <row r="4424" spans="2:8" x14ac:dyDescent="0.35">
      <c r="B4424" s="1" t="s">
        <v>18893</v>
      </c>
      <c r="C4424" s="3" t="s">
        <v>18894</v>
      </c>
      <c r="D4424" s="13">
        <v>1520000000</v>
      </c>
      <c r="E4424" s="1" t="str" cm="1">
        <f t="array" ref="E4424">_xlfn.IFS($D4424&gt;=$N$7,$J$7,AND($D4424&gt;=$M$8,$D4424&lt;$N$8),$J$8,AND($D4424&gt;=$M$9,$D4424&lt;$N$9),$J$9,$D4424&lt;$N$10,$J$10)</f>
        <v>Mid Cap</v>
      </c>
      <c r="F4424" s="18">
        <v>10.029999999999999</v>
      </c>
      <c r="G4424" s="3" t="s">
        <v>31554</v>
      </c>
      <c r="H4424" s="22">
        <f>ROUND(Table1[[#This Row],[Market Capitalisation]]/Table1[[#This Row],[Stock Price]],0)</f>
        <v>151545364</v>
      </c>
    </row>
    <row r="4425" spans="2:8" x14ac:dyDescent="0.35">
      <c r="B4425" s="1" t="s">
        <v>18897</v>
      </c>
      <c r="C4425" s="3" t="s">
        <v>18898</v>
      </c>
      <c r="D4425" s="13">
        <v>1520000000</v>
      </c>
      <c r="E4425" s="1" t="str" cm="1">
        <f t="array" ref="E4425">_xlfn.IFS($D4425&gt;=$N$7,$J$7,AND($D4425&gt;=$M$8,$D4425&lt;$N$8),$J$8,AND($D4425&gt;=$M$9,$D4425&lt;$N$9),$J$9,$D4425&lt;$N$10,$J$10)</f>
        <v>Mid Cap</v>
      </c>
      <c r="F4425" s="18">
        <v>35.68</v>
      </c>
      <c r="G4425" s="3" t="s">
        <v>31554</v>
      </c>
      <c r="H4425" s="22">
        <f>ROUND(Table1[[#This Row],[Market Capitalisation]]/Table1[[#This Row],[Stock Price]],0)</f>
        <v>42600897</v>
      </c>
    </row>
    <row r="4426" spans="2:8" x14ac:dyDescent="0.35">
      <c r="B4426" s="1" t="s">
        <v>18901</v>
      </c>
      <c r="C4426" s="3" t="s">
        <v>18902</v>
      </c>
      <c r="D4426" s="13">
        <v>1520000000</v>
      </c>
      <c r="E4426" s="1" t="str" cm="1">
        <f t="array" ref="E4426">_xlfn.IFS($D4426&gt;=$N$7,$J$7,AND($D4426&gt;=$M$8,$D4426&lt;$N$8),$J$8,AND($D4426&gt;=$M$9,$D4426&lt;$N$9),$J$9,$D4426&lt;$N$10,$J$10)</f>
        <v>Mid Cap</v>
      </c>
      <c r="F4426" s="18">
        <v>0.63</v>
      </c>
      <c r="G4426" s="3" t="s">
        <v>420</v>
      </c>
      <c r="H4426" s="22">
        <f>ROUND(Table1[[#This Row],[Market Capitalisation]]/Table1[[#This Row],[Stock Price]],0)</f>
        <v>2412698413</v>
      </c>
    </row>
    <row r="4427" spans="2:8" x14ac:dyDescent="0.35">
      <c r="B4427" s="1" t="s">
        <v>18904</v>
      </c>
      <c r="C4427" s="3" t="s">
        <v>18905</v>
      </c>
      <c r="D4427" s="13">
        <v>1520000000</v>
      </c>
      <c r="E4427" s="1" t="str" cm="1">
        <f t="array" ref="E4427">_xlfn.IFS($D4427&gt;=$N$7,$J$7,AND($D4427&gt;=$M$8,$D4427&lt;$N$8),$J$8,AND($D4427&gt;=$M$9,$D4427&lt;$N$9),$J$9,$D4427&lt;$N$10,$J$10)</f>
        <v>Mid Cap</v>
      </c>
      <c r="F4427" s="18">
        <v>97.58</v>
      </c>
      <c r="G4427" s="3" t="s">
        <v>31554</v>
      </c>
      <c r="H4427" s="22">
        <f>ROUND(Table1[[#This Row],[Market Capitalisation]]/Table1[[#This Row],[Stock Price]],0)</f>
        <v>15576962</v>
      </c>
    </row>
    <row r="4428" spans="2:8" x14ac:dyDescent="0.35">
      <c r="B4428" s="1" t="s">
        <v>18908</v>
      </c>
      <c r="C4428" s="3" t="s">
        <v>18909</v>
      </c>
      <c r="D4428" s="13">
        <v>1520000000</v>
      </c>
      <c r="E4428" s="1" t="str" cm="1">
        <f t="array" ref="E4428">_xlfn.IFS($D4428&gt;=$N$7,$J$7,AND($D4428&gt;=$M$8,$D4428&lt;$N$8),$J$8,AND($D4428&gt;=$M$9,$D4428&lt;$N$9),$J$9,$D4428&lt;$N$10,$J$10)</f>
        <v>Mid Cap</v>
      </c>
      <c r="F4428" s="18">
        <v>10.94</v>
      </c>
      <c r="G4428" s="3" t="s">
        <v>31554</v>
      </c>
      <c r="H4428" s="22">
        <f>ROUND(Table1[[#This Row],[Market Capitalisation]]/Table1[[#This Row],[Stock Price]],0)</f>
        <v>138939671</v>
      </c>
    </row>
    <row r="4429" spans="2:8" x14ac:dyDescent="0.35">
      <c r="B4429" s="1" t="s">
        <v>18912</v>
      </c>
      <c r="C4429" s="3" t="s">
        <v>18913</v>
      </c>
      <c r="D4429" s="13">
        <v>1520000000</v>
      </c>
      <c r="E4429" s="1" t="str" cm="1">
        <f t="array" ref="E4429">_xlfn.IFS($D4429&gt;=$N$7,$J$7,AND($D4429&gt;=$M$8,$D4429&lt;$N$8),$J$8,AND($D4429&gt;=$M$9,$D4429&lt;$N$9),$J$9,$D4429&lt;$N$10,$J$10)</f>
        <v>Mid Cap</v>
      </c>
      <c r="F4429" s="18">
        <v>0.19</v>
      </c>
      <c r="G4429" s="3" t="s">
        <v>3395</v>
      </c>
      <c r="H4429" s="22">
        <f>ROUND(Table1[[#This Row],[Market Capitalisation]]/Table1[[#This Row],[Stock Price]],0)</f>
        <v>8000000000</v>
      </c>
    </row>
    <row r="4430" spans="2:8" x14ac:dyDescent="0.35">
      <c r="B4430" s="1" t="s">
        <v>18915</v>
      </c>
      <c r="C4430" s="3" t="s">
        <v>18916</v>
      </c>
      <c r="D4430" s="13">
        <v>1520000000</v>
      </c>
      <c r="E4430" s="1" t="str" cm="1">
        <f t="array" ref="E4430">_xlfn.IFS($D4430&gt;=$N$7,$J$7,AND($D4430&gt;=$M$8,$D4430&lt;$N$8),$J$8,AND($D4430&gt;=$M$9,$D4430&lt;$N$9),$J$9,$D4430&lt;$N$10,$J$10)</f>
        <v>Mid Cap</v>
      </c>
      <c r="F4430" s="18">
        <v>32.51</v>
      </c>
      <c r="G4430" s="3" t="s">
        <v>31554</v>
      </c>
      <c r="H4430" s="22">
        <f>ROUND(Table1[[#This Row],[Market Capitalisation]]/Table1[[#This Row],[Stock Price]],0)</f>
        <v>46754845</v>
      </c>
    </row>
    <row r="4431" spans="2:8" x14ac:dyDescent="0.35">
      <c r="B4431" s="1" t="s">
        <v>18919</v>
      </c>
      <c r="C4431" s="3" t="s">
        <v>18920</v>
      </c>
      <c r="D4431" s="13">
        <v>1520000000</v>
      </c>
      <c r="E4431" s="1" t="str" cm="1">
        <f t="array" ref="E4431">_xlfn.IFS($D4431&gt;=$N$7,$J$7,AND($D4431&gt;=$M$8,$D4431&lt;$N$8),$J$8,AND($D4431&gt;=$M$9,$D4431&lt;$N$9),$J$9,$D4431&lt;$N$10,$J$10)</f>
        <v>Mid Cap</v>
      </c>
      <c r="F4431" s="18">
        <v>3.5</v>
      </c>
      <c r="G4431" s="3" t="s">
        <v>249</v>
      </c>
      <c r="H4431" s="22">
        <f>ROUND(Table1[[#This Row],[Market Capitalisation]]/Table1[[#This Row],[Stock Price]],0)</f>
        <v>434285714</v>
      </c>
    </row>
    <row r="4432" spans="2:8" x14ac:dyDescent="0.35">
      <c r="B4432" s="1" t="s">
        <v>18922</v>
      </c>
      <c r="C4432" s="3" t="s">
        <v>18923</v>
      </c>
      <c r="D4432" s="13">
        <v>1510000000</v>
      </c>
      <c r="E4432" s="1" t="str" cm="1">
        <f t="array" ref="E4432">_xlfn.IFS($D4432&gt;=$N$7,$J$7,AND($D4432&gt;=$M$8,$D4432&lt;$N$8),$J$8,AND($D4432&gt;=$M$9,$D4432&lt;$N$9),$J$9,$D4432&lt;$N$10,$J$10)</f>
        <v>Mid Cap</v>
      </c>
      <c r="F4432" s="18">
        <v>14.88</v>
      </c>
      <c r="G4432" s="3" t="s">
        <v>31554</v>
      </c>
      <c r="H4432" s="22">
        <f>ROUND(Table1[[#This Row],[Market Capitalisation]]/Table1[[#This Row],[Stock Price]],0)</f>
        <v>101478495</v>
      </c>
    </row>
    <row r="4433" spans="2:8" x14ac:dyDescent="0.35">
      <c r="B4433" s="1" t="s">
        <v>18926</v>
      </c>
      <c r="C4433" s="3" t="s">
        <v>18927</v>
      </c>
      <c r="D4433" s="13">
        <v>1510000000</v>
      </c>
      <c r="E4433" s="1" t="str" cm="1">
        <f t="array" ref="E4433">_xlfn.IFS($D4433&gt;=$N$7,$J$7,AND($D4433&gt;=$M$8,$D4433&lt;$N$8),$J$8,AND($D4433&gt;=$M$9,$D4433&lt;$N$9),$J$9,$D4433&lt;$N$10,$J$10)</f>
        <v>Mid Cap</v>
      </c>
      <c r="F4433" s="18">
        <v>51.81</v>
      </c>
      <c r="G4433" s="3" t="s">
        <v>31554</v>
      </c>
      <c r="H4433" s="22">
        <f>ROUND(Table1[[#This Row],[Market Capitalisation]]/Table1[[#This Row],[Stock Price]],0)</f>
        <v>29144953</v>
      </c>
    </row>
    <row r="4434" spans="2:8" x14ac:dyDescent="0.35">
      <c r="B4434" s="1" t="s">
        <v>18930</v>
      </c>
      <c r="C4434" s="3" t="s">
        <v>18931</v>
      </c>
      <c r="D4434" s="13">
        <v>1510000000</v>
      </c>
      <c r="E4434" s="1" t="str" cm="1">
        <f t="array" ref="E4434">_xlfn.IFS($D4434&gt;=$N$7,$J$7,AND($D4434&gt;=$M$8,$D4434&lt;$N$8),$J$8,AND($D4434&gt;=$M$9,$D4434&lt;$N$9),$J$9,$D4434&lt;$N$10,$J$10)</f>
        <v>Mid Cap</v>
      </c>
      <c r="F4434" s="18">
        <v>31.59</v>
      </c>
      <c r="G4434" s="3" t="s">
        <v>3109</v>
      </c>
      <c r="H4434" s="22">
        <f>ROUND(Table1[[#This Row],[Market Capitalisation]]/Table1[[#This Row],[Stock Price]],0)</f>
        <v>47799937</v>
      </c>
    </row>
    <row r="4435" spans="2:8" x14ac:dyDescent="0.35">
      <c r="B4435" s="1" t="s">
        <v>18933</v>
      </c>
      <c r="C4435" s="3" t="s">
        <v>18934</v>
      </c>
      <c r="D4435" s="13">
        <v>1510000000</v>
      </c>
      <c r="E4435" s="1" t="str" cm="1">
        <f t="array" ref="E4435">_xlfn.IFS($D4435&gt;=$N$7,$J$7,AND($D4435&gt;=$M$8,$D4435&lt;$N$8),$J$8,AND($D4435&gt;=$M$9,$D4435&lt;$N$9),$J$9,$D4435&lt;$N$10,$J$10)</f>
        <v>Mid Cap</v>
      </c>
      <c r="F4435" s="18">
        <v>34.93</v>
      </c>
      <c r="G4435" s="3" t="s">
        <v>4088</v>
      </c>
      <c r="H4435" s="22">
        <f>ROUND(Table1[[#This Row],[Market Capitalisation]]/Table1[[#This Row],[Stock Price]],0)</f>
        <v>43229316</v>
      </c>
    </row>
    <row r="4436" spans="2:8" x14ac:dyDescent="0.35">
      <c r="B4436" s="1" t="s">
        <v>18937</v>
      </c>
      <c r="C4436" s="3" t="s">
        <v>18938</v>
      </c>
      <c r="D4436" s="13">
        <v>1510000000</v>
      </c>
      <c r="E4436" s="1" t="str" cm="1">
        <f t="array" ref="E4436">_xlfn.IFS($D4436&gt;=$N$7,$J$7,AND($D4436&gt;=$M$8,$D4436&lt;$N$8),$J$8,AND($D4436&gt;=$M$9,$D4436&lt;$N$9),$J$9,$D4436&lt;$N$10,$J$10)</f>
        <v>Mid Cap</v>
      </c>
      <c r="F4436" s="18">
        <v>12007</v>
      </c>
      <c r="G4436" s="3" t="s">
        <v>31554</v>
      </c>
      <c r="H4436" s="22">
        <f>ROUND(Table1[[#This Row],[Market Capitalisation]]/Table1[[#This Row],[Stock Price]],0)</f>
        <v>125760</v>
      </c>
    </row>
    <row r="4437" spans="2:8" x14ac:dyDescent="0.35">
      <c r="B4437" s="1" t="s">
        <v>18941</v>
      </c>
      <c r="C4437" s="3" t="s">
        <v>18942</v>
      </c>
      <c r="D4437" s="13">
        <v>1510000000</v>
      </c>
      <c r="E4437" s="1" t="str" cm="1">
        <f t="array" ref="E4437">_xlfn.IFS($D4437&gt;=$N$7,$J$7,AND($D4437&gt;=$M$8,$D4437&lt;$N$8),$J$8,AND($D4437&gt;=$M$9,$D4437&lt;$N$9),$J$9,$D4437&lt;$N$10,$J$10)</f>
        <v>Mid Cap</v>
      </c>
      <c r="F4437" s="18">
        <v>12.9</v>
      </c>
      <c r="G4437" s="3" t="s">
        <v>31554</v>
      </c>
      <c r="H4437" s="22">
        <f>ROUND(Table1[[#This Row],[Market Capitalisation]]/Table1[[#This Row],[Stock Price]],0)</f>
        <v>117054264</v>
      </c>
    </row>
    <row r="4438" spans="2:8" x14ac:dyDescent="0.35">
      <c r="B4438" s="1" t="s">
        <v>18944</v>
      </c>
      <c r="C4438" s="3" t="s">
        <v>18945</v>
      </c>
      <c r="D4438" s="13">
        <v>1510000000</v>
      </c>
      <c r="E4438" s="1" t="str" cm="1">
        <f t="array" ref="E4438">_xlfn.IFS($D4438&gt;=$N$7,$J$7,AND($D4438&gt;=$M$8,$D4438&lt;$N$8),$J$8,AND($D4438&gt;=$M$9,$D4438&lt;$N$9),$J$9,$D4438&lt;$N$10,$J$10)</f>
        <v>Mid Cap</v>
      </c>
      <c r="F4438" s="18">
        <v>0.24</v>
      </c>
      <c r="G4438" s="3" t="s">
        <v>2323</v>
      </c>
      <c r="H4438" s="22">
        <f>ROUND(Table1[[#This Row],[Market Capitalisation]]/Table1[[#This Row],[Stock Price]],0)</f>
        <v>6291666667</v>
      </c>
    </row>
    <row r="4439" spans="2:8" x14ac:dyDescent="0.35">
      <c r="B4439" s="1" t="s">
        <v>18947</v>
      </c>
      <c r="C4439" s="3" t="s">
        <v>18948</v>
      </c>
      <c r="D4439" s="13">
        <v>1510000000</v>
      </c>
      <c r="E4439" s="1" t="str" cm="1">
        <f t="array" ref="E4439">_xlfn.IFS($D4439&gt;=$N$7,$J$7,AND($D4439&gt;=$M$8,$D4439&lt;$N$8),$J$8,AND($D4439&gt;=$M$9,$D4439&lt;$N$9),$J$9,$D4439&lt;$N$10,$J$10)</f>
        <v>Mid Cap</v>
      </c>
      <c r="F4439" s="18">
        <v>39.47</v>
      </c>
      <c r="G4439" s="3" t="s">
        <v>31554</v>
      </c>
      <c r="H4439" s="22">
        <f>ROUND(Table1[[#This Row],[Market Capitalisation]]/Table1[[#This Row],[Stock Price]],0)</f>
        <v>38256904</v>
      </c>
    </row>
    <row r="4440" spans="2:8" x14ac:dyDescent="0.35">
      <c r="B4440" s="1" t="s">
        <v>18950</v>
      </c>
      <c r="C4440" s="3" t="s">
        <v>18951</v>
      </c>
      <c r="D4440" s="13">
        <v>1510000000</v>
      </c>
      <c r="E4440" s="1" t="str" cm="1">
        <f t="array" ref="E4440">_xlfn.IFS($D4440&gt;=$N$7,$J$7,AND($D4440&gt;=$M$8,$D4440&lt;$N$8),$J$8,AND($D4440&gt;=$M$9,$D4440&lt;$N$9),$J$9,$D4440&lt;$N$10,$J$10)</f>
        <v>Mid Cap</v>
      </c>
      <c r="F4440" s="18">
        <v>13.24</v>
      </c>
      <c r="G4440" s="3" t="s">
        <v>31554</v>
      </c>
      <c r="H4440" s="22">
        <f>ROUND(Table1[[#This Row],[Market Capitalisation]]/Table1[[#This Row],[Stock Price]],0)</f>
        <v>114048338</v>
      </c>
    </row>
    <row r="4441" spans="2:8" x14ac:dyDescent="0.35">
      <c r="B4441" s="1" t="s">
        <v>18953</v>
      </c>
      <c r="C4441" s="3" t="s">
        <v>18954</v>
      </c>
      <c r="D4441" s="13">
        <v>1510000000</v>
      </c>
      <c r="E4441" s="1" t="str" cm="1">
        <f t="array" ref="E4441">_xlfn.IFS($D4441&gt;=$N$7,$J$7,AND($D4441&gt;=$M$8,$D4441&lt;$N$8),$J$8,AND($D4441&gt;=$M$9,$D4441&lt;$N$9),$J$9,$D4441&lt;$N$10,$J$10)</f>
        <v>Mid Cap</v>
      </c>
      <c r="F4441" s="18">
        <v>13.75</v>
      </c>
      <c r="G4441" s="3" t="s">
        <v>31554</v>
      </c>
      <c r="H4441" s="22">
        <f>ROUND(Table1[[#This Row],[Market Capitalisation]]/Table1[[#This Row],[Stock Price]],0)</f>
        <v>109818182</v>
      </c>
    </row>
    <row r="4442" spans="2:8" x14ac:dyDescent="0.35">
      <c r="B4442" s="1" t="s">
        <v>18957</v>
      </c>
      <c r="C4442" s="3" t="s">
        <v>18958</v>
      </c>
      <c r="D4442" s="13">
        <v>1510000000</v>
      </c>
      <c r="E4442" s="1" t="str" cm="1">
        <f t="array" ref="E4442">_xlfn.IFS($D4442&gt;=$N$7,$J$7,AND($D4442&gt;=$M$8,$D4442&lt;$N$8),$J$8,AND($D4442&gt;=$M$9,$D4442&lt;$N$9),$J$9,$D4442&lt;$N$10,$J$10)</f>
        <v>Mid Cap</v>
      </c>
      <c r="F4442" s="18">
        <v>37</v>
      </c>
      <c r="G4442" s="3" t="s">
        <v>31554</v>
      </c>
      <c r="H4442" s="22">
        <f>ROUND(Table1[[#This Row],[Market Capitalisation]]/Table1[[#This Row],[Stock Price]],0)</f>
        <v>40810811</v>
      </c>
    </row>
    <row r="4443" spans="2:8" x14ac:dyDescent="0.35">
      <c r="B4443" s="1" t="s">
        <v>18961</v>
      </c>
      <c r="C4443" s="3" t="s">
        <v>18962</v>
      </c>
      <c r="D4443" s="13">
        <v>1500000000</v>
      </c>
      <c r="E4443" s="1" t="str" cm="1">
        <f t="array" ref="E4443">_xlfn.IFS($D4443&gt;=$N$7,$J$7,AND($D4443&gt;=$M$8,$D4443&lt;$N$8),$J$8,AND($D4443&gt;=$M$9,$D4443&lt;$N$9),$J$9,$D4443&lt;$N$10,$J$10)</f>
        <v>Mid Cap</v>
      </c>
      <c r="F4443" s="18">
        <v>5.0199999999999996</v>
      </c>
      <c r="G4443" s="3" t="s">
        <v>31554</v>
      </c>
      <c r="H4443" s="22">
        <f>ROUND(Table1[[#This Row],[Market Capitalisation]]/Table1[[#This Row],[Stock Price]],0)</f>
        <v>298804781</v>
      </c>
    </row>
    <row r="4444" spans="2:8" x14ac:dyDescent="0.35">
      <c r="B4444" s="1" t="s">
        <v>18965</v>
      </c>
      <c r="C4444" s="3" t="s">
        <v>18966</v>
      </c>
      <c r="D4444" s="13">
        <v>1500000000</v>
      </c>
      <c r="E4444" s="1" t="str" cm="1">
        <f t="array" ref="E4444">_xlfn.IFS($D4444&gt;=$N$7,$J$7,AND($D4444&gt;=$M$8,$D4444&lt;$N$8),$J$8,AND($D4444&gt;=$M$9,$D4444&lt;$N$9),$J$9,$D4444&lt;$N$10,$J$10)</f>
        <v>Mid Cap</v>
      </c>
      <c r="F4444" s="18">
        <v>2.17</v>
      </c>
      <c r="G4444" s="3" t="s">
        <v>31567</v>
      </c>
      <c r="H4444" s="22">
        <f>ROUND(Table1[[#This Row],[Market Capitalisation]]/Table1[[#This Row],[Stock Price]],0)</f>
        <v>691244240</v>
      </c>
    </row>
    <row r="4445" spans="2:8" x14ac:dyDescent="0.35">
      <c r="B4445" s="1" t="s">
        <v>18968</v>
      </c>
      <c r="C4445" s="3" t="s">
        <v>18969</v>
      </c>
      <c r="D4445" s="13">
        <v>1500000000</v>
      </c>
      <c r="E4445" s="1" t="str" cm="1">
        <f t="array" ref="E4445">_xlfn.IFS($D4445&gt;=$N$7,$J$7,AND($D4445&gt;=$M$8,$D4445&lt;$N$8),$J$8,AND($D4445&gt;=$M$9,$D4445&lt;$N$9),$J$9,$D4445&lt;$N$10,$J$10)</f>
        <v>Mid Cap</v>
      </c>
      <c r="F4445" s="18">
        <v>18.440000000000001</v>
      </c>
      <c r="G4445" s="3" t="s">
        <v>31583</v>
      </c>
      <c r="H4445" s="22">
        <f>ROUND(Table1[[#This Row],[Market Capitalisation]]/Table1[[#This Row],[Stock Price]],0)</f>
        <v>81344902</v>
      </c>
    </row>
    <row r="4446" spans="2:8" x14ac:dyDescent="0.35">
      <c r="B4446" s="1" t="s">
        <v>18972</v>
      </c>
      <c r="C4446" s="3" t="s">
        <v>18973</v>
      </c>
      <c r="D4446" s="13">
        <v>1500000000</v>
      </c>
      <c r="E4446" s="1" t="str" cm="1">
        <f t="array" ref="E4446">_xlfn.IFS($D4446&gt;=$N$7,$J$7,AND($D4446&gt;=$M$8,$D4446&lt;$N$8),$J$8,AND($D4446&gt;=$M$9,$D4446&lt;$N$9),$J$9,$D4446&lt;$N$10,$J$10)</f>
        <v>Mid Cap</v>
      </c>
      <c r="F4446" s="18">
        <v>60.87</v>
      </c>
      <c r="G4446" s="3" t="s">
        <v>31554</v>
      </c>
      <c r="H4446" s="22">
        <f>ROUND(Table1[[#This Row],[Market Capitalisation]]/Table1[[#This Row],[Stock Price]],0)</f>
        <v>24642681</v>
      </c>
    </row>
    <row r="4447" spans="2:8" x14ac:dyDescent="0.35">
      <c r="B4447" s="1" t="s">
        <v>18975</v>
      </c>
      <c r="C4447" s="3" t="s">
        <v>18976</v>
      </c>
      <c r="D4447" s="13">
        <v>1500000000</v>
      </c>
      <c r="E4447" s="1" t="str" cm="1">
        <f t="array" ref="E4447">_xlfn.IFS($D4447&gt;=$N$7,$J$7,AND($D4447&gt;=$M$8,$D4447&lt;$N$8),$J$8,AND($D4447&gt;=$M$9,$D4447&lt;$N$9),$J$9,$D4447&lt;$N$10,$J$10)</f>
        <v>Mid Cap</v>
      </c>
      <c r="F4447" s="18">
        <v>13.82</v>
      </c>
      <c r="G4447" s="3" t="s">
        <v>249</v>
      </c>
      <c r="H4447" s="22">
        <f>ROUND(Table1[[#This Row],[Market Capitalisation]]/Table1[[#This Row],[Stock Price]],0)</f>
        <v>108538350</v>
      </c>
    </row>
    <row r="4448" spans="2:8" x14ac:dyDescent="0.35">
      <c r="B4448" s="1" t="s">
        <v>18978</v>
      </c>
      <c r="C4448" s="3" t="s">
        <v>18979</v>
      </c>
      <c r="D4448" s="13">
        <v>1500000000</v>
      </c>
      <c r="E4448" s="1" t="str" cm="1">
        <f t="array" ref="E4448">_xlfn.IFS($D4448&gt;=$N$7,$J$7,AND($D4448&gt;=$M$8,$D4448&lt;$N$8),$J$8,AND($D4448&gt;=$M$9,$D4448&lt;$N$9),$J$9,$D4448&lt;$N$10,$J$10)</f>
        <v>Mid Cap</v>
      </c>
      <c r="F4448" s="18">
        <v>32.380000000000003</v>
      </c>
      <c r="G4448" s="3" t="s">
        <v>31554</v>
      </c>
      <c r="H4448" s="22">
        <f>ROUND(Table1[[#This Row],[Market Capitalisation]]/Table1[[#This Row],[Stock Price]],0)</f>
        <v>46324892</v>
      </c>
    </row>
    <row r="4449" spans="2:8" x14ac:dyDescent="0.35">
      <c r="B4449" s="1" t="s">
        <v>18982</v>
      </c>
      <c r="C4449" s="3" t="s">
        <v>18983</v>
      </c>
      <c r="D4449" s="13">
        <v>1500000000</v>
      </c>
      <c r="E4449" s="1" t="str" cm="1">
        <f t="array" ref="E4449">_xlfn.IFS($D4449&gt;=$N$7,$J$7,AND($D4449&gt;=$M$8,$D4449&lt;$N$8),$J$8,AND($D4449&gt;=$M$9,$D4449&lt;$N$9),$J$9,$D4449&lt;$N$10,$J$10)</f>
        <v>Mid Cap</v>
      </c>
      <c r="F4449" s="18">
        <v>7.02</v>
      </c>
      <c r="G4449" s="3" t="s">
        <v>210</v>
      </c>
      <c r="H4449" s="22">
        <f>ROUND(Table1[[#This Row],[Market Capitalisation]]/Table1[[#This Row],[Stock Price]],0)</f>
        <v>213675214</v>
      </c>
    </row>
    <row r="4450" spans="2:8" x14ac:dyDescent="0.35">
      <c r="B4450" s="1" t="s">
        <v>18986</v>
      </c>
      <c r="C4450" s="3" t="s">
        <v>18987</v>
      </c>
      <c r="D4450" s="13">
        <v>1500000000</v>
      </c>
      <c r="E4450" s="1" t="str" cm="1">
        <f t="array" ref="E4450">_xlfn.IFS($D4450&gt;=$N$7,$J$7,AND($D4450&gt;=$M$8,$D4450&lt;$N$8),$J$8,AND($D4450&gt;=$M$9,$D4450&lt;$N$9),$J$9,$D4450&lt;$N$10,$J$10)</f>
        <v>Mid Cap</v>
      </c>
      <c r="F4450" s="18">
        <v>19.649999999999999</v>
      </c>
      <c r="G4450" s="3" t="s">
        <v>31554</v>
      </c>
      <c r="H4450" s="22">
        <f>ROUND(Table1[[#This Row],[Market Capitalisation]]/Table1[[#This Row],[Stock Price]],0)</f>
        <v>76335878</v>
      </c>
    </row>
    <row r="4451" spans="2:8" x14ac:dyDescent="0.35">
      <c r="B4451" s="1" t="s">
        <v>18990</v>
      </c>
      <c r="C4451" s="3" t="s">
        <v>18991</v>
      </c>
      <c r="D4451" s="13">
        <v>1500000000</v>
      </c>
      <c r="E4451" s="1" t="str" cm="1">
        <f t="array" ref="E4451">_xlfn.IFS($D4451&gt;=$N$7,$J$7,AND($D4451&gt;=$M$8,$D4451&lt;$N$8),$J$8,AND($D4451&gt;=$M$9,$D4451&lt;$N$9),$J$9,$D4451&lt;$N$10,$J$10)</f>
        <v>Mid Cap</v>
      </c>
      <c r="F4451" s="18">
        <v>1.69</v>
      </c>
      <c r="G4451" s="3" t="s">
        <v>249</v>
      </c>
      <c r="H4451" s="22">
        <f>ROUND(Table1[[#This Row],[Market Capitalisation]]/Table1[[#This Row],[Stock Price]],0)</f>
        <v>887573964</v>
      </c>
    </row>
    <row r="4452" spans="2:8" x14ac:dyDescent="0.35">
      <c r="B4452" s="1" t="s">
        <v>18993</v>
      </c>
      <c r="C4452" s="3" t="s">
        <v>18994</v>
      </c>
      <c r="D4452" s="13">
        <v>1500000000</v>
      </c>
      <c r="E4452" s="1" t="str" cm="1">
        <f t="array" ref="E4452">_xlfn.IFS($D4452&gt;=$N$7,$J$7,AND($D4452&gt;=$M$8,$D4452&lt;$N$8),$J$8,AND($D4452&gt;=$M$9,$D4452&lt;$N$9),$J$9,$D4452&lt;$N$10,$J$10)</f>
        <v>Mid Cap</v>
      </c>
      <c r="F4452" s="18">
        <v>34.19</v>
      </c>
      <c r="G4452" s="3" t="s">
        <v>936</v>
      </c>
      <c r="H4452" s="22">
        <f>ROUND(Table1[[#This Row],[Market Capitalisation]]/Table1[[#This Row],[Stock Price]],0)</f>
        <v>43872477</v>
      </c>
    </row>
    <row r="4453" spans="2:8" x14ac:dyDescent="0.35">
      <c r="B4453" s="1" t="s">
        <v>18996</v>
      </c>
      <c r="C4453" s="3" t="s">
        <v>18997</v>
      </c>
      <c r="D4453" s="13">
        <v>1500000000</v>
      </c>
      <c r="E4453" s="1" t="str" cm="1">
        <f t="array" ref="E4453">_xlfn.IFS($D4453&gt;=$N$7,$J$7,AND($D4453&gt;=$M$8,$D4453&lt;$N$8),$J$8,AND($D4453&gt;=$M$9,$D4453&lt;$N$9),$J$9,$D4453&lt;$N$10,$J$10)</f>
        <v>Mid Cap</v>
      </c>
      <c r="F4453" s="18">
        <v>26.01</v>
      </c>
      <c r="G4453" s="3" t="s">
        <v>31554</v>
      </c>
      <c r="H4453" s="22">
        <f>ROUND(Table1[[#This Row],[Market Capitalisation]]/Table1[[#This Row],[Stock Price]],0)</f>
        <v>57670127</v>
      </c>
    </row>
    <row r="4454" spans="2:8" x14ac:dyDescent="0.35">
      <c r="B4454" s="1" t="s">
        <v>19000</v>
      </c>
      <c r="C4454" s="3" t="s">
        <v>19001</v>
      </c>
      <c r="D4454" s="13">
        <v>1500000000</v>
      </c>
      <c r="E4454" s="1" t="str" cm="1">
        <f t="array" ref="E4454">_xlfn.IFS($D4454&gt;=$N$7,$J$7,AND($D4454&gt;=$M$8,$D4454&lt;$N$8),$J$8,AND($D4454&gt;=$M$9,$D4454&lt;$N$9),$J$9,$D4454&lt;$N$10,$J$10)</f>
        <v>Mid Cap</v>
      </c>
      <c r="F4454" s="18">
        <v>29.32</v>
      </c>
      <c r="G4454" s="3" t="s">
        <v>304</v>
      </c>
      <c r="H4454" s="22">
        <f>ROUND(Table1[[#This Row],[Market Capitalisation]]/Table1[[#This Row],[Stock Price]],0)</f>
        <v>51159618</v>
      </c>
    </row>
    <row r="4455" spans="2:8" x14ac:dyDescent="0.35">
      <c r="B4455" s="1" t="s">
        <v>19004</v>
      </c>
      <c r="C4455" s="3" t="s">
        <v>19005</v>
      </c>
      <c r="D4455" s="13">
        <v>1500000000</v>
      </c>
      <c r="E4455" s="1" t="str" cm="1">
        <f t="array" ref="E4455">_xlfn.IFS($D4455&gt;=$N$7,$J$7,AND($D4455&gt;=$M$8,$D4455&lt;$N$8),$J$8,AND($D4455&gt;=$M$9,$D4455&lt;$N$9),$J$9,$D4455&lt;$N$10,$J$10)</f>
        <v>Mid Cap</v>
      </c>
      <c r="F4455" s="18">
        <v>1.0900000000000001</v>
      </c>
      <c r="G4455" s="3" t="s">
        <v>3322</v>
      </c>
      <c r="H4455" s="22">
        <f>ROUND(Table1[[#This Row],[Market Capitalisation]]/Table1[[#This Row],[Stock Price]],0)</f>
        <v>1376146789</v>
      </c>
    </row>
    <row r="4456" spans="2:8" x14ac:dyDescent="0.35">
      <c r="B4456" s="1" t="s">
        <v>19007</v>
      </c>
      <c r="C4456" s="3" t="s">
        <v>19008</v>
      </c>
      <c r="D4456" s="13">
        <v>1490000000</v>
      </c>
      <c r="E4456" s="1" t="str" cm="1">
        <f t="array" ref="E4456">_xlfn.IFS($D4456&gt;=$N$7,$J$7,AND($D4456&gt;=$M$8,$D4456&lt;$N$8),$J$8,AND($D4456&gt;=$M$9,$D4456&lt;$N$9),$J$9,$D4456&lt;$N$10,$J$10)</f>
        <v>Mid Cap</v>
      </c>
      <c r="F4456" s="18">
        <v>12.72</v>
      </c>
      <c r="G4456" s="3" t="s">
        <v>3109</v>
      </c>
      <c r="H4456" s="22">
        <f>ROUND(Table1[[#This Row],[Market Capitalisation]]/Table1[[#This Row],[Stock Price]],0)</f>
        <v>117138365</v>
      </c>
    </row>
    <row r="4457" spans="2:8" x14ac:dyDescent="0.35">
      <c r="B4457" s="1" t="s">
        <v>19012</v>
      </c>
      <c r="C4457" s="3" t="s">
        <v>19013</v>
      </c>
      <c r="D4457" s="13">
        <v>1490000000</v>
      </c>
      <c r="E4457" s="1" t="str" cm="1">
        <f t="array" ref="E4457">_xlfn.IFS($D4457&gt;=$N$7,$J$7,AND($D4457&gt;=$M$8,$D4457&lt;$N$8),$J$8,AND($D4457&gt;=$M$9,$D4457&lt;$N$9),$J$9,$D4457&lt;$N$10,$J$10)</f>
        <v>Mid Cap</v>
      </c>
      <c r="F4457" s="18">
        <v>5.92</v>
      </c>
      <c r="G4457" s="3" t="s">
        <v>31544</v>
      </c>
      <c r="H4457" s="22">
        <f>ROUND(Table1[[#This Row],[Market Capitalisation]]/Table1[[#This Row],[Stock Price]],0)</f>
        <v>251689189</v>
      </c>
    </row>
    <row r="4458" spans="2:8" x14ac:dyDescent="0.35">
      <c r="B4458" s="1" t="s">
        <v>19015</v>
      </c>
      <c r="C4458" s="3" t="s">
        <v>19016</v>
      </c>
      <c r="D4458" s="13">
        <v>1490000000</v>
      </c>
      <c r="E4458" s="1" t="str" cm="1">
        <f t="array" ref="E4458">_xlfn.IFS($D4458&gt;=$N$7,$J$7,AND($D4458&gt;=$M$8,$D4458&lt;$N$8),$J$8,AND($D4458&gt;=$M$9,$D4458&lt;$N$9),$J$9,$D4458&lt;$N$10,$J$10)</f>
        <v>Mid Cap</v>
      </c>
      <c r="F4458" s="18">
        <v>44.28</v>
      </c>
      <c r="G4458" s="3" t="s">
        <v>304</v>
      </c>
      <c r="H4458" s="22">
        <f>ROUND(Table1[[#This Row],[Market Capitalisation]]/Table1[[#This Row],[Stock Price]],0)</f>
        <v>33649503</v>
      </c>
    </row>
    <row r="4459" spans="2:8" x14ac:dyDescent="0.35">
      <c r="B4459" s="1" t="s">
        <v>19018</v>
      </c>
      <c r="C4459" s="3" t="s">
        <v>19019</v>
      </c>
      <c r="D4459" s="13">
        <v>1490000000</v>
      </c>
      <c r="E4459" s="1" t="str" cm="1">
        <f t="array" ref="E4459">_xlfn.IFS($D4459&gt;=$N$7,$J$7,AND($D4459&gt;=$M$8,$D4459&lt;$N$8),$J$8,AND($D4459&gt;=$M$9,$D4459&lt;$N$9),$J$9,$D4459&lt;$N$10,$J$10)</f>
        <v>Mid Cap</v>
      </c>
      <c r="F4459" s="18">
        <v>15</v>
      </c>
      <c r="G4459" s="3" t="s">
        <v>31554</v>
      </c>
      <c r="H4459" s="22">
        <f>ROUND(Table1[[#This Row],[Market Capitalisation]]/Table1[[#This Row],[Stock Price]],0)</f>
        <v>99333333</v>
      </c>
    </row>
    <row r="4460" spans="2:8" x14ac:dyDescent="0.35">
      <c r="B4460" s="1" t="s">
        <v>19022</v>
      </c>
      <c r="C4460" s="3" t="s">
        <v>19023</v>
      </c>
      <c r="D4460" s="13">
        <v>1490000000</v>
      </c>
      <c r="E4460" s="1" t="str" cm="1">
        <f t="array" ref="E4460">_xlfn.IFS($D4460&gt;=$N$7,$J$7,AND($D4460&gt;=$M$8,$D4460&lt;$N$8),$J$8,AND($D4460&gt;=$M$9,$D4460&lt;$N$9),$J$9,$D4460&lt;$N$10,$J$10)</f>
        <v>Mid Cap</v>
      </c>
      <c r="F4460" s="18">
        <v>93.2</v>
      </c>
      <c r="G4460" s="3" t="s">
        <v>31554</v>
      </c>
      <c r="H4460" s="22">
        <f>ROUND(Table1[[#This Row],[Market Capitalisation]]/Table1[[#This Row],[Stock Price]],0)</f>
        <v>15987124</v>
      </c>
    </row>
    <row r="4461" spans="2:8" x14ac:dyDescent="0.35">
      <c r="B4461" s="1" t="s">
        <v>19026</v>
      </c>
      <c r="C4461" s="3" t="s">
        <v>19027</v>
      </c>
      <c r="D4461" s="13">
        <v>1490000000</v>
      </c>
      <c r="E4461" s="1" t="str" cm="1">
        <f t="array" ref="E4461">_xlfn.IFS($D4461&gt;=$N$7,$J$7,AND($D4461&gt;=$M$8,$D4461&lt;$N$8),$J$8,AND($D4461&gt;=$M$9,$D4461&lt;$N$9),$J$9,$D4461&lt;$N$10,$J$10)</f>
        <v>Mid Cap</v>
      </c>
      <c r="F4461" s="18">
        <v>13.56</v>
      </c>
      <c r="G4461" s="3" t="s">
        <v>31554</v>
      </c>
      <c r="H4461" s="22">
        <f>ROUND(Table1[[#This Row],[Market Capitalisation]]/Table1[[#This Row],[Stock Price]],0)</f>
        <v>109882006</v>
      </c>
    </row>
    <row r="4462" spans="2:8" x14ac:dyDescent="0.35">
      <c r="B4462" s="1" t="s">
        <v>19029</v>
      </c>
      <c r="C4462" s="3" t="s">
        <v>19030</v>
      </c>
      <c r="D4462" s="13">
        <v>1490000000</v>
      </c>
      <c r="E4462" s="1" t="str" cm="1">
        <f t="array" ref="E4462">_xlfn.IFS($D4462&gt;=$N$7,$J$7,AND($D4462&gt;=$M$8,$D4462&lt;$N$8),$J$8,AND($D4462&gt;=$M$9,$D4462&lt;$N$9),$J$9,$D4462&lt;$N$10,$J$10)</f>
        <v>Mid Cap</v>
      </c>
      <c r="F4462" s="18">
        <v>15.51</v>
      </c>
      <c r="G4462" s="3" t="s">
        <v>1254</v>
      </c>
      <c r="H4462" s="22">
        <f>ROUND(Table1[[#This Row],[Market Capitalisation]]/Table1[[#This Row],[Stock Price]],0)</f>
        <v>96067054</v>
      </c>
    </row>
    <row r="4463" spans="2:8" x14ac:dyDescent="0.35">
      <c r="B4463" s="1" t="s">
        <v>19033</v>
      </c>
      <c r="C4463" s="3" t="s">
        <v>19034</v>
      </c>
      <c r="D4463" s="13">
        <v>1490000000</v>
      </c>
      <c r="E4463" s="1" t="str" cm="1">
        <f t="array" ref="E4463">_xlfn.IFS($D4463&gt;=$N$7,$J$7,AND($D4463&gt;=$M$8,$D4463&lt;$N$8),$J$8,AND($D4463&gt;=$M$9,$D4463&lt;$N$9),$J$9,$D4463&lt;$N$10,$J$10)</f>
        <v>Mid Cap</v>
      </c>
      <c r="F4463" s="18">
        <v>30.57</v>
      </c>
      <c r="G4463" s="3" t="s">
        <v>31554</v>
      </c>
      <c r="H4463" s="22">
        <f>ROUND(Table1[[#This Row],[Market Capitalisation]]/Table1[[#This Row],[Stock Price]],0)</f>
        <v>48740595</v>
      </c>
    </row>
    <row r="4464" spans="2:8" x14ac:dyDescent="0.35">
      <c r="B4464" s="1" t="s">
        <v>19037</v>
      </c>
      <c r="C4464" s="3" t="s">
        <v>19038</v>
      </c>
      <c r="D4464" s="13">
        <v>1490000000</v>
      </c>
      <c r="E4464" s="1" t="str" cm="1">
        <f t="array" ref="E4464">_xlfn.IFS($D4464&gt;=$N$7,$J$7,AND($D4464&gt;=$M$8,$D4464&lt;$N$8),$J$8,AND($D4464&gt;=$M$9,$D4464&lt;$N$9),$J$9,$D4464&lt;$N$10,$J$10)</f>
        <v>Mid Cap</v>
      </c>
      <c r="F4464" s="18">
        <v>388.62</v>
      </c>
      <c r="G4464" s="3" t="s">
        <v>4076</v>
      </c>
      <c r="H4464" s="22">
        <f>ROUND(Table1[[#This Row],[Market Capitalisation]]/Table1[[#This Row],[Stock Price]],0)</f>
        <v>3834080</v>
      </c>
    </row>
    <row r="4465" spans="2:8" x14ac:dyDescent="0.35">
      <c r="B4465" s="1" t="s">
        <v>19041</v>
      </c>
      <c r="C4465" s="3" t="s">
        <v>19042</v>
      </c>
      <c r="D4465" s="13">
        <v>1490000000</v>
      </c>
      <c r="E4465" s="1" t="str" cm="1">
        <f t="array" ref="E4465">_xlfn.IFS($D4465&gt;=$N$7,$J$7,AND($D4465&gt;=$M$8,$D4465&lt;$N$8),$J$8,AND($D4465&gt;=$M$9,$D4465&lt;$N$9),$J$9,$D4465&lt;$N$10,$J$10)</f>
        <v>Mid Cap</v>
      </c>
      <c r="F4465" s="18">
        <v>54</v>
      </c>
      <c r="G4465" s="3" t="s">
        <v>31554</v>
      </c>
      <c r="H4465" s="22">
        <f>ROUND(Table1[[#This Row],[Market Capitalisation]]/Table1[[#This Row],[Stock Price]],0)</f>
        <v>27592593</v>
      </c>
    </row>
    <row r="4466" spans="2:8" x14ac:dyDescent="0.35">
      <c r="B4466" s="1" t="s">
        <v>19044</v>
      </c>
      <c r="C4466" s="3" t="s">
        <v>19045</v>
      </c>
      <c r="D4466" s="13">
        <v>1490000000</v>
      </c>
      <c r="E4466" s="1" t="str" cm="1">
        <f t="array" ref="E4466">_xlfn.IFS($D4466&gt;=$N$7,$J$7,AND($D4466&gt;=$M$8,$D4466&lt;$N$8),$J$8,AND($D4466&gt;=$M$9,$D4466&lt;$N$9),$J$9,$D4466&lt;$N$10,$J$10)</f>
        <v>Mid Cap</v>
      </c>
      <c r="F4466" s="18">
        <v>22.86</v>
      </c>
      <c r="G4466" s="3" t="s">
        <v>31554</v>
      </c>
      <c r="H4466" s="22">
        <f>ROUND(Table1[[#This Row],[Market Capitalisation]]/Table1[[#This Row],[Stock Price]],0)</f>
        <v>65179353</v>
      </c>
    </row>
    <row r="4467" spans="2:8" x14ac:dyDescent="0.35">
      <c r="B4467" s="1" t="s">
        <v>19048</v>
      </c>
      <c r="C4467" s="3" t="s">
        <v>19049</v>
      </c>
      <c r="D4467" s="13">
        <v>1490000000</v>
      </c>
      <c r="E4467" s="1" t="str" cm="1">
        <f t="array" ref="E4467">_xlfn.IFS($D4467&gt;=$N$7,$J$7,AND($D4467&gt;=$M$8,$D4467&lt;$N$8),$J$8,AND($D4467&gt;=$M$9,$D4467&lt;$N$9),$J$9,$D4467&lt;$N$10,$J$10)</f>
        <v>Mid Cap</v>
      </c>
      <c r="F4467" s="18">
        <v>23.28</v>
      </c>
      <c r="G4467" s="3" t="s">
        <v>210</v>
      </c>
      <c r="H4467" s="22">
        <f>ROUND(Table1[[#This Row],[Market Capitalisation]]/Table1[[#This Row],[Stock Price]],0)</f>
        <v>64003436</v>
      </c>
    </row>
    <row r="4468" spans="2:8" x14ac:dyDescent="0.35">
      <c r="B4468" s="1" t="s">
        <v>19052</v>
      </c>
      <c r="C4468" s="3" t="s">
        <v>19053</v>
      </c>
      <c r="D4468" s="13">
        <v>1490000000</v>
      </c>
      <c r="E4468" s="1" t="str" cm="1">
        <f t="array" ref="E4468">_xlfn.IFS($D4468&gt;=$N$7,$J$7,AND($D4468&gt;=$M$8,$D4468&lt;$N$8),$J$8,AND($D4468&gt;=$M$9,$D4468&lt;$N$9),$J$9,$D4468&lt;$N$10,$J$10)</f>
        <v>Mid Cap</v>
      </c>
      <c r="F4468" s="18">
        <v>2.71</v>
      </c>
      <c r="G4468" s="3" t="s">
        <v>4925</v>
      </c>
      <c r="H4468" s="22">
        <f>ROUND(Table1[[#This Row],[Market Capitalisation]]/Table1[[#This Row],[Stock Price]],0)</f>
        <v>549815498</v>
      </c>
    </row>
    <row r="4469" spans="2:8" x14ac:dyDescent="0.35">
      <c r="B4469" s="1" t="s">
        <v>19056</v>
      </c>
      <c r="C4469" s="3" t="s">
        <v>19057</v>
      </c>
      <c r="D4469" s="13">
        <v>1480000000</v>
      </c>
      <c r="E4469" s="1" t="str" cm="1">
        <f t="array" ref="E4469">_xlfn.IFS($D4469&gt;=$N$7,$J$7,AND($D4469&gt;=$M$8,$D4469&lt;$N$8),$J$8,AND($D4469&gt;=$M$9,$D4469&lt;$N$9),$J$9,$D4469&lt;$N$10,$J$10)</f>
        <v>Mid Cap</v>
      </c>
      <c r="F4469" s="18">
        <v>0.93</v>
      </c>
      <c r="G4469" s="3" t="s">
        <v>31567</v>
      </c>
      <c r="H4469" s="22">
        <f>ROUND(Table1[[#This Row],[Market Capitalisation]]/Table1[[#This Row],[Stock Price]],0)</f>
        <v>1591397849</v>
      </c>
    </row>
    <row r="4470" spans="2:8" x14ac:dyDescent="0.35">
      <c r="B4470" s="1" t="s">
        <v>19060</v>
      </c>
      <c r="C4470" s="3" t="s">
        <v>19061</v>
      </c>
      <c r="D4470" s="13">
        <v>1480000000</v>
      </c>
      <c r="E4470" s="1" t="str" cm="1">
        <f t="array" ref="E4470">_xlfn.IFS($D4470&gt;=$N$7,$J$7,AND($D4470&gt;=$M$8,$D4470&lt;$N$8),$J$8,AND($D4470&gt;=$M$9,$D4470&lt;$N$9),$J$9,$D4470&lt;$N$10,$J$10)</f>
        <v>Mid Cap</v>
      </c>
      <c r="F4470" s="18">
        <v>12.47</v>
      </c>
      <c r="G4470" s="3" t="s">
        <v>511</v>
      </c>
      <c r="H4470" s="22">
        <f>ROUND(Table1[[#This Row],[Market Capitalisation]]/Table1[[#This Row],[Stock Price]],0)</f>
        <v>118684844</v>
      </c>
    </row>
    <row r="4471" spans="2:8" x14ac:dyDescent="0.35">
      <c r="B4471" s="1" t="s">
        <v>19064</v>
      </c>
      <c r="C4471" s="3" t="s">
        <v>19065</v>
      </c>
      <c r="D4471" s="13">
        <v>1480000000</v>
      </c>
      <c r="E4471" s="1" t="str" cm="1">
        <f t="array" ref="E4471">_xlfn.IFS($D4471&gt;=$N$7,$J$7,AND($D4471&gt;=$M$8,$D4471&lt;$N$8),$J$8,AND($D4471&gt;=$M$9,$D4471&lt;$N$9),$J$9,$D4471&lt;$N$10,$J$10)</f>
        <v>Mid Cap</v>
      </c>
      <c r="F4471" s="18">
        <v>18.43</v>
      </c>
      <c r="G4471" s="3" t="s">
        <v>2116</v>
      </c>
      <c r="H4471" s="22">
        <f>ROUND(Table1[[#This Row],[Market Capitalisation]]/Table1[[#This Row],[Stock Price]],0)</f>
        <v>80303852</v>
      </c>
    </row>
    <row r="4472" spans="2:8" x14ac:dyDescent="0.35">
      <c r="B4472" s="1" t="s">
        <v>19067</v>
      </c>
      <c r="C4472" s="3" t="s">
        <v>19068</v>
      </c>
      <c r="D4472" s="13">
        <v>1480000000</v>
      </c>
      <c r="E4472" s="1" t="str" cm="1">
        <f t="array" ref="E4472">_xlfn.IFS($D4472&gt;=$N$7,$J$7,AND($D4472&gt;=$M$8,$D4472&lt;$N$8),$J$8,AND($D4472&gt;=$M$9,$D4472&lt;$N$9),$J$9,$D4472&lt;$N$10,$J$10)</f>
        <v>Mid Cap</v>
      </c>
      <c r="F4472" s="18">
        <v>13.39</v>
      </c>
      <c r="G4472" s="3" t="s">
        <v>936</v>
      </c>
      <c r="H4472" s="22">
        <f>ROUND(Table1[[#This Row],[Market Capitalisation]]/Table1[[#This Row],[Stock Price]],0)</f>
        <v>110530246</v>
      </c>
    </row>
    <row r="4473" spans="2:8" x14ac:dyDescent="0.35">
      <c r="B4473" s="1" t="s">
        <v>19070</v>
      </c>
      <c r="C4473" s="3" t="s">
        <v>19071</v>
      </c>
      <c r="D4473" s="13">
        <v>1480000000</v>
      </c>
      <c r="E4473" s="1" t="str" cm="1">
        <f t="array" ref="E4473">_xlfn.IFS($D4473&gt;=$N$7,$J$7,AND($D4473&gt;=$M$8,$D4473&lt;$N$8),$J$8,AND($D4473&gt;=$M$9,$D4473&lt;$N$9),$J$9,$D4473&lt;$N$10,$J$10)</f>
        <v>Mid Cap</v>
      </c>
      <c r="F4473" s="18">
        <v>10.85</v>
      </c>
      <c r="G4473" s="3" t="s">
        <v>1103</v>
      </c>
      <c r="H4473" s="22">
        <f>ROUND(Table1[[#This Row],[Market Capitalisation]]/Table1[[#This Row],[Stock Price]],0)</f>
        <v>136405530</v>
      </c>
    </row>
    <row r="4474" spans="2:8" x14ac:dyDescent="0.35">
      <c r="B4474" s="1" t="s">
        <v>19073</v>
      </c>
      <c r="C4474" s="3" t="s">
        <v>19074</v>
      </c>
      <c r="D4474" s="13">
        <v>1480000000</v>
      </c>
      <c r="E4474" s="1" t="str" cm="1">
        <f t="array" ref="E4474">_xlfn.IFS($D4474&gt;=$N$7,$J$7,AND($D4474&gt;=$M$8,$D4474&lt;$N$8),$J$8,AND($D4474&gt;=$M$9,$D4474&lt;$N$9),$J$9,$D4474&lt;$N$10,$J$10)</f>
        <v>Mid Cap</v>
      </c>
      <c r="F4474" s="18">
        <v>76.42</v>
      </c>
      <c r="G4474" s="3" t="s">
        <v>9696</v>
      </c>
      <c r="H4474" s="22">
        <f>ROUND(Table1[[#This Row],[Market Capitalisation]]/Table1[[#This Row],[Stock Price]],0)</f>
        <v>19366658</v>
      </c>
    </row>
    <row r="4475" spans="2:8" x14ac:dyDescent="0.35">
      <c r="B4475" s="1" t="s">
        <v>19076</v>
      </c>
      <c r="C4475" s="3" t="s">
        <v>19077</v>
      </c>
      <c r="D4475" s="13">
        <v>1480000000</v>
      </c>
      <c r="E4475" s="1" t="str" cm="1">
        <f t="array" ref="E4475">_xlfn.IFS($D4475&gt;=$N$7,$J$7,AND($D4475&gt;=$M$8,$D4475&lt;$N$8),$J$8,AND($D4475&gt;=$M$9,$D4475&lt;$N$9),$J$9,$D4475&lt;$N$10,$J$10)</f>
        <v>Mid Cap</v>
      </c>
      <c r="F4475" s="18">
        <v>96.97</v>
      </c>
      <c r="G4475" s="3" t="s">
        <v>31554</v>
      </c>
      <c r="H4475" s="22">
        <f>ROUND(Table1[[#This Row],[Market Capitalisation]]/Table1[[#This Row],[Stock Price]],0)</f>
        <v>15262452</v>
      </c>
    </row>
    <row r="4476" spans="2:8" x14ac:dyDescent="0.35">
      <c r="B4476" s="1" t="s">
        <v>19080</v>
      </c>
      <c r="C4476" s="3" t="s">
        <v>19081</v>
      </c>
      <c r="D4476" s="13">
        <v>1480000000</v>
      </c>
      <c r="E4476" s="1" t="str" cm="1">
        <f t="array" ref="E4476">_xlfn.IFS($D4476&gt;=$N$7,$J$7,AND($D4476&gt;=$M$8,$D4476&lt;$N$8),$J$8,AND($D4476&gt;=$M$9,$D4476&lt;$N$9),$J$9,$D4476&lt;$N$10,$J$10)</f>
        <v>Mid Cap</v>
      </c>
      <c r="F4476" s="18">
        <v>0.25</v>
      </c>
      <c r="G4476" s="3" t="s">
        <v>31544</v>
      </c>
      <c r="H4476" s="22">
        <f>ROUND(Table1[[#This Row],[Market Capitalisation]]/Table1[[#This Row],[Stock Price]],0)</f>
        <v>5920000000</v>
      </c>
    </row>
    <row r="4477" spans="2:8" x14ac:dyDescent="0.35">
      <c r="B4477" s="1" t="s">
        <v>19083</v>
      </c>
      <c r="C4477" s="3" t="s">
        <v>19084</v>
      </c>
      <c r="D4477" s="13">
        <v>1480000000</v>
      </c>
      <c r="E4477" s="1" t="str" cm="1">
        <f t="array" ref="E4477">_xlfn.IFS($D4477&gt;=$N$7,$J$7,AND($D4477&gt;=$M$8,$D4477&lt;$N$8),$J$8,AND($D4477&gt;=$M$9,$D4477&lt;$N$9),$J$9,$D4477&lt;$N$10,$J$10)</f>
        <v>Mid Cap</v>
      </c>
      <c r="F4477" s="18">
        <v>42.65</v>
      </c>
      <c r="G4477" s="3" t="s">
        <v>249</v>
      </c>
      <c r="H4477" s="22">
        <f>ROUND(Table1[[#This Row],[Market Capitalisation]]/Table1[[#This Row],[Stock Price]],0)</f>
        <v>34701055</v>
      </c>
    </row>
    <row r="4478" spans="2:8" x14ac:dyDescent="0.35">
      <c r="B4478" s="1" t="s">
        <v>19087</v>
      </c>
      <c r="C4478" s="3" t="s">
        <v>19088</v>
      </c>
      <c r="D4478" s="13">
        <v>1480000000</v>
      </c>
      <c r="E4478" s="1" t="str" cm="1">
        <f t="array" ref="E4478">_xlfn.IFS($D4478&gt;=$N$7,$J$7,AND($D4478&gt;=$M$8,$D4478&lt;$N$8),$J$8,AND($D4478&gt;=$M$9,$D4478&lt;$N$9),$J$9,$D4478&lt;$N$10,$J$10)</f>
        <v>Mid Cap</v>
      </c>
      <c r="F4478" s="18">
        <v>25.52</v>
      </c>
      <c r="G4478" s="3" t="s">
        <v>31554</v>
      </c>
      <c r="H4478" s="22">
        <f>ROUND(Table1[[#This Row],[Market Capitalisation]]/Table1[[#This Row],[Stock Price]],0)</f>
        <v>57993730</v>
      </c>
    </row>
    <row r="4479" spans="2:8" x14ac:dyDescent="0.35">
      <c r="B4479" s="1" t="s">
        <v>19090</v>
      </c>
      <c r="C4479" s="3" t="s">
        <v>19091</v>
      </c>
      <c r="D4479" s="13">
        <v>1480000000</v>
      </c>
      <c r="E4479" s="1" t="str" cm="1">
        <f t="array" ref="E4479">_xlfn.IFS($D4479&gt;=$N$7,$J$7,AND($D4479&gt;=$M$8,$D4479&lt;$N$8),$J$8,AND($D4479&gt;=$M$9,$D4479&lt;$N$9),$J$9,$D4479&lt;$N$10,$J$10)</f>
        <v>Mid Cap</v>
      </c>
      <c r="F4479" s="18">
        <v>7.34</v>
      </c>
      <c r="G4479" s="3" t="s">
        <v>936</v>
      </c>
      <c r="H4479" s="22">
        <f>ROUND(Table1[[#This Row],[Market Capitalisation]]/Table1[[#This Row],[Stock Price]],0)</f>
        <v>201634877</v>
      </c>
    </row>
    <row r="4480" spans="2:8" x14ac:dyDescent="0.35">
      <c r="B4480" s="1" t="s">
        <v>19093</v>
      </c>
      <c r="C4480" s="3" t="s">
        <v>19094</v>
      </c>
      <c r="D4480" s="13">
        <v>1480000000</v>
      </c>
      <c r="E4480" s="1" t="str" cm="1">
        <f t="array" ref="E4480">_xlfn.IFS($D4480&gt;=$N$7,$J$7,AND($D4480&gt;=$M$8,$D4480&lt;$N$8),$J$8,AND($D4480&gt;=$M$9,$D4480&lt;$N$9),$J$9,$D4480&lt;$N$10,$J$10)</f>
        <v>Mid Cap</v>
      </c>
      <c r="F4480" s="18">
        <v>7.18</v>
      </c>
      <c r="G4480" s="3" t="s">
        <v>31554</v>
      </c>
      <c r="H4480" s="22">
        <f>ROUND(Table1[[#This Row],[Market Capitalisation]]/Table1[[#This Row],[Stock Price]],0)</f>
        <v>206128134</v>
      </c>
    </row>
    <row r="4481" spans="2:8" x14ac:dyDescent="0.35">
      <c r="B4481" s="1" t="s">
        <v>19096</v>
      </c>
      <c r="C4481" s="3" t="s">
        <v>19097</v>
      </c>
      <c r="D4481" s="13">
        <v>1480000000</v>
      </c>
      <c r="E4481" s="1" t="str" cm="1">
        <f t="array" ref="E4481">_xlfn.IFS($D4481&gt;=$N$7,$J$7,AND($D4481&gt;=$M$8,$D4481&lt;$N$8),$J$8,AND($D4481&gt;=$M$9,$D4481&lt;$N$9),$J$9,$D4481&lt;$N$10,$J$10)</f>
        <v>Mid Cap</v>
      </c>
      <c r="F4481" s="18">
        <v>6.73</v>
      </c>
      <c r="G4481" s="3" t="s">
        <v>548</v>
      </c>
      <c r="H4481" s="22">
        <f>ROUND(Table1[[#This Row],[Market Capitalisation]]/Table1[[#This Row],[Stock Price]],0)</f>
        <v>219910847</v>
      </c>
    </row>
    <row r="4482" spans="2:8" x14ac:dyDescent="0.35">
      <c r="B4482" s="1" t="s">
        <v>19100</v>
      </c>
      <c r="C4482" s="3" t="s">
        <v>19101</v>
      </c>
      <c r="D4482" s="13">
        <v>1480000000</v>
      </c>
      <c r="E4482" s="1" t="str" cm="1">
        <f t="array" ref="E4482">_xlfn.IFS($D4482&gt;=$N$7,$J$7,AND($D4482&gt;=$M$8,$D4482&lt;$N$8),$J$8,AND($D4482&gt;=$M$9,$D4482&lt;$N$9),$J$9,$D4482&lt;$N$10,$J$10)</f>
        <v>Mid Cap</v>
      </c>
      <c r="F4482" s="18">
        <v>8.76</v>
      </c>
      <c r="G4482" s="3" t="s">
        <v>31554</v>
      </c>
      <c r="H4482" s="22">
        <f>ROUND(Table1[[#This Row],[Market Capitalisation]]/Table1[[#This Row],[Stock Price]],0)</f>
        <v>168949772</v>
      </c>
    </row>
    <row r="4483" spans="2:8" x14ac:dyDescent="0.35">
      <c r="B4483" s="1" t="s">
        <v>19104</v>
      </c>
      <c r="C4483" s="3" t="s">
        <v>19105</v>
      </c>
      <c r="D4483" s="13">
        <v>1480000000</v>
      </c>
      <c r="E4483" s="1" t="str" cm="1">
        <f t="array" ref="E4483">_xlfn.IFS($D4483&gt;=$N$7,$J$7,AND($D4483&gt;=$M$8,$D4483&lt;$N$8),$J$8,AND($D4483&gt;=$M$9,$D4483&lt;$N$9),$J$9,$D4483&lt;$N$10,$J$10)</f>
        <v>Mid Cap</v>
      </c>
      <c r="F4483" s="18">
        <v>3.94</v>
      </c>
      <c r="G4483" s="3" t="s">
        <v>511</v>
      </c>
      <c r="H4483" s="22">
        <f>ROUND(Table1[[#This Row],[Market Capitalisation]]/Table1[[#This Row],[Stock Price]],0)</f>
        <v>375634518</v>
      </c>
    </row>
    <row r="4484" spans="2:8" x14ac:dyDescent="0.35">
      <c r="B4484" s="1" t="s">
        <v>19108</v>
      </c>
      <c r="C4484" s="3" t="s">
        <v>19109</v>
      </c>
      <c r="D4484" s="13">
        <v>1470000000</v>
      </c>
      <c r="E4484" s="1" t="str" cm="1">
        <f t="array" ref="E4484">_xlfn.IFS($D4484&gt;=$N$7,$J$7,AND($D4484&gt;=$M$8,$D4484&lt;$N$8),$J$8,AND($D4484&gt;=$M$9,$D4484&lt;$N$9),$J$9,$D4484&lt;$N$10,$J$10)</f>
        <v>Mid Cap</v>
      </c>
      <c r="F4484" s="18">
        <v>36</v>
      </c>
      <c r="G4484" s="3" t="s">
        <v>31554</v>
      </c>
      <c r="H4484" s="22">
        <f>ROUND(Table1[[#This Row],[Market Capitalisation]]/Table1[[#This Row],[Stock Price]],0)</f>
        <v>40833333</v>
      </c>
    </row>
    <row r="4485" spans="2:8" x14ac:dyDescent="0.35">
      <c r="B4485" s="1" t="s">
        <v>19113</v>
      </c>
      <c r="C4485" s="3" t="s">
        <v>19114</v>
      </c>
      <c r="D4485" s="13">
        <v>1470000000</v>
      </c>
      <c r="E4485" s="1" t="str" cm="1">
        <f t="array" ref="E4485">_xlfn.IFS($D4485&gt;=$N$7,$J$7,AND($D4485&gt;=$M$8,$D4485&lt;$N$8),$J$8,AND($D4485&gt;=$M$9,$D4485&lt;$N$9),$J$9,$D4485&lt;$N$10,$J$10)</f>
        <v>Mid Cap</v>
      </c>
      <c r="F4485" s="18">
        <v>33.299999999999997</v>
      </c>
      <c r="G4485" s="3" t="s">
        <v>31554</v>
      </c>
      <c r="H4485" s="22">
        <f>ROUND(Table1[[#This Row],[Market Capitalisation]]/Table1[[#This Row],[Stock Price]],0)</f>
        <v>44144144</v>
      </c>
    </row>
    <row r="4486" spans="2:8" x14ac:dyDescent="0.35">
      <c r="B4486" s="1" t="s">
        <v>19116</v>
      </c>
      <c r="C4486" s="3" t="s">
        <v>19117</v>
      </c>
      <c r="D4486" s="13">
        <v>1470000000</v>
      </c>
      <c r="E4486" s="1" t="str" cm="1">
        <f t="array" ref="E4486">_xlfn.IFS($D4486&gt;=$N$7,$J$7,AND($D4486&gt;=$M$8,$D4486&lt;$N$8),$J$8,AND($D4486&gt;=$M$9,$D4486&lt;$N$9),$J$9,$D4486&lt;$N$10,$J$10)</f>
        <v>Mid Cap</v>
      </c>
      <c r="F4486" s="18">
        <v>80.41</v>
      </c>
      <c r="G4486" s="3" t="s">
        <v>31554</v>
      </c>
      <c r="H4486" s="22">
        <f>ROUND(Table1[[#This Row],[Market Capitalisation]]/Table1[[#This Row],[Stock Price]],0)</f>
        <v>18281308</v>
      </c>
    </row>
    <row r="4487" spans="2:8" x14ac:dyDescent="0.35">
      <c r="B4487" s="1" t="s">
        <v>19119</v>
      </c>
      <c r="C4487" s="3" t="s">
        <v>19120</v>
      </c>
      <c r="D4487" s="13">
        <v>1470000000</v>
      </c>
      <c r="E4487" s="1" t="str" cm="1">
        <f t="array" ref="E4487">_xlfn.IFS($D4487&gt;=$N$7,$J$7,AND($D4487&gt;=$M$8,$D4487&lt;$N$8),$J$8,AND($D4487&gt;=$M$9,$D4487&lt;$N$9),$J$9,$D4487&lt;$N$10,$J$10)</f>
        <v>Mid Cap</v>
      </c>
      <c r="F4487" s="18">
        <v>17.940000000000001</v>
      </c>
      <c r="G4487" s="3" t="s">
        <v>936</v>
      </c>
      <c r="H4487" s="22">
        <f>ROUND(Table1[[#This Row],[Market Capitalisation]]/Table1[[#This Row],[Stock Price]],0)</f>
        <v>81939799</v>
      </c>
    </row>
    <row r="4488" spans="2:8" x14ac:dyDescent="0.35">
      <c r="B4488" s="1" t="s">
        <v>19122</v>
      </c>
      <c r="C4488" s="3" t="s">
        <v>19123</v>
      </c>
      <c r="D4488" s="13">
        <v>1470000000</v>
      </c>
      <c r="E4488" s="1" t="str" cm="1">
        <f t="array" ref="E4488">_xlfn.IFS($D4488&gt;=$N$7,$J$7,AND($D4488&gt;=$M$8,$D4488&lt;$N$8),$J$8,AND($D4488&gt;=$M$9,$D4488&lt;$N$9),$J$9,$D4488&lt;$N$10,$J$10)</f>
        <v>Mid Cap</v>
      </c>
      <c r="F4488" s="18">
        <v>14.96</v>
      </c>
      <c r="G4488" s="3" t="s">
        <v>31554</v>
      </c>
      <c r="H4488" s="22">
        <f>ROUND(Table1[[#This Row],[Market Capitalisation]]/Table1[[#This Row],[Stock Price]],0)</f>
        <v>98262032</v>
      </c>
    </row>
    <row r="4489" spans="2:8" x14ac:dyDescent="0.35">
      <c r="B4489" s="1" t="s">
        <v>19126</v>
      </c>
      <c r="C4489" s="3" t="s">
        <v>19127</v>
      </c>
      <c r="D4489" s="13">
        <v>1470000000</v>
      </c>
      <c r="E4489" s="1" t="str" cm="1">
        <f t="array" ref="E4489">_xlfn.IFS($D4489&gt;=$N$7,$J$7,AND($D4489&gt;=$M$8,$D4489&lt;$N$8),$J$8,AND($D4489&gt;=$M$9,$D4489&lt;$N$9),$J$9,$D4489&lt;$N$10,$J$10)</f>
        <v>Mid Cap</v>
      </c>
      <c r="F4489" s="18">
        <v>1.41</v>
      </c>
      <c r="G4489" s="3" t="s">
        <v>249</v>
      </c>
      <c r="H4489" s="22">
        <f>ROUND(Table1[[#This Row],[Market Capitalisation]]/Table1[[#This Row],[Stock Price]],0)</f>
        <v>1042553191</v>
      </c>
    </row>
    <row r="4490" spans="2:8" x14ac:dyDescent="0.35">
      <c r="B4490" s="1" t="s">
        <v>19129</v>
      </c>
      <c r="C4490" s="3" t="s">
        <v>19130</v>
      </c>
      <c r="D4490" s="13">
        <v>1470000000</v>
      </c>
      <c r="E4490" s="1" t="str" cm="1">
        <f t="array" ref="E4490">_xlfn.IFS($D4490&gt;=$N$7,$J$7,AND($D4490&gt;=$M$8,$D4490&lt;$N$8),$J$8,AND($D4490&gt;=$M$9,$D4490&lt;$N$9),$J$9,$D4490&lt;$N$10,$J$10)</f>
        <v>Mid Cap</v>
      </c>
      <c r="F4490" s="18">
        <v>9.92</v>
      </c>
      <c r="G4490" s="3" t="s">
        <v>249</v>
      </c>
      <c r="H4490" s="22">
        <f>ROUND(Table1[[#This Row],[Market Capitalisation]]/Table1[[#This Row],[Stock Price]],0)</f>
        <v>148185484</v>
      </c>
    </row>
    <row r="4491" spans="2:8" x14ac:dyDescent="0.35">
      <c r="B4491" s="1" t="s">
        <v>19132</v>
      </c>
      <c r="C4491" s="3" t="s">
        <v>19133</v>
      </c>
      <c r="D4491" s="13">
        <v>1470000000</v>
      </c>
      <c r="E4491" s="1" t="str" cm="1">
        <f t="array" ref="E4491">_xlfn.IFS($D4491&gt;=$N$7,$J$7,AND($D4491&gt;=$M$8,$D4491&lt;$N$8),$J$8,AND($D4491&gt;=$M$9,$D4491&lt;$N$9),$J$9,$D4491&lt;$N$10,$J$10)</f>
        <v>Mid Cap</v>
      </c>
      <c r="F4491" s="18">
        <v>4.41</v>
      </c>
      <c r="G4491" s="3" t="s">
        <v>31583</v>
      </c>
      <c r="H4491" s="22">
        <f>ROUND(Table1[[#This Row],[Market Capitalisation]]/Table1[[#This Row],[Stock Price]],0)</f>
        <v>333333333</v>
      </c>
    </row>
    <row r="4492" spans="2:8" x14ac:dyDescent="0.35">
      <c r="B4492" s="1" t="s">
        <v>19136</v>
      </c>
      <c r="C4492" s="3" t="s">
        <v>19137</v>
      </c>
      <c r="D4492" s="13">
        <v>1460000000</v>
      </c>
      <c r="E4492" s="1" t="str" cm="1">
        <f t="array" ref="E4492">_xlfn.IFS($D4492&gt;=$N$7,$J$7,AND($D4492&gt;=$M$8,$D4492&lt;$N$8),$J$8,AND($D4492&gt;=$M$9,$D4492&lt;$N$9),$J$9,$D4492&lt;$N$10,$J$10)</f>
        <v>Mid Cap</v>
      </c>
      <c r="F4492" s="18">
        <v>3.89</v>
      </c>
      <c r="G4492" s="3" t="s">
        <v>249</v>
      </c>
      <c r="H4492" s="22">
        <f>ROUND(Table1[[#This Row],[Market Capitalisation]]/Table1[[#This Row],[Stock Price]],0)</f>
        <v>375321337</v>
      </c>
    </row>
    <row r="4493" spans="2:8" x14ac:dyDescent="0.35">
      <c r="B4493" s="1" t="s">
        <v>19140</v>
      </c>
      <c r="C4493" s="3" t="s">
        <v>19141</v>
      </c>
      <c r="D4493" s="13">
        <v>1460000000</v>
      </c>
      <c r="E4493" s="1" t="str" cm="1">
        <f t="array" ref="E4493">_xlfn.IFS($D4493&gt;=$N$7,$J$7,AND($D4493&gt;=$M$8,$D4493&lt;$N$8),$J$8,AND($D4493&gt;=$M$9,$D4493&lt;$N$9),$J$9,$D4493&lt;$N$10,$J$10)</f>
        <v>Mid Cap</v>
      </c>
      <c r="F4493" s="18">
        <v>31.15</v>
      </c>
      <c r="G4493" s="3" t="s">
        <v>4076</v>
      </c>
      <c r="H4493" s="22">
        <f>ROUND(Table1[[#This Row],[Market Capitalisation]]/Table1[[#This Row],[Stock Price]],0)</f>
        <v>46869984</v>
      </c>
    </row>
    <row r="4494" spans="2:8" x14ac:dyDescent="0.35">
      <c r="B4494" s="1" t="s">
        <v>19144</v>
      </c>
      <c r="C4494" s="3" t="s">
        <v>19145</v>
      </c>
      <c r="D4494" s="13">
        <v>1460000000</v>
      </c>
      <c r="E4494" s="1" t="str" cm="1">
        <f t="array" ref="E4494">_xlfn.IFS($D4494&gt;=$N$7,$J$7,AND($D4494&gt;=$M$8,$D4494&lt;$N$8),$J$8,AND($D4494&gt;=$M$9,$D4494&lt;$N$9),$J$9,$D4494&lt;$N$10,$J$10)</f>
        <v>Mid Cap</v>
      </c>
      <c r="F4494" s="18">
        <v>0.57999999999999996</v>
      </c>
      <c r="G4494" s="3" t="s">
        <v>3227</v>
      </c>
      <c r="H4494" s="22">
        <f>ROUND(Table1[[#This Row],[Market Capitalisation]]/Table1[[#This Row],[Stock Price]],0)</f>
        <v>2517241379</v>
      </c>
    </row>
    <row r="4495" spans="2:8" x14ac:dyDescent="0.35">
      <c r="B4495" s="1" t="s">
        <v>19147</v>
      </c>
      <c r="C4495" s="3" t="s">
        <v>19148</v>
      </c>
      <c r="D4495" s="13">
        <v>1460000000</v>
      </c>
      <c r="E4495" s="1" t="str" cm="1">
        <f t="array" ref="E4495">_xlfn.IFS($D4495&gt;=$N$7,$J$7,AND($D4495&gt;=$M$8,$D4495&lt;$N$8),$J$8,AND($D4495&gt;=$M$9,$D4495&lt;$N$9),$J$9,$D4495&lt;$N$10,$J$10)</f>
        <v>Mid Cap</v>
      </c>
      <c r="F4495" s="18">
        <v>27.86</v>
      </c>
      <c r="G4495" s="3" t="s">
        <v>31554</v>
      </c>
      <c r="H4495" s="22">
        <f>ROUND(Table1[[#This Row],[Market Capitalisation]]/Table1[[#This Row],[Stock Price]],0)</f>
        <v>52404882</v>
      </c>
    </row>
    <row r="4496" spans="2:8" x14ac:dyDescent="0.35">
      <c r="B4496" s="1" t="s">
        <v>19150</v>
      </c>
      <c r="C4496" s="3" t="s">
        <v>19151</v>
      </c>
      <c r="D4496" s="13">
        <v>1460000000</v>
      </c>
      <c r="E4496" s="1" t="str" cm="1">
        <f t="array" ref="E4496">_xlfn.IFS($D4496&gt;=$N$7,$J$7,AND($D4496&gt;=$M$8,$D4496&lt;$N$8),$J$8,AND($D4496&gt;=$M$9,$D4496&lt;$N$9),$J$9,$D4496&lt;$N$10,$J$10)</f>
        <v>Mid Cap</v>
      </c>
      <c r="F4496" s="18">
        <v>133</v>
      </c>
      <c r="G4496" s="3" t="s">
        <v>31554</v>
      </c>
      <c r="H4496" s="22">
        <f>ROUND(Table1[[#This Row],[Market Capitalisation]]/Table1[[#This Row],[Stock Price]],0)</f>
        <v>10977444</v>
      </c>
    </row>
    <row r="4497" spans="2:8" x14ac:dyDescent="0.35">
      <c r="B4497" s="1" t="s">
        <v>19154</v>
      </c>
      <c r="C4497" s="3" t="s">
        <v>19155</v>
      </c>
      <c r="D4497" s="13">
        <v>1460000000</v>
      </c>
      <c r="E4497" s="1" t="str" cm="1">
        <f t="array" ref="E4497">_xlfn.IFS($D4497&gt;=$N$7,$J$7,AND($D4497&gt;=$M$8,$D4497&lt;$N$8),$J$8,AND($D4497&gt;=$M$9,$D4497&lt;$N$9),$J$9,$D4497&lt;$N$10,$J$10)</f>
        <v>Mid Cap</v>
      </c>
      <c r="F4497" s="18">
        <v>9.98</v>
      </c>
      <c r="G4497" s="3" t="s">
        <v>511</v>
      </c>
      <c r="H4497" s="22">
        <f>ROUND(Table1[[#This Row],[Market Capitalisation]]/Table1[[#This Row],[Stock Price]],0)</f>
        <v>146292585</v>
      </c>
    </row>
    <row r="4498" spans="2:8" x14ac:dyDescent="0.35">
      <c r="B4498" s="1" t="s">
        <v>19157</v>
      </c>
      <c r="C4498" s="3" t="s">
        <v>19158</v>
      </c>
      <c r="D4498" s="13">
        <v>1460000000</v>
      </c>
      <c r="E4498" s="1" t="str" cm="1">
        <f t="array" ref="E4498">_xlfn.IFS($D4498&gt;=$N$7,$J$7,AND($D4498&gt;=$M$8,$D4498&lt;$N$8),$J$8,AND($D4498&gt;=$M$9,$D4498&lt;$N$9),$J$9,$D4498&lt;$N$10,$J$10)</f>
        <v>Mid Cap</v>
      </c>
      <c r="F4498" s="18">
        <v>25.94</v>
      </c>
      <c r="G4498" s="3" t="s">
        <v>107</v>
      </c>
      <c r="H4498" s="22">
        <f>ROUND(Table1[[#This Row],[Market Capitalisation]]/Table1[[#This Row],[Stock Price]],0)</f>
        <v>56283732</v>
      </c>
    </row>
    <row r="4499" spans="2:8" x14ac:dyDescent="0.35">
      <c r="B4499" s="1" t="s">
        <v>19160</v>
      </c>
      <c r="C4499" s="3" t="s">
        <v>19161</v>
      </c>
      <c r="D4499" s="13">
        <v>1460000000</v>
      </c>
      <c r="E4499" s="1" t="str" cm="1">
        <f t="array" ref="E4499">_xlfn.IFS($D4499&gt;=$N$7,$J$7,AND($D4499&gt;=$M$8,$D4499&lt;$N$8),$J$8,AND($D4499&gt;=$M$9,$D4499&lt;$N$9),$J$9,$D4499&lt;$N$10,$J$10)</f>
        <v>Mid Cap</v>
      </c>
      <c r="F4499" s="18">
        <v>11.6</v>
      </c>
      <c r="G4499" s="3" t="s">
        <v>31554</v>
      </c>
      <c r="H4499" s="22">
        <f>ROUND(Table1[[#This Row],[Market Capitalisation]]/Table1[[#This Row],[Stock Price]],0)</f>
        <v>125862069</v>
      </c>
    </row>
    <row r="4500" spans="2:8" x14ac:dyDescent="0.35">
      <c r="B4500" s="1" t="s">
        <v>19164</v>
      </c>
      <c r="C4500" s="3" t="s">
        <v>19165</v>
      </c>
      <c r="D4500" s="13">
        <v>1460000000</v>
      </c>
      <c r="E4500" s="1" t="str" cm="1">
        <f t="array" ref="E4500">_xlfn.IFS($D4500&gt;=$N$7,$J$7,AND($D4500&gt;=$M$8,$D4500&lt;$N$8),$J$8,AND($D4500&gt;=$M$9,$D4500&lt;$N$9),$J$9,$D4500&lt;$N$10,$J$10)</f>
        <v>Mid Cap</v>
      </c>
      <c r="F4500" s="18">
        <v>18.29</v>
      </c>
      <c r="G4500" s="3" t="s">
        <v>31567</v>
      </c>
      <c r="H4500" s="22">
        <f>ROUND(Table1[[#This Row],[Market Capitalisation]]/Table1[[#This Row],[Stock Price]],0)</f>
        <v>79825041</v>
      </c>
    </row>
    <row r="4501" spans="2:8" x14ac:dyDescent="0.35">
      <c r="B4501" s="1" t="s">
        <v>19168</v>
      </c>
      <c r="C4501" s="3" t="s">
        <v>19169</v>
      </c>
      <c r="D4501" s="13">
        <v>1460000000</v>
      </c>
      <c r="E4501" s="1" t="str" cm="1">
        <f t="array" ref="E4501">_xlfn.IFS($D4501&gt;=$N$7,$J$7,AND($D4501&gt;=$M$8,$D4501&lt;$N$8),$J$8,AND($D4501&gt;=$M$9,$D4501&lt;$N$9),$J$9,$D4501&lt;$N$10,$J$10)</f>
        <v>Mid Cap</v>
      </c>
      <c r="F4501" s="18">
        <v>11.93</v>
      </c>
      <c r="G4501" s="3" t="s">
        <v>31554</v>
      </c>
      <c r="H4501" s="22">
        <f>ROUND(Table1[[#This Row],[Market Capitalisation]]/Table1[[#This Row],[Stock Price]],0)</f>
        <v>122380553</v>
      </c>
    </row>
    <row r="4502" spans="2:8" x14ac:dyDescent="0.35">
      <c r="B4502" s="1" t="s">
        <v>19172</v>
      </c>
      <c r="C4502" s="3" t="s">
        <v>19173</v>
      </c>
      <c r="D4502" s="13">
        <v>1460000000</v>
      </c>
      <c r="E4502" s="1" t="str" cm="1">
        <f t="array" ref="E4502">_xlfn.IFS($D4502&gt;=$N$7,$J$7,AND($D4502&gt;=$M$8,$D4502&lt;$N$8),$J$8,AND($D4502&gt;=$M$9,$D4502&lt;$N$9),$J$9,$D4502&lt;$N$10,$J$10)</f>
        <v>Mid Cap</v>
      </c>
      <c r="F4502" s="18">
        <v>11.5</v>
      </c>
      <c r="G4502" s="3" t="s">
        <v>31554</v>
      </c>
      <c r="H4502" s="22">
        <f>ROUND(Table1[[#This Row],[Market Capitalisation]]/Table1[[#This Row],[Stock Price]],0)</f>
        <v>126956522</v>
      </c>
    </row>
    <row r="4503" spans="2:8" x14ac:dyDescent="0.35">
      <c r="B4503" s="1" t="s">
        <v>19175</v>
      </c>
      <c r="C4503" s="3" t="s">
        <v>19176</v>
      </c>
      <c r="D4503" s="13">
        <v>1450000000</v>
      </c>
      <c r="E4503" s="1" t="str" cm="1">
        <f t="array" ref="E4503">_xlfn.IFS($D4503&gt;=$N$7,$J$7,AND($D4503&gt;=$M$8,$D4503&lt;$N$8),$J$8,AND($D4503&gt;=$M$9,$D4503&lt;$N$9),$J$9,$D4503&lt;$N$10,$J$10)</f>
        <v>Mid Cap</v>
      </c>
      <c r="F4503" s="18">
        <v>0.22</v>
      </c>
      <c r="G4503" s="3" t="s">
        <v>31583</v>
      </c>
      <c r="H4503" s="22">
        <f>ROUND(Table1[[#This Row],[Market Capitalisation]]/Table1[[#This Row],[Stock Price]],0)</f>
        <v>6590909091</v>
      </c>
    </row>
    <row r="4504" spans="2:8" x14ac:dyDescent="0.35">
      <c r="B4504" s="1" t="s">
        <v>19179</v>
      </c>
      <c r="C4504" s="3" t="s">
        <v>19180</v>
      </c>
      <c r="D4504" s="13">
        <v>1450000000</v>
      </c>
      <c r="E4504" s="1" t="str" cm="1">
        <f t="array" ref="E4504">_xlfn.IFS($D4504&gt;=$N$7,$J$7,AND($D4504&gt;=$M$8,$D4504&lt;$N$8),$J$8,AND($D4504&gt;=$M$9,$D4504&lt;$N$9),$J$9,$D4504&lt;$N$10,$J$10)</f>
        <v>Mid Cap</v>
      </c>
      <c r="F4504" s="18">
        <v>0.97</v>
      </c>
      <c r="G4504" s="3" t="s">
        <v>249</v>
      </c>
      <c r="H4504" s="22">
        <f>ROUND(Table1[[#This Row],[Market Capitalisation]]/Table1[[#This Row],[Stock Price]],0)</f>
        <v>1494845361</v>
      </c>
    </row>
    <row r="4505" spans="2:8" x14ac:dyDescent="0.35">
      <c r="B4505" s="1" t="s">
        <v>19182</v>
      </c>
      <c r="C4505" s="3" t="s">
        <v>19183</v>
      </c>
      <c r="D4505" s="13">
        <v>1450000000</v>
      </c>
      <c r="E4505" s="1" t="str" cm="1">
        <f t="array" ref="E4505">_xlfn.IFS($D4505&gt;=$N$7,$J$7,AND($D4505&gt;=$M$8,$D4505&lt;$N$8),$J$8,AND($D4505&gt;=$M$9,$D4505&lt;$N$9),$J$9,$D4505&lt;$N$10,$J$10)</f>
        <v>Mid Cap</v>
      </c>
      <c r="F4505" s="18">
        <v>40.229999999999997</v>
      </c>
      <c r="G4505" s="3" t="s">
        <v>2116</v>
      </c>
      <c r="H4505" s="22">
        <f>ROUND(Table1[[#This Row],[Market Capitalisation]]/Table1[[#This Row],[Stock Price]],0)</f>
        <v>36042754</v>
      </c>
    </row>
    <row r="4506" spans="2:8" x14ac:dyDescent="0.35">
      <c r="B4506" s="1" t="s">
        <v>19186</v>
      </c>
      <c r="C4506" s="3" t="s">
        <v>19187</v>
      </c>
      <c r="D4506" s="13">
        <v>1450000000</v>
      </c>
      <c r="E4506" s="1" t="str" cm="1">
        <f t="array" ref="E4506">_xlfn.IFS($D4506&gt;=$N$7,$J$7,AND($D4506&gt;=$M$8,$D4506&lt;$N$8),$J$8,AND($D4506&gt;=$M$9,$D4506&lt;$N$9),$J$9,$D4506&lt;$N$10,$J$10)</f>
        <v>Mid Cap</v>
      </c>
      <c r="F4506" s="18">
        <v>23.11</v>
      </c>
      <c r="G4506" s="3" t="s">
        <v>3295</v>
      </c>
      <c r="H4506" s="22">
        <f>ROUND(Table1[[#This Row],[Market Capitalisation]]/Table1[[#This Row],[Stock Price]],0)</f>
        <v>62743401</v>
      </c>
    </row>
    <row r="4507" spans="2:8" x14ac:dyDescent="0.35">
      <c r="B4507" s="1" t="s">
        <v>19189</v>
      </c>
      <c r="C4507" s="3" t="s">
        <v>19190</v>
      </c>
      <c r="D4507" s="13">
        <v>1450000000</v>
      </c>
      <c r="E4507" s="1" t="str" cm="1">
        <f t="array" ref="E4507">_xlfn.IFS($D4507&gt;=$N$7,$J$7,AND($D4507&gt;=$M$8,$D4507&lt;$N$8),$J$8,AND($D4507&gt;=$M$9,$D4507&lt;$N$9),$J$9,$D4507&lt;$N$10,$J$10)</f>
        <v>Mid Cap</v>
      </c>
      <c r="F4507" s="18">
        <v>2.67</v>
      </c>
      <c r="G4507" s="3" t="s">
        <v>4076</v>
      </c>
      <c r="H4507" s="22">
        <f>ROUND(Table1[[#This Row],[Market Capitalisation]]/Table1[[#This Row],[Stock Price]],0)</f>
        <v>543071161</v>
      </c>
    </row>
    <row r="4508" spans="2:8" x14ac:dyDescent="0.35">
      <c r="B4508" s="1" t="s">
        <v>19193</v>
      </c>
      <c r="C4508" s="3" t="s">
        <v>19194</v>
      </c>
      <c r="D4508" s="13">
        <v>1450000000</v>
      </c>
      <c r="E4508" s="1" t="str" cm="1">
        <f t="array" ref="E4508">_xlfn.IFS($D4508&gt;=$N$7,$J$7,AND($D4508&gt;=$M$8,$D4508&lt;$N$8),$J$8,AND($D4508&gt;=$M$9,$D4508&lt;$N$9),$J$9,$D4508&lt;$N$10,$J$10)</f>
        <v>Mid Cap</v>
      </c>
      <c r="F4508" s="18">
        <v>26.63</v>
      </c>
      <c r="G4508" s="3" t="s">
        <v>9696</v>
      </c>
      <c r="H4508" s="22">
        <f>ROUND(Table1[[#This Row],[Market Capitalisation]]/Table1[[#This Row],[Stock Price]],0)</f>
        <v>54449869</v>
      </c>
    </row>
    <row r="4509" spans="2:8" x14ac:dyDescent="0.35">
      <c r="B4509" s="1" t="s">
        <v>19197</v>
      </c>
      <c r="C4509" s="3" t="s">
        <v>19198</v>
      </c>
      <c r="D4509" s="13">
        <v>1450000000</v>
      </c>
      <c r="E4509" s="1" t="str" cm="1">
        <f t="array" ref="E4509">_xlfn.IFS($D4509&gt;=$N$7,$J$7,AND($D4509&gt;=$M$8,$D4509&lt;$N$8),$J$8,AND($D4509&gt;=$M$9,$D4509&lt;$N$9),$J$9,$D4509&lt;$N$10,$J$10)</f>
        <v>Mid Cap</v>
      </c>
      <c r="F4509" s="18">
        <v>22.53</v>
      </c>
      <c r="G4509" s="3" t="s">
        <v>511</v>
      </c>
      <c r="H4509" s="22">
        <f>ROUND(Table1[[#This Row],[Market Capitalisation]]/Table1[[#This Row],[Stock Price]],0)</f>
        <v>64358633</v>
      </c>
    </row>
    <row r="4510" spans="2:8" x14ac:dyDescent="0.35">
      <c r="B4510" s="1" t="s">
        <v>19200</v>
      </c>
      <c r="C4510" s="3" t="s">
        <v>19201</v>
      </c>
      <c r="D4510" s="13">
        <v>1450000000</v>
      </c>
      <c r="E4510" s="1" t="str" cm="1">
        <f t="array" ref="E4510">_xlfn.IFS($D4510&gt;=$N$7,$J$7,AND($D4510&gt;=$M$8,$D4510&lt;$N$8),$J$8,AND($D4510&gt;=$M$9,$D4510&lt;$N$9),$J$9,$D4510&lt;$N$10,$J$10)</f>
        <v>Mid Cap</v>
      </c>
      <c r="F4510" s="18">
        <v>20.58</v>
      </c>
      <c r="G4510" s="3" t="s">
        <v>31554</v>
      </c>
      <c r="H4510" s="22">
        <f>ROUND(Table1[[#This Row],[Market Capitalisation]]/Table1[[#This Row],[Stock Price]],0)</f>
        <v>70456754</v>
      </c>
    </row>
    <row r="4511" spans="2:8" x14ac:dyDescent="0.35">
      <c r="B4511" s="1" t="s">
        <v>19204</v>
      </c>
      <c r="C4511" s="3" t="s">
        <v>19205</v>
      </c>
      <c r="D4511" s="13">
        <v>1450000000</v>
      </c>
      <c r="E4511" s="1" t="str" cm="1">
        <f t="array" ref="E4511">_xlfn.IFS($D4511&gt;=$N$7,$J$7,AND($D4511&gt;=$M$8,$D4511&lt;$N$8),$J$8,AND($D4511&gt;=$M$9,$D4511&lt;$N$9),$J$9,$D4511&lt;$N$10,$J$10)</f>
        <v>Mid Cap</v>
      </c>
      <c r="F4511" s="18">
        <v>20.47</v>
      </c>
      <c r="G4511" s="3" t="s">
        <v>31554</v>
      </c>
      <c r="H4511" s="22">
        <f>ROUND(Table1[[#This Row],[Market Capitalisation]]/Table1[[#This Row],[Stock Price]],0)</f>
        <v>70835369</v>
      </c>
    </row>
    <row r="4512" spans="2:8" x14ac:dyDescent="0.35">
      <c r="B4512" s="1" t="s">
        <v>19207</v>
      </c>
      <c r="C4512" s="3" t="s">
        <v>19208</v>
      </c>
      <c r="D4512" s="13">
        <v>1450000000</v>
      </c>
      <c r="E4512" s="1" t="str" cm="1">
        <f t="array" ref="E4512">_xlfn.IFS($D4512&gt;=$N$7,$J$7,AND($D4512&gt;=$M$8,$D4512&lt;$N$8),$J$8,AND($D4512&gt;=$M$9,$D4512&lt;$N$9),$J$9,$D4512&lt;$N$10,$J$10)</f>
        <v>Mid Cap</v>
      </c>
      <c r="F4512" s="18">
        <v>0.61</v>
      </c>
      <c r="G4512" s="3" t="s">
        <v>3322</v>
      </c>
      <c r="H4512" s="22">
        <f>ROUND(Table1[[#This Row],[Market Capitalisation]]/Table1[[#This Row],[Stock Price]],0)</f>
        <v>2377049180</v>
      </c>
    </row>
    <row r="4513" spans="2:8" x14ac:dyDescent="0.35">
      <c r="B4513" s="1" t="s">
        <v>19210</v>
      </c>
      <c r="C4513" s="3" t="s">
        <v>19211</v>
      </c>
      <c r="D4513" s="13">
        <v>1450000000</v>
      </c>
      <c r="E4513" s="1" t="str" cm="1">
        <f t="array" ref="E4513">_xlfn.IFS($D4513&gt;=$N$7,$J$7,AND($D4513&gt;=$M$8,$D4513&lt;$N$8),$J$8,AND($D4513&gt;=$M$9,$D4513&lt;$N$9),$J$9,$D4513&lt;$N$10,$J$10)</f>
        <v>Mid Cap</v>
      </c>
      <c r="F4513" s="18">
        <v>1.18</v>
      </c>
      <c r="G4513" s="3" t="s">
        <v>3227</v>
      </c>
      <c r="H4513" s="22">
        <f>ROUND(Table1[[#This Row],[Market Capitalisation]]/Table1[[#This Row],[Stock Price]],0)</f>
        <v>1228813559</v>
      </c>
    </row>
    <row r="4514" spans="2:8" x14ac:dyDescent="0.35">
      <c r="B4514" s="1" t="s">
        <v>19213</v>
      </c>
      <c r="C4514" s="3" t="s">
        <v>19214</v>
      </c>
      <c r="D4514" s="13">
        <v>1440000000</v>
      </c>
      <c r="E4514" s="1" t="str" cm="1">
        <f t="array" ref="E4514">_xlfn.IFS($D4514&gt;=$N$7,$J$7,AND($D4514&gt;=$M$8,$D4514&lt;$N$8),$J$8,AND($D4514&gt;=$M$9,$D4514&lt;$N$9),$J$9,$D4514&lt;$N$10,$J$10)</f>
        <v>Mid Cap</v>
      </c>
      <c r="F4514" s="18">
        <v>4.46</v>
      </c>
      <c r="G4514" s="3" t="s">
        <v>249</v>
      </c>
      <c r="H4514" s="22">
        <f>ROUND(Table1[[#This Row],[Market Capitalisation]]/Table1[[#This Row],[Stock Price]],0)</f>
        <v>322869955</v>
      </c>
    </row>
    <row r="4515" spans="2:8" x14ac:dyDescent="0.35">
      <c r="B4515" s="1" t="s">
        <v>19217</v>
      </c>
      <c r="C4515" s="3" t="s">
        <v>19218</v>
      </c>
      <c r="D4515" s="13">
        <v>1440000000</v>
      </c>
      <c r="E4515" s="1" t="str" cm="1">
        <f t="array" ref="E4515">_xlfn.IFS($D4515&gt;=$N$7,$J$7,AND($D4515&gt;=$M$8,$D4515&lt;$N$8),$J$8,AND($D4515&gt;=$M$9,$D4515&lt;$N$9),$J$9,$D4515&lt;$N$10,$J$10)</f>
        <v>Mid Cap</v>
      </c>
      <c r="F4515" s="18">
        <v>2.71</v>
      </c>
      <c r="G4515" s="3" t="s">
        <v>31583</v>
      </c>
      <c r="H4515" s="22">
        <f>ROUND(Table1[[#This Row],[Market Capitalisation]]/Table1[[#This Row],[Stock Price]],0)</f>
        <v>531365314</v>
      </c>
    </row>
    <row r="4516" spans="2:8" x14ac:dyDescent="0.35">
      <c r="B4516" s="1" t="s">
        <v>19220</v>
      </c>
      <c r="C4516" s="3" t="s">
        <v>19221</v>
      </c>
      <c r="D4516" s="13">
        <v>1440000000</v>
      </c>
      <c r="E4516" s="1" t="str" cm="1">
        <f t="array" ref="E4516">_xlfn.IFS($D4516&gt;=$N$7,$J$7,AND($D4516&gt;=$M$8,$D4516&lt;$N$8),$J$8,AND($D4516&gt;=$M$9,$D4516&lt;$N$9),$J$9,$D4516&lt;$N$10,$J$10)</f>
        <v>Mid Cap</v>
      </c>
      <c r="F4516" s="18">
        <v>18.170000000000002</v>
      </c>
      <c r="G4516" s="3" t="s">
        <v>31554</v>
      </c>
      <c r="H4516" s="22">
        <f>ROUND(Table1[[#This Row],[Market Capitalisation]]/Table1[[#This Row],[Stock Price]],0)</f>
        <v>79251513</v>
      </c>
    </row>
    <row r="4517" spans="2:8" x14ac:dyDescent="0.35">
      <c r="B4517" s="1" t="s">
        <v>19224</v>
      </c>
      <c r="C4517" s="3" t="s">
        <v>19225</v>
      </c>
      <c r="D4517" s="13">
        <v>1440000000</v>
      </c>
      <c r="E4517" s="1" t="str" cm="1">
        <f t="array" ref="E4517">_xlfn.IFS($D4517&gt;=$N$7,$J$7,AND($D4517&gt;=$M$8,$D4517&lt;$N$8),$J$8,AND($D4517&gt;=$M$9,$D4517&lt;$N$9),$J$9,$D4517&lt;$N$10,$J$10)</f>
        <v>Mid Cap</v>
      </c>
      <c r="F4517" s="18">
        <v>14.15</v>
      </c>
      <c r="G4517" s="3" t="s">
        <v>31554</v>
      </c>
      <c r="H4517" s="22">
        <f>ROUND(Table1[[#This Row],[Market Capitalisation]]/Table1[[#This Row],[Stock Price]],0)</f>
        <v>101766784</v>
      </c>
    </row>
    <row r="4518" spans="2:8" x14ac:dyDescent="0.35">
      <c r="B4518" s="1" t="s">
        <v>19227</v>
      </c>
      <c r="C4518" s="3" t="s">
        <v>19228</v>
      </c>
      <c r="D4518" s="13">
        <v>1440000000</v>
      </c>
      <c r="E4518" s="1" t="str" cm="1">
        <f t="array" ref="E4518">_xlfn.IFS($D4518&gt;=$N$7,$J$7,AND($D4518&gt;=$M$8,$D4518&lt;$N$8),$J$8,AND($D4518&gt;=$M$9,$D4518&lt;$N$9),$J$9,$D4518&lt;$N$10,$J$10)</f>
        <v>Mid Cap</v>
      </c>
      <c r="F4518" s="18">
        <v>1.42</v>
      </c>
      <c r="G4518" s="3" t="s">
        <v>31567</v>
      </c>
      <c r="H4518" s="22">
        <f>ROUND(Table1[[#This Row],[Market Capitalisation]]/Table1[[#This Row],[Stock Price]],0)</f>
        <v>1014084507</v>
      </c>
    </row>
    <row r="4519" spans="2:8" x14ac:dyDescent="0.35">
      <c r="B4519" s="1" t="s">
        <v>19230</v>
      </c>
      <c r="C4519" s="3" t="s">
        <v>19231</v>
      </c>
      <c r="D4519" s="13">
        <v>1440000000</v>
      </c>
      <c r="E4519" s="1" t="str" cm="1">
        <f t="array" ref="E4519">_xlfn.IFS($D4519&gt;=$N$7,$J$7,AND($D4519&gt;=$M$8,$D4519&lt;$N$8),$J$8,AND($D4519&gt;=$M$9,$D4519&lt;$N$9),$J$9,$D4519&lt;$N$10,$J$10)</f>
        <v>Mid Cap</v>
      </c>
      <c r="F4519" s="18">
        <v>18.25</v>
      </c>
      <c r="G4519" s="3" t="s">
        <v>249</v>
      </c>
      <c r="H4519" s="22">
        <f>ROUND(Table1[[#This Row],[Market Capitalisation]]/Table1[[#This Row],[Stock Price]],0)</f>
        <v>78904110</v>
      </c>
    </row>
    <row r="4520" spans="2:8" x14ac:dyDescent="0.35">
      <c r="B4520" s="1" t="s">
        <v>19234</v>
      </c>
      <c r="C4520" s="3" t="s">
        <v>19235</v>
      </c>
      <c r="D4520" s="13">
        <v>1440000000</v>
      </c>
      <c r="E4520" s="1" t="str" cm="1">
        <f t="array" ref="E4520">_xlfn.IFS($D4520&gt;=$N$7,$J$7,AND($D4520&gt;=$M$8,$D4520&lt;$N$8),$J$8,AND($D4520&gt;=$M$9,$D4520&lt;$N$9),$J$9,$D4520&lt;$N$10,$J$10)</f>
        <v>Mid Cap</v>
      </c>
      <c r="F4520" s="18">
        <v>0.21</v>
      </c>
      <c r="G4520" s="3" t="s">
        <v>31565</v>
      </c>
      <c r="H4520" s="22">
        <f>ROUND(Table1[[#This Row],[Market Capitalisation]]/Table1[[#This Row],[Stock Price]],0)</f>
        <v>6857142857</v>
      </c>
    </row>
    <row r="4521" spans="2:8" x14ac:dyDescent="0.35">
      <c r="B4521" s="1" t="s">
        <v>19237</v>
      </c>
      <c r="C4521" s="3" t="s">
        <v>19238</v>
      </c>
      <c r="D4521" s="13">
        <v>1440000000</v>
      </c>
      <c r="E4521" s="1" t="str" cm="1">
        <f t="array" ref="E4521">_xlfn.IFS($D4521&gt;=$N$7,$J$7,AND($D4521&gt;=$M$8,$D4521&lt;$N$8),$J$8,AND($D4521&gt;=$M$9,$D4521&lt;$N$9),$J$9,$D4521&lt;$N$10,$J$10)</f>
        <v>Mid Cap</v>
      </c>
      <c r="F4521" s="18">
        <v>14.23</v>
      </c>
      <c r="G4521" s="3" t="s">
        <v>667</v>
      </c>
      <c r="H4521" s="22">
        <f>ROUND(Table1[[#This Row],[Market Capitalisation]]/Table1[[#This Row],[Stock Price]],0)</f>
        <v>101194659</v>
      </c>
    </row>
    <row r="4522" spans="2:8" x14ac:dyDescent="0.35">
      <c r="B4522" s="1" t="s">
        <v>19240</v>
      </c>
      <c r="C4522" s="3" t="s">
        <v>19241</v>
      </c>
      <c r="D4522" s="13">
        <v>1440000000</v>
      </c>
      <c r="E4522" s="1" t="str" cm="1">
        <f t="array" ref="E4522">_xlfn.IFS($D4522&gt;=$N$7,$J$7,AND($D4522&gt;=$M$8,$D4522&lt;$N$8),$J$8,AND($D4522&gt;=$M$9,$D4522&lt;$N$9),$J$9,$D4522&lt;$N$10,$J$10)</f>
        <v>Mid Cap</v>
      </c>
      <c r="F4522" s="18">
        <v>207.49</v>
      </c>
      <c r="G4522" s="3" t="s">
        <v>164</v>
      </c>
      <c r="H4522" s="22">
        <f>ROUND(Table1[[#This Row],[Market Capitalisation]]/Table1[[#This Row],[Stock Price]],0)</f>
        <v>6940093</v>
      </c>
    </row>
    <row r="4523" spans="2:8" x14ac:dyDescent="0.35">
      <c r="B4523" s="1" t="s">
        <v>19244</v>
      </c>
      <c r="C4523" s="3" t="s">
        <v>19245</v>
      </c>
      <c r="D4523" s="13">
        <v>1440000000</v>
      </c>
      <c r="E4523" s="1" t="str" cm="1">
        <f t="array" ref="E4523">_xlfn.IFS($D4523&gt;=$N$7,$J$7,AND($D4523&gt;=$M$8,$D4523&lt;$N$8),$J$8,AND($D4523&gt;=$M$9,$D4523&lt;$N$9),$J$9,$D4523&lt;$N$10,$J$10)</f>
        <v>Mid Cap</v>
      </c>
      <c r="F4523" s="18">
        <v>12.5</v>
      </c>
      <c r="G4523" s="3" t="s">
        <v>249</v>
      </c>
      <c r="H4523" s="22">
        <f>ROUND(Table1[[#This Row],[Market Capitalisation]]/Table1[[#This Row],[Stock Price]],0)</f>
        <v>115200000</v>
      </c>
    </row>
    <row r="4524" spans="2:8" x14ac:dyDescent="0.35">
      <c r="B4524" s="1" t="s">
        <v>19247</v>
      </c>
      <c r="C4524" s="3" t="s">
        <v>19248</v>
      </c>
      <c r="D4524" s="13">
        <v>1430000000</v>
      </c>
      <c r="E4524" s="1" t="str" cm="1">
        <f t="array" ref="E4524">_xlfn.IFS($D4524&gt;=$N$7,$J$7,AND($D4524&gt;=$M$8,$D4524&lt;$N$8),$J$8,AND($D4524&gt;=$M$9,$D4524&lt;$N$9),$J$9,$D4524&lt;$N$10,$J$10)</f>
        <v>Mid Cap</v>
      </c>
      <c r="F4524" s="18">
        <v>1.9</v>
      </c>
      <c r="G4524" s="3" t="s">
        <v>511</v>
      </c>
      <c r="H4524" s="22">
        <f>ROUND(Table1[[#This Row],[Market Capitalisation]]/Table1[[#This Row],[Stock Price]],0)</f>
        <v>752631579</v>
      </c>
    </row>
    <row r="4525" spans="2:8" x14ac:dyDescent="0.35">
      <c r="B4525" s="1" t="s">
        <v>19251</v>
      </c>
      <c r="C4525" s="3" t="s">
        <v>19252</v>
      </c>
      <c r="D4525" s="13">
        <v>1430000000</v>
      </c>
      <c r="E4525" s="1" t="str" cm="1">
        <f t="array" ref="E4525">_xlfn.IFS($D4525&gt;=$N$7,$J$7,AND($D4525&gt;=$M$8,$D4525&lt;$N$8),$J$8,AND($D4525&gt;=$M$9,$D4525&lt;$N$9),$J$9,$D4525&lt;$N$10,$J$10)</f>
        <v>Mid Cap</v>
      </c>
      <c r="F4525" s="18">
        <v>3.51</v>
      </c>
      <c r="G4525" s="3" t="s">
        <v>420</v>
      </c>
      <c r="H4525" s="22">
        <f>ROUND(Table1[[#This Row],[Market Capitalisation]]/Table1[[#This Row],[Stock Price]],0)</f>
        <v>407407407</v>
      </c>
    </row>
    <row r="4526" spans="2:8" x14ac:dyDescent="0.35">
      <c r="B4526" s="1" t="s">
        <v>19254</v>
      </c>
      <c r="C4526" s="3" t="s">
        <v>19255</v>
      </c>
      <c r="D4526" s="13">
        <v>1430000000</v>
      </c>
      <c r="E4526" s="1" t="str" cm="1">
        <f t="array" ref="E4526">_xlfn.IFS($D4526&gt;=$N$7,$J$7,AND($D4526&gt;=$M$8,$D4526&lt;$N$8),$J$8,AND($D4526&gt;=$M$9,$D4526&lt;$N$9),$J$9,$D4526&lt;$N$10,$J$10)</f>
        <v>Mid Cap</v>
      </c>
      <c r="F4526" s="18">
        <v>18.559999999999999</v>
      </c>
      <c r="G4526" s="3" t="s">
        <v>4925</v>
      </c>
      <c r="H4526" s="22">
        <f>ROUND(Table1[[#This Row],[Market Capitalisation]]/Table1[[#This Row],[Stock Price]],0)</f>
        <v>77047414</v>
      </c>
    </row>
    <row r="4527" spans="2:8" x14ac:dyDescent="0.35">
      <c r="B4527" s="1" t="s">
        <v>19258</v>
      </c>
      <c r="C4527" s="3" t="s">
        <v>19259</v>
      </c>
      <c r="D4527" s="13">
        <v>1430000000</v>
      </c>
      <c r="E4527" s="1" t="str" cm="1">
        <f t="array" ref="E4527">_xlfn.IFS($D4527&gt;=$N$7,$J$7,AND($D4527&gt;=$M$8,$D4527&lt;$N$8),$J$8,AND($D4527&gt;=$M$9,$D4527&lt;$N$9),$J$9,$D4527&lt;$N$10,$J$10)</f>
        <v>Mid Cap</v>
      </c>
      <c r="F4527" s="18">
        <v>88.49</v>
      </c>
      <c r="G4527" s="3" t="s">
        <v>31554</v>
      </c>
      <c r="H4527" s="22">
        <f>ROUND(Table1[[#This Row],[Market Capitalisation]]/Table1[[#This Row],[Stock Price]],0)</f>
        <v>16160018</v>
      </c>
    </row>
    <row r="4528" spans="2:8" x14ac:dyDescent="0.35">
      <c r="B4528" s="1" t="s">
        <v>19262</v>
      </c>
      <c r="C4528" s="3" t="s">
        <v>19263</v>
      </c>
      <c r="D4528" s="13">
        <v>1430000000</v>
      </c>
      <c r="E4528" s="1" t="str" cm="1">
        <f t="array" ref="E4528">_xlfn.IFS($D4528&gt;=$N$7,$J$7,AND($D4528&gt;=$M$8,$D4528&lt;$N$8),$J$8,AND($D4528&gt;=$M$9,$D4528&lt;$N$9),$J$9,$D4528&lt;$N$10,$J$10)</f>
        <v>Mid Cap</v>
      </c>
      <c r="F4528" s="18">
        <v>25.78</v>
      </c>
      <c r="G4528" s="3" t="s">
        <v>31554</v>
      </c>
      <c r="H4528" s="22">
        <f>ROUND(Table1[[#This Row],[Market Capitalisation]]/Table1[[#This Row],[Stock Price]],0)</f>
        <v>55469356</v>
      </c>
    </row>
    <row r="4529" spans="2:8" x14ac:dyDescent="0.35">
      <c r="B4529" s="1" t="s">
        <v>19266</v>
      </c>
      <c r="C4529" s="3" t="s">
        <v>19267</v>
      </c>
      <c r="D4529" s="13">
        <v>1430000000</v>
      </c>
      <c r="E4529" s="1" t="str" cm="1">
        <f t="array" ref="E4529">_xlfn.IFS($D4529&gt;=$N$7,$J$7,AND($D4529&gt;=$M$8,$D4529&lt;$N$8),$J$8,AND($D4529&gt;=$M$9,$D4529&lt;$N$9),$J$9,$D4529&lt;$N$10,$J$10)</f>
        <v>Mid Cap</v>
      </c>
      <c r="F4529" s="18">
        <v>7.8</v>
      </c>
      <c r="G4529" s="3" t="s">
        <v>31554</v>
      </c>
      <c r="H4529" s="22">
        <f>ROUND(Table1[[#This Row],[Market Capitalisation]]/Table1[[#This Row],[Stock Price]],0)</f>
        <v>183333333</v>
      </c>
    </row>
    <row r="4530" spans="2:8" x14ac:dyDescent="0.35">
      <c r="B4530" s="1" t="s">
        <v>19270</v>
      </c>
      <c r="C4530" s="3" t="s">
        <v>19271</v>
      </c>
      <c r="D4530" s="13">
        <v>1430000000</v>
      </c>
      <c r="E4530" s="1" t="str" cm="1">
        <f t="array" ref="E4530">_xlfn.IFS($D4530&gt;=$N$7,$J$7,AND($D4530&gt;=$M$8,$D4530&lt;$N$8),$J$8,AND($D4530&gt;=$M$9,$D4530&lt;$N$9),$J$9,$D4530&lt;$N$10,$J$10)</f>
        <v>Mid Cap</v>
      </c>
      <c r="F4530" s="18">
        <v>32</v>
      </c>
      <c r="G4530" s="3" t="s">
        <v>31554</v>
      </c>
      <c r="H4530" s="22">
        <f>ROUND(Table1[[#This Row],[Market Capitalisation]]/Table1[[#This Row],[Stock Price]],0)</f>
        <v>44687500</v>
      </c>
    </row>
    <row r="4531" spans="2:8" x14ac:dyDescent="0.35">
      <c r="B4531" s="1" t="s">
        <v>19274</v>
      </c>
      <c r="C4531" s="3" t="s">
        <v>19275</v>
      </c>
      <c r="D4531" s="13">
        <v>1420000000</v>
      </c>
      <c r="E4531" s="1" t="str" cm="1">
        <f t="array" ref="E4531">_xlfn.IFS($D4531&gt;=$N$7,$J$7,AND($D4531&gt;=$M$8,$D4531&lt;$N$8),$J$8,AND($D4531&gt;=$M$9,$D4531&lt;$N$9),$J$9,$D4531&lt;$N$10,$J$10)</f>
        <v>Mid Cap</v>
      </c>
      <c r="F4531" s="18">
        <v>4.09</v>
      </c>
      <c r="G4531" s="3" t="s">
        <v>304</v>
      </c>
      <c r="H4531" s="22">
        <f>ROUND(Table1[[#This Row],[Market Capitalisation]]/Table1[[#This Row],[Stock Price]],0)</f>
        <v>347188264</v>
      </c>
    </row>
    <row r="4532" spans="2:8" x14ac:dyDescent="0.35">
      <c r="B4532" s="1" t="s">
        <v>19279</v>
      </c>
      <c r="C4532" s="3" t="s">
        <v>19280</v>
      </c>
      <c r="D4532" s="13">
        <v>1420000000</v>
      </c>
      <c r="E4532" s="1" t="str" cm="1">
        <f t="array" ref="E4532">_xlfn.IFS($D4532&gt;=$N$7,$J$7,AND($D4532&gt;=$M$8,$D4532&lt;$N$8),$J$8,AND($D4532&gt;=$M$9,$D4532&lt;$N$9),$J$9,$D4532&lt;$N$10,$J$10)</f>
        <v>Mid Cap</v>
      </c>
      <c r="F4532" s="18">
        <v>58.16</v>
      </c>
      <c r="G4532" s="3" t="s">
        <v>31554</v>
      </c>
      <c r="H4532" s="22">
        <f>ROUND(Table1[[#This Row],[Market Capitalisation]]/Table1[[#This Row],[Stock Price]],0)</f>
        <v>24415406</v>
      </c>
    </row>
    <row r="4533" spans="2:8" x14ac:dyDescent="0.35">
      <c r="B4533" s="1" t="s">
        <v>19283</v>
      </c>
      <c r="C4533" s="3" t="s">
        <v>19284</v>
      </c>
      <c r="D4533" s="13">
        <v>1420000000</v>
      </c>
      <c r="E4533" s="1" t="str" cm="1">
        <f t="array" ref="E4533">_xlfn.IFS($D4533&gt;=$N$7,$J$7,AND($D4533&gt;=$M$8,$D4533&lt;$N$8),$J$8,AND($D4533&gt;=$M$9,$D4533&lt;$N$9),$J$9,$D4533&lt;$N$10,$J$10)</f>
        <v>Mid Cap</v>
      </c>
      <c r="F4533" s="18">
        <v>4.5</v>
      </c>
      <c r="G4533" s="3" t="s">
        <v>1254</v>
      </c>
      <c r="H4533" s="22">
        <f>ROUND(Table1[[#This Row],[Market Capitalisation]]/Table1[[#This Row],[Stock Price]],0)</f>
        <v>315555556</v>
      </c>
    </row>
    <row r="4534" spans="2:8" x14ac:dyDescent="0.35">
      <c r="B4534" s="1" t="s">
        <v>19286</v>
      </c>
      <c r="C4534" s="3" t="s">
        <v>19287</v>
      </c>
      <c r="D4534" s="13">
        <v>1420000000</v>
      </c>
      <c r="E4534" s="1" t="str" cm="1">
        <f t="array" ref="E4534">_xlfn.IFS($D4534&gt;=$N$7,$J$7,AND($D4534&gt;=$M$8,$D4534&lt;$N$8),$J$8,AND($D4534&gt;=$M$9,$D4534&lt;$N$9),$J$9,$D4534&lt;$N$10,$J$10)</f>
        <v>Mid Cap</v>
      </c>
      <c r="F4534" s="18">
        <v>38.75</v>
      </c>
      <c r="G4534" s="3" t="s">
        <v>31554</v>
      </c>
      <c r="H4534" s="22">
        <f>ROUND(Table1[[#This Row],[Market Capitalisation]]/Table1[[#This Row],[Stock Price]],0)</f>
        <v>36645161</v>
      </c>
    </row>
    <row r="4535" spans="2:8" x14ac:dyDescent="0.35">
      <c r="B4535" s="1" t="s">
        <v>19290</v>
      </c>
      <c r="C4535" s="3" t="s">
        <v>19291</v>
      </c>
      <c r="D4535" s="13">
        <v>1420000000</v>
      </c>
      <c r="E4535" s="1" t="str" cm="1">
        <f t="array" ref="E4535">_xlfn.IFS($D4535&gt;=$N$7,$J$7,AND($D4535&gt;=$M$8,$D4535&lt;$N$8),$J$8,AND($D4535&gt;=$M$9,$D4535&lt;$N$9),$J$9,$D4535&lt;$N$10,$J$10)</f>
        <v>Mid Cap</v>
      </c>
      <c r="F4535" s="18">
        <v>11098</v>
      </c>
      <c r="G4535" s="3" t="s">
        <v>2575</v>
      </c>
      <c r="H4535" s="22">
        <f>ROUND(Table1[[#This Row],[Market Capitalisation]]/Table1[[#This Row],[Stock Price]],0)</f>
        <v>127951</v>
      </c>
    </row>
    <row r="4536" spans="2:8" x14ac:dyDescent="0.35">
      <c r="B4536" s="1" t="s">
        <v>19294</v>
      </c>
      <c r="C4536" s="3" t="s">
        <v>19295</v>
      </c>
      <c r="D4536" s="13">
        <v>1420000000</v>
      </c>
      <c r="E4536" s="1" t="str" cm="1">
        <f t="array" ref="E4536">_xlfn.IFS($D4536&gt;=$N$7,$J$7,AND($D4536&gt;=$M$8,$D4536&lt;$N$8),$J$8,AND($D4536&gt;=$M$9,$D4536&lt;$N$9),$J$9,$D4536&lt;$N$10,$J$10)</f>
        <v>Mid Cap</v>
      </c>
      <c r="F4536" s="18">
        <v>16.68</v>
      </c>
      <c r="G4536" s="3" t="s">
        <v>210</v>
      </c>
      <c r="H4536" s="22">
        <f>ROUND(Table1[[#This Row],[Market Capitalisation]]/Table1[[#This Row],[Stock Price]],0)</f>
        <v>85131894</v>
      </c>
    </row>
    <row r="4537" spans="2:8" x14ac:dyDescent="0.35">
      <c r="B4537" s="1" t="s">
        <v>19297</v>
      </c>
      <c r="C4537" s="3" t="s">
        <v>19298</v>
      </c>
      <c r="D4537" s="13">
        <v>1420000000</v>
      </c>
      <c r="E4537" s="1" t="str" cm="1">
        <f t="array" ref="E4537">_xlfn.IFS($D4537&gt;=$N$7,$J$7,AND($D4537&gt;=$M$8,$D4537&lt;$N$8),$J$8,AND($D4537&gt;=$M$9,$D4537&lt;$N$9),$J$9,$D4537&lt;$N$10,$J$10)</f>
        <v>Mid Cap</v>
      </c>
      <c r="F4537" s="18">
        <v>20.09</v>
      </c>
      <c r="G4537" s="3" t="s">
        <v>31583</v>
      </c>
      <c r="H4537" s="22">
        <f>ROUND(Table1[[#This Row],[Market Capitalisation]]/Table1[[#This Row],[Stock Price]],0)</f>
        <v>70681931</v>
      </c>
    </row>
    <row r="4538" spans="2:8" x14ac:dyDescent="0.35">
      <c r="B4538" s="1" t="s">
        <v>19300</v>
      </c>
      <c r="C4538" s="3" t="s">
        <v>19301</v>
      </c>
      <c r="D4538" s="13">
        <v>1420000000</v>
      </c>
      <c r="E4538" s="1" t="str" cm="1">
        <f t="array" ref="E4538">_xlfn.IFS($D4538&gt;=$N$7,$J$7,AND($D4538&gt;=$M$8,$D4538&lt;$N$8),$J$8,AND($D4538&gt;=$M$9,$D4538&lt;$N$9),$J$9,$D4538&lt;$N$10,$J$10)</f>
        <v>Mid Cap</v>
      </c>
      <c r="F4538" s="18">
        <v>11.84</v>
      </c>
      <c r="G4538" s="3" t="s">
        <v>31554</v>
      </c>
      <c r="H4538" s="22">
        <f>ROUND(Table1[[#This Row],[Market Capitalisation]]/Table1[[#This Row],[Stock Price]],0)</f>
        <v>119932432</v>
      </c>
    </row>
    <row r="4539" spans="2:8" x14ac:dyDescent="0.35">
      <c r="B4539" s="1" t="s">
        <v>19304</v>
      </c>
      <c r="C4539" s="3" t="s">
        <v>19305</v>
      </c>
      <c r="D4539" s="13">
        <v>1420000000</v>
      </c>
      <c r="E4539" s="1" t="str" cm="1">
        <f t="array" ref="E4539">_xlfn.IFS($D4539&gt;=$N$7,$J$7,AND($D4539&gt;=$M$8,$D4539&lt;$N$8),$J$8,AND($D4539&gt;=$M$9,$D4539&lt;$N$9),$J$9,$D4539&lt;$N$10,$J$10)</f>
        <v>Mid Cap</v>
      </c>
      <c r="F4539" s="18">
        <v>5.3</v>
      </c>
      <c r="G4539" s="3" t="s">
        <v>1254</v>
      </c>
      <c r="H4539" s="22">
        <f>ROUND(Table1[[#This Row],[Market Capitalisation]]/Table1[[#This Row],[Stock Price]],0)</f>
        <v>267924528</v>
      </c>
    </row>
    <row r="4540" spans="2:8" x14ac:dyDescent="0.35">
      <c r="B4540" s="1" t="s">
        <v>19307</v>
      </c>
      <c r="C4540" s="3" t="s">
        <v>19308</v>
      </c>
      <c r="D4540" s="13">
        <v>1420000000</v>
      </c>
      <c r="E4540" s="1" t="str" cm="1">
        <f t="array" ref="E4540">_xlfn.IFS($D4540&gt;=$N$7,$J$7,AND($D4540&gt;=$M$8,$D4540&lt;$N$8),$J$8,AND($D4540&gt;=$M$9,$D4540&lt;$N$9),$J$9,$D4540&lt;$N$10,$J$10)</f>
        <v>Mid Cap</v>
      </c>
      <c r="F4540" s="18">
        <v>0.46</v>
      </c>
      <c r="G4540" s="3" t="s">
        <v>152</v>
      </c>
      <c r="H4540" s="22">
        <f>ROUND(Table1[[#This Row],[Market Capitalisation]]/Table1[[#This Row],[Stock Price]],0)</f>
        <v>3086956522</v>
      </c>
    </row>
    <row r="4541" spans="2:8" x14ac:dyDescent="0.35">
      <c r="B4541" s="1" t="s">
        <v>19310</v>
      </c>
      <c r="C4541" s="3" t="s">
        <v>19311</v>
      </c>
      <c r="D4541" s="13">
        <v>1420000000</v>
      </c>
      <c r="E4541" s="1" t="str" cm="1">
        <f t="array" ref="E4541">_xlfn.IFS($D4541&gt;=$N$7,$J$7,AND($D4541&gt;=$M$8,$D4541&lt;$N$8),$J$8,AND($D4541&gt;=$M$9,$D4541&lt;$N$9),$J$9,$D4541&lt;$N$10,$J$10)</f>
        <v>Mid Cap</v>
      </c>
      <c r="F4541" s="18">
        <v>14.58</v>
      </c>
      <c r="G4541" s="3" t="s">
        <v>31567</v>
      </c>
      <c r="H4541" s="22">
        <f>ROUND(Table1[[#This Row],[Market Capitalisation]]/Table1[[#This Row],[Stock Price]],0)</f>
        <v>97393690</v>
      </c>
    </row>
    <row r="4542" spans="2:8" x14ac:dyDescent="0.35">
      <c r="B4542" s="1" t="s">
        <v>19313</v>
      </c>
      <c r="C4542" s="3" t="s">
        <v>19314</v>
      </c>
      <c r="D4542" s="13">
        <v>1420000000</v>
      </c>
      <c r="E4542" s="1" t="str" cm="1">
        <f t="array" ref="E4542">_xlfn.IFS($D4542&gt;=$N$7,$J$7,AND($D4542&gt;=$M$8,$D4542&lt;$N$8),$J$8,AND($D4542&gt;=$M$9,$D4542&lt;$N$9),$J$9,$D4542&lt;$N$10,$J$10)</f>
        <v>Mid Cap</v>
      </c>
      <c r="F4542" s="18">
        <v>26.65</v>
      </c>
      <c r="G4542" s="3" t="s">
        <v>31554</v>
      </c>
      <c r="H4542" s="22">
        <f>ROUND(Table1[[#This Row],[Market Capitalisation]]/Table1[[#This Row],[Stock Price]],0)</f>
        <v>53283302</v>
      </c>
    </row>
    <row r="4543" spans="2:8" x14ac:dyDescent="0.35">
      <c r="B4543" s="1" t="s">
        <v>19317</v>
      </c>
      <c r="C4543" s="3" t="s">
        <v>19318</v>
      </c>
      <c r="D4543" s="13">
        <v>1410000000</v>
      </c>
      <c r="E4543" s="1" t="str" cm="1">
        <f t="array" ref="E4543">_xlfn.IFS($D4543&gt;=$N$7,$J$7,AND($D4543&gt;=$M$8,$D4543&lt;$N$8),$J$8,AND($D4543&gt;=$M$9,$D4543&lt;$N$9),$J$9,$D4543&lt;$N$10,$J$10)</f>
        <v>Mid Cap</v>
      </c>
      <c r="F4543" s="18">
        <v>31.05</v>
      </c>
      <c r="G4543" s="3" t="s">
        <v>31554</v>
      </c>
      <c r="H4543" s="22">
        <f>ROUND(Table1[[#This Row],[Market Capitalisation]]/Table1[[#This Row],[Stock Price]],0)</f>
        <v>45410628</v>
      </c>
    </row>
    <row r="4544" spans="2:8" x14ac:dyDescent="0.35">
      <c r="B4544" s="1" t="s">
        <v>19322</v>
      </c>
      <c r="C4544" s="3" t="s">
        <v>19323</v>
      </c>
      <c r="D4544" s="13">
        <v>1410000000</v>
      </c>
      <c r="E4544" s="1" t="str" cm="1">
        <f t="array" ref="E4544">_xlfn.IFS($D4544&gt;=$N$7,$J$7,AND($D4544&gt;=$M$8,$D4544&lt;$N$8),$J$8,AND($D4544&gt;=$M$9,$D4544&lt;$N$9),$J$9,$D4544&lt;$N$10,$J$10)</f>
        <v>Mid Cap</v>
      </c>
      <c r="F4544" s="18">
        <v>45.64</v>
      </c>
      <c r="G4544" s="3" t="s">
        <v>31554</v>
      </c>
      <c r="H4544" s="22">
        <f>ROUND(Table1[[#This Row],[Market Capitalisation]]/Table1[[#This Row],[Stock Price]],0)</f>
        <v>30893953</v>
      </c>
    </row>
    <row r="4545" spans="2:8" x14ac:dyDescent="0.35">
      <c r="B4545" s="1" t="s">
        <v>19326</v>
      </c>
      <c r="C4545" s="3" t="s">
        <v>19327</v>
      </c>
      <c r="D4545" s="13">
        <v>1410000000</v>
      </c>
      <c r="E4545" s="1" t="str" cm="1">
        <f t="array" ref="E4545">_xlfn.IFS($D4545&gt;=$N$7,$J$7,AND($D4545&gt;=$M$8,$D4545&lt;$N$8),$J$8,AND($D4545&gt;=$M$9,$D4545&lt;$N$9),$J$9,$D4545&lt;$N$10,$J$10)</f>
        <v>Mid Cap</v>
      </c>
      <c r="F4545" s="18">
        <v>0.46</v>
      </c>
      <c r="G4545" s="3" t="s">
        <v>2323</v>
      </c>
      <c r="H4545" s="22">
        <f>ROUND(Table1[[#This Row],[Market Capitalisation]]/Table1[[#This Row],[Stock Price]],0)</f>
        <v>3065217391</v>
      </c>
    </row>
    <row r="4546" spans="2:8" x14ac:dyDescent="0.35">
      <c r="B4546" s="1" t="s">
        <v>19329</v>
      </c>
      <c r="C4546" s="3" t="s">
        <v>19330</v>
      </c>
      <c r="D4546" s="13">
        <v>1410000000</v>
      </c>
      <c r="E4546" s="1" t="str" cm="1">
        <f t="array" ref="E4546">_xlfn.IFS($D4546&gt;=$N$7,$J$7,AND($D4546&gt;=$M$8,$D4546&lt;$N$8),$J$8,AND($D4546&gt;=$M$9,$D4546&lt;$N$9),$J$9,$D4546&lt;$N$10,$J$10)</f>
        <v>Mid Cap</v>
      </c>
      <c r="F4546" s="18">
        <v>94.6</v>
      </c>
      <c r="G4546" s="3" t="s">
        <v>31554</v>
      </c>
      <c r="H4546" s="22">
        <f>ROUND(Table1[[#This Row],[Market Capitalisation]]/Table1[[#This Row],[Stock Price]],0)</f>
        <v>14904863</v>
      </c>
    </row>
    <row r="4547" spans="2:8" x14ac:dyDescent="0.35">
      <c r="B4547" s="1" t="s">
        <v>19333</v>
      </c>
      <c r="C4547" s="3" t="s">
        <v>19334</v>
      </c>
      <c r="D4547" s="13">
        <v>1410000000</v>
      </c>
      <c r="E4547" s="1" t="str" cm="1">
        <f t="array" ref="E4547">_xlfn.IFS($D4547&gt;=$N$7,$J$7,AND($D4547&gt;=$M$8,$D4547&lt;$N$8),$J$8,AND($D4547&gt;=$M$9,$D4547&lt;$N$9),$J$9,$D4547&lt;$N$10,$J$10)</f>
        <v>Mid Cap</v>
      </c>
      <c r="F4547" s="18">
        <v>22.06</v>
      </c>
      <c r="G4547" s="3" t="s">
        <v>31554</v>
      </c>
      <c r="H4547" s="22">
        <f>ROUND(Table1[[#This Row],[Market Capitalisation]]/Table1[[#This Row],[Stock Price]],0)</f>
        <v>63916591</v>
      </c>
    </row>
    <row r="4548" spans="2:8" x14ac:dyDescent="0.35">
      <c r="B4548" s="1" t="s">
        <v>19336</v>
      </c>
      <c r="C4548" s="3" t="s">
        <v>19337</v>
      </c>
      <c r="D4548" s="13">
        <v>1410000000</v>
      </c>
      <c r="E4548" s="1" t="str" cm="1">
        <f t="array" ref="E4548">_xlfn.IFS($D4548&gt;=$N$7,$J$7,AND($D4548&gt;=$M$8,$D4548&lt;$N$8),$J$8,AND($D4548&gt;=$M$9,$D4548&lt;$N$9),$J$9,$D4548&lt;$N$10,$J$10)</f>
        <v>Mid Cap</v>
      </c>
      <c r="F4548" s="18">
        <v>42.84</v>
      </c>
      <c r="G4548" s="3" t="s">
        <v>31554</v>
      </c>
      <c r="H4548" s="22">
        <f>ROUND(Table1[[#This Row],[Market Capitalisation]]/Table1[[#This Row],[Stock Price]],0)</f>
        <v>32913165</v>
      </c>
    </row>
    <row r="4549" spans="2:8" x14ac:dyDescent="0.35">
      <c r="B4549" s="1" t="s">
        <v>19340</v>
      </c>
      <c r="C4549" s="3" t="s">
        <v>19341</v>
      </c>
      <c r="D4549" s="13">
        <v>1410000000</v>
      </c>
      <c r="E4549" s="1" t="str" cm="1">
        <f t="array" ref="E4549">_xlfn.IFS($D4549&gt;=$N$7,$J$7,AND($D4549&gt;=$M$8,$D4549&lt;$N$8),$J$8,AND($D4549&gt;=$M$9,$D4549&lt;$N$9),$J$9,$D4549&lt;$N$10,$J$10)</f>
        <v>Mid Cap</v>
      </c>
      <c r="F4549" s="18">
        <v>7.18</v>
      </c>
      <c r="G4549" s="3" t="s">
        <v>31554</v>
      </c>
      <c r="H4549" s="22">
        <f>ROUND(Table1[[#This Row],[Market Capitalisation]]/Table1[[#This Row],[Stock Price]],0)</f>
        <v>196378830</v>
      </c>
    </row>
    <row r="4550" spans="2:8" x14ac:dyDescent="0.35">
      <c r="B4550" s="1" t="s">
        <v>19343</v>
      </c>
      <c r="C4550" s="3" t="s">
        <v>19344</v>
      </c>
      <c r="D4550" s="13">
        <v>1410000000</v>
      </c>
      <c r="E4550" s="1" t="str" cm="1">
        <f t="array" ref="E4550">_xlfn.IFS($D4550&gt;=$N$7,$J$7,AND($D4550&gt;=$M$8,$D4550&lt;$N$8),$J$8,AND($D4550&gt;=$M$9,$D4550&lt;$N$9),$J$9,$D4550&lt;$N$10,$J$10)</f>
        <v>Mid Cap</v>
      </c>
      <c r="F4550" s="18">
        <v>1.54</v>
      </c>
      <c r="G4550" s="3" t="s">
        <v>152</v>
      </c>
      <c r="H4550" s="22">
        <f>ROUND(Table1[[#This Row],[Market Capitalisation]]/Table1[[#This Row],[Stock Price]],0)</f>
        <v>915584416</v>
      </c>
    </row>
    <row r="4551" spans="2:8" x14ac:dyDescent="0.35">
      <c r="B4551" s="1" t="s">
        <v>19346</v>
      </c>
      <c r="C4551" s="3" t="s">
        <v>19347</v>
      </c>
      <c r="D4551" s="13">
        <v>1410000000</v>
      </c>
      <c r="E4551" s="1" t="str" cm="1">
        <f t="array" ref="E4551">_xlfn.IFS($D4551&gt;=$N$7,$J$7,AND($D4551&gt;=$M$8,$D4551&lt;$N$8),$J$8,AND($D4551&gt;=$M$9,$D4551&lt;$N$9),$J$9,$D4551&lt;$N$10,$J$10)</f>
        <v>Mid Cap</v>
      </c>
      <c r="F4551" s="18">
        <v>5.72</v>
      </c>
      <c r="G4551" s="3" t="s">
        <v>152</v>
      </c>
      <c r="H4551" s="22">
        <f>ROUND(Table1[[#This Row],[Market Capitalisation]]/Table1[[#This Row],[Stock Price]],0)</f>
        <v>246503497</v>
      </c>
    </row>
    <row r="4552" spans="2:8" x14ac:dyDescent="0.35">
      <c r="B4552" s="1" t="s">
        <v>19350</v>
      </c>
      <c r="C4552" s="3" t="s">
        <v>19351</v>
      </c>
      <c r="D4552" s="13">
        <v>1410000000</v>
      </c>
      <c r="E4552" s="1" t="str" cm="1">
        <f t="array" ref="E4552">_xlfn.IFS($D4552&gt;=$N$7,$J$7,AND($D4552&gt;=$M$8,$D4552&lt;$N$8),$J$8,AND($D4552&gt;=$M$9,$D4552&lt;$N$9),$J$9,$D4552&lt;$N$10,$J$10)</f>
        <v>Mid Cap</v>
      </c>
      <c r="F4552" s="18">
        <v>0.31</v>
      </c>
      <c r="G4552" s="3" t="s">
        <v>152</v>
      </c>
      <c r="H4552" s="22">
        <f>ROUND(Table1[[#This Row],[Market Capitalisation]]/Table1[[#This Row],[Stock Price]],0)</f>
        <v>4548387097</v>
      </c>
    </row>
    <row r="4553" spans="2:8" x14ac:dyDescent="0.35">
      <c r="B4553" s="1" t="s">
        <v>19353</v>
      </c>
      <c r="C4553" s="3" t="s">
        <v>19354</v>
      </c>
      <c r="D4553" s="13">
        <v>1400000000</v>
      </c>
      <c r="E4553" s="1" t="str" cm="1">
        <f t="array" ref="E4553">_xlfn.IFS($D4553&gt;=$N$7,$J$7,AND($D4553&gt;=$M$8,$D4553&lt;$N$8),$J$8,AND($D4553&gt;=$M$9,$D4553&lt;$N$9),$J$9,$D4553&lt;$N$10,$J$10)</f>
        <v>Mid Cap</v>
      </c>
      <c r="F4553" s="18">
        <v>5.28</v>
      </c>
      <c r="G4553" s="3" t="s">
        <v>4076</v>
      </c>
      <c r="H4553" s="22">
        <f>ROUND(Table1[[#This Row],[Market Capitalisation]]/Table1[[#This Row],[Stock Price]],0)</f>
        <v>265151515</v>
      </c>
    </row>
    <row r="4554" spans="2:8" x14ac:dyDescent="0.35">
      <c r="B4554" s="1" t="s">
        <v>19357</v>
      </c>
      <c r="C4554" s="3" t="s">
        <v>19358</v>
      </c>
      <c r="D4554" s="13">
        <v>1400000000</v>
      </c>
      <c r="E4554" s="1" t="str" cm="1">
        <f t="array" ref="E4554">_xlfn.IFS($D4554&gt;=$N$7,$J$7,AND($D4554&gt;=$M$8,$D4554&lt;$N$8),$J$8,AND($D4554&gt;=$M$9,$D4554&lt;$N$9),$J$9,$D4554&lt;$N$10,$J$10)</f>
        <v>Mid Cap</v>
      </c>
      <c r="F4554" s="18">
        <v>66.81</v>
      </c>
      <c r="G4554" s="3" t="s">
        <v>31554</v>
      </c>
      <c r="H4554" s="22">
        <f>ROUND(Table1[[#This Row],[Market Capitalisation]]/Table1[[#This Row],[Stock Price]],0)</f>
        <v>20954947</v>
      </c>
    </row>
    <row r="4555" spans="2:8" x14ac:dyDescent="0.35">
      <c r="B4555" s="1" t="s">
        <v>19360</v>
      </c>
      <c r="C4555" s="3" t="s">
        <v>19361</v>
      </c>
      <c r="D4555" s="13">
        <v>1400000000</v>
      </c>
      <c r="E4555" s="1" t="str" cm="1">
        <f t="array" ref="E4555">_xlfn.IFS($D4555&gt;=$N$7,$J$7,AND($D4555&gt;=$M$8,$D4555&lt;$N$8),$J$8,AND($D4555&gt;=$M$9,$D4555&lt;$N$9),$J$9,$D4555&lt;$N$10,$J$10)</f>
        <v>Mid Cap</v>
      </c>
      <c r="F4555" s="18">
        <v>0.78</v>
      </c>
      <c r="G4555" s="3" t="s">
        <v>3395</v>
      </c>
      <c r="H4555" s="22">
        <f>ROUND(Table1[[#This Row],[Market Capitalisation]]/Table1[[#This Row],[Stock Price]],0)</f>
        <v>1794871795</v>
      </c>
    </row>
    <row r="4556" spans="2:8" x14ac:dyDescent="0.35">
      <c r="B4556" s="1" t="s">
        <v>19363</v>
      </c>
      <c r="C4556" s="3" t="s">
        <v>19364</v>
      </c>
      <c r="D4556" s="13">
        <v>1400000000</v>
      </c>
      <c r="E4556" s="1" t="str" cm="1">
        <f t="array" ref="E4556">_xlfn.IFS($D4556&gt;=$N$7,$J$7,AND($D4556&gt;=$M$8,$D4556&lt;$N$8),$J$8,AND($D4556&gt;=$M$9,$D4556&lt;$N$9),$J$9,$D4556&lt;$N$10,$J$10)</f>
        <v>Mid Cap</v>
      </c>
      <c r="F4556" s="18">
        <v>0.97</v>
      </c>
      <c r="G4556" s="3" t="s">
        <v>31583</v>
      </c>
      <c r="H4556" s="22">
        <f>ROUND(Table1[[#This Row],[Market Capitalisation]]/Table1[[#This Row],[Stock Price]],0)</f>
        <v>1443298969</v>
      </c>
    </row>
    <row r="4557" spans="2:8" x14ac:dyDescent="0.35">
      <c r="B4557" s="1" t="s">
        <v>19366</v>
      </c>
      <c r="C4557" s="3" t="s">
        <v>19367</v>
      </c>
      <c r="D4557" s="13">
        <v>1400000000</v>
      </c>
      <c r="E4557" s="1" t="str" cm="1">
        <f t="array" ref="E4557">_xlfn.IFS($D4557&gt;=$N$7,$J$7,AND($D4557&gt;=$M$8,$D4557&lt;$N$8),$J$8,AND($D4557&gt;=$M$9,$D4557&lt;$N$9),$J$9,$D4557&lt;$N$10,$J$10)</f>
        <v>Mid Cap</v>
      </c>
      <c r="F4557" s="18">
        <v>27.19</v>
      </c>
      <c r="G4557" s="3" t="s">
        <v>152</v>
      </c>
      <c r="H4557" s="22">
        <f>ROUND(Table1[[#This Row],[Market Capitalisation]]/Table1[[#This Row],[Stock Price]],0)</f>
        <v>51489518</v>
      </c>
    </row>
    <row r="4558" spans="2:8" x14ac:dyDescent="0.35">
      <c r="B4558" s="1" t="s">
        <v>19369</v>
      </c>
      <c r="C4558" s="3" t="s">
        <v>19370</v>
      </c>
      <c r="D4558" s="13">
        <v>1400000000</v>
      </c>
      <c r="E4558" s="1" t="str" cm="1">
        <f t="array" ref="E4558">_xlfn.IFS($D4558&gt;=$N$7,$J$7,AND($D4558&gt;=$M$8,$D4558&lt;$N$8),$J$8,AND($D4558&gt;=$M$9,$D4558&lt;$N$9),$J$9,$D4558&lt;$N$10,$J$10)</f>
        <v>Mid Cap</v>
      </c>
      <c r="F4558" s="18">
        <v>6.7</v>
      </c>
      <c r="G4558" s="3" t="s">
        <v>31567</v>
      </c>
      <c r="H4558" s="22">
        <f>ROUND(Table1[[#This Row],[Market Capitalisation]]/Table1[[#This Row],[Stock Price]],0)</f>
        <v>208955224</v>
      </c>
    </row>
    <row r="4559" spans="2:8" x14ac:dyDescent="0.35">
      <c r="B4559" s="1" t="s">
        <v>19373</v>
      </c>
      <c r="C4559" s="3" t="s">
        <v>19374</v>
      </c>
      <c r="D4559" s="13">
        <v>1400000000</v>
      </c>
      <c r="E4559" s="1" t="str" cm="1">
        <f t="array" ref="E4559">_xlfn.IFS($D4559&gt;=$N$7,$J$7,AND($D4559&gt;=$M$8,$D4559&lt;$N$8),$J$8,AND($D4559&gt;=$M$9,$D4559&lt;$N$9),$J$9,$D4559&lt;$N$10,$J$10)</f>
        <v>Mid Cap</v>
      </c>
      <c r="F4559" s="18">
        <v>17.260000000000002</v>
      </c>
      <c r="G4559" s="3" t="s">
        <v>31554</v>
      </c>
      <c r="H4559" s="22">
        <f>ROUND(Table1[[#This Row],[Market Capitalisation]]/Table1[[#This Row],[Stock Price]],0)</f>
        <v>81112399</v>
      </c>
    </row>
    <row r="4560" spans="2:8" x14ac:dyDescent="0.35">
      <c r="B4560" s="1" t="s">
        <v>19377</v>
      </c>
      <c r="C4560" s="3" t="s">
        <v>19378</v>
      </c>
      <c r="D4560" s="13">
        <v>1390000000</v>
      </c>
      <c r="E4560" s="1" t="str" cm="1">
        <f t="array" ref="E4560">_xlfn.IFS($D4560&gt;=$N$7,$J$7,AND($D4560&gt;=$M$8,$D4560&lt;$N$8),$J$8,AND($D4560&gt;=$M$9,$D4560&lt;$N$9),$J$9,$D4560&lt;$N$10,$J$10)</f>
        <v>Mid Cap</v>
      </c>
      <c r="F4560" s="18">
        <v>21.01</v>
      </c>
      <c r="G4560" s="3" t="s">
        <v>249</v>
      </c>
      <c r="H4560" s="22">
        <f>ROUND(Table1[[#This Row],[Market Capitalisation]]/Table1[[#This Row],[Stock Price]],0)</f>
        <v>66158972</v>
      </c>
    </row>
    <row r="4561" spans="2:8" x14ac:dyDescent="0.35">
      <c r="B4561" s="1" t="s">
        <v>19381</v>
      </c>
      <c r="C4561" s="3" t="s">
        <v>19382</v>
      </c>
      <c r="D4561" s="13">
        <v>1390000000</v>
      </c>
      <c r="E4561" s="1" t="str" cm="1">
        <f t="array" ref="E4561">_xlfn.IFS($D4561&gt;=$N$7,$J$7,AND($D4561&gt;=$M$8,$D4561&lt;$N$8),$J$8,AND($D4561&gt;=$M$9,$D4561&lt;$N$9),$J$9,$D4561&lt;$N$10,$J$10)</f>
        <v>Mid Cap</v>
      </c>
      <c r="F4561" s="18">
        <v>19.95</v>
      </c>
      <c r="G4561" s="3" t="s">
        <v>249</v>
      </c>
      <c r="H4561" s="22">
        <f>ROUND(Table1[[#This Row],[Market Capitalisation]]/Table1[[#This Row],[Stock Price]],0)</f>
        <v>69674185</v>
      </c>
    </row>
    <row r="4562" spans="2:8" x14ac:dyDescent="0.35">
      <c r="B4562" s="1" t="s">
        <v>19385</v>
      </c>
      <c r="C4562" s="3" t="s">
        <v>19386</v>
      </c>
      <c r="D4562" s="13">
        <v>1380000000</v>
      </c>
      <c r="E4562" s="1" t="str" cm="1">
        <f t="array" ref="E4562">_xlfn.IFS($D4562&gt;=$N$7,$J$7,AND($D4562&gt;=$M$8,$D4562&lt;$N$8),$J$8,AND($D4562&gt;=$M$9,$D4562&lt;$N$9),$J$9,$D4562&lt;$N$10,$J$10)</f>
        <v>Mid Cap</v>
      </c>
      <c r="F4562" s="18">
        <v>29.76</v>
      </c>
      <c r="G4562" s="3" t="s">
        <v>31554</v>
      </c>
      <c r="H4562" s="22">
        <f>ROUND(Table1[[#This Row],[Market Capitalisation]]/Table1[[#This Row],[Stock Price]],0)</f>
        <v>46370968</v>
      </c>
    </row>
    <row r="4563" spans="2:8" x14ac:dyDescent="0.35">
      <c r="B4563" s="1" t="s">
        <v>19390</v>
      </c>
      <c r="C4563" s="3" t="s">
        <v>19391</v>
      </c>
      <c r="D4563" s="13">
        <v>1380000000</v>
      </c>
      <c r="E4563" s="1" t="str" cm="1">
        <f t="array" ref="E4563">_xlfn.IFS($D4563&gt;=$N$7,$J$7,AND($D4563&gt;=$M$8,$D4563&lt;$N$8),$J$8,AND($D4563&gt;=$M$9,$D4563&lt;$N$9),$J$9,$D4563&lt;$N$10,$J$10)</f>
        <v>Mid Cap</v>
      </c>
      <c r="F4563" s="18">
        <v>4.28</v>
      </c>
      <c r="G4563" s="3" t="s">
        <v>164</v>
      </c>
      <c r="H4563" s="22">
        <f>ROUND(Table1[[#This Row],[Market Capitalisation]]/Table1[[#This Row],[Stock Price]],0)</f>
        <v>322429907</v>
      </c>
    </row>
    <row r="4564" spans="2:8" x14ac:dyDescent="0.35">
      <c r="B4564" s="1" t="s">
        <v>19394</v>
      </c>
      <c r="C4564" s="3" t="s">
        <v>19395</v>
      </c>
      <c r="D4564" s="13">
        <v>1380000000</v>
      </c>
      <c r="E4564" s="1" t="str" cm="1">
        <f t="array" ref="E4564">_xlfn.IFS($D4564&gt;=$N$7,$J$7,AND($D4564&gt;=$M$8,$D4564&lt;$N$8),$J$8,AND($D4564&gt;=$M$9,$D4564&lt;$N$9),$J$9,$D4564&lt;$N$10,$J$10)</f>
        <v>Mid Cap</v>
      </c>
      <c r="F4564" s="18">
        <v>3.08</v>
      </c>
      <c r="G4564" s="3" t="s">
        <v>19398</v>
      </c>
      <c r="H4564" s="22">
        <f>ROUND(Table1[[#This Row],[Market Capitalisation]]/Table1[[#This Row],[Stock Price]],0)</f>
        <v>448051948</v>
      </c>
    </row>
    <row r="4565" spans="2:8" x14ac:dyDescent="0.35">
      <c r="B4565" s="1" t="s">
        <v>19399</v>
      </c>
      <c r="C4565" s="3" t="s">
        <v>19400</v>
      </c>
      <c r="D4565" s="13">
        <v>1380000000</v>
      </c>
      <c r="E4565" s="1" t="str" cm="1">
        <f t="array" ref="E4565">_xlfn.IFS($D4565&gt;=$N$7,$J$7,AND($D4565&gt;=$M$8,$D4565&lt;$N$8),$J$8,AND($D4565&gt;=$M$9,$D4565&lt;$N$9),$J$9,$D4565&lt;$N$10,$J$10)</f>
        <v>Mid Cap</v>
      </c>
      <c r="F4565" s="18">
        <v>28.37</v>
      </c>
      <c r="G4565" s="3" t="s">
        <v>210</v>
      </c>
      <c r="H4565" s="22">
        <f>ROUND(Table1[[#This Row],[Market Capitalisation]]/Table1[[#This Row],[Stock Price]],0)</f>
        <v>48642933</v>
      </c>
    </row>
    <row r="4566" spans="2:8" x14ac:dyDescent="0.35">
      <c r="B4566" s="1" t="s">
        <v>19403</v>
      </c>
      <c r="C4566" s="3" t="s">
        <v>19404</v>
      </c>
      <c r="D4566" s="13">
        <v>1380000000</v>
      </c>
      <c r="E4566" s="1" t="str" cm="1">
        <f t="array" ref="E4566">_xlfn.IFS($D4566&gt;=$N$7,$J$7,AND($D4566&gt;=$M$8,$D4566&lt;$N$8),$J$8,AND($D4566&gt;=$M$9,$D4566&lt;$N$9),$J$9,$D4566&lt;$N$10,$J$10)</f>
        <v>Mid Cap</v>
      </c>
      <c r="F4566" s="18">
        <v>7.69</v>
      </c>
      <c r="G4566" s="3" t="s">
        <v>4076</v>
      </c>
      <c r="H4566" s="22">
        <f>ROUND(Table1[[#This Row],[Market Capitalisation]]/Table1[[#This Row],[Stock Price]],0)</f>
        <v>179453836</v>
      </c>
    </row>
    <row r="4567" spans="2:8" x14ac:dyDescent="0.35">
      <c r="B4567" s="1" t="s">
        <v>19407</v>
      </c>
      <c r="C4567" s="3" t="s">
        <v>19408</v>
      </c>
      <c r="D4567" s="13">
        <v>1380000000</v>
      </c>
      <c r="E4567" s="1" t="str" cm="1">
        <f t="array" ref="E4567">_xlfn.IFS($D4567&gt;=$N$7,$J$7,AND($D4567&gt;=$M$8,$D4567&lt;$N$8),$J$8,AND($D4567&gt;=$M$9,$D4567&lt;$N$9),$J$9,$D4567&lt;$N$10,$J$10)</f>
        <v>Mid Cap</v>
      </c>
      <c r="F4567" s="18">
        <v>0.36</v>
      </c>
      <c r="G4567" s="3" t="s">
        <v>249</v>
      </c>
      <c r="H4567" s="22">
        <f>ROUND(Table1[[#This Row],[Market Capitalisation]]/Table1[[#This Row],[Stock Price]],0)</f>
        <v>3833333333</v>
      </c>
    </row>
    <row r="4568" spans="2:8" x14ac:dyDescent="0.35">
      <c r="B4568" s="1" t="s">
        <v>19411</v>
      </c>
      <c r="C4568" s="3" t="s">
        <v>19412</v>
      </c>
      <c r="D4568" s="13">
        <v>1380000000</v>
      </c>
      <c r="E4568" s="1" t="str" cm="1">
        <f t="array" ref="E4568">_xlfn.IFS($D4568&gt;=$N$7,$J$7,AND($D4568&gt;=$M$8,$D4568&lt;$N$8),$J$8,AND($D4568&gt;=$M$9,$D4568&lt;$N$9),$J$9,$D4568&lt;$N$10,$J$10)</f>
        <v>Mid Cap</v>
      </c>
      <c r="F4568" s="18">
        <v>4.66</v>
      </c>
      <c r="G4568" s="3" t="s">
        <v>511</v>
      </c>
      <c r="H4568" s="22">
        <f>ROUND(Table1[[#This Row],[Market Capitalisation]]/Table1[[#This Row],[Stock Price]],0)</f>
        <v>296137339</v>
      </c>
    </row>
    <row r="4569" spans="2:8" x14ac:dyDescent="0.35">
      <c r="B4569" s="1" t="s">
        <v>19415</v>
      </c>
      <c r="C4569" s="3" t="s">
        <v>19416</v>
      </c>
      <c r="D4569" s="13">
        <v>1370000000</v>
      </c>
      <c r="E4569" s="1" t="str" cm="1">
        <f t="array" ref="E4569">_xlfn.IFS($D4569&gt;=$N$7,$J$7,AND($D4569&gt;=$M$8,$D4569&lt;$N$8),$J$8,AND($D4569&gt;=$M$9,$D4569&lt;$N$9),$J$9,$D4569&lt;$N$10,$J$10)</f>
        <v>Mid Cap</v>
      </c>
      <c r="F4569" s="18">
        <v>1.61</v>
      </c>
      <c r="G4569" s="3" t="s">
        <v>31583</v>
      </c>
      <c r="H4569" s="22">
        <f>ROUND(Table1[[#This Row],[Market Capitalisation]]/Table1[[#This Row],[Stock Price]],0)</f>
        <v>850931677</v>
      </c>
    </row>
    <row r="4570" spans="2:8" x14ac:dyDescent="0.35">
      <c r="B4570" s="1" t="s">
        <v>19419</v>
      </c>
      <c r="C4570" s="3" t="s">
        <v>19420</v>
      </c>
      <c r="D4570" s="13">
        <v>1370000000</v>
      </c>
      <c r="E4570" s="1" t="str" cm="1">
        <f t="array" ref="E4570">_xlfn.IFS($D4570&gt;=$N$7,$J$7,AND($D4570&gt;=$M$8,$D4570&lt;$N$8),$J$8,AND($D4570&gt;=$M$9,$D4570&lt;$N$9),$J$9,$D4570&lt;$N$10,$J$10)</f>
        <v>Mid Cap</v>
      </c>
      <c r="F4570" s="18">
        <v>10.9</v>
      </c>
      <c r="G4570" s="3" t="s">
        <v>511</v>
      </c>
      <c r="H4570" s="22">
        <f>ROUND(Table1[[#This Row],[Market Capitalisation]]/Table1[[#This Row],[Stock Price]],0)</f>
        <v>125688073</v>
      </c>
    </row>
    <row r="4571" spans="2:8" x14ac:dyDescent="0.35">
      <c r="B4571" s="1" t="s">
        <v>19423</v>
      </c>
      <c r="C4571" s="3" t="s">
        <v>19424</v>
      </c>
      <c r="D4571" s="13">
        <v>1370000000</v>
      </c>
      <c r="E4571" s="1" t="str" cm="1">
        <f t="array" ref="E4571">_xlfn.IFS($D4571&gt;=$N$7,$J$7,AND($D4571&gt;=$M$8,$D4571&lt;$N$8),$J$8,AND($D4571&gt;=$M$9,$D4571&lt;$N$9),$J$9,$D4571&lt;$N$10,$J$10)</f>
        <v>Mid Cap</v>
      </c>
      <c r="F4571" s="18">
        <v>14.52</v>
      </c>
      <c r="G4571" s="3" t="s">
        <v>304</v>
      </c>
      <c r="H4571" s="22">
        <f>ROUND(Table1[[#This Row],[Market Capitalisation]]/Table1[[#This Row],[Stock Price]],0)</f>
        <v>94352617</v>
      </c>
    </row>
    <row r="4572" spans="2:8" x14ac:dyDescent="0.35">
      <c r="B4572" s="1" t="s">
        <v>19427</v>
      </c>
      <c r="C4572" s="3" t="s">
        <v>19428</v>
      </c>
      <c r="D4572" s="13">
        <v>1370000000</v>
      </c>
      <c r="E4572" s="1" t="str" cm="1">
        <f t="array" ref="E4572">_xlfn.IFS($D4572&gt;=$N$7,$J$7,AND($D4572&gt;=$M$8,$D4572&lt;$N$8),$J$8,AND($D4572&gt;=$M$9,$D4572&lt;$N$9),$J$9,$D4572&lt;$N$10,$J$10)</f>
        <v>Mid Cap</v>
      </c>
      <c r="F4572" s="18">
        <v>11.88</v>
      </c>
      <c r="G4572" s="3" t="s">
        <v>936</v>
      </c>
      <c r="H4572" s="22">
        <f>ROUND(Table1[[#This Row],[Market Capitalisation]]/Table1[[#This Row],[Stock Price]],0)</f>
        <v>115319865</v>
      </c>
    </row>
    <row r="4573" spans="2:8" x14ac:dyDescent="0.35">
      <c r="B4573" s="1" t="s">
        <v>19431</v>
      </c>
      <c r="C4573" s="3" t="s">
        <v>19432</v>
      </c>
      <c r="D4573" s="13">
        <v>1370000000</v>
      </c>
      <c r="E4573" s="1" t="str" cm="1">
        <f t="array" ref="E4573">_xlfn.IFS($D4573&gt;=$N$7,$J$7,AND($D4573&gt;=$M$8,$D4573&lt;$N$8),$J$8,AND($D4573&gt;=$M$9,$D4573&lt;$N$9),$J$9,$D4573&lt;$N$10,$J$10)</f>
        <v>Mid Cap</v>
      </c>
      <c r="F4573" s="18">
        <v>13.36</v>
      </c>
      <c r="G4573" s="3" t="s">
        <v>31554</v>
      </c>
      <c r="H4573" s="22">
        <f>ROUND(Table1[[#This Row],[Market Capitalisation]]/Table1[[#This Row],[Stock Price]],0)</f>
        <v>102544910</v>
      </c>
    </row>
    <row r="4574" spans="2:8" x14ac:dyDescent="0.35">
      <c r="B4574" s="1" t="s">
        <v>19435</v>
      </c>
      <c r="C4574" s="3" t="s">
        <v>19436</v>
      </c>
      <c r="D4574" s="13">
        <v>1370000000</v>
      </c>
      <c r="E4574" s="1" t="str" cm="1">
        <f t="array" ref="E4574">_xlfn.IFS($D4574&gt;=$N$7,$J$7,AND($D4574&gt;=$M$8,$D4574&lt;$N$8),$J$8,AND($D4574&gt;=$M$9,$D4574&lt;$N$9),$J$9,$D4574&lt;$N$10,$J$10)</f>
        <v>Mid Cap</v>
      </c>
      <c r="F4574" s="18">
        <v>4.3899999999999997</v>
      </c>
      <c r="G4574" s="3" t="s">
        <v>511</v>
      </c>
      <c r="H4574" s="22">
        <f>ROUND(Table1[[#This Row],[Market Capitalisation]]/Table1[[#This Row],[Stock Price]],0)</f>
        <v>312072893</v>
      </c>
    </row>
    <row r="4575" spans="2:8" x14ac:dyDescent="0.35">
      <c r="B4575" s="1" t="s">
        <v>19438</v>
      </c>
      <c r="C4575" s="3" t="s">
        <v>19439</v>
      </c>
      <c r="D4575" s="13">
        <v>1370000000</v>
      </c>
      <c r="E4575" s="1" t="str" cm="1">
        <f t="array" ref="E4575">_xlfn.IFS($D4575&gt;=$N$7,$J$7,AND($D4575&gt;=$M$8,$D4575&lt;$N$8),$J$8,AND($D4575&gt;=$M$9,$D4575&lt;$N$9),$J$9,$D4575&lt;$N$10,$J$10)</f>
        <v>Mid Cap</v>
      </c>
      <c r="F4575" s="18">
        <v>28.76</v>
      </c>
      <c r="G4575" s="3" t="s">
        <v>511</v>
      </c>
      <c r="H4575" s="22">
        <f>ROUND(Table1[[#This Row],[Market Capitalisation]]/Table1[[#This Row],[Stock Price]],0)</f>
        <v>47635605</v>
      </c>
    </row>
    <row r="4576" spans="2:8" x14ac:dyDescent="0.35">
      <c r="B4576" s="1" t="s">
        <v>19442</v>
      </c>
      <c r="C4576" s="3" t="s">
        <v>19443</v>
      </c>
      <c r="D4576" s="13">
        <v>1370000000</v>
      </c>
      <c r="E4576" s="1" t="str" cm="1">
        <f t="array" ref="E4576">_xlfn.IFS($D4576&gt;=$N$7,$J$7,AND($D4576&gt;=$M$8,$D4576&lt;$N$8),$J$8,AND($D4576&gt;=$M$9,$D4576&lt;$N$9),$J$9,$D4576&lt;$N$10,$J$10)</f>
        <v>Mid Cap</v>
      </c>
      <c r="F4576" s="18">
        <v>69.38</v>
      </c>
      <c r="G4576" s="3" t="s">
        <v>31554</v>
      </c>
      <c r="H4576" s="22">
        <f>ROUND(Table1[[#This Row],[Market Capitalisation]]/Table1[[#This Row],[Stock Price]],0)</f>
        <v>19746325</v>
      </c>
    </row>
    <row r="4577" spans="2:8" x14ac:dyDescent="0.35">
      <c r="B4577" s="1" t="s">
        <v>19445</v>
      </c>
      <c r="C4577" s="3" t="s">
        <v>19446</v>
      </c>
      <c r="D4577" s="13">
        <v>1360000000</v>
      </c>
      <c r="E4577" s="1" t="str" cm="1">
        <f t="array" ref="E4577">_xlfn.IFS($D4577&gt;=$N$7,$J$7,AND($D4577&gt;=$M$8,$D4577&lt;$N$8),$J$8,AND($D4577&gt;=$M$9,$D4577&lt;$N$9),$J$9,$D4577&lt;$N$10,$J$10)</f>
        <v>Mid Cap</v>
      </c>
      <c r="F4577" s="18">
        <v>53.41</v>
      </c>
      <c r="G4577" s="3" t="s">
        <v>31554</v>
      </c>
      <c r="H4577" s="22">
        <f>ROUND(Table1[[#This Row],[Market Capitalisation]]/Table1[[#This Row],[Stock Price]],0)</f>
        <v>25463396</v>
      </c>
    </row>
    <row r="4578" spans="2:8" x14ac:dyDescent="0.35">
      <c r="B4578" s="1" t="s">
        <v>19450</v>
      </c>
      <c r="C4578" s="3" t="s">
        <v>19451</v>
      </c>
      <c r="D4578" s="13">
        <v>1360000000</v>
      </c>
      <c r="E4578" s="1" t="str" cm="1">
        <f t="array" ref="E4578">_xlfn.IFS($D4578&gt;=$N$7,$J$7,AND($D4578&gt;=$M$8,$D4578&lt;$N$8),$J$8,AND($D4578&gt;=$M$9,$D4578&lt;$N$9),$J$9,$D4578&lt;$N$10,$J$10)</f>
        <v>Mid Cap</v>
      </c>
      <c r="F4578" s="18">
        <v>5.69</v>
      </c>
      <c r="G4578" s="3" t="s">
        <v>667</v>
      </c>
      <c r="H4578" s="22">
        <f>ROUND(Table1[[#This Row],[Market Capitalisation]]/Table1[[#This Row],[Stock Price]],0)</f>
        <v>239015817</v>
      </c>
    </row>
    <row r="4579" spans="2:8" x14ac:dyDescent="0.35">
      <c r="B4579" s="1" t="s">
        <v>19454</v>
      </c>
      <c r="C4579" s="3" t="s">
        <v>19455</v>
      </c>
      <c r="D4579" s="13">
        <v>1360000000</v>
      </c>
      <c r="E4579" s="1" t="str" cm="1">
        <f t="array" ref="E4579">_xlfn.IFS($D4579&gt;=$N$7,$J$7,AND($D4579&gt;=$M$8,$D4579&lt;$N$8),$J$8,AND($D4579&gt;=$M$9,$D4579&lt;$N$9),$J$9,$D4579&lt;$N$10,$J$10)</f>
        <v>Mid Cap</v>
      </c>
      <c r="F4579" s="18">
        <v>4.76</v>
      </c>
      <c r="G4579" s="3" t="s">
        <v>1103</v>
      </c>
      <c r="H4579" s="22">
        <f>ROUND(Table1[[#This Row],[Market Capitalisation]]/Table1[[#This Row],[Stock Price]],0)</f>
        <v>285714286</v>
      </c>
    </row>
    <row r="4580" spans="2:8" x14ac:dyDescent="0.35">
      <c r="B4580" s="1" t="s">
        <v>19458</v>
      </c>
      <c r="C4580" s="3" t="s">
        <v>19459</v>
      </c>
      <c r="D4580" s="13">
        <v>1360000000</v>
      </c>
      <c r="E4580" s="1" t="str" cm="1">
        <f t="array" ref="E4580">_xlfn.IFS($D4580&gt;=$N$7,$J$7,AND($D4580&gt;=$M$8,$D4580&lt;$N$8),$J$8,AND($D4580&gt;=$M$9,$D4580&lt;$N$9),$J$9,$D4580&lt;$N$10,$J$10)</f>
        <v>Mid Cap</v>
      </c>
      <c r="F4580" s="18">
        <v>45.11</v>
      </c>
      <c r="G4580" s="3" t="s">
        <v>511</v>
      </c>
      <c r="H4580" s="22">
        <f>ROUND(Table1[[#This Row],[Market Capitalisation]]/Table1[[#This Row],[Stock Price]],0)</f>
        <v>30148526</v>
      </c>
    </row>
    <row r="4581" spans="2:8" x14ac:dyDescent="0.35">
      <c r="B4581" s="1" t="s">
        <v>19462</v>
      </c>
      <c r="C4581" s="3" t="s">
        <v>19463</v>
      </c>
      <c r="D4581" s="13">
        <v>1360000000</v>
      </c>
      <c r="E4581" s="1" t="str" cm="1">
        <f t="array" ref="E4581">_xlfn.IFS($D4581&gt;=$N$7,$J$7,AND($D4581&gt;=$M$8,$D4581&lt;$N$8),$J$8,AND($D4581&gt;=$M$9,$D4581&lt;$N$9),$J$9,$D4581&lt;$N$10,$J$10)</f>
        <v>Mid Cap</v>
      </c>
      <c r="F4581" s="18">
        <v>58.56</v>
      </c>
      <c r="G4581" s="3" t="s">
        <v>31583</v>
      </c>
      <c r="H4581" s="22">
        <f>ROUND(Table1[[#This Row],[Market Capitalisation]]/Table1[[#This Row],[Stock Price]],0)</f>
        <v>23224044</v>
      </c>
    </row>
    <row r="4582" spans="2:8" x14ac:dyDescent="0.35">
      <c r="B4582" s="1" t="s">
        <v>19466</v>
      </c>
      <c r="C4582" s="3" t="s">
        <v>19467</v>
      </c>
      <c r="D4582" s="13">
        <v>1360000000</v>
      </c>
      <c r="E4582" s="1" t="str" cm="1">
        <f t="array" ref="E4582">_xlfn.IFS($D4582&gt;=$N$7,$J$7,AND($D4582&gt;=$M$8,$D4582&lt;$N$8),$J$8,AND($D4582&gt;=$M$9,$D4582&lt;$N$9),$J$9,$D4582&lt;$N$10,$J$10)</f>
        <v>Mid Cap</v>
      </c>
      <c r="F4582" s="18">
        <v>203.91</v>
      </c>
      <c r="G4582" s="3" t="s">
        <v>304</v>
      </c>
      <c r="H4582" s="22">
        <f>ROUND(Table1[[#This Row],[Market Capitalisation]]/Table1[[#This Row],[Stock Price]],0)</f>
        <v>6669609</v>
      </c>
    </row>
    <row r="4583" spans="2:8" x14ac:dyDescent="0.35">
      <c r="B4583" s="1" t="s">
        <v>19470</v>
      </c>
      <c r="C4583" s="3" t="s">
        <v>19471</v>
      </c>
      <c r="D4583" s="13">
        <v>1360000000</v>
      </c>
      <c r="E4583" s="1" t="str" cm="1">
        <f t="array" ref="E4583">_xlfn.IFS($D4583&gt;=$N$7,$J$7,AND($D4583&gt;=$M$8,$D4583&lt;$N$8),$J$8,AND($D4583&gt;=$M$9,$D4583&lt;$N$9),$J$9,$D4583&lt;$N$10,$J$10)</f>
        <v>Mid Cap</v>
      </c>
      <c r="F4583" s="18">
        <v>36.08</v>
      </c>
      <c r="G4583" s="3" t="s">
        <v>31554</v>
      </c>
      <c r="H4583" s="22">
        <f>ROUND(Table1[[#This Row],[Market Capitalisation]]/Table1[[#This Row],[Stock Price]],0)</f>
        <v>37694013</v>
      </c>
    </row>
    <row r="4584" spans="2:8" x14ac:dyDescent="0.35">
      <c r="B4584" s="1" t="s">
        <v>19474</v>
      </c>
      <c r="C4584" s="3" t="s">
        <v>19475</v>
      </c>
      <c r="D4584" s="13">
        <v>1360000000</v>
      </c>
      <c r="E4584" s="1" t="str" cm="1">
        <f t="array" ref="E4584">_xlfn.IFS($D4584&gt;=$N$7,$J$7,AND($D4584&gt;=$M$8,$D4584&lt;$N$8),$J$8,AND($D4584&gt;=$M$9,$D4584&lt;$N$9),$J$9,$D4584&lt;$N$10,$J$10)</f>
        <v>Mid Cap</v>
      </c>
      <c r="F4584" s="18">
        <v>18.010000000000002</v>
      </c>
      <c r="G4584" s="3" t="s">
        <v>304</v>
      </c>
      <c r="H4584" s="22">
        <f>ROUND(Table1[[#This Row],[Market Capitalisation]]/Table1[[#This Row],[Stock Price]],0)</f>
        <v>75513604</v>
      </c>
    </row>
    <row r="4585" spans="2:8" x14ac:dyDescent="0.35">
      <c r="B4585" s="1" t="s">
        <v>19477</v>
      </c>
      <c r="C4585" s="3" t="s">
        <v>19478</v>
      </c>
      <c r="D4585" s="13">
        <v>1350000000</v>
      </c>
      <c r="E4585" s="1" t="str" cm="1">
        <f t="array" ref="E4585">_xlfn.IFS($D4585&gt;=$N$7,$J$7,AND($D4585&gt;=$M$8,$D4585&lt;$N$8),$J$8,AND($D4585&gt;=$M$9,$D4585&lt;$N$9),$J$9,$D4585&lt;$N$10,$J$10)</f>
        <v>Mid Cap</v>
      </c>
      <c r="F4585" s="18">
        <v>25.22</v>
      </c>
      <c r="G4585" s="3" t="s">
        <v>1452</v>
      </c>
      <c r="H4585" s="22">
        <f>ROUND(Table1[[#This Row],[Market Capitalisation]]/Table1[[#This Row],[Stock Price]],0)</f>
        <v>53528945</v>
      </c>
    </row>
    <row r="4586" spans="2:8" x14ac:dyDescent="0.35">
      <c r="B4586" s="1" t="s">
        <v>19481</v>
      </c>
      <c r="C4586" s="3" t="s">
        <v>19482</v>
      </c>
      <c r="D4586" s="13">
        <v>1350000000</v>
      </c>
      <c r="E4586" s="1" t="str" cm="1">
        <f t="array" ref="E4586">_xlfn.IFS($D4586&gt;=$N$7,$J$7,AND($D4586&gt;=$M$8,$D4586&lt;$N$8),$J$8,AND($D4586&gt;=$M$9,$D4586&lt;$N$9),$J$9,$D4586&lt;$N$10,$J$10)</f>
        <v>Mid Cap</v>
      </c>
      <c r="F4586" s="18">
        <v>37.54</v>
      </c>
      <c r="G4586" s="3" t="s">
        <v>210</v>
      </c>
      <c r="H4586" s="22">
        <f>ROUND(Table1[[#This Row],[Market Capitalisation]]/Table1[[#This Row],[Stock Price]],0)</f>
        <v>35961641</v>
      </c>
    </row>
    <row r="4587" spans="2:8" x14ac:dyDescent="0.35">
      <c r="B4587" s="1" t="s">
        <v>19485</v>
      </c>
      <c r="C4587" s="3" t="s">
        <v>19486</v>
      </c>
      <c r="D4587" s="13">
        <v>1350000000</v>
      </c>
      <c r="E4587" s="1" t="str" cm="1">
        <f t="array" ref="E4587">_xlfn.IFS($D4587&gt;=$N$7,$J$7,AND($D4587&gt;=$M$8,$D4587&lt;$N$8),$J$8,AND($D4587&gt;=$M$9,$D4587&lt;$N$9),$J$9,$D4587&lt;$N$10,$J$10)</f>
        <v>Mid Cap</v>
      </c>
      <c r="F4587" s="18">
        <v>5.68</v>
      </c>
      <c r="G4587" s="3" t="s">
        <v>249</v>
      </c>
      <c r="H4587" s="22">
        <f>ROUND(Table1[[#This Row],[Market Capitalisation]]/Table1[[#This Row],[Stock Price]],0)</f>
        <v>237676056</v>
      </c>
    </row>
    <row r="4588" spans="2:8" x14ac:dyDescent="0.35">
      <c r="B4588" s="1" t="s">
        <v>19489</v>
      </c>
      <c r="C4588" s="3" t="s">
        <v>19490</v>
      </c>
      <c r="D4588" s="13">
        <v>1350000000</v>
      </c>
      <c r="E4588" s="1" t="str" cm="1">
        <f t="array" ref="E4588">_xlfn.IFS($D4588&gt;=$N$7,$J$7,AND($D4588&gt;=$M$8,$D4588&lt;$N$8),$J$8,AND($D4588&gt;=$M$9,$D4588&lt;$N$9),$J$9,$D4588&lt;$N$10,$J$10)</f>
        <v>Mid Cap</v>
      </c>
      <c r="F4588" s="18">
        <v>6.21</v>
      </c>
      <c r="G4588" s="3" t="s">
        <v>548</v>
      </c>
      <c r="H4588" s="22">
        <f>ROUND(Table1[[#This Row],[Market Capitalisation]]/Table1[[#This Row],[Stock Price]],0)</f>
        <v>217391304</v>
      </c>
    </row>
    <row r="4589" spans="2:8" x14ac:dyDescent="0.35">
      <c r="B4589" s="1" t="s">
        <v>19492</v>
      </c>
      <c r="C4589" s="3" t="s">
        <v>19493</v>
      </c>
      <c r="D4589" s="13">
        <v>1350000000</v>
      </c>
      <c r="E4589" s="1" t="str" cm="1">
        <f t="array" ref="E4589">_xlfn.IFS($D4589&gt;=$N$7,$J$7,AND($D4589&gt;=$M$8,$D4589&lt;$N$8),$J$8,AND($D4589&gt;=$M$9,$D4589&lt;$N$9),$J$9,$D4589&lt;$N$10,$J$10)</f>
        <v>Mid Cap</v>
      </c>
      <c r="F4589" s="18">
        <v>2.4500000000000002</v>
      </c>
      <c r="G4589" s="3" t="s">
        <v>667</v>
      </c>
      <c r="H4589" s="22">
        <f>ROUND(Table1[[#This Row],[Market Capitalisation]]/Table1[[#This Row],[Stock Price]],0)</f>
        <v>551020408</v>
      </c>
    </row>
    <row r="4590" spans="2:8" x14ac:dyDescent="0.35">
      <c r="B4590" s="1" t="s">
        <v>19496</v>
      </c>
      <c r="C4590" s="3" t="s">
        <v>19497</v>
      </c>
      <c r="D4590" s="13">
        <v>1350000000</v>
      </c>
      <c r="E4590" s="1" t="str" cm="1">
        <f t="array" ref="E4590">_xlfn.IFS($D4590&gt;=$N$7,$J$7,AND($D4590&gt;=$M$8,$D4590&lt;$N$8),$J$8,AND($D4590&gt;=$M$9,$D4590&lt;$N$9),$J$9,$D4590&lt;$N$10,$J$10)</f>
        <v>Mid Cap</v>
      </c>
      <c r="F4590" s="18">
        <v>10.199999999999999</v>
      </c>
      <c r="G4590" s="3" t="s">
        <v>249</v>
      </c>
      <c r="H4590" s="22">
        <f>ROUND(Table1[[#This Row],[Market Capitalisation]]/Table1[[#This Row],[Stock Price]],0)</f>
        <v>132352941</v>
      </c>
    </row>
    <row r="4591" spans="2:8" x14ac:dyDescent="0.35">
      <c r="B4591" s="1" t="s">
        <v>19499</v>
      </c>
      <c r="C4591" s="3" t="s">
        <v>19500</v>
      </c>
      <c r="D4591" s="13">
        <v>1350000000</v>
      </c>
      <c r="E4591" s="1" t="str" cm="1">
        <f t="array" ref="E4591">_xlfn.IFS($D4591&gt;=$N$7,$J$7,AND($D4591&gt;=$M$8,$D4591&lt;$N$8),$J$8,AND($D4591&gt;=$M$9,$D4591&lt;$N$9),$J$9,$D4591&lt;$N$10,$J$10)</f>
        <v>Mid Cap</v>
      </c>
      <c r="F4591" s="18">
        <v>2.13</v>
      </c>
      <c r="G4591" s="3" t="s">
        <v>936</v>
      </c>
      <c r="H4591" s="22">
        <f>ROUND(Table1[[#This Row],[Market Capitalisation]]/Table1[[#This Row],[Stock Price]],0)</f>
        <v>633802817</v>
      </c>
    </row>
    <row r="4592" spans="2:8" x14ac:dyDescent="0.35">
      <c r="B4592" s="1" t="s">
        <v>19502</v>
      </c>
      <c r="C4592" s="3" t="s">
        <v>19503</v>
      </c>
      <c r="D4592" s="13">
        <v>1350000000</v>
      </c>
      <c r="E4592" s="1" t="str" cm="1">
        <f t="array" ref="E4592">_xlfn.IFS($D4592&gt;=$N$7,$J$7,AND($D4592&gt;=$M$8,$D4592&lt;$N$8),$J$8,AND($D4592&gt;=$M$9,$D4592&lt;$N$9),$J$9,$D4592&lt;$N$10,$J$10)</f>
        <v>Mid Cap</v>
      </c>
      <c r="F4592" s="18">
        <v>22.48</v>
      </c>
      <c r="G4592" s="3" t="s">
        <v>31554</v>
      </c>
      <c r="H4592" s="22">
        <f>ROUND(Table1[[#This Row],[Market Capitalisation]]/Table1[[#This Row],[Stock Price]],0)</f>
        <v>60053381</v>
      </c>
    </row>
    <row r="4593" spans="2:8" x14ac:dyDescent="0.35">
      <c r="B4593" s="1" t="s">
        <v>19505</v>
      </c>
      <c r="C4593" s="3" t="s">
        <v>19506</v>
      </c>
      <c r="D4593" s="13">
        <v>1350000000</v>
      </c>
      <c r="E4593" s="1" t="str" cm="1">
        <f t="array" ref="E4593">_xlfn.IFS($D4593&gt;=$N$7,$J$7,AND($D4593&gt;=$M$8,$D4593&lt;$N$8),$J$8,AND($D4593&gt;=$M$9,$D4593&lt;$N$9),$J$9,$D4593&lt;$N$10,$J$10)</f>
        <v>Mid Cap</v>
      </c>
      <c r="F4593" s="18">
        <v>21.3</v>
      </c>
      <c r="G4593" s="3" t="s">
        <v>304</v>
      </c>
      <c r="H4593" s="22">
        <f>ROUND(Table1[[#This Row],[Market Capitalisation]]/Table1[[#This Row],[Stock Price]],0)</f>
        <v>63380282</v>
      </c>
    </row>
    <row r="4594" spans="2:8" x14ac:dyDescent="0.35">
      <c r="B4594" s="1" t="s">
        <v>19509</v>
      </c>
      <c r="C4594" s="3" t="s">
        <v>19510</v>
      </c>
      <c r="D4594" s="13">
        <v>1350000000</v>
      </c>
      <c r="E4594" s="1" t="str" cm="1">
        <f t="array" ref="E4594">_xlfn.IFS($D4594&gt;=$N$7,$J$7,AND($D4594&gt;=$M$8,$D4594&lt;$N$8),$J$8,AND($D4594&gt;=$M$9,$D4594&lt;$N$9),$J$9,$D4594&lt;$N$10,$J$10)</f>
        <v>Mid Cap</v>
      </c>
      <c r="F4594" s="18">
        <v>10.16</v>
      </c>
      <c r="G4594" s="3" t="s">
        <v>4895</v>
      </c>
      <c r="H4594" s="22">
        <f>ROUND(Table1[[#This Row],[Market Capitalisation]]/Table1[[#This Row],[Stock Price]],0)</f>
        <v>132874016</v>
      </c>
    </row>
    <row r="4595" spans="2:8" x14ac:dyDescent="0.35">
      <c r="B4595" s="1" t="s">
        <v>19513</v>
      </c>
      <c r="C4595" s="3" t="s">
        <v>19514</v>
      </c>
      <c r="D4595" s="13">
        <v>1350000000</v>
      </c>
      <c r="E4595" s="1" t="str" cm="1">
        <f t="array" ref="E4595">_xlfn.IFS($D4595&gt;=$N$7,$J$7,AND($D4595&gt;=$M$8,$D4595&lt;$N$8),$J$8,AND($D4595&gt;=$M$9,$D4595&lt;$N$9),$J$9,$D4595&lt;$N$10,$J$10)</f>
        <v>Mid Cap</v>
      </c>
      <c r="F4595" s="18">
        <v>19.23</v>
      </c>
      <c r="G4595" s="3" t="s">
        <v>145</v>
      </c>
      <c r="H4595" s="22">
        <f>ROUND(Table1[[#This Row],[Market Capitalisation]]/Table1[[#This Row],[Stock Price]],0)</f>
        <v>70202808</v>
      </c>
    </row>
    <row r="4596" spans="2:8" x14ac:dyDescent="0.35">
      <c r="B4596" s="1" t="s">
        <v>19516</v>
      </c>
      <c r="C4596" s="3" t="s">
        <v>19517</v>
      </c>
      <c r="D4596" s="13">
        <v>1340000000</v>
      </c>
      <c r="E4596" s="1" t="str" cm="1">
        <f t="array" ref="E4596">_xlfn.IFS($D4596&gt;=$N$7,$J$7,AND($D4596&gt;=$M$8,$D4596&lt;$N$8),$J$8,AND($D4596&gt;=$M$9,$D4596&lt;$N$9),$J$9,$D4596&lt;$N$10,$J$10)</f>
        <v>Mid Cap</v>
      </c>
      <c r="F4596" s="18">
        <v>0.81</v>
      </c>
      <c r="G4596" s="3" t="s">
        <v>31583</v>
      </c>
      <c r="H4596" s="22">
        <f>ROUND(Table1[[#This Row],[Market Capitalisation]]/Table1[[#This Row],[Stock Price]],0)</f>
        <v>1654320988</v>
      </c>
    </row>
    <row r="4597" spans="2:8" x14ac:dyDescent="0.35">
      <c r="B4597" s="1" t="s">
        <v>19520</v>
      </c>
      <c r="C4597" s="3" t="s">
        <v>19521</v>
      </c>
      <c r="D4597" s="13">
        <v>1340000000</v>
      </c>
      <c r="E4597" s="1" t="str" cm="1">
        <f t="array" ref="E4597">_xlfn.IFS($D4597&gt;=$N$7,$J$7,AND($D4597&gt;=$M$8,$D4597&lt;$N$8),$J$8,AND($D4597&gt;=$M$9,$D4597&lt;$N$9),$J$9,$D4597&lt;$N$10,$J$10)</f>
        <v>Mid Cap</v>
      </c>
      <c r="F4597" s="18">
        <v>4.7</v>
      </c>
      <c r="G4597" s="3" t="s">
        <v>511</v>
      </c>
      <c r="H4597" s="22">
        <f>ROUND(Table1[[#This Row],[Market Capitalisation]]/Table1[[#This Row],[Stock Price]],0)</f>
        <v>285106383</v>
      </c>
    </row>
    <row r="4598" spans="2:8" x14ac:dyDescent="0.35">
      <c r="B4598" s="1" t="s">
        <v>19524</v>
      </c>
      <c r="C4598" s="3" t="s">
        <v>19525</v>
      </c>
      <c r="D4598" s="13">
        <v>1340000000</v>
      </c>
      <c r="E4598" s="1" t="str" cm="1">
        <f t="array" ref="E4598">_xlfn.IFS($D4598&gt;=$N$7,$J$7,AND($D4598&gt;=$M$8,$D4598&lt;$N$8),$J$8,AND($D4598&gt;=$M$9,$D4598&lt;$N$9),$J$9,$D4598&lt;$N$10,$J$10)</f>
        <v>Mid Cap</v>
      </c>
      <c r="F4598" s="18">
        <v>24.31</v>
      </c>
      <c r="G4598" s="3" t="s">
        <v>31554</v>
      </c>
      <c r="H4598" s="22">
        <f>ROUND(Table1[[#This Row],[Market Capitalisation]]/Table1[[#This Row],[Stock Price]],0)</f>
        <v>55121349</v>
      </c>
    </row>
    <row r="4599" spans="2:8" x14ac:dyDescent="0.35">
      <c r="B4599" s="1" t="s">
        <v>19528</v>
      </c>
      <c r="C4599" s="3" t="s">
        <v>19529</v>
      </c>
      <c r="D4599" s="13">
        <v>1340000000</v>
      </c>
      <c r="E4599" s="1" t="str" cm="1">
        <f t="array" ref="E4599">_xlfn.IFS($D4599&gt;=$N$7,$J$7,AND($D4599&gt;=$M$8,$D4599&lt;$N$8),$J$8,AND($D4599&gt;=$M$9,$D4599&lt;$N$9),$J$9,$D4599&lt;$N$10,$J$10)</f>
        <v>Mid Cap</v>
      </c>
      <c r="F4599" s="18">
        <v>17.760000000000002</v>
      </c>
      <c r="G4599" s="3" t="s">
        <v>31554</v>
      </c>
      <c r="H4599" s="22">
        <f>ROUND(Table1[[#This Row],[Market Capitalisation]]/Table1[[#This Row],[Stock Price]],0)</f>
        <v>75450450</v>
      </c>
    </row>
    <row r="4600" spans="2:8" x14ac:dyDescent="0.35">
      <c r="B4600" s="1" t="s">
        <v>19532</v>
      </c>
      <c r="C4600" s="3" t="s">
        <v>19533</v>
      </c>
      <c r="D4600" s="13">
        <v>1340000000</v>
      </c>
      <c r="E4600" s="1" t="str" cm="1">
        <f t="array" ref="E4600">_xlfn.IFS($D4600&gt;=$N$7,$J$7,AND($D4600&gt;=$M$8,$D4600&lt;$N$8),$J$8,AND($D4600&gt;=$M$9,$D4600&lt;$N$9),$J$9,$D4600&lt;$N$10,$J$10)</f>
        <v>Mid Cap</v>
      </c>
      <c r="F4600" s="18">
        <v>6.56</v>
      </c>
      <c r="G4600" s="3" t="s">
        <v>511</v>
      </c>
      <c r="H4600" s="22">
        <f>ROUND(Table1[[#This Row],[Market Capitalisation]]/Table1[[#This Row],[Stock Price]],0)</f>
        <v>204268293</v>
      </c>
    </row>
    <row r="4601" spans="2:8" x14ac:dyDescent="0.35">
      <c r="B4601" s="1" t="s">
        <v>19535</v>
      </c>
      <c r="C4601" s="3" t="s">
        <v>19536</v>
      </c>
      <c r="D4601" s="13">
        <v>1340000000</v>
      </c>
      <c r="E4601" s="1" t="str" cm="1">
        <f t="array" ref="E4601">_xlfn.IFS($D4601&gt;=$N$7,$J$7,AND($D4601&gt;=$M$8,$D4601&lt;$N$8),$J$8,AND($D4601&gt;=$M$9,$D4601&lt;$N$9),$J$9,$D4601&lt;$N$10,$J$10)</f>
        <v>Mid Cap</v>
      </c>
      <c r="F4601" s="18">
        <v>7.55</v>
      </c>
      <c r="G4601" s="3" t="s">
        <v>249</v>
      </c>
      <c r="H4601" s="22">
        <f>ROUND(Table1[[#This Row],[Market Capitalisation]]/Table1[[#This Row],[Stock Price]],0)</f>
        <v>177483444</v>
      </c>
    </row>
    <row r="4602" spans="2:8" x14ac:dyDescent="0.35">
      <c r="B4602" s="1" t="s">
        <v>19538</v>
      </c>
      <c r="C4602" s="3" t="s">
        <v>19539</v>
      </c>
      <c r="D4602" s="13">
        <v>1330000000</v>
      </c>
      <c r="E4602" s="1" t="str" cm="1">
        <f t="array" ref="E4602">_xlfn.IFS($D4602&gt;=$N$7,$J$7,AND($D4602&gt;=$M$8,$D4602&lt;$N$8),$J$8,AND($D4602&gt;=$M$9,$D4602&lt;$N$9),$J$9,$D4602&lt;$N$10,$J$10)</f>
        <v>Mid Cap</v>
      </c>
      <c r="F4602" s="18">
        <v>8.83</v>
      </c>
      <c r="G4602" s="3" t="s">
        <v>548</v>
      </c>
      <c r="H4602" s="22">
        <f>ROUND(Table1[[#This Row],[Market Capitalisation]]/Table1[[#This Row],[Stock Price]],0)</f>
        <v>150622877</v>
      </c>
    </row>
    <row r="4603" spans="2:8" x14ac:dyDescent="0.35">
      <c r="B4603" s="1" t="s">
        <v>19543</v>
      </c>
      <c r="C4603" s="3" t="s">
        <v>19544</v>
      </c>
      <c r="D4603" s="13">
        <v>1330000000</v>
      </c>
      <c r="E4603" s="1" t="str" cm="1">
        <f t="array" ref="E4603">_xlfn.IFS($D4603&gt;=$N$7,$J$7,AND($D4603&gt;=$M$8,$D4603&lt;$N$8),$J$8,AND($D4603&gt;=$M$9,$D4603&lt;$N$9),$J$9,$D4603&lt;$N$10,$J$10)</f>
        <v>Mid Cap</v>
      </c>
      <c r="F4603" s="18">
        <v>4.0199999999999996</v>
      </c>
      <c r="G4603" s="3" t="s">
        <v>31567</v>
      </c>
      <c r="H4603" s="22">
        <f>ROUND(Table1[[#This Row],[Market Capitalisation]]/Table1[[#This Row],[Stock Price]],0)</f>
        <v>330845771</v>
      </c>
    </row>
    <row r="4604" spans="2:8" x14ac:dyDescent="0.35">
      <c r="B4604" s="1" t="s">
        <v>19547</v>
      </c>
      <c r="C4604" s="3" t="s">
        <v>19548</v>
      </c>
      <c r="D4604" s="13">
        <v>1330000000</v>
      </c>
      <c r="E4604" s="1" t="str" cm="1">
        <f t="array" ref="E4604">_xlfn.IFS($D4604&gt;=$N$7,$J$7,AND($D4604&gt;=$M$8,$D4604&lt;$N$8),$J$8,AND($D4604&gt;=$M$9,$D4604&lt;$N$9),$J$9,$D4604&lt;$N$10,$J$10)</f>
        <v>Mid Cap</v>
      </c>
      <c r="F4604" s="18">
        <v>2.27</v>
      </c>
      <c r="G4604" s="3" t="s">
        <v>19551</v>
      </c>
      <c r="H4604" s="22">
        <f>ROUND(Table1[[#This Row],[Market Capitalisation]]/Table1[[#This Row],[Stock Price]],0)</f>
        <v>585903084</v>
      </c>
    </row>
    <row r="4605" spans="2:8" x14ac:dyDescent="0.35">
      <c r="B4605" s="1" t="s">
        <v>19552</v>
      </c>
      <c r="C4605" s="3" t="s">
        <v>19553</v>
      </c>
      <c r="D4605" s="13">
        <v>1330000000</v>
      </c>
      <c r="E4605" s="1" t="str" cm="1">
        <f t="array" ref="E4605">_xlfn.IFS($D4605&gt;=$N$7,$J$7,AND($D4605&gt;=$M$8,$D4605&lt;$N$8),$J$8,AND($D4605&gt;=$M$9,$D4605&lt;$N$9),$J$9,$D4605&lt;$N$10,$J$10)</f>
        <v>Mid Cap</v>
      </c>
      <c r="F4605" s="18">
        <v>13.37</v>
      </c>
      <c r="G4605" s="3" t="s">
        <v>19556</v>
      </c>
      <c r="H4605" s="22">
        <f>ROUND(Table1[[#This Row],[Market Capitalisation]]/Table1[[#This Row],[Stock Price]],0)</f>
        <v>99476440</v>
      </c>
    </row>
    <row r="4606" spans="2:8" x14ac:dyDescent="0.35">
      <c r="B4606" s="1" t="s">
        <v>19557</v>
      </c>
      <c r="C4606" s="3" t="s">
        <v>19558</v>
      </c>
      <c r="D4606" s="13">
        <v>1330000000</v>
      </c>
      <c r="E4606" s="1" t="str" cm="1">
        <f t="array" ref="E4606">_xlfn.IFS($D4606&gt;=$N$7,$J$7,AND($D4606&gt;=$M$8,$D4606&lt;$N$8),$J$8,AND($D4606&gt;=$M$9,$D4606&lt;$N$9),$J$9,$D4606&lt;$N$10,$J$10)</f>
        <v>Mid Cap</v>
      </c>
      <c r="F4606" s="18">
        <v>723.66</v>
      </c>
      <c r="G4606" s="3" t="s">
        <v>164</v>
      </c>
      <c r="H4606" s="22">
        <f>ROUND(Table1[[#This Row],[Market Capitalisation]]/Table1[[#This Row],[Stock Price]],0)</f>
        <v>1837880</v>
      </c>
    </row>
    <row r="4607" spans="2:8" x14ac:dyDescent="0.35">
      <c r="B4607" s="1" t="s">
        <v>19561</v>
      </c>
      <c r="C4607" s="3" t="s">
        <v>19562</v>
      </c>
      <c r="D4607" s="13">
        <v>1330000000</v>
      </c>
      <c r="E4607" s="1" t="str" cm="1">
        <f t="array" ref="E4607">_xlfn.IFS($D4607&gt;=$N$7,$J$7,AND($D4607&gt;=$M$8,$D4607&lt;$N$8),$J$8,AND($D4607&gt;=$M$9,$D4607&lt;$N$9),$J$9,$D4607&lt;$N$10,$J$10)</f>
        <v>Mid Cap</v>
      </c>
      <c r="F4607" s="18">
        <v>5.2</v>
      </c>
      <c r="G4607" s="3" t="s">
        <v>210</v>
      </c>
      <c r="H4607" s="22">
        <f>ROUND(Table1[[#This Row],[Market Capitalisation]]/Table1[[#This Row],[Stock Price]],0)</f>
        <v>255769231</v>
      </c>
    </row>
    <row r="4608" spans="2:8" x14ac:dyDescent="0.35">
      <c r="B4608" s="1" t="s">
        <v>19565</v>
      </c>
      <c r="C4608" s="3" t="s">
        <v>19566</v>
      </c>
      <c r="D4608" s="13">
        <v>1330000000</v>
      </c>
      <c r="E4608" s="1" t="str" cm="1">
        <f t="array" ref="E4608">_xlfn.IFS($D4608&gt;=$N$7,$J$7,AND($D4608&gt;=$M$8,$D4608&lt;$N$8),$J$8,AND($D4608&gt;=$M$9,$D4608&lt;$N$9),$J$9,$D4608&lt;$N$10,$J$10)</f>
        <v>Mid Cap</v>
      </c>
      <c r="F4608" s="18">
        <v>12.5</v>
      </c>
      <c r="G4608" s="3" t="s">
        <v>31554</v>
      </c>
      <c r="H4608" s="22">
        <f>ROUND(Table1[[#This Row],[Market Capitalisation]]/Table1[[#This Row],[Stock Price]],0)</f>
        <v>106400000</v>
      </c>
    </row>
    <row r="4609" spans="2:8" x14ac:dyDescent="0.35">
      <c r="B4609" s="1" t="s">
        <v>19568</v>
      </c>
      <c r="C4609" s="3" t="s">
        <v>19569</v>
      </c>
      <c r="D4609" s="13">
        <v>1330000000</v>
      </c>
      <c r="E4609" s="1" t="str" cm="1">
        <f t="array" ref="E4609">_xlfn.IFS($D4609&gt;=$N$7,$J$7,AND($D4609&gt;=$M$8,$D4609&lt;$N$8),$J$8,AND($D4609&gt;=$M$9,$D4609&lt;$N$9),$J$9,$D4609&lt;$N$10,$J$10)</f>
        <v>Mid Cap</v>
      </c>
      <c r="F4609" s="18">
        <v>32.159999999999997</v>
      </c>
      <c r="G4609" s="3" t="s">
        <v>31554</v>
      </c>
      <c r="H4609" s="22">
        <f>ROUND(Table1[[#This Row],[Market Capitalisation]]/Table1[[#This Row],[Stock Price]],0)</f>
        <v>41355721</v>
      </c>
    </row>
    <row r="4610" spans="2:8" x14ac:dyDescent="0.35">
      <c r="B4610" s="1" t="s">
        <v>19572</v>
      </c>
      <c r="C4610" s="3" t="s">
        <v>19573</v>
      </c>
      <c r="D4610" s="13">
        <v>1330000000</v>
      </c>
      <c r="E4610" s="1" t="str" cm="1">
        <f t="array" ref="E4610">_xlfn.IFS($D4610&gt;=$N$7,$J$7,AND($D4610&gt;=$M$8,$D4610&lt;$N$8),$J$8,AND($D4610&gt;=$M$9,$D4610&lt;$N$9),$J$9,$D4610&lt;$N$10,$J$10)</f>
        <v>Mid Cap</v>
      </c>
      <c r="F4610" s="18">
        <v>18.21</v>
      </c>
      <c r="G4610" s="3" t="s">
        <v>585</v>
      </c>
      <c r="H4610" s="22">
        <f>ROUND(Table1[[#This Row],[Market Capitalisation]]/Table1[[#This Row],[Stock Price]],0)</f>
        <v>73036793</v>
      </c>
    </row>
    <row r="4611" spans="2:8" x14ac:dyDescent="0.35">
      <c r="B4611" s="1" t="s">
        <v>19576</v>
      </c>
      <c r="C4611" s="3" t="s">
        <v>19577</v>
      </c>
      <c r="D4611" s="13">
        <v>1320000000</v>
      </c>
      <c r="E4611" s="1" t="str" cm="1">
        <f t="array" ref="E4611">_xlfn.IFS($D4611&gt;=$N$7,$J$7,AND($D4611&gt;=$M$8,$D4611&lt;$N$8),$J$8,AND($D4611&gt;=$M$9,$D4611&lt;$N$9),$J$9,$D4611&lt;$N$10,$J$10)</f>
        <v>Mid Cap</v>
      </c>
      <c r="F4611" s="18">
        <v>11.11</v>
      </c>
      <c r="G4611" s="3" t="s">
        <v>210</v>
      </c>
      <c r="H4611" s="22">
        <f>ROUND(Table1[[#This Row],[Market Capitalisation]]/Table1[[#This Row],[Stock Price]],0)</f>
        <v>118811881</v>
      </c>
    </row>
    <row r="4612" spans="2:8" x14ac:dyDescent="0.35">
      <c r="B4612" s="1" t="s">
        <v>19581</v>
      </c>
      <c r="C4612" s="3" t="s">
        <v>19582</v>
      </c>
      <c r="D4612" s="13">
        <v>1320000000</v>
      </c>
      <c r="E4612" s="1" t="str" cm="1">
        <f t="array" ref="E4612">_xlfn.IFS($D4612&gt;=$N$7,$J$7,AND($D4612&gt;=$M$8,$D4612&lt;$N$8),$J$8,AND($D4612&gt;=$M$9,$D4612&lt;$N$9),$J$9,$D4612&lt;$N$10,$J$10)</f>
        <v>Mid Cap</v>
      </c>
      <c r="F4612" s="18">
        <v>47.44</v>
      </c>
      <c r="G4612" s="3" t="s">
        <v>31554</v>
      </c>
      <c r="H4612" s="22">
        <f>ROUND(Table1[[#This Row],[Market Capitalisation]]/Table1[[#This Row],[Stock Price]],0)</f>
        <v>27824621</v>
      </c>
    </row>
    <row r="4613" spans="2:8" x14ac:dyDescent="0.35">
      <c r="B4613" s="1" t="s">
        <v>19585</v>
      </c>
      <c r="C4613" s="3" t="s">
        <v>19586</v>
      </c>
      <c r="D4613" s="13">
        <v>1320000000</v>
      </c>
      <c r="E4613" s="1" t="str" cm="1">
        <f t="array" ref="E4613">_xlfn.IFS($D4613&gt;=$N$7,$J$7,AND($D4613&gt;=$M$8,$D4613&lt;$N$8),$J$8,AND($D4613&gt;=$M$9,$D4613&lt;$N$9),$J$9,$D4613&lt;$N$10,$J$10)</f>
        <v>Mid Cap</v>
      </c>
      <c r="F4613" s="18">
        <v>20.68</v>
      </c>
      <c r="G4613" s="3" t="s">
        <v>31554</v>
      </c>
      <c r="H4613" s="22">
        <f>ROUND(Table1[[#This Row],[Market Capitalisation]]/Table1[[#This Row],[Stock Price]],0)</f>
        <v>63829787</v>
      </c>
    </row>
    <row r="4614" spans="2:8" x14ac:dyDescent="0.35">
      <c r="B4614" s="1" t="s">
        <v>19589</v>
      </c>
      <c r="C4614" s="3" t="s">
        <v>19590</v>
      </c>
      <c r="D4614" s="13">
        <v>1320000000</v>
      </c>
      <c r="E4614" s="1" t="str" cm="1">
        <f t="array" ref="E4614">_xlfn.IFS($D4614&gt;=$N$7,$J$7,AND($D4614&gt;=$M$8,$D4614&lt;$N$8),$J$8,AND($D4614&gt;=$M$9,$D4614&lt;$N$9),$J$9,$D4614&lt;$N$10,$J$10)</f>
        <v>Mid Cap</v>
      </c>
      <c r="F4614" s="18">
        <v>27.99</v>
      </c>
      <c r="G4614" s="3" t="s">
        <v>511</v>
      </c>
      <c r="H4614" s="22">
        <f>ROUND(Table1[[#This Row],[Market Capitalisation]]/Table1[[#This Row],[Stock Price]],0)</f>
        <v>47159700</v>
      </c>
    </row>
    <row r="4615" spans="2:8" x14ac:dyDescent="0.35">
      <c r="B4615" s="1" t="s">
        <v>19592</v>
      </c>
      <c r="C4615" s="3" t="s">
        <v>19593</v>
      </c>
      <c r="D4615" s="13">
        <v>1320000000</v>
      </c>
      <c r="E4615" s="1" t="str" cm="1">
        <f t="array" ref="E4615">_xlfn.IFS($D4615&gt;=$N$7,$J$7,AND($D4615&gt;=$M$8,$D4615&lt;$N$8),$J$8,AND($D4615&gt;=$M$9,$D4615&lt;$N$9),$J$9,$D4615&lt;$N$10,$J$10)</f>
        <v>Mid Cap</v>
      </c>
      <c r="F4615" s="18">
        <v>34.72</v>
      </c>
      <c r="G4615" s="3" t="s">
        <v>31554</v>
      </c>
      <c r="H4615" s="22">
        <f>ROUND(Table1[[#This Row],[Market Capitalisation]]/Table1[[#This Row],[Stock Price]],0)</f>
        <v>38018433</v>
      </c>
    </row>
    <row r="4616" spans="2:8" x14ac:dyDescent="0.35">
      <c r="B4616" s="1" t="s">
        <v>19596</v>
      </c>
      <c r="C4616" s="3" t="s">
        <v>19597</v>
      </c>
      <c r="D4616" s="13">
        <v>1320000000</v>
      </c>
      <c r="E4616" s="1" t="str" cm="1">
        <f t="array" ref="E4616">_xlfn.IFS($D4616&gt;=$N$7,$J$7,AND($D4616&gt;=$M$8,$D4616&lt;$N$8),$J$8,AND($D4616&gt;=$M$9,$D4616&lt;$N$9),$J$9,$D4616&lt;$N$10,$J$10)</f>
        <v>Mid Cap</v>
      </c>
      <c r="F4616" s="18">
        <v>4.45</v>
      </c>
      <c r="G4616" s="3" t="s">
        <v>31554</v>
      </c>
      <c r="H4616" s="22">
        <f>ROUND(Table1[[#This Row],[Market Capitalisation]]/Table1[[#This Row],[Stock Price]],0)</f>
        <v>296629213</v>
      </c>
    </row>
    <row r="4617" spans="2:8" x14ac:dyDescent="0.35">
      <c r="B4617" s="1" t="s">
        <v>19600</v>
      </c>
      <c r="C4617" s="3" t="s">
        <v>19601</v>
      </c>
      <c r="D4617" s="13">
        <v>1320000000</v>
      </c>
      <c r="E4617" s="1" t="str" cm="1">
        <f t="array" ref="E4617">_xlfn.IFS($D4617&gt;=$N$7,$J$7,AND($D4617&gt;=$M$8,$D4617&lt;$N$8),$J$8,AND($D4617&gt;=$M$9,$D4617&lt;$N$9),$J$9,$D4617&lt;$N$10,$J$10)</f>
        <v>Mid Cap</v>
      </c>
      <c r="F4617" s="18">
        <v>0.38</v>
      </c>
      <c r="G4617" s="3" t="s">
        <v>31546</v>
      </c>
      <c r="H4617" s="22">
        <f>ROUND(Table1[[#This Row],[Market Capitalisation]]/Table1[[#This Row],[Stock Price]],0)</f>
        <v>3473684211</v>
      </c>
    </row>
    <row r="4618" spans="2:8" x14ac:dyDescent="0.35">
      <c r="B4618" s="1" t="s">
        <v>19603</v>
      </c>
      <c r="C4618" s="3" t="s">
        <v>19604</v>
      </c>
      <c r="D4618" s="13">
        <v>1320000000</v>
      </c>
      <c r="E4618" s="1" t="str" cm="1">
        <f t="array" ref="E4618">_xlfn.IFS($D4618&gt;=$N$7,$J$7,AND($D4618&gt;=$M$8,$D4618&lt;$N$8),$J$8,AND($D4618&gt;=$M$9,$D4618&lt;$N$9),$J$9,$D4618&lt;$N$10,$J$10)</f>
        <v>Mid Cap</v>
      </c>
      <c r="F4618" s="18">
        <v>5.24</v>
      </c>
      <c r="G4618" s="3" t="s">
        <v>31567</v>
      </c>
      <c r="H4618" s="22">
        <f>ROUND(Table1[[#This Row],[Market Capitalisation]]/Table1[[#This Row],[Stock Price]],0)</f>
        <v>251908397</v>
      </c>
    </row>
    <row r="4619" spans="2:8" x14ac:dyDescent="0.35">
      <c r="B4619" s="1" t="s">
        <v>19606</v>
      </c>
      <c r="C4619" s="3" t="s">
        <v>19607</v>
      </c>
      <c r="D4619" s="13">
        <v>1320000000</v>
      </c>
      <c r="E4619" s="1" t="str" cm="1">
        <f t="array" ref="E4619">_xlfn.IFS($D4619&gt;=$N$7,$J$7,AND($D4619&gt;=$M$8,$D4619&lt;$N$8),$J$8,AND($D4619&gt;=$M$9,$D4619&lt;$N$9),$J$9,$D4619&lt;$N$10,$J$10)</f>
        <v>Mid Cap</v>
      </c>
      <c r="F4619" s="18">
        <v>4.0599999999999996</v>
      </c>
      <c r="G4619" s="3" t="s">
        <v>31554</v>
      </c>
      <c r="H4619" s="22">
        <f>ROUND(Table1[[#This Row],[Market Capitalisation]]/Table1[[#This Row],[Stock Price]],0)</f>
        <v>325123153</v>
      </c>
    </row>
    <row r="4620" spans="2:8" x14ac:dyDescent="0.35">
      <c r="B4620" s="1" t="s">
        <v>19609</v>
      </c>
      <c r="C4620" s="3" t="s">
        <v>19610</v>
      </c>
      <c r="D4620" s="13">
        <v>1320000000</v>
      </c>
      <c r="E4620" s="1" t="str" cm="1">
        <f t="array" ref="E4620">_xlfn.IFS($D4620&gt;=$N$7,$J$7,AND($D4620&gt;=$M$8,$D4620&lt;$N$8),$J$8,AND($D4620&gt;=$M$9,$D4620&lt;$N$9),$J$9,$D4620&lt;$N$10,$J$10)</f>
        <v>Mid Cap</v>
      </c>
      <c r="F4620" s="18">
        <v>32.79</v>
      </c>
      <c r="G4620" s="3" t="s">
        <v>249</v>
      </c>
      <c r="H4620" s="22">
        <f>ROUND(Table1[[#This Row],[Market Capitalisation]]/Table1[[#This Row],[Stock Price]],0)</f>
        <v>40256176</v>
      </c>
    </row>
    <row r="4621" spans="2:8" x14ac:dyDescent="0.35">
      <c r="B4621" s="1" t="s">
        <v>19612</v>
      </c>
      <c r="C4621" s="3" t="s">
        <v>19613</v>
      </c>
      <c r="D4621" s="13">
        <v>1320000000</v>
      </c>
      <c r="E4621" s="1" t="str" cm="1">
        <f t="array" ref="E4621">_xlfn.IFS($D4621&gt;=$N$7,$J$7,AND($D4621&gt;=$M$8,$D4621&lt;$N$8),$J$8,AND($D4621&gt;=$M$9,$D4621&lt;$N$9),$J$9,$D4621&lt;$N$10,$J$10)</f>
        <v>Mid Cap</v>
      </c>
      <c r="F4621" s="18">
        <v>33.08</v>
      </c>
      <c r="G4621" s="3" t="s">
        <v>31554</v>
      </c>
      <c r="H4621" s="22">
        <f>ROUND(Table1[[#This Row],[Market Capitalisation]]/Table1[[#This Row],[Stock Price]],0)</f>
        <v>39903265</v>
      </c>
    </row>
    <row r="4622" spans="2:8" x14ac:dyDescent="0.35">
      <c r="B4622" s="1" t="s">
        <v>19615</v>
      </c>
      <c r="C4622" s="3" t="s">
        <v>19616</v>
      </c>
      <c r="D4622" s="13">
        <v>1320000000</v>
      </c>
      <c r="E4622" s="1" t="str" cm="1">
        <f t="array" ref="E4622">_xlfn.IFS($D4622&gt;=$N$7,$J$7,AND($D4622&gt;=$M$8,$D4622&lt;$N$8),$J$8,AND($D4622&gt;=$M$9,$D4622&lt;$N$9),$J$9,$D4622&lt;$N$10,$J$10)</f>
        <v>Mid Cap</v>
      </c>
      <c r="F4622" s="18">
        <v>35.6</v>
      </c>
      <c r="G4622" s="3" t="s">
        <v>31554</v>
      </c>
      <c r="H4622" s="22">
        <f>ROUND(Table1[[#This Row],[Market Capitalisation]]/Table1[[#This Row],[Stock Price]],0)</f>
        <v>37078652</v>
      </c>
    </row>
    <row r="4623" spans="2:8" x14ac:dyDescent="0.35">
      <c r="B4623" s="1" t="s">
        <v>19619</v>
      </c>
      <c r="C4623" s="3" t="s">
        <v>19620</v>
      </c>
      <c r="D4623" s="13">
        <v>1320000000</v>
      </c>
      <c r="E4623" s="1" t="str" cm="1">
        <f t="array" ref="E4623">_xlfn.IFS($D4623&gt;=$N$7,$J$7,AND($D4623&gt;=$M$8,$D4623&lt;$N$8),$J$8,AND($D4623&gt;=$M$9,$D4623&lt;$N$9),$J$9,$D4623&lt;$N$10,$J$10)</f>
        <v>Mid Cap</v>
      </c>
      <c r="F4623" s="18">
        <v>12.39</v>
      </c>
      <c r="G4623" s="3" t="s">
        <v>31554</v>
      </c>
      <c r="H4623" s="22">
        <f>ROUND(Table1[[#This Row],[Market Capitalisation]]/Table1[[#This Row],[Stock Price]],0)</f>
        <v>106537530</v>
      </c>
    </row>
    <row r="4624" spans="2:8" x14ac:dyDescent="0.35">
      <c r="B4624" s="1" t="s">
        <v>19623</v>
      </c>
      <c r="C4624" s="3" t="s">
        <v>19624</v>
      </c>
      <c r="D4624" s="13">
        <v>1320000000</v>
      </c>
      <c r="E4624" s="1" t="str" cm="1">
        <f t="array" ref="E4624">_xlfn.IFS($D4624&gt;=$N$7,$J$7,AND($D4624&gt;=$M$8,$D4624&lt;$N$8),$J$8,AND($D4624&gt;=$M$9,$D4624&lt;$N$9),$J$9,$D4624&lt;$N$10,$J$10)</f>
        <v>Mid Cap</v>
      </c>
      <c r="F4624" s="18">
        <v>17.809999999999999</v>
      </c>
      <c r="G4624" s="3" t="s">
        <v>31554</v>
      </c>
      <c r="H4624" s="22">
        <f>ROUND(Table1[[#This Row],[Market Capitalisation]]/Table1[[#This Row],[Stock Price]],0)</f>
        <v>74115665</v>
      </c>
    </row>
    <row r="4625" spans="2:8" x14ac:dyDescent="0.35">
      <c r="B4625" s="1" t="s">
        <v>19627</v>
      </c>
      <c r="C4625" s="3" t="s">
        <v>19628</v>
      </c>
      <c r="D4625" s="13">
        <v>1310000000</v>
      </c>
      <c r="E4625" s="1" t="str" cm="1">
        <f t="array" ref="E4625">_xlfn.IFS($D4625&gt;=$N$7,$J$7,AND($D4625&gt;=$M$8,$D4625&lt;$N$8),$J$8,AND($D4625&gt;=$M$9,$D4625&lt;$N$9),$J$9,$D4625&lt;$N$10,$J$10)</f>
        <v>Mid Cap</v>
      </c>
      <c r="F4625" s="18">
        <v>21.1</v>
      </c>
      <c r="G4625" s="3" t="s">
        <v>511</v>
      </c>
      <c r="H4625" s="22">
        <f>ROUND(Table1[[#This Row],[Market Capitalisation]]/Table1[[#This Row],[Stock Price]],0)</f>
        <v>62085308</v>
      </c>
    </row>
    <row r="4626" spans="2:8" x14ac:dyDescent="0.35">
      <c r="B4626" s="1" t="s">
        <v>19632</v>
      </c>
      <c r="C4626" s="3" t="s">
        <v>19633</v>
      </c>
      <c r="D4626" s="13">
        <v>1310000000</v>
      </c>
      <c r="E4626" s="1" t="str" cm="1">
        <f t="array" ref="E4626">_xlfn.IFS($D4626&gt;=$N$7,$J$7,AND($D4626&gt;=$M$8,$D4626&lt;$N$8),$J$8,AND($D4626&gt;=$M$9,$D4626&lt;$N$9),$J$9,$D4626&lt;$N$10,$J$10)</f>
        <v>Mid Cap</v>
      </c>
      <c r="F4626" s="18">
        <v>9.2200000000000006</v>
      </c>
      <c r="G4626" s="3" t="s">
        <v>31554</v>
      </c>
      <c r="H4626" s="22">
        <f>ROUND(Table1[[#This Row],[Market Capitalisation]]/Table1[[#This Row],[Stock Price]],0)</f>
        <v>142082430</v>
      </c>
    </row>
    <row r="4627" spans="2:8" x14ac:dyDescent="0.35">
      <c r="B4627" s="1" t="s">
        <v>19635</v>
      </c>
      <c r="C4627" s="3" t="s">
        <v>19636</v>
      </c>
      <c r="D4627" s="13">
        <v>1310000000</v>
      </c>
      <c r="E4627" s="1" t="str" cm="1">
        <f t="array" ref="E4627">_xlfn.IFS($D4627&gt;=$N$7,$J$7,AND($D4627&gt;=$M$8,$D4627&lt;$N$8),$J$8,AND($D4627&gt;=$M$9,$D4627&lt;$N$9),$J$9,$D4627&lt;$N$10,$J$10)</f>
        <v>Mid Cap</v>
      </c>
      <c r="F4627" s="18">
        <v>11.06</v>
      </c>
      <c r="G4627" s="3" t="s">
        <v>249</v>
      </c>
      <c r="H4627" s="22">
        <f>ROUND(Table1[[#This Row],[Market Capitalisation]]/Table1[[#This Row],[Stock Price]],0)</f>
        <v>118444846</v>
      </c>
    </row>
    <row r="4628" spans="2:8" x14ac:dyDescent="0.35">
      <c r="B4628" s="1" t="s">
        <v>19639</v>
      </c>
      <c r="C4628" s="3" t="s">
        <v>19640</v>
      </c>
      <c r="D4628" s="13">
        <v>1310000000</v>
      </c>
      <c r="E4628" s="1" t="str" cm="1">
        <f t="array" ref="E4628">_xlfn.IFS($D4628&gt;=$N$7,$J$7,AND($D4628&gt;=$M$8,$D4628&lt;$N$8),$J$8,AND($D4628&gt;=$M$9,$D4628&lt;$N$9),$J$9,$D4628&lt;$N$10,$J$10)</f>
        <v>Mid Cap</v>
      </c>
      <c r="F4628" s="18">
        <v>19.45</v>
      </c>
      <c r="G4628" s="3" t="s">
        <v>894</v>
      </c>
      <c r="H4628" s="22">
        <f>ROUND(Table1[[#This Row],[Market Capitalisation]]/Table1[[#This Row],[Stock Price]],0)</f>
        <v>67352185</v>
      </c>
    </row>
    <row r="4629" spans="2:8" x14ac:dyDescent="0.35">
      <c r="B4629" s="1" t="s">
        <v>19643</v>
      </c>
      <c r="C4629" s="3" t="s">
        <v>19644</v>
      </c>
      <c r="D4629" s="13">
        <v>1310000000</v>
      </c>
      <c r="E4629" s="1" t="str" cm="1">
        <f t="array" ref="E4629">_xlfn.IFS($D4629&gt;=$N$7,$J$7,AND($D4629&gt;=$M$8,$D4629&lt;$N$8),$J$8,AND($D4629&gt;=$M$9,$D4629&lt;$N$9),$J$9,$D4629&lt;$N$10,$J$10)</f>
        <v>Mid Cap</v>
      </c>
      <c r="F4629" s="18">
        <v>14.96</v>
      </c>
      <c r="G4629" s="3" t="s">
        <v>31554</v>
      </c>
      <c r="H4629" s="22">
        <f>ROUND(Table1[[#This Row],[Market Capitalisation]]/Table1[[#This Row],[Stock Price]],0)</f>
        <v>87566845</v>
      </c>
    </row>
    <row r="4630" spans="2:8" x14ac:dyDescent="0.35">
      <c r="B4630" s="1" t="s">
        <v>19646</v>
      </c>
      <c r="C4630" s="3" t="s">
        <v>19647</v>
      </c>
      <c r="D4630" s="13">
        <v>1310000000</v>
      </c>
      <c r="E4630" s="1" t="str" cm="1">
        <f t="array" ref="E4630">_xlfn.IFS($D4630&gt;=$N$7,$J$7,AND($D4630&gt;=$M$8,$D4630&lt;$N$8),$J$8,AND($D4630&gt;=$M$9,$D4630&lt;$N$9),$J$9,$D4630&lt;$N$10,$J$10)</f>
        <v>Mid Cap</v>
      </c>
      <c r="F4630" s="18">
        <v>22.63</v>
      </c>
      <c r="G4630" s="3" t="s">
        <v>31554</v>
      </c>
      <c r="H4630" s="22">
        <f>ROUND(Table1[[#This Row],[Market Capitalisation]]/Table1[[#This Row],[Stock Price]],0)</f>
        <v>57887760</v>
      </c>
    </row>
    <row r="4631" spans="2:8" x14ac:dyDescent="0.35">
      <c r="B4631" s="1" t="s">
        <v>19649</v>
      </c>
      <c r="C4631" s="3" t="s">
        <v>19650</v>
      </c>
      <c r="D4631" s="13">
        <v>1310000000</v>
      </c>
      <c r="E4631" s="1" t="str" cm="1">
        <f t="array" ref="E4631">_xlfn.IFS($D4631&gt;=$N$7,$J$7,AND($D4631&gt;=$M$8,$D4631&lt;$N$8),$J$8,AND($D4631&gt;=$M$9,$D4631&lt;$N$9),$J$9,$D4631&lt;$N$10,$J$10)</f>
        <v>Mid Cap</v>
      </c>
      <c r="F4631" s="18">
        <v>14.62</v>
      </c>
      <c r="G4631" s="3" t="s">
        <v>256</v>
      </c>
      <c r="H4631" s="22">
        <f>ROUND(Table1[[#This Row],[Market Capitalisation]]/Table1[[#This Row],[Stock Price]],0)</f>
        <v>89603283</v>
      </c>
    </row>
    <row r="4632" spans="2:8" x14ac:dyDescent="0.35">
      <c r="B4632" s="1" t="s">
        <v>19653</v>
      </c>
      <c r="C4632" s="3" t="s">
        <v>19654</v>
      </c>
      <c r="D4632" s="13">
        <v>1310000000</v>
      </c>
      <c r="E4632" s="1" t="str" cm="1">
        <f t="array" ref="E4632">_xlfn.IFS($D4632&gt;=$N$7,$J$7,AND($D4632&gt;=$M$8,$D4632&lt;$N$8),$J$8,AND($D4632&gt;=$M$9,$D4632&lt;$N$9),$J$9,$D4632&lt;$N$10,$J$10)</f>
        <v>Mid Cap</v>
      </c>
      <c r="F4632" s="18">
        <v>68.84</v>
      </c>
      <c r="G4632" s="3" t="s">
        <v>31554</v>
      </c>
      <c r="H4632" s="22">
        <f>ROUND(Table1[[#This Row],[Market Capitalisation]]/Table1[[#This Row],[Stock Price]],0)</f>
        <v>19029634</v>
      </c>
    </row>
    <row r="4633" spans="2:8" x14ac:dyDescent="0.35">
      <c r="B4633" s="1" t="s">
        <v>19657</v>
      </c>
      <c r="C4633" s="3" t="s">
        <v>19658</v>
      </c>
      <c r="D4633" s="13">
        <v>1310000000</v>
      </c>
      <c r="E4633" s="1" t="str" cm="1">
        <f t="array" ref="E4633">_xlfn.IFS($D4633&gt;=$N$7,$J$7,AND($D4633&gt;=$M$8,$D4633&lt;$N$8),$J$8,AND($D4633&gt;=$M$9,$D4633&lt;$N$9),$J$9,$D4633&lt;$N$10,$J$10)</f>
        <v>Mid Cap</v>
      </c>
      <c r="F4633" s="18">
        <v>33.159999999999997</v>
      </c>
      <c r="G4633" s="3" t="s">
        <v>3295</v>
      </c>
      <c r="H4633" s="22">
        <f>ROUND(Table1[[#This Row],[Market Capitalisation]]/Table1[[#This Row],[Stock Price]],0)</f>
        <v>39505428</v>
      </c>
    </row>
    <row r="4634" spans="2:8" x14ac:dyDescent="0.35">
      <c r="B4634" s="1" t="s">
        <v>19660</v>
      </c>
      <c r="C4634" s="3" t="s">
        <v>19661</v>
      </c>
      <c r="D4634" s="13">
        <v>1310000000</v>
      </c>
      <c r="E4634" s="1" t="str" cm="1">
        <f t="array" ref="E4634">_xlfn.IFS($D4634&gt;=$N$7,$J$7,AND($D4634&gt;=$M$8,$D4634&lt;$N$8),$J$8,AND($D4634&gt;=$M$9,$D4634&lt;$N$9),$J$9,$D4634&lt;$N$10,$J$10)</f>
        <v>Mid Cap</v>
      </c>
      <c r="F4634" s="18">
        <v>7.06</v>
      </c>
      <c r="G4634" s="3" t="s">
        <v>894</v>
      </c>
      <c r="H4634" s="22">
        <f>ROUND(Table1[[#This Row],[Market Capitalisation]]/Table1[[#This Row],[Stock Price]],0)</f>
        <v>185552408</v>
      </c>
    </row>
    <row r="4635" spans="2:8" x14ac:dyDescent="0.35">
      <c r="B4635" s="1" t="s">
        <v>19663</v>
      </c>
      <c r="C4635" s="3" t="s">
        <v>19664</v>
      </c>
      <c r="D4635" s="13">
        <v>1310000000</v>
      </c>
      <c r="E4635" s="1" t="str" cm="1">
        <f t="array" ref="E4635">_xlfn.IFS($D4635&gt;=$N$7,$J$7,AND($D4635&gt;=$M$8,$D4635&lt;$N$8),$J$8,AND($D4635&gt;=$M$9,$D4635&lt;$N$9),$J$9,$D4635&lt;$N$10,$J$10)</f>
        <v>Mid Cap</v>
      </c>
      <c r="F4635" s="18">
        <v>35.4</v>
      </c>
      <c r="G4635" s="3" t="s">
        <v>31554</v>
      </c>
      <c r="H4635" s="22">
        <f>ROUND(Table1[[#This Row],[Market Capitalisation]]/Table1[[#This Row],[Stock Price]],0)</f>
        <v>37005650</v>
      </c>
    </row>
    <row r="4636" spans="2:8" x14ac:dyDescent="0.35">
      <c r="B4636" s="1" t="s">
        <v>19666</v>
      </c>
      <c r="C4636" s="3" t="s">
        <v>19667</v>
      </c>
      <c r="D4636" s="13">
        <v>1300000000</v>
      </c>
      <c r="E4636" s="1" t="str" cm="1">
        <f t="array" ref="E4636">_xlfn.IFS($D4636&gt;=$N$7,$J$7,AND($D4636&gt;=$M$8,$D4636&lt;$N$8),$J$8,AND($D4636&gt;=$M$9,$D4636&lt;$N$9),$J$9,$D4636&lt;$N$10,$J$10)</f>
        <v>Mid Cap</v>
      </c>
      <c r="F4636" s="18">
        <v>53.55</v>
      </c>
      <c r="G4636" s="3" t="s">
        <v>31554</v>
      </c>
      <c r="H4636" s="22">
        <f>ROUND(Table1[[#This Row],[Market Capitalisation]]/Table1[[#This Row],[Stock Price]],0)</f>
        <v>24276377</v>
      </c>
    </row>
    <row r="4637" spans="2:8" x14ac:dyDescent="0.35">
      <c r="B4637" s="1" t="s">
        <v>19671</v>
      </c>
      <c r="C4637" s="3" t="s">
        <v>19672</v>
      </c>
      <c r="D4637" s="13">
        <v>1300000000</v>
      </c>
      <c r="E4637" s="1" t="str" cm="1">
        <f t="array" ref="E4637">_xlfn.IFS($D4637&gt;=$N$7,$J$7,AND($D4637&gt;=$M$8,$D4637&lt;$N$8),$J$8,AND($D4637&gt;=$M$9,$D4637&lt;$N$9),$J$9,$D4637&lt;$N$10,$J$10)</f>
        <v>Mid Cap</v>
      </c>
      <c r="F4637" s="18">
        <v>2.0299999999999998</v>
      </c>
      <c r="G4637" s="3" t="s">
        <v>19675</v>
      </c>
      <c r="H4637" s="22">
        <f>ROUND(Table1[[#This Row],[Market Capitalisation]]/Table1[[#This Row],[Stock Price]],0)</f>
        <v>640394089</v>
      </c>
    </row>
    <row r="4638" spans="2:8" x14ac:dyDescent="0.35">
      <c r="B4638" s="1" t="s">
        <v>19676</v>
      </c>
      <c r="C4638" s="3" t="s">
        <v>19677</v>
      </c>
      <c r="D4638" s="13">
        <v>1300000000</v>
      </c>
      <c r="E4638" s="1" t="str" cm="1">
        <f t="array" ref="E4638">_xlfn.IFS($D4638&gt;=$N$7,$J$7,AND($D4638&gt;=$M$8,$D4638&lt;$N$8),$J$8,AND($D4638&gt;=$M$9,$D4638&lt;$N$9),$J$9,$D4638&lt;$N$10,$J$10)</f>
        <v>Mid Cap</v>
      </c>
      <c r="F4638" s="18">
        <v>46.93</v>
      </c>
      <c r="G4638" s="3" t="s">
        <v>585</v>
      </c>
      <c r="H4638" s="22">
        <f>ROUND(Table1[[#This Row],[Market Capitalisation]]/Table1[[#This Row],[Stock Price]],0)</f>
        <v>27700831</v>
      </c>
    </row>
    <row r="4639" spans="2:8" x14ac:dyDescent="0.35">
      <c r="B4639" s="1" t="s">
        <v>19680</v>
      </c>
      <c r="C4639" s="3" t="s">
        <v>19681</v>
      </c>
      <c r="D4639" s="13">
        <v>1300000000</v>
      </c>
      <c r="E4639" s="1" t="str" cm="1">
        <f t="array" ref="E4639">_xlfn.IFS($D4639&gt;=$N$7,$J$7,AND($D4639&gt;=$M$8,$D4639&lt;$N$8),$J$8,AND($D4639&gt;=$M$9,$D4639&lt;$N$9),$J$9,$D4639&lt;$N$10,$J$10)</f>
        <v>Mid Cap</v>
      </c>
      <c r="F4639" s="18">
        <v>6.92</v>
      </c>
      <c r="G4639" s="3" t="s">
        <v>31554</v>
      </c>
      <c r="H4639" s="22">
        <f>ROUND(Table1[[#This Row],[Market Capitalisation]]/Table1[[#This Row],[Stock Price]],0)</f>
        <v>187861272</v>
      </c>
    </row>
    <row r="4640" spans="2:8" x14ac:dyDescent="0.35">
      <c r="B4640" s="1" t="s">
        <v>19684</v>
      </c>
      <c r="C4640" s="3" t="s">
        <v>19685</v>
      </c>
      <c r="D4640" s="13">
        <v>1300000000</v>
      </c>
      <c r="E4640" s="1" t="str" cm="1">
        <f t="array" ref="E4640">_xlfn.IFS($D4640&gt;=$N$7,$J$7,AND($D4640&gt;=$M$8,$D4640&lt;$N$8),$J$8,AND($D4640&gt;=$M$9,$D4640&lt;$N$9),$J$9,$D4640&lt;$N$10,$J$10)</f>
        <v>Mid Cap</v>
      </c>
      <c r="F4640" s="18">
        <v>0.15</v>
      </c>
      <c r="G4640" s="3" t="s">
        <v>1452</v>
      </c>
      <c r="H4640" s="22">
        <f>ROUND(Table1[[#This Row],[Market Capitalisation]]/Table1[[#This Row],[Stock Price]],0)</f>
        <v>8666666667</v>
      </c>
    </row>
    <row r="4641" spans="2:8" x14ac:dyDescent="0.35">
      <c r="B4641" s="1" t="s">
        <v>19687</v>
      </c>
      <c r="C4641" s="3" t="s">
        <v>19688</v>
      </c>
      <c r="D4641" s="13">
        <v>1300000000</v>
      </c>
      <c r="E4641" s="1" t="str" cm="1">
        <f t="array" ref="E4641">_xlfn.IFS($D4641&gt;=$N$7,$J$7,AND($D4641&gt;=$M$8,$D4641&lt;$N$8),$J$8,AND($D4641&gt;=$M$9,$D4641&lt;$N$9),$J$9,$D4641&lt;$N$10,$J$10)</f>
        <v>Mid Cap</v>
      </c>
      <c r="F4641" s="18">
        <v>2.34</v>
      </c>
      <c r="G4641" s="3" t="s">
        <v>31583</v>
      </c>
      <c r="H4641" s="22">
        <f>ROUND(Table1[[#This Row],[Market Capitalisation]]/Table1[[#This Row],[Stock Price]],0)</f>
        <v>555555556</v>
      </c>
    </row>
    <row r="4642" spans="2:8" x14ac:dyDescent="0.35">
      <c r="B4642" s="1" t="s">
        <v>19690</v>
      </c>
      <c r="C4642" s="3" t="s">
        <v>19691</v>
      </c>
      <c r="D4642" s="13">
        <v>1300000000</v>
      </c>
      <c r="E4642" s="1" t="str" cm="1">
        <f t="array" ref="E4642">_xlfn.IFS($D4642&gt;=$N$7,$J$7,AND($D4642&gt;=$M$8,$D4642&lt;$N$8),$J$8,AND($D4642&gt;=$M$9,$D4642&lt;$N$9),$J$9,$D4642&lt;$N$10,$J$10)</f>
        <v>Mid Cap</v>
      </c>
      <c r="F4642" s="18">
        <v>11.64</v>
      </c>
      <c r="G4642" s="3" t="s">
        <v>31554</v>
      </c>
      <c r="H4642" s="22">
        <f>ROUND(Table1[[#This Row],[Market Capitalisation]]/Table1[[#This Row],[Stock Price]],0)</f>
        <v>111683849</v>
      </c>
    </row>
    <row r="4643" spans="2:8" x14ac:dyDescent="0.35">
      <c r="B4643" s="1" t="s">
        <v>19694</v>
      </c>
      <c r="C4643" s="3" t="s">
        <v>19695</v>
      </c>
      <c r="D4643" s="13">
        <v>1300000000</v>
      </c>
      <c r="E4643" s="1" t="str" cm="1">
        <f t="array" ref="E4643">_xlfn.IFS($D4643&gt;=$N$7,$J$7,AND($D4643&gt;=$M$8,$D4643&lt;$N$8),$J$8,AND($D4643&gt;=$M$9,$D4643&lt;$N$9),$J$9,$D4643&lt;$N$10,$J$10)</f>
        <v>Mid Cap</v>
      </c>
      <c r="F4643" s="18">
        <v>41.9</v>
      </c>
      <c r="G4643" s="3" t="s">
        <v>31554</v>
      </c>
      <c r="H4643" s="22">
        <f>ROUND(Table1[[#This Row],[Market Capitalisation]]/Table1[[#This Row],[Stock Price]],0)</f>
        <v>31026253</v>
      </c>
    </row>
    <row r="4644" spans="2:8" x14ac:dyDescent="0.35">
      <c r="B4644" s="1" t="s">
        <v>19698</v>
      </c>
      <c r="C4644" s="3" t="s">
        <v>19699</v>
      </c>
      <c r="D4644" s="13">
        <v>1300000000</v>
      </c>
      <c r="E4644" s="1" t="str" cm="1">
        <f t="array" ref="E4644">_xlfn.IFS($D4644&gt;=$N$7,$J$7,AND($D4644&gt;=$M$8,$D4644&lt;$N$8),$J$8,AND($D4644&gt;=$M$9,$D4644&lt;$N$9),$J$9,$D4644&lt;$N$10,$J$10)</f>
        <v>Mid Cap</v>
      </c>
      <c r="F4644" s="18">
        <v>13.57</v>
      </c>
      <c r="G4644" s="3" t="s">
        <v>31554</v>
      </c>
      <c r="H4644" s="22">
        <f>ROUND(Table1[[#This Row],[Market Capitalisation]]/Table1[[#This Row],[Stock Price]],0)</f>
        <v>95799558</v>
      </c>
    </row>
    <row r="4645" spans="2:8" x14ac:dyDescent="0.35">
      <c r="B4645" s="1" t="s">
        <v>19702</v>
      </c>
      <c r="C4645" s="3" t="s">
        <v>19703</v>
      </c>
      <c r="D4645" s="13">
        <v>1300000000</v>
      </c>
      <c r="E4645" s="1" t="str" cm="1">
        <f t="array" ref="E4645">_xlfn.IFS($D4645&gt;=$N$7,$J$7,AND($D4645&gt;=$M$8,$D4645&lt;$N$8),$J$8,AND($D4645&gt;=$M$9,$D4645&lt;$N$9),$J$9,$D4645&lt;$N$10,$J$10)</f>
        <v>Mid Cap</v>
      </c>
      <c r="F4645" s="18">
        <v>0.78</v>
      </c>
      <c r="G4645" s="3" t="s">
        <v>62</v>
      </c>
      <c r="H4645" s="22">
        <f>ROUND(Table1[[#This Row],[Market Capitalisation]]/Table1[[#This Row],[Stock Price]],0)</f>
        <v>1666666667</v>
      </c>
    </row>
    <row r="4646" spans="2:8" x14ac:dyDescent="0.35">
      <c r="B4646" s="1" t="s">
        <v>19705</v>
      </c>
      <c r="C4646" s="3" t="s">
        <v>19706</v>
      </c>
      <c r="D4646" s="13">
        <v>1300000000</v>
      </c>
      <c r="E4646" s="1" t="str" cm="1">
        <f t="array" ref="E4646">_xlfn.IFS($D4646&gt;=$N$7,$J$7,AND($D4646&gt;=$M$8,$D4646&lt;$N$8),$J$8,AND($D4646&gt;=$M$9,$D4646&lt;$N$9),$J$9,$D4646&lt;$N$10,$J$10)</f>
        <v>Mid Cap</v>
      </c>
      <c r="F4646" s="18">
        <v>74.78</v>
      </c>
      <c r="G4646" s="3" t="s">
        <v>31554</v>
      </c>
      <c r="H4646" s="22">
        <f>ROUND(Table1[[#This Row],[Market Capitalisation]]/Table1[[#This Row],[Stock Price]],0)</f>
        <v>17384327</v>
      </c>
    </row>
    <row r="4647" spans="2:8" x14ac:dyDescent="0.35">
      <c r="B4647" s="1" t="s">
        <v>19709</v>
      </c>
      <c r="C4647" s="3" t="s">
        <v>19710</v>
      </c>
      <c r="D4647" s="13">
        <v>1300000000</v>
      </c>
      <c r="E4647" s="1" t="str" cm="1">
        <f t="array" ref="E4647">_xlfn.IFS($D4647&gt;=$N$7,$J$7,AND($D4647&gt;=$M$8,$D4647&lt;$N$8),$J$8,AND($D4647&gt;=$M$9,$D4647&lt;$N$9),$J$9,$D4647&lt;$N$10,$J$10)</f>
        <v>Mid Cap</v>
      </c>
      <c r="F4647" s="18">
        <v>2.34</v>
      </c>
      <c r="G4647" s="3" t="s">
        <v>511</v>
      </c>
      <c r="H4647" s="22">
        <f>ROUND(Table1[[#This Row],[Market Capitalisation]]/Table1[[#This Row],[Stock Price]],0)</f>
        <v>555555556</v>
      </c>
    </row>
    <row r="4648" spans="2:8" x14ac:dyDescent="0.35">
      <c r="B4648" s="1" t="s">
        <v>19712</v>
      </c>
      <c r="C4648" s="3" t="s">
        <v>19713</v>
      </c>
      <c r="D4648" s="13">
        <v>1300000000</v>
      </c>
      <c r="E4648" s="1" t="str" cm="1">
        <f t="array" ref="E4648">_xlfn.IFS($D4648&gt;=$N$7,$J$7,AND($D4648&gt;=$M$8,$D4648&lt;$N$8),$J$8,AND($D4648&gt;=$M$9,$D4648&lt;$N$9),$J$9,$D4648&lt;$N$10,$J$10)</f>
        <v>Mid Cap</v>
      </c>
      <c r="F4648" s="18">
        <v>11.76</v>
      </c>
      <c r="G4648" s="3" t="s">
        <v>667</v>
      </c>
      <c r="H4648" s="22">
        <f>ROUND(Table1[[#This Row],[Market Capitalisation]]/Table1[[#This Row],[Stock Price]],0)</f>
        <v>110544218</v>
      </c>
    </row>
    <row r="4649" spans="2:8" x14ac:dyDescent="0.35">
      <c r="B4649" s="1" t="s">
        <v>19715</v>
      </c>
      <c r="C4649" s="3" t="s">
        <v>19716</v>
      </c>
      <c r="D4649" s="13">
        <v>1300000000</v>
      </c>
      <c r="E4649" s="1" t="str" cm="1">
        <f t="array" ref="E4649">_xlfn.IFS($D4649&gt;=$N$7,$J$7,AND($D4649&gt;=$M$8,$D4649&lt;$N$8),$J$8,AND($D4649&gt;=$M$9,$D4649&lt;$N$9),$J$9,$D4649&lt;$N$10,$J$10)</f>
        <v>Mid Cap</v>
      </c>
      <c r="F4649" s="18">
        <v>59.03</v>
      </c>
      <c r="G4649" s="3" t="s">
        <v>145</v>
      </c>
      <c r="H4649" s="22">
        <f>ROUND(Table1[[#This Row],[Market Capitalisation]]/Table1[[#This Row],[Stock Price]],0)</f>
        <v>22022700</v>
      </c>
    </row>
    <row r="4650" spans="2:8" x14ac:dyDescent="0.35">
      <c r="B4650" s="1" t="s">
        <v>19719</v>
      </c>
      <c r="C4650" s="3" t="s">
        <v>19720</v>
      </c>
      <c r="D4650" s="13">
        <v>1300000000</v>
      </c>
      <c r="E4650" s="1" t="str" cm="1">
        <f t="array" ref="E4650">_xlfn.IFS($D4650&gt;=$N$7,$J$7,AND($D4650&gt;=$M$8,$D4650&lt;$N$8),$J$8,AND($D4650&gt;=$M$9,$D4650&lt;$N$9),$J$9,$D4650&lt;$N$10,$J$10)</f>
        <v>Mid Cap</v>
      </c>
      <c r="F4650" s="18">
        <v>15.04</v>
      </c>
      <c r="G4650" s="3" t="s">
        <v>31554</v>
      </c>
      <c r="H4650" s="22">
        <f>ROUND(Table1[[#This Row],[Market Capitalisation]]/Table1[[#This Row],[Stock Price]],0)</f>
        <v>86436170</v>
      </c>
    </row>
    <row r="4651" spans="2:8" x14ac:dyDescent="0.35">
      <c r="B4651" s="1" t="s">
        <v>19723</v>
      </c>
      <c r="C4651" s="3" t="s">
        <v>19724</v>
      </c>
      <c r="D4651" s="13">
        <v>1300000000</v>
      </c>
      <c r="E4651" s="1" t="str" cm="1">
        <f t="array" ref="E4651">_xlfn.IFS($D4651&gt;=$N$7,$J$7,AND($D4651&gt;=$M$8,$D4651&lt;$N$8),$J$8,AND($D4651&gt;=$M$9,$D4651&lt;$N$9),$J$9,$D4651&lt;$N$10,$J$10)</f>
        <v>Mid Cap</v>
      </c>
      <c r="F4651" s="18">
        <v>9.94</v>
      </c>
      <c r="G4651" s="3" t="s">
        <v>936</v>
      </c>
      <c r="H4651" s="22">
        <f>ROUND(Table1[[#This Row],[Market Capitalisation]]/Table1[[#This Row],[Stock Price]],0)</f>
        <v>130784708</v>
      </c>
    </row>
    <row r="4652" spans="2:8" x14ac:dyDescent="0.35">
      <c r="B4652" s="1" t="s">
        <v>19726</v>
      </c>
      <c r="C4652" s="3" t="s">
        <v>19727</v>
      </c>
      <c r="D4652" s="13">
        <v>1300000000</v>
      </c>
      <c r="E4652" s="1" t="str" cm="1">
        <f t="array" ref="E4652">_xlfn.IFS($D4652&gt;=$N$7,$J$7,AND($D4652&gt;=$M$8,$D4652&lt;$N$8),$J$8,AND($D4652&gt;=$M$9,$D4652&lt;$N$9),$J$9,$D4652&lt;$N$10,$J$10)</f>
        <v>Mid Cap</v>
      </c>
      <c r="F4652" s="18">
        <v>170.2</v>
      </c>
      <c r="G4652" s="3" t="s">
        <v>31554</v>
      </c>
      <c r="H4652" s="22">
        <f>ROUND(Table1[[#This Row],[Market Capitalisation]]/Table1[[#This Row],[Stock Price]],0)</f>
        <v>7638073</v>
      </c>
    </row>
    <row r="4653" spans="2:8" x14ac:dyDescent="0.35">
      <c r="B4653" s="1" t="s">
        <v>19729</v>
      </c>
      <c r="C4653" s="3" t="s">
        <v>19730</v>
      </c>
      <c r="D4653" s="13">
        <v>1300000000</v>
      </c>
      <c r="E4653" s="1" t="str" cm="1">
        <f t="array" ref="E4653">_xlfn.IFS($D4653&gt;=$N$7,$J$7,AND($D4653&gt;=$M$8,$D4653&lt;$N$8),$J$8,AND($D4653&gt;=$M$9,$D4653&lt;$N$9),$J$9,$D4653&lt;$N$10,$J$10)</f>
        <v>Mid Cap</v>
      </c>
      <c r="F4653" s="18">
        <v>23.26</v>
      </c>
      <c r="G4653" s="3" t="s">
        <v>31554</v>
      </c>
      <c r="H4653" s="22">
        <f>ROUND(Table1[[#This Row],[Market Capitalisation]]/Table1[[#This Row],[Stock Price]],0)</f>
        <v>55889940</v>
      </c>
    </row>
    <row r="4654" spans="2:8" x14ac:dyDescent="0.35">
      <c r="B4654" s="1" t="s">
        <v>19732</v>
      </c>
      <c r="C4654" s="3" t="s">
        <v>19733</v>
      </c>
      <c r="D4654" s="13">
        <v>1290000000</v>
      </c>
      <c r="E4654" s="1" t="str" cm="1">
        <f t="array" ref="E4654">_xlfn.IFS($D4654&gt;=$N$7,$J$7,AND($D4654&gt;=$M$8,$D4654&lt;$N$8),$J$8,AND($D4654&gt;=$M$9,$D4654&lt;$N$9),$J$9,$D4654&lt;$N$10,$J$10)</f>
        <v>Mid Cap</v>
      </c>
      <c r="F4654" s="18">
        <v>7.84</v>
      </c>
      <c r="G4654" s="3" t="s">
        <v>31554</v>
      </c>
      <c r="H4654" s="22">
        <f>ROUND(Table1[[#This Row],[Market Capitalisation]]/Table1[[#This Row],[Stock Price]],0)</f>
        <v>164540816</v>
      </c>
    </row>
    <row r="4655" spans="2:8" x14ac:dyDescent="0.35">
      <c r="B4655" s="1" t="s">
        <v>19737</v>
      </c>
      <c r="C4655" s="3" t="s">
        <v>19738</v>
      </c>
      <c r="D4655" s="13">
        <v>1290000000</v>
      </c>
      <c r="E4655" s="1" t="str" cm="1">
        <f t="array" ref="E4655">_xlfn.IFS($D4655&gt;=$N$7,$J$7,AND($D4655&gt;=$M$8,$D4655&lt;$N$8),$J$8,AND($D4655&gt;=$M$9,$D4655&lt;$N$9),$J$9,$D4655&lt;$N$10,$J$10)</f>
        <v>Mid Cap</v>
      </c>
      <c r="F4655" s="18">
        <v>12.66</v>
      </c>
      <c r="G4655" s="3" t="s">
        <v>31554</v>
      </c>
      <c r="H4655" s="22">
        <f>ROUND(Table1[[#This Row],[Market Capitalisation]]/Table1[[#This Row],[Stock Price]],0)</f>
        <v>101895735</v>
      </c>
    </row>
    <row r="4656" spans="2:8" x14ac:dyDescent="0.35">
      <c r="B4656" s="1" t="s">
        <v>19740</v>
      </c>
      <c r="C4656" s="3" t="s">
        <v>19741</v>
      </c>
      <c r="D4656" s="13">
        <v>1290000000</v>
      </c>
      <c r="E4656" s="1" t="str" cm="1">
        <f t="array" ref="E4656">_xlfn.IFS($D4656&gt;=$N$7,$J$7,AND($D4656&gt;=$M$8,$D4656&lt;$N$8),$J$8,AND($D4656&gt;=$M$9,$D4656&lt;$N$9),$J$9,$D4656&lt;$N$10,$J$10)</f>
        <v>Mid Cap</v>
      </c>
      <c r="F4656" s="18">
        <v>1.73</v>
      </c>
      <c r="G4656" s="3" t="s">
        <v>667</v>
      </c>
      <c r="H4656" s="22">
        <f>ROUND(Table1[[#This Row],[Market Capitalisation]]/Table1[[#This Row],[Stock Price]],0)</f>
        <v>745664740</v>
      </c>
    </row>
    <row r="4657" spans="2:8" x14ac:dyDescent="0.35">
      <c r="B4657" s="1" t="s">
        <v>19743</v>
      </c>
      <c r="C4657" s="3" t="s">
        <v>19744</v>
      </c>
      <c r="D4657" s="13">
        <v>1290000000</v>
      </c>
      <c r="E4657" s="1" t="str" cm="1">
        <f t="array" ref="E4657">_xlfn.IFS($D4657&gt;=$N$7,$J$7,AND($D4657&gt;=$M$8,$D4657&lt;$N$8),$J$8,AND($D4657&gt;=$M$9,$D4657&lt;$N$9),$J$9,$D4657&lt;$N$10,$J$10)</f>
        <v>Mid Cap</v>
      </c>
      <c r="F4657" s="18">
        <v>13.73</v>
      </c>
      <c r="G4657" s="3" t="s">
        <v>31554</v>
      </c>
      <c r="H4657" s="22">
        <f>ROUND(Table1[[#This Row],[Market Capitalisation]]/Table1[[#This Row],[Stock Price]],0)</f>
        <v>93954843</v>
      </c>
    </row>
    <row r="4658" spans="2:8" x14ac:dyDescent="0.35">
      <c r="B4658" s="1" t="s">
        <v>19746</v>
      </c>
      <c r="C4658" s="3" t="s">
        <v>19747</v>
      </c>
      <c r="D4658" s="13">
        <v>1290000000</v>
      </c>
      <c r="E4658" s="1" t="str" cm="1">
        <f t="array" ref="E4658">_xlfn.IFS($D4658&gt;=$N$7,$J$7,AND($D4658&gt;=$M$8,$D4658&lt;$N$8),$J$8,AND($D4658&gt;=$M$9,$D4658&lt;$N$9),$J$9,$D4658&lt;$N$10,$J$10)</f>
        <v>Mid Cap</v>
      </c>
      <c r="F4658" s="18">
        <v>7.02</v>
      </c>
      <c r="G4658" s="3" t="s">
        <v>31554</v>
      </c>
      <c r="H4658" s="22">
        <f>ROUND(Table1[[#This Row],[Market Capitalisation]]/Table1[[#This Row],[Stock Price]],0)</f>
        <v>183760684</v>
      </c>
    </row>
    <row r="4659" spans="2:8" x14ac:dyDescent="0.35">
      <c r="B4659" s="1" t="s">
        <v>19749</v>
      </c>
      <c r="C4659" s="3" t="s">
        <v>19750</v>
      </c>
      <c r="D4659" s="13">
        <v>1290000000</v>
      </c>
      <c r="E4659" s="1" t="str" cm="1">
        <f t="array" ref="E4659">_xlfn.IFS($D4659&gt;=$N$7,$J$7,AND($D4659&gt;=$M$8,$D4659&lt;$N$8),$J$8,AND($D4659&gt;=$M$9,$D4659&lt;$N$9),$J$9,$D4659&lt;$N$10,$J$10)</f>
        <v>Mid Cap</v>
      </c>
      <c r="F4659" s="18">
        <v>16.29</v>
      </c>
      <c r="G4659" s="3" t="s">
        <v>210</v>
      </c>
      <c r="H4659" s="22">
        <f>ROUND(Table1[[#This Row],[Market Capitalisation]]/Table1[[#This Row],[Stock Price]],0)</f>
        <v>79189687</v>
      </c>
    </row>
    <row r="4660" spans="2:8" x14ac:dyDescent="0.35">
      <c r="B4660" s="1" t="s">
        <v>19753</v>
      </c>
      <c r="C4660" s="3" t="s">
        <v>19754</v>
      </c>
      <c r="D4660" s="13">
        <v>1290000000</v>
      </c>
      <c r="E4660" s="1" t="str" cm="1">
        <f t="array" ref="E4660">_xlfn.IFS($D4660&gt;=$N$7,$J$7,AND($D4660&gt;=$M$8,$D4660&lt;$N$8),$J$8,AND($D4660&gt;=$M$9,$D4660&lt;$N$9),$J$9,$D4660&lt;$N$10,$J$10)</f>
        <v>Mid Cap</v>
      </c>
      <c r="F4660" s="18">
        <v>9.36</v>
      </c>
      <c r="G4660" s="3" t="s">
        <v>31554</v>
      </c>
      <c r="H4660" s="22">
        <f>ROUND(Table1[[#This Row],[Market Capitalisation]]/Table1[[#This Row],[Stock Price]],0)</f>
        <v>137820513</v>
      </c>
    </row>
    <row r="4661" spans="2:8" x14ac:dyDescent="0.35">
      <c r="B4661" s="1" t="s">
        <v>19757</v>
      </c>
      <c r="C4661" s="3" t="s">
        <v>19758</v>
      </c>
      <c r="D4661" s="13">
        <v>1290000000</v>
      </c>
      <c r="E4661" s="1" t="str" cm="1">
        <f t="array" ref="E4661">_xlfn.IFS($D4661&gt;=$N$7,$J$7,AND($D4661&gt;=$M$8,$D4661&lt;$N$8),$J$8,AND($D4661&gt;=$M$9,$D4661&lt;$N$9),$J$9,$D4661&lt;$N$10,$J$10)</f>
        <v>Mid Cap</v>
      </c>
      <c r="F4661" s="18">
        <v>9.36</v>
      </c>
      <c r="G4661" s="3" t="s">
        <v>2116</v>
      </c>
      <c r="H4661" s="22">
        <f>ROUND(Table1[[#This Row],[Market Capitalisation]]/Table1[[#This Row],[Stock Price]],0)</f>
        <v>137820513</v>
      </c>
    </row>
    <row r="4662" spans="2:8" x14ac:dyDescent="0.35">
      <c r="B4662" s="1" t="s">
        <v>19760</v>
      </c>
      <c r="C4662" s="3" t="s">
        <v>19761</v>
      </c>
      <c r="D4662" s="13">
        <v>1290000000</v>
      </c>
      <c r="E4662" s="1" t="str" cm="1">
        <f t="array" ref="E4662">_xlfn.IFS($D4662&gt;=$N$7,$J$7,AND($D4662&gt;=$M$8,$D4662&lt;$N$8),$J$8,AND($D4662&gt;=$M$9,$D4662&lt;$N$9),$J$9,$D4662&lt;$N$10,$J$10)</f>
        <v>Mid Cap</v>
      </c>
      <c r="F4662" s="18">
        <v>26.42</v>
      </c>
      <c r="G4662" s="3" t="s">
        <v>31554</v>
      </c>
      <c r="H4662" s="22">
        <f>ROUND(Table1[[#This Row],[Market Capitalisation]]/Table1[[#This Row],[Stock Price]],0)</f>
        <v>48826646</v>
      </c>
    </row>
    <row r="4663" spans="2:8" x14ac:dyDescent="0.35">
      <c r="B4663" s="1" t="s">
        <v>19763</v>
      </c>
      <c r="C4663" s="3" t="s">
        <v>19764</v>
      </c>
      <c r="D4663" s="13">
        <v>1280000000</v>
      </c>
      <c r="E4663" s="1" t="str" cm="1">
        <f t="array" ref="E4663">_xlfn.IFS($D4663&gt;=$N$7,$J$7,AND($D4663&gt;=$M$8,$D4663&lt;$N$8),$J$8,AND($D4663&gt;=$M$9,$D4663&lt;$N$9),$J$9,$D4663&lt;$N$10,$J$10)</f>
        <v>Mid Cap</v>
      </c>
      <c r="F4663" s="18">
        <v>9.8699999999999992</v>
      </c>
      <c r="G4663" s="3" t="s">
        <v>585</v>
      </c>
      <c r="H4663" s="22">
        <f>ROUND(Table1[[#This Row],[Market Capitalisation]]/Table1[[#This Row],[Stock Price]],0)</f>
        <v>129685917</v>
      </c>
    </row>
    <row r="4664" spans="2:8" x14ac:dyDescent="0.35">
      <c r="B4664" s="1" t="s">
        <v>19767</v>
      </c>
      <c r="C4664" s="3" t="s">
        <v>19768</v>
      </c>
      <c r="D4664" s="13">
        <v>1280000000</v>
      </c>
      <c r="E4664" s="1" t="str" cm="1">
        <f t="array" ref="E4664">_xlfn.IFS($D4664&gt;=$N$7,$J$7,AND($D4664&gt;=$M$8,$D4664&lt;$N$8),$J$8,AND($D4664&gt;=$M$9,$D4664&lt;$N$9),$J$9,$D4664&lt;$N$10,$J$10)</f>
        <v>Mid Cap</v>
      </c>
      <c r="F4664" s="18">
        <v>48.32</v>
      </c>
      <c r="G4664" s="3" t="s">
        <v>31554</v>
      </c>
      <c r="H4664" s="22">
        <f>ROUND(Table1[[#This Row],[Market Capitalisation]]/Table1[[#This Row],[Stock Price]],0)</f>
        <v>26490066</v>
      </c>
    </row>
    <row r="4665" spans="2:8" x14ac:dyDescent="0.35">
      <c r="B4665" s="1" t="s">
        <v>19770</v>
      </c>
      <c r="C4665" s="3" t="s">
        <v>19771</v>
      </c>
      <c r="D4665" s="13">
        <v>1280000000</v>
      </c>
      <c r="E4665" s="1" t="str" cm="1">
        <f t="array" ref="E4665">_xlfn.IFS($D4665&gt;=$N$7,$J$7,AND($D4665&gt;=$M$8,$D4665&lt;$N$8),$J$8,AND($D4665&gt;=$M$9,$D4665&lt;$N$9),$J$9,$D4665&lt;$N$10,$J$10)</f>
        <v>Mid Cap</v>
      </c>
      <c r="F4665" s="18">
        <v>39.340000000000003</v>
      </c>
      <c r="G4665" s="3" t="s">
        <v>31554</v>
      </c>
      <c r="H4665" s="22">
        <f>ROUND(Table1[[#This Row],[Market Capitalisation]]/Table1[[#This Row],[Stock Price]],0)</f>
        <v>32536858</v>
      </c>
    </row>
    <row r="4666" spans="2:8" x14ac:dyDescent="0.35">
      <c r="B4666" s="1" t="s">
        <v>19774</v>
      </c>
      <c r="C4666" s="3" t="s">
        <v>19775</v>
      </c>
      <c r="D4666" s="13">
        <v>1280000000</v>
      </c>
      <c r="E4666" s="1" t="str" cm="1">
        <f t="array" ref="E4666">_xlfn.IFS($D4666&gt;=$N$7,$J$7,AND($D4666&gt;=$M$8,$D4666&lt;$N$8),$J$8,AND($D4666&gt;=$M$9,$D4666&lt;$N$9),$J$9,$D4666&lt;$N$10,$J$10)</f>
        <v>Mid Cap</v>
      </c>
      <c r="F4666" s="18">
        <v>175.08</v>
      </c>
      <c r="G4666" s="3" t="s">
        <v>31583</v>
      </c>
      <c r="H4666" s="22">
        <f>ROUND(Table1[[#This Row],[Market Capitalisation]]/Table1[[#This Row],[Stock Price]],0)</f>
        <v>7310944</v>
      </c>
    </row>
    <row r="4667" spans="2:8" x14ac:dyDescent="0.35">
      <c r="B4667" s="1" t="s">
        <v>19778</v>
      </c>
      <c r="C4667" s="3" t="s">
        <v>19779</v>
      </c>
      <c r="D4667" s="13">
        <v>1280000000</v>
      </c>
      <c r="E4667" s="1" t="str" cm="1">
        <f t="array" ref="E4667">_xlfn.IFS($D4667&gt;=$N$7,$J$7,AND($D4667&gt;=$M$8,$D4667&lt;$N$8),$J$8,AND($D4667&gt;=$M$9,$D4667&lt;$N$9),$J$9,$D4667&lt;$N$10,$J$10)</f>
        <v>Mid Cap</v>
      </c>
      <c r="F4667" s="18">
        <v>14.79</v>
      </c>
      <c r="G4667" s="3" t="s">
        <v>31554</v>
      </c>
      <c r="H4667" s="22">
        <f>ROUND(Table1[[#This Row],[Market Capitalisation]]/Table1[[#This Row],[Stock Price]],0)</f>
        <v>86544963</v>
      </c>
    </row>
    <row r="4668" spans="2:8" x14ac:dyDescent="0.35">
      <c r="B4668" s="1" t="s">
        <v>19782</v>
      </c>
      <c r="C4668" s="3" t="s">
        <v>19783</v>
      </c>
      <c r="D4668" s="13">
        <v>1280000000</v>
      </c>
      <c r="E4668" s="1" t="str" cm="1">
        <f t="array" ref="E4668">_xlfn.IFS($D4668&gt;=$N$7,$J$7,AND($D4668&gt;=$M$8,$D4668&lt;$N$8),$J$8,AND($D4668&gt;=$M$9,$D4668&lt;$N$9),$J$9,$D4668&lt;$N$10,$J$10)</f>
        <v>Mid Cap</v>
      </c>
      <c r="F4668" s="18">
        <v>0.03</v>
      </c>
      <c r="G4668" s="3" t="s">
        <v>1086</v>
      </c>
      <c r="H4668" s="22">
        <f>ROUND(Table1[[#This Row],[Market Capitalisation]]/Table1[[#This Row],[Stock Price]],0)</f>
        <v>42666666667</v>
      </c>
    </row>
    <row r="4669" spans="2:8" x14ac:dyDescent="0.35">
      <c r="B4669" s="1" t="s">
        <v>19785</v>
      </c>
      <c r="C4669" s="3" t="s">
        <v>19786</v>
      </c>
      <c r="D4669" s="13">
        <v>1280000000</v>
      </c>
      <c r="E4669" s="1" t="str" cm="1">
        <f t="array" ref="E4669">_xlfn.IFS($D4669&gt;=$N$7,$J$7,AND($D4669&gt;=$M$8,$D4669&lt;$N$8),$J$8,AND($D4669&gt;=$M$9,$D4669&lt;$N$9),$J$9,$D4669&lt;$N$10,$J$10)</f>
        <v>Mid Cap</v>
      </c>
      <c r="F4669" s="18">
        <v>16.079999999999998</v>
      </c>
      <c r="G4669" s="3" t="s">
        <v>31554</v>
      </c>
      <c r="H4669" s="22">
        <f>ROUND(Table1[[#This Row],[Market Capitalisation]]/Table1[[#This Row],[Stock Price]],0)</f>
        <v>79601990</v>
      </c>
    </row>
    <row r="4670" spans="2:8" x14ac:dyDescent="0.35">
      <c r="B4670" s="1" t="s">
        <v>19789</v>
      </c>
      <c r="C4670" s="3" t="s">
        <v>19790</v>
      </c>
      <c r="D4670" s="13">
        <v>1280000000</v>
      </c>
      <c r="E4670" s="1" t="str" cm="1">
        <f t="array" ref="E4670">_xlfn.IFS($D4670&gt;=$N$7,$J$7,AND($D4670&gt;=$M$8,$D4670&lt;$N$8),$J$8,AND($D4670&gt;=$M$9,$D4670&lt;$N$9),$J$9,$D4670&lt;$N$10,$J$10)</f>
        <v>Mid Cap</v>
      </c>
      <c r="F4670" s="18">
        <v>7.23</v>
      </c>
      <c r="G4670" s="3" t="s">
        <v>249</v>
      </c>
      <c r="H4670" s="22">
        <f>ROUND(Table1[[#This Row],[Market Capitalisation]]/Table1[[#This Row],[Stock Price]],0)</f>
        <v>177040111</v>
      </c>
    </row>
    <row r="4671" spans="2:8" x14ac:dyDescent="0.35">
      <c r="B4671" s="1" t="s">
        <v>19793</v>
      </c>
      <c r="C4671" s="3" t="s">
        <v>19794</v>
      </c>
      <c r="D4671" s="13">
        <v>1280000000</v>
      </c>
      <c r="E4671" s="1" t="str" cm="1">
        <f t="array" ref="E4671">_xlfn.IFS($D4671&gt;=$N$7,$J$7,AND($D4671&gt;=$M$8,$D4671&lt;$N$8),$J$8,AND($D4671&gt;=$M$9,$D4671&lt;$N$9),$J$9,$D4671&lt;$N$10,$J$10)</f>
        <v>Mid Cap</v>
      </c>
      <c r="F4671" s="18">
        <v>5.38</v>
      </c>
      <c r="G4671" s="3" t="s">
        <v>31554</v>
      </c>
      <c r="H4671" s="22">
        <f>ROUND(Table1[[#This Row],[Market Capitalisation]]/Table1[[#This Row],[Stock Price]],0)</f>
        <v>237918216</v>
      </c>
    </row>
    <row r="4672" spans="2:8" x14ac:dyDescent="0.35">
      <c r="B4672" s="1" t="s">
        <v>19796</v>
      </c>
      <c r="C4672" s="3" t="s">
        <v>19797</v>
      </c>
      <c r="D4672" s="13">
        <v>1280000000</v>
      </c>
      <c r="E4672" s="1" t="str" cm="1">
        <f t="array" ref="E4672">_xlfn.IFS($D4672&gt;=$N$7,$J$7,AND($D4672&gt;=$M$8,$D4672&lt;$N$8),$J$8,AND($D4672&gt;=$M$9,$D4672&lt;$N$9),$J$9,$D4672&lt;$N$10,$J$10)</f>
        <v>Mid Cap</v>
      </c>
      <c r="F4672" s="18">
        <v>17.7</v>
      </c>
      <c r="G4672" s="3" t="s">
        <v>31554</v>
      </c>
      <c r="H4672" s="22">
        <f>ROUND(Table1[[#This Row],[Market Capitalisation]]/Table1[[#This Row],[Stock Price]],0)</f>
        <v>72316384</v>
      </c>
    </row>
    <row r="4673" spans="2:8" x14ac:dyDescent="0.35">
      <c r="B4673" s="1" t="s">
        <v>19799</v>
      </c>
      <c r="C4673" s="3" t="s">
        <v>19800</v>
      </c>
      <c r="D4673" s="13">
        <v>1280000000</v>
      </c>
      <c r="E4673" s="1" t="str" cm="1">
        <f t="array" ref="E4673">_xlfn.IFS($D4673&gt;=$N$7,$J$7,AND($D4673&gt;=$M$8,$D4673&lt;$N$8),$J$8,AND($D4673&gt;=$M$9,$D4673&lt;$N$9),$J$9,$D4673&lt;$N$10,$J$10)</f>
        <v>Mid Cap</v>
      </c>
      <c r="F4673" s="18">
        <v>1.27</v>
      </c>
      <c r="G4673" s="3" t="s">
        <v>31554</v>
      </c>
      <c r="H4673" s="22">
        <f>ROUND(Table1[[#This Row],[Market Capitalisation]]/Table1[[#This Row],[Stock Price]],0)</f>
        <v>1007874016</v>
      </c>
    </row>
    <row r="4674" spans="2:8" x14ac:dyDescent="0.35">
      <c r="B4674" s="1" t="s">
        <v>19802</v>
      </c>
      <c r="C4674" s="3" t="s">
        <v>19803</v>
      </c>
      <c r="D4674" s="13">
        <v>1280000000</v>
      </c>
      <c r="E4674" s="1" t="str" cm="1">
        <f t="array" ref="E4674">_xlfn.IFS($D4674&gt;=$N$7,$J$7,AND($D4674&gt;=$M$8,$D4674&lt;$N$8),$J$8,AND($D4674&gt;=$M$9,$D4674&lt;$N$9),$J$9,$D4674&lt;$N$10,$J$10)</f>
        <v>Mid Cap</v>
      </c>
      <c r="F4674" s="18">
        <v>98.48</v>
      </c>
      <c r="G4674" s="3" t="s">
        <v>249</v>
      </c>
      <c r="H4674" s="22">
        <f>ROUND(Table1[[#This Row],[Market Capitalisation]]/Table1[[#This Row],[Stock Price]],0)</f>
        <v>12997563</v>
      </c>
    </row>
    <row r="4675" spans="2:8" x14ac:dyDescent="0.35">
      <c r="B4675" s="1" t="s">
        <v>19806</v>
      </c>
      <c r="C4675" s="3" t="s">
        <v>19807</v>
      </c>
      <c r="D4675" s="13">
        <v>1280000000</v>
      </c>
      <c r="E4675" s="1" t="str" cm="1">
        <f t="array" ref="E4675">_xlfn.IFS($D4675&gt;=$N$7,$J$7,AND($D4675&gt;=$M$8,$D4675&lt;$N$8),$J$8,AND($D4675&gt;=$M$9,$D4675&lt;$N$9),$J$9,$D4675&lt;$N$10,$J$10)</f>
        <v>Mid Cap</v>
      </c>
      <c r="F4675" s="18">
        <v>9.34</v>
      </c>
      <c r="G4675" s="3" t="s">
        <v>2116</v>
      </c>
      <c r="H4675" s="22">
        <f>ROUND(Table1[[#This Row],[Market Capitalisation]]/Table1[[#This Row],[Stock Price]],0)</f>
        <v>137044968</v>
      </c>
    </row>
    <row r="4676" spans="2:8" x14ac:dyDescent="0.35">
      <c r="B4676" s="1" t="s">
        <v>19810</v>
      </c>
      <c r="C4676" s="3" t="s">
        <v>19811</v>
      </c>
      <c r="D4676" s="13">
        <v>1270000000</v>
      </c>
      <c r="E4676" s="1" t="str" cm="1">
        <f t="array" ref="E4676">_xlfn.IFS($D4676&gt;=$N$7,$J$7,AND($D4676&gt;=$M$8,$D4676&lt;$N$8),$J$8,AND($D4676&gt;=$M$9,$D4676&lt;$N$9),$J$9,$D4676&lt;$N$10,$J$10)</f>
        <v>Mid Cap</v>
      </c>
      <c r="F4676" s="18">
        <v>18.190000000000001</v>
      </c>
      <c r="G4676" s="3" t="s">
        <v>3109</v>
      </c>
      <c r="H4676" s="22">
        <f>ROUND(Table1[[#This Row],[Market Capitalisation]]/Table1[[#This Row],[Stock Price]],0)</f>
        <v>69818582</v>
      </c>
    </row>
    <row r="4677" spans="2:8" x14ac:dyDescent="0.35">
      <c r="B4677" s="1" t="s">
        <v>19815</v>
      </c>
      <c r="C4677" s="3" t="s">
        <v>19816</v>
      </c>
      <c r="D4677" s="13">
        <v>1270000000</v>
      </c>
      <c r="E4677" s="1" t="str" cm="1">
        <f t="array" ref="E4677">_xlfn.IFS($D4677&gt;=$N$7,$J$7,AND($D4677&gt;=$M$8,$D4677&lt;$N$8),$J$8,AND($D4677&gt;=$M$9,$D4677&lt;$N$9),$J$9,$D4677&lt;$N$10,$J$10)</f>
        <v>Mid Cap</v>
      </c>
      <c r="F4677" s="18">
        <v>1.73</v>
      </c>
      <c r="G4677" s="3" t="s">
        <v>249</v>
      </c>
      <c r="H4677" s="22">
        <f>ROUND(Table1[[#This Row],[Market Capitalisation]]/Table1[[#This Row],[Stock Price]],0)</f>
        <v>734104046</v>
      </c>
    </row>
    <row r="4678" spans="2:8" x14ac:dyDescent="0.35">
      <c r="B4678" s="1" t="s">
        <v>19818</v>
      </c>
      <c r="C4678" s="3" t="s">
        <v>19819</v>
      </c>
      <c r="D4678" s="13">
        <v>1270000000</v>
      </c>
      <c r="E4678" s="1" t="str" cm="1">
        <f t="array" ref="E4678">_xlfn.IFS($D4678&gt;=$N$7,$J$7,AND($D4678&gt;=$M$8,$D4678&lt;$N$8),$J$8,AND($D4678&gt;=$M$9,$D4678&lt;$N$9),$J$9,$D4678&lt;$N$10,$J$10)</f>
        <v>Mid Cap</v>
      </c>
      <c r="F4678" s="18">
        <v>57.38</v>
      </c>
      <c r="G4678" s="3" t="s">
        <v>31554</v>
      </c>
      <c r="H4678" s="22">
        <f>ROUND(Table1[[#This Row],[Market Capitalisation]]/Table1[[#This Row],[Stock Price]],0)</f>
        <v>22133147</v>
      </c>
    </row>
    <row r="4679" spans="2:8" x14ac:dyDescent="0.35">
      <c r="B4679" s="1" t="s">
        <v>19821</v>
      </c>
      <c r="C4679" s="3" t="s">
        <v>19822</v>
      </c>
      <c r="D4679" s="13">
        <v>1270000000</v>
      </c>
      <c r="E4679" s="1" t="str" cm="1">
        <f t="array" ref="E4679">_xlfn.IFS($D4679&gt;=$N$7,$J$7,AND($D4679&gt;=$M$8,$D4679&lt;$N$8),$J$8,AND($D4679&gt;=$M$9,$D4679&lt;$N$9),$J$9,$D4679&lt;$N$10,$J$10)</f>
        <v>Mid Cap</v>
      </c>
      <c r="F4679" s="18">
        <v>3.74</v>
      </c>
      <c r="G4679" s="3" t="s">
        <v>249</v>
      </c>
      <c r="H4679" s="22">
        <f>ROUND(Table1[[#This Row],[Market Capitalisation]]/Table1[[#This Row],[Stock Price]],0)</f>
        <v>339572193</v>
      </c>
    </row>
    <row r="4680" spans="2:8" x14ac:dyDescent="0.35">
      <c r="B4680" s="1" t="s">
        <v>19824</v>
      </c>
      <c r="C4680" s="3" t="s">
        <v>19825</v>
      </c>
      <c r="D4680" s="13">
        <v>1270000000</v>
      </c>
      <c r="E4680" s="1" t="str" cm="1">
        <f t="array" ref="E4680">_xlfn.IFS($D4680&gt;=$N$7,$J$7,AND($D4680&gt;=$M$8,$D4680&lt;$N$8),$J$8,AND($D4680&gt;=$M$9,$D4680&lt;$N$9),$J$9,$D4680&lt;$N$10,$J$10)</f>
        <v>Mid Cap</v>
      </c>
      <c r="F4680" s="18">
        <v>45.02</v>
      </c>
      <c r="G4680" s="3" t="s">
        <v>31554</v>
      </c>
      <c r="H4680" s="22">
        <f>ROUND(Table1[[#This Row],[Market Capitalisation]]/Table1[[#This Row],[Stock Price]],0)</f>
        <v>28209685</v>
      </c>
    </row>
    <row r="4681" spans="2:8" x14ac:dyDescent="0.35">
      <c r="B4681" s="1" t="s">
        <v>19827</v>
      </c>
      <c r="C4681" s="3" t="s">
        <v>19828</v>
      </c>
      <c r="D4681" s="13">
        <v>1270000000</v>
      </c>
      <c r="E4681" s="1" t="str" cm="1">
        <f t="array" ref="E4681">_xlfn.IFS($D4681&gt;=$N$7,$J$7,AND($D4681&gt;=$M$8,$D4681&lt;$N$8),$J$8,AND($D4681&gt;=$M$9,$D4681&lt;$N$9),$J$9,$D4681&lt;$N$10,$J$10)</f>
        <v>Mid Cap</v>
      </c>
      <c r="F4681" s="18">
        <v>22.84</v>
      </c>
      <c r="G4681" s="3" t="s">
        <v>31554</v>
      </c>
      <c r="H4681" s="22">
        <f>ROUND(Table1[[#This Row],[Market Capitalisation]]/Table1[[#This Row],[Stock Price]],0)</f>
        <v>55604203</v>
      </c>
    </row>
    <row r="4682" spans="2:8" x14ac:dyDescent="0.35">
      <c r="B4682" s="1" t="s">
        <v>19830</v>
      </c>
      <c r="C4682" s="3" t="s">
        <v>19831</v>
      </c>
      <c r="D4682" s="13">
        <v>1270000000</v>
      </c>
      <c r="E4682" s="1" t="str" cm="1">
        <f t="array" ref="E4682">_xlfn.IFS($D4682&gt;=$N$7,$J$7,AND($D4682&gt;=$M$8,$D4682&lt;$N$8),$J$8,AND($D4682&gt;=$M$9,$D4682&lt;$N$9),$J$9,$D4682&lt;$N$10,$J$10)</f>
        <v>Mid Cap</v>
      </c>
      <c r="F4682" s="18">
        <v>614.23</v>
      </c>
      <c r="G4682" s="3" t="s">
        <v>2575</v>
      </c>
      <c r="H4682" s="22">
        <f>ROUND(Table1[[#This Row],[Market Capitalisation]]/Table1[[#This Row],[Stock Price]],0)</f>
        <v>2067629</v>
      </c>
    </row>
    <row r="4683" spans="2:8" x14ac:dyDescent="0.35">
      <c r="B4683" s="1" t="s">
        <v>19833</v>
      </c>
      <c r="C4683" s="3" t="s">
        <v>19834</v>
      </c>
      <c r="D4683" s="13">
        <v>1260000000</v>
      </c>
      <c r="E4683" s="1" t="str" cm="1">
        <f t="array" ref="E4683">_xlfn.IFS($D4683&gt;=$N$7,$J$7,AND($D4683&gt;=$M$8,$D4683&lt;$N$8),$J$8,AND($D4683&gt;=$M$9,$D4683&lt;$N$9),$J$9,$D4683&lt;$N$10,$J$10)</f>
        <v>Mid Cap</v>
      </c>
      <c r="F4683" s="18">
        <v>95.31</v>
      </c>
      <c r="G4683" s="3" t="s">
        <v>304</v>
      </c>
      <c r="H4683" s="22">
        <f>ROUND(Table1[[#This Row],[Market Capitalisation]]/Table1[[#This Row],[Stock Price]],0)</f>
        <v>13220019</v>
      </c>
    </row>
    <row r="4684" spans="2:8" x14ac:dyDescent="0.35">
      <c r="B4684" s="1" t="s">
        <v>19838</v>
      </c>
      <c r="C4684" s="3" t="s">
        <v>19839</v>
      </c>
      <c r="D4684" s="13">
        <v>1260000000</v>
      </c>
      <c r="E4684" s="1" t="str" cm="1">
        <f t="array" ref="E4684">_xlfn.IFS($D4684&gt;=$N$7,$J$7,AND($D4684&gt;=$M$8,$D4684&lt;$N$8),$J$8,AND($D4684&gt;=$M$9,$D4684&lt;$N$9),$J$9,$D4684&lt;$N$10,$J$10)</f>
        <v>Mid Cap</v>
      </c>
      <c r="F4684" s="18">
        <v>21.22</v>
      </c>
      <c r="G4684" s="3" t="s">
        <v>31554</v>
      </c>
      <c r="H4684" s="22">
        <f>ROUND(Table1[[#This Row],[Market Capitalisation]]/Table1[[#This Row],[Stock Price]],0)</f>
        <v>59377945</v>
      </c>
    </row>
    <row r="4685" spans="2:8" x14ac:dyDescent="0.35">
      <c r="B4685" s="1" t="s">
        <v>19842</v>
      </c>
      <c r="C4685" s="3" t="s">
        <v>19843</v>
      </c>
      <c r="D4685" s="13">
        <v>1260000000</v>
      </c>
      <c r="E4685" s="1" t="str" cm="1">
        <f t="array" ref="E4685">_xlfn.IFS($D4685&gt;=$N$7,$J$7,AND($D4685&gt;=$M$8,$D4685&lt;$N$8),$J$8,AND($D4685&gt;=$M$9,$D4685&lt;$N$9),$J$9,$D4685&lt;$N$10,$J$10)</f>
        <v>Mid Cap</v>
      </c>
      <c r="F4685" s="18">
        <v>10.77</v>
      </c>
      <c r="G4685" s="3" t="s">
        <v>13674</v>
      </c>
      <c r="H4685" s="22">
        <f>ROUND(Table1[[#This Row],[Market Capitalisation]]/Table1[[#This Row],[Stock Price]],0)</f>
        <v>116991643</v>
      </c>
    </row>
    <row r="4686" spans="2:8" x14ac:dyDescent="0.35">
      <c r="B4686" s="1" t="s">
        <v>19845</v>
      </c>
      <c r="C4686" s="3" t="s">
        <v>19846</v>
      </c>
      <c r="D4686" s="13">
        <v>1260000000</v>
      </c>
      <c r="E4686" s="1" t="str" cm="1">
        <f t="array" ref="E4686">_xlfn.IFS($D4686&gt;=$N$7,$J$7,AND($D4686&gt;=$M$8,$D4686&lt;$N$8),$J$8,AND($D4686&gt;=$M$9,$D4686&lt;$N$9),$J$9,$D4686&lt;$N$10,$J$10)</f>
        <v>Mid Cap</v>
      </c>
      <c r="F4686" s="18">
        <v>38.020000000000003</v>
      </c>
      <c r="G4686" s="3" t="s">
        <v>31554</v>
      </c>
      <c r="H4686" s="22">
        <f>ROUND(Table1[[#This Row],[Market Capitalisation]]/Table1[[#This Row],[Stock Price]],0)</f>
        <v>33140452</v>
      </c>
    </row>
    <row r="4687" spans="2:8" x14ac:dyDescent="0.35">
      <c r="B4687" s="1" t="s">
        <v>19848</v>
      </c>
      <c r="C4687" s="3" t="s">
        <v>19849</v>
      </c>
      <c r="D4687" s="13">
        <v>1260000000</v>
      </c>
      <c r="E4687" s="1" t="str" cm="1">
        <f t="array" ref="E4687">_xlfn.IFS($D4687&gt;=$N$7,$J$7,AND($D4687&gt;=$M$8,$D4687&lt;$N$8),$J$8,AND($D4687&gt;=$M$9,$D4687&lt;$N$9),$J$9,$D4687&lt;$N$10,$J$10)</f>
        <v>Mid Cap</v>
      </c>
      <c r="F4687" s="18">
        <v>8.8000000000000007</v>
      </c>
      <c r="G4687" s="3" t="s">
        <v>31554</v>
      </c>
      <c r="H4687" s="22">
        <f>ROUND(Table1[[#This Row],[Market Capitalisation]]/Table1[[#This Row],[Stock Price]],0)</f>
        <v>143181818</v>
      </c>
    </row>
    <row r="4688" spans="2:8" x14ac:dyDescent="0.35">
      <c r="B4688" s="1" t="s">
        <v>19851</v>
      </c>
      <c r="C4688" s="3" t="s">
        <v>19852</v>
      </c>
      <c r="D4688" s="13">
        <v>1260000000</v>
      </c>
      <c r="E4688" s="1" t="str" cm="1">
        <f t="array" ref="E4688">_xlfn.IFS($D4688&gt;=$N$7,$J$7,AND($D4688&gt;=$M$8,$D4688&lt;$N$8),$J$8,AND($D4688&gt;=$M$9,$D4688&lt;$N$9),$J$9,$D4688&lt;$N$10,$J$10)</f>
        <v>Mid Cap</v>
      </c>
      <c r="F4688" s="18">
        <v>48.39</v>
      </c>
      <c r="G4688" s="3" t="s">
        <v>936</v>
      </c>
      <c r="H4688" s="22">
        <f>ROUND(Table1[[#This Row],[Market Capitalisation]]/Table1[[#This Row],[Stock Price]],0)</f>
        <v>26038438</v>
      </c>
    </row>
    <row r="4689" spans="2:8" x14ac:dyDescent="0.35">
      <c r="B4689" s="1" t="s">
        <v>19855</v>
      </c>
      <c r="C4689" s="3" t="s">
        <v>19856</v>
      </c>
      <c r="D4689" s="13">
        <v>1260000000</v>
      </c>
      <c r="E4689" s="1" t="str" cm="1">
        <f t="array" ref="E4689">_xlfn.IFS($D4689&gt;=$N$7,$J$7,AND($D4689&gt;=$M$8,$D4689&lt;$N$8),$J$8,AND($D4689&gt;=$M$9,$D4689&lt;$N$9),$J$9,$D4689&lt;$N$10,$J$10)</f>
        <v>Mid Cap</v>
      </c>
      <c r="F4689" s="18">
        <v>30.02</v>
      </c>
      <c r="G4689" s="3" t="s">
        <v>145</v>
      </c>
      <c r="H4689" s="22">
        <f>ROUND(Table1[[#This Row],[Market Capitalisation]]/Table1[[#This Row],[Stock Price]],0)</f>
        <v>41972019</v>
      </c>
    </row>
    <row r="4690" spans="2:8" x14ac:dyDescent="0.35">
      <c r="B4690" s="1" t="s">
        <v>19858</v>
      </c>
      <c r="C4690" s="3" t="s">
        <v>19859</v>
      </c>
      <c r="D4690" s="13">
        <v>1260000000</v>
      </c>
      <c r="E4690" s="1" t="str" cm="1">
        <f t="array" ref="E4690">_xlfn.IFS($D4690&gt;=$N$7,$J$7,AND($D4690&gt;=$M$8,$D4690&lt;$N$8),$J$8,AND($D4690&gt;=$M$9,$D4690&lt;$N$9),$J$9,$D4690&lt;$N$10,$J$10)</f>
        <v>Mid Cap</v>
      </c>
      <c r="F4690" s="18">
        <v>31.89</v>
      </c>
      <c r="G4690" s="3" t="s">
        <v>31554</v>
      </c>
      <c r="H4690" s="22">
        <f>ROUND(Table1[[#This Row],[Market Capitalisation]]/Table1[[#This Row],[Stock Price]],0)</f>
        <v>39510818</v>
      </c>
    </row>
    <row r="4691" spans="2:8" x14ac:dyDescent="0.35">
      <c r="B4691" s="1" t="s">
        <v>19862</v>
      </c>
      <c r="C4691" s="3" t="s">
        <v>19863</v>
      </c>
      <c r="D4691" s="13">
        <v>1260000000</v>
      </c>
      <c r="E4691" s="1" t="str" cm="1">
        <f t="array" ref="E4691">_xlfn.IFS($D4691&gt;=$N$7,$J$7,AND($D4691&gt;=$M$8,$D4691&lt;$N$8),$J$8,AND($D4691&gt;=$M$9,$D4691&lt;$N$9),$J$9,$D4691&lt;$N$10,$J$10)</f>
        <v>Mid Cap</v>
      </c>
      <c r="F4691" s="18">
        <v>10.3</v>
      </c>
      <c r="G4691" s="3" t="s">
        <v>31554</v>
      </c>
      <c r="H4691" s="22">
        <f>ROUND(Table1[[#This Row],[Market Capitalisation]]/Table1[[#This Row],[Stock Price]],0)</f>
        <v>122330097</v>
      </c>
    </row>
    <row r="4692" spans="2:8" x14ac:dyDescent="0.35">
      <c r="B4692" s="1" t="s">
        <v>19865</v>
      </c>
      <c r="C4692" s="3" t="s">
        <v>19866</v>
      </c>
      <c r="D4692" s="13">
        <v>1260000000</v>
      </c>
      <c r="E4692" s="1" t="str" cm="1">
        <f t="array" ref="E4692">_xlfn.IFS($D4692&gt;=$N$7,$J$7,AND($D4692&gt;=$M$8,$D4692&lt;$N$8),$J$8,AND($D4692&gt;=$M$9,$D4692&lt;$N$9),$J$9,$D4692&lt;$N$10,$J$10)</f>
        <v>Mid Cap</v>
      </c>
      <c r="F4692" s="18">
        <v>33.56</v>
      </c>
      <c r="G4692" s="3" t="s">
        <v>31554</v>
      </c>
      <c r="H4692" s="22">
        <f>ROUND(Table1[[#This Row],[Market Capitalisation]]/Table1[[#This Row],[Stock Price]],0)</f>
        <v>37544696</v>
      </c>
    </row>
    <row r="4693" spans="2:8" x14ac:dyDescent="0.35">
      <c r="B4693" s="1" t="s">
        <v>19869</v>
      </c>
      <c r="C4693" s="3" t="s">
        <v>19870</v>
      </c>
      <c r="D4693" s="13">
        <v>1260000000</v>
      </c>
      <c r="E4693" s="1" t="str" cm="1">
        <f t="array" ref="E4693">_xlfn.IFS($D4693&gt;=$N$7,$J$7,AND($D4693&gt;=$M$8,$D4693&lt;$N$8),$J$8,AND($D4693&gt;=$M$9,$D4693&lt;$N$9),$J$9,$D4693&lt;$N$10,$J$10)</f>
        <v>Mid Cap</v>
      </c>
      <c r="F4693" s="18">
        <v>10.74</v>
      </c>
      <c r="G4693" s="3" t="s">
        <v>4925</v>
      </c>
      <c r="H4693" s="22">
        <f>ROUND(Table1[[#This Row],[Market Capitalisation]]/Table1[[#This Row],[Stock Price]],0)</f>
        <v>117318436</v>
      </c>
    </row>
    <row r="4694" spans="2:8" x14ac:dyDescent="0.35">
      <c r="B4694" s="1" t="s">
        <v>19873</v>
      </c>
      <c r="C4694" s="3" t="s">
        <v>19874</v>
      </c>
      <c r="D4694" s="13">
        <v>1250000000</v>
      </c>
      <c r="E4694" s="1" t="str" cm="1">
        <f t="array" ref="E4694">_xlfn.IFS($D4694&gt;=$N$7,$J$7,AND($D4694&gt;=$M$8,$D4694&lt;$N$8),$J$8,AND($D4694&gt;=$M$9,$D4694&lt;$N$9),$J$9,$D4694&lt;$N$10,$J$10)</f>
        <v>Mid Cap</v>
      </c>
      <c r="F4694" s="18">
        <v>4.91</v>
      </c>
      <c r="G4694" s="3" t="s">
        <v>31554</v>
      </c>
      <c r="H4694" s="22">
        <f>ROUND(Table1[[#This Row],[Market Capitalisation]]/Table1[[#This Row],[Stock Price]],0)</f>
        <v>254582485</v>
      </c>
    </row>
    <row r="4695" spans="2:8" x14ac:dyDescent="0.35">
      <c r="B4695" s="1" t="s">
        <v>19877</v>
      </c>
      <c r="C4695" s="3" t="s">
        <v>19878</v>
      </c>
      <c r="D4695" s="13">
        <v>1250000000</v>
      </c>
      <c r="E4695" s="1" t="str" cm="1">
        <f t="array" ref="E4695">_xlfn.IFS($D4695&gt;=$N$7,$J$7,AND($D4695&gt;=$M$8,$D4695&lt;$N$8),$J$8,AND($D4695&gt;=$M$9,$D4695&lt;$N$9),$J$9,$D4695&lt;$N$10,$J$10)</f>
        <v>Mid Cap</v>
      </c>
      <c r="F4695" s="18">
        <v>0.13</v>
      </c>
      <c r="G4695" s="3" t="s">
        <v>894</v>
      </c>
      <c r="H4695" s="22">
        <f>ROUND(Table1[[#This Row],[Market Capitalisation]]/Table1[[#This Row],[Stock Price]],0)</f>
        <v>9615384615</v>
      </c>
    </row>
    <row r="4696" spans="2:8" x14ac:dyDescent="0.35">
      <c r="B4696" s="1" t="s">
        <v>19880</v>
      </c>
      <c r="C4696" s="3" t="s">
        <v>19881</v>
      </c>
      <c r="D4696" s="13">
        <v>1250000000</v>
      </c>
      <c r="E4696" s="1" t="str" cm="1">
        <f t="array" ref="E4696">_xlfn.IFS($D4696&gt;=$N$7,$J$7,AND($D4696&gt;=$M$8,$D4696&lt;$N$8),$J$8,AND($D4696&gt;=$M$9,$D4696&lt;$N$9),$J$9,$D4696&lt;$N$10,$J$10)</f>
        <v>Mid Cap</v>
      </c>
      <c r="F4696" s="18">
        <v>23.64</v>
      </c>
      <c r="G4696" s="3" t="s">
        <v>249</v>
      </c>
      <c r="H4696" s="22">
        <f>ROUND(Table1[[#This Row],[Market Capitalisation]]/Table1[[#This Row],[Stock Price]],0)</f>
        <v>52876481</v>
      </c>
    </row>
    <row r="4697" spans="2:8" x14ac:dyDescent="0.35">
      <c r="B4697" s="1" t="s">
        <v>19884</v>
      </c>
      <c r="C4697" s="3" t="s">
        <v>19885</v>
      </c>
      <c r="D4697" s="13">
        <v>1250000000</v>
      </c>
      <c r="E4697" s="1" t="str" cm="1">
        <f t="array" ref="E4697">_xlfn.IFS($D4697&gt;=$N$7,$J$7,AND($D4697&gt;=$M$8,$D4697&lt;$N$8),$J$8,AND($D4697&gt;=$M$9,$D4697&lt;$N$9),$J$9,$D4697&lt;$N$10,$J$10)</f>
        <v>Mid Cap</v>
      </c>
      <c r="F4697" s="18">
        <v>31.7</v>
      </c>
      <c r="G4697" s="3" t="s">
        <v>31554</v>
      </c>
      <c r="H4697" s="22">
        <f>ROUND(Table1[[#This Row],[Market Capitalisation]]/Table1[[#This Row],[Stock Price]],0)</f>
        <v>39432177</v>
      </c>
    </row>
    <row r="4698" spans="2:8" x14ac:dyDescent="0.35">
      <c r="B4698" s="1" t="s">
        <v>19888</v>
      </c>
      <c r="C4698" s="3" t="s">
        <v>19889</v>
      </c>
      <c r="D4698" s="13">
        <v>1250000000</v>
      </c>
      <c r="E4698" s="1" t="str" cm="1">
        <f t="array" ref="E4698">_xlfn.IFS($D4698&gt;=$N$7,$J$7,AND($D4698&gt;=$M$8,$D4698&lt;$N$8),$J$8,AND($D4698&gt;=$M$9,$D4698&lt;$N$9),$J$9,$D4698&lt;$N$10,$J$10)</f>
        <v>Mid Cap</v>
      </c>
      <c r="F4698" s="18">
        <v>29.7</v>
      </c>
      <c r="G4698" s="3" t="s">
        <v>1254</v>
      </c>
      <c r="H4698" s="22">
        <f>ROUND(Table1[[#This Row],[Market Capitalisation]]/Table1[[#This Row],[Stock Price]],0)</f>
        <v>42087542</v>
      </c>
    </row>
    <row r="4699" spans="2:8" x14ac:dyDescent="0.35">
      <c r="B4699" s="1" t="s">
        <v>19891</v>
      </c>
      <c r="C4699" s="3" t="s">
        <v>19892</v>
      </c>
      <c r="D4699" s="13">
        <v>1250000000</v>
      </c>
      <c r="E4699" s="1" t="str" cm="1">
        <f t="array" ref="E4699">_xlfn.IFS($D4699&gt;=$N$7,$J$7,AND($D4699&gt;=$M$8,$D4699&lt;$N$8),$J$8,AND($D4699&gt;=$M$9,$D4699&lt;$N$9),$J$9,$D4699&lt;$N$10,$J$10)</f>
        <v>Mid Cap</v>
      </c>
      <c r="F4699" s="18">
        <v>31.48</v>
      </c>
      <c r="G4699" s="3" t="s">
        <v>31554</v>
      </c>
      <c r="H4699" s="22">
        <f>ROUND(Table1[[#This Row],[Market Capitalisation]]/Table1[[#This Row],[Stock Price]],0)</f>
        <v>39707751</v>
      </c>
    </row>
    <row r="4700" spans="2:8" x14ac:dyDescent="0.35">
      <c r="B4700" s="1" t="s">
        <v>19894</v>
      </c>
      <c r="C4700" s="3" t="s">
        <v>19895</v>
      </c>
      <c r="D4700" s="13">
        <v>1250000000</v>
      </c>
      <c r="E4700" s="1" t="str" cm="1">
        <f t="array" ref="E4700">_xlfn.IFS($D4700&gt;=$N$7,$J$7,AND($D4700&gt;=$M$8,$D4700&lt;$N$8),$J$8,AND($D4700&gt;=$M$9,$D4700&lt;$N$9),$J$9,$D4700&lt;$N$10,$J$10)</f>
        <v>Mid Cap</v>
      </c>
      <c r="F4700" s="18">
        <v>0.75</v>
      </c>
      <c r="G4700" s="3" t="s">
        <v>31546</v>
      </c>
      <c r="H4700" s="22">
        <f>ROUND(Table1[[#This Row],[Market Capitalisation]]/Table1[[#This Row],[Stock Price]],0)</f>
        <v>1666666667</v>
      </c>
    </row>
    <row r="4701" spans="2:8" x14ac:dyDescent="0.35">
      <c r="B4701" s="1" t="s">
        <v>19897</v>
      </c>
      <c r="C4701" s="3" t="s">
        <v>19898</v>
      </c>
      <c r="D4701" s="13">
        <v>1240000000</v>
      </c>
      <c r="E4701" s="1" t="str" cm="1">
        <f t="array" ref="E4701">_xlfn.IFS($D4701&gt;=$N$7,$J$7,AND($D4701&gt;=$M$8,$D4701&lt;$N$8),$J$8,AND($D4701&gt;=$M$9,$D4701&lt;$N$9),$J$9,$D4701&lt;$N$10,$J$10)</f>
        <v>Mid Cap</v>
      </c>
      <c r="F4701" s="18">
        <v>4.2300000000000004</v>
      </c>
      <c r="G4701" s="3" t="s">
        <v>249</v>
      </c>
      <c r="H4701" s="22">
        <f>ROUND(Table1[[#This Row],[Market Capitalisation]]/Table1[[#This Row],[Stock Price]],0)</f>
        <v>293144208</v>
      </c>
    </row>
    <row r="4702" spans="2:8" x14ac:dyDescent="0.35">
      <c r="B4702" s="1" t="s">
        <v>19902</v>
      </c>
      <c r="C4702" s="3" t="s">
        <v>19903</v>
      </c>
      <c r="D4702" s="13">
        <v>1240000000</v>
      </c>
      <c r="E4702" s="1" t="str" cm="1">
        <f t="array" ref="E4702">_xlfn.IFS($D4702&gt;=$N$7,$J$7,AND($D4702&gt;=$M$8,$D4702&lt;$N$8),$J$8,AND($D4702&gt;=$M$9,$D4702&lt;$N$9),$J$9,$D4702&lt;$N$10,$J$10)</f>
        <v>Mid Cap</v>
      </c>
      <c r="F4702" s="18">
        <v>5.94</v>
      </c>
      <c r="G4702" s="3" t="s">
        <v>31554</v>
      </c>
      <c r="H4702" s="22">
        <f>ROUND(Table1[[#This Row],[Market Capitalisation]]/Table1[[#This Row],[Stock Price]],0)</f>
        <v>208754209</v>
      </c>
    </row>
    <row r="4703" spans="2:8" x14ac:dyDescent="0.35">
      <c r="B4703" s="1" t="s">
        <v>19906</v>
      </c>
      <c r="C4703" s="3" t="s">
        <v>19907</v>
      </c>
      <c r="D4703" s="13">
        <v>1240000000</v>
      </c>
      <c r="E4703" s="1" t="str" cm="1">
        <f t="array" ref="E4703">_xlfn.IFS($D4703&gt;=$N$7,$J$7,AND($D4703&gt;=$M$8,$D4703&lt;$N$8),$J$8,AND($D4703&gt;=$M$9,$D4703&lt;$N$9),$J$9,$D4703&lt;$N$10,$J$10)</f>
        <v>Mid Cap</v>
      </c>
      <c r="F4703" s="18">
        <v>1.38</v>
      </c>
      <c r="G4703" s="3" t="s">
        <v>667</v>
      </c>
      <c r="H4703" s="22">
        <f>ROUND(Table1[[#This Row],[Market Capitalisation]]/Table1[[#This Row],[Stock Price]],0)</f>
        <v>898550725</v>
      </c>
    </row>
    <row r="4704" spans="2:8" x14ac:dyDescent="0.35">
      <c r="B4704" s="1" t="s">
        <v>19909</v>
      </c>
      <c r="C4704" s="3" t="s">
        <v>19910</v>
      </c>
      <c r="D4704" s="13">
        <v>1240000000</v>
      </c>
      <c r="E4704" s="1" t="str" cm="1">
        <f t="array" ref="E4704">_xlfn.IFS($D4704&gt;=$N$7,$J$7,AND($D4704&gt;=$M$8,$D4704&lt;$N$8),$J$8,AND($D4704&gt;=$M$9,$D4704&lt;$N$9),$J$9,$D4704&lt;$N$10,$J$10)</f>
        <v>Mid Cap</v>
      </c>
      <c r="F4704" s="18">
        <v>18.23</v>
      </c>
      <c r="G4704" s="3" t="s">
        <v>304</v>
      </c>
      <c r="H4704" s="22">
        <f>ROUND(Table1[[#This Row],[Market Capitalisation]]/Table1[[#This Row],[Stock Price]],0)</f>
        <v>68019748</v>
      </c>
    </row>
    <row r="4705" spans="2:8" x14ac:dyDescent="0.35">
      <c r="B4705" s="1" t="s">
        <v>19913</v>
      </c>
      <c r="C4705" s="3" t="s">
        <v>19914</v>
      </c>
      <c r="D4705" s="13">
        <v>1240000000</v>
      </c>
      <c r="E4705" s="1" t="str" cm="1">
        <f t="array" ref="E4705">_xlfn.IFS($D4705&gt;=$N$7,$J$7,AND($D4705&gt;=$M$8,$D4705&lt;$N$8),$J$8,AND($D4705&gt;=$M$9,$D4705&lt;$N$9),$J$9,$D4705&lt;$N$10,$J$10)</f>
        <v>Mid Cap</v>
      </c>
      <c r="F4705" s="18">
        <v>9.23</v>
      </c>
      <c r="G4705" s="3" t="s">
        <v>936</v>
      </c>
      <c r="H4705" s="22">
        <f>ROUND(Table1[[#This Row],[Market Capitalisation]]/Table1[[#This Row],[Stock Price]],0)</f>
        <v>134344529</v>
      </c>
    </row>
    <row r="4706" spans="2:8" x14ac:dyDescent="0.35">
      <c r="B4706" s="1" t="s">
        <v>19916</v>
      </c>
      <c r="C4706" s="3" t="s">
        <v>19917</v>
      </c>
      <c r="D4706" s="13">
        <v>1240000000</v>
      </c>
      <c r="E4706" s="1" t="str" cm="1">
        <f t="array" ref="E4706">_xlfn.IFS($D4706&gt;=$N$7,$J$7,AND($D4706&gt;=$M$8,$D4706&lt;$N$8),$J$8,AND($D4706&gt;=$M$9,$D4706&lt;$N$9),$J$9,$D4706&lt;$N$10,$J$10)</f>
        <v>Mid Cap</v>
      </c>
      <c r="F4706" s="18">
        <v>83.99</v>
      </c>
      <c r="G4706" s="3" t="s">
        <v>31554</v>
      </c>
      <c r="H4706" s="22">
        <f>ROUND(Table1[[#This Row],[Market Capitalisation]]/Table1[[#This Row],[Stock Price]],0)</f>
        <v>14763662</v>
      </c>
    </row>
    <row r="4707" spans="2:8" x14ac:dyDescent="0.35">
      <c r="B4707" s="1" t="s">
        <v>19920</v>
      </c>
      <c r="C4707" s="3" t="s">
        <v>19921</v>
      </c>
      <c r="D4707" s="13">
        <v>1240000000</v>
      </c>
      <c r="E4707" s="1" t="str" cm="1">
        <f t="array" ref="E4707">_xlfn.IFS($D4707&gt;=$N$7,$J$7,AND($D4707&gt;=$M$8,$D4707&lt;$N$8),$J$8,AND($D4707&gt;=$M$9,$D4707&lt;$N$9),$J$9,$D4707&lt;$N$10,$J$10)</f>
        <v>Mid Cap</v>
      </c>
      <c r="F4707" s="18">
        <v>15.47</v>
      </c>
      <c r="G4707" s="3" t="s">
        <v>4895</v>
      </c>
      <c r="H4707" s="22">
        <f>ROUND(Table1[[#This Row],[Market Capitalisation]]/Table1[[#This Row],[Stock Price]],0)</f>
        <v>80155139</v>
      </c>
    </row>
    <row r="4708" spans="2:8" x14ac:dyDescent="0.35">
      <c r="B4708" s="1" t="s">
        <v>19924</v>
      </c>
      <c r="C4708" s="3" t="s">
        <v>19925</v>
      </c>
      <c r="D4708" s="13">
        <v>1240000000</v>
      </c>
      <c r="E4708" s="1" t="str" cm="1">
        <f t="array" ref="E4708">_xlfn.IFS($D4708&gt;=$N$7,$J$7,AND($D4708&gt;=$M$8,$D4708&lt;$N$8),$J$8,AND($D4708&gt;=$M$9,$D4708&lt;$N$9),$J$9,$D4708&lt;$N$10,$J$10)</f>
        <v>Mid Cap</v>
      </c>
      <c r="F4708" s="18">
        <v>7.26</v>
      </c>
      <c r="G4708" s="3" t="s">
        <v>249</v>
      </c>
      <c r="H4708" s="22">
        <f>ROUND(Table1[[#This Row],[Market Capitalisation]]/Table1[[#This Row],[Stock Price]],0)</f>
        <v>170798898</v>
      </c>
    </row>
    <row r="4709" spans="2:8" x14ac:dyDescent="0.35">
      <c r="B4709" s="1" t="s">
        <v>19928</v>
      </c>
      <c r="C4709" s="3" t="s">
        <v>19929</v>
      </c>
      <c r="D4709" s="13">
        <v>1240000000</v>
      </c>
      <c r="E4709" s="1" t="str" cm="1">
        <f t="array" ref="E4709">_xlfn.IFS($D4709&gt;=$N$7,$J$7,AND($D4709&gt;=$M$8,$D4709&lt;$N$8),$J$8,AND($D4709&gt;=$M$9,$D4709&lt;$N$9),$J$9,$D4709&lt;$N$10,$J$10)</f>
        <v>Mid Cap</v>
      </c>
      <c r="F4709" s="18">
        <v>6.35</v>
      </c>
      <c r="G4709" s="3" t="s">
        <v>249</v>
      </c>
      <c r="H4709" s="22">
        <f>ROUND(Table1[[#This Row],[Market Capitalisation]]/Table1[[#This Row],[Stock Price]],0)</f>
        <v>195275591</v>
      </c>
    </row>
    <row r="4710" spans="2:8" x14ac:dyDescent="0.35">
      <c r="B4710" s="1" t="s">
        <v>19931</v>
      </c>
      <c r="C4710" s="3" t="s">
        <v>19932</v>
      </c>
      <c r="D4710" s="13">
        <v>1240000000</v>
      </c>
      <c r="E4710" s="1" t="str" cm="1">
        <f t="array" ref="E4710">_xlfn.IFS($D4710&gt;=$N$7,$J$7,AND($D4710&gt;=$M$8,$D4710&lt;$N$8),$J$8,AND($D4710&gt;=$M$9,$D4710&lt;$N$9),$J$9,$D4710&lt;$N$10,$J$10)</f>
        <v>Mid Cap</v>
      </c>
      <c r="F4710" s="18">
        <v>32.42</v>
      </c>
      <c r="G4710" s="3" t="s">
        <v>31554</v>
      </c>
      <c r="H4710" s="22">
        <f>ROUND(Table1[[#This Row],[Market Capitalisation]]/Table1[[#This Row],[Stock Price]],0)</f>
        <v>38247995</v>
      </c>
    </row>
    <row r="4711" spans="2:8" x14ac:dyDescent="0.35">
      <c r="B4711" s="1" t="s">
        <v>19935</v>
      </c>
      <c r="C4711" s="3" t="s">
        <v>19936</v>
      </c>
      <c r="D4711" s="13">
        <v>1230000000</v>
      </c>
      <c r="E4711" s="1" t="str" cm="1">
        <f t="array" ref="E4711">_xlfn.IFS($D4711&gt;=$N$7,$J$7,AND($D4711&gt;=$M$8,$D4711&lt;$N$8),$J$8,AND($D4711&gt;=$M$9,$D4711&lt;$N$9),$J$9,$D4711&lt;$N$10,$J$10)</f>
        <v>Mid Cap</v>
      </c>
      <c r="F4711" s="18">
        <v>1.53</v>
      </c>
      <c r="G4711" s="3" t="s">
        <v>667</v>
      </c>
      <c r="H4711" s="22">
        <f>ROUND(Table1[[#This Row],[Market Capitalisation]]/Table1[[#This Row],[Stock Price]],0)</f>
        <v>803921569</v>
      </c>
    </row>
    <row r="4712" spans="2:8" x14ac:dyDescent="0.35">
      <c r="B4712" s="1" t="s">
        <v>19939</v>
      </c>
      <c r="C4712" s="3" t="s">
        <v>19940</v>
      </c>
      <c r="D4712" s="13">
        <v>1230000000</v>
      </c>
      <c r="E4712" s="1" t="str" cm="1">
        <f t="array" ref="E4712">_xlfn.IFS($D4712&gt;=$N$7,$J$7,AND($D4712&gt;=$M$8,$D4712&lt;$N$8),$J$8,AND($D4712&gt;=$M$9,$D4712&lt;$N$9),$J$9,$D4712&lt;$N$10,$J$10)</f>
        <v>Mid Cap</v>
      </c>
      <c r="F4712" s="18">
        <v>0.63</v>
      </c>
      <c r="G4712" s="3" t="s">
        <v>19398</v>
      </c>
      <c r="H4712" s="22">
        <f>ROUND(Table1[[#This Row],[Market Capitalisation]]/Table1[[#This Row],[Stock Price]],0)</f>
        <v>1952380952</v>
      </c>
    </row>
    <row r="4713" spans="2:8" x14ac:dyDescent="0.35">
      <c r="B4713" s="1" t="s">
        <v>19942</v>
      </c>
      <c r="C4713" s="3" t="s">
        <v>19943</v>
      </c>
      <c r="D4713" s="13">
        <v>1230000000</v>
      </c>
      <c r="E4713" s="1" t="str" cm="1">
        <f t="array" ref="E4713">_xlfn.IFS($D4713&gt;=$N$7,$J$7,AND($D4713&gt;=$M$8,$D4713&lt;$N$8),$J$8,AND($D4713&gt;=$M$9,$D4713&lt;$N$9),$J$9,$D4713&lt;$N$10,$J$10)</f>
        <v>Mid Cap</v>
      </c>
      <c r="F4713" s="18">
        <v>7.67</v>
      </c>
      <c r="G4713" s="3" t="s">
        <v>936</v>
      </c>
      <c r="H4713" s="22">
        <f>ROUND(Table1[[#This Row],[Market Capitalisation]]/Table1[[#This Row],[Stock Price]],0)</f>
        <v>160365059</v>
      </c>
    </row>
    <row r="4714" spans="2:8" x14ac:dyDescent="0.35">
      <c r="B4714" s="1" t="s">
        <v>19946</v>
      </c>
      <c r="C4714" s="3" t="s">
        <v>19947</v>
      </c>
      <c r="D4714" s="13">
        <v>1230000000</v>
      </c>
      <c r="E4714" s="1" t="str" cm="1">
        <f t="array" ref="E4714">_xlfn.IFS($D4714&gt;=$N$7,$J$7,AND($D4714&gt;=$M$8,$D4714&lt;$N$8),$J$8,AND($D4714&gt;=$M$9,$D4714&lt;$N$9),$J$9,$D4714&lt;$N$10,$J$10)</f>
        <v>Mid Cap</v>
      </c>
      <c r="F4714" s="18">
        <v>26.52</v>
      </c>
      <c r="G4714" s="3" t="s">
        <v>31554</v>
      </c>
      <c r="H4714" s="22">
        <f>ROUND(Table1[[#This Row],[Market Capitalisation]]/Table1[[#This Row],[Stock Price]],0)</f>
        <v>46380090</v>
      </c>
    </row>
    <row r="4715" spans="2:8" x14ac:dyDescent="0.35">
      <c r="B4715" s="1" t="s">
        <v>19950</v>
      </c>
      <c r="C4715" s="3" t="s">
        <v>19951</v>
      </c>
      <c r="D4715" s="13">
        <v>1230000000</v>
      </c>
      <c r="E4715" s="1" t="str" cm="1">
        <f t="array" ref="E4715">_xlfn.IFS($D4715&gt;=$N$7,$J$7,AND($D4715&gt;=$M$8,$D4715&lt;$N$8),$J$8,AND($D4715&gt;=$M$9,$D4715&lt;$N$9),$J$9,$D4715&lt;$N$10,$J$10)</f>
        <v>Mid Cap</v>
      </c>
      <c r="F4715" s="18">
        <v>18.79</v>
      </c>
      <c r="G4715" s="3" t="s">
        <v>152</v>
      </c>
      <c r="H4715" s="22">
        <f>ROUND(Table1[[#This Row],[Market Capitalisation]]/Table1[[#This Row],[Stock Price]],0)</f>
        <v>65460351</v>
      </c>
    </row>
    <row r="4716" spans="2:8" x14ac:dyDescent="0.35">
      <c r="B4716" s="1" t="s">
        <v>19954</v>
      </c>
      <c r="C4716" s="3" t="s">
        <v>19955</v>
      </c>
      <c r="D4716" s="13">
        <v>1230000000</v>
      </c>
      <c r="E4716" s="1" t="str" cm="1">
        <f t="array" ref="E4716">_xlfn.IFS($D4716&gt;=$N$7,$J$7,AND($D4716&gt;=$M$8,$D4716&lt;$N$8),$J$8,AND($D4716&gt;=$M$9,$D4716&lt;$N$9),$J$9,$D4716&lt;$N$10,$J$10)</f>
        <v>Mid Cap</v>
      </c>
      <c r="F4716" s="18">
        <v>2.44</v>
      </c>
      <c r="G4716" s="3" t="s">
        <v>31554</v>
      </c>
      <c r="H4716" s="22">
        <f>ROUND(Table1[[#This Row],[Market Capitalisation]]/Table1[[#This Row],[Stock Price]],0)</f>
        <v>504098361</v>
      </c>
    </row>
    <row r="4717" spans="2:8" x14ac:dyDescent="0.35">
      <c r="B4717" s="1" t="s">
        <v>19957</v>
      </c>
      <c r="C4717" s="3" t="s">
        <v>19958</v>
      </c>
      <c r="D4717" s="13">
        <v>1230000000</v>
      </c>
      <c r="E4717" s="1" t="str" cm="1">
        <f t="array" ref="E4717">_xlfn.IFS($D4717&gt;=$N$7,$J$7,AND($D4717&gt;=$M$8,$D4717&lt;$N$8),$J$8,AND($D4717&gt;=$M$9,$D4717&lt;$N$9),$J$9,$D4717&lt;$N$10,$J$10)</f>
        <v>Mid Cap</v>
      </c>
      <c r="F4717" s="18">
        <v>11.01</v>
      </c>
      <c r="G4717" s="3" t="s">
        <v>304</v>
      </c>
      <c r="H4717" s="22">
        <f>ROUND(Table1[[#This Row],[Market Capitalisation]]/Table1[[#This Row],[Stock Price]],0)</f>
        <v>111716621</v>
      </c>
    </row>
    <row r="4718" spans="2:8" x14ac:dyDescent="0.35">
      <c r="B4718" s="1" t="s">
        <v>19961</v>
      </c>
      <c r="C4718" s="3" t="s">
        <v>19962</v>
      </c>
      <c r="D4718" s="13">
        <v>1230000000</v>
      </c>
      <c r="E4718" s="1" t="str" cm="1">
        <f t="array" ref="E4718">_xlfn.IFS($D4718&gt;=$N$7,$J$7,AND($D4718&gt;=$M$8,$D4718&lt;$N$8),$J$8,AND($D4718&gt;=$M$9,$D4718&lt;$N$9),$J$9,$D4718&lt;$N$10,$J$10)</f>
        <v>Mid Cap</v>
      </c>
      <c r="F4718" s="18">
        <v>10.94</v>
      </c>
      <c r="G4718" s="3" t="s">
        <v>31554</v>
      </c>
      <c r="H4718" s="22">
        <f>ROUND(Table1[[#This Row],[Market Capitalisation]]/Table1[[#This Row],[Stock Price]],0)</f>
        <v>112431444</v>
      </c>
    </row>
    <row r="4719" spans="2:8" x14ac:dyDescent="0.35">
      <c r="B4719" s="1" t="s">
        <v>19964</v>
      </c>
      <c r="C4719" s="3" t="s">
        <v>19965</v>
      </c>
      <c r="D4719" s="13">
        <v>1220000000</v>
      </c>
      <c r="E4719" s="1" t="str" cm="1">
        <f t="array" ref="E4719">_xlfn.IFS($D4719&gt;=$N$7,$J$7,AND($D4719&gt;=$M$8,$D4719&lt;$N$8),$J$8,AND($D4719&gt;=$M$9,$D4719&lt;$N$9),$J$9,$D4719&lt;$N$10,$J$10)</f>
        <v>Mid Cap</v>
      </c>
      <c r="F4719" s="18">
        <v>52.25</v>
      </c>
      <c r="G4719" s="3" t="s">
        <v>31554</v>
      </c>
      <c r="H4719" s="22">
        <f>ROUND(Table1[[#This Row],[Market Capitalisation]]/Table1[[#This Row],[Stock Price]],0)</f>
        <v>23349282</v>
      </c>
    </row>
    <row r="4720" spans="2:8" x14ac:dyDescent="0.35">
      <c r="B4720" s="1" t="s">
        <v>19969</v>
      </c>
      <c r="C4720" s="3" t="s">
        <v>19970</v>
      </c>
      <c r="D4720" s="13">
        <v>1220000000</v>
      </c>
      <c r="E4720" s="1" t="str" cm="1">
        <f t="array" ref="E4720">_xlfn.IFS($D4720&gt;=$N$7,$J$7,AND($D4720&gt;=$M$8,$D4720&lt;$N$8),$J$8,AND($D4720&gt;=$M$9,$D4720&lt;$N$9),$J$9,$D4720&lt;$N$10,$J$10)</f>
        <v>Mid Cap</v>
      </c>
      <c r="F4720" s="18">
        <v>1674</v>
      </c>
      <c r="G4720" s="3" t="s">
        <v>304</v>
      </c>
      <c r="H4720" s="22">
        <f>ROUND(Table1[[#This Row],[Market Capitalisation]]/Table1[[#This Row],[Stock Price]],0)</f>
        <v>728793</v>
      </c>
    </row>
    <row r="4721" spans="2:8" x14ac:dyDescent="0.35">
      <c r="B4721" s="1" t="s">
        <v>19973</v>
      </c>
      <c r="C4721" s="3" t="s">
        <v>19974</v>
      </c>
      <c r="D4721" s="13">
        <v>1220000000</v>
      </c>
      <c r="E4721" s="1" t="str" cm="1">
        <f t="array" ref="E4721">_xlfn.IFS($D4721&gt;=$N$7,$J$7,AND($D4721&gt;=$M$8,$D4721&lt;$N$8),$J$8,AND($D4721&gt;=$M$9,$D4721&lt;$N$9),$J$9,$D4721&lt;$N$10,$J$10)</f>
        <v>Mid Cap</v>
      </c>
      <c r="F4721" s="18">
        <v>20.74</v>
      </c>
      <c r="G4721" s="3" t="s">
        <v>145</v>
      </c>
      <c r="H4721" s="22">
        <f>ROUND(Table1[[#This Row],[Market Capitalisation]]/Table1[[#This Row],[Stock Price]],0)</f>
        <v>58823529</v>
      </c>
    </row>
    <row r="4722" spans="2:8" x14ac:dyDescent="0.35">
      <c r="B4722" s="1" t="s">
        <v>19977</v>
      </c>
      <c r="C4722" s="3" t="s">
        <v>19978</v>
      </c>
      <c r="D4722" s="13">
        <v>1220000000</v>
      </c>
      <c r="E4722" s="1" t="str" cm="1">
        <f t="array" ref="E4722">_xlfn.IFS($D4722&gt;=$N$7,$J$7,AND($D4722&gt;=$M$8,$D4722&lt;$N$8),$J$8,AND($D4722&gt;=$M$9,$D4722&lt;$N$9),$J$9,$D4722&lt;$N$10,$J$10)</f>
        <v>Mid Cap</v>
      </c>
      <c r="F4722" s="18">
        <v>13.14</v>
      </c>
      <c r="G4722" s="3" t="s">
        <v>210</v>
      </c>
      <c r="H4722" s="22">
        <f>ROUND(Table1[[#This Row],[Market Capitalisation]]/Table1[[#This Row],[Stock Price]],0)</f>
        <v>92846271</v>
      </c>
    </row>
    <row r="4723" spans="2:8" x14ac:dyDescent="0.35">
      <c r="B4723" s="1" t="s">
        <v>19981</v>
      </c>
      <c r="C4723" s="3" t="s">
        <v>19982</v>
      </c>
      <c r="D4723" s="13">
        <v>1220000000</v>
      </c>
      <c r="E4723" s="1" t="str" cm="1">
        <f t="array" ref="E4723">_xlfn.IFS($D4723&gt;=$N$7,$J$7,AND($D4723&gt;=$M$8,$D4723&lt;$N$8),$J$8,AND($D4723&gt;=$M$9,$D4723&lt;$N$9),$J$9,$D4723&lt;$N$10,$J$10)</f>
        <v>Mid Cap</v>
      </c>
      <c r="F4723" s="18">
        <v>12.39</v>
      </c>
      <c r="G4723" s="3" t="s">
        <v>31554</v>
      </c>
      <c r="H4723" s="22">
        <f>ROUND(Table1[[#This Row],[Market Capitalisation]]/Table1[[#This Row],[Stock Price]],0)</f>
        <v>98466505</v>
      </c>
    </row>
    <row r="4724" spans="2:8" x14ac:dyDescent="0.35">
      <c r="B4724" s="1" t="s">
        <v>19984</v>
      </c>
      <c r="C4724" s="3" t="s">
        <v>19985</v>
      </c>
      <c r="D4724" s="13">
        <v>1220000000</v>
      </c>
      <c r="E4724" s="1" t="str" cm="1">
        <f t="array" ref="E4724">_xlfn.IFS($D4724&gt;=$N$7,$J$7,AND($D4724&gt;=$M$8,$D4724&lt;$N$8),$J$8,AND($D4724&gt;=$M$9,$D4724&lt;$N$9),$J$9,$D4724&lt;$N$10,$J$10)</f>
        <v>Mid Cap</v>
      </c>
      <c r="F4724" s="18">
        <v>9.6300000000000008</v>
      </c>
      <c r="G4724" s="3" t="s">
        <v>31554</v>
      </c>
      <c r="H4724" s="22">
        <f>ROUND(Table1[[#This Row],[Market Capitalisation]]/Table1[[#This Row],[Stock Price]],0)</f>
        <v>126687435</v>
      </c>
    </row>
    <row r="4725" spans="2:8" x14ac:dyDescent="0.35">
      <c r="B4725" s="1" t="s">
        <v>19987</v>
      </c>
      <c r="C4725" s="3" t="s">
        <v>19988</v>
      </c>
      <c r="D4725" s="13">
        <v>1220000000</v>
      </c>
      <c r="E4725" s="1" t="str" cm="1">
        <f t="array" ref="E4725">_xlfn.IFS($D4725&gt;=$N$7,$J$7,AND($D4725&gt;=$M$8,$D4725&lt;$N$8),$J$8,AND($D4725&gt;=$M$9,$D4725&lt;$N$9),$J$9,$D4725&lt;$N$10,$J$10)</f>
        <v>Mid Cap</v>
      </c>
      <c r="F4725" s="18">
        <v>11.3</v>
      </c>
      <c r="G4725" s="3" t="s">
        <v>936</v>
      </c>
      <c r="H4725" s="22">
        <f>ROUND(Table1[[#This Row],[Market Capitalisation]]/Table1[[#This Row],[Stock Price]],0)</f>
        <v>107964602</v>
      </c>
    </row>
    <row r="4726" spans="2:8" x14ac:dyDescent="0.35">
      <c r="B4726" s="1" t="s">
        <v>19990</v>
      </c>
      <c r="C4726" s="3" t="s">
        <v>19991</v>
      </c>
      <c r="D4726" s="13">
        <v>1220000000</v>
      </c>
      <c r="E4726" s="1" t="str" cm="1">
        <f t="array" ref="E4726">_xlfn.IFS($D4726&gt;=$N$7,$J$7,AND($D4726&gt;=$M$8,$D4726&lt;$N$8),$J$8,AND($D4726&gt;=$M$9,$D4726&lt;$N$9),$J$9,$D4726&lt;$N$10,$J$10)</f>
        <v>Mid Cap</v>
      </c>
      <c r="F4726" s="18">
        <v>3.7</v>
      </c>
      <c r="G4726" s="3" t="s">
        <v>31567</v>
      </c>
      <c r="H4726" s="22">
        <f>ROUND(Table1[[#This Row],[Market Capitalisation]]/Table1[[#This Row],[Stock Price]],0)</f>
        <v>329729730</v>
      </c>
    </row>
    <row r="4727" spans="2:8" x14ac:dyDescent="0.35">
      <c r="B4727" s="1" t="s">
        <v>19993</v>
      </c>
      <c r="C4727" s="3" t="s">
        <v>19994</v>
      </c>
      <c r="D4727" s="13">
        <v>1220000000</v>
      </c>
      <c r="E4727" s="1" t="str" cm="1">
        <f t="array" ref="E4727">_xlfn.IFS($D4727&gt;=$N$7,$J$7,AND($D4727&gt;=$M$8,$D4727&lt;$N$8),$J$8,AND($D4727&gt;=$M$9,$D4727&lt;$N$9),$J$9,$D4727&lt;$N$10,$J$10)</f>
        <v>Mid Cap</v>
      </c>
      <c r="F4727" s="18">
        <v>3.09</v>
      </c>
      <c r="G4727" s="3" t="s">
        <v>210</v>
      </c>
      <c r="H4727" s="22">
        <f>ROUND(Table1[[#This Row],[Market Capitalisation]]/Table1[[#This Row],[Stock Price]],0)</f>
        <v>394822006</v>
      </c>
    </row>
    <row r="4728" spans="2:8" x14ac:dyDescent="0.35">
      <c r="B4728" s="1" t="s">
        <v>19996</v>
      </c>
      <c r="C4728" s="3" t="s">
        <v>19997</v>
      </c>
      <c r="D4728" s="13">
        <v>1220000000</v>
      </c>
      <c r="E4728" s="1" t="str" cm="1">
        <f t="array" ref="E4728">_xlfn.IFS($D4728&gt;=$N$7,$J$7,AND($D4728&gt;=$M$8,$D4728&lt;$N$8),$J$8,AND($D4728&gt;=$M$9,$D4728&lt;$N$9),$J$9,$D4728&lt;$N$10,$J$10)</f>
        <v>Mid Cap</v>
      </c>
      <c r="F4728" s="18">
        <v>29.41</v>
      </c>
      <c r="G4728" s="3" t="s">
        <v>511</v>
      </c>
      <c r="H4728" s="22">
        <f>ROUND(Table1[[#This Row],[Market Capitalisation]]/Table1[[#This Row],[Stock Price]],0)</f>
        <v>41482489</v>
      </c>
    </row>
    <row r="4729" spans="2:8" x14ac:dyDescent="0.35">
      <c r="B4729" s="1" t="s">
        <v>20000</v>
      </c>
      <c r="C4729" s="3" t="s">
        <v>20001</v>
      </c>
      <c r="D4729" s="13">
        <v>1220000000</v>
      </c>
      <c r="E4729" s="1" t="str" cm="1">
        <f t="array" ref="E4729">_xlfn.IFS($D4729&gt;=$N$7,$J$7,AND($D4729&gt;=$M$8,$D4729&lt;$N$8),$J$8,AND($D4729&gt;=$M$9,$D4729&lt;$N$9),$J$9,$D4729&lt;$N$10,$J$10)</f>
        <v>Mid Cap</v>
      </c>
      <c r="F4729" s="18">
        <v>351.26</v>
      </c>
      <c r="G4729" s="3" t="s">
        <v>31554</v>
      </c>
      <c r="H4729" s="22">
        <f>ROUND(Table1[[#This Row],[Market Capitalisation]]/Table1[[#This Row],[Stock Price]],0)</f>
        <v>3473211</v>
      </c>
    </row>
    <row r="4730" spans="2:8" x14ac:dyDescent="0.35">
      <c r="B4730" s="1" t="s">
        <v>20004</v>
      </c>
      <c r="C4730" s="3" t="s">
        <v>20005</v>
      </c>
      <c r="D4730" s="13">
        <v>1220000000</v>
      </c>
      <c r="E4730" s="1" t="str" cm="1">
        <f t="array" ref="E4730">_xlfn.IFS($D4730&gt;=$N$7,$J$7,AND($D4730&gt;=$M$8,$D4730&lt;$N$8),$J$8,AND($D4730&gt;=$M$9,$D4730&lt;$N$9),$J$9,$D4730&lt;$N$10,$J$10)</f>
        <v>Mid Cap</v>
      </c>
      <c r="F4730" s="18">
        <v>39.28</v>
      </c>
      <c r="G4730" s="3" t="s">
        <v>31554</v>
      </c>
      <c r="H4730" s="22">
        <f>ROUND(Table1[[#This Row],[Market Capitalisation]]/Table1[[#This Row],[Stock Price]],0)</f>
        <v>31059063</v>
      </c>
    </row>
    <row r="4731" spans="2:8" x14ac:dyDescent="0.35">
      <c r="B4731" s="1" t="s">
        <v>20008</v>
      </c>
      <c r="C4731" s="3" t="s">
        <v>20009</v>
      </c>
      <c r="D4731" s="13">
        <v>1220000000</v>
      </c>
      <c r="E4731" s="1" t="str" cm="1">
        <f t="array" ref="E4731">_xlfn.IFS($D4731&gt;=$N$7,$J$7,AND($D4731&gt;=$M$8,$D4731&lt;$N$8),$J$8,AND($D4731&gt;=$M$9,$D4731&lt;$N$9),$J$9,$D4731&lt;$N$10,$J$10)</f>
        <v>Mid Cap</v>
      </c>
      <c r="F4731" s="18">
        <v>2.52</v>
      </c>
      <c r="G4731" s="3" t="s">
        <v>304</v>
      </c>
      <c r="H4731" s="22">
        <f>ROUND(Table1[[#This Row],[Market Capitalisation]]/Table1[[#This Row],[Stock Price]],0)</f>
        <v>484126984</v>
      </c>
    </row>
    <row r="4732" spans="2:8" x14ac:dyDescent="0.35">
      <c r="B4732" s="1" t="s">
        <v>20012</v>
      </c>
      <c r="C4732" s="3" t="s">
        <v>20013</v>
      </c>
      <c r="D4732" s="13">
        <v>1220000000</v>
      </c>
      <c r="E4732" s="1" t="str" cm="1">
        <f t="array" ref="E4732">_xlfn.IFS($D4732&gt;=$N$7,$J$7,AND($D4732&gt;=$M$8,$D4732&lt;$N$8),$J$8,AND($D4732&gt;=$M$9,$D4732&lt;$N$9),$J$9,$D4732&lt;$N$10,$J$10)</f>
        <v>Mid Cap</v>
      </c>
      <c r="F4732" s="18">
        <v>19.2</v>
      </c>
      <c r="G4732" s="3" t="s">
        <v>249</v>
      </c>
      <c r="H4732" s="22">
        <f>ROUND(Table1[[#This Row],[Market Capitalisation]]/Table1[[#This Row],[Stock Price]],0)</f>
        <v>63541667</v>
      </c>
    </row>
    <row r="4733" spans="2:8" x14ac:dyDescent="0.35">
      <c r="B4733" s="1" t="s">
        <v>20016</v>
      </c>
      <c r="C4733" s="3" t="s">
        <v>20017</v>
      </c>
      <c r="D4733" s="13">
        <v>1220000000</v>
      </c>
      <c r="E4733" s="1" t="str" cm="1">
        <f t="array" ref="E4733">_xlfn.IFS($D4733&gt;=$N$7,$J$7,AND($D4733&gt;=$M$8,$D4733&lt;$N$8),$J$8,AND($D4733&gt;=$M$9,$D4733&lt;$N$9),$J$9,$D4733&lt;$N$10,$J$10)</f>
        <v>Mid Cap</v>
      </c>
      <c r="F4733" s="18">
        <v>17.93</v>
      </c>
      <c r="G4733" s="3" t="s">
        <v>4925</v>
      </c>
      <c r="H4733" s="22">
        <f>ROUND(Table1[[#This Row],[Market Capitalisation]]/Table1[[#This Row],[Stock Price]],0)</f>
        <v>68042387</v>
      </c>
    </row>
    <row r="4734" spans="2:8" x14ac:dyDescent="0.35">
      <c r="B4734" s="1" t="s">
        <v>20019</v>
      </c>
      <c r="C4734" s="3" t="s">
        <v>20020</v>
      </c>
      <c r="D4734" s="13">
        <v>1220000000</v>
      </c>
      <c r="E4734" s="1" t="str" cm="1">
        <f t="array" ref="E4734">_xlfn.IFS($D4734&gt;=$N$7,$J$7,AND($D4734&gt;=$M$8,$D4734&lt;$N$8),$J$8,AND($D4734&gt;=$M$9,$D4734&lt;$N$9),$J$9,$D4734&lt;$N$10,$J$10)</f>
        <v>Mid Cap</v>
      </c>
      <c r="F4734" s="18">
        <v>22.75</v>
      </c>
      <c r="G4734" s="3" t="s">
        <v>31554</v>
      </c>
      <c r="H4734" s="22">
        <f>ROUND(Table1[[#This Row],[Market Capitalisation]]/Table1[[#This Row],[Stock Price]],0)</f>
        <v>53626374</v>
      </c>
    </row>
    <row r="4735" spans="2:8" x14ac:dyDescent="0.35">
      <c r="B4735" s="1" t="s">
        <v>20023</v>
      </c>
      <c r="C4735" s="3" t="s">
        <v>20024</v>
      </c>
      <c r="D4735" s="13">
        <v>1220000000</v>
      </c>
      <c r="E4735" s="1" t="str" cm="1">
        <f t="array" ref="E4735">_xlfn.IFS($D4735&gt;=$N$7,$J$7,AND($D4735&gt;=$M$8,$D4735&lt;$N$8),$J$8,AND($D4735&gt;=$M$9,$D4735&lt;$N$9),$J$9,$D4735&lt;$N$10,$J$10)</f>
        <v>Mid Cap</v>
      </c>
      <c r="F4735" s="18">
        <v>5.57</v>
      </c>
      <c r="G4735" s="3" t="s">
        <v>31554</v>
      </c>
      <c r="H4735" s="22">
        <f>ROUND(Table1[[#This Row],[Market Capitalisation]]/Table1[[#This Row],[Stock Price]],0)</f>
        <v>219030521</v>
      </c>
    </row>
    <row r="4736" spans="2:8" x14ac:dyDescent="0.35">
      <c r="B4736" s="1" t="s">
        <v>20026</v>
      </c>
      <c r="C4736" s="3" t="s">
        <v>20027</v>
      </c>
      <c r="D4736" s="13">
        <v>1220000000</v>
      </c>
      <c r="E4736" s="1" t="str" cm="1">
        <f t="array" ref="E4736">_xlfn.IFS($D4736&gt;=$N$7,$J$7,AND($D4736&gt;=$M$8,$D4736&lt;$N$8),$J$8,AND($D4736&gt;=$M$9,$D4736&lt;$N$9),$J$9,$D4736&lt;$N$10,$J$10)</f>
        <v>Mid Cap</v>
      </c>
      <c r="F4736" s="18">
        <v>16.04</v>
      </c>
      <c r="G4736" s="3" t="s">
        <v>31554</v>
      </c>
      <c r="H4736" s="22">
        <f>ROUND(Table1[[#This Row],[Market Capitalisation]]/Table1[[#This Row],[Stock Price]],0)</f>
        <v>76059850</v>
      </c>
    </row>
    <row r="4737" spans="2:8" x14ac:dyDescent="0.35">
      <c r="B4737" s="1" t="s">
        <v>20029</v>
      </c>
      <c r="C4737" s="3" t="s">
        <v>20030</v>
      </c>
      <c r="D4737" s="13">
        <v>1220000000</v>
      </c>
      <c r="E4737" s="1" t="str" cm="1">
        <f t="array" ref="E4737">_xlfn.IFS($D4737&gt;=$N$7,$J$7,AND($D4737&gt;=$M$8,$D4737&lt;$N$8),$J$8,AND($D4737&gt;=$M$9,$D4737&lt;$N$9),$J$9,$D4737&lt;$N$10,$J$10)</f>
        <v>Mid Cap</v>
      </c>
      <c r="F4737" s="18">
        <v>2.21</v>
      </c>
      <c r="G4737" s="3" t="s">
        <v>249</v>
      </c>
      <c r="H4737" s="22">
        <f>ROUND(Table1[[#This Row],[Market Capitalisation]]/Table1[[#This Row],[Stock Price]],0)</f>
        <v>552036199</v>
      </c>
    </row>
    <row r="4738" spans="2:8" x14ac:dyDescent="0.35">
      <c r="B4738" s="1" t="s">
        <v>20032</v>
      </c>
      <c r="C4738" s="3" t="s">
        <v>20033</v>
      </c>
      <c r="D4738" s="13">
        <v>1210000000</v>
      </c>
      <c r="E4738" s="1" t="str" cm="1">
        <f t="array" ref="E4738">_xlfn.IFS($D4738&gt;=$N$7,$J$7,AND($D4738&gt;=$M$8,$D4738&lt;$N$8),$J$8,AND($D4738&gt;=$M$9,$D4738&lt;$N$9),$J$9,$D4738&lt;$N$10,$J$10)</f>
        <v>Mid Cap</v>
      </c>
      <c r="F4738" s="18">
        <v>35.590000000000003</v>
      </c>
      <c r="G4738" s="3" t="s">
        <v>548</v>
      </c>
      <c r="H4738" s="22">
        <f>ROUND(Table1[[#This Row],[Market Capitalisation]]/Table1[[#This Row],[Stock Price]],0)</f>
        <v>33998314</v>
      </c>
    </row>
    <row r="4739" spans="2:8" x14ac:dyDescent="0.35">
      <c r="B4739" s="1" t="s">
        <v>20037</v>
      </c>
      <c r="C4739" s="3" t="s">
        <v>20038</v>
      </c>
      <c r="D4739" s="13">
        <v>1210000000</v>
      </c>
      <c r="E4739" s="1" t="str" cm="1">
        <f t="array" ref="E4739">_xlfn.IFS($D4739&gt;=$N$7,$J$7,AND($D4739&gt;=$M$8,$D4739&lt;$N$8),$J$8,AND($D4739&gt;=$M$9,$D4739&lt;$N$9),$J$9,$D4739&lt;$N$10,$J$10)</f>
        <v>Mid Cap</v>
      </c>
      <c r="F4739" s="18">
        <v>1.27</v>
      </c>
      <c r="G4739" s="3" t="s">
        <v>936</v>
      </c>
      <c r="H4739" s="22">
        <f>ROUND(Table1[[#This Row],[Market Capitalisation]]/Table1[[#This Row],[Stock Price]],0)</f>
        <v>952755906</v>
      </c>
    </row>
    <row r="4740" spans="2:8" x14ac:dyDescent="0.35">
      <c r="B4740" s="1" t="s">
        <v>20040</v>
      </c>
      <c r="C4740" s="3" t="s">
        <v>20041</v>
      </c>
      <c r="D4740" s="13">
        <v>1210000000</v>
      </c>
      <c r="E4740" s="1" t="str" cm="1">
        <f t="array" ref="E4740">_xlfn.IFS($D4740&gt;=$N$7,$J$7,AND($D4740&gt;=$M$8,$D4740&lt;$N$8),$J$8,AND($D4740&gt;=$M$9,$D4740&lt;$N$9),$J$9,$D4740&lt;$N$10,$J$10)</f>
        <v>Mid Cap</v>
      </c>
      <c r="F4740" s="18">
        <v>22.77</v>
      </c>
      <c r="G4740" s="3" t="s">
        <v>145</v>
      </c>
      <c r="H4740" s="22">
        <f>ROUND(Table1[[#This Row],[Market Capitalisation]]/Table1[[#This Row],[Stock Price]],0)</f>
        <v>53140097</v>
      </c>
    </row>
    <row r="4741" spans="2:8" x14ac:dyDescent="0.35">
      <c r="B4741" s="1" t="s">
        <v>20044</v>
      </c>
      <c r="C4741" s="3" t="s">
        <v>20045</v>
      </c>
      <c r="D4741" s="13">
        <v>1210000000</v>
      </c>
      <c r="E4741" s="1" t="str" cm="1">
        <f t="array" ref="E4741">_xlfn.IFS($D4741&gt;=$N$7,$J$7,AND($D4741&gt;=$M$8,$D4741&lt;$N$8),$J$8,AND($D4741&gt;=$M$9,$D4741&lt;$N$9),$J$9,$D4741&lt;$N$10,$J$10)</f>
        <v>Mid Cap</v>
      </c>
      <c r="F4741" s="18">
        <v>17.3</v>
      </c>
      <c r="G4741" s="3" t="s">
        <v>210</v>
      </c>
      <c r="H4741" s="22">
        <f>ROUND(Table1[[#This Row],[Market Capitalisation]]/Table1[[#This Row],[Stock Price]],0)</f>
        <v>69942197</v>
      </c>
    </row>
    <row r="4742" spans="2:8" x14ac:dyDescent="0.35">
      <c r="B4742" s="1" t="s">
        <v>20048</v>
      </c>
      <c r="C4742" s="3" t="s">
        <v>20049</v>
      </c>
      <c r="D4742" s="13">
        <v>1210000000</v>
      </c>
      <c r="E4742" s="1" t="str" cm="1">
        <f t="array" ref="E4742">_xlfn.IFS($D4742&gt;=$N$7,$J$7,AND($D4742&gt;=$M$8,$D4742&lt;$N$8),$J$8,AND($D4742&gt;=$M$9,$D4742&lt;$N$9),$J$9,$D4742&lt;$N$10,$J$10)</f>
        <v>Mid Cap</v>
      </c>
      <c r="F4742" s="18">
        <v>7.63</v>
      </c>
      <c r="G4742" s="3" t="s">
        <v>31554</v>
      </c>
      <c r="H4742" s="22">
        <f>ROUND(Table1[[#This Row],[Market Capitalisation]]/Table1[[#This Row],[Stock Price]],0)</f>
        <v>158584535</v>
      </c>
    </row>
    <row r="4743" spans="2:8" x14ac:dyDescent="0.35">
      <c r="B4743" s="1" t="s">
        <v>20051</v>
      </c>
      <c r="C4743" s="3" t="s">
        <v>20052</v>
      </c>
      <c r="D4743" s="13">
        <v>1210000000</v>
      </c>
      <c r="E4743" s="1" t="str" cm="1">
        <f t="array" ref="E4743">_xlfn.IFS($D4743&gt;=$N$7,$J$7,AND($D4743&gt;=$M$8,$D4743&lt;$N$8),$J$8,AND($D4743&gt;=$M$9,$D4743&lt;$N$9),$J$9,$D4743&lt;$N$10,$J$10)</f>
        <v>Mid Cap</v>
      </c>
      <c r="F4743" s="18">
        <v>11.08</v>
      </c>
      <c r="G4743" s="3" t="s">
        <v>4076</v>
      </c>
      <c r="H4743" s="22">
        <f>ROUND(Table1[[#This Row],[Market Capitalisation]]/Table1[[#This Row],[Stock Price]],0)</f>
        <v>109205776</v>
      </c>
    </row>
    <row r="4744" spans="2:8" x14ac:dyDescent="0.35">
      <c r="B4744" s="1" t="s">
        <v>20054</v>
      </c>
      <c r="C4744" s="3" t="s">
        <v>20055</v>
      </c>
      <c r="D4744" s="13">
        <v>1210000000</v>
      </c>
      <c r="E4744" s="1" t="str" cm="1">
        <f t="array" ref="E4744">_xlfn.IFS($D4744&gt;=$N$7,$J$7,AND($D4744&gt;=$M$8,$D4744&lt;$N$8),$J$8,AND($D4744&gt;=$M$9,$D4744&lt;$N$9),$J$9,$D4744&lt;$N$10,$J$10)</f>
        <v>Mid Cap</v>
      </c>
      <c r="F4744" s="18">
        <v>81.63</v>
      </c>
      <c r="G4744" s="3" t="s">
        <v>31554</v>
      </c>
      <c r="H4744" s="22">
        <f>ROUND(Table1[[#This Row],[Market Capitalisation]]/Table1[[#This Row],[Stock Price]],0)</f>
        <v>14822982</v>
      </c>
    </row>
    <row r="4745" spans="2:8" x14ac:dyDescent="0.35">
      <c r="B4745" s="1" t="s">
        <v>20058</v>
      </c>
      <c r="C4745" s="3" t="s">
        <v>20059</v>
      </c>
      <c r="D4745" s="13">
        <v>1210000000</v>
      </c>
      <c r="E4745" s="1" t="str" cm="1">
        <f t="array" ref="E4745">_xlfn.IFS($D4745&gt;=$N$7,$J$7,AND($D4745&gt;=$M$8,$D4745&lt;$N$8),$J$8,AND($D4745&gt;=$M$9,$D4745&lt;$N$9),$J$9,$D4745&lt;$N$10,$J$10)</f>
        <v>Mid Cap</v>
      </c>
      <c r="F4745" s="18">
        <v>12.1</v>
      </c>
      <c r="G4745" s="3" t="s">
        <v>511</v>
      </c>
      <c r="H4745" s="22">
        <f>ROUND(Table1[[#This Row],[Market Capitalisation]]/Table1[[#This Row],[Stock Price]],0)</f>
        <v>100000000</v>
      </c>
    </row>
    <row r="4746" spans="2:8" x14ac:dyDescent="0.35">
      <c r="B4746" s="1" t="s">
        <v>20061</v>
      </c>
      <c r="C4746" s="3" t="s">
        <v>20062</v>
      </c>
      <c r="D4746" s="13">
        <v>1210000000</v>
      </c>
      <c r="E4746" s="1" t="str" cm="1">
        <f t="array" ref="E4746">_xlfn.IFS($D4746&gt;=$N$7,$J$7,AND($D4746&gt;=$M$8,$D4746&lt;$N$8),$J$8,AND($D4746&gt;=$M$9,$D4746&lt;$N$9),$J$9,$D4746&lt;$N$10,$J$10)</f>
        <v>Mid Cap</v>
      </c>
      <c r="F4746" s="18">
        <v>9.0399999999999991</v>
      </c>
      <c r="G4746" s="3" t="s">
        <v>31554</v>
      </c>
      <c r="H4746" s="22">
        <f>ROUND(Table1[[#This Row],[Market Capitalisation]]/Table1[[#This Row],[Stock Price]],0)</f>
        <v>133849558</v>
      </c>
    </row>
    <row r="4747" spans="2:8" x14ac:dyDescent="0.35">
      <c r="B4747" s="1" t="s">
        <v>20065</v>
      </c>
      <c r="C4747" s="3" t="s">
        <v>20066</v>
      </c>
      <c r="D4747" s="13">
        <v>1210000000</v>
      </c>
      <c r="E4747" s="1" t="str" cm="1">
        <f t="array" ref="E4747">_xlfn.IFS($D4747&gt;=$N$7,$J$7,AND($D4747&gt;=$M$8,$D4747&lt;$N$8),$J$8,AND($D4747&gt;=$M$9,$D4747&lt;$N$9),$J$9,$D4747&lt;$N$10,$J$10)</f>
        <v>Mid Cap</v>
      </c>
      <c r="F4747" s="18">
        <v>19.96</v>
      </c>
      <c r="G4747" s="3" t="s">
        <v>31554</v>
      </c>
      <c r="H4747" s="22">
        <f>ROUND(Table1[[#This Row],[Market Capitalisation]]/Table1[[#This Row],[Stock Price]],0)</f>
        <v>60621242</v>
      </c>
    </row>
    <row r="4748" spans="2:8" x14ac:dyDescent="0.35">
      <c r="B4748" s="1" t="s">
        <v>20068</v>
      </c>
      <c r="C4748" s="3" t="s">
        <v>20069</v>
      </c>
      <c r="D4748" s="13">
        <v>1210000000</v>
      </c>
      <c r="E4748" s="1" t="str" cm="1">
        <f t="array" ref="E4748">_xlfn.IFS($D4748&gt;=$N$7,$J$7,AND($D4748&gt;=$M$8,$D4748&lt;$N$8),$J$8,AND($D4748&gt;=$M$9,$D4748&lt;$N$9),$J$9,$D4748&lt;$N$10,$J$10)</f>
        <v>Mid Cap</v>
      </c>
      <c r="F4748" s="18">
        <v>7.44</v>
      </c>
      <c r="G4748" s="3" t="s">
        <v>2116</v>
      </c>
      <c r="H4748" s="22">
        <f>ROUND(Table1[[#This Row],[Market Capitalisation]]/Table1[[#This Row],[Stock Price]],0)</f>
        <v>162634409</v>
      </c>
    </row>
    <row r="4749" spans="2:8" x14ac:dyDescent="0.35">
      <c r="B4749" s="1" t="s">
        <v>20071</v>
      </c>
      <c r="C4749" s="3" t="s">
        <v>20072</v>
      </c>
      <c r="D4749" s="13">
        <v>1210000000</v>
      </c>
      <c r="E4749" s="1" t="str" cm="1">
        <f t="array" ref="E4749">_xlfn.IFS($D4749&gt;=$N$7,$J$7,AND($D4749&gt;=$M$8,$D4749&lt;$N$8),$J$8,AND($D4749&gt;=$M$9,$D4749&lt;$N$9),$J$9,$D4749&lt;$N$10,$J$10)</f>
        <v>Mid Cap</v>
      </c>
      <c r="F4749" s="18">
        <v>39.31</v>
      </c>
      <c r="G4749" s="3" t="s">
        <v>304</v>
      </c>
      <c r="H4749" s="22">
        <f>ROUND(Table1[[#This Row],[Market Capitalisation]]/Table1[[#This Row],[Stock Price]],0)</f>
        <v>30780972</v>
      </c>
    </row>
    <row r="4750" spans="2:8" x14ac:dyDescent="0.35">
      <c r="B4750" s="1" t="s">
        <v>20074</v>
      </c>
      <c r="C4750" s="3" t="s">
        <v>20075</v>
      </c>
      <c r="D4750" s="13">
        <v>1210000000</v>
      </c>
      <c r="E4750" s="1" t="str" cm="1">
        <f t="array" ref="E4750">_xlfn.IFS($D4750&gt;=$N$7,$J$7,AND($D4750&gt;=$M$8,$D4750&lt;$N$8),$J$8,AND($D4750&gt;=$M$9,$D4750&lt;$N$9),$J$9,$D4750&lt;$N$10,$J$10)</f>
        <v>Mid Cap</v>
      </c>
      <c r="F4750" s="18">
        <v>127.49</v>
      </c>
      <c r="G4750" s="3" t="s">
        <v>31554</v>
      </c>
      <c r="H4750" s="22">
        <f>ROUND(Table1[[#This Row],[Market Capitalisation]]/Table1[[#This Row],[Stock Price]],0)</f>
        <v>9490940</v>
      </c>
    </row>
    <row r="4751" spans="2:8" x14ac:dyDescent="0.35">
      <c r="B4751" s="1" t="s">
        <v>20078</v>
      </c>
      <c r="C4751" s="3" t="s">
        <v>20079</v>
      </c>
      <c r="D4751" s="13">
        <v>1210000000</v>
      </c>
      <c r="E4751" s="1" t="str" cm="1">
        <f t="array" ref="E4751">_xlfn.IFS($D4751&gt;=$N$7,$J$7,AND($D4751&gt;=$M$8,$D4751&lt;$N$8),$J$8,AND($D4751&gt;=$M$9,$D4751&lt;$N$9),$J$9,$D4751&lt;$N$10,$J$10)</f>
        <v>Mid Cap</v>
      </c>
      <c r="F4751" s="18">
        <v>0.01</v>
      </c>
      <c r="G4751" s="3" t="s">
        <v>1086</v>
      </c>
      <c r="H4751" s="22">
        <f>ROUND(Table1[[#This Row],[Market Capitalisation]]/Table1[[#This Row],[Stock Price]],0)</f>
        <v>121000000000</v>
      </c>
    </row>
    <row r="4752" spans="2:8" x14ac:dyDescent="0.35">
      <c r="B4752" s="1" t="s">
        <v>20081</v>
      </c>
      <c r="C4752" s="3" t="s">
        <v>20082</v>
      </c>
      <c r="D4752" s="13">
        <v>1210000000</v>
      </c>
      <c r="E4752" s="1" t="str" cm="1">
        <f t="array" ref="E4752">_xlfn.IFS($D4752&gt;=$N$7,$J$7,AND($D4752&gt;=$M$8,$D4752&lt;$N$8),$J$8,AND($D4752&gt;=$M$9,$D4752&lt;$N$9),$J$9,$D4752&lt;$N$10,$J$10)</f>
        <v>Mid Cap</v>
      </c>
      <c r="F4752" s="18">
        <v>35.17</v>
      </c>
      <c r="G4752" s="3" t="s">
        <v>511</v>
      </c>
      <c r="H4752" s="22">
        <f>ROUND(Table1[[#This Row],[Market Capitalisation]]/Table1[[#This Row],[Stock Price]],0)</f>
        <v>34404322</v>
      </c>
    </row>
    <row r="4753" spans="2:8" x14ac:dyDescent="0.35">
      <c r="B4753" s="1" t="s">
        <v>20085</v>
      </c>
      <c r="C4753" s="3" t="s">
        <v>20086</v>
      </c>
      <c r="D4753" s="13">
        <v>1200000000</v>
      </c>
      <c r="E4753" s="1" t="str" cm="1">
        <f t="array" ref="E4753">_xlfn.IFS($D4753&gt;=$N$7,$J$7,AND($D4753&gt;=$M$8,$D4753&lt;$N$8),$J$8,AND($D4753&gt;=$M$9,$D4753&lt;$N$9),$J$9,$D4753&lt;$N$10,$J$10)</f>
        <v>Mid Cap</v>
      </c>
      <c r="F4753" s="18">
        <v>18.87</v>
      </c>
      <c r="G4753" s="3" t="s">
        <v>31554</v>
      </c>
      <c r="H4753" s="22">
        <f>ROUND(Table1[[#This Row],[Market Capitalisation]]/Table1[[#This Row],[Stock Price]],0)</f>
        <v>63593005</v>
      </c>
    </row>
    <row r="4754" spans="2:8" x14ac:dyDescent="0.35">
      <c r="B4754" s="1" t="s">
        <v>20090</v>
      </c>
      <c r="C4754" s="3" t="s">
        <v>20091</v>
      </c>
      <c r="D4754" s="13">
        <v>1200000000</v>
      </c>
      <c r="E4754" s="1" t="str" cm="1">
        <f t="array" ref="E4754">_xlfn.IFS($D4754&gt;=$N$7,$J$7,AND($D4754&gt;=$M$8,$D4754&lt;$N$8),$J$8,AND($D4754&gt;=$M$9,$D4754&lt;$N$9),$J$9,$D4754&lt;$N$10,$J$10)</f>
        <v>Mid Cap</v>
      </c>
      <c r="F4754" s="18">
        <v>127.99</v>
      </c>
      <c r="G4754" s="3" t="s">
        <v>31583</v>
      </c>
      <c r="H4754" s="22">
        <f>ROUND(Table1[[#This Row],[Market Capitalisation]]/Table1[[#This Row],[Stock Price]],0)</f>
        <v>9375732</v>
      </c>
    </row>
    <row r="4755" spans="2:8" x14ac:dyDescent="0.35">
      <c r="B4755" s="1" t="s">
        <v>20094</v>
      </c>
      <c r="C4755" s="3" t="s">
        <v>20095</v>
      </c>
      <c r="D4755" s="13">
        <v>1200000000</v>
      </c>
      <c r="E4755" s="1" t="str" cm="1">
        <f t="array" ref="E4755">_xlfn.IFS($D4755&gt;=$N$7,$J$7,AND($D4755&gt;=$M$8,$D4755&lt;$N$8),$J$8,AND($D4755&gt;=$M$9,$D4755&lt;$N$9),$J$9,$D4755&lt;$N$10,$J$10)</f>
        <v>Mid Cap</v>
      </c>
      <c r="F4755" s="18">
        <v>18.23</v>
      </c>
      <c r="G4755" s="3" t="s">
        <v>31554</v>
      </c>
      <c r="H4755" s="22">
        <f>ROUND(Table1[[#This Row],[Market Capitalisation]]/Table1[[#This Row],[Stock Price]],0)</f>
        <v>65825562</v>
      </c>
    </row>
    <row r="4756" spans="2:8" x14ac:dyDescent="0.35">
      <c r="B4756" s="1" t="s">
        <v>20097</v>
      </c>
      <c r="C4756" s="3" t="s">
        <v>20098</v>
      </c>
      <c r="D4756" s="13">
        <v>1200000000</v>
      </c>
      <c r="E4756" s="1" t="str" cm="1">
        <f t="array" ref="E4756">_xlfn.IFS($D4756&gt;=$N$7,$J$7,AND($D4756&gt;=$M$8,$D4756&lt;$N$8),$J$8,AND($D4756&gt;=$M$9,$D4756&lt;$N$9),$J$9,$D4756&lt;$N$10,$J$10)</f>
        <v>Mid Cap</v>
      </c>
      <c r="F4756" s="18">
        <v>6.19</v>
      </c>
      <c r="G4756" s="3" t="s">
        <v>31554</v>
      </c>
      <c r="H4756" s="22">
        <f>ROUND(Table1[[#This Row],[Market Capitalisation]]/Table1[[#This Row],[Stock Price]],0)</f>
        <v>193861066</v>
      </c>
    </row>
    <row r="4757" spans="2:8" x14ac:dyDescent="0.35">
      <c r="B4757" s="1" t="s">
        <v>20101</v>
      </c>
      <c r="C4757" s="3" t="s">
        <v>20102</v>
      </c>
      <c r="D4757" s="13">
        <v>1200000000</v>
      </c>
      <c r="E4757" s="1" t="str" cm="1">
        <f t="array" ref="E4757">_xlfn.IFS($D4757&gt;=$N$7,$J$7,AND($D4757&gt;=$M$8,$D4757&lt;$N$8),$J$8,AND($D4757&gt;=$M$9,$D4757&lt;$N$9),$J$9,$D4757&lt;$N$10,$J$10)</f>
        <v>Mid Cap</v>
      </c>
      <c r="F4757" s="18">
        <v>12.68</v>
      </c>
      <c r="G4757" s="3" t="s">
        <v>31554</v>
      </c>
      <c r="H4757" s="22">
        <f>ROUND(Table1[[#This Row],[Market Capitalisation]]/Table1[[#This Row],[Stock Price]],0)</f>
        <v>94637224</v>
      </c>
    </row>
    <row r="4758" spans="2:8" x14ac:dyDescent="0.35">
      <c r="B4758" s="1" t="s">
        <v>20104</v>
      </c>
      <c r="C4758" s="3" t="s">
        <v>20105</v>
      </c>
      <c r="D4758" s="13">
        <v>1200000000</v>
      </c>
      <c r="E4758" s="1" t="str" cm="1">
        <f t="array" ref="E4758">_xlfn.IFS($D4758&gt;=$N$7,$J$7,AND($D4758&gt;=$M$8,$D4758&lt;$N$8),$J$8,AND($D4758&gt;=$M$9,$D4758&lt;$N$9),$J$9,$D4758&lt;$N$10,$J$10)</f>
        <v>Mid Cap</v>
      </c>
      <c r="F4758" s="18">
        <v>2.25</v>
      </c>
      <c r="G4758" s="3" t="s">
        <v>1266</v>
      </c>
      <c r="H4758" s="22">
        <f>ROUND(Table1[[#This Row],[Market Capitalisation]]/Table1[[#This Row],[Stock Price]],0)</f>
        <v>533333333</v>
      </c>
    </row>
    <row r="4759" spans="2:8" x14ac:dyDescent="0.35">
      <c r="B4759" s="1" t="s">
        <v>20107</v>
      </c>
      <c r="C4759" s="3" t="s">
        <v>20108</v>
      </c>
      <c r="D4759" s="13">
        <v>1200000000</v>
      </c>
      <c r="E4759" s="1" t="str" cm="1">
        <f t="array" ref="E4759">_xlfn.IFS($D4759&gt;=$N$7,$J$7,AND($D4759&gt;=$M$8,$D4759&lt;$N$8),$J$8,AND($D4759&gt;=$M$9,$D4759&lt;$N$9),$J$9,$D4759&lt;$N$10,$J$10)</f>
        <v>Mid Cap</v>
      </c>
      <c r="F4759" s="18">
        <v>25.06</v>
      </c>
      <c r="G4759" s="3" t="s">
        <v>31548</v>
      </c>
      <c r="H4759" s="22">
        <f>ROUND(Table1[[#This Row],[Market Capitalisation]]/Table1[[#This Row],[Stock Price]],0)</f>
        <v>47885076</v>
      </c>
    </row>
    <row r="4760" spans="2:8" x14ac:dyDescent="0.35">
      <c r="B4760" s="1" t="s">
        <v>20110</v>
      </c>
      <c r="C4760" s="3" t="s">
        <v>20111</v>
      </c>
      <c r="D4760" s="13">
        <v>1200000000</v>
      </c>
      <c r="E4760" s="1" t="str" cm="1">
        <f t="array" ref="E4760">_xlfn.IFS($D4760&gt;=$N$7,$J$7,AND($D4760&gt;=$M$8,$D4760&lt;$N$8),$J$8,AND($D4760&gt;=$M$9,$D4760&lt;$N$9),$J$9,$D4760&lt;$N$10,$J$10)</f>
        <v>Mid Cap</v>
      </c>
      <c r="F4760" s="18">
        <v>11.82</v>
      </c>
      <c r="G4760" s="3" t="s">
        <v>31554</v>
      </c>
      <c r="H4760" s="22">
        <f>ROUND(Table1[[#This Row],[Market Capitalisation]]/Table1[[#This Row],[Stock Price]],0)</f>
        <v>101522843</v>
      </c>
    </row>
    <row r="4761" spans="2:8" x14ac:dyDescent="0.35">
      <c r="B4761" s="1" t="s">
        <v>20113</v>
      </c>
      <c r="C4761" s="3" t="s">
        <v>20114</v>
      </c>
      <c r="D4761" s="13">
        <v>1200000000</v>
      </c>
      <c r="E4761" s="1" t="str" cm="1">
        <f t="array" ref="E4761">_xlfn.IFS($D4761&gt;=$N$7,$J$7,AND($D4761&gt;=$M$8,$D4761&lt;$N$8),$J$8,AND($D4761&gt;=$M$9,$D4761&lt;$N$9),$J$9,$D4761&lt;$N$10,$J$10)</f>
        <v>Mid Cap</v>
      </c>
      <c r="F4761" s="18">
        <v>8.23</v>
      </c>
      <c r="G4761" s="3" t="s">
        <v>31554</v>
      </c>
      <c r="H4761" s="22">
        <f>ROUND(Table1[[#This Row],[Market Capitalisation]]/Table1[[#This Row],[Stock Price]],0)</f>
        <v>145808019</v>
      </c>
    </row>
    <row r="4762" spans="2:8" x14ac:dyDescent="0.35">
      <c r="B4762" s="1" t="s">
        <v>20116</v>
      </c>
      <c r="C4762" s="3" t="s">
        <v>20117</v>
      </c>
      <c r="D4762" s="13">
        <v>1190000000</v>
      </c>
      <c r="E4762" s="1" t="str" cm="1">
        <f t="array" ref="E4762">_xlfn.IFS($D4762&gt;=$N$7,$J$7,AND($D4762&gt;=$M$8,$D4762&lt;$N$8),$J$8,AND($D4762&gt;=$M$9,$D4762&lt;$N$9),$J$9,$D4762&lt;$N$10,$J$10)</f>
        <v>Mid Cap</v>
      </c>
      <c r="F4762" s="18">
        <v>13.43</v>
      </c>
      <c r="G4762" s="3" t="s">
        <v>31554</v>
      </c>
      <c r="H4762" s="22">
        <f>ROUND(Table1[[#This Row],[Market Capitalisation]]/Table1[[#This Row],[Stock Price]],0)</f>
        <v>88607595</v>
      </c>
    </row>
    <row r="4763" spans="2:8" x14ac:dyDescent="0.35">
      <c r="B4763" s="1" t="s">
        <v>20120</v>
      </c>
      <c r="C4763" s="3" t="s">
        <v>20121</v>
      </c>
      <c r="D4763" s="13">
        <v>1190000000</v>
      </c>
      <c r="E4763" s="1" t="str" cm="1">
        <f t="array" ref="E4763">_xlfn.IFS($D4763&gt;=$N$7,$J$7,AND($D4763&gt;=$M$8,$D4763&lt;$N$8),$J$8,AND($D4763&gt;=$M$9,$D4763&lt;$N$9),$J$9,$D4763&lt;$N$10,$J$10)</f>
        <v>Mid Cap</v>
      </c>
      <c r="F4763" s="18">
        <v>54.28</v>
      </c>
      <c r="G4763" s="3" t="s">
        <v>31554</v>
      </c>
      <c r="H4763" s="22">
        <f>ROUND(Table1[[#This Row],[Market Capitalisation]]/Table1[[#This Row],[Stock Price]],0)</f>
        <v>21923360</v>
      </c>
    </row>
    <row r="4764" spans="2:8" x14ac:dyDescent="0.35">
      <c r="B4764" s="1" t="s">
        <v>20124</v>
      </c>
      <c r="C4764" s="3" t="s">
        <v>20125</v>
      </c>
      <c r="D4764" s="13">
        <v>1190000000</v>
      </c>
      <c r="E4764" s="1" t="str" cm="1">
        <f t="array" ref="E4764">_xlfn.IFS($D4764&gt;=$N$7,$J$7,AND($D4764&gt;=$M$8,$D4764&lt;$N$8),$J$8,AND($D4764&gt;=$M$9,$D4764&lt;$N$9),$J$9,$D4764&lt;$N$10,$J$10)</f>
        <v>Mid Cap</v>
      </c>
      <c r="F4764" s="18">
        <v>4.9400000000000004</v>
      </c>
      <c r="G4764" s="3" t="s">
        <v>249</v>
      </c>
      <c r="H4764" s="22">
        <f>ROUND(Table1[[#This Row],[Market Capitalisation]]/Table1[[#This Row],[Stock Price]],0)</f>
        <v>240890688</v>
      </c>
    </row>
    <row r="4765" spans="2:8" x14ac:dyDescent="0.35">
      <c r="B4765" s="1" t="s">
        <v>20128</v>
      </c>
      <c r="C4765" s="3" t="s">
        <v>20129</v>
      </c>
      <c r="D4765" s="13">
        <v>1190000000</v>
      </c>
      <c r="E4765" s="1" t="str" cm="1">
        <f t="array" ref="E4765">_xlfn.IFS($D4765&gt;=$N$7,$J$7,AND($D4765&gt;=$M$8,$D4765&lt;$N$8),$J$8,AND($D4765&gt;=$M$9,$D4765&lt;$N$9),$J$9,$D4765&lt;$N$10,$J$10)</f>
        <v>Mid Cap</v>
      </c>
      <c r="F4765" s="18">
        <v>12.23</v>
      </c>
      <c r="G4765" s="3" t="s">
        <v>1103</v>
      </c>
      <c r="H4765" s="22">
        <f>ROUND(Table1[[#This Row],[Market Capitalisation]]/Table1[[#This Row],[Stock Price]],0)</f>
        <v>97301717</v>
      </c>
    </row>
    <row r="4766" spans="2:8" x14ac:dyDescent="0.35">
      <c r="B4766" s="1" t="s">
        <v>20132</v>
      </c>
      <c r="C4766" s="3" t="s">
        <v>20133</v>
      </c>
      <c r="D4766" s="13">
        <v>1190000000</v>
      </c>
      <c r="E4766" s="1" t="str" cm="1">
        <f t="array" ref="E4766">_xlfn.IFS($D4766&gt;=$N$7,$J$7,AND($D4766&gt;=$M$8,$D4766&lt;$N$8),$J$8,AND($D4766&gt;=$M$9,$D4766&lt;$N$9),$J$9,$D4766&lt;$N$10,$J$10)</f>
        <v>Mid Cap</v>
      </c>
      <c r="F4766" s="18">
        <v>21.98</v>
      </c>
      <c r="G4766" s="3" t="s">
        <v>31554</v>
      </c>
      <c r="H4766" s="22">
        <f>ROUND(Table1[[#This Row],[Market Capitalisation]]/Table1[[#This Row],[Stock Price]],0)</f>
        <v>54140127</v>
      </c>
    </row>
    <row r="4767" spans="2:8" x14ac:dyDescent="0.35">
      <c r="B4767" s="1" t="s">
        <v>20136</v>
      </c>
      <c r="C4767" s="3" t="s">
        <v>20137</v>
      </c>
      <c r="D4767" s="13">
        <v>1190000000</v>
      </c>
      <c r="E4767" s="1" t="str" cm="1">
        <f t="array" ref="E4767">_xlfn.IFS($D4767&gt;=$N$7,$J$7,AND($D4767&gt;=$M$8,$D4767&lt;$N$8),$J$8,AND($D4767&gt;=$M$9,$D4767&lt;$N$9),$J$9,$D4767&lt;$N$10,$J$10)</f>
        <v>Mid Cap</v>
      </c>
      <c r="F4767" s="18">
        <v>15.54</v>
      </c>
      <c r="G4767" s="3" t="s">
        <v>31554</v>
      </c>
      <c r="H4767" s="22">
        <f>ROUND(Table1[[#This Row],[Market Capitalisation]]/Table1[[#This Row],[Stock Price]],0)</f>
        <v>76576577</v>
      </c>
    </row>
    <row r="4768" spans="2:8" x14ac:dyDescent="0.35">
      <c r="B4768" s="1" t="s">
        <v>20140</v>
      </c>
      <c r="C4768" s="3" t="s">
        <v>31558</v>
      </c>
      <c r="D4768" s="13">
        <v>1190000000</v>
      </c>
      <c r="E4768" s="1" t="str" cm="1">
        <f t="array" ref="E4768">_xlfn.IFS($D4768&gt;=$N$7,$J$7,AND($D4768&gt;=$M$8,$D4768&lt;$N$8),$J$8,AND($D4768&gt;=$M$9,$D4768&lt;$N$9),$J$9,$D4768&lt;$N$10,$J$10)</f>
        <v>Mid Cap</v>
      </c>
      <c r="F4768" s="18">
        <v>2.62</v>
      </c>
      <c r="G4768" s="3" t="s">
        <v>31554</v>
      </c>
      <c r="H4768" s="22">
        <f>ROUND(Table1[[#This Row],[Market Capitalisation]]/Table1[[#This Row],[Stock Price]],0)</f>
        <v>454198473</v>
      </c>
    </row>
    <row r="4769" spans="2:8" x14ac:dyDescent="0.35">
      <c r="B4769" s="1" t="s">
        <v>20143</v>
      </c>
      <c r="C4769" s="3" t="s">
        <v>20144</v>
      </c>
      <c r="D4769" s="13">
        <v>1190000000</v>
      </c>
      <c r="E4769" s="1" t="str" cm="1">
        <f t="array" ref="E4769">_xlfn.IFS($D4769&gt;=$N$7,$J$7,AND($D4769&gt;=$M$8,$D4769&lt;$N$8),$J$8,AND($D4769&gt;=$M$9,$D4769&lt;$N$9),$J$9,$D4769&lt;$N$10,$J$10)</f>
        <v>Mid Cap</v>
      </c>
      <c r="F4769" s="18">
        <v>27.04</v>
      </c>
      <c r="G4769" s="3" t="s">
        <v>31554</v>
      </c>
      <c r="H4769" s="22">
        <f>ROUND(Table1[[#This Row],[Market Capitalisation]]/Table1[[#This Row],[Stock Price]],0)</f>
        <v>44008876</v>
      </c>
    </row>
    <row r="4770" spans="2:8" x14ac:dyDescent="0.35">
      <c r="B4770" s="1" t="s">
        <v>20146</v>
      </c>
      <c r="C4770" s="3" t="s">
        <v>20147</v>
      </c>
      <c r="D4770" s="13">
        <v>1190000000</v>
      </c>
      <c r="E4770" s="1" t="str" cm="1">
        <f t="array" ref="E4770">_xlfn.IFS($D4770&gt;=$N$7,$J$7,AND($D4770&gt;=$M$8,$D4770&lt;$N$8),$J$8,AND($D4770&gt;=$M$9,$D4770&lt;$N$9),$J$9,$D4770&lt;$N$10,$J$10)</f>
        <v>Mid Cap</v>
      </c>
      <c r="F4770" s="18">
        <v>3.89</v>
      </c>
      <c r="G4770" s="3" t="s">
        <v>31554</v>
      </c>
      <c r="H4770" s="22">
        <f>ROUND(Table1[[#This Row],[Market Capitalisation]]/Table1[[#This Row],[Stock Price]],0)</f>
        <v>305912596</v>
      </c>
    </row>
    <row r="4771" spans="2:8" x14ac:dyDescent="0.35">
      <c r="B4771" s="1" t="s">
        <v>20149</v>
      </c>
      <c r="C4771" s="3" t="s">
        <v>20150</v>
      </c>
      <c r="D4771" s="13">
        <v>1180000000</v>
      </c>
      <c r="E4771" s="1" t="str" cm="1">
        <f t="array" ref="E4771">_xlfn.IFS($D4771&gt;=$N$7,$J$7,AND($D4771&gt;=$M$8,$D4771&lt;$N$8),$J$8,AND($D4771&gt;=$M$9,$D4771&lt;$N$9),$J$9,$D4771&lt;$N$10,$J$10)</f>
        <v>Mid Cap</v>
      </c>
      <c r="F4771" s="18">
        <v>37.69</v>
      </c>
      <c r="G4771" s="3" t="s">
        <v>249</v>
      </c>
      <c r="H4771" s="22">
        <f>ROUND(Table1[[#This Row],[Market Capitalisation]]/Table1[[#This Row],[Stock Price]],0)</f>
        <v>31308039</v>
      </c>
    </row>
    <row r="4772" spans="2:8" x14ac:dyDescent="0.35">
      <c r="B4772" s="1" t="s">
        <v>20154</v>
      </c>
      <c r="C4772" s="3" t="s">
        <v>20155</v>
      </c>
      <c r="D4772" s="13">
        <v>1180000000</v>
      </c>
      <c r="E4772" s="1" t="str" cm="1">
        <f t="array" ref="E4772">_xlfn.IFS($D4772&gt;=$N$7,$J$7,AND($D4772&gt;=$M$8,$D4772&lt;$N$8),$J$8,AND($D4772&gt;=$M$9,$D4772&lt;$N$9),$J$9,$D4772&lt;$N$10,$J$10)</f>
        <v>Mid Cap</v>
      </c>
      <c r="F4772" s="18">
        <v>9.16</v>
      </c>
      <c r="G4772" s="3" t="s">
        <v>210</v>
      </c>
      <c r="H4772" s="22">
        <f>ROUND(Table1[[#This Row],[Market Capitalisation]]/Table1[[#This Row],[Stock Price]],0)</f>
        <v>128820961</v>
      </c>
    </row>
    <row r="4773" spans="2:8" x14ac:dyDescent="0.35">
      <c r="B4773" s="1" t="s">
        <v>20158</v>
      </c>
      <c r="C4773" s="3" t="s">
        <v>20159</v>
      </c>
      <c r="D4773" s="13">
        <v>1180000000</v>
      </c>
      <c r="E4773" s="1" t="str" cm="1">
        <f t="array" ref="E4773">_xlfn.IFS($D4773&gt;=$N$7,$J$7,AND($D4773&gt;=$M$8,$D4773&lt;$N$8),$J$8,AND($D4773&gt;=$M$9,$D4773&lt;$N$9),$J$9,$D4773&lt;$N$10,$J$10)</f>
        <v>Mid Cap</v>
      </c>
      <c r="F4773" s="18">
        <v>72.900000000000006</v>
      </c>
      <c r="G4773" s="3" t="s">
        <v>256</v>
      </c>
      <c r="H4773" s="22">
        <f>ROUND(Table1[[#This Row],[Market Capitalisation]]/Table1[[#This Row],[Stock Price]],0)</f>
        <v>16186557</v>
      </c>
    </row>
    <row r="4774" spans="2:8" x14ac:dyDescent="0.35">
      <c r="B4774" s="1" t="s">
        <v>20161</v>
      </c>
      <c r="C4774" s="3" t="s">
        <v>20162</v>
      </c>
      <c r="D4774" s="13">
        <v>1180000000</v>
      </c>
      <c r="E4774" s="1" t="str" cm="1">
        <f t="array" ref="E4774">_xlfn.IFS($D4774&gt;=$N$7,$J$7,AND($D4774&gt;=$M$8,$D4774&lt;$N$8),$J$8,AND($D4774&gt;=$M$9,$D4774&lt;$N$9),$J$9,$D4774&lt;$N$10,$J$10)</f>
        <v>Mid Cap</v>
      </c>
      <c r="F4774" s="18">
        <v>56.25</v>
      </c>
      <c r="G4774" s="3" t="s">
        <v>249</v>
      </c>
      <c r="H4774" s="22">
        <f>ROUND(Table1[[#This Row],[Market Capitalisation]]/Table1[[#This Row],[Stock Price]],0)</f>
        <v>20977778</v>
      </c>
    </row>
    <row r="4775" spans="2:8" x14ac:dyDescent="0.35">
      <c r="B4775" s="1" t="s">
        <v>20165</v>
      </c>
      <c r="C4775" s="3" t="s">
        <v>20166</v>
      </c>
      <c r="D4775" s="13">
        <v>1180000000</v>
      </c>
      <c r="E4775" s="1" t="str" cm="1">
        <f t="array" ref="E4775">_xlfn.IFS($D4775&gt;=$N$7,$J$7,AND($D4775&gt;=$M$8,$D4775&lt;$N$8),$J$8,AND($D4775&gt;=$M$9,$D4775&lt;$N$9),$J$9,$D4775&lt;$N$10,$J$10)</f>
        <v>Mid Cap</v>
      </c>
      <c r="F4775" s="18">
        <v>0.72</v>
      </c>
      <c r="G4775" s="3" t="s">
        <v>31544</v>
      </c>
      <c r="H4775" s="22">
        <f>ROUND(Table1[[#This Row],[Market Capitalisation]]/Table1[[#This Row],[Stock Price]],0)</f>
        <v>1638888889</v>
      </c>
    </row>
    <row r="4776" spans="2:8" x14ac:dyDescent="0.35">
      <c r="B4776" s="1" t="s">
        <v>20168</v>
      </c>
      <c r="C4776" s="3" t="s">
        <v>20169</v>
      </c>
      <c r="D4776" s="13">
        <v>1180000000</v>
      </c>
      <c r="E4776" s="1" t="str" cm="1">
        <f t="array" ref="E4776">_xlfn.IFS($D4776&gt;=$N$7,$J$7,AND($D4776&gt;=$M$8,$D4776&lt;$N$8),$J$8,AND($D4776&gt;=$M$9,$D4776&lt;$N$9),$J$9,$D4776&lt;$N$10,$J$10)</f>
        <v>Mid Cap</v>
      </c>
      <c r="F4776" s="18">
        <v>3.35</v>
      </c>
      <c r="G4776" s="3" t="s">
        <v>1254</v>
      </c>
      <c r="H4776" s="22">
        <f>ROUND(Table1[[#This Row],[Market Capitalisation]]/Table1[[#This Row],[Stock Price]],0)</f>
        <v>352238806</v>
      </c>
    </row>
    <row r="4777" spans="2:8" x14ac:dyDescent="0.35">
      <c r="B4777" s="1" t="s">
        <v>20172</v>
      </c>
      <c r="C4777" s="3" t="s">
        <v>20173</v>
      </c>
      <c r="D4777" s="13">
        <v>1180000000</v>
      </c>
      <c r="E4777" s="1" t="str" cm="1">
        <f t="array" ref="E4777">_xlfn.IFS($D4777&gt;=$N$7,$J$7,AND($D4777&gt;=$M$8,$D4777&lt;$N$8),$J$8,AND($D4777&gt;=$M$9,$D4777&lt;$N$9),$J$9,$D4777&lt;$N$10,$J$10)</f>
        <v>Mid Cap</v>
      </c>
      <c r="F4777" s="18">
        <v>39.729999999999997</v>
      </c>
      <c r="G4777" s="3" t="s">
        <v>31554</v>
      </c>
      <c r="H4777" s="22">
        <f>ROUND(Table1[[#This Row],[Market Capitalisation]]/Table1[[#This Row],[Stock Price]],0)</f>
        <v>29700478</v>
      </c>
    </row>
    <row r="4778" spans="2:8" x14ac:dyDescent="0.35">
      <c r="B4778" s="1" t="s">
        <v>20176</v>
      </c>
      <c r="C4778" s="3" t="s">
        <v>20177</v>
      </c>
      <c r="D4778" s="13">
        <v>1180000000</v>
      </c>
      <c r="E4778" s="1" t="str" cm="1">
        <f t="array" ref="E4778">_xlfn.IFS($D4778&gt;=$N$7,$J$7,AND($D4778&gt;=$M$8,$D4778&lt;$N$8),$J$8,AND($D4778&gt;=$M$9,$D4778&lt;$N$9),$J$9,$D4778&lt;$N$10,$J$10)</f>
        <v>Mid Cap</v>
      </c>
      <c r="F4778" s="18">
        <v>0.62</v>
      </c>
      <c r="G4778" s="3" t="s">
        <v>13270</v>
      </c>
      <c r="H4778" s="22">
        <f>ROUND(Table1[[#This Row],[Market Capitalisation]]/Table1[[#This Row],[Stock Price]],0)</f>
        <v>1903225806</v>
      </c>
    </row>
    <row r="4779" spans="2:8" x14ac:dyDescent="0.35">
      <c r="B4779" s="1" t="s">
        <v>20179</v>
      </c>
      <c r="C4779" s="3" t="s">
        <v>20180</v>
      </c>
      <c r="D4779" s="13">
        <v>1180000000</v>
      </c>
      <c r="E4779" s="1" t="str" cm="1">
        <f t="array" ref="E4779">_xlfn.IFS($D4779&gt;=$N$7,$J$7,AND($D4779&gt;=$M$8,$D4779&lt;$N$8),$J$8,AND($D4779&gt;=$M$9,$D4779&lt;$N$9),$J$9,$D4779&lt;$N$10,$J$10)</f>
        <v>Mid Cap</v>
      </c>
      <c r="F4779" s="18">
        <v>7.35</v>
      </c>
      <c r="G4779" s="3" t="s">
        <v>31554</v>
      </c>
      <c r="H4779" s="22">
        <f>ROUND(Table1[[#This Row],[Market Capitalisation]]/Table1[[#This Row],[Stock Price]],0)</f>
        <v>160544218</v>
      </c>
    </row>
    <row r="4780" spans="2:8" x14ac:dyDescent="0.35">
      <c r="B4780" s="1" t="s">
        <v>20183</v>
      </c>
      <c r="C4780" s="3" t="s">
        <v>20184</v>
      </c>
      <c r="D4780" s="13">
        <v>1180000000</v>
      </c>
      <c r="E4780" s="1" t="str" cm="1">
        <f t="array" ref="E4780">_xlfn.IFS($D4780&gt;=$N$7,$J$7,AND($D4780&gt;=$M$8,$D4780&lt;$N$8),$J$8,AND($D4780&gt;=$M$9,$D4780&lt;$N$9),$J$9,$D4780&lt;$N$10,$J$10)</f>
        <v>Mid Cap</v>
      </c>
      <c r="F4780" s="18">
        <v>18.05</v>
      </c>
      <c r="G4780" s="3" t="s">
        <v>31554</v>
      </c>
      <c r="H4780" s="22">
        <f>ROUND(Table1[[#This Row],[Market Capitalisation]]/Table1[[#This Row],[Stock Price]],0)</f>
        <v>65373961</v>
      </c>
    </row>
    <row r="4781" spans="2:8" x14ac:dyDescent="0.35">
      <c r="B4781" s="1" t="s">
        <v>20187</v>
      </c>
      <c r="C4781" s="3" t="s">
        <v>20188</v>
      </c>
      <c r="D4781" s="13">
        <v>1180000000</v>
      </c>
      <c r="E4781" s="1" t="str" cm="1">
        <f t="array" ref="E4781">_xlfn.IFS($D4781&gt;=$N$7,$J$7,AND($D4781&gt;=$M$8,$D4781&lt;$N$8),$J$8,AND($D4781&gt;=$M$9,$D4781&lt;$N$9),$J$9,$D4781&lt;$N$10,$J$10)</f>
        <v>Mid Cap</v>
      </c>
      <c r="F4781" s="18">
        <v>16.940000000000001</v>
      </c>
      <c r="G4781" s="3" t="s">
        <v>31554</v>
      </c>
      <c r="H4781" s="22">
        <f>ROUND(Table1[[#This Row],[Market Capitalisation]]/Table1[[#This Row],[Stock Price]],0)</f>
        <v>69657615</v>
      </c>
    </row>
    <row r="4782" spans="2:8" x14ac:dyDescent="0.35">
      <c r="B4782" s="1" t="s">
        <v>20190</v>
      </c>
      <c r="C4782" s="3" t="s">
        <v>20191</v>
      </c>
      <c r="D4782" s="13">
        <v>1180000000</v>
      </c>
      <c r="E4782" s="1" t="str" cm="1">
        <f t="array" ref="E4782">_xlfn.IFS($D4782&gt;=$N$7,$J$7,AND($D4782&gt;=$M$8,$D4782&lt;$N$8),$J$8,AND($D4782&gt;=$M$9,$D4782&lt;$N$9),$J$9,$D4782&lt;$N$10,$J$10)</f>
        <v>Mid Cap</v>
      </c>
      <c r="F4782" s="18">
        <v>1.92</v>
      </c>
      <c r="G4782" s="3" t="s">
        <v>249</v>
      </c>
      <c r="H4782" s="22">
        <f>ROUND(Table1[[#This Row],[Market Capitalisation]]/Table1[[#This Row],[Stock Price]],0)</f>
        <v>614583333</v>
      </c>
    </row>
    <row r="4783" spans="2:8" x14ac:dyDescent="0.35">
      <c r="B4783" s="1" t="s">
        <v>20193</v>
      </c>
      <c r="C4783" s="3" t="s">
        <v>20194</v>
      </c>
      <c r="D4783" s="13">
        <v>1180000000</v>
      </c>
      <c r="E4783" s="1" t="str" cm="1">
        <f t="array" ref="E4783">_xlfn.IFS($D4783&gt;=$N$7,$J$7,AND($D4783&gt;=$M$8,$D4783&lt;$N$8),$J$8,AND($D4783&gt;=$M$9,$D4783&lt;$N$9),$J$9,$D4783&lt;$N$10,$J$10)</f>
        <v>Mid Cap</v>
      </c>
      <c r="F4783" s="18">
        <v>46.12</v>
      </c>
      <c r="G4783" s="3" t="s">
        <v>31554</v>
      </c>
      <c r="H4783" s="22">
        <f>ROUND(Table1[[#This Row],[Market Capitalisation]]/Table1[[#This Row],[Stock Price]],0)</f>
        <v>25585429</v>
      </c>
    </row>
    <row r="4784" spans="2:8" x14ac:dyDescent="0.35">
      <c r="B4784" s="1" t="s">
        <v>20197</v>
      </c>
      <c r="C4784" s="3" t="s">
        <v>20198</v>
      </c>
      <c r="D4784" s="13">
        <v>1180000000</v>
      </c>
      <c r="E4784" s="1" t="str" cm="1">
        <f t="array" ref="E4784">_xlfn.IFS($D4784&gt;=$N$7,$J$7,AND($D4784&gt;=$M$8,$D4784&lt;$N$8),$J$8,AND($D4784&gt;=$M$9,$D4784&lt;$N$9),$J$9,$D4784&lt;$N$10,$J$10)</f>
        <v>Mid Cap</v>
      </c>
      <c r="F4784" s="18">
        <v>2.4</v>
      </c>
      <c r="G4784" s="3" t="s">
        <v>249</v>
      </c>
      <c r="H4784" s="22">
        <f>ROUND(Table1[[#This Row],[Market Capitalisation]]/Table1[[#This Row],[Stock Price]],0)</f>
        <v>491666667</v>
      </c>
    </row>
    <row r="4785" spans="2:8" x14ac:dyDescent="0.35">
      <c r="B4785" s="1" t="s">
        <v>20201</v>
      </c>
      <c r="C4785" s="3" t="s">
        <v>20202</v>
      </c>
      <c r="D4785" s="13">
        <v>1180000000</v>
      </c>
      <c r="E4785" s="1" t="str" cm="1">
        <f t="array" ref="E4785">_xlfn.IFS($D4785&gt;=$N$7,$J$7,AND($D4785&gt;=$M$8,$D4785&lt;$N$8),$J$8,AND($D4785&gt;=$M$9,$D4785&lt;$N$9),$J$9,$D4785&lt;$N$10,$J$10)</f>
        <v>Mid Cap</v>
      </c>
      <c r="F4785" s="18">
        <v>19.8</v>
      </c>
      <c r="G4785" s="3" t="s">
        <v>31554</v>
      </c>
      <c r="H4785" s="22">
        <f>ROUND(Table1[[#This Row],[Market Capitalisation]]/Table1[[#This Row],[Stock Price]],0)</f>
        <v>59595960</v>
      </c>
    </row>
    <row r="4786" spans="2:8" x14ac:dyDescent="0.35">
      <c r="B4786" s="1" t="s">
        <v>20204</v>
      </c>
      <c r="C4786" s="3" t="s">
        <v>20205</v>
      </c>
      <c r="D4786" s="13">
        <v>1180000000</v>
      </c>
      <c r="E4786" s="1" t="str" cm="1">
        <f t="array" ref="E4786">_xlfn.IFS($D4786&gt;=$N$7,$J$7,AND($D4786&gt;=$M$8,$D4786&lt;$N$8),$J$8,AND($D4786&gt;=$M$9,$D4786&lt;$N$9),$J$9,$D4786&lt;$N$10,$J$10)</f>
        <v>Mid Cap</v>
      </c>
      <c r="F4786" s="18">
        <v>4.9800000000000004</v>
      </c>
      <c r="G4786" s="3" t="s">
        <v>31554</v>
      </c>
      <c r="H4786" s="22">
        <f>ROUND(Table1[[#This Row],[Market Capitalisation]]/Table1[[#This Row],[Stock Price]],0)</f>
        <v>236947791</v>
      </c>
    </row>
    <row r="4787" spans="2:8" x14ac:dyDescent="0.35">
      <c r="B4787" s="1" t="s">
        <v>20207</v>
      </c>
      <c r="C4787" s="3" t="s">
        <v>20208</v>
      </c>
      <c r="D4787" s="13">
        <v>1170000000</v>
      </c>
      <c r="E4787" s="1" t="str" cm="1">
        <f t="array" ref="E4787">_xlfn.IFS($D4787&gt;=$N$7,$J$7,AND($D4787&gt;=$M$8,$D4787&lt;$N$8),$J$8,AND($D4787&gt;=$M$9,$D4787&lt;$N$9),$J$9,$D4787&lt;$N$10,$J$10)</f>
        <v>Mid Cap</v>
      </c>
      <c r="F4787" s="18">
        <v>20.89</v>
      </c>
      <c r="G4787" s="3" t="s">
        <v>210</v>
      </c>
      <c r="H4787" s="22">
        <f>ROUND(Table1[[#This Row],[Market Capitalisation]]/Table1[[#This Row],[Stock Price]],0)</f>
        <v>56007659</v>
      </c>
    </row>
    <row r="4788" spans="2:8" x14ac:dyDescent="0.35">
      <c r="B4788" s="1" t="s">
        <v>20212</v>
      </c>
      <c r="C4788" s="3" t="s">
        <v>20213</v>
      </c>
      <c r="D4788" s="13">
        <v>1170000000</v>
      </c>
      <c r="E4788" s="1" t="str" cm="1">
        <f t="array" ref="E4788">_xlfn.IFS($D4788&gt;=$N$7,$J$7,AND($D4788&gt;=$M$8,$D4788&lt;$N$8),$J$8,AND($D4788&gt;=$M$9,$D4788&lt;$N$9),$J$9,$D4788&lt;$N$10,$J$10)</f>
        <v>Mid Cap</v>
      </c>
      <c r="F4788" s="18">
        <v>5.28</v>
      </c>
      <c r="G4788" s="3" t="s">
        <v>256</v>
      </c>
      <c r="H4788" s="22">
        <f>ROUND(Table1[[#This Row],[Market Capitalisation]]/Table1[[#This Row],[Stock Price]],0)</f>
        <v>221590909</v>
      </c>
    </row>
    <row r="4789" spans="2:8" x14ac:dyDescent="0.35">
      <c r="B4789" s="1" t="s">
        <v>20215</v>
      </c>
      <c r="C4789" s="3" t="s">
        <v>20216</v>
      </c>
      <c r="D4789" s="13">
        <v>1170000000</v>
      </c>
      <c r="E4789" s="1" t="str" cm="1">
        <f t="array" ref="E4789">_xlfn.IFS($D4789&gt;=$N$7,$J$7,AND($D4789&gt;=$M$8,$D4789&lt;$N$8),$J$8,AND($D4789&gt;=$M$9,$D4789&lt;$N$9),$J$9,$D4789&lt;$N$10,$J$10)</f>
        <v>Mid Cap</v>
      </c>
      <c r="F4789" s="18">
        <v>8.68</v>
      </c>
      <c r="G4789" s="3" t="s">
        <v>31554</v>
      </c>
      <c r="H4789" s="22">
        <f>ROUND(Table1[[#This Row],[Market Capitalisation]]/Table1[[#This Row],[Stock Price]],0)</f>
        <v>134792627</v>
      </c>
    </row>
    <row r="4790" spans="2:8" x14ac:dyDescent="0.35">
      <c r="B4790" s="1" t="s">
        <v>20218</v>
      </c>
      <c r="C4790" s="3" t="s">
        <v>20219</v>
      </c>
      <c r="D4790" s="13">
        <v>1170000000</v>
      </c>
      <c r="E4790" s="1" t="str" cm="1">
        <f t="array" ref="E4790">_xlfn.IFS($D4790&gt;=$N$7,$J$7,AND($D4790&gt;=$M$8,$D4790&lt;$N$8),$J$8,AND($D4790&gt;=$M$9,$D4790&lt;$N$9),$J$9,$D4790&lt;$N$10,$J$10)</f>
        <v>Mid Cap</v>
      </c>
      <c r="F4790" s="18">
        <v>5.32</v>
      </c>
      <c r="G4790" s="3" t="s">
        <v>31554</v>
      </c>
      <c r="H4790" s="22">
        <f>ROUND(Table1[[#This Row],[Market Capitalisation]]/Table1[[#This Row],[Stock Price]],0)</f>
        <v>219924812</v>
      </c>
    </row>
    <row r="4791" spans="2:8" x14ac:dyDescent="0.35">
      <c r="B4791" s="1" t="s">
        <v>20221</v>
      </c>
      <c r="C4791" s="3" t="s">
        <v>20222</v>
      </c>
      <c r="D4791" s="13">
        <v>1170000000</v>
      </c>
      <c r="E4791" s="1" t="str" cm="1">
        <f t="array" ref="E4791">_xlfn.IFS($D4791&gt;=$N$7,$J$7,AND($D4791&gt;=$M$8,$D4791&lt;$N$8),$J$8,AND($D4791&gt;=$M$9,$D4791&lt;$N$9),$J$9,$D4791&lt;$N$10,$J$10)</f>
        <v>Mid Cap</v>
      </c>
      <c r="F4791" s="18">
        <v>43.58</v>
      </c>
      <c r="G4791" s="3" t="s">
        <v>585</v>
      </c>
      <c r="H4791" s="22">
        <f>ROUND(Table1[[#This Row],[Market Capitalisation]]/Table1[[#This Row],[Stock Price]],0)</f>
        <v>26847178</v>
      </c>
    </row>
    <row r="4792" spans="2:8" x14ac:dyDescent="0.35">
      <c r="B4792" s="1" t="s">
        <v>20225</v>
      </c>
      <c r="C4792" s="3" t="s">
        <v>20226</v>
      </c>
      <c r="D4792" s="13">
        <v>1170000000</v>
      </c>
      <c r="E4792" s="1" t="str" cm="1">
        <f t="array" ref="E4792">_xlfn.IFS($D4792&gt;=$N$7,$J$7,AND($D4792&gt;=$M$8,$D4792&lt;$N$8),$J$8,AND($D4792&gt;=$M$9,$D4792&lt;$N$9),$J$9,$D4792&lt;$N$10,$J$10)</f>
        <v>Mid Cap</v>
      </c>
      <c r="F4792" s="18">
        <v>26.18</v>
      </c>
      <c r="G4792" s="3" t="s">
        <v>31554</v>
      </c>
      <c r="H4792" s="22">
        <f>ROUND(Table1[[#This Row],[Market Capitalisation]]/Table1[[#This Row],[Stock Price]],0)</f>
        <v>44690604</v>
      </c>
    </row>
    <row r="4793" spans="2:8" x14ac:dyDescent="0.35">
      <c r="B4793" s="1" t="s">
        <v>20229</v>
      </c>
      <c r="C4793" s="3" t="s">
        <v>20230</v>
      </c>
      <c r="D4793" s="13">
        <v>1170000000</v>
      </c>
      <c r="E4793" s="1" t="str" cm="1">
        <f t="array" ref="E4793">_xlfn.IFS($D4793&gt;=$N$7,$J$7,AND($D4793&gt;=$M$8,$D4793&lt;$N$8),$J$8,AND($D4793&gt;=$M$9,$D4793&lt;$N$9),$J$9,$D4793&lt;$N$10,$J$10)</f>
        <v>Mid Cap</v>
      </c>
      <c r="F4793" s="18">
        <v>14.67</v>
      </c>
      <c r="G4793" s="3" t="s">
        <v>31554</v>
      </c>
      <c r="H4793" s="22">
        <f>ROUND(Table1[[#This Row],[Market Capitalisation]]/Table1[[#This Row],[Stock Price]],0)</f>
        <v>79754601</v>
      </c>
    </row>
    <row r="4794" spans="2:8" x14ac:dyDescent="0.35">
      <c r="B4794" s="1" t="s">
        <v>20233</v>
      </c>
      <c r="C4794" s="3" t="s">
        <v>20234</v>
      </c>
      <c r="D4794" s="13">
        <v>1170000000</v>
      </c>
      <c r="E4794" s="1" t="str" cm="1">
        <f t="array" ref="E4794">_xlfn.IFS($D4794&gt;=$N$7,$J$7,AND($D4794&gt;=$M$8,$D4794&lt;$N$8),$J$8,AND($D4794&gt;=$M$9,$D4794&lt;$N$9),$J$9,$D4794&lt;$N$10,$J$10)</f>
        <v>Mid Cap</v>
      </c>
      <c r="F4794" s="18">
        <v>31.82</v>
      </c>
      <c r="G4794" s="3" t="s">
        <v>304</v>
      </c>
      <c r="H4794" s="22">
        <f>ROUND(Table1[[#This Row],[Market Capitalisation]]/Table1[[#This Row],[Stock Price]],0)</f>
        <v>36769327</v>
      </c>
    </row>
    <row r="4795" spans="2:8" x14ac:dyDescent="0.35">
      <c r="B4795" s="1" t="s">
        <v>20237</v>
      </c>
      <c r="C4795" s="3" t="s">
        <v>20238</v>
      </c>
      <c r="D4795" s="13">
        <v>1170000000</v>
      </c>
      <c r="E4795" s="1" t="str" cm="1">
        <f t="array" ref="E4795">_xlfn.IFS($D4795&gt;=$N$7,$J$7,AND($D4795&gt;=$M$8,$D4795&lt;$N$8),$J$8,AND($D4795&gt;=$M$9,$D4795&lt;$N$9),$J$9,$D4795&lt;$N$10,$J$10)</f>
        <v>Mid Cap</v>
      </c>
      <c r="F4795" s="18">
        <v>42.5</v>
      </c>
      <c r="G4795" s="3" t="s">
        <v>31554</v>
      </c>
      <c r="H4795" s="22">
        <f>ROUND(Table1[[#This Row],[Market Capitalisation]]/Table1[[#This Row],[Stock Price]],0)</f>
        <v>27529412</v>
      </c>
    </row>
    <row r="4796" spans="2:8" x14ac:dyDescent="0.35">
      <c r="B4796" s="1" t="s">
        <v>20240</v>
      </c>
      <c r="C4796" s="3" t="s">
        <v>20241</v>
      </c>
      <c r="D4796" s="13">
        <v>1170000000</v>
      </c>
      <c r="E4796" s="1" t="str" cm="1">
        <f t="array" ref="E4796">_xlfn.IFS($D4796&gt;=$N$7,$J$7,AND($D4796&gt;=$M$8,$D4796&lt;$N$8),$J$8,AND($D4796&gt;=$M$9,$D4796&lt;$N$9),$J$9,$D4796&lt;$N$10,$J$10)</f>
        <v>Mid Cap</v>
      </c>
      <c r="F4796" s="18">
        <v>11.5</v>
      </c>
      <c r="G4796" s="3" t="s">
        <v>31554</v>
      </c>
      <c r="H4796" s="22">
        <f>ROUND(Table1[[#This Row],[Market Capitalisation]]/Table1[[#This Row],[Stock Price]],0)</f>
        <v>101739130</v>
      </c>
    </row>
    <row r="4797" spans="2:8" x14ac:dyDescent="0.35">
      <c r="B4797" s="1" t="s">
        <v>20243</v>
      </c>
      <c r="C4797" s="3" t="s">
        <v>20244</v>
      </c>
      <c r="D4797" s="13">
        <v>1170000000</v>
      </c>
      <c r="E4797" s="1" t="str" cm="1">
        <f t="array" ref="E4797">_xlfn.IFS($D4797&gt;=$N$7,$J$7,AND($D4797&gt;=$M$8,$D4797&lt;$N$8),$J$8,AND($D4797&gt;=$M$9,$D4797&lt;$N$9),$J$9,$D4797&lt;$N$10,$J$10)</f>
        <v>Mid Cap</v>
      </c>
      <c r="F4797" s="18">
        <v>28.22</v>
      </c>
      <c r="G4797" s="3" t="s">
        <v>31554</v>
      </c>
      <c r="H4797" s="22">
        <f>ROUND(Table1[[#This Row],[Market Capitalisation]]/Table1[[#This Row],[Stock Price]],0)</f>
        <v>41459957</v>
      </c>
    </row>
    <row r="4798" spans="2:8" x14ac:dyDescent="0.35">
      <c r="B4798" s="1" t="s">
        <v>20246</v>
      </c>
      <c r="C4798" s="3" t="s">
        <v>20247</v>
      </c>
      <c r="D4798" s="13">
        <v>1170000000</v>
      </c>
      <c r="E4798" s="1" t="str" cm="1">
        <f t="array" ref="E4798">_xlfn.IFS($D4798&gt;=$N$7,$J$7,AND($D4798&gt;=$M$8,$D4798&lt;$N$8),$J$8,AND($D4798&gt;=$M$9,$D4798&lt;$N$9),$J$9,$D4798&lt;$N$10,$J$10)</f>
        <v>Mid Cap</v>
      </c>
      <c r="F4798" s="18">
        <v>5.16</v>
      </c>
      <c r="G4798" s="3" t="s">
        <v>31554</v>
      </c>
      <c r="H4798" s="22">
        <f>ROUND(Table1[[#This Row],[Market Capitalisation]]/Table1[[#This Row],[Stock Price]],0)</f>
        <v>226744186</v>
      </c>
    </row>
    <row r="4799" spans="2:8" x14ac:dyDescent="0.35">
      <c r="B4799" s="1" t="s">
        <v>20249</v>
      </c>
      <c r="C4799" s="3" t="s">
        <v>20250</v>
      </c>
      <c r="D4799" s="13">
        <v>1170000000</v>
      </c>
      <c r="E4799" s="1" t="str" cm="1">
        <f t="array" ref="E4799">_xlfn.IFS($D4799&gt;=$N$7,$J$7,AND($D4799&gt;=$M$8,$D4799&lt;$N$8),$J$8,AND($D4799&gt;=$M$9,$D4799&lt;$N$9),$J$9,$D4799&lt;$N$10,$J$10)</f>
        <v>Mid Cap</v>
      </c>
      <c r="F4799" s="18">
        <v>1.69</v>
      </c>
      <c r="G4799" s="3" t="s">
        <v>152</v>
      </c>
      <c r="H4799" s="22">
        <f>ROUND(Table1[[#This Row],[Market Capitalisation]]/Table1[[#This Row],[Stock Price]],0)</f>
        <v>692307692</v>
      </c>
    </row>
    <row r="4800" spans="2:8" x14ac:dyDescent="0.35">
      <c r="B4800" s="1" t="s">
        <v>20252</v>
      </c>
      <c r="C4800" s="3" t="s">
        <v>20253</v>
      </c>
      <c r="D4800" s="13">
        <v>1160000000</v>
      </c>
      <c r="E4800" s="1" t="str" cm="1">
        <f t="array" ref="E4800">_xlfn.IFS($D4800&gt;=$N$7,$J$7,AND($D4800&gt;=$M$8,$D4800&lt;$N$8),$J$8,AND($D4800&gt;=$M$9,$D4800&lt;$N$9),$J$9,$D4800&lt;$N$10,$J$10)</f>
        <v>Mid Cap</v>
      </c>
      <c r="F4800" s="18">
        <v>6.24</v>
      </c>
      <c r="G4800" s="3" t="s">
        <v>249</v>
      </c>
      <c r="H4800" s="22">
        <f>ROUND(Table1[[#This Row],[Market Capitalisation]]/Table1[[#This Row],[Stock Price]],0)</f>
        <v>185897436</v>
      </c>
    </row>
    <row r="4801" spans="2:8" x14ac:dyDescent="0.35">
      <c r="B4801" s="1" t="s">
        <v>20256</v>
      </c>
      <c r="C4801" s="3" t="s">
        <v>20257</v>
      </c>
      <c r="D4801" s="13">
        <v>1160000000</v>
      </c>
      <c r="E4801" s="1" t="str" cm="1">
        <f t="array" ref="E4801">_xlfn.IFS($D4801&gt;=$N$7,$J$7,AND($D4801&gt;=$M$8,$D4801&lt;$N$8),$J$8,AND($D4801&gt;=$M$9,$D4801&lt;$N$9),$J$9,$D4801&lt;$N$10,$J$10)</f>
        <v>Mid Cap</v>
      </c>
      <c r="F4801" s="18">
        <v>2.4300000000000002</v>
      </c>
      <c r="G4801" s="3" t="s">
        <v>511</v>
      </c>
      <c r="H4801" s="22">
        <f>ROUND(Table1[[#This Row],[Market Capitalisation]]/Table1[[#This Row],[Stock Price]],0)</f>
        <v>477366255</v>
      </c>
    </row>
    <row r="4802" spans="2:8" x14ac:dyDescent="0.35">
      <c r="B4802" s="1" t="s">
        <v>20259</v>
      </c>
      <c r="C4802" s="3" t="s">
        <v>20260</v>
      </c>
      <c r="D4802" s="13">
        <v>1160000000</v>
      </c>
      <c r="E4802" s="1" t="str" cm="1">
        <f t="array" ref="E4802">_xlfn.IFS($D4802&gt;=$N$7,$J$7,AND($D4802&gt;=$M$8,$D4802&lt;$N$8),$J$8,AND($D4802&gt;=$M$9,$D4802&lt;$N$9),$J$9,$D4802&lt;$N$10,$J$10)</f>
        <v>Mid Cap</v>
      </c>
      <c r="F4802" s="18">
        <v>5.26</v>
      </c>
      <c r="G4802" s="3" t="s">
        <v>31554</v>
      </c>
      <c r="H4802" s="22">
        <f>ROUND(Table1[[#This Row],[Market Capitalisation]]/Table1[[#This Row],[Stock Price]],0)</f>
        <v>220532319</v>
      </c>
    </row>
    <row r="4803" spans="2:8" x14ac:dyDescent="0.35">
      <c r="B4803" s="1" t="s">
        <v>20263</v>
      </c>
      <c r="C4803" s="3" t="s">
        <v>20264</v>
      </c>
      <c r="D4803" s="13">
        <v>1160000000</v>
      </c>
      <c r="E4803" s="1" t="str" cm="1">
        <f t="array" ref="E4803">_xlfn.IFS($D4803&gt;=$N$7,$J$7,AND($D4803&gt;=$M$8,$D4803&lt;$N$8),$J$8,AND($D4803&gt;=$M$9,$D4803&lt;$N$9),$J$9,$D4803&lt;$N$10,$J$10)</f>
        <v>Mid Cap</v>
      </c>
      <c r="F4803" s="18">
        <v>5.16</v>
      </c>
      <c r="G4803" s="3" t="s">
        <v>31554</v>
      </c>
      <c r="H4803" s="22">
        <f>ROUND(Table1[[#This Row],[Market Capitalisation]]/Table1[[#This Row],[Stock Price]],0)</f>
        <v>224806202</v>
      </c>
    </row>
    <row r="4804" spans="2:8" x14ac:dyDescent="0.35">
      <c r="B4804" s="1" t="s">
        <v>20266</v>
      </c>
      <c r="C4804" s="3" t="s">
        <v>20267</v>
      </c>
      <c r="D4804" s="13">
        <v>1160000000</v>
      </c>
      <c r="E4804" s="1" t="str" cm="1">
        <f t="array" ref="E4804">_xlfn.IFS($D4804&gt;=$N$7,$J$7,AND($D4804&gt;=$M$8,$D4804&lt;$N$8),$J$8,AND($D4804&gt;=$M$9,$D4804&lt;$N$9),$J$9,$D4804&lt;$N$10,$J$10)</f>
        <v>Mid Cap</v>
      </c>
      <c r="F4804" s="18">
        <v>0.57999999999999996</v>
      </c>
      <c r="G4804" s="3" t="s">
        <v>31544</v>
      </c>
      <c r="H4804" s="22">
        <f>ROUND(Table1[[#This Row],[Market Capitalisation]]/Table1[[#This Row],[Stock Price]],0)</f>
        <v>2000000000</v>
      </c>
    </row>
    <row r="4805" spans="2:8" x14ac:dyDescent="0.35">
      <c r="B4805" s="1" t="s">
        <v>20269</v>
      </c>
      <c r="C4805" s="3" t="s">
        <v>20270</v>
      </c>
      <c r="D4805" s="13">
        <v>1160000000</v>
      </c>
      <c r="E4805" s="1" t="str" cm="1">
        <f t="array" ref="E4805">_xlfn.IFS($D4805&gt;=$N$7,$J$7,AND($D4805&gt;=$M$8,$D4805&lt;$N$8),$J$8,AND($D4805&gt;=$M$9,$D4805&lt;$N$9),$J$9,$D4805&lt;$N$10,$J$10)</f>
        <v>Mid Cap</v>
      </c>
      <c r="F4805" s="18">
        <v>5.4</v>
      </c>
      <c r="G4805" s="3" t="s">
        <v>511</v>
      </c>
      <c r="H4805" s="22">
        <f>ROUND(Table1[[#This Row],[Market Capitalisation]]/Table1[[#This Row],[Stock Price]],0)</f>
        <v>214814815</v>
      </c>
    </row>
    <row r="4806" spans="2:8" x14ac:dyDescent="0.35">
      <c r="B4806" s="1" t="s">
        <v>20272</v>
      </c>
      <c r="C4806" s="3" t="s">
        <v>20273</v>
      </c>
      <c r="D4806" s="13">
        <v>1160000000</v>
      </c>
      <c r="E4806" s="1" t="str" cm="1">
        <f t="array" ref="E4806">_xlfn.IFS($D4806&gt;=$N$7,$J$7,AND($D4806&gt;=$M$8,$D4806&lt;$N$8),$J$8,AND($D4806&gt;=$M$9,$D4806&lt;$N$9),$J$9,$D4806&lt;$N$10,$J$10)</f>
        <v>Mid Cap</v>
      </c>
      <c r="F4806" s="18">
        <v>8.86</v>
      </c>
      <c r="G4806" s="3" t="s">
        <v>249</v>
      </c>
      <c r="H4806" s="22">
        <f>ROUND(Table1[[#This Row],[Market Capitalisation]]/Table1[[#This Row],[Stock Price]],0)</f>
        <v>130925508</v>
      </c>
    </row>
    <row r="4807" spans="2:8" x14ac:dyDescent="0.35">
      <c r="B4807" s="1" t="s">
        <v>20275</v>
      </c>
      <c r="C4807" s="3" t="s">
        <v>20276</v>
      </c>
      <c r="D4807" s="13">
        <v>1160000000</v>
      </c>
      <c r="E4807" s="1" t="str" cm="1">
        <f t="array" ref="E4807">_xlfn.IFS($D4807&gt;=$N$7,$J$7,AND($D4807&gt;=$M$8,$D4807&lt;$N$8),$J$8,AND($D4807&gt;=$M$9,$D4807&lt;$N$9),$J$9,$D4807&lt;$N$10,$J$10)</f>
        <v>Mid Cap</v>
      </c>
      <c r="F4807" s="18">
        <v>20.5</v>
      </c>
      <c r="G4807" s="3" t="s">
        <v>31554</v>
      </c>
      <c r="H4807" s="22">
        <f>ROUND(Table1[[#This Row],[Market Capitalisation]]/Table1[[#This Row],[Stock Price]],0)</f>
        <v>56585366</v>
      </c>
    </row>
    <row r="4808" spans="2:8" x14ac:dyDescent="0.35">
      <c r="B4808" s="1" t="s">
        <v>20279</v>
      </c>
      <c r="C4808" s="3" t="s">
        <v>20280</v>
      </c>
      <c r="D4808" s="13">
        <v>1160000000</v>
      </c>
      <c r="E4808" s="1" t="str" cm="1">
        <f t="array" ref="E4808">_xlfn.IFS($D4808&gt;=$N$7,$J$7,AND($D4808&gt;=$M$8,$D4808&lt;$N$8),$J$8,AND($D4808&gt;=$M$9,$D4808&lt;$N$9),$J$9,$D4808&lt;$N$10,$J$10)</f>
        <v>Mid Cap</v>
      </c>
      <c r="F4808" s="18">
        <v>24.21</v>
      </c>
      <c r="G4808" s="3" t="s">
        <v>31554</v>
      </c>
      <c r="H4808" s="22">
        <f>ROUND(Table1[[#This Row],[Market Capitalisation]]/Table1[[#This Row],[Stock Price]],0)</f>
        <v>47914085</v>
      </c>
    </row>
    <row r="4809" spans="2:8" x14ac:dyDescent="0.35">
      <c r="B4809" s="1" t="s">
        <v>20283</v>
      </c>
      <c r="C4809" s="3" t="s">
        <v>20284</v>
      </c>
      <c r="D4809" s="13">
        <v>1160000000</v>
      </c>
      <c r="E4809" s="1" t="str" cm="1">
        <f t="array" ref="E4809">_xlfn.IFS($D4809&gt;=$N$7,$J$7,AND($D4809&gt;=$M$8,$D4809&lt;$N$8),$J$8,AND($D4809&gt;=$M$9,$D4809&lt;$N$9),$J$9,$D4809&lt;$N$10,$J$10)</f>
        <v>Mid Cap</v>
      </c>
      <c r="F4809" s="18">
        <v>6.42</v>
      </c>
      <c r="G4809" s="3" t="s">
        <v>511</v>
      </c>
      <c r="H4809" s="22">
        <f>ROUND(Table1[[#This Row],[Market Capitalisation]]/Table1[[#This Row],[Stock Price]],0)</f>
        <v>180685358</v>
      </c>
    </row>
    <row r="4810" spans="2:8" x14ac:dyDescent="0.35">
      <c r="B4810" s="1" t="s">
        <v>20287</v>
      </c>
      <c r="C4810" s="3" t="s">
        <v>20288</v>
      </c>
      <c r="D4810" s="13">
        <v>1160000000</v>
      </c>
      <c r="E4810" s="1" t="str" cm="1">
        <f t="array" ref="E4810">_xlfn.IFS($D4810&gt;=$N$7,$J$7,AND($D4810&gt;=$M$8,$D4810&lt;$N$8),$J$8,AND($D4810&gt;=$M$9,$D4810&lt;$N$9),$J$9,$D4810&lt;$N$10,$J$10)</f>
        <v>Mid Cap</v>
      </c>
      <c r="F4810" s="18">
        <v>32.81</v>
      </c>
      <c r="G4810" s="3" t="s">
        <v>249</v>
      </c>
      <c r="H4810" s="22">
        <f>ROUND(Table1[[#This Row],[Market Capitalisation]]/Table1[[#This Row],[Stock Price]],0)</f>
        <v>35355075</v>
      </c>
    </row>
    <row r="4811" spans="2:8" x14ac:dyDescent="0.35">
      <c r="B4811" s="1" t="s">
        <v>20291</v>
      </c>
      <c r="C4811" s="3" t="s">
        <v>20292</v>
      </c>
      <c r="D4811" s="13">
        <v>1160000000</v>
      </c>
      <c r="E4811" s="1" t="str" cm="1">
        <f t="array" ref="E4811">_xlfn.IFS($D4811&gt;=$N$7,$J$7,AND($D4811&gt;=$M$8,$D4811&lt;$N$8),$J$8,AND($D4811&gt;=$M$9,$D4811&lt;$N$9),$J$9,$D4811&lt;$N$10,$J$10)</f>
        <v>Mid Cap</v>
      </c>
      <c r="F4811" s="18">
        <v>30.94</v>
      </c>
      <c r="G4811" s="3" t="s">
        <v>31554</v>
      </c>
      <c r="H4811" s="22">
        <f>ROUND(Table1[[#This Row],[Market Capitalisation]]/Table1[[#This Row],[Stock Price]],0)</f>
        <v>37491920</v>
      </c>
    </row>
    <row r="4812" spans="2:8" x14ac:dyDescent="0.35">
      <c r="B4812" s="1" t="s">
        <v>20295</v>
      </c>
      <c r="C4812" s="3" t="s">
        <v>20296</v>
      </c>
      <c r="D4812" s="13">
        <v>1160000000</v>
      </c>
      <c r="E4812" s="1" t="str" cm="1">
        <f t="array" ref="E4812">_xlfn.IFS($D4812&gt;=$N$7,$J$7,AND($D4812&gt;=$M$8,$D4812&lt;$N$8),$J$8,AND($D4812&gt;=$M$9,$D4812&lt;$N$9),$J$9,$D4812&lt;$N$10,$J$10)</f>
        <v>Mid Cap</v>
      </c>
      <c r="F4812" s="18">
        <v>72.69</v>
      </c>
      <c r="G4812" s="3" t="s">
        <v>304</v>
      </c>
      <c r="H4812" s="22">
        <f>ROUND(Table1[[#This Row],[Market Capitalisation]]/Table1[[#This Row],[Stock Price]],0)</f>
        <v>15958179</v>
      </c>
    </row>
    <row r="4813" spans="2:8" x14ac:dyDescent="0.35">
      <c r="B4813" s="1" t="s">
        <v>20299</v>
      </c>
      <c r="C4813" s="3" t="s">
        <v>20300</v>
      </c>
      <c r="D4813" s="13">
        <v>1160000000</v>
      </c>
      <c r="E4813" s="1" t="str" cm="1">
        <f t="array" ref="E4813">_xlfn.IFS($D4813&gt;=$N$7,$J$7,AND($D4813&gt;=$M$8,$D4813&lt;$N$8),$J$8,AND($D4813&gt;=$M$9,$D4813&lt;$N$9),$J$9,$D4813&lt;$N$10,$J$10)</f>
        <v>Mid Cap</v>
      </c>
      <c r="F4813" s="18">
        <v>0.42</v>
      </c>
      <c r="G4813" s="3" t="s">
        <v>249</v>
      </c>
      <c r="H4813" s="22">
        <f>ROUND(Table1[[#This Row],[Market Capitalisation]]/Table1[[#This Row],[Stock Price]],0)</f>
        <v>2761904762</v>
      </c>
    </row>
    <row r="4814" spans="2:8" x14ac:dyDescent="0.35">
      <c r="B4814" s="1" t="s">
        <v>20303</v>
      </c>
      <c r="C4814" s="3" t="s">
        <v>20304</v>
      </c>
      <c r="D4814" s="13">
        <v>1160000000</v>
      </c>
      <c r="E4814" s="1" t="str" cm="1">
        <f t="array" ref="E4814">_xlfn.IFS($D4814&gt;=$N$7,$J$7,AND($D4814&gt;=$M$8,$D4814&lt;$N$8),$J$8,AND($D4814&gt;=$M$9,$D4814&lt;$N$9),$J$9,$D4814&lt;$N$10,$J$10)</f>
        <v>Mid Cap</v>
      </c>
      <c r="F4814" s="18">
        <v>34</v>
      </c>
      <c r="G4814" s="3" t="s">
        <v>31554</v>
      </c>
      <c r="H4814" s="22">
        <f>ROUND(Table1[[#This Row],[Market Capitalisation]]/Table1[[#This Row],[Stock Price]],0)</f>
        <v>34117647</v>
      </c>
    </row>
    <row r="4815" spans="2:8" x14ac:dyDescent="0.35">
      <c r="B4815" s="1" t="s">
        <v>20307</v>
      </c>
      <c r="C4815" s="3" t="s">
        <v>20308</v>
      </c>
      <c r="D4815" s="13">
        <v>1160000000</v>
      </c>
      <c r="E4815" s="1" t="str" cm="1">
        <f t="array" ref="E4815">_xlfn.IFS($D4815&gt;=$N$7,$J$7,AND($D4815&gt;=$M$8,$D4815&lt;$N$8),$J$8,AND($D4815&gt;=$M$9,$D4815&lt;$N$9),$J$9,$D4815&lt;$N$10,$J$10)</f>
        <v>Mid Cap</v>
      </c>
      <c r="F4815" s="18">
        <v>2.89</v>
      </c>
      <c r="G4815" s="3" t="s">
        <v>31554</v>
      </c>
      <c r="H4815" s="22">
        <f>ROUND(Table1[[#This Row],[Market Capitalisation]]/Table1[[#This Row],[Stock Price]],0)</f>
        <v>401384083</v>
      </c>
    </row>
    <row r="4816" spans="2:8" x14ac:dyDescent="0.35">
      <c r="B4816" s="1" t="s">
        <v>20310</v>
      </c>
      <c r="C4816" s="3" t="s">
        <v>20311</v>
      </c>
      <c r="D4816" s="13">
        <v>1160000000</v>
      </c>
      <c r="E4816" s="1" t="str" cm="1">
        <f t="array" ref="E4816">_xlfn.IFS($D4816&gt;=$N$7,$J$7,AND($D4816&gt;=$M$8,$D4816&lt;$N$8),$J$8,AND($D4816&gt;=$M$9,$D4816&lt;$N$9),$J$9,$D4816&lt;$N$10,$J$10)</f>
        <v>Mid Cap</v>
      </c>
      <c r="F4816" s="18">
        <v>25.17</v>
      </c>
      <c r="G4816" s="3" t="s">
        <v>31554</v>
      </c>
      <c r="H4816" s="22">
        <f>ROUND(Table1[[#This Row],[Market Capitalisation]]/Table1[[#This Row],[Stock Price]],0)</f>
        <v>46086611</v>
      </c>
    </row>
    <row r="4817" spans="2:8" x14ac:dyDescent="0.35">
      <c r="B4817" s="1" t="s">
        <v>20313</v>
      </c>
      <c r="C4817" s="3" t="s">
        <v>20314</v>
      </c>
      <c r="D4817" s="13">
        <v>1150000000</v>
      </c>
      <c r="E4817" s="1" t="str" cm="1">
        <f t="array" ref="E4817">_xlfn.IFS($D4817&gt;=$N$7,$J$7,AND($D4817&gt;=$M$8,$D4817&lt;$N$8),$J$8,AND($D4817&gt;=$M$9,$D4817&lt;$N$9),$J$9,$D4817&lt;$N$10,$J$10)</f>
        <v>Mid Cap</v>
      </c>
      <c r="F4817" s="18">
        <v>10.02</v>
      </c>
      <c r="G4817" s="3" t="s">
        <v>31554</v>
      </c>
      <c r="H4817" s="22">
        <f>ROUND(Table1[[#This Row],[Market Capitalisation]]/Table1[[#This Row],[Stock Price]],0)</f>
        <v>114770459</v>
      </c>
    </row>
    <row r="4818" spans="2:8" x14ac:dyDescent="0.35">
      <c r="B4818" s="1" t="s">
        <v>20317</v>
      </c>
      <c r="C4818" s="3" t="s">
        <v>20318</v>
      </c>
      <c r="D4818" s="13">
        <v>1150000000</v>
      </c>
      <c r="E4818" s="1" t="str" cm="1">
        <f t="array" ref="E4818">_xlfn.IFS($D4818&gt;=$N$7,$J$7,AND($D4818&gt;=$M$8,$D4818&lt;$N$8),$J$8,AND($D4818&gt;=$M$9,$D4818&lt;$N$9),$J$9,$D4818&lt;$N$10,$J$10)</f>
        <v>Mid Cap</v>
      </c>
      <c r="F4818" s="18">
        <v>67.38</v>
      </c>
      <c r="G4818" s="3" t="s">
        <v>31554</v>
      </c>
      <c r="H4818" s="22">
        <f>ROUND(Table1[[#This Row],[Market Capitalisation]]/Table1[[#This Row],[Stock Price]],0)</f>
        <v>17067379</v>
      </c>
    </row>
    <row r="4819" spans="2:8" x14ac:dyDescent="0.35">
      <c r="B4819" s="1" t="s">
        <v>20321</v>
      </c>
      <c r="C4819" s="3" t="s">
        <v>20322</v>
      </c>
      <c r="D4819" s="13">
        <v>1150000000</v>
      </c>
      <c r="E4819" s="1" t="str" cm="1">
        <f t="array" ref="E4819">_xlfn.IFS($D4819&gt;=$N$7,$J$7,AND($D4819&gt;=$M$8,$D4819&lt;$N$8),$J$8,AND($D4819&gt;=$M$9,$D4819&lt;$N$9),$J$9,$D4819&lt;$N$10,$J$10)</f>
        <v>Mid Cap</v>
      </c>
      <c r="F4819" s="18">
        <v>19.38</v>
      </c>
      <c r="G4819" s="3" t="s">
        <v>31554</v>
      </c>
      <c r="H4819" s="22">
        <f>ROUND(Table1[[#This Row],[Market Capitalisation]]/Table1[[#This Row],[Stock Price]],0)</f>
        <v>59339525</v>
      </c>
    </row>
    <row r="4820" spans="2:8" x14ac:dyDescent="0.35">
      <c r="B4820" s="1" t="s">
        <v>20324</v>
      </c>
      <c r="C4820" s="3" t="s">
        <v>20325</v>
      </c>
      <c r="D4820" s="13">
        <v>1150000000</v>
      </c>
      <c r="E4820" s="1" t="str" cm="1">
        <f t="array" ref="E4820">_xlfn.IFS($D4820&gt;=$N$7,$J$7,AND($D4820&gt;=$M$8,$D4820&lt;$N$8),$J$8,AND($D4820&gt;=$M$9,$D4820&lt;$N$9),$J$9,$D4820&lt;$N$10,$J$10)</f>
        <v>Mid Cap</v>
      </c>
      <c r="F4820" s="18">
        <v>16.059999999999999</v>
      </c>
      <c r="G4820" s="3" t="s">
        <v>3295</v>
      </c>
      <c r="H4820" s="22">
        <f>ROUND(Table1[[#This Row],[Market Capitalisation]]/Table1[[#This Row],[Stock Price]],0)</f>
        <v>71606476</v>
      </c>
    </row>
    <row r="4821" spans="2:8" x14ac:dyDescent="0.35">
      <c r="B4821" s="1" t="s">
        <v>20327</v>
      </c>
      <c r="C4821" s="3" t="s">
        <v>20328</v>
      </c>
      <c r="D4821" s="13">
        <v>1150000000</v>
      </c>
      <c r="E4821" s="1" t="str" cm="1">
        <f t="array" ref="E4821">_xlfn.IFS($D4821&gt;=$N$7,$J$7,AND($D4821&gt;=$M$8,$D4821&lt;$N$8),$J$8,AND($D4821&gt;=$M$9,$D4821&lt;$N$9),$J$9,$D4821&lt;$N$10,$J$10)</f>
        <v>Mid Cap</v>
      </c>
      <c r="F4821" s="18">
        <v>24.73</v>
      </c>
      <c r="G4821" s="3" t="s">
        <v>304</v>
      </c>
      <c r="H4821" s="22">
        <f>ROUND(Table1[[#This Row],[Market Capitalisation]]/Table1[[#This Row],[Stock Price]],0)</f>
        <v>46502224</v>
      </c>
    </row>
    <row r="4822" spans="2:8" x14ac:dyDescent="0.35">
      <c r="B4822" s="1" t="s">
        <v>20331</v>
      </c>
      <c r="C4822" s="3" t="s">
        <v>20332</v>
      </c>
      <c r="D4822" s="13">
        <v>1150000000</v>
      </c>
      <c r="E4822" s="1" t="str" cm="1">
        <f t="array" ref="E4822">_xlfn.IFS($D4822&gt;=$N$7,$J$7,AND($D4822&gt;=$M$8,$D4822&lt;$N$8),$J$8,AND($D4822&gt;=$M$9,$D4822&lt;$N$9),$J$9,$D4822&lt;$N$10,$J$10)</f>
        <v>Mid Cap</v>
      </c>
      <c r="F4822" s="18">
        <v>11.48</v>
      </c>
      <c r="G4822" s="3" t="s">
        <v>304</v>
      </c>
      <c r="H4822" s="22">
        <f>ROUND(Table1[[#This Row],[Market Capitalisation]]/Table1[[#This Row],[Stock Price]],0)</f>
        <v>100174216</v>
      </c>
    </row>
    <row r="4823" spans="2:8" x14ac:dyDescent="0.35">
      <c r="B4823" s="1" t="s">
        <v>20335</v>
      </c>
      <c r="C4823" s="3" t="s">
        <v>20336</v>
      </c>
      <c r="D4823" s="13">
        <v>1150000000</v>
      </c>
      <c r="E4823" s="1" t="str" cm="1">
        <f t="array" ref="E4823">_xlfn.IFS($D4823&gt;=$N$7,$J$7,AND($D4823&gt;=$M$8,$D4823&lt;$N$8),$J$8,AND($D4823&gt;=$M$9,$D4823&lt;$N$9),$J$9,$D4823&lt;$N$10,$J$10)</f>
        <v>Mid Cap</v>
      </c>
      <c r="F4823" s="18">
        <v>5.09</v>
      </c>
      <c r="G4823" s="3" t="s">
        <v>31554</v>
      </c>
      <c r="H4823" s="22">
        <f>ROUND(Table1[[#This Row],[Market Capitalisation]]/Table1[[#This Row],[Stock Price]],0)</f>
        <v>225933202</v>
      </c>
    </row>
    <row r="4824" spans="2:8" x14ac:dyDescent="0.35">
      <c r="B4824" s="1" t="s">
        <v>20339</v>
      </c>
      <c r="C4824" s="3" t="s">
        <v>20340</v>
      </c>
      <c r="D4824" s="13">
        <v>1150000000</v>
      </c>
      <c r="E4824" s="1" t="str" cm="1">
        <f t="array" ref="E4824">_xlfn.IFS($D4824&gt;=$N$7,$J$7,AND($D4824&gt;=$M$8,$D4824&lt;$N$8),$J$8,AND($D4824&gt;=$M$9,$D4824&lt;$N$9),$J$9,$D4824&lt;$N$10,$J$10)</f>
        <v>Mid Cap</v>
      </c>
      <c r="F4824" s="18">
        <v>2.02</v>
      </c>
      <c r="G4824" s="3" t="s">
        <v>1188</v>
      </c>
      <c r="H4824" s="22">
        <f>ROUND(Table1[[#This Row],[Market Capitalisation]]/Table1[[#This Row],[Stock Price]],0)</f>
        <v>569306931</v>
      </c>
    </row>
    <row r="4825" spans="2:8" x14ac:dyDescent="0.35">
      <c r="B4825" s="1" t="s">
        <v>20342</v>
      </c>
      <c r="C4825" s="3" t="s">
        <v>20343</v>
      </c>
      <c r="D4825" s="13">
        <v>1140000000</v>
      </c>
      <c r="E4825" s="1" t="str" cm="1">
        <f t="array" ref="E4825">_xlfn.IFS($D4825&gt;=$N$7,$J$7,AND($D4825&gt;=$M$8,$D4825&lt;$N$8),$J$8,AND($D4825&gt;=$M$9,$D4825&lt;$N$9),$J$9,$D4825&lt;$N$10,$J$10)</f>
        <v>Mid Cap</v>
      </c>
      <c r="F4825" s="18">
        <v>6.73</v>
      </c>
      <c r="G4825" s="3" t="s">
        <v>249</v>
      </c>
      <c r="H4825" s="22">
        <f>ROUND(Table1[[#This Row],[Market Capitalisation]]/Table1[[#This Row],[Stock Price]],0)</f>
        <v>169390788</v>
      </c>
    </row>
    <row r="4826" spans="2:8" x14ac:dyDescent="0.35">
      <c r="B4826" s="1" t="s">
        <v>20346</v>
      </c>
      <c r="C4826" s="3" t="s">
        <v>20347</v>
      </c>
      <c r="D4826" s="13">
        <v>1140000000</v>
      </c>
      <c r="E4826" s="1" t="str" cm="1">
        <f t="array" ref="E4826">_xlfn.IFS($D4826&gt;=$N$7,$J$7,AND($D4826&gt;=$M$8,$D4826&lt;$N$8),$J$8,AND($D4826&gt;=$M$9,$D4826&lt;$N$9),$J$9,$D4826&lt;$N$10,$J$10)</f>
        <v>Mid Cap</v>
      </c>
      <c r="F4826" s="18">
        <v>10.5</v>
      </c>
      <c r="G4826" s="3" t="s">
        <v>936</v>
      </c>
      <c r="H4826" s="22">
        <f>ROUND(Table1[[#This Row],[Market Capitalisation]]/Table1[[#This Row],[Stock Price]],0)</f>
        <v>108571429</v>
      </c>
    </row>
    <row r="4827" spans="2:8" x14ac:dyDescent="0.35">
      <c r="B4827" s="1" t="s">
        <v>20349</v>
      </c>
      <c r="C4827" s="3" t="s">
        <v>20350</v>
      </c>
      <c r="D4827" s="13">
        <v>1140000000</v>
      </c>
      <c r="E4827" s="1" t="str" cm="1">
        <f t="array" ref="E4827">_xlfn.IFS($D4827&gt;=$N$7,$J$7,AND($D4827&gt;=$M$8,$D4827&lt;$N$8),$J$8,AND($D4827&gt;=$M$9,$D4827&lt;$N$9),$J$9,$D4827&lt;$N$10,$J$10)</f>
        <v>Mid Cap</v>
      </c>
      <c r="F4827" s="18">
        <v>4.9000000000000004</v>
      </c>
      <c r="G4827" s="3" t="s">
        <v>511</v>
      </c>
      <c r="H4827" s="22">
        <f>ROUND(Table1[[#This Row],[Market Capitalisation]]/Table1[[#This Row],[Stock Price]],0)</f>
        <v>232653061</v>
      </c>
    </row>
    <row r="4828" spans="2:8" x14ac:dyDescent="0.35">
      <c r="B4828" s="1" t="s">
        <v>20352</v>
      </c>
      <c r="C4828" s="3" t="s">
        <v>20353</v>
      </c>
      <c r="D4828" s="13">
        <v>1140000000</v>
      </c>
      <c r="E4828" s="1" t="str" cm="1">
        <f t="array" ref="E4828">_xlfn.IFS($D4828&gt;=$N$7,$J$7,AND($D4828&gt;=$M$8,$D4828&lt;$N$8),$J$8,AND($D4828&gt;=$M$9,$D4828&lt;$N$9),$J$9,$D4828&lt;$N$10,$J$10)</f>
        <v>Mid Cap</v>
      </c>
      <c r="F4828" s="18">
        <v>8.2799999999999994</v>
      </c>
      <c r="G4828" s="3" t="s">
        <v>31554</v>
      </c>
      <c r="H4828" s="22">
        <f>ROUND(Table1[[#This Row],[Market Capitalisation]]/Table1[[#This Row],[Stock Price]],0)</f>
        <v>137681159</v>
      </c>
    </row>
    <row r="4829" spans="2:8" x14ac:dyDescent="0.35">
      <c r="B4829" s="1" t="s">
        <v>20355</v>
      </c>
      <c r="C4829" s="3" t="s">
        <v>20356</v>
      </c>
      <c r="D4829" s="13">
        <v>1140000000</v>
      </c>
      <c r="E4829" s="1" t="str" cm="1">
        <f t="array" ref="E4829">_xlfn.IFS($D4829&gt;=$N$7,$J$7,AND($D4829&gt;=$M$8,$D4829&lt;$N$8),$J$8,AND($D4829&gt;=$M$9,$D4829&lt;$N$9),$J$9,$D4829&lt;$N$10,$J$10)</f>
        <v>Mid Cap</v>
      </c>
      <c r="F4829" s="18">
        <v>1.9</v>
      </c>
      <c r="G4829" s="3" t="s">
        <v>152</v>
      </c>
      <c r="H4829" s="22">
        <f>ROUND(Table1[[#This Row],[Market Capitalisation]]/Table1[[#This Row],[Stock Price]],0)</f>
        <v>600000000</v>
      </c>
    </row>
    <row r="4830" spans="2:8" x14ac:dyDescent="0.35">
      <c r="B4830" s="1" t="s">
        <v>20358</v>
      </c>
      <c r="C4830" s="3" t="s">
        <v>20359</v>
      </c>
      <c r="D4830" s="13">
        <v>1140000000</v>
      </c>
      <c r="E4830" s="1" t="str" cm="1">
        <f t="array" ref="E4830">_xlfn.IFS($D4830&gt;=$N$7,$J$7,AND($D4830&gt;=$M$8,$D4830&lt;$N$8),$J$8,AND($D4830&gt;=$M$9,$D4830&lt;$N$9),$J$9,$D4830&lt;$N$10,$J$10)</f>
        <v>Mid Cap</v>
      </c>
      <c r="F4830" s="18">
        <v>81.97</v>
      </c>
      <c r="G4830" s="3" t="s">
        <v>304</v>
      </c>
      <c r="H4830" s="22">
        <f>ROUND(Table1[[#This Row],[Market Capitalisation]]/Table1[[#This Row],[Stock Price]],0)</f>
        <v>13907527</v>
      </c>
    </row>
    <row r="4831" spans="2:8" x14ac:dyDescent="0.35">
      <c r="B4831" s="1" t="s">
        <v>20362</v>
      </c>
      <c r="C4831" s="3" t="s">
        <v>20363</v>
      </c>
      <c r="D4831" s="13">
        <v>1140000000</v>
      </c>
      <c r="E4831" s="1" t="str" cm="1">
        <f t="array" ref="E4831">_xlfn.IFS($D4831&gt;=$N$7,$J$7,AND($D4831&gt;=$M$8,$D4831&lt;$N$8),$J$8,AND($D4831&gt;=$M$9,$D4831&lt;$N$9),$J$9,$D4831&lt;$N$10,$J$10)</f>
        <v>Mid Cap</v>
      </c>
      <c r="F4831" s="18">
        <v>176.69</v>
      </c>
      <c r="G4831" s="3" t="s">
        <v>304</v>
      </c>
      <c r="H4831" s="22">
        <f>ROUND(Table1[[#This Row],[Market Capitalisation]]/Table1[[#This Row],[Stock Price]],0)</f>
        <v>6451978</v>
      </c>
    </row>
    <row r="4832" spans="2:8" x14ac:dyDescent="0.35">
      <c r="B4832" s="1" t="s">
        <v>20366</v>
      </c>
      <c r="C4832" s="3" t="s">
        <v>20367</v>
      </c>
      <c r="D4832" s="13">
        <v>1140000000</v>
      </c>
      <c r="E4832" s="1" t="str" cm="1">
        <f t="array" ref="E4832">_xlfn.IFS($D4832&gt;=$N$7,$J$7,AND($D4832&gt;=$M$8,$D4832&lt;$N$8),$J$8,AND($D4832&gt;=$M$9,$D4832&lt;$N$9),$J$9,$D4832&lt;$N$10,$J$10)</f>
        <v>Mid Cap</v>
      </c>
      <c r="F4832" s="18">
        <v>56</v>
      </c>
      <c r="G4832" s="3" t="s">
        <v>31554</v>
      </c>
      <c r="H4832" s="22">
        <f>ROUND(Table1[[#This Row],[Market Capitalisation]]/Table1[[#This Row],[Stock Price]],0)</f>
        <v>20357143</v>
      </c>
    </row>
    <row r="4833" spans="2:8" x14ac:dyDescent="0.35">
      <c r="B4833" s="1" t="s">
        <v>20370</v>
      </c>
      <c r="C4833" s="3" t="s">
        <v>20371</v>
      </c>
      <c r="D4833" s="13">
        <v>1140000000</v>
      </c>
      <c r="E4833" s="1" t="str" cm="1">
        <f t="array" ref="E4833">_xlfn.IFS($D4833&gt;=$N$7,$J$7,AND($D4833&gt;=$M$8,$D4833&lt;$N$8),$J$8,AND($D4833&gt;=$M$9,$D4833&lt;$N$9),$J$9,$D4833&lt;$N$10,$J$10)</f>
        <v>Mid Cap</v>
      </c>
      <c r="F4833" s="18">
        <v>2.34</v>
      </c>
      <c r="G4833" s="3" t="s">
        <v>31554</v>
      </c>
      <c r="H4833" s="22">
        <f>ROUND(Table1[[#This Row],[Market Capitalisation]]/Table1[[#This Row],[Stock Price]],0)</f>
        <v>487179487</v>
      </c>
    </row>
    <row r="4834" spans="2:8" x14ac:dyDescent="0.35">
      <c r="B4834" s="1" t="s">
        <v>20373</v>
      </c>
      <c r="C4834" s="3" t="s">
        <v>20374</v>
      </c>
      <c r="D4834" s="13">
        <v>1130000000</v>
      </c>
      <c r="E4834" s="1" t="str" cm="1">
        <f t="array" ref="E4834">_xlfn.IFS($D4834&gt;=$N$7,$J$7,AND($D4834&gt;=$M$8,$D4834&lt;$N$8),$J$8,AND($D4834&gt;=$M$9,$D4834&lt;$N$9),$J$9,$D4834&lt;$N$10,$J$10)</f>
        <v>Mid Cap</v>
      </c>
      <c r="F4834" s="18">
        <v>5.99</v>
      </c>
      <c r="G4834" s="3" t="s">
        <v>152</v>
      </c>
      <c r="H4834" s="22">
        <f>ROUND(Table1[[#This Row],[Market Capitalisation]]/Table1[[#This Row],[Stock Price]],0)</f>
        <v>188647746</v>
      </c>
    </row>
    <row r="4835" spans="2:8" x14ac:dyDescent="0.35">
      <c r="B4835" s="1" t="s">
        <v>20378</v>
      </c>
      <c r="C4835" s="3" t="s">
        <v>20379</v>
      </c>
      <c r="D4835" s="13">
        <v>1130000000</v>
      </c>
      <c r="E4835" s="1" t="str" cm="1">
        <f t="array" ref="E4835">_xlfn.IFS($D4835&gt;=$N$7,$J$7,AND($D4835&gt;=$M$8,$D4835&lt;$N$8),$J$8,AND($D4835&gt;=$M$9,$D4835&lt;$N$9),$J$9,$D4835&lt;$N$10,$J$10)</f>
        <v>Mid Cap</v>
      </c>
      <c r="F4835" s="18">
        <v>21.78</v>
      </c>
      <c r="G4835" s="3" t="s">
        <v>31554</v>
      </c>
      <c r="H4835" s="22">
        <f>ROUND(Table1[[#This Row],[Market Capitalisation]]/Table1[[#This Row],[Stock Price]],0)</f>
        <v>51882461</v>
      </c>
    </row>
    <row r="4836" spans="2:8" x14ac:dyDescent="0.35">
      <c r="B4836" s="1" t="s">
        <v>20382</v>
      </c>
      <c r="C4836" s="3" t="s">
        <v>20383</v>
      </c>
      <c r="D4836" s="13">
        <v>1130000000</v>
      </c>
      <c r="E4836" s="1" t="str" cm="1">
        <f t="array" ref="E4836">_xlfn.IFS($D4836&gt;=$N$7,$J$7,AND($D4836&gt;=$M$8,$D4836&lt;$N$8),$J$8,AND($D4836&gt;=$M$9,$D4836&lt;$N$9),$J$9,$D4836&lt;$N$10,$J$10)</f>
        <v>Mid Cap</v>
      </c>
      <c r="F4836" s="18">
        <v>8.83</v>
      </c>
      <c r="G4836" s="3" t="s">
        <v>31554</v>
      </c>
      <c r="H4836" s="22">
        <f>ROUND(Table1[[#This Row],[Market Capitalisation]]/Table1[[#This Row],[Stock Price]],0)</f>
        <v>127972820</v>
      </c>
    </row>
    <row r="4837" spans="2:8" x14ac:dyDescent="0.35">
      <c r="B4837" s="1" t="s">
        <v>20385</v>
      </c>
      <c r="C4837" s="3" t="s">
        <v>20386</v>
      </c>
      <c r="D4837" s="13">
        <v>1130000000</v>
      </c>
      <c r="E4837" s="1" t="str" cm="1">
        <f t="array" ref="E4837">_xlfn.IFS($D4837&gt;=$N$7,$J$7,AND($D4837&gt;=$M$8,$D4837&lt;$N$8),$J$8,AND($D4837&gt;=$M$9,$D4837&lt;$N$9),$J$9,$D4837&lt;$N$10,$J$10)</f>
        <v>Mid Cap</v>
      </c>
      <c r="F4837" s="18">
        <v>7.92</v>
      </c>
      <c r="G4837" s="3" t="s">
        <v>511</v>
      </c>
      <c r="H4837" s="22">
        <f>ROUND(Table1[[#This Row],[Market Capitalisation]]/Table1[[#This Row],[Stock Price]],0)</f>
        <v>142676768</v>
      </c>
    </row>
    <row r="4838" spans="2:8" x14ac:dyDescent="0.35">
      <c r="B4838" s="1" t="s">
        <v>20389</v>
      </c>
      <c r="C4838" s="3" t="s">
        <v>20390</v>
      </c>
      <c r="D4838" s="13">
        <v>1130000000</v>
      </c>
      <c r="E4838" s="1" t="str" cm="1">
        <f t="array" ref="E4838">_xlfn.IFS($D4838&gt;=$N$7,$J$7,AND($D4838&gt;=$M$8,$D4838&lt;$N$8),$J$8,AND($D4838&gt;=$M$9,$D4838&lt;$N$9),$J$9,$D4838&lt;$N$10,$J$10)</f>
        <v>Mid Cap</v>
      </c>
      <c r="F4838" s="18">
        <v>10.210000000000001</v>
      </c>
      <c r="G4838" s="3" t="s">
        <v>210</v>
      </c>
      <c r="H4838" s="22">
        <f>ROUND(Table1[[#This Row],[Market Capitalisation]]/Table1[[#This Row],[Stock Price]],0)</f>
        <v>110675808</v>
      </c>
    </row>
    <row r="4839" spans="2:8" x14ac:dyDescent="0.35">
      <c r="B4839" s="1" t="s">
        <v>20393</v>
      </c>
      <c r="C4839" s="3" t="s">
        <v>20394</v>
      </c>
      <c r="D4839" s="13">
        <v>1130000000</v>
      </c>
      <c r="E4839" s="1" t="str" cm="1">
        <f t="array" ref="E4839">_xlfn.IFS($D4839&gt;=$N$7,$J$7,AND($D4839&gt;=$M$8,$D4839&lt;$N$8),$J$8,AND($D4839&gt;=$M$9,$D4839&lt;$N$9),$J$9,$D4839&lt;$N$10,$J$10)</f>
        <v>Mid Cap</v>
      </c>
      <c r="F4839" s="18">
        <v>6.17</v>
      </c>
      <c r="G4839" s="3" t="s">
        <v>249</v>
      </c>
      <c r="H4839" s="22">
        <f>ROUND(Table1[[#This Row],[Market Capitalisation]]/Table1[[#This Row],[Stock Price]],0)</f>
        <v>183144246</v>
      </c>
    </row>
    <row r="4840" spans="2:8" x14ac:dyDescent="0.35">
      <c r="B4840" s="1" t="s">
        <v>20396</v>
      </c>
      <c r="C4840" s="3" t="s">
        <v>20397</v>
      </c>
      <c r="D4840" s="13">
        <v>1130000000</v>
      </c>
      <c r="E4840" s="1" t="str" cm="1">
        <f t="array" ref="E4840">_xlfn.IFS($D4840&gt;=$N$7,$J$7,AND($D4840&gt;=$M$8,$D4840&lt;$N$8),$J$8,AND($D4840&gt;=$M$9,$D4840&lt;$N$9),$J$9,$D4840&lt;$N$10,$J$10)</f>
        <v>Mid Cap</v>
      </c>
      <c r="F4840" s="18">
        <v>12.83</v>
      </c>
      <c r="G4840" s="3" t="s">
        <v>31554</v>
      </c>
      <c r="H4840" s="22">
        <f>ROUND(Table1[[#This Row],[Market Capitalisation]]/Table1[[#This Row],[Stock Price]],0)</f>
        <v>88074825</v>
      </c>
    </row>
    <row r="4841" spans="2:8" x14ac:dyDescent="0.35">
      <c r="B4841" s="1" t="s">
        <v>20399</v>
      </c>
      <c r="C4841" s="3" t="s">
        <v>20400</v>
      </c>
      <c r="D4841" s="13">
        <v>1120000000</v>
      </c>
      <c r="E4841" s="1" t="str" cm="1">
        <f t="array" ref="E4841">_xlfn.IFS($D4841&gt;=$N$7,$J$7,AND($D4841&gt;=$M$8,$D4841&lt;$N$8),$J$8,AND($D4841&gt;=$M$9,$D4841&lt;$N$9),$J$9,$D4841&lt;$N$10,$J$10)</f>
        <v>Mid Cap</v>
      </c>
      <c r="F4841" s="18">
        <v>3.79</v>
      </c>
      <c r="G4841" s="3" t="s">
        <v>3322</v>
      </c>
      <c r="H4841" s="22">
        <f>ROUND(Table1[[#This Row],[Market Capitalisation]]/Table1[[#This Row],[Stock Price]],0)</f>
        <v>295514512</v>
      </c>
    </row>
    <row r="4842" spans="2:8" x14ac:dyDescent="0.35">
      <c r="B4842" s="1" t="s">
        <v>20403</v>
      </c>
      <c r="C4842" s="3" t="s">
        <v>20404</v>
      </c>
      <c r="D4842" s="13">
        <v>1120000000</v>
      </c>
      <c r="E4842" s="1" t="str" cm="1">
        <f t="array" ref="E4842">_xlfn.IFS($D4842&gt;=$N$7,$J$7,AND($D4842&gt;=$M$8,$D4842&lt;$N$8),$J$8,AND($D4842&gt;=$M$9,$D4842&lt;$N$9),$J$9,$D4842&lt;$N$10,$J$10)</f>
        <v>Mid Cap</v>
      </c>
      <c r="F4842" s="18">
        <v>3.04</v>
      </c>
      <c r="G4842" s="3" t="s">
        <v>31567</v>
      </c>
      <c r="H4842" s="22">
        <f>ROUND(Table1[[#This Row],[Market Capitalisation]]/Table1[[#This Row],[Stock Price]],0)</f>
        <v>368421053</v>
      </c>
    </row>
    <row r="4843" spans="2:8" x14ac:dyDescent="0.35">
      <c r="B4843" s="1" t="s">
        <v>20406</v>
      </c>
      <c r="C4843" s="3" t="s">
        <v>20407</v>
      </c>
      <c r="D4843" s="13">
        <v>1120000000</v>
      </c>
      <c r="E4843" s="1" t="str" cm="1">
        <f t="array" ref="E4843">_xlfn.IFS($D4843&gt;=$N$7,$J$7,AND($D4843&gt;=$M$8,$D4843&lt;$N$8),$J$8,AND($D4843&gt;=$M$9,$D4843&lt;$N$9),$J$9,$D4843&lt;$N$10,$J$10)</f>
        <v>Mid Cap</v>
      </c>
      <c r="F4843" s="18">
        <v>18.62</v>
      </c>
      <c r="G4843" s="3" t="s">
        <v>31554</v>
      </c>
      <c r="H4843" s="22">
        <f>ROUND(Table1[[#This Row],[Market Capitalisation]]/Table1[[#This Row],[Stock Price]],0)</f>
        <v>60150376</v>
      </c>
    </row>
    <row r="4844" spans="2:8" x14ac:dyDescent="0.35">
      <c r="B4844" s="1" t="s">
        <v>20410</v>
      </c>
      <c r="C4844" s="3" t="s">
        <v>20411</v>
      </c>
      <c r="D4844" s="13">
        <v>1120000000</v>
      </c>
      <c r="E4844" s="1" t="str" cm="1">
        <f t="array" ref="E4844">_xlfn.IFS($D4844&gt;=$N$7,$J$7,AND($D4844&gt;=$M$8,$D4844&lt;$N$8),$J$8,AND($D4844&gt;=$M$9,$D4844&lt;$N$9),$J$9,$D4844&lt;$N$10,$J$10)</f>
        <v>Mid Cap</v>
      </c>
      <c r="F4844" s="18">
        <v>5.27</v>
      </c>
      <c r="G4844" s="3" t="s">
        <v>31554</v>
      </c>
      <c r="H4844" s="22">
        <f>ROUND(Table1[[#This Row],[Market Capitalisation]]/Table1[[#This Row],[Stock Price]],0)</f>
        <v>212523719</v>
      </c>
    </row>
    <row r="4845" spans="2:8" x14ac:dyDescent="0.35">
      <c r="B4845" s="1" t="s">
        <v>20413</v>
      </c>
      <c r="C4845" s="3" t="s">
        <v>20414</v>
      </c>
      <c r="D4845" s="13">
        <v>1120000000</v>
      </c>
      <c r="E4845" s="1" t="str" cm="1">
        <f t="array" ref="E4845">_xlfn.IFS($D4845&gt;=$N$7,$J$7,AND($D4845&gt;=$M$8,$D4845&lt;$N$8),$J$8,AND($D4845&gt;=$M$9,$D4845&lt;$N$9),$J$9,$D4845&lt;$N$10,$J$10)</f>
        <v>Mid Cap</v>
      </c>
      <c r="F4845" s="18">
        <v>15.06</v>
      </c>
      <c r="G4845" s="3" t="s">
        <v>31554</v>
      </c>
      <c r="H4845" s="22">
        <f>ROUND(Table1[[#This Row],[Market Capitalisation]]/Table1[[#This Row],[Stock Price]],0)</f>
        <v>74369190</v>
      </c>
    </row>
    <row r="4846" spans="2:8" x14ac:dyDescent="0.35">
      <c r="B4846" s="1" t="s">
        <v>20416</v>
      </c>
      <c r="C4846" s="3" t="s">
        <v>20417</v>
      </c>
      <c r="D4846" s="13">
        <v>1120000000</v>
      </c>
      <c r="E4846" s="1" t="str" cm="1">
        <f t="array" ref="E4846">_xlfn.IFS($D4846&gt;=$N$7,$J$7,AND($D4846&gt;=$M$8,$D4846&lt;$N$8),$J$8,AND($D4846&gt;=$M$9,$D4846&lt;$N$9),$J$9,$D4846&lt;$N$10,$J$10)</f>
        <v>Mid Cap</v>
      </c>
      <c r="F4846" s="18">
        <v>48.34</v>
      </c>
      <c r="G4846" s="3" t="s">
        <v>210</v>
      </c>
      <c r="H4846" s="22">
        <f>ROUND(Table1[[#This Row],[Market Capitalisation]]/Table1[[#This Row],[Stock Price]],0)</f>
        <v>23169218</v>
      </c>
    </row>
    <row r="4847" spans="2:8" x14ac:dyDescent="0.35">
      <c r="B4847" s="1" t="s">
        <v>20419</v>
      </c>
      <c r="C4847" s="3" t="s">
        <v>20420</v>
      </c>
      <c r="D4847" s="13">
        <v>1120000000</v>
      </c>
      <c r="E4847" s="1" t="str" cm="1">
        <f t="array" ref="E4847">_xlfn.IFS($D4847&gt;=$N$7,$J$7,AND($D4847&gt;=$M$8,$D4847&lt;$N$8),$J$8,AND($D4847&gt;=$M$9,$D4847&lt;$N$9),$J$9,$D4847&lt;$N$10,$J$10)</f>
        <v>Mid Cap</v>
      </c>
      <c r="F4847" s="18">
        <v>7.53</v>
      </c>
      <c r="G4847" s="3" t="s">
        <v>6217</v>
      </c>
      <c r="H4847" s="22">
        <f>ROUND(Table1[[#This Row],[Market Capitalisation]]/Table1[[#This Row],[Stock Price]],0)</f>
        <v>148738380</v>
      </c>
    </row>
    <row r="4848" spans="2:8" x14ac:dyDescent="0.35">
      <c r="B4848" s="1" t="s">
        <v>20423</v>
      </c>
      <c r="C4848" s="3" t="s">
        <v>20424</v>
      </c>
      <c r="D4848" s="13">
        <v>1120000000</v>
      </c>
      <c r="E4848" s="1" t="str" cm="1">
        <f t="array" ref="E4848">_xlfn.IFS($D4848&gt;=$N$7,$J$7,AND($D4848&gt;=$M$8,$D4848&lt;$N$8),$J$8,AND($D4848&gt;=$M$9,$D4848&lt;$N$9),$J$9,$D4848&lt;$N$10,$J$10)</f>
        <v>Mid Cap</v>
      </c>
      <c r="F4848" s="18">
        <v>16.38</v>
      </c>
      <c r="G4848" s="3" t="s">
        <v>31583</v>
      </c>
      <c r="H4848" s="22">
        <f>ROUND(Table1[[#This Row],[Market Capitalisation]]/Table1[[#This Row],[Stock Price]],0)</f>
        <v>68376068</v>
      </c>
    </row>
    <row r="4849" spans="2:8" x14ac:dyDescent="0.35">
      <c r="B4849" s="1" t="s">
        <v>20427</v>
      </c>
      <c r="C4849" s="3" t="s">
        <v>20428</v>
      </c>
      <c r="D4849" s="13">
        <v>1120000000</v>
      </c>
      <c r="E4849" s="1" t="str" cm="1">
        <f t="array" ref="E4849">_xlfn.IFS($D4849&gt;=$N$7,$J$7,AND($D4849&gt;=$M$8,$D4849&lt;$N$8),$J$8,AND($D4849&gt;=$M$9,$D4849&lt;$N$9),$J$9,$D4849&lt;$N$10,$J$10)</f>
        <v>Mid Cap</v>
      </c>
      <c r="F4849" s="18">
        <v>25.11</v>
      </c>
      <c r="G4849" s="3" t="s">
        <v>31554</v>
      </c>
      <c r="H4849" s="22">
        <f>ROUND(Table1[[#This Row],[Market Capitalisation]]/Table1[[#This Row],[Stock Price]],0)</f>
        <v>44603744</v>
      </c>
    </row>
    <row r="4850" spans="2:8" x14ac:dyDescent="0.35">
      <c r="B4850" s="1" t="s">
        <v>20431</v>
      </c>
      <c r="C4850" s="3" t="s">
        <v>20432</v>
      </c>
      <c r="D4850" s="13">
        <v>1120000000</v>
      </c>
      <c r="E4850" s="1" t="str" cm="1">
        <f t="array" ref="E4850">_xlfn.IFS($D4850&gt;=$N$7,$J$7,AND($D4850&gt;=$M$8,$D4850&lt;$N$8),$J$8,AND($D4850&gt;=$M$9,$D4850&lt;$N$9),$J$9,$D4850&lt;$N$10,$J$10)</f>
        <v>Mid Cap</v>
      </c>
      <c r="F4850" s="18">
        <v>55.03</v>
      </c>
      <c r="G4850" s="3" t="s">
        <v>31554</v>
      </c>
      <c r="H4850" s="22">
        <f>ROUND(Table1[[#This Row],[Market Capitalisation]]/Table1[[#This Row],[Stock Price]],0)</f>
        <v>20352535</v>
      </c>
    </row>
    <row r="4851" spans="2:8" x14ac:dyDescent="0.35">
      <c r="B4851" s="1" t="s">
        <v>20435</v>
      </c>
      <c r="C4851" s="3" t="s">
        <v>20436</v>
      </c>
      <c r="D4851" s="13">
        <v>1120000000</v>
      </c>
      <c r="E4851" s="1" t="str" cm="1">
        <f t="array" ref="E4851">_xlfn.IFS($D4851&gt;=$N$7,$J$7,AND($D4851&gt;=$M$8,$D4851&lt;$N$8),$J$8,AND($D4851&gt;=$M$9,$D4851&lt;$N$9),$J$9,$D4851&lt;$N$10,$J$10)</f>
        <v>Mid Cap</v>
      </c>
      <c r="F4851" s="18">
        <v>5.48</v>
      </c>
      <c r="G4851" s="3" t="s">
        <v>31554</v>
      </c>
      <c r="H4851" s="22">
        <f>ROUND(Table1[[#This Row],[Market Capitalisation]]/Table1[[#This Row],[Stock Price]],0)</f>
        <v>204379562</v>
      </c>
    </row>
    <row r="4852" spans="2:8" x14ac:dyDescent="0.35">
      <c r="B4852" s="1" t="s">
        <v>20438</v>
      </c>
      <c r="C4852" s="3" t="s">
        <v>20439</v>
      </c>
      <c r="D4852" s="13">
        <v>1120000000</v>
      </c>
      <c r="E4852" s="1" t="str" cm="1">
        <f t="array" ref="E4852">_xlfn.IFS($D4852&gt;=$N$7,$J$7,AND($D4852&gt;=$M$8,$D4852&lt;$N$8),$J$8,AND($D4852&gt;=$M$9,$D4852&lt;$N$9),$J$9,$D4852&lt;$N$10,$J$10)</f>
        <v>Mid Cap</v>
      </c>
      <c r="F4852" s="18">
        <v>0.49</v>
      </c>
      <c r="G4852" s="3" t="s">
        <v>420</v>
      </c>
      <c r="H4852" s="22">
        <f>ROUND(Table1[[#This Row],[Market Capitalisation]]/Table1[[#This Row],[Stock Price]],0)</f>
        <v>2285714286</v>
      </c>
    </row>
    <row r="4853" spans="2:8" x14ac:dyDescent="0.35">
      <c r="B4853" s="1" t="s">
        <v>20441</v>
      </c>
      <c r="C4853" s="3" t="s">
        <v>20442</v>
      </c>
      <c r="D4853" s="13">
        <v>1110000000</v>
      </c>
      <c r="E4853" s="1" t="str" cm="1">
        <f t="array" ref="E4853">_xlfn.IFS($D4853&gt;=$N$7,$J$7,AND($D4853&gt;=$M$8,$D4853&lt;$N$8),$J$8,AND($D4853&gt;=$M$9,$D4853&lt;$N$9),$J$9,$D4853&lt;$N$10,$J$10)</f>
        <v>Mid Cap</v>
      </c>
      <c r="F4853" s="18">
        <v>31.54</v>
      </c>
      <c r="G4853" s="3" t="s">
        <v>31554</v>
      </c>
      <c r="H4853" s="22">
        <f>ROUND(Table1[[#This Row],[Market Capitalisation]]/Table1[[#This Row],[Stock Price]],0)</f>
        <v>35193405</v>
      </c>
    </row>
    <row r="4854" spans="2:8" x14ac:dyDescent="0.35">
      <c r="B4854" s="1" t="s">
        <v>20445</v>
      </c>
      <c r="C4854" s="3" t="s">
        <v>20446</v>
      </c>
      <c r="D4854" s="13">
        <v>1110000000</v>
      </c>
      <c r="E4854" s="1" t="str" cm="1">
        <f t="array" ref="E4854">_xlfn.IFS($D4854&gt;=$N$7,$J$7,AND($D4854&gt;=$M$8,$D4854&lt;$N$8),$J$8,AND($D4854&gt;=$M$9,$D4854&lt;$N$9),$J$9,$D4854&lt;$N$10,$J$10)</f>
        <v>Mid Cap</v>
      </c>
      <c r="F4854" s="18">
        <v>7.04</v>
      </c>
      <c r="G4854" s="3" t="s">
        <v>936</v>
      </c>
      <c r="H4854" s="22">
        <f>ROUND(Table1[[#This Row],[Market Capitalisation]]/Table1[[#This Row],[Stock Price]],0)</f>
        <v>157670455</v>
      </c>
    </row>
    <row r="4855" spans="2:8" x14ac:dyDescent="0.35">
      <c r="B4855" s="1" t="s">
        <v>20449</v>
      </c>
      <c r="C4855" s="3" t="s">
        <v>20450</v>
      </c>
      <c r="D4855" s="13">
        <v>1110000000</v>
      </c>
      <c r="E4855" s="1" t="str" cm="1">
        <f t="array" ref="E4855">_xlfn.IFS($D4855&gt;=$N$7,$J$7,AND($D4855&gt;=$M$8,$D4855&lt;$N$8),$J$8,AND($D4855&gt;=$M$9,$D4855&lt;$N$9),$J$9,$D4855&lt;$N$10,$J$10)</f>
        <v>Mid Cap</v>
      </c>
      <c r="F4855" s="18">
        <v>191.97</v>
      </c>
      <c r="G4855" s="3" t="s">
        <v>164</v>
      </c>
      <c r="H4855" s="22">
        <f>ROUND(Table1[[#This Row],[Market Capitalisation]]/Table1[[#This Row],[Stock Price]],0)</f>
        <v>5782153</v>
      </c>
    </row>
    <row r="4856" spans="2:8" x14ac:dyDescent="0.35">
      <c r="B4856" s="1" t="s">
        <v>20453</v>
      </c>
      <c r="C4856" s="3" t="s">
        <v>20454</v>
      </c>
      <c r="D4856" s="13">
        <v>1110000000</v>
      </c>
      <c r="E4856" s="1" t="str" cm="1">
        <f t="array" ref="E4856">_xlfn.IFS($D4856&gt;=$N$7,$J$7,AND($D4856&gt;=$M$8,$D4856&lt;$N$8),$J$8,AND($D4856&gt;=$M$9,$D4856&lt;$N$9),$J$9,$D4856&lt;$N$10,$J$10)</f>
        <v>Mid Cap</v>
      </c>
      <c r="F4856" s="18">
        <v>39.1</v>
      </c>
      <c r="G4856" s="3" t="s">
        <v>31554</v>
      </c>
      <c r="H4856" s="22">
        <f>ROUND(Table1[[#This Row],[Market Capitalisation]]/Table1[[#This Row],[Stock Price]],0)</f>
        <v>28388747</v>
      </c>
    </row>
    <row r="4857" spans="2:8" x14ac:dyDescent="0.35">
      <c r="B4857" s="1" t="s">
        <v>20456</v>
      </c>
      <c r="C4857" s="3" t="s">
        <v>20457</v>
      </c>
      <c r="D4857" s="13">
        <v>1110000000</v>
      </c>
      <c r="E4857" s="1" t="str" cm="1">
        <f t="array" ref="E4857">_xlfn.IFS($D4857&gt;=$N$7,$J$7,AND($D4857&gt;=$M$8,$D4857&lt;$N$8),$J$8,AND($D4857&gt;=$M$9,$D4857&lt;$N$9),$J$9,$D4857&lt;$N$10,$J$10)</f>
        <v>Mid Cap</v>
      </c>
      <c r="F4857" s="18">
        <v>8.5399999999999991</v>
      </c>
      <c r="G4857" s="3" t="s">
        <v>107</v>
      </c>
      <c r="H4857" s="22">
        <f>ROUND(Table1[[#This Row],[Market Capitalisation]]/Table1[[#This Row],[Stock Price]],0)</f>
        <v>129976581</v>
      </c>
    </row>
    <row r="4858" spans="2:8" x14ac:dyDescent="0.35">
      <c r="B4858" s="1" t="s">
        <v>20459</v>
      </c>
      <c r="C4858" s="3" t="s">
        <v>20460</v>
      </c>
      <c r="D4858" s="13">
        <v>1110000000</v>
      </c>
      <c r="E4858" s="1" t="str" cm="1">
        <f t="array" ref="E4858">_xlfn.IFS($D4858&gt;=$N$7,$J$7,AND($D4858&gt;=$M$8,$D4858&lt;$N$8),$J$8,AND($D4858&gt;=$M$9,$D4858&lt;$N$9),$J$9,$D4858&lt;$N$10,$J$10)</f>
        <v>Mid Cap</v>
      </c>
      <c r="F4858" s="18">
        <v>7.68</v>
      </c>
      <c r="G4858" s="3" t="s">
        <v>31554</v>
      </c>
      <c r="H4858" s="22">
        <f>ROUND(Table1[[#This Row],[Market Capitalisation]]/Table1[[#This Row],[Stock Price]],0)</f>
        <v>144531250</v>
      </c>
    </row>
    <row r="4859" spans="2:8" x14ac:dyDescent="0.35">
      <c r="B4859" s="1" t="s">
        <v>20463</v>
      </c>
      <c r="C4859" s="3" t="s">
        <v>20464</v>
      </c>
      <c r="D4859" s="13">
        <v>1110000000</v>
      </c>
      <c r="E4859" s="1" t="str" cm="1">
        <f t="array" ref="E4859">_xlfn.IFS($D4859&gt;=$N$7,$J$7,AND($D4859&gt;=$M$8,$D4859&lt;$N$8),$J$8,AND($D4859&gt;=$M$9,$D4859&lt;$N$9),$J$9,$D4859&lt;$N$10,$J$10)</f>
        <v>Mid Cap</v>
      </c>
      <c r="F4859" s="18">
        <v>6.24</v>
      </c>
      <c r="G4859" s="3" t="s">
        <v>256</v>
      </c>
      <c r="H4859" s="22">
        <f>ROUND(Table1[[#This Row],[Market Capitalisation]]/Table1[[#This Row],[Stock Price]],0)</f>
        <v>177884615</v>
      </c>
    </row>
    <row r="4860" spans="2:8" x14ac:dyDescent="0.35">
      <c r="B4860" s="1" t="s">
        <v>20466</v>
      </c>
      <c r="C4860" s="3" t="s">
        <v>20467</v>
      </c>
      <c r="D4860" s="13">
        <v>1110000000</v>
      </c>
      <c r="E4860" s="1" t="str" cm="1">
        <f t="array" ref="E4860">_xlfn.IFS($D4860&gt;=$N$7,$J$7,AND($D4860&gt;=$M$8,$D4860&lt;$N$8),$J$8,AND($D4860&gt;=$M$9,$D4860&lt;$N$9),$J$9,$D4860&lt;$N$10,$J$10)</f>
        <v>Mid Cap</v>
      </c>
      <c r="F4860" s="18">
        <v>6.39</v>
      </c>
      <c r="G4860" s="3" t="s">
        <v>1254</v>
      </c>
      <c r="H4860" s="22">
        <f>ROUND(Table1[[#This Row],[Market Capitalisation]]/Table1[[#This Row],[Stock Price]],0)</f>
        <v>173708920</v>
      </c>
    </row>
    <row r="4861" spans="2:8" x14ac:dyDescent="0.35">
      <c r="B4861" s="1" t="s">
        <v>20469</v>
      </c>
      <c r="C4861" s="3" t="s">
        <v>20470</v>
      </c>
      <c r="D4861" s="13">
        <v>1110000000</v>
      </c>
      <c r="E4861" s="1" t="str" cm="1">
        <f t="array" ref="E4861">_xlfn.IFS($D4861&gt;=$N$7,$J$7,AND($D4861&gt;=$M$8,$D4861&lt;$N$8),$J$8,AND($D4861&gt;=$M$9,$D4861&lt;$N$9),$J$9,$D4861&lt;$N$10,$J$10)</f>
        <v>Mid Cap</v>
      </c>
      <c r="F4861" s="18">
        <v>1.49</v>
      </c>
      <c r="G4861" s="3" t="s">
        <v>31544</v>
      </c>
      <c r="H4861" s="22">
        <f>ROUND(Table1[[#This Row],[Market Capitalisation]]/Table1[[#This Row],[Stock Price]],0)</f>
        <v>744966443</v>
      </c>
    </row>
    <row r="4862" spans="2:8" x14ac:dyDescent="0.35">
      <c r="B4862" s="1" t="s">
        <v>20473</v>
      </c>
      <c r="C4862" s="3" t="s">
        <v>20474</v>
      </c>
      <c r="D4862" s="13">
        <v>1110000000</v>
      </c>
      <c r="E4862" s="1" t="str" cm="1">
        <f t="array" ref="E4862">_xlfn.IFS($D4862&gt;=$N$7,$J$7,AND($D4862&gt;=$M$8,$D4862&lt;$N$8),$J$8,AND($D4862&gt;=$M$9,$D4862&lt;$N$9),$J$9,$D4862&lt;$N$10,$J$10)</f>
        <v>Mid Cap</v>
      </c>
      <c r="F4862" s="18">
        <v>5.66</v>
      </c>
      <c r="G4862" s="3" t="s">
        <v>31554</v>
      </c>
      <c r="H4862" s="22">
        <f>ROUND(Table1[[#This Row],[Market Capitalisation]]/Table1[[#This Row],[Stock Price]],0)</f>
        <v>196113074</v>
      </c>
    </row>
    <row r="4863" spans="2:8" x14ac:dyDescent="0.35">
      <c r="B4863" s="1" t="s">
        <v>20476</v>
      </c>
      <c r="C4863" s="3" t="s">
        <v>20477</v>
      </c>
      <c r="D4863" s="13">
        <v>1110000000</v>
      </c>
      <c r="E4863" s="1" t="str" cm="1">
        <f t="array" ref="E4863">_xlfn.IFS($D4863&gt;=$N$7,$J$7,AND($D4863&gt;=$M$8,$D4863&lt;$N$8),$J$8,AND($D4863&gt;=$M$9,$D4863&lt;$N$9),$J$9,$D4863&lt;$N$10,$J$10)</f>
        <v>Mid Cap</v>
      </c>
      <c r="F4863" s="18">
        <v>33.08</v>
      </c>
      <c r="G4863" s="3" t="s">
        <v>31554</v>
      </c>
      <c r="H4863" s="22">
        <f>ROUND(Table1[[#This Row],[Market Capitalisation]]/Table1[[#This Row],[Stock Price]],0)</f>
        <v>33555018</v>
      </c>
    </row>
    <row r="4864" spans="2:8" x14ac:dyDescent="0.35">
      <c r="B4864" s="1" t="s">
        <v>20479</v>
      </c>
      <c r="C4864" s="3" t="s">
        <v>20480</v>
      </c>
      <c r="D4864" s="13">
        <v>1110000000</v>
      </c>
      <c r="E4864" s="1" t="str" cm="1">
        <f t="array" ref="E4864">_xlfn.IFS($D4864&gt;=$N$7,$J$7,AND($D4864&gt;=$M$8,$D4864&lt;$N$8),$J$8,AND($D4864&gt;=$M$9,$D4864&lt;$N$9),$J$9,$D4864&lt;$N$10,$J$10)</f>
        <v>Mid Cap</v>
      </c>
      <c r="F4864" s="18">
        <v>25.02</v>
      </c>
      <c r="G4864" s="3" t="s">
        <v>210</v>
      </c>
      <c r="H4864" s="22">
        <f>ROUND(Table1[[#This Row],[Market Capitalisation]]/Table1[[#This Row],[Stock Price]],0)</f>
        <v>44364508</v>
      </c>
    </row>
    <row r="4865" spans="2:8" x14ac:dyDescent="0.35">
      <c r="B4865" s="1" t="s">
        <v>20483</v>
      </c>
      <c r="C4865" s="3" t="s">
        <v>20484</v>
      </c>
      <c r="D4865" s="13">
        <v>1110000000</v>
      </c>
      <c r="E4865" s="1" t="str" cm="1">
        <f t="array" ref="E4865">_xlfn.IFS($D4865&gt;=$N$7,$J$7,AND($D4865&gt;=$M$8,$D4865&lt;$N$8),$J$8,AND($D4865&gt;=$M$9,$D4865&lt;$N$9),$J$9,$D4865&lt;$N$10,$J$10)</f>
        <v>Mid Cap</v>
      </c>
      <c r="F4865" s="18">
        <v>2.04</v>
      </c>
      <c r="G4865" s="3" t="s">
        <v>31554</v>
      </c>
      <c r="H4865" s="22">
        <f>ROUND(Table1[[#This Row],[Market Capitalisation]]/Table1[[#This Row],[Stock Price]],0)</f>
        <v>544117647</v>
      </c>
    </row>
    <row r="4866" spans="2:8" x14ac:dyDescent="0.35">
      <c r="B4866" s="1" t="s">
        <v>20487</v>
      </c>
      <c r="C4866" s="3" t="s">
        <v>20488</v>
      </c>
      <c r="D4866" s="13">
        <v>1100000000</v>
      </c>
      <c r="E4866" s="1" t="str" cm="1">
        <f t="array" ref="E4866">_xlfn.IFS($D4866&gt;=$N$7,$J$7,AND($D4866&gt;=$M$8,$D4866&lt;$N$8),$J$8,AND($D4866&gt;=$M$9,$D4866&lt;$N$9),$J$9,$D4866&lt;$N$10,$J$10)</f>
        <v>Mid Cap</v>
      </c>
      <c r="F4866" s="18">
        <v>4.6900000000000004</v>
      </c>
      <c r="G4866" s="3" t="s">
        <v>511</v>
      </c>
      <c r="H4866" s="22">
        <f>ROUND(Table1[[#This Row],[Market Capitalisation]]/Table1[[#This Row],[Stock Price]],0)</f>
        <v>234541578</v>
      </c>
    </row>
    <row r="4867" spans="2:8" x14ac:dyDescent="0.35">
      <c r="B4867" s="1" t="s">
        <v>20491</v>
      </c>
      <c r="C4867" s="3" t="s">
        <v>20492</v>
      </c>
      <c r="D4867" s="13">
        <v>1100000000</v>
      </c>
      <c r="E4867" s="1" t="str" cm="1">
        <f t="array" ref="E4867">_xlfn.IFS($D4867&gt;=$N$7,$J$7,AND($D4867&gt;=$M$8,$D4867&lt;$N$8),$J$8,AND($D4867&gt;=$M$9,$D4867&lt;$N$9),$J$9,$D4867&lt;$N$10,$J$10)</f>
        <v>Mid Cap</v>
      </c>
      <c r="F4867" s="18">
        <v>45.51</v>
      </c>
      <c r="G4867" s="3" t="s">
        <v>31554</v>
      </c>
      <c r="H4867" s="22">
        <f>ROUND(Table1[[#This Row],[Market Capitalisation]]/Table1[[#This Row],[Stock Price]],0)</f>
        <v>24170512</v>
      </c>
    </row>
    <row r="4868" spans="2:8" x14ac:dyDescent="0.35">
      <c r="B4868" s="1" t="s">
        <v>20494</v>
      </c>
      <c r="C4868" s="3" t="s">
        <v>20495</v>
      </c>
      <c r="D4868" s="13">
        <v>1100000000</v>
      </c>
      <c r="E4868" s="1" t="str" cm="1">
        <f t="array" ref="E4868">_xlfn.IFS($D4868&gt;=$N$7,$J$7,AND($D4868&gt;=$M$8,$D4868&lt;$N$8),$J$8,AND($D4868&gt;=$M$9,$D4868&lt;$N$9),$J$9,$D4868&lt;$N$10,$J$10)</f>
        <v>Mid Cap</v>
      </c>
      <c r="F4868" s="18">
        <v>15.34</v>
      </c>
      <c r="G4868" s="3" t="s">
        <v>31554</v>
      </c>
      <c r="H4868" s="22">
        <f>ROUND(Table1[[#This Row],[Market Capitalisation]]/Table1[[#This Row],[Stock Price]],0)</f>
        <v>71707953</v>
      </c>
    </row>
    <row r="4869" spans="2:8" x14ac:dyDescent="0.35">
      <c r="B4869" s="1" t="s">
        <v>20497</v>
      </c>
      <c r="C4869" s="3" t="s">
        <v>20498</v>
      </c>
      <c r="D4869" s="13">
        <v>1100000000</v>
      </c>
      <c r="E4869" s="1" t="str" cm="1">
        <f t="array" ref="E4869">_xlfn.IFS($D4869&gt;=$N$7,$J$7,AND($D4869&gt;=$M$8,$D4869&lt;$N$8),$J$8,AND($D4869&gt;=$M$9,$D4869&lt;$N$9),$J$9,$D4869&lt;$N$10,$J$10)</f>
        <v>Mid Cap</v>
      </c>
      <c r="F4869" s="18">
        <v>0.85</v>
      </c>
      <c r="G4869" s="3" t="s">
        <v>31567</v>
      </c>
      <c r="H4869" s="22">
        <f>ROUND(Table1[[#This Row],[Market Capitalisation]]/Table1[[#This Row],[Stock Price]],0)</f>
        <v>1294117647</v>
      </c>
    </row>
    <row r="4870" spans="2:8" x14ac:dyDescent="0.35">
      <c r="B4870" s="1" t="s">
        <v>20500</v>
      </c>
      <c r="C4870" s="3" t="s">
        <v>20501</v>
      </c>
      <c r="D4870" s="13">
        <v>1100000000</v>
      </c>
      <c r="E4870" s="1" t="str" cm="1">
        <f t="array" ref="E4870">_xlfn.IFS($D4870&gt;=$N$7,$J$7,AND($D4870&gt;=$M$8,$D4870&lt;$N$8),$J$8,AND($D4870&gt;=$M$9,$D4870&lt;$N$9),$J$9,$D4870&lt;$N$10,$J$10)</f>
        <v>Mid Cap</v>
      </c>
      <c r="F4870" s="18">
        <v>27.95</v>
      </c>
      <c r="G4870" s="3" t="s">
        <v>210</v>
      </c>
      <c r="H4870" s="22">
        <f>ROUND(Table1[[#This Row],[Market Capitalisation]]/Table1[[#This Row],[Stock Price]],0)</f>
        <v>39355993</v>
      </c>
    </row>
    <row r="4871" spans="2:8" x14ac:dyDescent="0.35">
      <c r="B4871" s="1" t="s">
        <v>20504</v>
      </c>
      <c r="C4871" s="3" t="s">
        <v>20505</v>
      </c>
      <c r="D4871" s="13">
        <v>1100000000</v>
      </c>
      <c r="E4871" s="1" t="str" cm="1">
        <f t="array" ref="E4871">_xlfn.IFS($D4871&gt;=$N$7,$J$7,AND($D4871&gt;=$M$8,$D4871&lt;$N$8),$J$8,AND($D4871&gt;=$M$9,$D4871&lt;$N$9),$J$9,$D4871&lt;$N$10,$J$10)</f>
        <v>Mid Cap</v>
      </c>
      <c r="F4871" s="18">
        <v>0.43</v>
      </c>
      <c r="G4871" s="3" t="s">
        <v>3395</v>
      </c>
      <c r="H4871" s="22">
        <f>ROUND(Table1[[#This Row],[Market Capitalisation]]/Table1[[#This Row],[Stock Price]],0)</f>
        <v>2558139535</v>
      </c>
    </row>
    <row r="4872" spans="2:8" x14ac:dyDescent="0.35">
      <c r="B4872" s="1" t="s">
        <v>20507</v>
      </c>
      <c r="C4872" s="3" t="s">
        <v>20508</v>
      </c>
      <c r="D4872" s="13">
        <v>1090000000</v>
      </c>
      <c r="E4872" s="1" t="str" cm="1">
        <f t="array" ref="E4872">_xlfn.IFS($D4872&gt;=$N$7,$J$7,AND($D4872&gt;=$M$8,$D4872&lt;$N$8),$J$8,AND($D4872&gt;=$M$9,$D4872&lt;$N$9),$J$9,$D4872&lt;$N$10,$J$10)</f>
        <v>Mid Cap</v>
      </c>
      <c r="F4872" s="18">
        <v>7.66</v>
      </c>
      <c r="G4872" s="3" t="s">
        <v>31554</v>
      </c>
      <c r="H4872" s="22">
        <f>ROUND(Table1[[#This Row],[Market Capitalisation]]/Table1[[#This Row],[Stock Price]],0)</f>
        <v>142297650</v>
      </c>
    </row>
    <row r="4873" spans="2:8" x14ac:dyDescent="0.35">
      <c r="B4873" s="1" t="s">
        <v>20512</v>
      </c>
      <c r="C4873" s="3" t="s">
        <v>20513</v>
      </c>
      <c r="D4873" s="13">
        <v>1090000000</v>
      </c>
      <c r="E4873" s="1" t="str" cm="1">
        <f t="array" ref="E4873">_xlfn.IFS($D4873&gt;=$N$7,$J$7,AND($D4873&gt;=$M$8,$D4873&lt;$N$8),$J$8,AND($D4873&gt;=$M$9,$D4873&lt;$N$9),$J$9,$D4873&lt;$N$10,$J$10)</f>
        <v>Mid Cap</v>
      </c>
      <c r="F4873" s="18">
        <v>25.27</v>
      </c>
      <c r="G4873" s="3" t="s">
        <v>31554</v>
      </c>
      <c r="H4873" s="22">
        <f>ROUND(Table1[[#This Row],[Market Capitalisation]]/Table1[[#This Row],[Stock Price]],0)</f>
        <v>43134151</v>
      </c>
    </row>
    <row r="4874" spans="2:8" x14ac:dyDescent="0.35">
      <c r="B4874" s="1" t="s">
        <v>20516</v>
      </c>
      <c r="C4874" s="3" t="s">
        <v>20517</v>
      </c>
      <c r="D4874" s="13">
        <v>1090000000</v>
      </c>
      <c r="E4874" s="1" t="str" cm="1">
        <f t="array" ref="E4874">_xlfn.IFS($D4874&gt;=$N$7,$J$7,AND($D4874&gt;=$M$8,$D4874&lt;$N$8),$J$8,AND($D4874&gt;=$M$9,$D4874&lt;$N$9),$J$9,$D4874&lt;$N$10,$J$10)</f>
        <v>Mid Cap</v>
      </c>
      <c r="F4874" s="18">
        <v>6.94</v>
      </c>
      <c r="G4874" s="3" t="s">
        <v>249</v>
      </c>
      <c r="H4874" s="22">
        <f>ROUND(Table1[[#This Row],[Market Capitalisation]]/Table1[[#This Row],[Stock Price]],0)</f>
        <v>157060519</v>
      </c>
    </row>
    <row r="4875" spans="2:8" x14ac:dyDescent="0.35">
      <c r="B4875" s="1" t="s">
        <v>20519</v>
      </c>
      <c r="C4875" s="3" t="s">
        <v>20520</v>
      </c>
      <c r="D4875" s="13">
        <v>1090000000</v>
      </c>
      <c r="E4875" s="1" t="str" cm="1">
        <f t="array" ref="E4875">_xlfn.IFS($D4875&gt;=$N$7,$J$7,AND($D4875&gt;=$M$8,$D4875&lt;$N$8),$J$8,AND($D4875&gt;=$M$9,$D4875&lt;$N$9),$J$9,$D4875&lt;$N$10,$J$10)</f>
        <v>Mid Cap</v>
      </c>
      <c r="F4875" s="18">
        <v>9.4600000000000009</v>
      </c>
      <c r="G4875" s="3" t="s">
        <v>31554</v>
      </c>
      <c r="H4875" s="22">
        <f>ROUND(Table1[[#This Row],[Market Capitalisation]]/Table1[[#This Row],[Stock Price]],0)</f>
        <v>115221987</v>
      </c>
    </row>
    <row r="4876" spans="2:8" x14ac:dyDescent="0.35">
      <c r="B4876" s="1" t="s">
        <v>20523</v>
      </c>
      <c r="C4876" s="3" t="s">
        <v>20524</v>
      </c>
      <c r="D4876" s="13">
        <v>1090000000</v>
      </c>
      <c r="E4876" s="1" t="str" cm="1">
        <f t="array" ref="E4876">_xlfn.IFS($D4876&gt;=$N$7,$J$7,AND($D4876&gt;=$M$8,$D4876&lt;$N$8),$J$8,AND($D4876&gt;=$M$9,$D4876&lt;$N$9),$J$9,$D4876&lt;$N$10,$J$10)</f>
        <v>Mid Cap</v>
      </c>
      <c r="F4876" s="18">
        <v>13.38</v>
      </c>
      <c r="G4876" s="3" t="s">
        <v>31554</v>
      </c>
      <c r="H4876" s="22">
        <f>ROUND(Table1[[#This Row],[Market Capitalisation]]/Table1[[#This Row],[Stock Price]],0)</f>
        <v>81464873</v>
      </c>
    </row>
    <row r="4877" spans="2:8" x14ac:dyDescent="0.35">
      <c r="B4877" s="1" t="s">
        <v>20527</v>
      </c>
      <c r="C4877" s="3" t="s">
        <v>20528</v>
      </c>
      <c r="D4877" s="13">
        <v>1090000000</v>
      </c>
      <c r="E4877" s="1" t="str" cm="1">
        <f t="array" ref="E4877">_xlfn.IFS($D4877&gt;=$N$7,$J$7,AND($D4877&gt;=$M$8,$D4877&lt;$N$8),$J$8,AND($D4877&gt;=$M$9,$D4877&lt;$N$9),$J$9,$D4877&lt;$N$10,$J$10)</f>
        <v>Mid Cap</v>
      </c>
      <c r="F4877" s="18">
        <v>68.47</v>
      </c>
      <c r="G4877" s="3" t="s">
        <v>31554</v>
      </c>
      <c r="H4877" s="22">
        <f>ROUND(Table1[[#This Row],[Market Capitalisation]]/Table1[[#This Row],[Stock Price]],0)</f>
        <v>15919381</v>
      </c>
    </row>
    <row r="4878" spans="2:8" x14ac:dyDescent="0.35">
      <c r="B4878" s="1" t="s">
        <v>20530</v>
      </c>
      <c r="C4878" s="3" t="s">
        <v>20531</v>
      </c>
      <c r="D4878" s="13">
        <v>1090000000</v>
      </c>
      <c r="E4878" s="1" t="str" cm="1">
        <f t="array" ref="E4878">_xlfn.IFS($D4878&gt;=$N$7,$J$7,AND($D4878&gt;=$M$8,$D4878&lt;$N$8),$J$8,AND($D4878&gt;=$M$9,$D4878&lt;$N$9),$J$9,$D4878&lt;$N$10,$J$10)</f>
        <v>Mid Cap</v>
      </c>
      <c r="F4878" s="18">
        <v>38.130000000000003</v>
      </c>
      <c r="G4878" s="3" t="s">
        <v>31554</v>
      </c>
      <c r="H4878" s="22">
        <f>ROUND(Table1[[#This Row],[Market Capitalisation]]/Table1[[#This Row],[Stock Price]],0)</f>
        <v>28586415</v>
      </c>
    </row>
    <row r="4879" spans="2:8" x14ac:dyDescent="0.35">
      <c r="B4879" s="1" t="s">
        <v>20533</v>
      </c>
      <c r="C4879" s="3" t="s">
        <v>20534</v>
      </c>
      <c r="D4879" s="13">
        <v>1090000000</v>
      </c>
      <c r="E4879" s="1" t="str" cm="1">
        <f t="array" ref="E4879">_xlfn.IFS($D4879&gt;=$N$7,$J$7,AND($D4879&gt;=$M$8,$D4879&lt;$N$8),$J$8,AND($D4879&gt;=$M$9,$D4879&lt;$N$9),$J$9,$D4879&lt;$N$10,$J$10)</f>
        <v>Mid Cap</v>
      </c>
      <c r="F4879" s="18">
        <v>0.66</v>
      </c>
      <c r="G4879" s="3" t="s">
        <v>152</v>
      </c>
      <c r="H4879" s="22">
        <f>ROUND(Table1[[#This Row],[Market Capitalisation]]/Table1[[#This Row],[Stock Price]],0)</f>
        <v>1651515152</v>
      </c>
    </row>
    <row r="4880" spans="2:8" x14ac:dyDescent="0.35">
      <c r="B4880" s="1" t="s">
        <v>20536</v>
      </c>
      <c r="C4880" s="3" t="s">
        <v>20537</v>
      </c>
      <c r="D4880" s="13">
        <v>1090000000</v>
      </c>
      <c r="E4880" s="1" t="str" cm="1">
        <f t="array" ref="E4880">_xlfn.IFS($D4880&gt;=$N$7,$J$7,AND($D4880&gt;=$M$8,$D4880&lt;$N$8),$J$8,AND($D4880&gt;=$M$9,$D4880&lt;$N$9),$J$9,$D4880&lt;$N$10,$J$10)</f>
        <v>Mid Cap</v>
      </c>
      <c r="F4880" s="18">
        <v>48.28</v>
      </c>
      <c r="G4880" s="3" t="s">
        <v>511</v>
      </c>
      <c r="H4880" s="22">
        <f>ROUND(Table1[[#This Row],[Market Capitalisation]]/Table1[[#This Row],[Stock Price]],0)</f>
        <v>22576636</v>
      </c>
    </row>
    <row r="4881" spans="2:8" x14ac:dyDescent="0.35">
      <c r="B4881" s="1" t="s">
        <v>20540</v>
      </c>
      <c r="C4881" s="3" t="s">
        <v>20541</v>
      </c>
      <c r="D4881" s="13">
        <v>1090000000</v>
      </c>
      <c r="E4881" s="1" t="str" cm="1">
        <f t="array" ref="E4881">_xlfn.IFS($D4881&gt;=$N$7,$J$7,AND($D4881&gt;=$M$8,$D4881&lt;$N$8),$J$8,AND($D4881&gt;=$M$9,$D4881&lt;$N$9),$J$9,$D4881&lt;$N$10,$J$10)</f>
        <v>Mid Cap</v>
      </c>
      <c r="F4881" s="18">
        <v>9.51</v>
      </c>
      <c r="G4881" s="3" t="s">
        <v>31554</v>
      </c>
      <c r="H4881" s="22">
        <f>ROUND(Table1[[#This Row],[Market Capitalisation]]/Table1[[#This Row],[Stock Price]],0)</f>
        <v>114616193</v>
      </c>
    </row>
    <row r="4882" spans="2:8" x14ac:dyDescent="0.35">
      <c r="B4882" s="1" t="s">
        <v>20544</v>
      </c>
      <c r="C4882" s="3" t="s">
        <v>20545</v>
      </c>
      <c r="D4882" s="13">
        <v>1090000000</v>
      </c>
      <c r="E4882" s="1" t="str" cm="1">
        <f t="array" ref="E4882">_xlfn.IFS($D4882&gt;=$N$7,$J$7,AND($D4882&gt;=$M$8,$D4882&lt;$N$8),$J$8,AND($D4882&gt;=$M$9,$D4882&lt;$N$9),$J$9,$D4882&lt;$N$10,$J$10)</f>
        <v>Mid Cap</v>
      </c>
      <c r="F4882" s="18">
        <v>37.22</v>
      </c>
      <c r="G4882" s="3" t="s">
        <v>31554</v>
      </c>
      <c r="H4882" s="22">
        <f>ROUND(Table1[[#This Row],[Market Capitalisation]]/Table1[[#This Row],[Stock Price]],0)</f>
        <v>29285330</v>
      </c>
    </row>
    <row r="4883" spans="2:8" x14ac:dyDescent="0.35">
      <c r="B4883" s="1" t="s">
        <v>20547</v>
      </c>
      <c r="C4883" s="3" t="s">
        <v>20548</v>
      </c>
      <c r="D4883" s="13">
        <v>1090000000</v>
      </c>
      <c r="E4883" s="1" t="str" cm="1">
        <f t="array" ref="E4883">_xlfn.IFS($D4883&gt;=$N$7,$J$7,AND($D4883&gt;=$M$8,$D4883&lt;$N$8),$J$8,AND($D4883&gt;=$M$9,$D4883&lt;$N$9),$J$9,$D4883&lt;$N$10,$J$10)</f>
        <v>Mid Cap</v>
      </c>
      <c r="F4883" s="18">
        <v>21.09</v>
      </c>
      <c r="G4883" s="3" t="s">
        <v>31554</v>
      </c>
      <c r="H4883" s="22">
        <f>ROUND(Table1[[#This Row],[Market Capitalisation]]/Table1[[#This Row],[Stock Price]],0)</f>
        <v>51683262</v>
      </c>
    </row>
    <row r="4884" spans="2:8" x14ac:dyDescent="0.35">
      <c r="B4884" s="1" t="s">
        <v>20551</v>
      </c>
      <c r="C4884" s="3" t="s">
        <v>20552</v>
      </c>
      <c r="D4884" s="13">
        <v>1090000000</v>
      </c>
      <c r="E4884" s="1" t="str" cm="1">
        <f t="array" ref="E4884">_xlfn.IFS($D4884&gt;=$N$7,$J$7,AND($D4884&gt;=$M$8,$D4884&lt;$N$8),$J$8,AND($D4884&gt;=$M$9,$D4884&lt;$N$9),$J$9,$D4884&lt;$N$10,$J$10)</f>
        <v>Mid Cap</v>
      </c>
      <c r="F4884" s="18">
        <v>22.95</v>
      </c>
      <c r="G4884" s="3" t="s">
        <v>249</v>
      </c>
      <c r="H4884" s="22">
        <f>ROUND(Table1[[#This Row],[Market Capitalisation]]/Table1[[#This Row],[Stock Price]],0)</f>
        <v>47494553</v>
      </c>
    </row>
    <row r="4885" spans="2:8" x14ac:dyDescent="0.35">
      <c r="B4885" s="1" t="s">
        <v>20555</v>
      </c>
      <c r="C4885" s="3" t="s">
        <v>20556</v>
      </c>
      <c r="D4885" s="13">
        <v>1090000000</v>
      </c>
      <c r="E4885" s="1" t="str" cm="1">
        <f t="array" ref="E4885">_xlfn.IFS($D4885&gt;=$N$7,$J$7,AND($D4885&gt;=$M$8,$D4885&lt;$N$8),$J$8,AND($D4885&gt;=$M$9,$D4885&lt;$N$9),$J$9,$D4885&lt;$N$10,$J$10)</f>
        <v>Mid Cap</v>
      </c>
      <c r="F4885" s="18">
        <v>9.16</v>
      </c>
      <c r="G4885" s="3" t="s">
        <v>511</v>
      </c>
      <c r="H4885" s="22">
        <f>ROUND(Table1[[#This Row],[Market Capitalisation]]/Table1[[#This Row],[Stock Price]],0)</f>
        <v>118995633</v>
      </c>
    </row>
    <row r="4886" spans="2:8" x14ac:dyDescent="0.35">
      <c r="B4886" s="1" t="s">
        <v>20558</v>
      </c>
      <c r="C4886" s="3" t="s">
        <v>20559</v>
      </c>
      <c r="D4886" s="13">
        <v>1090000000</v>
      </c>
      <c r="E4886" s="1" t="str" cm="1">
        <f t="array" ref="E4886">_xlfn.IFS($D4886&gt;=$N$7,$J$7,AND($D4886&gt;=$M$8,$D4886&lt;$N$8),$J$8,AND($D4886&gt;=$M$9,$D4886&lt;$N$9),$J$9,$D4886&lt;$N$10,$J$10)</f>
        <v>Mid Cap</v>
      </c>
      <c r="F4886" s="18">
        <v>11.8</v>
      </c>
      <c r="G4886" s="3" t="s">
        <v>31554</v>
      </c>
      <c r="H4886" s="22">
        <f>ROUND(Table1[[#This Row],[Market Capitalisation]]/Table1[[#This Row],[Stock Price]],0)</f>
        <v>92372881</v>
      </c>
    </row>
    <row r="4887" spans="2:8" x14ac:dyDescent="0.35">
      <c r="B4887" s="1" t="s">
        <v>20561</v>
      </c>
      <c r="C4887" s="3" t="s">
        <v>20562</v>
      </c>
      <c r="D4887" s="13">
        <v>1090000000</v>
      </c>
      <c r="E4887" s="1" t="str" cm="1">
        <f t="array" ref="E4887">_xlfn.IFS($D4887&gt;=$N$7,$J$7,AND($D4887&gt;=$M$8,$D4887&lt;$N$8),$J$8,AND($D4887&gt;=$M$9,$D4887&lt;$N$9),$J$9,$D4887&lt;$N$10,$J$10)</f>
        <v>Mid Cap</v>
      </c>
      <c r="F4887" s="18">
        <v>33.450000000000003</v>
      </c>
      <c r="G4887" s="3" t="s">
        <v>31554</v>
      </c>
      <c r="H4887" s="22">
        <f>ROUND(Table1[[#This Row],[Market Capitalisation]]/Table1[[#This Row],[Stock Price]],0)</f>
        <v>32585949</v>
      </c>
    </row>
    <row r="4888" spans="2:8" x14ac:dyDescent="0.35">
      <c r="B4888" s="1" t="s">
        <v>20564</v>
      </c>
      <c r="C4888" s="3" t="s">
        <v>20565</v>
      </c>
      <c r="D4888" s="13">
        <v>1090000000</v>
      </c>
      <c r="E4888" s="1" t="str" cm="1">
        <f t="array" ref="E4888">_xlfn.IFS($D4888&gt;=$N$7,$J$7,AND($D4888&gt;=$M$8,$D4888&lt;$N$8),$J$8,AND($D4888&gt;=$M$9,$D4888&lt;$N$9),$J$9,$D4888&lt;$N$10,$J$10)</f>
        <v>Mid Cap</v>
      </c>
      <c r="F4888" s="18">
        <v>24.31</v>
      </c>
      <c r="G4888" s="3" t="s">
        <v>210</v>
      </c>
      <c r="H4888" s="22">
        <f>ROUND(Table1[[#This Row],[Market Capitalisation]]/Table1[[#This Row],[Stock Price]],0)</f>
        <v>44837515</v>
      </c>
    </row>
    <row r="4889" spans="2:8" x14ac:dyDescent="0.35">
      <c r="B4889" s="1" t="s">
        <v>20567</v>
      </c>
      <c r="C4889" s="3" t="s">
        <v>20568</v>
      </c>
      <c r="D4889" s="13">
        <v>1090000000</v>
      </c>
      <c r="E4889" s="1" t="str" cm="1">
        <f t="array" ref="E4889">_xlfn.IFS($D4889&gt;=$N$7,$J$7,AND($D4889&gt;=$M$8,$D4889&lt;$N$8),$J$8,AND($D4889&gt;=$M$9,$D4889&lt;$N$9),$J$9,$D4889&lt;$N$10,$J$10)</f>
        <v>Mid Cap</v>
      </c>
      <c r="F4889" s="18">
        <v>10.23</v>
      </c>
      <c r="G4889" s="3" t="s">
        <v>4088</v>
      </c>
      <c r="H4889" s="22">
        <f>ROUND(Table1[[#This Row],[Market Capitalisation]]/Table1[[#This Row],[Stock Price]],0)</f>
        <v>106549365</v>
      </c>
    </row>
    <row r="4890" spans="2:8" x14ac:dyDescent="0.35">
      <c r="B4890" s="1" t="s">
        <v>20571</v>
      </c>
      <c r="C4890" s="3" t="s">
        <v>20572</v>
      </c>
      <c r="D4890" s="13">
        <v>1080000000</v>
      </c>
      <c r="E4890" s="1" t="str" cm="1">
        <f t="array" ref="E4890">_xlfn.IFS($D4890&gt;=$N$7,$J$7,AND($D4890&gt;=$M$8,$D4890&lt;$N$8),$J$8,AND($D4890&gt;=$M$9,$D4890&lt;$N$9),$J$9,$D4890&lt;$N$10,$J$10)</f>
        <v>Mid Cap</v>
      </c>
      <c r="F4890" s="18">
        <v>30.89</v>
      </c>
      <c r="G4890" s="3" t="s">
        <v>3295</v>
      </c>
      <c r="H4890" s="22">
        <f>ROUND(Table1[[#This Row],[Market Capitalisation]]/Table1[[#This Row],[Stock Price]],0)</f>
        <v>34962771</v>
      </c>
    </row>
    <row r="4891" spans="2:8" x14ac:dyDescent="0.35">
      <c r="B4891" s="1" t="s">
        <v>20576</v>
      </c>
      <c r="C4891" s="3" t="s">
        <v>20577</v>
      </c>
      <c r="D4891" s="13">
        <v>1080000000</v>
      </c>
      <c r="E4891" s="1" t="str" cm="1">
        <f t="array" ref="E4891">_xlfn.IFS($D4891&gt;=$N$7,$J$7,AND($D4891&gt;=$M$8,$D4891&lt;$N$8),$J$8,AND($D4891&gt;=$M$9,$D4891&lt;$N$9),$J$9,$D4891&lt;$N$10,$J$10)</f>
        <v>Mid Cap</v>
      </c>
      <c r="F4891" s="18">
        <v>9.2899999999999991</v>
      </c>
      <c r="G4891" s="3" t="s">
        <v>210</v>
      </c>
      <c r="H4891" s="22">
        <f>ROUND(Table1[[#This Row],[Market Capitalisation]]/Table1[[#This Row],[Stock Price]],0)</f>
        <v>116254037</v>
      </c>
    </row>
    <row r="4892" spans="2:8" x14ac:dyDescent="0.35">
      <c r="B4892" s="1" t="s">
        <v>20580</v>
      </c>
      <c r="C4892" s="3" t="s">
        <v>20581</v>
      </c>
      <c r="D4892" s="13">
        <v>1080000000</v>
      </c>
      <c r="E4892" s="1" t="str" cm="1">
        <f t="array" ref="E4892">_xlfn.IFS($D4892&gt;=$N$7,$J$7,AND($D4892&gt;=$M$8,$D4892&lt;$N$8),$J$8,AND($D4892&gt;=$M$9,$D4892&lt;$N$9),$J$9,$D4892&lt;$N$10,$J$10)</f>
        <v>Mid Cap</v>
      </c>
      <c r="F4892" s="18">
        <v>27.87</v>
      </c>
      <c r="G4892" s="3" t="s">
        <v>31554</v>
      </c>
      <c r="H4892" s="22">
        <f>ROUND(Table1[[#This Row],[Market Capitalisation]]/Table1[[#This Row],[Stock Price]],0)</f>
        <v>38751346</v>
      </c>
    </row>
    <row r="4893" spans="2:8" x14ac:dyDescent="0.35">
      <c r="B4893" s="1" t="s">
        <v>20583</v>
      </c>
      <c r="C4893" s="3" t="s">
        <v>20584</v>
      </c>
      <c r="D4893" s="13">
        <v>1080000000</v>
      </c>
      <c r="E4893" s="1" t="str" cm="1">
        <f t="array" ref="E4893">_xlfn.IFS($D4893&gt;=$N$7,$J$7,AND($D4893&gt;=$M$8,$D4893&lt;$N$8),$J$8,AND($D4893&gt;=$M$9,$D4893&lt;$N$9),$J$9,$D4893&lt;$N$10,$J$10)</f>
        <v>Mid Cap</v>
      </c>
      <c r="F4893" s="18">
        <v>6.58</v>
      </c>
      <c r="G4893" s="3" t="s">
        <v>511</v>
      </c>
      <c r="H4893" s="22">
        <f>ROUND(Table1[[#This Row],[Market Capitalisation]]/Table1[[#This Row],[Stock Price]],0)</f>
        <v>164133739</v>
      </c>
    </row>
    <row r="4894" spans="2:8" x14ac:dyDescent="0.35">
      <c r="B4894" s="1" t="s">
        <v>20586</v>
      </c>
      <c r="C4894" s="3" t="s">
        <v>20587</v>
      </c>
      <c r="D4894" s="13">
        <v>1080000000</v>
      </c>
      <c r="E4894" s="1" t="str" cm="1">
        <f t="array" ref="E4894">_xlfn.IFS($D4894&gt;=$N$7,$J$7,AND($D4894&gt;=$M$8,$D4894&lt;$N$8),$J$8,AND($D4894&gt;=$M$9,$D4894&lt;$N$9),$J$9,$D4894&lt;$N$10,$J$10)</f>
        <v>Mid Cap</v>
      </c>
      <c r="F4894" s="18">
        <v>15.07</v>
      </c>
      <c r="G4894" s="3" t="s">
        <v>31554</v>
      </c>
      <c r="H4894" s="22">
        <f>ROUND(Table1[[#This Row],[Market Capitalisation]]/Table1[[#This Row],[Stock Price]],0)</f>
        <v>71665561</v>
      </c>
    </row>
    <row r="4895" spans="2:8" x14ac:dyDescent="0.35">
      <c r="B4895" s="1" t="s">
        <v>20590</v>
      </c>
      <c r="C4895" s="3" t="s">
        <v>20591</v>
      </c>
      <c r="D4895" s="13">
        <v>1080000000</v>
      </c>
      <c r="E4895" s="1" t="str" cm="1">
        <f t="array" ref="E4895">_xlfn.IFS($D4895&gt;=$N$7,$J$7,AND($D4895&gt;=$M$8,$D4895&lt;$N$8),$J$8,AND($D4895&gt;=$M$9,$D4895&lt;$N$9),$J$9,$D4895&lt;$N$10,$J$10)</f>
        <v>Mid Cap</v>
      </c>
      <c r="F4895" s="18">
        <v>14.23</v>
      </c>
      <c r="G4895" s="3" t="s">
        <v>304</v>
      </c>
      <c r="H4895" s="22">
        <f>ROUND(Table1[[#This Row],[Market Capitalisation]]/Table1[[#This Row],[Stock Price]],0)</f>
        <v>75895994</v>
      </c>
    </row>
    <row r="4896" spans="2:8" x14ac:dyDescent="0.35">
      <c r="B4896" s="1" t="s">
        <v>20593</v>
      </c>
      <c r="C4896" s="3" t="s">
        <v>20594</v>
      </c>
      <c r="D4896" s="13">
        <v>1080000000</v>
      </c>
      <c r="E4896" s="1" t="str" cm="1">
        <f t="array" ref="E4896">_xlfn.IFS($D4896&gt;=$N$7,$J$7,AND($D4896&gt;=$M$8,$D4896&lt;$N$8),$J$8,AND($D4896&gt;=$M$9,$D4896&lt;$N$9),$J$9,$D4896&lt;$N$10,$J$10)</f>
        <v>Mid Cap</v>
      </c>
      <c r="F4896" s="18">
        <v>2.74</v>
      </c>
      <c r="G4896" s="3" t="s">
        <v>249</v>
      </c>
      <c r="H4896" s="22">
        <f>ROUND(Table1[[#This Row],[Market Capitalisation]]/Table1[[#This Row],[Stock Price]],0)</f>
        <v>394160584</v>
      </c>
    </row>
    <row r="4897" spans="2:8" x14ac:dyDescent="0.35">
      <c r="B4897" s="1" t="s">
        <v>20597</v>
      </c>
      <c r="C4897" s="3" t="s">
        <v>20598</v>
      </c>
      <c r="D4897" s="13">
        <v>1080000000</v>
      </c>
      <c r="E4897" s="1" t="str" cm="1">
        <f t="array" ref="E4897">_xlfn.IFS($D4897&gt;=$N$7,$J$7,AND($D4897&gt;=$M$8,$D4897&lt;$N$8),$J$8,AND($D4897&gt;=$M$9,$D4897&lt;$N$9),$J$9,$D4897&lt;$N$10,$J$10)</f>
        <v>Mid Cap</v>
      </c>
      <c r="F4897" s="18">
        <v>1.03</v>
      </c>
      <c r="G4897" s="3" t="s">
        <v>31567</v>
      </c>
      <c r="H4897" s="22">
        <f>ROUND(Table1[[#This Row],[Market Capitalisation]]/Table1[[#This Row],[Stock Price]],0)</f>
        <v>1048543689</v>
      </c>
    </row>
    <row r="4898" spans="2:8" x14ac:dyDescent="0.35">
      <c r="B4898" s="1" t="s">
        <v>20600</v>
      </c>
      <c r="C4898" s="3" t="s">
        <v>20601</v>
      </c>
      <c r="D4898" s="13">
        <v>1080000000</v>
      </c>
      <c r="E4898" s="1" t="str" cm="1">
        <f t="array" ref="E4898">_xlfn.IFS($D4898&gt;=$N$7,$J$7,AND($D4898&gt;=$M$8,$D4898&lt;$N$8),$J$8,AND($D4898&gt;=$M$9,$D4898&lt;$N$9),$J$9,$D4898&lt;$N$10,$J$10)</f>
        <v>Mid Cap</v>
      </c>
      <c r="F4898" s="18">
        <v>11.43</v>
      </c>
      <c r="G4898" s="3" t="s">
        <v>256</v>
      </c>
      <c r="H4898" s="22">
        <f>ROUND(Table1[[#This Row],[Market Capitalisation]]/Table1[[#This Row],[Stock Price]],0)</f>
        <v>94488189</v>
      </c>
    </row>
    <row r="4899" spans="2:8" x14ac:dyDescent="0.35">
      <c r="B4899" s="1" t="s">
        <v>20603</v>
      </c>
      <c r="C4899" s="3" t="s">
        <v>20604</v>
      </c>
      <c r="D4899" s="13">
        <v>1080000000</v>
      </c>
      <c r="E4899" s="1" t="str" cm="1">
        <f t="array" ref="E4899">_xlfn.IFS($D4899&gt;=$N$7,$J$7,AND($D4899&gt;=$M$8,$D4899&lt;$N$8),$J$8,AND($D4899&gt;=$M$9,$D4899&lt;$N$9),$J$9,$D4899&lt;$N$10,$J$10)</f>
        <v>Mid Cap</v>
      </c>
      <c r="F4899" s="18">
        <v>12.18</v>
      </c>
      <c r="G4899" s="3" t="s">
        <v>31554</v>
      </c>
      <c r="H4899" s="22">
        <f>ROUND(Table1[[#This Row],[Market Capitalisation]]/Table1[[#This Row],[Stock Price]],0)</f>
        <v>88669951</v>
      </c>
    </row>
    <row r="4900" spans="2:8" x14ac:dyDescent="0.35">
      <c r="B4900" s="1" t="s">
        <v>20606</v>
      </c>
      <c r="C4900" s="3" t="s">
        <v>20607</v>
      </c>
      <c r="D4900" s="13">
        <v>1080000000</v>
      </c>
      <c r="E4900" s="1" t="str" cm="1">
        <f t="array" ref="E4900">_xlfn.IFS($D4900&gt;=$N$7,$J$7,AND($D4900&gt;=$M$8,$D4900&lt;$N$8),$J$8,AND($D4900&gt;=$M$9,$D4900&lt;$N$9),$J$9,$D4900&lt;$N$10,$J$10)</f>
        <v>Mid Cap</v>
      </c>
      <c r="F4900" s="18">
        <v>12.42</v>
      </c>
      <c r="G4900" s="3" t="s">
        <v>304</v>
      </c>
      <c r="H4900" s="22">
        <f>ROUND(Table1[[#This Row],[Market Capitalisation]]/Table1[[#This Row],[Stock Price]],0)</f>
        <v>86956522</v>
      </c>
    </row>
    <row r="4901" spans="2:8" x14ac:dyDescent="0.35">
      <c r="B4901" s="1" t="s">
        <v>20610</v>
      </c>
      <c r="C4901" s="3" t="s">
        <v>20611</v>
      </c>
      <c r="D4901" s="13">
        <v>1080000000</v>
      </c>
      <c r="E4901" s="1" t="str" cm="1">
        <f t="array" ref="E4901">_xlfn.IFS($D4901&gt;=$N$7,$J$7,AND($D4901&gt;=$M$8,$D4901&lt;$N$8),$J$8,AND($D4901&gt;=$M$9,$D4901&lt;$N$9),$J$9,$D4901&lt;$N$10,$J$10)</f>
        <v>Mid Cap</v>
      </c>
      <c r="F4901" s="18">
        <v>3.44</v>
      </c>
      <c r="G4901" s="3" t="s">
        <v>511</v>
      </c>
      <c r="H4901" s="22">
        <f>ROUND(Table1[[#This Row],[Market Capitalisation]]/Table1[[#This Row],[Stock Price]],0)</f>
        <v>313953488</v>
      </c>
    </row>
    <row r="4902" spans="2:8" x14ac:dyDescent="0.35">
      <c r="B4902" s="1" t="s">
        <v>20613</v>
      </c>
      <c r="C4902" s="3" t="s">
        <v>20614</v>
      </c>
      <c r="D4902" s="13">
        <v>1080000000</v>
      </c>
      <c r="E4902" s="1" t="str" cm="1">
        <f t="array" ref="E4902">_xlfn.IFS($D4902&gt;=$N$7,$J$7,AND($D4902&gt;=$M$8,$D4902&lt;$N$8),$J$8,AND($D4902&gt;=$M$9,$D4902&lt;$N$9),$J$9,$D4902&lt;$N$10,$J$10)</f>
        <v>Mid Cap</v>
      </c>
      <c r="F4902" s="18">
        <v>35.65</v>
      </c>
      <c r="G4902" s="3" t="s">
        <v>31564</v>
      </c>
      <c r="H4902" s="22">
        <f>ROUND(Table1[[#This Row],[Market Capitalisation]]/Table1[[#This Row],[Stock Price]],0)</f>
        <v>30294530</v>
      </c>
    </row>
    <row r="4903" spans="2:8" x14ac:dyDescent="0.35">
      <c r="B4903" s="1" t="s">
        <v>20617</v>
      </c>
      <c r="C4903" s="3" t="s">
        <v>20618</v>
      </c>
      <c r="D4903" s="13">
        <v>1080000000</v>
      </c>
      <c r="E4903" s="1" t="str" cm="1">
        <f t="array" ref="E4903">_xlfn.IFS($D4903&gt;=$N$7,$J$7,AND($D4903&gt;=$M$8,$D4903&lt;$N$8),$J$8,AND($D4903&gt;=$M$9,$D4903&lt;$N$9),$J$9,$D4903&lt;$N$10,$J$10)</f>
        <v>Mid Cap</v>
      </c>
      <c r="F4903" s="18">
        <v>1.8</v>
      </c>
      <c r="G4903" s="3" t="s">
        <v>20621</v>
      </c>
      <c r="H4903" s="22">
        <f>ROUND(Table1[[#This Row],[Market Capitalisation]]/Table1[[#This Row],[Stock Price]],0)</f>
        <v>600000000</v>
      </c>
    </row>
    <row r="4904" spans="2:8" x14ac:dyDescent="0.35">
      <c r="B4904" s="1" t="s">
        <v>20622</v>
      </c>
      <c r="C4904" s="3" t="s">
        <v>20623</v>
      </c>
      <c r="D4904" s="13">
        <v>1080000000</v>
      </c>
      <c r="E4904" s="1" t="str" cm="1">
        <f t="array" ref="E4904">_xlfn.IFS($D4904&gt;=$N$7,$J$7,AND($D4904&gt;=$M$8,$D4904&lt;$N$8),$J$8,AND($D4904&gt;=$M$9,$D4904&lt;$N$9),$J$9,$D4904&lt;$N$10,$J$10)</f>
        <v>Mid Cap</v>
      </c>
      <c r="F4904" s="18">
        <v>8.5399999999999991</v>
      </c>
      <c r="G4904" s="3" t="s">
        <v>2116</v>
      </c>
      <c r="H4904" s="22">
        <f>ROUND(Table1[[#This Row],[Market Capitalisation]]/Table1[[#This Row],[Stock Price]],0)</f>
        <v>126463700</v>
      </c>
    </row>
    <row r="4905" spans="2:8" x14ac:dyDescent="0.35">
      <c r="B4905" s="1" t="s">
        <v>20625</v>
      </c>
      <c r="C4905" s="3" t="s">
        <v>20626</v>
      </c>
      <c r="D4905" s="13">
        <v>1070000000.0000001</v>
      </c>
      <c r="E4905" s="1" t="str" cm="1">
        <f t="array" ref="E4905">_xlfn.IFS($D4905&gt;=$N$7,$J$7,AND($D4905&gt;=$M$8,$D4905&lt;$N$8),$J$8,AND($D4905&gt;=$M$9,$D4905&lt;$N$9),$J$9,$D4905&lt;$N$10,$J$10)</f>
        <v>Mid Cap</v>
      </c>
      <c r="F4905" s="18">
        <v>6.2</v>
      </c>
      <c r="G4905" s="3" t="s">
        <v>31567</v>
      </c>
      <c r="H4905" s="22">
        <f>ROUND(Table1[[#This Row],[Market Capitalisation]]/Table1[[#This Row],[Stock Price]],0)</f>
        <v>172580645</v>
      </c>
    </row>
    <row r="4906" spans="2:8" x14ac:dyDescent="0.35">
      <c r="B4906" s="1" t="s">
        <v>20629</v>
      </c>
      <c r="C4906" s="3" t="s">
        <v>20630</v>
      </c>
      <c r="D4906" s="13">
        <v>1070000000.0000001</v>
      </c>
      <c r="E4906" s="1" t="str" cm="1">
        <f t="array" ref="E4906">_xlfn.IFS($D4906&gt;=$N$7,$J$7,AND($D4906&gt;=$M$8,$D4906&lt;$N$8),$J$8,AND($D4906&gt;=$M$9,$D4906&lt;$N$9),$J$9,$D4906&lt;$N$10,$J$10)</f>
        <v>Mid Cap</v>
      </c>
      <c r="F4906" s="18">
        <v>16.52</v>
      </c>
      <c r="G4906" s="3" t="s">
        <v>31554</v>
      </c>
      <c r="H4906" s="22">
        <f>ROUND(Table1[[#This Row],[Market Capitalisation]]/Table1[[#This Row],[Stock Price]],0)</f>
        <v>64769976</v>
      </c>
    </row>
    <row r="4907" spans="2:8" x14ac:dyDescent="0.35">
      <c r="B4907" s="1" t="s">
        <v>20632</v>
      </c>
      <c r="C4907" s="3" t="s">
        <v>20633</v>
      </c>
      <c r="D4907" s="13">
        <v>1070000000.0000001</v>
      </c>
      <c r="E4907" s="1" t="str" cm="1">
        <f t="array" ref="E4907">_xlfn.IFS($D4907&gt;=$N$7,$J$7,AND($D4907&gt;=$M$8,$D4907&lt;$N$8),$J$8,AND($D4907&gt;=$M$9,$D4907&lt;$N$9),$J$9,$D4907&lt;$N$10,$J$10)</f>
        <v>Mid Cap</v>
      </c>
      <c r="F4907" s="18">
        <v>0.89</v>
      </c>
      <c r="G4907" s="3" t="s">
        <v>31567</v>
      </c>
      <c r="H4907" s="22">
        <f>ROUND(Table1[[#This Row],[Market Capitalisation]]/Table1[[#This Row],[Stock Price]],0)</f>
        <v>1202247191</v>
      </c>
    </row>
    <row r="4908" spans="2:8" x14ac:dyDescent="0.35">
      <c r="B4908" s="1" t="s">
        <v>20635</v>
      </c>
      <c r="C4908" s="3" t="s">
        <v>20636</v>
      </c>
      <c r="D4908" s="13">
        <v>1070000000.0000001</v>
      </c>
      <c r="E4908" s="1" t="str" cm="1">
        <f t="array" ref="E4908">_xlfn.IFS($D4908&gt;=$N$7,$J$7,AND($D4908&gt;=$M$8,$D4908&lt;$N$8),$J$8,AND($D4908&gt;=$M$9,$D4908&lt;$N$9),$J$9,$D4908&lt;$N$10,$J$10)</f>
        <v>Mid Cap</v>
      </c>
      <c r="F4908" s="18">
        <v>9.85</v>
      </c>
      <c r="G4908" s="3" t="s">
        <v>304</v>
      </c>
      <c r="H4908" s="22">
        <f>ROUND(Table1[[#This Row],[Market Capitalisation]]/Table1[[#This Row],[Stock Price]],0)</f>
        <v>108629442</v>
      </c>
    </row>
    <row r="4909" spans="2:8" x14ac:dyDescent="0.35">
      <c r="B4909" s="1" t="s">
        <v>20639</v>
      </c>
      <c r="C4909" s="3" t="s">
        <v>20640</v>
      </c>
      <c r="D4909" s="13">
        <v>1070000000.0000001</v>
      </c>
      <c r="E4909" s="1" t="str" cm="1">
        <f t="array" ref="E4909">_xlfn.IFS($D4909&gt;=$N$7,$J$7,AND($D4909&gt;=$M$8,$D4909&lt;$N$8),$J$8,AND($D4909&gt;=$M$9,$D4909&lt;$N$9),$J$9,$D4909&lt;$N$10,$J$10)</f>
        <v>Mid Cap</v>
      </c>
      <c r="F4909" s="18">
        <v>30.5</v>
      </c>
      <c r="G4909" s="3" t="s">
        <v>31554</v>
      </c>
      <c r="H4909" s="22">
        <f>ROUND(Table1[[#This Row],[Market Capitalisation]]/Table1[[#This Row],[Stock Price]],0)</f>
        <v>35081967</v>
      </c>
    </row>
    <row r="4910" spans="2:8" x14ac:dyDescent="0.35">
      <c r="B4910" s="1" t="s">
        <v>20642</v>
      </c>
      <c r="C4910" s="3" t="s">
        <v>20643</v>
      </c>
      <c r="D4910" s="13">
        <v>1070000000.0000001</v>
      </c>
      <c r="E4910" s="1" t="str" cm="1">
        <f t="array" ref="E4910">_xlfn.IFS($D4910&gt;=$N$7,$J$7,AND($D4910&gt;=$M$8,$D4910&lt;$N$8),$J$8,AND($D4910&gt;=$M$9,$D4910&lt;$N$9),$J$9,$D4910&lt;$N$10,$J$10)</f>
        <v>Mid Cap</v>
      </c>
      <c r="F4910" s="18">
        <v>6.64</v>
      </c>
      <c r="G4910" s="3" t="s">
        <v>31554</v>
      </c>
      <c r="H4910" s="22">
        <f>ROUND(Table1[[#This Row],[Market Capitalisation]]/Table1[[#This Row],[Stock Price]],0)</f>
        <v>161144578</v>
      </c>
    </row>
    <row r="4911" spans="2:8" x14ac:dyDescent="0.35">
      <c r="B4911" s="1" t="s">
        <v>20645</v>
      </c>
      <c r="C4911" s="3" t="s">
        <v>20646</v>
      </c>
      <c r="D4911" s="13">
        <v>1070000000.0000001</v>
      </c>
      <c r="E4911" s="1" t="str" cm="1">
        <f t="array" ref="E4911">_xlfn.IFS($D4911&gt;=$N$7,$J$7,AND($D4911&gt;=$M$8,$D4911&lt;$N$8),$J$8,AND($D4911&gt;=$M$9,$D4911&lt;$N$9),$J$9,$D4911&lt;$N$10,$J$10)</f>
        <v>Mid Cap</v>
      </c>
      <c r="F4911" s="18">
        <v>3.74</v>
      </c>
      <c r="G4911" s="3" t="s">
        <v>2323</v>
      </c>
      <c r="H4911" s="22">
        <f>ROUND(Table1[[#This Row],[Market Capitalisation]]/Table1[[#This Row],[Stock Price]],0)</f>
        <v>286096257</v>
      </c>
    </row>
    <row r="4912" spans="2:8" x14ac:dyDescent="0.35">
      <c r="B4912" s="1" t="s">
        <v>20648</v>
      </c>
      <c r="C4912" s="3" t="s">
        <v>20649</v>
      </c>
      <c r="D4912" s="13">
        <v>1070000000.0000001</v>
      </c>
      <c r="E4912" s="1" t="str" cm="1">
        <f t="array" ref="E4912">_xlfn.IFS($D4912&gt;=$N$7,$J$7,AND($D4912&gt;=$M$8,$D4912&lt;$N$8),$J$8,AND($D4912&gt;=$M$9,$D4912&lt;$N$9),$J$9,$D4912&lt;$N$10,$J$10)</f>
        <v>Mid Cap</v>
      </c>
      <c r="F4912" s="18">
        <v>18.05</v>
      </c>
      <c r="G4912" s="3" t="s">
        <v>31554</v>
      </c>
      <c r="H4912" s="22">
        <f>ROUND(Table1[[#This Row],[Market Capitalisation]]/Table1[[#This Row],[Stock Price]],0)</f>
        <v>59279778</v>
      </c>
    </row>
    <row r="4913" spans="2:8" x14ac:dyDescent="0.35">
      <c r="B4913" s="1" t="s">
        <v>20651</v>
      </c>
      <c r="C4913" s="3" t="s">
        <v>20652</v>
      </c>
      <c r="D4913" s="13">
        <v>1070000000.0000001</v>
      </c>
      <c r="E4913" s="1" t="str" cm="1">
        <f t="array" ref="E4913">_xlfn.IFS($D4913&gt;=$N$7,$J$7,AND($D4913&gt;=$M$8,$D4913&lt;$N$8),$J$8,AND($D4913&gt;=$M$9,$D4913&lt;$N$9),$J$9,$D4913&lt;$N$10,$J$10)</f>
        <v>Mid Cap</v>
      </c>
      <c r="F4913" s="18">
        <v>62.1</v>
      </c>
      <c r="G4913" s="3" t="s">
        <v>304</v>
      </c>
      <c r="H4913" s="22">
        <f>ROUND(Table1[[#This Row],[Market Capitalisation]]/Table1[[#This Row],[Stock Price]],0)</f>
        <v>17230274</v>
      </c>
    </row>
    <row r="4914" spans="2:8" x14ac:dyDescent="0.35">
      <c r="B4914" s="1" t="s">
        <v>20655</v>
      </c>
      <c r="C4914" s="3" t="s">
        <v>20656</v>
      </c>
      <c r="D4914" s="13">
        <v>1070000000.0000001</v>
      </c>
      <c r="E4914" s="1" t="str" cm="1">
        <f t="array" ref="E4914">_xlfn.IFS($D4914&gt;=$N$7,$J$7,AND($D4914&gt;=$M$8,$D4914&lt;$N$8),$J$8,AND($D4914&gt;=$M$9,$D4914&lt;$N$9),$J$9,$D4914&lt;$N$10,$J$10)</f>
        <v>Mid Cap</v>
      </c>
      <c r="F4914" s="18">
        <v>9.2200000000000006</v>
      </c>
      <c r="G4914" s="3" t="s">
        <v>31554</v>
      </c>
      <c r="H4914" s="22">
        <f>ROUND(Table1[[#This Row],[Market Capitalisation]]/Table1[[#This Row],[Stock Price]],0)</f>
        <v>116052061</v>
      </c>
    </row>
    <row r="4915" spans="2:8" x14ac:dyDescent="0.35">
      <c r="B4915" s="1" t="s">
        <v>20658</v>
      </c>
      <c r="C4915" s="3" t="s">
        <v>20659</v>
      </c>
      <c r="D4915" s="13">
        <v>1070000000.0000001</v>
      </c>
      <c r="E4915" s="1" t="str" cm="1">
        <f t="array" ref="E4915">_xlfn.IFS($D4915&gt;=$N$7,$J$7,AND($D4915&gt;=$M$8,$D4915&lt;$N$8),$J$8,AND($D4915&gt;=$M$9,$D4915&lt;$N$9),$J$9,$D4915&lt;$N$10,$J$10)</f>
        <v>Mid Cap</v>
      </c>
      <c r="F4915" s="18">
        <v>5.9</v>
      </c>
      <c r="G4915" s="3" t="s">
        <v>3109</v>
      </c>
      <c r="H4915" s="22">
        <f>ROUND(Table1[[#This Row],[Market Capitalisation]]/Table1[[#This Row],[Stock Price]],0)</f>
        <v>181355932</v>
      </c>
    </row>
    <row r="4916" spans="2:8" x14ac:dyDescent="0.35">
      <c r="B4916" s="1" t="s">
        <v>20661</v>
      </c>
      <c r="C4916" s="3" t="s">
        <v>20662</v>
      </c>
      <c r="D4916" s="13">
        <v>1070000000.0000001</v>
      </c>
      <c r="E4916" s="1" t="str" cm="1">
        <f t="array" ref="E4916">_xlfn.IFS($D4916&gt;=$N$7,$J$7,AND($D4916&gt;=$M$8,$D4916&lt;$N$8),$J$8,AND($D4916&gt;=$M$9,$D4916&lt;$N$9),$J$9,$D4916&lt;$N$10,$J$10)</f>
        <v>Mid Cap</v>
      </c>
      <c r="F4916" s="18">
        <v>5.68</v>
      </c>
      <c r="G4916" s="3" t="s">
        <v>31554</v>
      </c>
      <c r="H4916" s="22">
        <f>ROUND(Table1[[#This Row],[Market Capitalisation]]/Table1[[#This Row],[Stock Price]],0)</f>
        <v>188380282</v>
      </c>
    </row>
    <row r="4917" spans="2:8" x14ac:dyDescent="0.35">
      <c r="B4917" s="1" t="s">
        <v>20664</v>
      </c>
      <c r="C4917" s="3" t="s">
        <v>20665</v>
      </c>
      <c r="D4917" s="13">
        <v>1060000000</v>
      </c>
      <c r="E4917" s="1" t="str" cm="1">
        <f t="array" ref="E4917">_xlfn.IFS($D4917&gt;=$N$7,$J$7,AND($D4917&gt;=$M$8,$D4917&lt;$N$8),$J$8,AND($D4917&gt;=$M$9,$D4917&lt;$N$9),$J$9,$D4917&lt;$N$10,$J$10)</f>
        <v>Mid Cap</v>
      </c>
      <c r="F4917" s="18">
        <v>10.06</v>
      </c>
      <c r="G4917" s="3" t="s">
        <v>31554</v>
      </c>
      <c r="H4917" s="22">
        <f>ROUND(Table1[[#This Row],[Market Capitalisation]]/Table1[[#This Row],[Stock Price]],0)</f>
        <v>105367793</v>
      </c>
    </row>
    <row r="4918" spans="2:8" x14ac:dyDescent="0.35">
      <c r="B4918" s="1" t="s">
        <v>20668</v>
      </c>
      <c r="C4918" s="3" t="s">
        <v>20669</v>
      </c>
      <c r="D4918" s="13">
        <v>1060000000</v>
      </c>
      <c r="E4918" s="1" t="str" cm="1">
        <f t="array" ref="E4918">_xlfn.IFS($D4918&gt;=$N$7,$J$7,AND($D4918&gt;=$M$8,$D4918&lt;$N$8),$J$8,AND($D4918&gt;=$M$9,$D4918&lt;$N$9),$J$9,$D4918&lt;$N$10,$J$10)</f>
        <v>Mid Cap</v>
      </c>
      <c r="F4918" s="18">
        <v>0.7</v>
      </c>
      <c r="G4918" s="3" t="s">
        <v>31544</v>
      </c>
      <c r="H4918" s="22">
        <f>ROUND(Table1[[#This Row],[Market Capitalisation]]/Table1[[#This Row],[Stock Price]],0)</f>
        <v>1514285714</v>
      </c>
    </row>
    <row r="4919" spans="2:8" x14ac:dyDescent="0.35">
      <c r="B4919" s="1" t="s">
        <v>20671</v>
      </c>
      <c r="C4919" s="3" t="s">
        <v>20672</v>
      </c>
      <c r="D4919" s="13">
        <v>1060000000</v>
      </c>
      <c r="E4919" s="1" t="str" cm="1">
        <f t="array" ref="E4919">_xlfn.IFS($D4919&gt;=$N$7,$J$7,AND($D4919&gt;=$M$8,$D4919&lt;$N$8),$J$8,AND($D4919&gt;=$M$9,$D4919&lt;$N$9),$J$9,$D4919&lt;$N$10,$J$10)</f>
        <v>Mid Cap</v>
      </c>
      <c r="F4919" s="18">
        <v>2.79</v>
      </c>
      <c r="G4919" s="3" t="s">
        <v>31554</v>
      </c>
      <c r="H4919" s="22">
        <f>ROUND(Table1[[#This Row],[Market Capitalisation]]/Table1[[#This Row],[Stock Price]],0)</f>
        <v>379928315</v>
      </c>
    </row>
    <row r="4920" spans="2:8" x14ac:dyDescent="0.35">
      <c r="B4920" s="1" t="s">
        <v>20675</v>
      </c>
      <c r="C4920" s="3" t="s">
        <v>20676</v>
      </c>
      <c r="D4920" s="13">
        <v>1060000000</v>
      </c>
      <c r="E4920" s="1" t="str" cm="1">
        <f t="array" ref="E4920">_xlfn.IFS($D4920&gt;=$N$7,$J$7,AND($D4920&gt;=$M$8,$D4920&lt;$N$8),$J$8,AND($D4920&gt;=$M$9,$D4920&lt;$N$9),$J$9,$D4920&lt;$N$10,$J$10)</f>
        <v>Mid Cap</v>
      </c>
      <c r="F4920" s="18">
        <v>9.1199999999999992</v>
      </c>
      <c r="G4920" s="3" t="s">
        <v>31554</v>
      </c>
      <c r="H4920" s="22">
        <f>ROUND(Table1[[#This Row],[Market Capitalisation]]/Table1[[#This Row],[Stock Price]],0)</f>
        <v>116228070</v>
      </c>
    </row>
    <row r="4921" spans="2:8" x14ac:dyDescent="0.35">
      <c r="B4921" s="1" t="s">
        <v>20679</v>
      </c>
      <c r="C4921" s="3" t="s">
        <v>20680</v>
      </c>
      <c r="D4921" s="13">
        <v>1060000000</v>
      </c>
      <c r="E4921" s="1" t="str" cm="1">
        <f t="array" ref="E4921">_xlfn.IFS($D4921&gt;=$N$7,$J$7,AND($D4921&gt;=$M$8,$D4921&lt;$N$8),$J$8,AND($D4921&gt;=$M$9,$D4921&lt;$N$9),$J$9,$D4921&lt;$N$10,$J$10)</f>
        <v>Mid Cap</v>
      </c>
      <c r="F4921" s="18">
        <v>27.79</v>
      </c>
      <c r="G4921" s="3" t="s">
        <v>4076</v>
      </c>
      <c r="H4921" s="22">
        <f>ROUND(Table1[[#This Row],[Market Capitalisation]]/Table1[[#This Row],[Stock Price]],0)</f>
        <v>38143217</v>
      </c>
    </row>
    <row r="4922" spans="2:8" x14ac:dyDescent="0.35">
      <c r="B4922" s="1" t="s">
        <v>20682</v>
      </c>
      <c r="C4922" s="3" t="s">
        <v>20683</v>
      </c>
      <c r="D4922" s="13">
        <v>1060000000</v>
      </c>
      <c r="E4922" s="1" t="str" cm="1">
        <f t="array" ref="E4922">_xlfn.IFS($D4922&gt;=$N$7,$J$7,AND($D4922&gt;=$M$8,$D4922&lt;$N$8),$J$8,AND($D4922&gt;=$M$9,$D4922&lt;$N$9),$J$9,$D4922&lt;$N$10,$J$10)</f>
        <v>Mid Cap</v>
      </c>
      <c r="F4922" s="18">
        <v>2.46</v>
      </c>
      <c r="G4922" s="3" t="s">
        <v>19398</v>
      </c>
      <c r="H4922" s="22">
        <f>ROUND(Table1[[#This Row],[Market Capitalisation]]/Table1[[#This Row],[Stock Price]],0)</f>
        <v>430894309</v>
      </c>
    </row>
    <row r="4923" spans="2:8" x14ac:dyDescent="0.35">
      <c r="B4923" s="1" t="s">
        <v>20685</v>
      </c>
      <c r="C4923" s="3" t="s">
        <v>20686</v>
      </c>
      <c r="D4923" s="13">
        <v>1060000000</v>
      </c>
      <c r="E4923" s="1" t="str" cm="1">
        <f t="array" ref="E4923">_xlfn.IFS($D4923&gt;=$N$7,$J$7,AND($D4923&gt;=$M$8,$D4923&lt;$N$8),$J$8,AND($D4923&gt;=$M$9,$D4923&lt;$N$9),$J$9,$D4923&lt;$N$10,$J$10)</f>
        <v>Mid Cap</v>
      </c>
      <c r="F4923" s="18">
        <v>38.03</v>
      </c>
      <c r="G4923" s="3" t="s">
        <v>31554</v>
      </c>
      <c r="H4923" s="22">
        <f>ROUND(Table1[[#This Row],[Market Capitalisation]]/Table1[[#This Row],[Stock Price]],0)</f>
        <v>27872732</v>
      </c>
    </row>
    <row r="4924" spans="2:8" x14ac:dyDescent="0.35">
      <c r="B4924" s="1" t="s">
        <v>20689</v>
      </c>
      <c r="C4924" s="3" t="s">
        <v>20690</v>
      </c>
      <c r="D4924" s="13">
        <v>1060000000</v>
      </c>
      <c r="E4924" s="1" t="str" cm="1">
        <f t="array" ref="E4924">_xlfn.IFS($D4924&gt;=$N$7,$J$7,AND($D4924&gt;=$M$8,$D4924&lt;$N$8),$J$8,AND($D4924&gt;=$M$9,$D4924&lt;$N$9),$J$9,$D4924&lt;$N$10,$J$10)</f>
        <v>Mid Cap</v>
      </c>
      <c r="F4924" s="18">
        <v>51.09</v>
      </c>
      <c r="G4924" s="3" t="s">
        <v>31554</v>
      </c>
      <c r="H4924" s="22">
        <f>ROUND(Table1[[#This Row],[Market Capitalisation]]/Table1[[#This Row],[Stock Price]],0)</f>
        <v>20747700</v>
      </c>
    </row>
    <row r="4925" spans="2:8" x14ac:dyDescent="0.35">
      <c r="B4925" s="1" t="s">
        <v>20693</v>
      </c>
      <c r="C4925" s="3" t="s">
        <v>20694</v>
      </c>
      <c r="D4925" s="13">
        <v>1060000000</v>
      </c>
      <c r="E4925" s="1" t="str" cm="1">
        <f t="array" ref="E4925">_xlfn.IFS($D4925&gt;=$N$7,$J$7,AND($D4925&gt;=$M$8,$D4925&lt;$N$8),$J$8,AND($D4925&gt;=$M$9,$D4925&lt;$N$9),$J$9,$D4925&lt;$N$10,$J$10)</f>
        <v>Mid Cap</v>
      </c>
      <c r="F4925" s="18">
        <v>7.08</v>
      </c>
      <c r="G4925" s="3" t="s">
        <v>31554</v>
      </c>
      <c r="H4925" s="22">
        <f>ROUND(Table1[[#This Row],[Market Capitalisation]]/Table1[[#This Row],[Stock Price]],0)</f>
        <v>149717514</v>
      </c>
    </row>
    <row r="4926" spans="2:8" x14ac:dyDescent="0.35">
      <c r="B4926" s="1" t="s">
        <v>20696</v>
      </c>
      <c r="C4926" s="3" t="s">
        <v>20697</v>
      </c>
      <c r="D4926" s="13">
        <v>1060000000</v>
      </c>
      <c r="E4926" s="1" t="str" cm="1">
        <f t="array" ref="E4926">_xlfn.IFS($D4926&gt;=$N$7,$J$7,AND($D4926&gt;=$M$8,$D4926&lt;$N$8),$J$8,AND($D4926&gt;=$M$9,$D4926&lt;$N$9),$J$9,$D4926&lt;$N$10,$J$10)</f>
        <v>Mid Cap</v>
      </c>
      <c r="F4926" s="18">
        <v>41.28</v>
      </c>
      <c r="G4926" s="3" t="s">
        <v>31554</v>
      </c>
      <c r="H4926" s="22">
        <f>ROUND(Table1[[#This Row],[Market Capitalisation]]/Table1[[#This Row],[Stock Price]],0)</f>
        <v>25678295</v>
      </c>
    </row>
    <row r="4927" spans="2:8" x14ac:dyDescent="0.35">
      <c r="B4927" s="1" t="s">
        <v>20699</v>
      </c>
      <c r="C4927" s="3" t="s">
        <v>20700</v>
      </c>
      <c r="D4927" s="13">
        <v>1060000000</v>
      </c>
      <c r="E4927" s="1" t="str" cm="1">
        <f t="array" ref="E4927">_xlfn.IFS($D4927&gt;=$N$7,$J$7,AND($D4927&gt;=$M$8,$D4927&lt;$N$8),$J$8,AND($D4927&gt;=$M$9,$D4927&lt;$N$9),$J$9,$D4927&lt;$N$10,$J$10)</f>
        <v>Mid Cap</v>
      </c>
      <c r="F4927" s="18">
        <v>17.72</v>
      </c>
      <c r="G4927" s="3" t="s">
        <v>31554</v>
      </c>
      <c r="H4927" s="22">
        <f>ROUND(Table1[[#This Row],[Market Capitalisation]]/Table1[[#This Row],[Stock Price]],0)</f>
        <v>59819413</v>
      </c>
    </row>
    <row r="4928" spans="2:8" x14ac:dyDescent="0.35">
      <c r="B4928" s="1" t="s">
        <v>20703</v>
      </c>
      <c r="C4928" s="3" t="s">
        <v>20704</v>
      </c>
      <c r="D4928" s="13">
        <v>1050000000</v>
      </c>
      <c r="E4928" s="1" t="str" cm="1">
        <f t="array" ref="E4928">_xlfn.IFS($D4928&gt;=$N$7,$J$7,AND($D4928&gt;=$M$8,$D4928&lt;$N$8),$J$8,AND($D4928&gt;=$M$9,$D4928&lt;$N$9),$J$9,$D4928&lt;$N$10,$J$10)</f>
        <v>Mid Cap</v>
      </c>
      <c r="F4928" s="18">
        <v>15.68</v>
      </c>
      <c r="G4928" s="3" t="s">
        <v>31554</v>
      </c>
      <c r="H4928" s="22">
        <f>ROUND(Table1[[#This Row],[Market Capitalisation]]/Table1[[#This Row],[Stock Price]],0)</f>
        <v>66964286</v>
      </c>
    </row>
    <row r="4929" spans="2:8" x14ac:dyDescent="0.35">
      <c r="B4929" s="1" t="s">
        <v>20708</v>
      </c>
      <c r="C4929" s="3" t="s">
        <v>20709</v>
      </c>
      <c r="D4929" s="13">
        <v>1050000000</v>
      </c>
      <c r="E4929" s="1" t="str" cm="1">
        <f t="array" ref="E4929">_xlfn.IFS($D4929&gt;=$N$7,$J$7,AND($D4929&gt;=$M$8,$D4929&lt;$N$8),$J$8,AND($D4929&gt;=$M$9,$D4929&lt;$N$9),$J$9,$D4929&lt;$N$10,$J$10)</f>
        <v>Mid Cap</v>
      </c>
      <c r="F4929" s="18">
        <v>9.18</v>
      </c>
      <c r="G4929" s="3" t="s">
        <v>31567</v>
      </c>
      <c r="H4929" s="22">
        <f>ROUND(Table1[[#This Row],[Market Capitalisation]]/Table1[[#This Row],[Stock Price]],0)</f>
        <v>114379085</v>
      </c>
    </row>
    <row r="4930" spans="2:8" x14ac:dyDescent="0.35">
      <c r="B4930" s="1" t="s">
        <v>20712</v>
      </c>
      <c r="C4930" s="3" t="s">
        <v>20713</v>
      </c>
      <c r="D4930" s="13">
        <v>1050000000</v>
      </c>
      <c r="E4930" s="1" t="str" cm="1">
        <f t="array" ref="E4930">_xlfn.IFS($D4930&gt;=$N$7,$J$7,AND($D4930&gt;=$M$8,$D4930&lt;$N$8),$J$8,AND($D4930&gt;=$M$9,$D4930&lt;$N$9),$J$9,$D4930&lt;$N$10,$J$10)</f>
        <v>Mid Cap</v>
      </c>
      <c r="F4930" s="18">
        <v>43.28</v>
      </c>
      <c r="G4930" s="3" t="s">
        <v>511</v>
      </c>
      <c r="H4930" s="22">
        <f>ROUND(Table1[[#This Row],[Market Capitalisation]]/Table1[[#This Row],[Stock Price]],0)</f>
        <v>24260628</v>
      </c>
    </row>
    <row r="4931" spans="2:8" x14ac:dyDescent="0.35">
      <c r="B4931" s="1" t="s">
        <v>20715</v>
      </c>
      <c r="C4931" s="3" t="s">
        <v>20716</v>
      </c>
      <c r="D4931" s="13">
        <v>1050000000</v>
      </c>
      <c r="E4931" s="1" t="str" cm="1">
        <f t="array" ref="E4931">_xlfn.IFS($D4931&gt;=$N$7,$J$7,AND($D4931&gt;=$M$8,$D4931&lt;$N$8),$J$8,AND($D4931&gt;=$M$9,$D4931&lt;$N$9),$J$9,$D4931&lt;$N$10,$J$10)</f>
        <v>Mid Cap</v>
      </c>
      <c r="F4931" s="18">
        <v>5.83</v>
      </c>
      <c r="G4931" s="3" t="s">
        <v>420</v>
      </c>
      <c r="H4931" s="22">
        <f>ROUND(Table1[[#This Row],[Market Capitalisation]]/Table1[[#This Row],[Stock Price]],0)</f>
        <v>180102916</v>
      </c>
    </row>
    <row r="4932" spans="2:8" x14ac:dyDescent="0.35">
      <c r="B4932" s="1" t="s">
        <v>20718</v>
      </c>
      <c r="C4932" s="3" t="s">
        <v>20719</v>
      </c>
      <c r="D4932" s="13">
        <v>1050000000</v>
      </c>
      <c r="E4932" s="1" t="str" cm="1">
        <f t="array" ref="E4932">_xlfn.IFS($D4932&gt;=$N$7,$J$7,AND($D4932&gt;=$M$8,$D4932&lt;$N$8),$J$8,AND($D4932&gt;=$M$9,$D4932&lt;$N$9),$J$9,$D4932&lt;$N$10,$J$10)</f>
        <v>Mid Cap</v>
      </c>
      <c r="F4932" s="18">
        <v>29.99</v>
      </c>
      <c r="G4932" s="3" t="s">
        <v>3109</v>
      </c>
      <c r="H4932" s="22">
        <f>ROUND(Table1[[#This Row],[Market Capitalisation]]/Table1[[#This Row],[Stock Price]],0)</f>
        <v>35011671</v>
      </c>
    </row>
    <row r="4933" spans="2:8" x14ac:dyDescent="0.35">
      <c r="B4933" s="1" t="s">
        <v>20721</v>
      </c>
      <c r="C4933" s="3" t="s">
        <v>20722</v>
      </c>
      <c r="D4933" s="13">
        <v>1050000000</v>
      </c>
      <c r="E4933" s="1" t="str" cm="1">
        <f t="array" ref="E4933">_xlfn.IFS($D4933&gt;=$N$7,$J$7,AND($D4933&gt;=$M$8,$D4933&lt;$N$8),$J$8,AND($D4933&gt;=$M$9,$D4933&lt;$N$9),$J$9,$D4933&lt;$N$10,$J$10)</f>
        <v>Mid Cap</v>
      </c>
      <c r="F4933" s="18">
        <v>16.47</v>
      </c>
      <c r="G4933" s="3" t="s">
        <v>31554</v>
      </c>
      <c r="H4933" s="22">
        <f>ROUND(Table1[[#This Row],[Market Capitalisation]]/Table1[[#This Row],[Stock Price]],0)</f>
        <v>63752277</v>
      </c>
    </row>
    <row r="4934" spans="2:8" x14ac:dyDescent="0.35">
      <c r="B4934" s="1" t="s">
        <v>20725</v>
      </c>
      <c r="C4934" s="3" t="s">
        <v>20726</v>
      </c>
      <c r="D4934" s="13">
        <v>1050000000</v>
      </c>
      <c r="E4934" s="1" t="str" cm="1">
        <f t="array" ref="E4934">_xlfn.IFS($D4934&gt;=$N$7,$J$7,AND($D4934&gt;=$M$8,$D4934&lt;$N$8),$J$8,AND($D4934&gt;=$M$9,$D4934&lt;$N$9),$J$9,$D4934&lt;$N$10,$J$10)</f>
        <v>Mid Cap</v>
      </c>
      <c r="F4934" s="18">
        <v>1940</v>
      </c>
      <c r="G4934" s="3" t="s">
        <v>2575</v>
      </c>
      <c r="H4934" s="22">
        <f>ROUND(Table1[[#This Row],[Market Capitalisation]]/Table1[[#This Row],[Stock Price]],0)</f>
        <v>541237</v>
      </c>
    </row>
    <row r="4935" spans="2:8" x14ac:dyDescent="0.35">
      <c r="B4935" s="1" t="s">
        <v>20728</v>
      </c>
      <c r="C4935" s="3" t="s">
        <v>20729</v>
      </c>
      <c r="D4935" s="13">
        <v>1050000000</v>
      </c>
      <c r="E4935" s="1" t="str" cm="1">
        <f t="array" ref="E4935">_xlfn.IFS($D4935&gt;=$N$7,$J$7,AND($D4935&gt;=$M$8,$D4935&lt;$N$8),$J$8,AND($D4935&gt;=$M$9,$D4935&lt;$N$9),$J$9,$D4935&lt;$N$10,$J$10)</f>
        <v>Mid Cap</v>
      </c>
      <c r="F4935" s="18">
        <v>509.46</v>
      </c>
      <c r="G4935" s="3" t="s">
        <v>164</v>
      </c>
      <c r="H4935" s="22">
        <f>ROUND(Table1[[#This Row],[Market Capitalisation]]/Table1[[#This Row],[Stock Price]],0)</f>
        <v>2061006</v>
      </c>
    </row>
    <row r="4936" spans="2:8" x14ac:dyDescent="0.35">
      <c r="B4936" s="1" t="s">
        <v>20732</v>
      </c>
      <c r="C4936" s="3" t="s">
        <v>20733</v>
      </c>
      <c r="D4936" s="13">
        <v>1050000000</v>
      </c>
      <c r="E4936" s="1" t="str" cm="1">
        <f t="array" ref="E4936">_xlfn.IFS($D4936&gt;=$N$7,$J$7,AND($D4936&gt;=$M$8,$D4936&lt;$N$8),$J$8,AND($D4936&gt;=$M$9,$D4936&lt;$N$9),$J$9,$D4936&lt;$N$10,$J$10)</f>
        <v>Mid Cap</v>
      </c>
      <c r="F4936" s="18">
        <v>5.59</v>
      </c>
      <c r="G4936" s="3" t="s">
        <v>152</v>
      </c>
      <c r="H4936" s="22">
        <f>ROUND(Table1[[#This Row],[Market Capitalisation]]/Table1[[#This Row],[Stock Price]],0)</f>
        <v>187835420</v>
      </c>
    </row>
    <row r="4937" spans="2:8" x14ac:dyDescent="0.35">
      <c r="B4937" s="1" t="s">
        <v>20735</v>
      </c>
      <c r="C4937" s="3" t="s">
        <v>20736</v>
      </c>
      <c r="D4937" s="13">
        <v>1050000000</v>
      </c>
      <c r="E4937" s="1" t="str" cm="1">
        <f t="array" ref="E4937">_xlfn.IFS($D4937&gt;=$N$7,$J$7,AND($D4937&gt;=$M$8,$D4937&lt;$N$8),$J$8,AND($D4937&gt;=$M$9,$D4937&lt;$N$9),$J$9,$D4937&lt;$N$10,$J$10)</f>
        <v>Mid Cap</v>
      </c>
      <c r="F4937" s="18">
        <v>12.88</v>
      </c>
      <c r="G4937" s="3" t="s">
        <v>31554</v>
      </c>
      <c r="H4937" s="22">
        <f>ROUND(Table1[[#This Row],[Market Capitalisation]]/Table1[[#This Row],[Stock Price]],0)</f>
        <v>81521739</v>
      </c>
    </row>
    <row r="4938" spans="2:8" x14ac:dyDescent="0.35">
      <c r="B4938" s="1" t="s">
        <v>20739</v>
      </c>
      <c r="C4938" s="3" t="s">
        <v>20740</v>
      </c>
      <c r="D4938" s="13">
        <v>1050000000</v>
      </c>
      <c r="E4938" s="1" t="str" cm="1">
        <f t="array" ref="E4938">_xlfn.IFS($D4938&gt;=$N$7,$J$7,AND($D4938&gt;=$M$8,$D4938&lt;$N$8),$J$8,AND($D4938&gt;=$M$9,$D4938&lt;$N$9),$J$9,$D4938&lt;$N$10,$J$10)</f>
        <v>Mid Cap</v>
      </c>
      <c r="F4938" s="18">
        <v>6.36</v>
      </c>
      <c r="G4938" s="3" t="s">
        <v>249</v>
      </c>
      <c r="H4938" s="22">
        <f>ROUND(Table1[[#This Row],[Market Capitalisation]]/Table1[[#This Row],[Stock Price]],0)</f>
        <v>165094340</v>
      </c>
    </row>
    <row r="4939" spans="2:8" x14ac:dyDescent="0.35">
      <c r="B4939" s="1" t="s">
        <v>20743</v>
      </c>
      <c r="C4939" s="3" t="s">
        <v>20744</v>
      </c>
      <c r="D4939" s="13">
        <v>1050000000</v>
      </c>
      <c r="E4939" s="1" t="str" cm="1">
        <f t="array" ref="E4939">_xlfn.IFS($D4939&gt;=$N$7,$J$7,AND($D4939&gt;=$M$8,$D4939&lt;$N$8),$J$8,AND($D4939&gt;=$M$9,$D4939&lt;$N$9),$J$9,$D4939&lt;$N$10,$J$10)</f>
        <v>Mid Cap</v>
      </c>
      <c r="F4939" s="18">
        <v>13.14</v>
      </c>
      <c r="G4939" s="3" t="s">
        <v>31554</v>
      </c>
      <c r="H4939" s="22">
        <f>ROUND(Table1[[#This Row],[Market Capitalisation]]/Table1[[#This Row],[Stock Price]],0)</f>
        <v>79908676</v>
      </c>
    </row>
    <row r="4940" spans="2:8" x14ac:dyDescent="0.35">
      <c r="B4940" s="1" t="s">
        <v>20746</v>
      </c>
      <c r="C4940" s="3" t="s">
        <v>20747</v>
      </c>
      <c r="D4940" s="13">
        <v>1050000000</v>
      </c>
      <c r="E4940" s="1" t="str" cm="1">
        <f t="array" ref="E4940">_xlfn.IFS($D4940&gt;=$N$7,$J$7,AND($D4940&gt;=$M$8,$D4940&lt;$N$8),$J$8,AND($D4940&gt;=$M$9,$D4940&lt;$N$9),$J$9,$D4940&lt;$N$10,$J$10)</f>
        <v>Mid Cap</v>
      </c>
      <c r="F4940" s="18">
        <v>16.54</v>
      </c>
      <c r="G4940" s="3" t="s">
        <v>31554</v>
      </c>
      <c r="H4940" s="22">
        <f>ROUND(Table1[[#This Row],[Market Capitalisation]]/Table1[[#This Row],[Stock Price]],0)</f>
        <v>63482467</v>
      </c>
    </row>
    <row r="4941" spans="2:8" x14ac:dyDescent="0.35">
      <c r="B4941" s="1" t="s">
        <v>20750</v>
      </c>
      <c r="C4941" s="3" t="s">
        <v>20751</v>
      </c>
      <c r="D4941" s="13">
        <v>1040000000</v>
      </c>
      <c r="E4941" s="1" t="str" cm="1">
        <f t="array" ref="E4941">_xlfn.IFS($D4941&gt;=$N$7,$J$7,AND($D4941&gt;=$M$8,$D4941&lt;$N$8),$J$8,AND($D4941&gt;=$M$9,$D4941&lt;$N$9),$J$9,$D4941&lt;$N$10,$J$10)</f>
        <v>Mid Cap</v>
      </c>
      <c r="F4941" s="18">
        <v>9.59</v>
      </c>
      <c r="G4941" s="3" t="s">
        <v>31554</v>
      </c>
      <c r="H4941" s="22">
        <f>ROUND(Table1[[#This Row],[Market Capitalisation]]/Table1[[#This Row],[Stock Price]],0)</f>
        <v>108446298</v>
      </c>
    </row>
    <row r="4942" spans="2:8" x14ac:dyDescent="0.35">
      <c r="B4942" s="1" t="s">
        <v>20754</v>
      </c>
      <c r="C4942" s="3" t="s">
        <v>20755</v>
      </c>
      <c r="D4942" s="13">
        <v>1040000000</v>
      </c>
      <c r="E4942" s="1" t="str" cm="1">
        <f t="array" ref="E4942">_xlfn.IFS($D4942&gt;=$N$7,$J$7,AND($D4942&gt;=$M$8,$D4942&lt;$N$8),$J$8,AND($D4942&gt;=$M$9,$D4942&lt;$N$9),$J$9,$D4942&lt;$N$10,$J$10)</f>
        <v>Mid Cap</v>
      </c>
      <c r="F4942" s="18">
        <v>3.1</v>
      </c>
      <c r="G4942" s="3" t="s">
        <v>1254</v>
      </c>
      <c r="H4942" s="22">
        <f>ROUND(Table1[[#This Row],[Market Capitalisation]]/Table1[[#This Row],[Stock Price]],0)</f>
        <v>335483871</v>
      </c>
    </row>
    <row r="4943" spans="2:8" x14ac:dyDescent="0.35">
      <c r="B4943" s="1" t="s">
        <v>20758</v>
      </c>
      <c r="C4943" s="3" t="s">
        <v>20759</v>
      </c>
      <c r="D4943" s="13">
        <v>1040000000</v>
      </c>
      <c r="E4943" s="1" t="str" cm="1">
        <f t="array" ref="E4943">_xlfn.IFS($D4943&gt;=$N$7,$J$7,AND($D4943&gt;=$M$8,$D4943&lt;$N$8),$J$8,AND($D4943&gt;=$M$9,$D4943&lt;$N$9),$J$9,$D4943&lt;$N$10,$J$10)</f>
        <v>Mid Cap</v>
      </c>
      <c r="F4943" s="18">
        <v>34.14</v>
      </c>
      <c r="G4943" s="3" t="s">
        <v>31554</v>
      </c>
      <c r="H4943" s="22">
        <f>ROUND(Table1[[#This Row],[Market Capitalisation]]/Table1[[#This Row],[Stock Price]],0)</f>
        <v>30462800</v>
      </c>
    </row>
    <row r="4944" spans="2:8" x14ac:dyDescent="0.35">
      <c r="B4944" s="1" t="s">
        <v>20762</v>
      </c>
      <c r="C4944" s="3" t="s">
        <v>20763</v>
      </c>
      <c r="D4944" s="13">
        <v>1040000000</v>
      </c>
      <c r="E4944" s="1" t="str" cm="1">
        <f t="array" ref="E4944">_xlfn.IFS($D4944&gt;=$N$7,$J$7,AND($D4944&gt;=$M$8,$D4944&lt;$N$8),$J$8,AND($D4944&gt;=$M$9,$D4944&lt;$N$9),$J$9,$D4944&lt;$N$10,$J$10)</f>
        <v>Mid Cap</v>
      </c>
      <c r="F4944" s="18">
        <v>31.62</v>
      </c>
      <c r="G4944" s="3" t="s">
        <v>31554</v>
      </c>
      <c r="H4944" s="22">
        <f>ROUND(Table1[[#This Row],[Market Capitalisation]]/Table1[[#This Row],[Stock Price]],0)</f>
        <v>32890576</v>
      </c>
    </row>
    <row r="4945" spans="2:8" x14ac:dyDescent="0.35">
      <c r="B4945" s="1" t="s">
        <v>20765</v>
      </c>
      <c r="C4945" s="3" t="s">
        <v>20766</v>
      </c>
      <c r="D4945" s="13">
        <v>1040000000</v>
      </c>
      <c r="E4945" s="1" t="str" cm="1">
        <f t="array" ref="E4945">_xlfn.IFS($D4945&gt;=$N$7,$J$7,AND($D4945&gt;=$M$8,$D4945&lt;$N$8),$J$8,AND($D4945&gt;=$M$9,$D4945&lt;$N$9),$J$9,$D4945&lt;$N$10,$J$10)</f>
        <v>Mid Cap</v>
      </c>
      <c r="F4945" s="18">
        <v>140.29</v>
      </c>
      <c r="G4945" s="3" t="s">
        <v>31583</v>
      </c>
      <c r="H4945" s="22">
        <f>ROUND(Table1[[#This Row],[Market Capitalisation]]/Table1[[#This Row],[Stock Price]],0)</f>
        <v>7413215</v>
      </c>
    </row>
    <row r="4946" spans="2:8" x14ac:dyDescent="0.35">
      <c r="B4946" s="1" t="s">
        <v>20769</v>
      </c>
      <c r="C4946" s="3" t="s">
        <v>20770</v>
      </c>
      <c r="D4946" s="13">
        <v>1040000000</v>
      </c>
      <c r="E4946" s="1" t="str" cm="1">
        <f t="array" ref="E4946">_xlfn.IFS($D4946&gt;=$N$7,$J$7,AND($D4946&gt;=$M$8,$D4946&lt;$N$8),$J$8,AND($D4946&gt;=$M$9,$D4946&lt;$N$9),$J$9,$D4946&lt;$N$10,$J$10)</f>
        <v>Mid Cap</v>
      </c>
      <c r="F4946" s="18">
        <v>22.63</v>
      </c>
      <c r="G4946" s="3" t="s">
        <v>31554</v>
      </c>
      <c r="H4946" s="22">
        <f>ROUND(Table1[[#This Row],[Market Capitalisation]]/Table1[[#This Row],[Stock Price]],0)</f>
        <v>45956695</v>
      </c>
    </row>
    <row r="4947" spans="2:8" x14ac:dyDescent="0.35">
      <c r="B4947" s="1" t="s">
        <v>20772</v>
      </c>
      <c r="C4947" s="3" t="s">
        <v>20773</v>
      </c>
      <c r="D4947" s="13">
        <v>1040000000</v>
      </c>
      <c r="E4947" s="1" t="str" cm="1">
        <f t="array" ref="E4947">_xlfn.IFS($D4947&gt;=$N$7,$J$7,AND($D4947&gt;=$M$8,$D4947&lt;$N$8),$J$8,AND($D4947&gt;=$M$9,$D4947&lt;$N$9),$J$9,$D4947&lt;$N$10,$J$10)</f>
        <v>Mid Cap</v>
      </c>
      <c r="F4947" s="18">
        <v>20.74</v>
      </c>
      <c r="G4947" s="3" t="s">
        <v>31554</v>
      </c>
      <c r="H4947" s="22">
        <f>ROUND(Table1[[#This Row],[Market Capitalisation]]/Table1[[#This Row],[Stock Price]],0)</f>
        <v>50144648</v>
      </c>
    </row>
    <row r="4948" spans="2:8" x14ac:dyDescent="0.35">
      <c r="B4948" s="1" t="s">
        <v>20775</v>
      </c>
      <c r="C4948" s="3" t="s">
        <v>20776</v>
      </c>
      <c r="D4948" s="13">
        <v>1040000000</v>
      </c>
      <c r="E4948" s="1" t="str" cm="1">
        <f t="array" ref="E4948">_xlfn.IFS($D4948&gt;=$N$7,$J$7,AND($D4948&gt;=$M$8,$D4948&lt;$N$8),$J$8,AND($D4948&gt;=$M$9,$D4948&lt;$N$9),$J$9,$D4948&lt;$N$10,$J$10)</f>
        <v>Mid Cap</v>
      </c>
      <c r="F4948" s="18">
        <v>49.98</v>
      </c>
      <c r="G4948" s="3" t="s">
        <v>304</v>
      </c>
      <c r="H4948" s="22">
        <f>ROUND(Table1[[#This Row],[Market Capitalisation]]/Table1[[#This Row],[Stock Price]],0)</f>
        <v>20808323</v>
      </c>
    </row>
    <row r="4949" spans="2:8" x14ac:dyDescent="0.35">
      <c r="B4949" s="1" t="s">
        <v>20779</v>
      </c>
      <c r="C4949" s="3" t="s">
        <v>20780</v>
      </c>
      <c r="D4949" s="13">
        <v>1040000000</v>
      </c>
      <c r="E4949" s="1" t="str" cm="1">
        <f t="array" ref="E4949">_xlfn.IFS($D4949&gt;=$N$7,$J$7,AND($D4949&gt;=$M$8,$D4949&lt;$N$8),$J$8,AND($D4949&gt;=$M$9,$D4949&lt;$N$9),$J$9,$D4949&lt;$N$10,$J$10)</f>
        <v>Mid Cap</v>
      </c>
      <c r="F4949" s="18">
        <v>12.07</v>
      </c>
      <c r="G4949" s="3" t="s">
        <v>31554</v>
      </c>
      <c r="H4949" s="22">
        <f>ROUND(Table1[[#This Row],[Market Capitalisation]]/Table1[[#This Row],[Stock Price]],0)</f>
        <v>86164043</v>
      </c>
    </row>
    <row r="4950" spans="2:8" x14ac:dyDescent="0.35">
      <c r="B4950" s="1" t="s">
        <v>20783</v>
      </c>
      <c r="C4950" s="3" t="s">
        <v>20784</v>
      </c>
      <c r="D4950" s="13">
        <v>1030000000</v>
      </c>
      <c r="E4950" s="1" t="str" cm="1">
        <f t="array" ref="E4950">_xlfn.IFS($D4950&gt;=$N$7,$J$7,AND($D4950&gt;=$M$8,$D4950&lt;$N$8),$J$8,AND($D4950&gt;=$M$9,$D4950&lt;$N$9),$J$9,$D4950&lt;$N$10,$J$10)</f>
        <v>Mid Cap</v>
      </c>
      <c r="F4950" s="18">
        <v>64.86</v>
      </c>
      <c r="G4950" s="3" t="s">
        <v>31583</v>
      </c>
      <c r="H4950" s="22">
        <f>ROUND(Table1[[#This Row],[Market Capitalisation]]/Table1[[#This Row],[Stock Price]],0)</f>
        <v>15880358</v>
      </c>
    </row>
    <row r="4951" spans="2:8" x14ac:dyDescent="0.35">
      <c r="B4951" s="1" t="s">
        <v>20787</v>
      </c>
      <c r="C4951" s="3" t="s">
        <v>20788</v>
      </c>
      <c r="D4951" s="13">
        <v>1030000000</v>
      </c>
      <c r="E4951" s="1" t="str" cm="1">
        <f t="array" ref="E4951">_xlfn.IFS($D4951&gt;=$N$7,$J$7,AND($D4951&gt;=$M$8,$D4951&lt;$N$8),$J$8,AND($D4951&gt;=$M$9,$D4951&lt;$N$9),$J$9,$D4951&lt;$N$10,$J$10)</f>
        <v>Mid Cap</v>
      </c>
      <c r="F4951" s="18">
        <v>9.6</v>
      </c>
      <c r="G4951" s="3" t="s">
        <v>249</v>
      </c>
      <c r="H4951" s="22">
        <f>ROUND(Table1[[#This Row],[Market Capitalisation]]/Table1[[#This Row],[Stock Price]],0)</f>
        <v>107291667</v>
      </c>
    </row>
    <row r="4952" spans="2:8" x14ac:dyDescent="0.35">
      <c r="B4952" s="1" t="s">
        <v>20791</v>
      </c>
      <c r="C4952" s="3" t="s">
        <v>20792</v>
      </c>
      <c r="D4952" s="13">
        <v>1030000000</v>
      </c>
      <c r="E4952" s="1" t="str" cm="1">
        <f t="array" ref="E4952">_xlfn.IFS($D4952&gt;=$N$7,$J$7,AND($D4952&gt;=$M$8,$D4952&lt;$N$8),$J$8,AND($D4952&gt;=$M$9,$D4952&lt;$N$9),$J$9,$D4952&lt;$N$10,$J$10)</f>
        <v>Mid Cap</v>
      </c>
      <c r="F4952" s="18">
        <v>53.59</v>
      </c>
      <c r="G4952" s="3" t="s">
        <v>31554</v>
      </c>
      <c r="H4952" s="22">
        <f>ROUND(Table1[[#This Row],[Market Capitalisation]]/Table1[[#This Row],[Stock Price]],0)</f>
        <v>19220004</v>
      </c>
    </row>
    <row r="4953" spans="2:8" x14ac:dyDescent="0.35">
      <c r="B4953" s="1" t="s">
        <v>20794</v>
      </c>
      <c r="C4953" s="3" t="s">
        <v>20795</v>
      </c>
      <c r="D4953" s="13">
        <v>1030000000</v>
      </c>
      <c r="E4953" s="1" t="str" cm="1">
        <f t="array" ref="E4953">_xlfn.IFS($D4953&gt;=$N$7,$J$7,AND($D4953&gt;=$M$8,$D4953&lt;$N$8),$J$8,AND($D4953&gt;=$M$9,$D4953&lt;$N$9),$J$9,$D4953&lt;$N$10,$J$10)</f>
        <v>Mid Cap</v>
      </c>
      <c r="F4953" s="18">
        <v>25.03</v>
      </c>
      <c r="G4953" s="3" t="s">
        <v>31554</v>
      </c>
      <c r="H4953" s="22">
        <f>ROUND(Table1[[#This Row],[Market Capitalisation]]/Table1[[#This Row],[Stock Price]],0)</f>
        <v>41150619</v>
      </c>
    </row>
    <row r="4954" spans="2:8" x14ac:dyDescent="0.35">
      <c r="B4954" s="1" t="s">
        <v>20798</v>
      </c>
      <c r="C4954" s="3" t="s">
        <v>20799</v>
      </c>
      <c r="D4954" s="13">
        <v>1030000000</v>
      </c>
      <c r="E4954" s="1" t="str" cm="1">
        <f t="array" ref="E4954">_xlfn.IFS($D4954&gt;=$N$7,$J$7,AND($D4954&gt;=$M$8,$D4954&lt;$N$8),$J$8,AND($D4954&gt;=$M$9,$D4954&lt;$N$9),$J$9,$D4954&lt;$N$10,$J$10)</f>
        <v>Mid Cap</v>
      </c>
      <c r="F4954" s="18">
        <v>50.69</v>
      </c>
      <c r="G4954" s="3" t="s">
        <v>31554</v>
      </c>
      <c r="H4954" s="22">
        <f>ROUND(Table1[[#This Row],[Market Capitalisation]]/Table1[[#This Row],[Stock Price]],0)</f>
        <v>20319590</v>
      </c>
    </row>
    <row r="4955" spans="2:8" x14ac:dyDescent="0.35">
      <c r="B4955" s="1" t="s">
        <v>20802</v>
      </c>
      <c r="C4955" s="3" t="s">
        <v>20803</v>
      </c>
      <c r="D4955" s="13">
        <v>1030000000</v>
      </c>
      <c r="E4955" s="1" t="str" cm="1">
        <f t="array" ref="E4955">_xlfn.IFS($D4955&gt;=$N$7,$J$7,AND($D4955&gt;=$M$8,$D4955&lt;$N$8),$J$8,AND($D4955&gt;=$M$9,$D4955&lt;$N$9),$J$9,$D4955&lt;$N$10,$J$10)</f>
        <v>Mid Cap</v>
      </c>
      <c r="F4955" s="18">
        <v>24.14</v>
      </c>
      <c r="G4955" s="3" t="s">
        <v>31554</v>
      </c>
      <c r="H4955" s="22">
        <f>ROUND(Table1[[#This Row],[Market Capitalisation]]/Table1[[#This Row],[Stock Price]],0)</f>
        <v>42667771</v>
      </c>
    </row>
    <row r="4956" spans="2:8" x14ac:dyDescent="0.35">
      <c r="B4956" s="1" t="s">
        <v>20806</v>
      </c>
      <c r="C4956" s="3" t="s">
        <v>20807</v>
      </c>
      <c r="D4956" s="13">
        <v>1030000000</v>
      </c>
      <c r="E4956" s="1" t="str" cm="1">
        <f t="array" ref="E4956">_xlfn.IFS($D4956&gt;=$N$7,$J$7,AND($D4956&gt;=$M$8,$D4956&lt;$N$8),$J$8,AND($D4956&gt;=$M$9,$D4956&lt;$N$9),$J$9,$D4956&lt;$N$10,$J$10)</f>
        <v>Mid Cap</v>
      </c>
      <c r="F4956" s="18">
        <v>15.78</v>
      </c>
      <c r="G4956" s="3" t="s">
        <v>31583</v>
      </c>
      <c r="H4956" s="22">
        <f>ROUND(Table1[[#This Row],[Market Capitalisation]]/Table1[[#This Row],[Stock Price]],0)</f>
        <v>65272497</v>
      </c>
    </row>
    <row r="4957" spans="2:8" x14ac:dyDescent="0.35">
      <c r="B4957" s="1" t="s">
        <v>20809</v>
      </c>
      <c r="C4957" s="3" t="s">
        <v>20810</v>
      </c>
      <c r="D4957" s="13">
        <v>1030000000</v>
      </c>
      <c r="E4957" s="1" t="str" cm="1">
        <f t="array" ref="E4957">_xlfn.IFS($D4957&gt;=$N$7,$J$7,AND($D4957&gt;=$M$8,$D4957&lt;$N$8),$J$8,AND($D4957&gt;=$M$9,$D4957&lt;$N$9),$J$9,$D4957&lt;$N$10,$J$10)</f>
        <v>Mid Cap</v>
      </c>
      <c r="F4957" s="18">
        <v>12.48</v>
      </c>
      <c r="G4957" s="3" t="s">
        <v>31554</v>
      </c>
      <c r="H4957" s="22">
        <f>ROUND(Table1[[#This Row],[Market Capitalisation]]/Table1[[#This Row],[Stock Price]],0)</f>
        <v>82532051</v>
      </c>
    </row>
    <row r="4958" spans="2:8" x14ac:dyDescent="0.35">
      <c r="B4958" s="1" t="s">
        <v>20813</v>
      </c>
      <c r="C4958" s="3" t="s">
        <v>20814</v>
      </c>
      <c r="D4958" s="13">
        <v>1030000000</v>
      </c>
      <c r="E4958" s="1" t="str" cm="1">
        <f t="array" ref="E4958">_xlfn.IFS($D4958&gt;=$N$7,$J$7,AND($D4958&gt;=$M$8,$D4958&lt;$N$8),$J$8,AND($D4958&gt;=$M$9,$D4958&lt;$N$9),$J$9,$D4958&lt;$N$10,$J$10)</f>
        <v>Mid Cap</v>
      </c>
      <c r="F4958" s="18">
        <v>2.98</v>
      </c>
      <c r="G4958" s="3" t="s">
        <v>249</v>
      </c>
      <c r="H4958" s="22">
        <f>ROUND(Table1[[#This Row],[Market Capitalisation]]/Table1[[#This Row],[Stock Price]],0)</f>
        <v>345637584</v>
      </c>
    </row>
    <row r="4959" spans="2:8" x14ac:dyDescent="0.35">
      <c r="B4959" s="1" t="s">
        <v>20816</v>
      </c>
      <c r="C4959" s="3" t="s">
        <v>20817</v>
      </c>
      <c r="D4959" s="13">
        <v>1030000000</v>
      </c>
      <c r="E4959" s="1" t="str" cm="1">
        <f t="array" ref="E4959">_xlfn.IFS($D4959&gt;=$N$7,$J$7,AND($D4959&gt;=$M$8,$D4959&lt;$N$8),$J$8,AND($D4959&gt;=$M$9,$D4959&lt;$N$9),$J$9,$D4959&lt;$N$10,$J$10)</f>
        <v>Mid Cap</v>
      </c>
      <c r="F4959" s="18">
        <v>5.92</v>
      </c>
      <c r="G4959" s="3" t="s">
        <v>62</v>
      </c>
      <c r="H4959" s="22">
        <f>ROUND(Table1[[#This Row],[Market Capitalisation]]/Table1[[#This Row],[Stock Price]],0)</f>
        <v>173986486</v>
      </c>
    </row>
    <row r="4960" spans="2:8" x14ac:dyDescent="0.35">
      <c r="B4960" s="1" t="s">
        <v>20819</v>
      </c>
      <c r="C4960" s="3" t="s">
        <v>20820</v>
      </c>
      <c r="D4960" s="13">
        <v>1030000000</v>
      </c>
      <c r="E4960" s="1" t="str" cm="1">
        <f t="array" ref="E4960">_xlfn.IFS($D4960&gt;=$N$7,$J$7,AND($D4960&gt;=$M$8,$D4960&lt;$N$8),$J$8,AND($D4960&gt;=$M$9,$D4960&lt;$N$9),$J$9,$D4960&lt;$N$10,$J$10)</f>
        <v>Mid Cap</v>
      </c>
      <c r="F4960" s="18">
        <v>33.6</v>
      </c>
      <c r="G4960" s="3" t="s">
        <v>249</v>
      </c>
      <c r="H4960" s="22">
        <f>ROUND(Table1[[#This Row],[Market Capitalisation]]/Table1[[#This Row],[Stock Price]],0)</f>
        <v>30654762</v>
      </c>
    </row>
    <row r="4961" spans="2:8" x14ac:dyDescent="0.35">
      <c r="B4961" s="1" t="s">
        <v>20823</v>
      </c>
      <c r="C4961" s="3" t="s">
        <v>20824</v>
      </c>
      <c r="D4961" s="13">
        <v>1030000000</v>
      </c>
      <c r="E4961" s="1" t="str" cm="1">
        <f t="array" ref="E4961">_xlfn.IFS($D4961&gt;=$N$7,$J$7,AND($D4961&gt;=$M$8,$D4961&lt;$N$8),$J$8,AND($D4961&gt;=$M$9,$D4961&lt;$N$9),$J$9,$D4961&lt;$N$10,$J$10)</f>
        <v>Mid Cap</v>
      </c>
      <c r="F4961" s="18">
        <v>3.87</v>
      </c>
      <c r="G4961" s="3" t="s">
        <v>511</v>
      </c>
      <c r="H4961" s="22">
        <f>ROUND(Table1[[#This Row],[Market Capitalisation]]/Table1[[#This Row],[Stock Price]],0)</f>
        <v>266149871</v>
      </c>
    </row>
    <row r="4962" spans="2:8" x14ac:dyDescent="0.35">
      <c r="B4962" s="1" t="s">
        <v>20827</v>
      </c>
      <c r="C4962" s="3" t="s">
        <v>20828</v>
      </c>
      <c r="D4962" s="13">
        <v>1030000000</v>
      </c>
      <c r="E4962" s="1" t="str" cm="1">
        <f t="array" ref="E4962">_xlfn.IFS($D4962&gt;=$N$7,$J$7,AND($D4962&gt;=$M$8,$D4962&lt;$N$8),$J$8,AND($D4962&gt;=$M$9,$D4962&lt;$N$9),$J$9,$D4962&lt;$N$10,$J$10)</f>
        <v>Mid Cap</v>
      </c>
      <c r="F4962" s="18">
        <v>2.94</v>
      </c>
      <c r="G4962" s="3" t="s">
        <v>1103</v>
      </c>
      <c r="H4962" s="22">
        <f>ROUND(Table1[[#This Row],[Market Capitalisation]]/Table1[[#This Row],[Stock Price]],0)</f>
        <v>350340136</v>
      </c>
    </row>
    <row r="4963" spans="2:8" x14ac:dyDescent="0.35">
      <c r="B4963" s="1" t="s">
        <v>20831</v>
      </c>
      <c r="C4963" s="3" t="s">
        <v>20832</v>
      </c>
      <c r="D4963" s="13">
        <v>1020000000</v>
      </c>
      <c r="E4963" s="1" t="str" cm="1">
        <f t="array" ref="E4963">_xlfn.IFS($D4963&gt;=$N$7,$J$7,AND($D4963&gt;=$M$8,$D4963&lt;$N$8),$J$8,AND($D4963&gt;=$M$9,$D4963&lt;$N$9),$J$9,$D4963&lt;$N$10,$J$10)</f>
        <v>Mid Cap</v>
      </c>
      <c r="F4963" s="18">
        <v>6.64</v>
      </c>
      <c r="G4963" s="3" t="s">
        <v>249</v>
      </c>
      <c r="H4963" s="22">
        <f>ROUND(Table1[[#This Row],[Market Capitalisation]]/Table1[[#This Row],[Stock Price]],0)</f>
        <v>153614458</v>
      </c>
    </row>
    <row r="4964" spans="2:8" x14ac:dyDescent="0.35">
      <c r="B4964" s="1" t="s">
        <v>20835</v>
      </c>
      <c r="C4964" s="3" t="s">
        <v>20836</v>
      </c>
      <c r="D4964" s="13">
        <v>1020000000</v>
      </c>
      <c r="E4964" s="1" t="str" cm="1">
        <f t="array" ref="E4964">_xlfn.IFS($D4964&gt;=$N$7,$J$7,AND($D4964&gt;=$M$8,$D4964&lt;$N$8),$J$8,AND($D4964&gt;=$M$9,$D4964&lt;$N$9),$J$9,$D4964&lt;$N$10,$J$10)</f>
        <v>Mid Cap</v>
      </c>
      <c r="F4964" s="18">
        <v>61.46</v>
      </c>
      <c r="G4964" s="3" t="s">
        <v>31554</v>
      </c>
      <c r="H4964" s="22">
        <f>ROUND(Table1[[#This Row],[Market Capitalisation]]/Table1[[#This Row],[Stock Price]],0)</f>
        <v>16596160</v>
      </c>
    </row>
    <row r="4965" spans="2:8" x14ac:dyDescent="0.35">
      <c r="B4965" s="1" t="s">
        <v>20839</v>
      </c>
      <c r="C4965" s="3" t="s">
        <v>20840</v>
      </c>
      <c r="D4965" s="13">
        <v>1020000000</v>
      </c>
      <c r="E4965" s="1" t="str" cm="1">
        <f t="array" ref="E4965">_xlfn.IFS($D4965&gt;=$N$7,$J$7,AND($D4965&gt;=$M$8,$D4965&lt;$N$8),$J$8,AND($D4965&gt;=$M$9,$D4965&lt;$N$9),$J$9,$D4965&lt;$N$10,$J$10)</f>
        <v>Mid Cap</v>
      </c>
      <c r="F4965" s="18">
        <v>6.33</v>
      </c>
      <c r="G4965" s="3" t="s">
        <v>249</v>
      </c>
      <c r="H4965" s="22">
        <f>ROUND(Table1[[#This Row],[Market Capitalisation]]/Table1[[#This Row],[Stock Price]],0)</f>
        <v>161137441</v>
      </c>
    </row>
    <row r="4966" spans="2:8" x14ac:dyDescent="0.35">
      <c r="B4966" s="1" t="s">
        <v>20842</v>
      </c>
      <c r="C4966" s="3" t="s">
        <v>31559</v>
      </c>
      <c r="D4966" s="13">
        <v>1020000000</v>
      </c>
      <c r="E4966" s="1" t="str" cm="1">
        <f t="array" ref="E4966">_xlfn.IFS($D4966&gt;=$N$7,$J$7,AND($D4966&gt;=$M$8,$D4966&lt;$N$8),$J$8,AND($D4966&gt;=$M$9,$D4966&lt;$N$9),$J$9,$D4966&lt;$N$10,$J$10)</f>
        <v>Mid Cap</v>
      </c>
      <c r="F4966" s="18">
        <v>92.15</v>
      </c>
      <c r="G4966" s="3" t="s">
        <v>31554</v>
      </c>
      <c r="H4966" s="22">
        <f>ROUND(Table1[[#This Row],[Market Capitalisation]]/Table1[[#This Row],[Stock Price]],0)</f>
        <v>11068909</v>
      </c>
    </row>
    <row r="4967" spans="2:8" x14ac:dyDescent="0.35">
      <c r="B4967" s="1" t="s">
        <v>20846</v>
      </c>
      <c r="C4967" s="3" t="s">
        <v>20847</v>
      </c>
      <c r="D4967" s="13">
        <v>1020000000</v>
      </c>
      <c r="E4967" s="1" t="str" cm="1">
        <f t="array" ref="E4967">_xlfn.IFS($D4967&gt;=$N$7,$J$7,AND($D4967&gt;=$M$8,$D4967&lt;$N$8),$J$8,AND($D4967&gt;=$M$9,$D4967&lt;$N$9),$J$9,$D4967&lt;$N$10,$J$10)</f>
        <v>Mid Cap</v>
      </c>
      <c r="F4967" s="18">
        <v>51.82</v>
      </c>
      <c r="G4967" s="3" t="s">
        <v>31554</v>
      </c>
      <c r="H4967" s="22">
        <f>ROUND(Table1[[#This Row],[Market Capitalisation]]/Table1[[#This Row],[Stock Price]],0)</f>
        <v>19683520</v>
      </c>
    </row>
    <row r="4968" spans="2:8" x14ac:dyDescent="0.35">
      <c r="B4968" s="1" t="s">
        <v>20849</v>
      </c>
      <c r="C4968" s="3" t="s">
        <v>20850</v>
      </c>
      <c r="D4968" s="13">
        <v>1020000000</v>
      </c>
      <c r="E4968" s="1" t="str" cm="1">
        <f t="array" ref="E4968">_xlfn.IFS($D4968&gt;=$N$7,$J$7,AND($D4968&gt;=$M$8,$D4968&lt;$N$8),$J$8,AND($D4968&gt;=$M$9,$D4968&lt;$N$9),$J$9,$D4968&lt;$N$10,$J$10)</f>
        <v>Mid Cap</v>
      </c>
      <c r="F4968" s="18">
        <v>15.41</v>
      </c>
      <c r="G4968" s="3" t="s">
        <v>31554</v>
      </c>
      <c r="H4968" s="22">
        <f>ROUND(Table1[[#This Row],[Market Capitalisation]]/Table1[[#This Row],[Stock Price]],0)</f>
        <v>66190785</v>
      </c>
    </row>
    <row r="4969" spans="2:8" x14ac:dyDescent="0.35">
      <c r="B4969" s="1" t="s">
        <v>20853</v>
      </c>
      <c r="C4969" s="3" t="s">
        <v>20854</v>
      </c>
      <c r="D4969" s="13">
        <v>1020000000</v>
      </c>
      <c r="E4969" s="1" t="str" cm="1">
        <f t="array" ref="E4969">_xlfn.IFS($D4969&gt;=$N$7,$J$7,AND($D4969&gt;=$M$8,$D4969&lt;$N$8),$J$8,AND($D4969&gt;=$M$9,$D4969&lt;$N$9),$J$9,$D4969&lt;$N$10,$J$10)</f>
        <v>Mid Cap</v>
      </c>
      <c r="F4969" s="18">
        <v>6.04</v>
      </c>
      <c r="G4969" s="3" t="s">
        <v>31554</v>
      </c>
      <c r="H4969" s="22">
        <f>ROUND(Table1[[#This Row],[Market Capitalisation]]/Table1[[#This Row],[Stock Price]],0)</f>
        <v>168874172</v>
      </c>
    </row>
    <row r="4970" spans="2:8" x14ac:dyDescent="0.35">
      <c r="B4970" s="1" t="s">
        <v>20856</v>
      </c>
      <c r="C4970" s="3" t="s">
        <v>20857</v>
      </c>
      <c r="D4970" s="13">
        <v>1020000000</v>
      </c>
      <c r="E4970" s="1" t="str" cm="1">
        <f t="array" ref="E4970">_xlfn.IFS($D4970&gt;=$N$7,$J$7,AND($D4970&gt;=$M$8,$D4970&lt;$N$8),$J$8,AND($D4970&gt;=$M$9,$D4970&lt;$N$9),$J$9,$D4970&lt;$N$10,$J$10)</f>
        <v>Mid Cap</v>
      </c>
      <c r="F4970" s="18">
        <v>6.79</v>
      </c>
      <c r="G4970" s="3" t="s">
        <v>31567</v>
      </c>
      <c r="H4970" s="22">
        <f>ROUND(Table1[[#This Row],[Market Capitalisation]]/Table1[[#This Row],[Stock Price]],0)</f>
        <v>150220913</v>
      </c>
    </row>
    <row r="4971" spans="2:8" x14ac:dyDescent="0.35">
      <c r="B4971" s="1" t="s">
        <v>20859</v>
      </c>
      <c r="C4971" s="3" t="s">
        <v>20860</v>
      </c>
      <c r="D4971" s="13">
        <v>1020000000</v>
      </c>
      <c r="E4971" s="1" t="str" cm="1">
        <f t="array" ref="E4971">_xlfn.IFS($D4971&gt;=$N$7,$J$7,AND($D4971&gt;=$M$8,$D4971&lt;$N$8),$J$8,AND($D4971&gt;=$M$9,$D4971&lt;$N$9),$J$9,$D4971&lt;$N$10,$J$10)</f>
        <v>Mid Cap</v>
      </c>
      <c r="F4971" s="18">
        <v>11.53</v>
      </c>
      <c r="G4971" s="3" t="s">
        <v>511</v>
      </c>
      <c r="H4971" s="22">
        <f>ROUND(Table1[[#This Row],[Market Capitalisation]]/Table1[[#This Row],[Stock Price]],0)</f>
        <v>88464874</v>
      </c>
    </row>
    <row r="4972" spans="2:8" x14ac:dyDescent="0.35">
      <c r="B4972" s="1" t="s">
        <v>20863</v>
      </c>
      <c r="C4972" s="3" t="s">
        <v>20864</v>
      </c>
      <c r="D4972" s="13">
        <v>1020000000</v>
      </c>
      <c r="E4972" s="1" t="str" cm="1">
        <f t="array" ref="E4972">_xlfn.IFS($D4972&gt;=$N$7,$J$7,AND($D4972&gt;=$M$8,$D4972&lt;$N$8),$J$8,AND($D4972&gt;=$M$9,$D4972&lt;$N$9),$J$9,$D4972&lt;$N$10,$J$10)</f>
        <v>Mid Cap</v>
      </c>
      <c r="F4972" s="18">
        <v>3.07</v>
      </c>
      <c r="G4972" s="3" t="s">
        <v>511</v>
      </c>
      <c r="H4972" s="22">
        <f>ROUND(Table1[[#This Row],[Market Capitalisation]]/Table1[[#This Row],[Stock Price]],0)</f>
        <v>332247557</v>
      </c>
    </row>
    <row r="4973" spans="2:8" x14ac:dyDescent="0.35">
      <c r="B4973" s="1" t="s">
        <v>20866</v>
      </c>
      <c r="C4973" s="3" t="s">
        <v>20867</v>
      </c>
      <c r="D4973" s="13">
        <v>1020000000</v>
      </c>
      <c r="E4973" s="1" t="str" cm="1">
        <f t="array" ref="E4973">_xlfn.IFS($D4973&gt;=$N$7,$J$7,AND($D4973&gt;=$M$8,$D4973&lt;$N$8),$J$8,AND($D4973&gt;=$M$9,$D4973&lt;$N$9),$J$9,$D4973&lt;$N$10,$J$10)</f>
        <v>Mid Cap</v>
      </c>
      <c r="F4973" s="18">
        <v>63.18</v>
      </c>
      <c r="G4973" s="3" t="s">
        <v>304</v>
      </c>
      <c r="H4973" s="22">
        <f>ROUND(Table1[[#This Row],[Market Capitalisation]]/Table1[[#This Row],[Stock Price]],0)</f>
        <v>16144349</v>
      </c>
    </row>
    <row r="4974" spans="2:8" x14ac:dyDescent="0.35">
      <c r="B4974" s="1" t="s">
        <v>20870</v>
      </c>
      <c r="C4974" s="3" t="s">
        <v>20871</v>
      </c>
      <c r="D4974" s="13">
        <v>1010000000</v>
      </c>
      <c r="E4974" s="1" t="str" cm="1">
        <f t="array" ref="E4974">_xlfn.IFS($D4974&gt;=$N$7,$J$7,AND($D4974&gt;=$M$8,$D4974&lt;$N$8),$J$8,AND($D4974&gt;=$M$9,$D4974&lt;$N$9),$J$9,$D4974&lt;$N$10,$J$10)</f>
        <v>Mid Cap</v>
      </c>
      <c r="F4974" s="18">
        <v>296.54000000000002</v>
      </c>
      <c r="G4974" s="3" t="s">
        <v>31583</v>
      </c>
      <c r="H4974" s="22">
        <f>ROUND(Table1[[#This Row],[Market Capitalisation]]/Table1[[#This Row],[Stock Price]],0)</f>
        <v>3405949</v>
      </c>
    </row>
    <row r="4975" spans="2:8" x14ac:dyDescent="0.35">
      <c r="B4975" s="1" t="s">
        <v>20875</v>
      </c>
      <c r="C4975" s="3" t="s">
        <v>20876</v>
      </c>
      <c r="D4975" s="13">
        <v>1010000000</v>
      </c>
      <c r="E4975" s="1" t="str" cm="1">
        <f t="array" ref="E4975">_xlfn.IFS($D4975&gt;=$N$7,$J$7,AND($D4975&gt;=$M$8,$D4975&lt;$N$8),$J$8,AND($D4975&gt;=$M$9,$D4975&lt;$N$9),$J$9,$D4975&lt;$N$10,$J$10)</f>
        <v>Mid Cap</v>
      </c>
      <c r="F4975" s="18">
        <v>66.06</v>
      </c>
      <c r="G4975" s="3" t="s">
        <v>249</v>
      </c>
      <c r="H4975" s="22">
        <f>ROUND(Table1[[#This Row],[Market Capitalisation]]/Table1[[#This Row],[Stock Price]],0)</f>
        <v>15289131</v>
      </c>
    </row>
    <row r="4976" spans="2:8" x14ac:dyDescent="0.35">
      <c r="B4976" s="1" t="s">
        <v>20879</v>
      </c>
      <c r="C4976" s="3" t="s">
        <v>20880</v>
      </c>
      <c r="D4976" s="13">
        <v>1010000000</v>
      </c>
      <c r="E4976" s="1" t="str" cm="1">
        <f t="array" ref="E4976">_xlfn.IFS($D4976&gt;=$N$7,$J$7,AND($D4976&gt;=$M$8,$D4976&lt;$N$8),$J$8,AND($D4976&gt;=$M$9,$D4976&lt;$N$9),$J$9,$D4976&lt;$N$10,$J$10)</f>
        <v>Mid Cap</v>
      </c>
      <c r="F4976" s="18">
        <v>3.27</v>
      </c>
      <c r="G4976" s="3" t="s">
        <v>548</v>
      </c>
      <c r="H4976" s="22">
        <f>ROUND(Table1[[#This Row],[Market Capitalisation]]/Table1[[#This Row],[Stock Price]],0)</f>
        <v>308868502</v>
      </c>
    </row>
    <row r="4977" spans="2:8" x14ac:dyDescent="0.35">
      <c r="B4977" s="1" t="s">
        <v>20883</v>
      </c>
      <c r="C4977" s="3" t="s">
        <v>20884</v>
      </c>
      <c r="D4977" s="13">
        <v>1010000000</v>
      </c>
      <c r="E4977" s="1" t="str" cm="1">
        <f t="array" ref="E4977">_xlfn.IFS($D4977&gt;=$N$7,$J$7,AND($D4977&gt;=$M$8,$D4977&lt;$N$8),$J$8,AND($D4977&gt;=$M$9,$D4977&lt;$N$9),$J$9,$D4977&lt;$N$10,$J$10)</f>
        <v>Mid Cap</v>
      </c>
      <c r="F4977" s="18">
        <v>4.0999999999999996</v>
      </c>
      <c r="G4977" s="3" t="s">
        <v>31554</v>
      </c>
      <c r="H4977" s="22">
        <f>ROUND(Table1[[#This Row],[Market Capitalisation]]/Table1[[#This Row],[Stock Price]],0)</f>
        <v>246341463</v>
      </c>
    </row>
    <row r="4978" spans="2:8" x14ac:dyDescent="0.35">
      <c r="B4978" s="1" t="s">
        <v>20887</v>
      </c>
      <c r="C4978" s="3" t="s">
        <v>31560</v>
      </c>
      <c r="D4978" s="13">
        <v>1010000000</v>
      </c>
      <c r="E4978" s="1" t="str" cm="1">
        <f t="array" ref="E4978">_xlfn.IFS($D4978&gt;=$N$7,$J$7,AND($D4978&gt;=$M$8,$D4978&lt;$N$8),$J$8,AND($D4978&gt;=$M$9,$D4978&lt;$N$9),$J$9,$D4978&lt;$N$10,$J$10)</f>
        <v>Mid Cap</v>
      </c>
      <c r="F4978" s="18">
        <v>32.26</v>
      </c>
      <c r="G4978" s="3" t="s">
        <v>31554</v>
      </c>
      <c r="H4978" s="22">
        <f>ROUND(Table1[[#This Row],[Market Capitalisation]]/Table1[[#This Row],[Stock Price]],0)</f>
        <v>31308122</v>
      </c>
    </row>
    <row r="4979" spans="2:8" x14ac:dyDescent="0.35">
      <c r="B4979" s="1" t="s">
        <v>20890</v>
      </c>
      <c r="C4979" s="3" t="s">
        <v>20891</v>
      </c>
      <c r="D4979" s="13">
        <v>1010000000</v>
      </c>
      <c r="E4979" s="1" t="str" cm="1">
        <f t="array" ref="E4979">_xlfn.IFS($D4979&gt;=$N$7,$J$7,AND($D4979&gt;=$M$8,$D4979&lt;$N$8),$J$8,AND($D4979&gt;=$M$9,$D4979&lt;$N$9),$J$9,$D4979&lt;$N$10,$J$10)</f>
        <v>Mid Cap</v>
      </c>
      <c r="F4979" s="18">
        <v>8.31</v>
      </c>
      <c r="G4979" s="3" t="s">
        <v>31583</v>
      </c>
      <c r="H4979" s="22">
        <f>ROUND(Table1[[#This Row],[Market Capitalisation]]/Table1[[#This Row],[Stock Price]],0)</f>
        <v>121540313</v>
      </c>
    </row>
    <row r="4980" spans="2:8" x14ac:dyDescent="0.35">
      <c r="B4980" s="1" t="s">
        <v>20894</v>
      </c>
      <c r="C4980" s="3" t="s">
        <v>20895</v>
      </c>
      <c r="D4980" s="13">
        <v>1010000000</v>
      </c>
      <c r="E4980" s="1" t="str" cm="1">
        <f t="array" ref="E4980">_xlfn.IFS($D4980&gt;=$N$7,$J$7,AND($D4980&gt;=$M$8,$D4980&lt;$N$8),$J$8,AND($D4980&gt;=$M$9,$D4980&lt;$N$9),$J$9,$D4980&lt;$N$10,$J$10)</f>
        <v>Mid Cap</v>
      </c>
      <c r="F4980" s="18">
        <v>11.33</v>
      </c>
      <c r="G4980" s="3" t="s">
        <v>31554</v>
      </c>
      <c r="H4980" s="22">
        <f>ROUND(Table1[[#This Row],[Market Capitalisation]]/Table1[[#This Row],[Stock Price]],0)</f>
        <v>89143866</v>
      </c>
    </row>
    <row r="4981" spans="2:8" x14ac:dyDescent="0.35">
      <c r="B4981" s="1" t="s">
        <v>20897</v>
      </c>
      <c r="C4981" s="3" t="s">
        <v>20898</v>
      </c>
      <c r="D4981" s="13">
        <v>1010000000</v>
      </c>
      <c r="E4981" s="1" t="str" cm="1">
        <f t="array" ref="E4981">_xlfn.IFS($D4981&gt;=$N$7,$J$7,AND($D4981&gt;=$M$8,$D4981&lt;$N$8),$J$8,AND($D4981&gt;=$M$9,$D4981&lt;$N$9),$J$9,$D4981&lt;$N$10,$J$10)</f>
        <v>Mid Cap</v>
      </c>
      <c r="F4981" s="18">
        <v>4.9000000000000004</v>
      </c>
      <c r="G4981" s="3" t="s">
        <v>4895</v>
      </c>
      <c r="H4981" s="22">
        <f>ROUND(Table1[[#This Row],[Market Capitalisation]]/Table1[[#This Row],[Stock Price]],0)</f>
        <v>206122449</v>
      </c>
    </row>
    <row r="4982" spans="2:8" x14ac:dyDescent="0.35">
      <c r="B4982" s="1" t="s">
        <v>20900</v>
      </c>
      <c r="C4982" s="3" t="s">
        <v>20901</v>
      </c>
      <c r="D4982" s="13">
        <v>1010000000</v>
      </c>
      <c r="E4982" s="1" t="str" cm="1">
        <f t="array" ref="E4982">_xlfn.IFS($D4982&gt;=$N$7,$J$7,AND($D4982&gt;=$M$8,$D4982&lt;$N$8),$J$8,AND($D4982&gt;=$M$9,$D4982&lt;$N$9),$J$9,$D4982&lt;$N$10,$J$10)</f>
        <v>Mid Cap</v>
      </c>
      <c r="F4982" s="18">
        <v>8.48</v>
      </c>
      <c r="G4982" s="3" t="s">
        <v>511</v>
      </c>
      <c r="H4982" s="22">
        <f>ROUND(Table1[[#This Row],[Market Capitalisation]]/Table1[[#This Row],[Stock Price]],0)</f>
        <v>119103774</v>
      </c>
    </row>
    <row r="4983" spans="2:8" x14ac:dyDescent="0.35">
      <c r="B4983" s="1" t="s">
        <v>20904</v>
      </c>
      <c r="C4983" s="3" t="s">
        <v>20905</v>
      </c>
      <c r="D4983" s="13">
        <v>1010000000</v>
      </c>
      <c r="E4983" s="1" t="str" cm="1">
        <f t="array" ref="E4983">_xlfn.IFS($D4983&gt;=$N$7,$J$7,AND($D4983&gt;=$M$8,$D4983&lt;$N$8),$J$8,AND($D4983&gt;=$M$9,$D4983&lt;$N$9),$J$9,$D4983&lt;$N$10,$J$10)</f>
        <v>Mid Cap</v>
      </c>
      <c r="F4983" s="18">
        <v>78.7</v>
      </c>
      <c r="G4983" s="3" t="s">
        <v>249</v>
      </c>
      <c r="H4983" s="22">
        <f>ROUND(Table1[[#This Row],[Market Capitalisation]]/Table1[[#This Row],[Stock Price]],0)</f>
        <v>12833545</v>
      </c>
    </row>
    <row r="4984" spans="2:8" x14ac:dyDescent="0.35">
      <c r="B4984" s="1" t="s">
        <v>20907</v>
      </c>
      <c r="C4984" s="3" t="s">
        <v>20908</v>
      </c>
      <c r="D4984" s="13">
        <v>1010000000</v>
      </c>
      <c r="E4984" s="1" t="str" cm="1">
        <f t="array" ref="E4984">_xlfn.IFS($D4984&gt;=$N$7,$J$7,AND($D4984&gt;=$M$8,$D4984&lt;$N$8),$J$8,AND($D4984&gt;=$M$9,$D4984&lt;$N$9),$J$9,$D4984&lt;$N$10,$J$10)</f>
        <v>Mid Cap</v>
      </c>
      <c r="F4984" s="18">
        <v>66.040000000000006</v>
      </c>
      <c r="G4984" s="3" t="s">
        <v>4076</v>
      </c>
      <c r="H4984" s="22">
        <f>ROUND(Table1[[#This Row],[Market Capitalisation]]/Table1[[#This Row],[Stock Price]],0)</f>
        <v>15293761</v>
      </c>
    </row>
    <row r="4985" spans="2:8" x14ac:dyDescent="0.35">
      <c r="B4985" s="1" t="s">
        <v>20910</v>
      </c>
      <c r="C4985" s="3" t="s">
        <v>20911</v>
      </c>
      <c r="D4985" s="13">
        <v>1000000000</v>
      </c>
      <c r="E4985" s="1" t="str" cm="1">
        <f t="array" ref="E4985">_xlfn.IFS($D4985&gt;=$N$7,$J$7,AND($D4985&gt;=$M$8,$D4985&lt;$N$8),$J$8,AND($D4985&gt;=$M$9,$D4985&lt;$N$9),$J$9,$D4985&lt;$N$10,$J$10)</f>
        <v>Mid Cap</v>
      </c>
      <c r="F4985" s="18">
        <v>74.34</v>
      </c>
      <c r="G4985" s="3" t="s">
        <v>31554</v>
      </c>
      <c r="H4985" s="22">
        <f>ROUND(Table1[[#This Row],[Market Capitalisation]]/Table1[[#This Row],[Stock Price]],0)</f>
        <v>13451708</v>
      </c>
    </row>
    <row r="4986" spans="2:8" x14ac:dyDescent="0.35">
      <c r="B4986" s="1" t="s">
        <v>20915</v>
      </c>
      <c r="C4986" s="3" t="s">
        <v>20916</v>
      </c>
      <c r="D4986" s="13">
        <v>1000000000</v>
      </c>
      <c r="E4986" s="1" t="str" cm="1">
        <f t="array" ref="E4986">_xlfn.IFS($D4986&gt;=$N$7,$J$7,AND($D4986&gt;=$M$8,$D4986&lt;$N$8),$J$8,AND($D4986&gt;=$M$9,$D4986&lt;$N$9),$J$9,$D4986&lt;$N$10,$J$10)</f>
        <v>Mid Cap</v>
      </c>
      <c r="F4986" s="18">
        <v>56.61</v>
      </c>
      <c r="G4986" s="3" t="s">
        <v>31554</v>
      </c>
      <c r="H4986" s="22">
        <f>ROUND(Table1[[#This Row],[Market Capitalisation]]/Table1[[#This Row],[Stock Price]],0)</f>
        <v>17664724</v>
      </c>
    </row>
    <row r="4987" spans="2:8" x14ac:dyDescent="0.35">
      <c r="B4987" s="1" t="s">
        <v>20919</v>
      </c>
      <c r="C4987" s="3" t="s">
        <v>20920</v>
      </c>
      <c r="D4987" s="13">
        <v>1000000000</v>
      </c>
      <c r="E4987" s="1" t="str" cm="1">
        <f t="array" ref="E4987">_xlfn.IFS($D4987&gt;=$N$7,$J$7,AND($D4987&gt;=$M$8,$D4987&lt;$N$8),$J$8,AND($D4987&gt;=$M$9,$D4987&lt;$N$9),$J$9,$D4987&lt;$N$10,$J$10)</f>
        <v>Mid Cap</v>
      </c>
      <c r="F4987" s="18">
        <v>21.2</v>
      </c>
      <c r="G4987" s="3" t="s">
        <v>31554</v>
      </c>
      <c r="H4987" s="22">
        <f>ROUND(Table1[[#This Row],[Market Capitalisation]]/Table1[[#This Row],[Stock Price]],0)</f>
        <v>47169811</v>
      </c>
    </row>
    <row r="4988" spans="2:8" x14ac:dyDescent="0.35">
      <c r="B4988" s="1" t="s">
        <v>20922</v>
      </c>
      <c r="C4988" s="3" t="s">
        <v>20923</v>
      </c>
      <c r="D4988" s="13">
        <v>1000000000</v>
      </c>
      <c r="E4988" s="1" t="str" cm="1">
        <f t="array" ref="E4988">_xlfn.IFS($D4988&gt;=$N$7,$J$7,AND($D4988&gt;=$M$8,$D4988&lt;$N$8),$J$8,AND($D4988&gt;=$M$9,$D4988&lt;$N$9),$J$9,$D4988&lt;$N$10,$J$10)</f>
        <v>Mid Cap</v>
      </c>
      <c r="F4988" s="18">
        <v>75</v>
      </c>
      <c r="G4988" s="3" t="s">
        <v>31554</v>
      </c>
      <c r="H4988" s="22">
        <f>ROUND(Table1[[#This Row],[Market Capitalisation]]/Table1[[#This Row],[Stock Price]],0)</f>
        <v>13333333</v>
      </c>
    </row>
    <row r="4989" spans="2:8" x14ac:dyDescent="0.35">
      <c r="B4989" s="1" t="s">
        <v>20926</v>
      </c>
      <c r="C4989" s="3" t="s">
        <v>20927</v>
      </c>
      <c r="D4989" s="13">
        <v>1000000000</v>
      </c>
      <c r="E4989" s="1" t="str" cm="1">
        <f t="array" ref="E4989">_xlfn.IFS($D4989&gt;=$N$7,$J$7,AND($D4989&gt;=$M$8,$D4989&lt;$N$8),$J$8,AND($D4989&gt;=$M$9,$D4989&lt;$N$9),$J$9,$D4989&lt;$N$10,$J$10)</f>
        <v>Mid Cap</v>
      </c>
      <c r="F4989" s="18">
        <v>13.54</v>
      </c>
      <c r="G4989" s="3" t="s">
        <v>31554</v>
      </c>
      <c r="H4989" s="22">
        <f>ROUND(Table1[[#This Row],[Market Capitalisation]]/Table1[[#This Row],[Stock Price]],0)</f>
        <v>73855244</v>
      </c>
    </row>
    <row r="4990" spans="2:8" x14ac:dyDescent="0.35">
      <c r="B4990" s="1" t="s">
        <v>20929</v>
      </c>
      <c r="C4990" s="3" t="s">
        <v>20930</v>
      </c>
      <c r="D4990" s="13">
        <v>1000000000</v>
      </c>
      <c r="E4990" s="1" t="str" cm="1">
        <f t="array" ref="E4990">_xlfn.IFS($D4990&gt;=$N$7,$J$7,AND($D4990&gt;=$M$8,$D4990&lt;$N$8),$J$8,AND($D4990&gt;=$M$9,$D4990&lt;$N$9),$J$9,$D4990&lt;$N$10,$J$10)</f>
        <v>Mid Cap</v>
      </c>
      <c r="F4990" s="18">
        <v>1.89</v>
      </c>
      <c r="G4990" s="3" t="s">
        <v>548</v>
      </c>
      <c r="H4990" s="22">
        <f>ROUND(Table1[[#This Row],[Market Capitalisation]]/Table1[[#This Row],[Stock Price]],0)</f>
        <v>529100529</v>
      </c>
    </row>
    <row r="4991" spans="2:8" x14ac:dyDescent="0.35">
      <c r="B4991" s="1" t="s">
        <v>20932</v>
      </c>
      <c r="C4991" s="3" t="s">
        <v>20933</v>
      </c>
      <c r="D4991" s="13">
        <v>1000000000</v>
      </c>
      <c r="E4991" s="1" t="str" cm="1">
        <f t="array" ref="E4991">_xlfn.IFS($D4991&gt;=$N$7,$J$7,AND($D4991&gt;=$M$8,$D4991&lt;$N$8),$J$8,AND($D4991&gt;=$M$9,$D4991&lt;$N$9),$J$9,$D4991&lt;$N$10,$J$10)</f>
        <v>Mid Cap</v>
      </c>
      <c r="F4991" s="18">
        <v>25.79</v>
      </c>
      <c r="G4991" s="3" t="s">
        <v>3295</v>
      </c>
      <c r="H4991" s="22">
        <f>ROUND(Table1[[#This Row],[Market Capitalisation]]/Table1[[#This Row],[Stock Price]],0)</f>
        <v>38774719</v>
      </c>
    </row>
    <row r="4992" spans="2:8" x14ac:dyDescent="0.35">
      <c r="B4992" s="1" t="s">
        <v>20936</v>
      </c>
      <c r="C4992" s="3" t="s">
        <v>20937</v>
      </c>
      <c r="D4992" s="13">
        <v>1000000000</v>
      </c>
      <c r="E4992" s="1" t="str" cm="1">
        <f t="array" ref="E4992">_xlfn.IFS($D4992&gt;=$N$7,$J$7,AND($D4992&gt;=$M$8,$D4992&lt;$N$8),$J$8,AND($D4992&gt;=$M$9,$D4992&lt;$N$9),$J$9,$D4992&lt;$N$10,$J$10)</f>
        <v>Mid Cap</v>
      </c>
      <c r="F4992" s="18">
        <v>3.27</v>
      </c>
      <c r="G4992" s="3" t="s">
        <v>249</v>
      </c>
      <c r="H4992" s="22">
        <f>ROUND(Table1[[#This Row],[Market Capitalisation]]/Table1[[#This Row],[Stock Price]],0)</f>
        <v>305810398</v>
      </c>
    </row>
    <row r="4993" spans="2:8" x14ac:dyDescent="0.35">
      <c r="B4993" s="1" t="s">
        <v>20939</v>
      </c>
      <c r="C4993" s="3" t="s">
        <v>20940</v>
      </c>
      <c r="D4993" s="13">
        <v>1000000000</v>
      </c>
      <c r="E4993" s="1" t="str" cm="1">
        <f t="array" ref="E4993">_xlfn.IFS($D4993&gt;=$N$7,$J$7,AND($D4993&gt;=$M$8,$D4993&lt;$N$8),$J$8,AND($D4993&gt;=$M$9,$D4993&lt;$N$9),$J$9,$D4993&lt;$N$10,$J$10)</f>
        <v>Mid Cap</v>
      </c>
      <c r="F4993" s="18">
        <v>16.71</v>
      </c>
      <c r="G4993" s="3" t="s">
        <v>210</v>
      </c>
      <c r="H4993" s="22">
        <f>ROUND(Table1[[#This Row],[Market Capitalisation]]/Table1[[#This Row],[Stock Price]],0)</f>
        <v>59844405</v>
      </c>
    </row>
    <row r="4994" spans="2:8" x14ac:dyDescent="0.35">
      <c r="B4994" s="1" t="s">
        <v>20943</v>
      </c>
      <c r="C4994" s="3" t="s">
        <v>20944</v>
      </c>
      <c r="D4994" s="13">
        <v>1000000000</v>
      </c>
      <c r="E4994" s="1" t="str" cm="1">
        <f t="array" ref="E4994">_xlfn.IFS($D4994&gt;=$N$7,$J$7,AND($D4994&gt;=$M$8,$D4994&lt;$N$8),$J$8,AND($D4994&gt;=$M$9,$D4994&lt;$N$9),$J$9,$D4994&lt;$N$10,$J$10)</f>
        <v>Mid Cap</v>
      </c>
      <c r="F4994" s="18">
        <v>8.58</v>
      </c>
      <c r="G4994" s="3" t="s">
        <v>894</v>
      </c>
      <c r="H4994" s="22">
        <f>ROUND(Table1[[#This Row],[Market Capitalisation]]/Table1[[#This Row],[Stock Price]],0)</f>
        <v>116550117</v>
      </c>
    </row>
    <row r="4995" spans="2:8" x14ac:dyDescent="0.35">
      <c r="B4995" s="1" t="s">
        <v>20947</v>
      </c>
      <c r="C4995" s="3" t="s">
        <v>20948</v>
      </c>
      <c r="D4995" s="13">
        <v>990000000</v>
      </c>
      <c r="E4995" s="1" t="str" cm="1">
        <f t="array" ref="E4995">_xlfn.IFS($D4995&gt;=$N$7,$J$7,AND($D4995&gt;=$M$8,$D4995&lt;$N$8),$J$8,AND($D4995&gt;=$M$9,$D4995&lt;$N$9),$J$9,$D4995&lt;$N$10,$J$10)</f>
        <v>Small Cap</v>
      </c>
      <c r="F4995" s="18">
        <v>15.48</v>
      </c>
      <c r="G4995" s="3" t="s">
        <v>31554</v>
      </c>
      <c r="H4995" s="22">
        <f>ROUND(Table1[[#This Row],[Market Capitalisation]]/Table1[[#This Row],[Stock Price]],0)</f>
        <v>63953488</v>
      </c>
    </row>
    <row r="4996" spans="2:8" x14ac:dyDescent="0.35">
      <c r="B4996" s="1" t="s">
        <v>20951</v>
      </c>
      <c r="C4996" s="3" t="s">
        <v>20952</v>
      </c>
      <c r="D4996" s="13">
        <v>990000000</v>
      </c>
      <c r="E4996" s="1" t="str" cm="1">
        <f t="array" ref="E4996">_xlfn.IFS($D4996&gt;=$N$7,$J$7,AND($D4996&gt;=$M$8,$D4996&lt;$N$8),$J$8,AND($D4996&gt;=$M$9,$D4996&lt;$N$9),$J$9,$D4996&lt;$N$10,$J$10)</f>
        <v>Small Cap</v>
      </c>
      <c r="F4996" s="18">
        <v>8.68</v>
      </c>
      <c r="G4996" s="3" t="s">
        <v>31554</v>
      </c>
      <c r="H4996" s="22">
        <f>ROUND(Table1[[#This Row],[Market Capitalisation]]/Table1[[#This Row],[Stock Price]],0)</f>
        <v>114055300</v>
      </c>
    </row>
    <row r="4997" spans="2:8" x14ac:dyDescent="0.35">
      <c r="B4997" s="1" t="s">
        <v>20954</v>
      </c>
      <c r="C4997" s="3" t="s">
        <v>20955</v>
      </c>
      <c r="D4997" s="13">
        <v>990000000</v>
      </c>
      <c r="E4997" s="1" t="str" cm="1">
        <f t="array" ref="E4997">_xlfn.IFS($D4997&gt;=$N$7,$J$7,AND($D4997&gt;=$M$8,$D4997&lt;$N$8),$J$8,AND($D4997&gt;=$M$9,$D4997&lt;$N$9),$J$9,$D4997&lt;$N$10,$J$10)</f>
        <v>Small Cap</v>
      </c>
      <c r="F4997" s="18">
        <v>2.81</v>
      </c>
      <c r="G4997" s="3" t="s">
        <v>667</v>
      </c>
      <c r="H4997" s="22">
        <f>ROUND(Table1[[#This Row],[Market Capitalisation]]/Table1[[#This Row],[Stock Price]],0)</f>
        <v>352313167</v>
      </c>
    </row>
    <row r="4998" spans="2:8" x14ac:dyDescent="0.35">
      <c r="B4998" s="1" t="s">
        <v>20958</v>
      </c>
      <c r="C4998" s="3" t="s">
        <v>20959</v>
      </c>
      <c r="D4998" s="13">
        <v>990000000</v>
      </c>
      <c r="E4998" s="1" t="str" cm="1">
        <f t="array" ref="E4998">_xlfn.IFS($D4998&gt;=$N$7,$J$7,AND($D4998&gt;=$M$8,$D4998&lt;$N$8),$J$8,AND($D4998&gt;=$M$9,$D4998&lt;$N$9),$J$9,$D4998&lt;$N$10,$J$10)</f>
        <v>Small Cap</v>
      </c>
      <c r="F4998" s="18">
        <v>11.24</v>
      </c>
      <c r="G4998" s="3" t="s">
        <v>936</v>
      </c>
      <c r="H4998" s="22">
        <f>ROUND(Table1[[#This Row],[Market Capitalisation]]/Table1[[#This Row],[Stock Price]],0)</f>
        <v>88078292</v>
      </c>
    </row>
    <row r="4999" spans="2:8" x14ac:dyDescent="0.35">
      <c r="B4999" s="1" t="s">
        <v>20962</v>
      </c>
      <c r="C4999" s="3" t="s">
        <v>20963</v>
      </c>
      <c r="D4999" s="13">
        <v>990000000</v>
      </c>
      <c r="E4999" s="1" t="str" cm="1">
        <f t="array" ref="E4999">_xlfn.IFS($D4999&gt;=$N$7,$J$7,AND($D4999&gt;=$M$8,$D4999&lt;$N$8),$J$8,AND($D4999&gt;=$M$9,$D4999&lt;$N$9),$J$9,$D4999&lt;$N$10,$J$10)</f>
        <v>Small Cap</v>
      </c>
      <c r="F4999" s="18">
        <v>3.34</v>
      </c>
      <c r="G4999" s="3" t="s">
        <v>511</v>
      </c>
      <c r="H4999" s="22">
        <f>ROUND(Table1[[#This Row],[Market Capitalisation]]/Table1[[#This Row],[Stock Price]],0)</f>
        <v>296407186</v>
      </c>
    </row>
    <row r="5000" spans="2:8" x14ac:dyDescent="0.35">
      <c r="B5000" s="1" t="s">
        <v>20965</v>
      </c>
      <c r="C5000" s="3" t="s">
        <v>20966</v>
      </c>
      <c r="D5000" s="13">
        <v>990000000</v>
      </c>
      <c r="E5000" s="1" t="str" cm="1">
        <f t="array" ref="E5000">_xlfn.IFS($D5000&gt;=$N$7,$J$7,AND($D5000&gt;=$M$8,$D5000&lt;$N$8),$J$8,AND($D5000&gt;=$M$9,$D5000&lt;$N$9),$J$9,$D5000&lt;$N$10,$J$10)</f>
        <v>Small Cap</v>
      </c>
      <c r="F5000" s="18">
        <v>32.93</v>
      </c>
      <c r="G5000" s="3" t="s">
        <v>31554</v>
      </c>
      <c r="H5000" s="22">
        <f>ROUND(Table1[[#This Row],[Market Capitalisation]]/Table1[[#This Row],[Stock Price]],0)</f>
        <v>30063772</v>
      </c>
    </row>
    <row r="5001" spans="2:8" x14ac:dyDescent="0.35">
      <c r="B5001" s="1" t="s">
        <v>20968</v>
      </c>
      <c r="C5001" s="3" t="s">
        <v>20969</v>
      </c>
      <c r="D5001" s="13">
        <v>990000000</v>
      </c>
      <c r="E5001" s="1" t="str" cm="1">
        <f t="array" ref="E5001">_xlfn.IFS($D5001&gt;=$N$7,$J$7,AND($D5001&gt;=$M$8,$D5001&lt;$N$8),$J$8,AND($D5001&gt;=$M$9,$D5001&lt;$N$9),$J$9,$D5001&lt;$N$10,$J$10)</f>
        <v>Small Cap</v>
      </c>
      <c r="F5001" s="18">
        <v>0.92</v>
      </c>
      <c r="G5001" s="3" t="s">
        <v>420</v>
      </c>
      <c r="H5001" s="22">
        <f>ROUND(Table1[[#This Row],[Market Capitalisation]]/Table1[[#This Row],[Stock Price]],0)</f>
        <v>1076086957</v>
      </c>
    </row>
    <row r="5002" spans="2:8" x14ac:dyDescent="0.35">
      <c r="B5002" s="1" t="s">
        <v>20972</v>
      </c>
      <c r="C5002" s="3" t="s">
        <v>20973</v>
      </c>
      <c r="D5002" s="13">
        <v>990000000</v>
      </c>
      <c r="E5002" s="1" t="str" cm="1">
        <f t="array" ref="E5002">_xlfn.IFS($D5002&gt;=$N$7,$J$7,AND($D5002&gt;=$M$8,$D5002&lt;$N$8),$J$8,AND($D5002&gt;=$M$9,$D5002&lt;$N$9),$J$9,$D5002&lt;$N$10,$J$10)</f>
        <v>Small Cap</v>
      </c>
      <c r="F5002" s="18">
        <v>8.1300000000000008</v>
      </c>
      <c r="G5002" s="3" t="s">
        <v>31554</v>
      </c>
      <c r="H5002" s="22">
        <f>ROUND(Table1[[#This Row],[Market Capitalisation]]/Table1[[#This Row],[Stock Price]],0)</f>
        <v>121771218</v>
      </c>
    </row>
    <row r="5003" spans="2:8" x14ac:dyDescent="0.35">
      <c r="B5003" s="1" t="s">
        <v>20976</v>
      </c>
      <c r="C5003" s="3" t="s">
        <v>20977</v>
      </c>
      <c r="D5003" s="13">
        <v>990000000</v>
      </c>
      <c r="E5003" s="1" t="str" cm="1">
        <f t="array" ref="E5003">_xlfn.IFS($D5003&gt;=$N$7,$J$7,AND($D5003&gt;=$M$8,$D5003&lt;$N$8),$J$8,AND($D5003&gt;=$M$9,$D5003&lt;$N$9),$J$9,$D5003&lt;$N$10,$J$10)</f>
        <v>Small Cap</v>
      </c>
      <c r="F5003" s="18">
        <v>7.62</v>
      </c>
      <c r="G5003" s="3" t="s">
        <v>31554</v>
      </c>
      <c r="H5003" s="22">
        <f>ROUND(Table1[[#This Row],[Market Capitalisation]]/Table1[[#This Row],[Stock Price]],0)</f>
        <v>129921260</v>
      </c>
    </row>
    <row r="5004" spans="2:8" x14ac:dyDescent="0.35">
      <c r="B5004" s="1" t="s">
        <v>20980</v>
      </c>
      <c r="C5004" s="3" t="s">
        <v>20981</v>
      </c>
      <c r="D5004" s="13">
        <v>980000000</v>
      </c>
      <c r="E5004" s="1" t="str" cm="1">
        <f t="array" ref="E5004">_xlfn.IFS($D5004&gt;=$N$7,$J$7,AND($D5004&gt;=$M$8,$D5004&lt;$N$8),$J$8,AND($D5004&gt;=$M$9,$D5004&lt;$N$9),$J$9,$D5004&lt;$N$10,$J$10)</f>
        <v>Small Cap</v>
      </c>
      <c r="F5004" s="18">
        <v>31.93</v>
      </c>
      <c r="G5004" s="3" t="s">
        <v>31554</v>
      </c>
      <c r="H5004" s="22">
        <f>ROUND(Table1[[#This Row],[Market Capitalisation]]/Table1[[#This Row],[Stock Price]],0)</f>
        <v>30692139</v>
      </c>
    </row>
    <row r="5005" spans="2:8" x14ac:dyDescent="0.35">
      <c r="B5005" s="1" t="s">
        <v>20985</v>
      </c>
      <c r="C5005" s="3" t="s">
        <v>20986</v>
      </c>
      <c r="D5005" s="13">
        <v>980000000</v>
      </c>
      <c r="E5005" s="1" t="str" cm="1">
        <f t="array" ref="E5005">_xlfn.IFS($D5005&gt;=$N$7,$J$7,AND($D5005&gt;=$M$8,$D5005&lt;$N$8),$J$8,AND($D5005&gt;=$M$9,$D5005&lt;$N$9),$J$9,$D5005&lt;$N$10,$J$10)</f>
        <v>Small Cap</v>
      </c>
      <c r="F5005" s="18">
        <v>39.36</v>
      </c>
      <c r="G5005" s="3" t="s">
        <v>31554</v>
      </c>
      <c r="H5005" s="22">
        <f>ROUND(Table1[[#This Row],[Market Capitalisation]]/Table1[[#This Row],[Stock Price]],0)</f>
        <v>24898374</v>
      </c>
    </row>
    <row r="5006" spans="2:8" x14ac:dyDescent="0.35">
      <c r="B5006" s="1" t="s">
        <v>20988</v>
      </c>
      <c r="C5006" s="3" t="s">
        <v>20989</v>
      </c>
      <c r="D5006" s="13">
        <v>980000000</v>
      </c>
      <c r="E5006" s="1" t="str" cm="1">
        <f t="array" ref="E5006">_xlfn.IFS($D5006&gt;=$N$7,$J$7,AND($D5006&gt;=$M$8,$D5006&lt;$N$8),$J$8,AND($D5006&gt;=$M$9,$D5006&lt;$N$9),$J$9,$D5006&lt;$N$10,$J$10)</f>
        <v>Small Cap</v>
      </c>
      <c r="F5006" s="18">
        <v>17.18</v>
      </c>
      <c r="G5006" s="3" t="s">
        <v>31554</v>
      </c>
      <c r="H5006" s="22">
        <f>ROUND(Table1[[#This Row],[Market Capitalisation]]/Table1[[#This Row],[Stock Price]],0)</f>
        <v>57043073</v>
      </c>
    </row>
    <row r="5007" spans="2:8" x14ac:dyDescent="0.35">
      <c r="B5007" s="1" t="s">
        <v>20991</v>
      </c>
      <c r="C5007" s="3" t="s">
        <v>20992</v>
      </c>
      <c r="D5007" s="13">
        <v>980000000</v>
      </c>
      <c r="E5007" s="1" t="str" cm="1">
        <f t="array" ref="E5007">_xlfn.IFS($D5007&gt;=$N$7,$J$7,AND($D5007&gt;=$M$8,$D5007&lt;$N$8),$J$8,AND($D5007&gt;=$M$9,$D5007&lt;$N$9),$J$9,$D5007&lt;$N$10,$J$10)</f>
        <v>Small Cap</v>
      </c>
      <c r="F5007" s="18">
        <v>3.78</v>
      </c>
      <c r="G5007" s="3" t="s">
        <v>249</v>
      </c>
      <c r="H5007" s="22">
        <f>ROUND(Table1[[#This Row],[Market Capitalisation]]/Table1[[#This Row],[Stock Price]],0)</f>
        <v>259259259</v>
      </c>
    </row>
    <row r="5008" spans="2:8" x14ac:dyDescent="0.35">
      <c r="B5008" s="1" t="s">
        <v>20994</v>
      </c>
      <c r="C5008" s="3" t="s">
        <v>20995</v>
      </c>
      <c r="D5008" s="13">
        <v>980000000</v>
      </c>
      <c r="E5008" s="1" t="str" cm="1">
        <f t="array" ref="E5008">_xlfn.IFS($D5008&gt;=$N$7,$J$7,AND($D5008&gt;=$M$8,$D5008&lt;$N$8),$J$8,AND($D5008&gt;=$M$9,$D5008&lt;$N$9),$J$9,$D5008&lt;$N$10,$J$10)</f>
        <v>Small Cap</v>
      </c>
      <c r="F5008" s="18">
        <v>3.16</v>
      </c>
      <c r="G5008" s="3" t="s">
        <v>548</v>
      </c>
      <c r="H5008" s="22">
        <f>ROUND(Table1[[#This Row],[Market Capitalisation]]/Table1[[#This Row],[Stock Price]],0)</f>
        <v>310126582</v>
      </c>
    </row>
    <row r="5009" spans="2:8" x14ac:dyDescent="0.35">
      <c r="B5009" s="1" t="s">
        <v>20997</v>
      </c>
      <c r="C5009" s="3" t="s">
        <v>20998</v>
      </c>
      <c r="D5009" s="13">
        <v>980000000</v>
      </c>
      <c r="E5009" s="1" t="str" cm="1">
        <f t="array" ref="E5009">_xlfn.IFS($D5009&gt;=$N$7,$J$7,AND($D5009&gt;=$M$8,$D5009&lt;$N$8),$J$8,AND($D5009&gt;=$M$9,$D5009&lt;$N$9),$J$9,$D5009&lt;$N$10,$J$10)</f>
        <v>Small Cap</v>
      </c>
      <c r="F5009" s="18">
        <v>15.16</v>
      </c>
      <c r="G5009" s="3" t="s">
        <v>304</v>
      </c>
      <c r="H5009" s="22">
        <f>ROUND(Table1[[#This Row],[Market Capitalisation]]/Table1[[#This Row],[Stock Price]],0)</f>
        <v>64643799</v>
      </c>
    </row>
    <row r="5010" spans="2:8" x14ac:dyDescent="0.35">
      <c r="B5010" s="1" t="s">
        <v>21001</v>
      </c>
      <c r="C5010" s="3" t="s">
        <v>21002</v>
      </c>
      <c r="D5010" s="13">
        <v>980000000</v>
      </c>
      <c r="E5010" s="1" t="str" cm="1">
        <f t="array" ref="E5010">_xlfn.IFS($D5010&gt;=$N$7,$J$7,AND($D5010&gt;=$M$8,$D5010&lt;$N$8),$J$8,AND($D5010&gt;=$M$9,$D5010&lt;$N$9),$J$9,$D5010&lt;$N$10,$J$10)</f>
        <v>Small Cap</v>
      </c>
      <c r="F5010" s="18">
        <v>8.52</v>
      </c>
      <c r="G5010" s="3" t="s">
        <v>667</v>
      </c>
      <c r="H5010" s="22">
        <f>ROUND(Table1[[#This Row],[Market Capitalisation]]/Table1[[#This Row],[Stock Price]],0)</f>
        <v>115023474</v>
      </c>
    </row>
    <row r="5011" spans="2:8" x14ac:dyDescent="0.35">
      <c r="B5011" s="1" t="s">
        <v>21005</v>
      </c>
      <c r="C5011" s="3" t="s">
        <v>21006</v>
      </c>
      <c r="D5011" s="13">
        <v>980000000</v>
      </c>
      <c r="E5011" s="1" t="str" cm="1">
        <f t="array" ref="E5011">_xlfn.IFS($D5011&gt;=$N$7,$J$7,AND($D5011&gt;=$M$8,$D5011&lt;$N$8),$J$8,AND($D5011&gt;=$M$9,$D5011&lt;$N$9),$J$9,$D5011&lt;$N$10,$J$10)</f>
        <v>Small Cap</v>
      </c>
      <c r="F5011" s="18">
        <v>7.55</v>
      </c>
      <c r="G5011" s="3" t="s">
        <v>249</v>
      </c>
      <c r="H5011" s="22">
        <f>ROUND(Table1[[#This Row],[Market Capitalisation]]/Table1[[#This Row],[Stock Price]],0)</f>
        <v>129801325</v>
      </c>
    </row>
    <row r="5012" spans="2:8" x14ac:dyDescent="0.35">
      <c r="B5012" s="1" t="s">
        <v>21008</v>
      </c>
      <c r="C5012" s="3" t="s">
        <v>21009</v>
      </c>
      <c r="D5012" s="13">
        <v>980000000</v>
      </c>
      <c r="E5012" s="1" t="str" cm="1">
        <f t="array" ref="E5012">_xlfn.IFS($D5012&gt;=$N$7,$J$7,AND($D5012&gt;=$M$8,$D5012&lt;$N$8),$J$8,AND($D5012&gt;=$M$9,$D5012&lt;$N$9),$J$9,$D5012&lt;$N$10,$J$10)</f>
        <v>Small Cap</v>
      </c>
      <c r="F5012" s="18">
        <v>16.760000000000002</v>
      </c>
      <c r="G5012" s="3" t="s">
        <v>2116</v>
      </c>
      <c r="H5012" s="22">
        <f>ROUND(Table1[[#This Row],[Market Capitalisation]]/Table1[[#This Row],[Stock Price]],0)</f>
        <v>58472554</v>
      </c>
    </row>
    <row r="5013" spans="2:8" x14ac:dyDescent="0.35">
      <c r="B5013" s="1" t="s">
        <v>21012</v>
      </c>
      <c r="C5013" s="3" t="s">
        <v>21013</v>
      </c>
      <c r="D5013" s="13">
        <v>980000000</v>
      </c>
      <c r="E5013" s="1" t="str" cm="1">
        <f t="array" ref="E5013">_xlfn.IFS($D5013&gt;=$N$7,$J$7,AND($D5013&gt;=$M$8,$D5013&lt;$N$8),$J$8,AND($D5013&gt;=$M$9,$D5013&lt;$N$9),$J$9,$D5013&lt;$N$10,$J$10)</f>
        <v>Small Cap</v>
      </c>
      <c r="F5013" s="18">
        <v>26.98</v>
      </c>
      <c r="G5013" s="3" t="s">
        <v>62</v>
      </c>
      <c r="H5013" s="22">
        <f>ROUND(Table1[[#This Row],[Market Capitalisation]]/Table1[[#This Row],[Stock Price]],0)</f>
        <v>36323202</v>
      </c>
    </row>
    <row r="5014" spans="2:8" x14ac:dyDescent="0.35">
      <c r="B5014" s="1" t="s">
        <v>21016</v>
      </c>
      <c r="C5014" s="3" t="s">
        <v>21017</v>
      </c>
      <c r="D5014" s="13">
        <v>980000000</v>
      </c>
      <c r="E5014" s="1" t="str" cm="1">
        <f t="array" ref="E5014">_xlfn.IFS($D5014&gt;=$N$7,$J$7,AND($D5014&gt;=$M$8,$D5014&lt;$N$8),$J$8,AND($D5014&gt;=$M$9,$D5014&lt;$N$9),$J$9,$D5014&lt;$N$10,$J$10)</f>
        <v>Small Cap</v>
      </c>
      <c r="F5014" s="18">
        <v>23.01</v>
      </c>
      <c r="G5014" s="3" t="s">
        <v>31554</v>
      </c>
      <c r="H5014" s="22">
        <f>ROUND(Table1[[#This Row],[Market Capitalisation]]/Table1[[#This Row],[Stock Price]],0)</f>
        <v>42590178</v>
      </c>
    </row>
    <row r="5015" spans="2:8" x14ac:dyDescent="0.35">
      <c r="B5015" s="1" t="s">
        <v>21020</v>
      </c>
      <c r="C5015" s="3" t="s">
        <v>21021</v>
      </c>
      <c r="D5015" s="13">
        <v>980000000</v>
      </c>
      <c r="E5015" s="1" t="str" cm="1">
        <f t="array" ref="E5015">_xlfn.IFS($D5015&gt;=$N$7,$J$7,AND($D5015&gt;=$M$8,$D5015&lt;$N$8),$J$8,AND($D5015&gt;=$M$9,$D5015&lt;$N$9),$J$9,$D5015&lt;$N$10,$J$10)</f>
        <v>Small Cap</v>
      </c>
      <c r="F5015" s="18">
        <v>3.06</v>
      </c>
      <c r="G5015" s="3" t="s">
        <v>31554</v>
      </c>
      <c r="H5015" s="22">
        <f>ROUND(Table1[[#This Row],[Market Capitalisation]]/Table1[[#This Row],[Stock Price]],0)</f>
        <v>320261438</v>
      </c>
    </row>
    <row r="5016" spans="2:8" x14ac:dyDescent="0.35">
      <c r="B5016" s="1" t="s">
        <v>21023</v>
      </c>
      <c r="C5016" s="3" t="s">
        <v>21024</v>
      </c>
      <c r="D5016" s="13">
        <v>980000000</v>
      </c>
      <c r="E5016" s="1" t="str" cm="1">
        <f t="array" ref="E5016">_xlfn.IFS($D5016&gt;=$N$7,$J$7,AND($D5016&gt;=$M$8,$D5016&lt;$N$8),$J$8,AND($D5016&gt;=$M$9,$D5016&lt;$N$9),$J$9,$D5016&lt;$N$10,$J$10)</f>
        <v>Small Cap</v>
      </c>
      <c r="F5016" s="18">
        <v>5.58</v>
      </c>
      <c r="G5016" s="3" t="s">
        <v>936</v>
      </c>
      <c r="H5016" s="22">
        <f>ROUND(Table1[[#This Row],[Market Capitalisation]]/Table1[[#This Row],[Stock Price]],0)</f>
        <v>175627240</v>
      </c>
    </row>
    <row r="5017" spans="2:8" x14ac:dyDescent="0.35">
      <c r="B5017" s="1" t="s">
        <v>21026</v>
      </c>
      <c r="C5017" s="3" t="s">
        <v>21027</v>
      </c>
      <c r="D5017" s="13">
        <v>980000000</v>
      </c>
      <c r="E5017" s="1" t="str" cm="1">
        <f t="array" ref="E5017">_xlfn.IFS($D5017&gt;=$N$7,$J$7,AND($D5017&gt;=$M$8,$D5017&lt;$N$8),$J$8,AND($D5017&gt;=$M$9,$D5017&lt;$N$9),$J$9,$D5017&lt;$N$10,$J$10)</f>
        <v>Small Cap</v>
      </c>
      <c r="F5017" s="18">
        <v>10.199999999999999</v>
      </c>
      <c r="G5017" s="3" t="s">
        <v>152</v>
      </c>
      <c r="H5017" s="22">
        <f>ROUND(Table1[[#This Row],[Market Capitalisation]]/Table1[[#This Row],[Stock Price]],0)</f>
        <v>96078431</v>
      </c>
    </row>
    <row r="5018" spans="2:8" x14ac:dyDescent="0.35">
      <c r="B5018" s="1" t="s">
        <v>21029</v>
      </c>
      <c r="C5018" s="3" t="s">
        <v>21030</v>
      </c>
      <c r="D5018" s="13">
        <v>980000000</v>
      </c>
      <c r="E5018" s="1" t="str" cm="1">
        <f t="array" ref="E5018">_xlfn.IFS($D5018&gt;=$N$7,$J$7,AND($D5018&gt;=$M$8,$D5018&lt;$N$8),$J$8,AND($D5018&gt;=$M$9,$D5018&lt;$N$9),$J$9,$D5018&lt;$N$10,$J$10)</f>
        <v>Small Cap</v>
      </c>
      <c r="F5018" s="18">
        <v>40.08</v>
      </c>
      <c r="G5018" s="3" t="s">
        <v>31554</v>
      </c>
      <c r="H5018" s="22">
        <f>ROUND(Table1[[#This Row],[Market Capitalisation]]/Table1[[#This Row],[Stock Price]],0)</f>
        <v>24451098</v>
      </c>
    </row>
    <row r="5019" spans="2:8" x14ac:dyDescent="0.35">
      <c r="B5019" s="1" t="s">
        <v>21033</v>
      </c>
      <c r="C5019" s="3" t="s">
        <v>21034</v>
      </c>
      <c r="D5019" s="13">
        <v>980000000</v>
      </c>
      <c r="E5019" s="1" t="str" cm="1">
        <f t="array" ref="E5019">_xlfn.IFS($D5019&gt;=$N$7,$J$7,AND($D5019&gt;=$M$8,$D5019&lt;$N$8),$J$8,AND($D5019&gt;=$M$9,$D5019&lt;$N$9),$J$9,$D5019&lt;$N$10,$J$10)</f>
        <v>Small Cap</v>
      </c>
      <c r="F5019" s="18">
        <v>13.02</v>
      </c>
      <c r="G5019" s="3" t="s">
        <v>31554</v>
      </c>
      <c r="H5019" s="22">
        <f>ROUND(Table1[[#This Row],[Market Capitalisation]]/Table1[[#This Row],[Stock Price]],0)</f>
        <v>75268817</v>
      </c>
    </row>
    <row r="5020" spans="2:8" x14ac:dyDescent="0.35">
      <c r="B5020" s="1" t="s">
        <v>21036</v>
      </c>
      <c r="C5020" s="3" t="s">
        <v>21037</v>
      </c>
      <c r="D5020" s="13">
        <v>980000000</v>
      </c>
      <c r="E5020" s="1" t="str" cm="1">
        <f t="array" ref="E5020">_xlfn.IFS($D5020&gt;=$N$7,$J$7,AND($D5020&gt;=$M$8,$D5020&lt;$N$8),$J$8,AND($D5020&gt;=$M$9,$D5020&lt;$N$9),$J$9,$D5020&lt;$N$10,$J$10)</f>
        <v>Small Cap</v>
      </c>
      <c r="F5020" s="18">
        <v>8.84</v>
      </c>
      <c r="G5020" s="3" t="s">
        <v>1452</v>
      </c>
      <c r="H5020" s="22">
        <f>ROUND(Table1[[#This Row],[Market Capitalisation]]/Table1[[#This Row],[Stock Price]],0)</f>
        <v>110859729</v>
      </c>
    </row>
    <row r="5021" spans="2:8" x14ac:dyDescent="0.35">
      <c r="B5021" s="1" t="s">
        <v>21040</v>
      </c>
      <c r="C5021" s="3" t="s">
        <v>21041</v>
      </c>
      <c r="D5021" s="13">
        <v>980000000</v>
      </c>
      <c r="E5021" s="1" t="str" cm="1">
        <f t="array" ref="E5021">_xlfn.IFS($D5021&gt;=$N$7,$J$7,AND($D5021&gt;=$M$8,$D5021&lt;$N$8),$J$8,AND($D5021&gt;=$M$9,$D5021&lt;$N$9),$J$9,$D5021&lt;$N$10,$J$10)</f>
        <v>Small Cap</v>
      </c>
      <c r="F5021" s="18">
        <v>20.04</v>
      </c>
      <c r="G5021" s="3" t="s">
        <v>31554</v>
      </c>
      <c r="H5021" s="22">
        <f>ROUND(Table1[[#This Row],[Market Capitalisation]]/Table1[[#This Row],[Stock Price]],0)</f>
        <v>48902196</v>
      </c>
    </row>
    <row r="5022" spans="2:8" x14ac:dyDescent="0.35">
      <c r="B5022" s="1" t="s">
        <v>21044</v>
      </c>
      <c r="C5022" s="3" t="s">
        <v>21045</v>
      </c>
      <c r="D5022" s="13">
        <v>980000000</v>
      </c>
      <c r="E5022" s="1" t="str" cm="1">
        <f t="array" ref="E5022">_xlfn.IFS($D5022&gt;=$N$7,$J$7,AND($D5022&gt;=$M$8,$D5022&lt;$N$8),$J$8,AND($D5022&gt;=$M$9,$D5022&lt;$N$9),$J$9,$D5022&lt;$N$10,$J$10)</f>
        <v>Small Cap</v>
      </c>
      <c r="F5022" s="18">
        <v>10.53</v>
      </c>
      <c r="G5022" s="3" t="s">
        <v>31554</v>
      </c>
      <c r="H5022" s="22">
        <f>ROUND(Table1[[#This Row],[Market Capitalisation]]/Table1[[#This Row],[Stock Price]],0)</f>
        <v>93067426</v>
      </c>
    </row>
    <row r="5023" spans="2:8" x14ac:dyDescent="0.35">
      <c r="B5023" s="1" t="s">
        <v>21047</v>
      </c>
      <c r="C5023" s="3" t="s">
        <v>21048</v>
      </c>
      <c r="D5023" s="13">
        <v>980000000</v>
      </c>
      <c r="E5023" s="1" t="str" cm="1">
        <f t="array" ref="E5023">_xlfn.IFS($D5023&gt;=$N$7,$J$7,AND($D5023&gt;=$M$8,$D5023&lt;$N$8),$J$8,AND($D5023&gt;=$M$9,$D5023&lt;$N$9),$J$9,$D5023&lt;$N$10,$J$10)</f>
        <v>Small Cap</v>
      </c>
      <c r="F5023" s="18">
        <v>15.91</v>
      </c>
      <c r="G5023" s="3" t="s">
        <v>31554</v>
      </c>
      <c r="H5023" s="22">
        <f>ROUND(Table1[[#This Row],[Market Capitalisation]]/Table1[[#This Row],[Stock Price]],0)</f>
        <v>61596480</v>
      </c>
    </row>
    <row r="5024" spans="2:8" x14ac:dyDescent="0.35">
      <c r="B5024" s="1" t="s">
        <v>21051</v>
      </c>
      <c r="C5024" s="3" t="s">
        <v>21052</v>
      </c>
      <c r="D5024" s="13">
        <v>980000000</v>
      </c>
      <c r="E5024" s="1" t="str" cm="1">
        <f t="array" ref="E5024">_xlfn.IFS($D5024&gt;=$N$7,$J$7,AND($D5024&gt;=$M$8,$D5024&lt;$N$8),$J$8,AND($D5024&gt;=$M$9,$D5024&lt;$N$9),$J$9,$D5024&lt;$N$10,$J$10)</f>
        <v>Small Cap</v>
      </c>
      <c r="F5024" s="18">
        <v>22.4</v>
      </c>
      <c r="G5024" s="3" t="s">
        <v>31554</v>
      </c>
      <c r="H5024" s="22">
        <f>ROUND(Table1[[#This Row],[Market Capitalisation]]/Table1[[#This Row],[Stock Price]],0)</f>
        <v>43750000</v>
      </c>
    </row>
    <row r="5025" spans="2:8" x14ac:dyDescent="0.35">
      <c r="B5025" s="1" t="s">
        <v>21055</v>
      </c>
      <c r="C5025" s="3" t="s">
        <v>21056</v>
      </c>
      <c r="D5025" s="13">
        <v>980000000</v>
      </c>
      <c r="E5025" s="1" t="str" cm="1">
        <f t="array" ref="E5025">_xlfn.IFS($D5025&gt;=$N$7,$J$7,AND($D5025&gt;=$M$8,$D5025&lt;$N$8),$J$8,AND($D5025&gt;=$M$9,$D5025&lt;$N$9),$J$9,$D5025&lt;$N$10,$J$10)</f>
        <v>Small Cap</v>
      </c>
      <c r="F5025" s="18">
        <v>6.42</v>
      </c>
      <c r="G5025" s="3" t="s">
        <v>249</v>
      </c>
      <c r="H5025" s="22">
        <f>ROUND(Table1[[#This Row],[Market Capitalisation]]/Table1[[#This Row],[Stock Price]],0)</f>
        <v>152647975</v>
      </c>
    </row>
    <row r="5026" spans="2:8" x14ac:dyDescent="0.35">
      <c r="B5026" s="1" t="s">
        <v>21058</v>
      </c>
      <c r="C5026" s="3" t="s">
        <v>21059</v>
      </c>
      <c r="D5026" s="13">
        <v>970000000</v>
      </c>
      <c r="E5026" s="1" t="str" cm="1">
        <f t="array" ref="E5026">_xlfn.IFS($D5026&gt;=$N$7,$J$7,AND($D5026&gt;=$M$8,$D5026&lt;$N$8),$J$8,AND($D5026&gt;=$M$9,$D5026&lt;$N$9),$J$9,$D5026&lt;$N$10,$J$10)</f>
        <v>Small Cap</v>
      </c>
      <c r="F5026" s="18">
        <v>7.26</v>
      </c>
      <c r="G5026" s="3" t="s">
        <v>31554</v>
      </c>
      <c r="H5026" s="22">
        <f>ROUND(Table1[[#This Row],[Market Capitalisation]]/Table1[[#This Row],[Stock Price]],0)</f>
        <v>133608815</v>
      </c>
    </row>
    <row r="5027" spans="2:8" x14ac:dyDescent="0.35">
      <c r="B5027" s="1" t="s">
        <v>21062</v>
      </c>
      <c r="C5027" s="3" t="s">
        <v>21063</v>
      </c>
      <c r="D5027" s="13">
        <v>970000000</v>
      </c>
      <c r="E5027" s="1" t="str" cm="1">
        <f t="array" ref="E5027">_xlfn.IFS($D5027&gt;=$N$7,$J$7,AND($D5027&gt;=$M$8,$D5027&lt;$N$8),$J$8,AND($D5027&gt;=$M$9,$D5027&lt;$N$9),$J$9,$D5027&lt;$N$10,$J$10)</f>
        <v>Small Cap</v>
      </c>
      <c r="F5027" s="18">
        <v>12.34</v>
      </c>
      <c r="G5027" s="3" t="s">
        <v>31554</v>
      </c>
      <c r="H5027" s="22">
        <f>ROUND(Table1[[#This Row],[Market Capitalisation]]/Table1[[#This Row],[Stock Price]],0)</f>
        <v>78606159</v>
      </c>
    </row>
    <row r="5028" spans="2:8" x14ac:dyDescent="0.35">
      <c r="B5028" s="1" t="s">
        <v>21066</v>
      </c>
      <c r="C5028" s="3" t="s">
        <v>21067</v>
      </c>
      <c r="D5028" s="13">
        <v>970000000</v>
      </c>
      <c r="E5028" s="1" t="str" cm="1">
        <f t="array" ref="E5028">_xlfn.IFS($D5028&gt;=$N$7,$J$7,AND($D5028&gt;=$M$8,$D5028&lt;$N$8),$J$8,AND($D5028&gt;=$M$9,$D5028&lt;$N$9),$J$9,$D5028&lt;$N$10,$J$10)</f>
        <v>Small Cap</v>
      </c>
      <c r="F5028" s="18">
        <v>2.5499999999999998</v>
      </c>
      <c r="G5028" s="3" t="s">
        <v>249</v>
      </c>
      <c r="H5028" s="22">
        <f>ROUND(Table1[[#This Row],[Market Capitalisation]]/Table1[[#This Row],[Stock Price]],0)</f>
        <v>380392157</v>
      </c>
    </row>
    <row r="5029" spans="2:8" x14ac:dyDescent="0.35">
      <c r="B5029" s="1" t="s">
        <v>21069</v>
      </c>
      <c r="C5029" s="3" t="s">
        <v>21070</v>
      </c>
      <c r="D5029" s="13">
        <v>970000000</v>
      </c>
      <c r="E5029" s="1" t="str" cm="1">
        <f t="array" ref="E5029">_xlfn.IFS($D5029&gt;=$N$7,$J$7,AND($D5029&gt;=$M$8,$D5029&lt;$N$8),$J$8,AND($D5029&gt;=$M$9,$D5029&lt;$N$9),$J$9,$D5029&lt;$N$10,$J$10)</f>
        <v>Small Cap</v>
      </c>
      <c r="F5029" s="18">
        <v>0.56000000000000005</v>
      </c>
      <c r="G5029" s="3" t="s">
        <v>249</v>
      </c>
      <c r="H5029" s="22">
        <f>ROUND(Table1[[#This Row],[Market Capitalisation]]/Table1[[#This Row],[Stock Price]],0)</f>
        <v>1732142857</v>
      </c>
    </row>
    <row r="5030" spans="2:8" x14ac:dyDescent="0.35">
      <c r="B5030" s="1" t="s">
        <v>21072</v>
      </c>
      <c r="C5030" s="3" t="s">
        <v>21073</v>
      </c>
      <c r="D5030" s="13">
        <v>970000000</v>
      </c>
      <c r="E5030" s="1" t="str" cm="1">
        <f t="array" ref="E5030">_xlfn.IFS($D5030&gt;=$N$7,$J$7,AND($D5030&gt;=$M$8,$D5030&lt;$N$8),$J$8,AND($D5030&gt;=$M$9,$D5030&lt;$N$9),$J$9,$D5030&lt;$N$10,$J$10)</f>
        <v>Small Cap</v>
      </c>
      <c r="F5030" s="18">
        <v>8.92</v>
      </c>
      <c r="G5030" s="3" t="s">
        <v>31554</v>
      </c>
      <c r="H5030" s="22">
        <f>ROUND(Table1[[#This Row],[Market Capitalisation]]/Table1[[#This Row],[Stock Price]],0)</f>
        <v>108744395</v>
      </c>
    </row>
    <row r="5031" spans="2:8" x14ac:dyDescent="0.35">
      <c r="B5031" s="1" t="s">
        <v>21076</v>
      </c>
      <c r="C5031" s="3" t="s">
        <v>21077</v>
      </c>
      <c r="D5031" s="13">
        <v>970000000</v>
      </c>
      <c r="E5031" s="1" t="str" cm="1">
        <f t="array" ref="E5031">_xlfn.IFS($D5031&gt;=$N$7,$J$7,AND($D5031&gt;=$M$8,$D5031&lt;$N$8),$J$8,AND($D5031&gt;=$M$9,$D5031&lt;$N$9),$J$9,$D5031&lt;$N$10,$J$10)</f>
        <v>Small Cap</v>
      </c>
      <c r="F5031" s="18">
        <v>9.61</v>
      </c>
      <c r="G5031" s="3" t="s">
        <v>31554</v>
      </c>
      <c r="H5031" s="22">
        <f>ROUND(Table1[[#This Row],[Market Capitalisation]]/Table1[[#This Row],[Stock Price]],0)</f>
        <v>100936524</v>
      </c>
    </row>
    <row r="5032" spans="2:8" x14ac:dyDescent="0.35">
      <c r="B5032" s="1" t="s">
        <v>21079</v>
      </c>
      <c r="C5032" s="3" t="s">
        <v>21080</v>
      </c>
      <c r="D5032" s="13">
        <v>970000000</v>
      </c>
      <c r="E5032" s="1" t="str" cm="1">
        <f t="array" ref="E5032">_xlfn.IFS($D5032&gt;=$N$7,$J$7,AND($D5032&gt;=$M$8,$D5032&lt;$N$8),$J$8,AND($D5032&gt;=$M$9,$D5032&lt;$N$9),$J$9,$D5032&lt;$N$10,$J$10)</f>
        <v>Small Cap</v>
      </c>
      <c r="F5032" s="18">
        <v>61.86</v>
      </c>
      <c r="G5032" s="3" t="s">
        <v>31554</v>
      </c>
      <c r="H5032" s="22">
        <f>ROUND(Table1[[#This Row],[Market Capitalisation]]/Table1[[#This Row],[Stock Price]],0)</f>
        <v>15680569</v>
      </c>
    </row>
    <row r="5033" spans="2:8" x14ac:dyDescent="0.35">
      <c r="B5033" s="1" t="s">
        <v>21082</v>
      </c>
      <c r="C5033" s="3" t="s">
        <v>21083</v>
      </c>
      <c r="D5033" s="13">
        <v>970000000</v>
      </c>
      <c r="E5033" s="1" t="str" cm="1">
        <f t="array" ref="E5033">_xlfn.IFS($D5033&gt;=$N$7,$J$7,AND($D5033&gt;=$M$8,$D5033&lt;$N$8),$J$8,AND($D5033&gt;=$M$9,$D5033&lt;$N$9),$J$9,$D5033&lt;$N$10,$J$10)</f>
        <v>Small Cap</v>
      </c>
      <c r="F5033" s="18">
        <v>34.299999999999997</v>
      </c>
      <c r="G5033" s="3" t="s">
        <v>31554</v>
      </c>
      <c r="H5033" s="22">
        <f>ROUND(Table1[[#This Row],[Market Capitalisation]]/Table1[[#This Row],[Stock Price]],0)</f>
        <v>28279883</v>
      </c>
    </row>
    <row r="5034" spans="2:8" x14ac:dyDescent="0.35">
      <c r="B5034" s="1" t="s">
        <v>21085</v>
      </c>
      <c r="C5034" s="3" t="s">
        <v>21086</v>
      </c>
      <c r="D5034" s="13">
        <v>960000000</v>
      </c>
      <c r="E5034" s="1" t="str" cm="1">
        <f t="array" ref="E5034">_xlfn.IFS($D5034&gt;=$N$7,$J$7,AND($D5034&gt;=$M$8,$D5034&lt;$N$8),$J$8,AND($D5034&gt;=$M$9,$D5034&lt;$N$9),$J$9,$D5034&lt;$N$10,$J$10)</f>
        <v>Small Cap</v>
      </c>
      <c r="F5034" s="18">
        <v>37.520000000000003</v>
      </c>
      <c r="G5034" s="3" t="s">
        <v>31549</v>
      </c>
      <c r="H5034" s="22">
        <f>ROUND(Table1[[#This Row],[Market Capitalisation]]/Table1[[#This Row],[Stock Price]],0)</f>
        <v>25586354</v>
      </c>
    </row>
    <row r="5035" spans="2:8" x14ac:dyDescent="0.35">
      <c r="B5035" s="1" t="s">
        <v>21091</v>
      </c>
      <c r="C5035" s="3" t="s">
        <v>21092</v>
      </c>
      <c r="D5035" s="13">
        <v>960000000</v>
      </c>
      <c r="E5035" s="1" t="str" cm="1">
        <f t="array" ref="E5035">_xlfn.IFS($D5035&gt;=$N$7,$J$7,AND($D5035&gt;=$M$8,$D5035&lt;$N$8),$J$8,AND($D5035&gt;=$M$9,$D5035&lt;$N$9),$J$9,$D5035&lt;$N$10,$J$10)</f>
        <v>Small Cap</v>
      </c>
      <c r="F5035" s="18">
        <v>10.8</v>
      </c>
      <c r="G5035" s="3" t="s">
        <v>31554</v>
      </c>
      <c r="H5035" s="22">
        <f>ROUND(Table1[[#This Row],[Market Capitalisation]]/Table1[[#This Row],[Stock Price]],0)</f>
        <v>88888889</v>
      </c>
    </row>
    <row r="5036" spans="2:8" x14ac:dyDescent="0.35">
      <c r="B5036" s="1" t="s">
        <v>21094</v>
      </c>
      <c r="C5036" s="3" t="s">
        <v>21095</v>
      </c>
      <c r="D5036" s="13">
        <v>960000000</v>
      </c>
      <c r="E5036" s="1" t="str" cm="1">
        <f t="array" ref="E5036">_xlfn.IFS($D5036&gt;=$N$7,$J$7,AND($D5036&gt;=$M$8,$D5036&lt;$N$8),$J$8,AND($D5036&gt;=$M$9,$D5036&lt;$N$9),$J$9,$D5036&lt;$N$10,$J$10)</f>
        <v>Small Cap</v>
      </c>
      <c r="F5036" s="18">
        <v>11.95</v>
      </c>
      <c r="G5036" s="3" t="s">
        <v>107</v>
      </c>
      <c r="H5036" s="22">
        <f>ROUND(Table1[[#This Row],[Market Capitalisation]]/Table1[[#This Row],[Stock Price]],0)</f>
        <v>80334728</v>
      </c>
    </row>
    <row r="5037" spans="2:8" x14ac:dyDescent="0.35">
      <c r="B5037" s="1" t="s">
        <v>21097</v>
      </c>
      <c r="C5037" s="3" t="s">
        <v>21098</v>
      </c>
      <c r="D5037" s="13">
        <v>960000000</v>
      </c>
      <c r="E5037" s="1" t="str" cm="1">
        <f t="array" ref="E5037">_xlfn.IFS($D5037&gt;=$N$7,$J$7,AND($D5037&gt;=$M$8,$D5037&lt;$N$8),$J$8,AND($D5037&gt;=$M$9,$D5037&lt;$N$9),$J$9,$D5037&lt;$N$10,$J$10)</f>
        <v>Small Cap</v>
      </c>
      <c r="F5037" s="18">
        <v>32.729999999999997</v>
      </c>
      <c r="G5037" s="3" t="s">
        <v>31554</v>
      </c>
      <c r="H5037" s="22">
        <f>ROUND(Table1[[#This Row],[Market Capitalisation]]/Table1[[#This Row],[Stock Price]],0)</f>
        <v>29330889</v>
      </c>
    </row>
    <row r="5038" spans="2:8" x14ac:dyDescent="0.35">
      <c r="B5038" s="1" t="s">
        <v>21101</v>
      </c>
      <c r="C5038" s="3" t="s">
        <v>21102</v>
      </c>
      <c r="D5038" s="13">
        <v>960000000</v>
      </c>
      <c r="E5038" s="1" t="str" cm="1">
        <f t="array" ref="E5038">_xlfn.IFS($D5038&gt;=$N$7,$J$7,AND($D5038&gt;=$M$8,$D5038&lt;$N$8),$J$8,AND($D5038&gt;=$M$9,$D5038&lt;$N$9),$J$9,$D5038&lt;$N$10,$J$10)</f>
        <v>Small Cap</v>
      </c>
      <c r="F5038" s="18">
        <v>95.2</v>
      </c>
      <c r="G5038" s="3" t="s">
        <v>249</v>
      </c>
      <c r="H5038" s="22">
        <f>ROUND(Table1[[#This Row],[Market Capitalisation]]/Table1[[#This Row],[Stock Price]],0)</f>
        <v>10084034</v>
      </c>
    </row>
    <row r="5039" spans="2:8" x14ac:dyDescent="0.35">
      <c r="B5039" s="1" t="s">
        <v>21104</v>
      </c>
      <c r="C5039" s="3" t="s">
        <v>21105</v>
      </c>
      <c r="D5039" s="13">
        <v>960000000</v>
      </c>
      <c r="E5039" s="1" t="str" cm="1">
        <f t="array" ref="E5039">_xlfn.IFS($D5039&gt;=$N$7,$J$7,AND($D5039&gt;=$M$8,$D5039&lt;$N$8),$J$8,AND($D5039&gt;=$M$9,$D5039&lt;$N$9),$J$9,$D5039&lt;$N$10,$J$10)</f>
        <v>Small Cap</v>
      </c>
      <c r="F5039" s="18">
        <v>7.09</v>
      </c>
      <c r="G5039" s="3" t="s">
        <v>31554</v>
      </c>
      <c r="H5039" s="22">
        <f>ROUND(Table1[[#This Row],[Market Capitalisation]]/Table1[[#This Row],[Stock Price]],0)</f>
        <v>135401975</v>
      </c>
    </row>
    <row r="5040" spans="2:8" x14ac:dyDescent="0.35">
      <c r="B5040" s="1" t="s">
        <v>21107</v>
      </c>
      <c r="C5040" s="3" t="s">
        <v>21108</v>
      </c>
      <c r="D5040" s="13">
        <v>960000000</v>
      </c>
      <c r="E5040" s="1" t="str" cm="1">
        <f t="array" ref="E5040">_xlfn.IFS($D5040&gt;=$N$7,$J$7,AND($D5040&gt;=$M$8,$D5040&lt;$N$8),$J$8,AND($D5040&gt;=$M$9,$D5040&lt;$N$9),$J$9,$D5040&lt;$N$10,$J$10)</f>
        <v>Small Cap</v>
      </c>
      <c r="F5040" s="18">
        <v>13.98</v>
      </c>
      <c r="G5040" s="3" t="s">
        <v>4076</v>
      </c>
      <c r="H5040" s="22">
        <f>ROUND(Table1[[#This Row],[Market Capitalisation]]/Table1[[#This Row],[Stock Price]],0)</f>
        <v>68669528</v>
      </c>
    </row>
    <row r="5041" spans="2:8" x14ac:dyDescent="0.35">
      <c r="B5041" s="1" t="s">
        <v>21111</v>
      </c>
      <c r="C5041" s="3" t="s">
        <v>21112</v>
      </c>
      <c r="D5041" s="13">
        <v>960000000</v>
      </c>
      <c r="E5041" s="1" t="str" cm="1">
        <f t="array" ref="E5041">_xlfn.IFS($D5041&gt;=$N$7,$J$7,AND($D5041&gt;=$M$8,$D5041&lt;$N$8),$J$8,AND($D5041&gt;=$M$9,$D5041&lt;$N$9),$J$9,$D5041&lt;$N$10,$J$10)</f>
        <v>Small Cap</v>
      </c>
      <c r="F5041" s="18">
        <v>9.07</v>
      </c>
      <c r="G5041" s="3" t="s">
        <v>31554</v>
      </c>
      <c r="H5041" s="22">
        <f>ROUND(Table1[[#This Row],[Market Capitalisation]]/Table1[[#This Row],[Stock Price]],0)</f>
        <v>105843440</v>
      </c>
    </row>
    <row r="5042" spans="2:8" x14ac:dyDescent="0.35">
      <c r="B5042" s="1" t="s">
        <v>21114</v>
      </c>
      <c r="C5042" s="3" t="s">
        <v>21115</v>
      </c>
      <c r="D5042" s="13">
        <v>960000000</v>
      </c>
      <c r="E5042" s="1" t="str" cm="1">
        <f t="array" ref="E5042">_xlfn.IFS($D5042&gt;=$N$7,$J$7,AND($D5042&gt;=$M$8,$D5042&lt;$N$8),$J$8,AND($D5042&gt;=$M$9,$D5042&lt;$N$9),$J$9,$D5042&lt;$N$10,$J$10)</f>
        <v>Small Cap</v>
      </c>
      <c r="F5042" s="18">
        <v>5.16</v>
      </c>
      <c r="G5042" s="3" t="s">
        <v>31567</v>
      </c>
      <c r="H5042" s="22">
        <f>ROUND(Table1[[#This Row],[Market Capitalisation]]/Table1[[#This Row],[Stock Price]],0)</f>
        <v>186046512</v>
      </c>
    </row>
    <row r="5043" spans="2:8" x14ac:dyDescent="0.35">
      <c r="B5043" s="1" t="s">
        <v>21117</v>
      </c>
      <c r="C5043" s="3" t="s">
        <v>21118</v>
      </c>
      <c r="D5043" s="13">
        <v>960000000</v>
      </c>
      <c r="E5043" s="1" t="str" cm="1">
        <f t="array" ref="E5043">_xlfn.IFS($D5043&gt;=$N$7,$J$7,AND($D5043&gt;=$M$8,$D5043&lt;$N$8),$J$8,AND($D5043&gt;=$M$9,$D5043&lt;$N$9),$J$9,$D5043&lt;$N$10,$J$10)</f>
        <v>Small Cap</v>
      </c>
      <c r="F5043" s="18">
        <v>37.42</v>
      </c>
      <c r="G5043" s="3" t="s">
        <v>31554</v>
      </c>
      <c r="H5043" s="22">
        <f>ROUND(Table1[[#This Row],[Market Capitalisation]]/Table1[[#This Row],[Stock Price]],0)</f>
        <v>25654730</v>
      </c>
    </row>
    <row r="5044" spans="2:8" x14ac:dyDescent="0.35">
      <c r="B5044" s="1" t="s">
        <v>21121</v>
      </c>
      <c r="C5044" s="3" t="s">
        <v>21122</v>
      </c>
      <c r="D5044" s="13">
        <v>960000000</v>
      </c>
      <c r="E5044" s="1" t="str" cm="1">
        <f t="array" ref="E5044">_xlfn.IFS($D5044&gt;=$N$7,$J$7,AND($D5044&gt;=$M$8,$D5044&lt;$N$8),$J$8,AND($D5044&gt;=$M$9,$D5044&lt;$N$9),$J$9,$D5044&lt;$N$10,$J$10)</f>
        <v>Small Cap</v>
      </c>
      <c r="F5044" s="18">
        <v>2.25</v>
      </c>
      <c r="G5044" s="3" t="s">
        <v>89</v>
      </c>
      <c r="H5044" s="22">
        <f>ROUND(Table1[[#This Row],[Market Capitalisation]]/Table1[[#This Row],[Stock Price]],0)</f>
        <v>426666667</v>
      </c>
    </row>
    <row r="5045" spans="2:8" x14ac:dyDescent="0.35">
      <c r="B5045" s="1" t="s">
        <v>21124</v>
      </c>
      <c r="C5045" s="3" t="s">
        <v>21125</v>
      </c>
      <c r="D5045" s="13">
        <v>960000000</v>
      </c>
      <c r="E5045" s="1" t="str" cm="1">
        <f t="array" ref="E5045">_xlfn.IFS($D5045&gt;=$N$7,$J$7,AND($D5045&gt;=$M$8,$D5045&lt;$N$8),$J$8,AND($D5045&gt;=$M$9,$D5045&lt;$N$9),$J$9,$D5045&lt;$N$10,$J$10)</f>
        <v>Small Cap</v>
      </c>
      <c r="F5045" s="18">
        <v>23.32</v>
      </c>
      <c r="G5045" s="3" t="s">
        <v>31554</v>
      </c>
      <c r="H5045" s="22">
        <f>ROUND(Table1[[#This Row],[Market Capitalisation]]/Table1[[#This Row],[Stock Price]],0)</f>
        <v>41166381</v>
      </c>
    </row>
    <row r="5046" spans="2:8" x14ac:dyDescent="0.35">
      <c r="B5046" s="1" t="s">
        <v>21128</v>
      </c>
      <c r="C5046" s="3" t="s">
        <v>21129</v>
      </c>
      <c r="D5046" s="13">
        <v>960000000</v>
      </c>
      <c r="E5046" s="1" t="str" cm="1">
        <f t="array" ref="E5046">_xlfn.IFS($D5046&gt;=$N$7,$J$7,AND($D5046&gt;=$M$8,$D5046&lt;$N$8),$J$8,AND($D5046&gt;=$M$9,$D5046&lt;$N$9),$J$9,$D5046&lt;$N$10,$J$10)</f>
        <v>Small Cap</v>
      </c>
      <c r="F5046" s="18">
        <v>4.9000000000000004</v>
      </c>
      <c r="G5046" s="3" t="s">
        <v>31554</v>
      </c>
      <c r="H5046" s="22">
        <f>ROUND(Table1[[#This Row],[Market Capitalisation]]/Table1[[#This Row],[Stock Price]],0)</f>
        <v>195918367</v>
      </c>
    </row>
    <row r="5047" spans="2:8" x14ac:dyDescent="0.35">
      <c r="B5047" s="1" t="s">
        <v>21131</v>
      </c>
      <c r="C5047" s="3" t="s">
        <v>21132</v>
      </c>
      <c r="D5047" s="13">
        <v>960000000</v>
      </c>
      <c r="E5047" s="1" t="str" cm="1">
        <f t="array" ref="E5047">_xlfn.IFS($D5047&gt;=$N$7,$J$7,AND($D5047&gt;=$M$8,$D5047&lt;$N$8),$J$8,AND($D5047&gt;=$M$9,$D5047&lt;$N$9),$J$9,$D5047&lt;$N$10,$J$10)</f>
        <v>Small Cap</v>
      </c>
      <c r="F5047" s="18">
        <v>60.73</v>
      </c>
      <c r="G5047" s="3" t="s">
        <v>249</v>
      </c>
      <c r="H5047" s="22">
        <f>ROUND(Table1[[#This Row],[Market Capitalisation]]/Table1[[#This Row],[Stock Price]],0)</f>
        <v>15807673</v>
      </c>
    </row>
    <row r="5048" spans="2:8" x14ac:dyDescent="0.35">
      <c r="B5048" s="1" t="s">
        <v>21135</v>
      </c>
      <c r="C5048" s="3" t="s">
        <v>21136</v>
      </c>
      <c r="D5048" s="13">
        <v>950000000</v>
      </c>
      <c r="E5048" s="1" t="str" cm="1">
        <f t="array" ref="E5048">_xlfn.IFS($D5048&gt;=$N$7,$J$7,AND($D5048&gt;=$M$8,$D5048&lt;$N$8),$J$8,AND($D5048&gt;=$M$9,$D5048&lt;$N$9),$J$9,$D5048&lt;$N$10,$J$10)</f>
        <v>Small Cap</v>
      </c>
      <c r="F5048" s="18">
        <v>109.41</v>
      </c>
      <c r="G5048" s="3" t="s">
        <v>31554</v>
      </c>
      <c r="H5048" s="22">
        <f>ROUND(Table1[[#This Row],[Market Capitalisation]]/Table1[[#This Row],[Stock Price]],0)</f>
        <v>8682936</v>
      </c>
    </row>
    <row r="5049" spans="2:8" x14ac:dyDescent="0.35">
      <c r="B5049" s="1" t="s">
        <v>21140</v>
      </c>
      <c r="C5049" s="3" t="s">
        <v>21141</v>
      </c>
      <c r="D5049" s="13">
        <v>950000000</v>
      </c>
      <c r="E5049" s="1" t="str" cm="1">
        <f t="array" ref="E5049">_xlfn.IFS($D5049&gt;=$N$7,$J$7,AND($D5049&gt;=$M$8,$D5049&lt;$N$8),$J$8,AND($D5049&gt;=$M$9,$D5049&lt;$N$9),$J$9,$D5049&lt;$N$10,$J$10)</f>
        <v>Small Cap</v>
      </c>
      <c r="F5049" s="18">
        <v>8.18</v>
      </c>
      <c r="G5049" s="3" t="s">
        <v>1188</v>
      </c>
      <c r="H5049" s="22">
        <f>ROUND(Table1[[#This Row],[Market Capitalisation]]/Table1[[#This Row],[Stock Price]],0)</f>
        <v>116136919</v>
      </c>
    </row>
    <row r="5050" spans="2:8" x14ac:dyDescent="0.35">
      <c r="B5050" s="1" t="s">
        <v>21143</v>
      </c>
      <c r="C5050" s="3" t="s">
        <v>21144</v>
      </c>
      <c r="D5050" s="13">
        <v>950000000</v>
      </c>
      <c r="E5050" s="1" t="str" cm="1">
        <f t="array" ref="E5050">_xlfn.IFS($D5050&gt;=$N$7,$J$7,AND($D5050&gt;=$M$8,$D5050&lt;$N$8),$J$8,AND($D5050&gt;=$M$9,$D5050&lt;$N$9),$J$9,$D5050&lt;$N$10,$J$10)</f>
        <v>Small Cap</v>
      </c>
      <c r="F5050" s="18">
        <v>55.05</v>
      </c>
      <c r="G5050" s="3" t="s">
        <v>89</v>
      </c>
      <c r="H5050" s="22">
        <f>ROUND(Table1[[#This Row],[Market Capitalisation]]/Table1[[#This Row],[Stock Price]],0)</f>
        <v>17257039</v>
      </c>
    </row>
    <row r="5051" spans="2:8" x14ac:dyDescent="0.35">
      <c r="B5051" s="1" t="s">
        <v>21147</v>
      </c>
      <c r="C5051" s="3" t="s">
        <v>21148</v>
      </c>
      <c r="D5051" s="13">
        <v>950000000</v>
      </c>
      <c r="E5051" s="1" t="str" cm="1">
        <f t="array" ref="E5051">_xlfn.IFS($D5051&gt;=$N$7,$J$7,AND($D5051&gt;=$M$8,$D5051&lt;$N$8),$J$8,AND($D5051&gt;=$M$9,$D5051&lt;$N$9),$J$9,$D5051&lt;$N$10,$J$10)</f>
        <v>Small Cap</v>
      </c>
      <c r="F5051" s="18">
        <v>3.12</v>
      </c>
      <c r="G5051" s="3" t="s">
        <v>511</v>
      </c>
      <c r="H5051" s="22">
        <f>ROUND(Table1[[#This Row],[Market Capitalisation]]/Table1[[#This Row],[Stock Price]],0)</f>
        <v>304487179</v>
      </c>
    </row>
    <row r="5052" spans="2:8" x14ac:dyDescent="0.35">
      <c r="B5052" s="1" t="s">
        <v>21150</v>
      </c>
      <c r="C5052" s="3" t="s">
        <v>21151</v>
      </c>
      <c r="D5052" s="13">
        <v>950000000</v>
      </c>
      <c r="E5052" s="1" t="str" cm="1">
        <f t="array" ref="E5052">_xlfn.IFS($D5052&gt;=$N$7,$J$7,AND($D5052&gt;=$M$8,$D5052&lt;$N$8),$J$8,AND($D5052&gt;=$M$9,$D5052&lt;$N$9),$J$9,$D5052&lt;$N$10,$J$10)</f>
        <v>Small Cap</v>
      </c>
      <c r="F5052" s="18">
        <v>25.99</v>
      </c>
      <c r="G5052" s="3" t="s">
        <v>31554</v>
      </c>
      <c r="H5052" s="22">
        <f>ROUND(Table1[[#This Row],[Market Capitalisation]]/Table1[[#This Row],[Stock Price]],0)</f>
        <v>36552520</v>
      </c>
    </row>
    <row r="5053" spans="2:8" x14ac:dyDescent="0.35">
      <c r="B5053" s="1" t="s">
        <v>21154</v>
      </c>
      <c r="C5053" s="3" t="s">
        <v>21155</v>
      </c>
      <c r="D5053" s="13">
        <v>950000000</v>
      </c>
      <c r="E5053" s="1" t="str" cm="1">
        <f t="array" ref="E5053">_xlfn.IFS($D5053&gt;=$N$7,$J$7,AND($D5053&gt;=$M$8,$D5053&lt;$N$8),$J$8,AND($D5053&gt;=$M$9,$D5053&lt;$N$9),$J$9,$D5053&lt;$N$10,$J$10)</f>
        <v>Small Cap</v>
      </c>
      <c r="F5053" s="18">
        <v>22.69</v>
      </c>
      <c r="G5053" s="3" t="s">
        <v>511</v>
      </c>
      <c r="H5053" s="22">
        <f>ROUND(Table1[[#This Row],[Market Capitalisation]]/Table1[[#This Row],[Stock Price]],0)</f>
        <v>41868665</v>
      </c>
    </row>
    <row r="5054" spans="2:8" x14ac:dyDescent="0.35">
      <c r="B5054" s="1" t="s">
        <v>21157</v>
      </c>
      <c r="C5054" s="3" t="s">
        <v>21158</v>
      </c>
      <c r="D5054" s="13">
        <v>950000000</v>
      </c>
      <c r="E5054" s="1" t="str" cm="1">
        <f t="array" ref="E5054">_xlfn.IFS($D5054&gt;=$N$7,$J$7,AND($D5054&gt;=$M$8,$D5054&lt;$N$8),$J$8,AND($D5054&gt;=$M$9,$D5054&lt;$N$9),$J$9,$D5054&lt;$N$10,$J$10)</f>
        <v>Small Cap</v>
      </c>
      <c r="F5054" s="18">
        <v>5.07</v>
      </c>
      <c r="G5054" s="3" t="s">
        <v>511</v>
      </c>
      <c r="H5054" s="22">
        <f>ROUND(Table1[[#This Row],[Market Capitalisation]]/Table1[[#This Row],[Stock Price]],0)</f>
        <v>187376726</v>
      </c>
    </row>
    <row r="5055" spans="2:8" x14ac:dyDescent="0.35">
      <c r="B5055" s="1" t="s">
        <v>21160</v>
      </c>
      <c r="C5055" s="3" t="s">
        <v>21161</v>
      </c>
      <c r="D5055" s="13">
        <v>950000000</v>
      </c>
      <c r="E5055" s="1" t="str" cm="1">
        <f t="array" ref="E5055">_xlfn.IFS($D5055&gt;=$N$7,$J$7,AND($D5055&gt;=$M$8,$D5055&lt;$N$8),$J$8,AND($D5055&gt;=$M$9,$D5055&lt;$N$9),$J$9,$D5055&lt;$N$10,$J$10)</f>
        <v>Small Cap</v>
      </c>
      <c r="F5055" s="18">
        <v>71.52</v>
      </c>
      <c r="G5055" s="3" t="s">
        <v>164</v>
      </c>
      <c r="H5055" s="22">
        <f>ROUND(Table1[[#This Row],[Market Capitalisation]]/Table1[[#This Row],[Stock Price]],0)</f>
        <v>13282998</v>
      </c>
    </row>
    <row r="5056" spans="2:8" x14ac:dyDescent="0.35">
      <c r="B5056" s="1" t="s">
        <v>21164</v>
      </c>
      <c r="C5056" s="3" t="s">
        <v>21165</v>
      </c>
      <c r="D5056" s="13">
        <v>950000000</v>
      </c>
      <c r="E5056" s="1" t="str" cm="1">
        <f t="array" ref="E5056">_xlfn.IFS($D5056&gt;=$N$7,$J$7,AND($D5056&gt;=$M$8,$D5056&lt;$N$8),$J$8,AND($D5056&gt;=$M$9,$D5056&lt;$N$9),$J$9,$D5056&lt;$N$10,$J$10)</f>
        <v>Small Cap</v>
      </c>
      <c r="F5056" s="18">
        <v>36.97</v>
      </c>
      <c r="G5056" s="3" t="s">
        <v>4925</v>
      </c>
      <c r="H5056" s="22">
        <f>ROUND(Table1[[#This Row],[Market Capitalisation]]/Table1[[#This Row],[Stock Price]],0)</f>
        <v>25696511</v>
      </c>
    </row>
    <row r="5057" spans="2:8" x14ac:dyDescent="0.35">
      <c r="B5057" s="1" t="s">
        <v>21167</v>
      </c>
      <c r="C5057" s="3" t="s">
        <v>21168</v>
      </c>
      <c r="D5057" s="13">
        <v>950000000</v>
      </c>
      <c r="E5057" s="1" t="str" cm="1">
        <f t="array" ref="E5057">_xlfn.IFS($D5057&gt;=$N$7,$J$7,AND($D5057&gt;=$M$8,$D5057&lt;$N$8),$J$8,AND($D5057&gt;=$M$9,$D5057&lt;$N$9),$J$9,$D5057&lt;$N$10,$J$10)</f>
        <v>Small Cap</v>
      </c>
      <c r="F5057" s="18">
        <v>65.67</v>
      </c>
      <c r="G5057" s="3" t="s">
        <v>585</v>
      </c>
      <c r="H5057" s="22">
        <f>ROUND(Table1[[#This Row],[Market Capitalisation]]/Table1[[#This Row],[Stock Price]],0)</f>
        <v>14466271</v>
      </c>
    </row>
    <row r="5058" spans="2:8" x14ac:dyDescent="0.35">
      <c r="B5058" s="1" t="s">
        <v>21171</v>
      </c>
      <c r="C5058" s="3" t="s">
        <v>21172</v>
      </c>
      <c r="D5058" s="13">
        <v>950000000</v>
      </c>
      <c r="E5058" s="1" t="str" cm="1">
        <f t="array" ref="E5058">_xlfn.IFS($D5058&gt;=$N$7,$J$7,AND($D5058&gt;=$M$8,$D5058&lt;$N$8),$J$8,AND($D5058&gt;=$M$9,$D5058&lt;$N$9),$J$9,$D5058&lt;$N$10,$J$10)</f>
        <v>Small Cap</v>
      </c>
      <c r="F5058" s="18">
        <v>24.23</v>
      </c>
      <c r="G5058" s="3" t="s">
        <v>31554</v>
      </c>
      <c r="H5058" s="22">
        <f>ROUND(Table1[[#This Row],[Market Capitalisation]]/Table1[[#This Row],[Stock Price]],0)</f>
        <v>39207594</v>
      </c>
    </row>
    <row r="5059" spans="2:8" x14ac:dyDescent="0.35">
      <c r="B5059" s="1" t="s">
        <v>21174</v>
      </c>
      <c r="C5059" s="3" t="s">
        <v>21175</v>
      </c>
      <c r="D5059" s="13">
        <v>940000000</v>
      </c>
      <c r="E5059" s="1" t="str" cm="1">
        <f t="array" ref="E5059">_xlfn.IFS($D5059&gt;=$N$7,$J$7,AND($D5059&gt;=$M$8,$D5059&lt;$N$8),$J$8,AND($D5059&gt;=$M$9,$D5059&lt;$N$9),$J$9,$D5059&lt;$N$10,$J$10)</f>
        <v>Small Cap</v>
      </c>
      <c r="F5059" s="18">
        <v>12.27</v>
      </c>
      <c r="G5059" s="3" t="s">
        <v>31554</v>
      </c>
      <c r="H5059" s="22">
        <f>ROUND(Table1[[#This Row],[Market Capitalisation]]/Table1[[#This Row],[Stock Price]],0)</f>
        <v>76609617</v>
      </c>
    </row>
    <row r="5060" spans="2:8" x14ac:dyDescent="0.35">
      <c r="B5060" s="1" t="s">
        <v>21179</v>
      </c>
      <c r="C5060" s="3" t="s">
        <v>21180</v>
      </c>
      <c r="D5060" s="13">
        <v>940000000</v>
      </c>
      <c r="E5060" s="1" t="str" cm="1">
        <f t="array" ref="E5060">_xlfn.IFS($D5060&gt;=$N$7,$J$7,AND($D5060&gt;=$M$8,$D5060&lt;$N$8),$J$8,AND($D5060&gt;=$M$9,$D5060&lt;$N$9),$J$9,$D5060&lt;$N$10,$J$10)</f>
        <v>Small Cap</v>
      </c>
      <c r="F5060" s="18">
        <v>9.2200000000000006</v>
      </c>
      <c r="G5060" s="3" t="s">
        <v>511</v>
      </c>
      <c r="H5060" s="22">
        <f>ROUND(Table1[[#This Row],[Market Capitalisation]]/Table1[[#This Row],[Stock Price]],0)</f>
        <v>101952278</v>
      </c>
    </row>
    <row r="5061" spans="2:8" x14ac:dyDescent="0.35">
      <c r="B5061" s="1" t="s">
        <v>21182</v>
      </c>
      <c r="C5061" s="3" t="s">
        <v>21183</v>
      </c>
      <c r="D5061" s="13">
        <v>940000000</v>
      </c>
      <c r="E5061" s="1" t="str" cm="1">
        <f t="array" ref="E5061">_xlfn.IFS($D5061&gt;=$N$7,$J$7,AND($D5061&gt;=$M$8,$D5061&lt;$N$8),$J$8,AND($D5061&gt;=$M$9,$D5061&lt;$N$9),$J$9,$D5061&lt;$N$10,$J$10)</f>
        <v>Small Cap</v>
      </c>
      <c r="F5061" s="18">
        <v>26.6</v>
      </c>
      <c r="G5061" s="3" t="s">
        <v>31554</v>
      </c>
      <c r="H5061" s="22">
        <f>ROUND(Table1[[#This Row],[Market Capitalisation]]/Table1[[#This Row],[Stock Price]],0)</f>
        <v>35338346</v>
      </c>
    </row>
    <row r="5062" spans="2:8" x14ac:dyDescent="0.35">
      <c r="B5062" s="1" t="s">
        <v>21186</v>
      </c>
      <c r="C5062" s="3" t="s">
        <v>21187</v>
      </c>
      <c r="D5062" s="13">
        <v>940000000</v>
      </c>
      <c r="E5062" s="1" t="str" cm="1">
        <f t="array" ref="E5062">_xlfn.IFS($D5062&gt;=$N$7,$J$7,AND($D5062&gt;=$M$8,$D5062&lt;$N$8),$J$8,AND($D5062&gt;=$M$9,$D5062&lt;$N$9),$J$9,$D5062&lt;$N$10,$J$10)</f>
        <v>Small Cap</v>
      </c>
      <c r="F5062" s="18">
        <v>24.43</v>
      </c>
      <c r="G5062" s="3" t="s">
        <v>31554</v>
      </c>
      <c r="H5062" s="22">
        <f>ROUND(Table1[[#This Row],[Market Capitalisation]]/Table1[[#This Row],[Stock Price]],0)</f>
        <v>38477282</v>
      </c>
    </row>
    <row r="5063" spans="2:8" x14ac:dyDescent="0.35">
      <c r="B5063" s="1" t="s">
        <v>21190</v>
      </c>
      <c r="C5063" s="3" t="s">
        <v>21191</v>
      </c>
      <c r="D5063" s="13">
        <v>940000000</v>
      </c>
      <c r="E5063" s="1" t="str" cm="1">
        <f t="array" ref="E5063">_xlfn.IFS($D5063&gt;=$N$7,$J$7,AND($D5063&gt;=$M$8,$D5063&lt;$N$8),$J$8,AND($D5063&gt;=$M$9,$D5063&lt;$N$9),$J$9,$D5063&lt;$N$10,$J$10)</f>
        <v>Small Cap</v>
      </c>
      <c r="F5063" s="18">
        <v>5.3</v>
      </c>
      <c r="G5063" s="3" t="s">
        <v>31546</v>
      </c>
      <c r="H5063" s="22">
        <f>ROUND(Table1[[#This Row],[Market Capitalisation]]/Table1[[#This Row],[Stock Price]],0)</f>
        <v>177358491</v>
      </c>
    </row>
    <row r="5064" spans="2:8" x14ac:dyDescent="0.35">
      <c r="B5064" s="1" t="s">
        <v>21193</v>
      </c>
      <c r="C5064" s="3" t="s">
        <v>21194</v>
      </c>
      <c r="D5064" s="13">
        <v>940000000</v>
      </c>
      <c r="E5064" s="1" t="str" cm="1">
        <f t="array" ref="E5064">_xlfn.IFS($D5064&gt;=$N$7,$J$7,AND($D5064&gt;=$M$8,$D5064&lt;$N$8),$J$8,AND($D5064&gt;=$M$9,$D5064&lt;$N$9),$J$9,$D5064&lt;$N$10,$J$10)</f>
        <v>Small Cap</v>
      </c>
      <c r="F5064" s="18">
        <v>0.34</v>
      </c>
      <c r="G5064" s="3" t="s">
        <v>152</v>
      </c>
      <c r="H5064" s="22">
        <f>ROUND(Table1[[#This Row],[Market Capitalisation]]/Table1[[#This Row],[Stock Price]],0)</f>
        <v>2764705882</v>
      </c>
    </row>
    <row r="5065" spans="2:8" x14ac:dyDescent="0.35">
      <c r="B5065" s="1" t="s">
        <v>21196</v>
      </c>
      <c r="C5065" s="3" t="s">
        <v>21197</v>
      </c>
      <c r="D5065" s="13">
        <v>940000000</v>
      </c>
      <c r="E5065" s="1" t="str" cm="1">
        <f t="array" ref="E5065">_xlfn.IFS($D5065&gt;=$N$7,$J$7,AND($D5065&gt;=$M$8,$D5065&lt;$N$8),$J$8,AND($D5065&gt;=$M$9,$D5065&lt;$N$9),$J$9,$D5065&lt;$N$10,$J$10)</f>
        <v>Small Cap</v>
      </c>
      <c r="F5065" s="18">
        <v>15.12</v>
      </c>
      <c r="G5065" s="3" t="s">
        <v>3295</v>
      </c>
      <c r="H5065" s="22">
        <f>ROUND(Table1[[#This Row],[Market Capitalisation]]/Table1[[#This Row],[Stock Price]],0)</f>
        <v>62169312</v>
      </c>
    </row>
    <row r="5066" spans="2:8" x14ac:dyDescent="0.35">
      <c r="B5066" s="1" t="s">
        <v>21199</v>
      </c>
      <c r="C5066" s="3" t="s">
        <v>21200</v>
      </c>
      <c r="D5066" s="13">
        <v>940000000</v>
      </c>
      <c r="E5066" s="1" t="str" cm="1">
        <f t="array" ref="E5066">_xlfn.IFS($D5066&gt;=$N$7,$J$7,AND($D5066&gt;=$M$8,$D5066&lt;$N$8),$J$8,AND($D5066&gt;=$M$9,$D5066&lt;$N$9),$J$9,$D5066&lt;$N$10,$J$10)</f>
        <v>Small Cap</v>
      </c>
      <c r="F5066" s="18">
        <v>1.24</v>
      </c>
      <c r="G5066" s="3" t="s">
        <v>31583</v>
      </c>
      <c r="H5066" s="22">
        <f>ROUND(Table1[[#This Row],[Market Capitalisation]]/Table1[[#This Row],[Stock Price]],0)</f>
        <v>758064516</v>
      </c>
    </row>
    <row r="5067" spans="2:8" x14ac:dyDescent="0.35">
      <c r="B5067" s="1" t="s">
        <v>21202</v>
      </c>
      <c r="C5067" s="3" t="s">
        <v>21203</v>
      </c>
      <c r="D5067" s="13">
        <v>940000000</v>
      </c>
      <c r="E5067" s="1" t="str" cm="1">
        <f t="array" ref="E5067">_xlfn.IFS($D5067&gt;=$N$7,$J$7,AND($D5067&gt;=$M$8,$D5067&lt;$N$8),$J$8,AND($D5067&gt;=$M$9,$D5067&lt;$N$9),$J$9,$D5067&lt;$N$10,$J$10)</f>
        <v>Small Cap</v>
      </c>
      <c r="F5067" s="18">
        <v>28.49</v>
      </c>
      <c r="G5067" s="3" t="s">
        <v>31554</v>
      </c>
      <c r="H5067" s="22">
        <f>ROUND(Table1[[#This Row],[Market Capitalisation]]/Table1[[#This Row],[Stock Price]],0)</f>
        <v>32994033</v>
      </c>
    </row>
    <row r="5068" spans="2:8" x14ac:dyDescent="0.35">
      <c r="B5068" s="1" t="s">
        <v>21206</v>
      </c>
      <c r="C5068" s="3" t="s">
        <v>21207</v>
      </c>
      <c r="D5068" s="13">
        <v>940000000</v>
      </c>
      <c r="E5068" s="1" t="str" cm="1">
        <f t="array" ref="E5068">_xlfn.IFS($D5068&gt;=$N$7,$J$7,AND($D5068&gt;=$M$8,$D5068&lt;$N$8),$J$8,AND($D5068&gt;=$M$9,$D5068&lt;$N$9),$J$9,$D5068&lt;$N$10,$J$10)</f>
        <v>Small Cap</v>
      </c>
      <c r="F5068" s="18">
        <v>28</v>
      </c>
      <c r="G5068" s="3" t="s">
        <v>4076</v>
      </c>
      <c r="H5068" s="22">
        <f>ROUND(Table1[[#This Row],[Market Capitalisation]]/Table1[[#This Row],[Stock Price]],0)</f>
        <v>33571429</v>
      </c>
    </row>
    <row r="5069" spans="2:8" x14ac:dyDescent="0.35">
      <c r="B5069" s="1" t="s">
        <v>21209</v>
      </c>
      <c r="C5069" s="3" t="s">
        <v>21210</v>
      </c>
      <c r="D5069" s="13">
        <v>940000000</v>
      </c>
      <c r="E5069" s="1" t="str" cm="1">
        <f t="array" ref="E5069">_xlfn.IFS($D5069&gt;=$N$7,$J$7,AND($D5069&gt;=$M$8,$D5069&lt;$N$8),$J$8,AND($D5069&gt;=$M$9,$D5069&lt;$N$9),$J$9,$D5069&lt;$N$10,$J$10)</f>
        <v>Small Cap</v>
      </c>
      <c r="F5069" s="18">
        <v>214.53</v>
      </c>
      <c r="G5069" s="3" t="s">
        <v>4925</v>
      </c>
      <c r="H5069" s="22">
        <f>ROUND(Table1[[#This Row],[Market Capitalisation]]/Table1[[#This Row],[Stock Price]],0)</f>
        <v>4381672</v>
      </c>
    </row>
    <row r="5070" spans="2:8" x14ac:dyDescent="0.35">
      <c r="B5070" s="1" t="s">
        <v>21213</v>
      </c>
      <c r="C5070" s="3" t="s">
        <v>21214</v>
      </c>
      <c r="D5070" s="13">
        <v>940000000</v>
      </c>
      <c r="E5070" s="1" t="str" cm="1">
        <f t="array" ref="E5070">_xlfn.IFS($D5070&gt;=$N$7,$J$7,AND($D5070&gt;=$M$8,$D5070&lt;$N$8),$J$8,AND($D5070&gt;=$M$9,$D5070&lt;$N$9),$J$9,$D5070&lt;$N$10,$J$10)</f>
        <v>Small Cap</v>
      </c>
      <c r="F5070" s="18">
        <v>10.66</v>
      </c>
      <c r="G5070" s="3" t="s">
        <v>4076</v>
      </c>
      <c r="H5070" s="22">
        <f>ROUND(Table1[[#This Row],[Market Capitalisation]]/Table1[[#This Row],[Stock Price]],0)</f>
        <v>88180113</v>
      </c>
    </row>
    <row r="5071" spans="2:8" x14ac:dyDescent="0.35">
      <c r="B5071" s="1" t="s">
        <v>21216</v>
      </c>
      <c r="C5071" s="3" t="s">
        <v>21217</v>
      </c>
      <c r="D5071" s="13">
        <v>940000000</v>
      </c>
      <c r="E5071" s="1" t="str" cm="1">
        <f t="array" ref="E5071">_xlfn.IFS($D5071&gt;=$N$7,$J$7,AND($D5071&gt;=$M$8,$D5071&lt;$N$8),$J$8,AND($D5071&gt;=$M$9,$D5071&lt;$N$9),$J$9,$D5071&lt;$N$10,$J$10)</f>
        <v>Small Cap</v>
      </c>
      <c r="F5071" s="18">
        <v>11.69</v>
      </c>
      <c r="G5071" s="3" t="s">
        <v>31554</v>
      </c>
      <c r="H5071" s="22">
        <f>ROUND(Table1[[#This Row],[Market Capitalisation]]/Table1[[#This Row],[Stock Price]],0)</f>
        <v>80410607</v>
      </c>
    </row>
    <row r="5072" spans="2:8" x14ac:dyDescent="0.35">
      <c r="B5072" s="1" t="s">
        <v>21220</v>
      </c>
      <c r="C5072" s="3" t="s">
        <v>21221</v>
      </c>
      <c r="D5072" s="13">
        <v>930000000</v>
      </c>
      <c r="E5072" s="1" t="str" cm="1">
        <f t="array" ref="E5072">_xlfn.IFS($D5072&gt;=$N$7,$J$7,AND($D5072&gt;=$M$8,$D5072&lt;$N$8),$J$8,AND($D5072&gt;=$M$9,$D5072&lt;$N$9),$J$9,$D5072&lt;$N$10,$J$10)</f>
        <v>Small Cap</v>
      </c>
      <c r="F5072" s="18">
        <v>8.49</v>
      </c>
      <c r="G5072" s="3" t="s">
        <v>249</v>
      </c>
      <c r="H5072" s="22">
        <f>ROUND(Table1[[#This Row],[Market Capitalisation]]/Table1[[#This Row],[Stock Price]],0)</f>
        <v>109540636</v>
      </c>
    </row>
    <row r="5073" spans="2:8" x14ac:dyDescent="0.35">
      <c r="B5073" s="1" t="s">
        <v>21225</v>
      </c>
      <c r="C5073" s="3" t="s">
        <v>21226</v>
      </c>
      <c r="D5073" s="13">
        <v>930000000</v>
      </c>
      <c r="E5073" s="1" t="str" cm="1">
        <f t="array" ref="E5073">_xlfn.IFS($D5073&gt;=$N$7,$J$7,AND($D5073&gt;=$M$8,$D5073&lt;$N$8),$J$8,AND($D5073&gt;=$M$9,$D5073&lt;$N$9),$J$9,$D5073&lt;$N$10,$J$10)</f>
        <v>Small Cap</v>
      </c>
      <c r="F5073" s="18">
        <v>14.43</v>
      </c>
      <c r="G5073" s="3" t="s">
        <v>31554</v>
      </c>
      <c r="H5073" s="22">
        <f>ROUND(Table1[[#This Row],[Market Capitalisation]]/Table1[[#This Row],[Stock Price]],0)</f>
        <v>64449064</v>
      </c>
    </row>
    <row r="5074" spans="2:8" x14ac:dyDescent="0.35">
      <c r="B5074" s="1" t="s">
        <v>21228</v>
      </c>
      <c r="C5074" s="3" t="s">
        <v>21229</v>
      </c>
      <c r="D5074" s="13">
        <v>930000000</v>
      </c>
      <c r="E5074" s="1" t="str" cm="1">
        <f t="array" ref="E5074">_xlfn.IFS($D5074&gt;=$N$7,$J$7,AND($D5074&gt;=$M$8,$D5074&lt;$N$8),$J$8,AND($D5074&gt;=$M$9,$D5074&lt;$N$9),$J$9,$D5074&lt;$N$10,$J$10)</f>
        <v>Small Cap</v>
      </c>
      <c r="F5074" s="18">
        <v>31.38</v>
      </c>
      <c r="G5074" s="3" t="s">
        <v>31554</v>
      </c>
      <c r="H5074" s="22">
        <f>ROUND(Table1[[#This Row],[Market Capitalisation]]/Table1[[#This Row],[Stock Price]],0)</f>
        <v>29636711</v>
      </c>
    </row>
    <row r="5075" spans="2:8" x14ac:dyDescent="0.35">
      <c r="B5075" s="1" t="s">
        <v>21232</v>
      </c>
      <c r="C5075" s="3" t="s">
        <v>21233</v>
      </c>
      <c r="D5075" s="13">
        <v>930000000</v>
      </c>
      <c r="E5075" s="1" t="str" cm="1">
        <f t="array" ref="E5075">_xlfn.IFS($D5075&gt;=$N$7,$J$7,AND($D5075&gt;=$M$8,$D5075&lt;$N$8),$J$8,AND($D5075&gt;=$M$9,$D5075&lt;$N$9),$J$9,$D5075&lt;$N$10,$J$10)</f>
        <v>Small Cap</v>
      </c>
      <c r="F5075" s="18">
        <v>31.06</v>
      </c>
      <c r="G5075" s="3" t="s">
        <v>31554</v>
      </c>
      <c r="H5075" s="22">
        <f>ROUND(Table1[[#This Row],[Market Capitalisation]]/Table1[[#This Row],[Stock Price]],0)</f>
        <v>29942048</v>
      </c>
    </row>
    <row r="5076" spans="2:8" x14ac:dyDescent="0.35">
      <c r="B5076" s="1" t="s">
        <v>21236</v>
      </c>
      <c r="C5076" s="3" t="s">
        <v>21237</v>
      </c>
      <c r="D5076" s="13">
        <v>930000000</v>
      </c>
      <c r="E5076" s="1" t="str" cm="1">
        <f t="array" ref="E5076">_xlfn.IFS($D5076&gt;=$N$7,$J$7,AND($D5076&gt;=$M$8,$D5076&lt;$N$8),$J$8,AND($D5076&gt;=$M$9,$D5076&lt;$N$9),$J$9,$D5076&lt;$N$10,$J$10)</f>
        <v>Small Cap</v>
      </c>
      <c r="F5076" s="18">
        <v>22.75</v>
      </c>
      <c r="G5076" s="3" t="s">
        <v>31554</v>
      </c>
      <c r="H5076" s="22">
        <f>ROUND(Table1[[#This Row],[Market Capitalisation]]/Table1[[#This Row],[Stock Price]],0)</f>
        <v>40879121</v>
      </c>
    </row>
    <row r="5077" spans="2:8" x14ac:dyDescent="0.35">
      <c r="B5077" s="1" t="s">
        <v>21239</v>
      </c>
      <c r="C5077" s="3" t="s">
        <v>21240</v>
      </c>
      <c r="D5077" s="13">
        <v>930000000</v>
      </c>
      <c r="E5077" s="1" t="str" cm="1">
        <f t="array" ref="E5077">_xlfn.IFS($D5077&gt;=$N$7,$J$7,AND($D5077&gt;=$M$8,$D5077&lt;$N$8),$J$8,AND($D5077&gt;=$M$9,$D5077&lt;$N$9),$J$9,$D5077&lt;$N$10,$J$10)</f>
        <v>Small Cap</v>
      </c>
      <c r="F5077" s="18">
        <v>7.59</v>
      </c>
      <c r="G5077" s="3" t="s">
        <v>31554</v>
      </c>
      <c r="H5077" s="22">
        <f>ROUND(Table1[[#This Row],[Market Capitalisation]]/Table1[[#This Row],[Stock Price]],0)</f>
        <v>122529644</v>
      </c>
    </row>
    <row r="5078" spans="2:8" x14ac:dyDescent="0.35">
      <c r="B5078" s="1" t="s">
        <v>21243</v>
      </c>
      <c r="C5078" s="3" t="s">
        <v>21244</v>
      </c>
      <c r="D5078" s="13">
        <v>930000000</v>
      </c>
      <c r="E5078" s="1" t="str" cm="1">
        <f t="array" ref="E5078">_xlfn.IFS($D5078&gt;=$N$7,$J$7,AND($D5078&gt;=$M$8,$D5078&lt;$N$8),$J$8,AND($D5078&gt;=$M$9,$D5078&lt;$N$9),$J$9,$D5078&lt;$N$10,$J$10)</f>
        <v>Small Cap</v>
      </c>
      <c r="F5078" s="18">
        <v>6.59</v>
      </c>
      <c r="G5078" s="3" t="s">
        <v>249</v>
      </c>
      <c r="H5078" s="22">
        <f>ROUND(Table1[[#This Row],[Market Capitalisation]]/Table1[[#This Row],[Stock Price]],0)</f>
        <v>141122914</v>
      </c>
    </row>
    <row r="5079" spans="2:8" x14ac:dyDescent="0.35">
      <c r="B5079" s="1" t="s">
        <v>21246</v>
      </c>
      <c r="C5079" s="3" t="s">
        <v>21247</v>
      </c>
      <c r="D5079" s="13">
        <v>930000000</v>
      </c>
      <c r="E5079" s="1" t="str" cm="1">
        <f t="array" ref="E5079">_xlfn.IFS($D5079&gt;=$N$7,$J$7,AND($D5079&gt;=$M$8,$D5079&lt;$N$8),$J$8,AND($D5079&gt;=$M$9,$D5079&lt;$N$9),$J$9,$D5079&lt;$N$10,$J$10)</f>
        <v>Small Cap</v>
      </c>
      <c r="F5079" s="18">
        <v>18.7</v>
      </c>
      <c r="G5079" s="3" t="s">
        <v>31554</v>
      </c>
      <c r="H5079" s="22">
        <f>ROUND(Table1[[#This Row],[Market Capitalisation]]/Table1[[#This Row],[Stock Price]],0)</f>
        <v>49732620</v>
      </c>
    </row>
    <row r="5080" spans="2:8" x14ac:dyDescent="0.35">
      <c r="B5080" s="1" t="s">
        <v>21249</v>
      </c>
      <c r="C5080" s="3" t="s">
        <v>21250</v>
      </c>
      <c r="D5080" s="13">
        <v>930000000</v>
      </c>
      <c r="E5080" s="1" t="str" cm="1">
        <f t="array" ref="E5080">_xlfn.IFS($D5080&gt;=$N$7,$J$7,AND($D5080&gt;=$M$8,$D5080&lt;$N$8),$J$8,AND($D5080&gt;=$M$9,$D5080&lt;$N$9),$J$9,$D5080&lt;$N$10,$J$10)</f>
        <v>Small Cap</v>
      </c>
      <c r="F5080" s="18">
        <v>78.14</v>
      </c>
      <c r="G5080" s="3" t="s">
        <v>31554</v>
      </c>
      <c r="H5080" s="22">
        <f>ROUND(Table1[[#This Row],[Market Capitalisation]]/Table1[[#This Row],[Stock Price]],0)</f>
        <v>11901715</v>
      </c>
    </row>
    <row r="5081" spans="2:8" x14ac:dyDescent="0.35">
      <c r="B5081" s="1" t="s">
        <v>21253</v>
      </c>
      <c r="C5081" s="3" t="s">
        <v>21254</v>
      </c>
      <c r="D5081" s="13">
        <v>930000000</v>
      </c>
      <c r="E5081" s="1" t="str" cm="1">
        <f t="array" ref="E5081">_xlfn.IFS($D5081&gt;=$N$7,$J$7,AND($D5081&gt;=$M$8,$D5081&lt;$N$8),$J$8,AND($D5081&gt;=$M$9,$D5081&lt;$N$9),$J$9,$D5081&lt;$N$10,$J$10)</f>
        <v>Small Cap</v>
      </c>
      <c r="F5081" s="18">
        <v>0.95</v>
      </c>
      <c r="G5081" s="3" t="s">
        <v>249</v>
      </c>
      <c r="H5081" s="22">
        <f>ROUND(Table1[[#This Row],[Market Capitalisation]]/Table1[[#This Row],[Stock Price]],0)</f>
        <v>978947368</v>
      </c>
    </row>
    <row r="5082" spans="2:8" x14ac:dyDescent="0.35">
      <c r="B5082" s="1" t="s">
        <v>21256</v>
      </c>
      <c r="C5082" s="3" t="s">
        <v>21257</v>
      </c>
      <c r="D5082" s="13">
        <v>930000000</v>
      </c>
      <c r="E5082" s="1" t="str" cm="1">
        <f t="array" ref="E5082">_xlfn.IFS($D5082&gt;=$N$7,$J$7,AND($D5082&gt;=$M$8,$D5082&lt;$N$8),$J$8,AND($D5082&gt;=$M$9,$D5082&lt;$N$9),$J$9,$D5082&lt;$N$10,$J$10)</f>
        <v>Small Cap</v>
      </c>
      <c r="F5082" s="18">
        <v>48.71</v>
      </c>
      <c r="G5082" s="3" t="s">
        <v>31554</v>
      </c>
      <c r="H5082" s="22">
        <f>ROUND(Table1[[#This Row],[Market Capitalisation]]/Table1[[#This Row],[Stock Price]],0)</f>
        <v>19092589</v>
      </c>
    </row>
    <row r="5083" spans="2:8" x14ac:dyDescent="0.35">
      <c r="B5083" s="1" t="s">
        <v>21260</v>
      </c>
      <c r="C5083" s="3" t="s">
        <v>21261</v>
      </c>
      <c r="D5083" s="13">
        <v>930000000</v>
      </c>
      <c r="E5083" s="1" t="str" cm="1">
        <f t="array" ref="E5083">_xlfn.IFS($D5083&gt;=$N$7,$J$7,AND($D5083&gt;=$M$8,$D5083&lt;$N$8),$J$8,AND($D5083&gt;=$M$9,$D5083&lt;$N$9),$J$9,$D5083&lt;$N$10,$J$10)</f>
        <v>Small Cap</v>
      </c>
      <c r="F5083" s="18">
        <v>12.32</v>
      </c>
      <c r="G5083" s="3" t="s">
        <v>31554</v>
      </c>
      <c r="H5083" s="22">
        <f>ROUND(Table1[[#This Row],[Market Capitalisation]]/Table1[[#This Row],[Stock Price]],0)</f>
        <v>75487013</v>
      </c>
    </row>
    <row r="5084" spans="2:8" x14ac:dyDescent="0.35">
      <c r="B5084" s="1" t="s">
        <v>21264</v>
      </c>
      <c r="C5084" s="3" t="s">
        <v>21265</v>
      </c>
      <c r="D5084" s="13">
        <v>930000000</v>
      </c>
      <c r="E5084" s="1" t="str" cm="1">
        <f t="array" ref="E5084">_xlfn.IFS($D5084&gt;=$N$7,$J$7,AND($D5084&gt;=$M$8,$D5084&lt;$N$8),$J$8,AND($D5084&gt;=$M$9,$D5084&lt;$N$9),$J$9,$D5084&lt;$N$10,$J$10)</f>
        <v>Small Cap</v>
      </c>
      <c r="F5084" s="18">
        <v>6.44</v>
      </c>
      <c r="G5084" s="3" t="s">
        <v>1452</v>
      </c>
      <c r="H5084" s="22">
        <f>ROUND(Table1[[#This Row],[Market Capitalisation]]/Table1[[#This Row],[Stock Price]],0)</f>
        <v>144409938</v>
      </c>
    </row>
    <row r="5085" spans="2:8" x14ac:dyDescent="0.35">
      <c r="B5085" s="1" t="s">
        <v>21267</v>
      </c>
      <c r="C5085" s="3" t="s">
        <v>21268</v>
      </c>
      <c r="D5085" s="13">
        <v>930000000</v>
      </c>
      <c r="E5085" s="1" t="str" cm="1">
        <f t="array" ref="E5085">_xlfn.IFS($D5085&gt;=$N$7,$J$7,AND($D5085&gt;=$M$8,$D5085&lt;$N$8),$J$8,AND($D5085&gt;=$M$9,$D5085&lt;$N$9),$J$9,$D5085&lt;$N$10,$J$10)</f>
        <v>Small Cap</v>
      </c>
      <c r="F5085" s="18">
        <v>10.57</v>
      </c>
      <c r="G5085" s="3" t="s">
        <v>31554</v>
      </c>
      <c r="H5085" s="22">
        <f>ROUND(Table1[[#This Row],[Market Capitalisation]]/Table1[[#This Row],[Stock Price]],0)</f>
        <v>87984863</v>
      </c>
    </row>
    <row r="5086" spans="2:8" x14ac:dyDescent="0.35">
      <c r="B5086" s="1" t="s">
        <v>21271</v>
      </c>
      <c r="C5086" s="3" t="s">
        <v>21272</v>
      </c>
      <c r="D5086" s="13">
        <v>920000000</v>
      </c>
      <c r="E5086" s="1" t="str" cm="1">
        <f t="array" ref="E5086">_xlfn.IFS($D5086&gt;=$N$7,$J$7,AND($D5086&gt;=$M$8,$D5086&lt;$N$8),$J$8,AND($D5086&gt;=$M$9,$D5086&lt;$N$9),$J$9,$D5086&lt;$N$10,$J$10)</f>
        <v>Small Cap</v>
      </c>
      <c r="F5086" s="18">
        <v>25.67</v>
      </c>
      <c r="G5086" s="3" t="s">
        <v>31554</v>
      </c>
      <c r="H5086" s="22">
        <f>ROUND(Table1[[#This Row],[Market Capitalisation]]/Table1[[#This Row],[Stock Price]],0)</f>
        <v>35839501</v>
      </c>
    </row>
    <row r="5087" spans="2:8" x14ac:dyDescent="0.35">
      <c r="B5087" s="1" t="s">
        <v>21276</v>
      </c>
      <c r="C5087" s="3" t="s">
        <v>21277</v>
      </c>
      <c r="D5087" s="13">
        <v>920000000</v>
      </c>
      <c r="E5087" s="1" t="str" cm="1">
        <f t="array" ref="E5087">_xlfn.IFS($D5087&gt;=$N$7,$J$7,AND($D5087&gt;=$M$8,$D5087&lt;$N$8),$J$8,AND($D5087&gt;=$M$9,$D5087&lt;$N$9),$J$9,$D5087&lt;$N$10,$J$10)</f>
        <v>Small Cap</v>
      </c>
      <c r="F5087" s="18">
        <v>4.4400000000000004</v>
      </c>
      <c r="G5087" s="3" t="s">
        <v>3109</v>
      </c>
      <c r="H5087" s="22">
        <f>ROUND(Table1[[#This Row],[Market Capitalisation]]/Table1[[#This Row],[Stock Price]],0)</f>
        <v>207207207</v>
      </c>
    </row>
    <row r="5088" spans="2:8" x14ac:dyDescent="0.35">
      <c r="B5088" s="1" t="s">
        <v>21279</v>
      </c>
      <c r="C5088" s="3" t="s">
        <v>21280</v>
      </c>
      <c r="D5088" s="13">
        <v>920000000</v>
      </c>
      <c r="E5088" s="1" t="str" cm="1">
        <f t="array" ref="E5088">_xlfn.IFS($D5088&gt;=$N$7,$J$7,AND($D5088&gt;=$M$8,$D5088&lt;$N$8),$J$8,AND($D5088&gt;=$M$9,$D5088&lt;$N$9),$J$9,$D5088&lt;$N$10,$J$10)</f>
        <v>Small Cap</v>
      </c>
      <c r="F5088" s="18">
        <v>25.87</v>
      </c>
      <c r="G5088" s="3" t="s">
        <v>3295</v>
      </c>
      <c r="H5088" s="22">
        <f>ROUND(Table1[[#This Row],[Market Capitalisation]]/Table1[[#This Row],[Stock Price]],0)</f>
        <v>35562428</v>
      </c>
    </row>
    <row r="5089" spans="2:8" x14ac:dyDescent="0.35">
      <c r="B5089" s="1" t="s">
        <v>21283</v>
      </c>
      <c r="C5089" s="3" t="s">
        <v>21284</v>
      </c>
      <c r="D5089" s="13">
        <v>920000000</v>
      </c>
      <c r="E5089" s="1" t="str" cm="1">
        <f t="array" ref="E5089">_xlfn.IFS($D5089&gt;=$N$7,$J$7,AND($D5089&gt;=$M$8,$D5089&lt;$N$8),$J$8,AND($D5089&gt;=$M$9,$D5089&lt;$N$9),$J$9,$D5089&lt;$N$10,$J$10)</f>
        <v>Small Cap</v>
      </c>
      <c r="F5089" s="18">
        <v>2.78</v>
      </c>
      <c r="G5089" s="3" t="s">
        <v>511</v>
      </c>
      <c r="H5089" s="22">
        <f>ROUND(Table1[[#This Row],[Market Capitalisation]]/Table1[[#This Row],[Stock Price]],0)</f>
        <v>330935252</v>
      </c>
    </row>
    <row r="5090" spans="2:8" x14ac:dyDescent="0.35">
      <c r="B5090" s="1" t="s">
        <v>21286</v>
      </c>
      <c r="C5090" s="3" t="s">
        <v>21287</v>
      </c>
      <c r="D5090" s="13">
        <v>920000000</v>
      </c>
      <c r="E5090" s="1" t="str" cm="1">
        <f t="array" ref="E5090">_xlfn.IFS($D5090&gt;=$N$7,$J$7,AND($D5090&gt;=$M$8,$D5090&lt;$N$8),$J$8,AND($D5090&gt;=$M$9,$D5090&lt;$N$9),$J$9,$D5090&lt;$N$10,$J$10)</f>
        <v>Small Cap</v>
      </c>
      <c r="F5090" s="18">
        <v>13.98</v>
      </c>
      <c r="G5090" s="3" t="s">
        <v>667</v>
      </c>
      <c r="H5090" s="22">
        <f>ROUND(Table1[[#This Row],[Market Capitalisation]]/Table1[[#This Row],[Stock Price]],0)</f>
        <v>65808298</v>
      </c>
    </row>
    <row r="5091" spans="2:8" x14ac:dyDescent="0.35">
      <c r="B5091" s="1" t="s">
        <v>21289</v>
      </c>
      <c r="C5091" s="3" t="s">
        <v>31561</v>
      </c>
      <c r="D5091" s="13">
        <v>920000000</v>
      </c>
      <c r="E5091" s="1" t="str" cm="1">
        <f t="array" ref="E5091">_xlfn.IFS($D5091&gt;=$N$7,$J$7,AND($D5091&gt;=$M$8,$D5091&lt;$N$8),$J$8,AND($D5091&gt;=$M$9,$D5091&lt;$N$9),$J$9,$D5091&lt;$N$10,$J$10)</f>
        <v>Small Cap</v>
      </c>
      <c r="F5091" s="18">
        <v>48.48</v>
      </c>
      <c r="G5091" s="3" t="s">
        <v>31554</v>
      </c>
      <c r="H5091" s="22">
        <f>ROUND(Table1[[#This Row],[Market Capitalisation]]/Table1[[#This Row],[Stock Price]],0)</f>
        <v>18976898</v>
      </c>
    </row>
    <row r="5092" spans="2:8" x14ac:dyDescent="0.35">
      <c r="B5092" s="1" t="s">
        <v>21292</v>
      </c>
      <c r="C5092" s="3" t="s">
        <v>21293</v>
      </c>
      <c r="D5092" s="13">
        <v>920000000</v>
      </c>
      <c r="E5092" s="1" t="str" cm="1">
        <f t="array" ref="E5092">_xlfn.IFS($D5092&gt;=$N$7,$J$7,AND($D5092&gt;=$M$8,$D5092&lt;$N$8),$J$8,AND($D5092&gt;=$M$9,$D5092&lt;$N$9),$J$9,$D5092&lt;$N$10,$J$10)</f>
        <v>Small Cap</v>
      </c>
      <c r="F5092" s="18">
        <v>14.97</v>
      </c>
      <c r="G5092" s="3" t="s">
        <v>31554</v>
      </c>
      <c r="H5092" s="22">
        <f>ROUND(Table1[[#This Row],[Market Capitalisation]]/Table1[[#This Row],[Stock Price]],0)</f>
        <v>61456246</v>
      </c>
    </row>
    <row r="5093" spans="2:8" x14ac:dyDescent="0.35">
      <c r="B5093" s="1" t="s">
        <v>21295</v>
      </c>
      <c r="C5093" s="3" t="s">
        <v>21296</v>
      </c>
      <c r="D5093" s="13">
        <v>920000000</v>
      </c>
      <c r="E5093" s="1" t="str" cm="1">
        <f t="array" ref="E5093">_xlfn.IFS($D5093&gt;=$N$7,$J$7,AND($D5093&gt;=$M$8,$D5093&lt;$N$8),$J$8,AND($D5093&gt;=$M$9,$D5093&lt;$N$9),$J$9,$D5093&lt;$N$10,$J$10)</f>
        <v>Small Cap</v>
      </c>
      <c r="F5093" s="18">
        <v>22.52</v>
      </c>
      <c r="G5093" s="3" t="s">
        <v>31554</v>
      </c>
      <c r="H5093" s="22">
        <f>ROUND(Table1[[#This Row],[Market Capitalisation]]/Table1[[#This Row],[Stock Price]],0)</f>
        <v>40852575</v>
      </c>
    </row>
    <row r="5094" spans="2:8" x14ac:dyDescent="0.35">
      <c r="B5094" s="1" t="s">
        <v>21299</v>
      </c>
      <c r="C5094" s="3" t="s">
        <v>21300</v>
      </c>
      <c r="D5094" s="13">
        <v>920000000</v>
      </c>
      <c r="E5094" s="1" t="str" cm="1">
        <f t="array" ref="E5094">_xlfn.IFS($D5094&gt;=$N$7,$J$7,AND($D5094&gt;=$M$8,$D5094&lt;$N$8),$J$8,AND($D5094&gt;=$M$9,$D5094&lt;$N$9),$J$9,$D5094&lt;$N$10,$J$10)</f>
        <v>Small Cap</v>
      </c>
      <c r="F5094" s="18">
        <v>22.28</v>
      </c>
      <c r="G5094" s="3" t="s">
        <v>31554</v>
      </c>
      <c r="H5094" s="22">
        <f>ROUND(Table1[[#This Row],[Market Capitalisation]]/Table1[[#This Row],[Stock Price]],0)</f>
        <v>41292639</v>
      </c>
    </row>
    <row r="5095" spans="2:8" x14ac:dyDescent="0.35">
      <c r="B5095" s="1" t="s">
        <v>21302</v>
      </c>
      <c r="C5095" s="3" t="s">
        <v>21303</v>
      </c>
      <c r="D5095" s="13">
        <v>920000000</v>
      </c>
      <c r="E5095" s="1" t="str" cm="1">
        <f t="array" ref="E5095">_xlfn.IFS($D5095&gt;=$N$7,$J$7,AND($D5095&gt;=$M$8,$D5095&lt;$N$8),$J$8,AND($D5095&gt;=$M$9,$D5095&lt;$N$9),$J$9,$D5095&lt;$N$10,$J$10)</f>
        <v>Small Cap</v>
      </c>
      <c r="F5095" s="18">
        <v>7.9</v>
      </c>
      <c r="G5095" s="3" t="s">
        <v>31554</v>
      </c>
      <c r="H5095" s="22">
        <f>ROUND(Table1[[#This Row],[Market Capitalisation]]/Table1[[#This Row],[Stock Price]],0)</f>
        <v>116455696</v>
      </c>
    </row>
    <row r="5096" spans="2:8" x14ac:dyDescent="0.35">
      <c r="B5096" s="1" t="s">
        <v>21306</v>
      </c>
      <c r="C5096" s="3" t="s">
        <v>21307</v>
      </c>
      <c r="D5096" s="13">
        <v>920000000</v>
      </c>
      <c r="E5096" s="1" t="str" cm="1">
        <f t="array" ref="E5096">_xlfn.IFS($D5096&gt;=$N$7,$J$7,AND($D5096&gt;=$M$8,$D5096&lt;$N$8),$J$8,AND($D5096&gt;=$M$9,$D5096&lt;$N$9),$J$9,$D5096&lt;$N$10,$J$10)</f>
        <v>Small Cap</v>
      </c>
      <c r="F5096" s="18">
        <v>28.7</v>
      </c>
      <c r="G5096" s="3" t="s">
        <v>31554</v>
      </c>
      <c r="H5096" s="22">
        <f>ROUND(Table1[[#This Row],[Market Capitalisation]]/Table1[[#This Row],[Stock Price]],0)</f>
        <v>32055749</v>
      </c>
    </row>
    <row r="5097" spans="2:8" x14ac:dyDescent="0.35">
      <c r="B5097" s="1" t="s">
        <v>21310</v>
      </c>
      <c r="C5097" s="3" t="s">
        <v>21311</v>
      </c>
      <c r="D5097" s="13">
        <v>920000000</v>
      </c>
      <c r="E5097" s="1" t="str" cm="1">
        <f t="array" ref="E5097">_xlfn.IFS($D5097&gt;=$N$7,$J$7,AND($D5097&gt;=$M$8,$D5097&lt;$N$8),$J$8,AND($D5097&gt;=$M$9,$D5097&lt;$N$9),$J$9,$D5097&lt;$N$10,$J$10)</f>
        <v>Small Cap</v>
      </c>
      <c r="F5097" s="18">
        <v>5.54</v>
      </c>
      <c r="G5097" s="3" t="s">
        <v>249</v>
      </c>
      <c r="H5097" s="22">
        <f>ROUND(Table1[[#This Row],[Market Capitalisation]]/Table1[[#This Row],[Stock Price]],0)</f>
        <v>166064982</v>
      </c>
    </row>
    <row r="5098" spans="2:8" x14ac:dyDescent="0.35">
      <c r="B5098" s="1" t="s">
        <v>21314</v>
      </c>
      <c r="C5098" s="3" t="s">
        <v>21315</v>
      </c>
      <c r="D5098" s="13">
        <v>920000000</v>
      </c>
      <c r="E5098" s="1" t="str" cm="1">
        <f t="array" ref="E5098">_xlfn.IFS($D5098&gt;=$N$7,$J$7,AND($D5098&gt;=$M$8,$D5098&lt;$N$8),$J$8,AND($D5098&gt;=$M$9,$D5098&lt;$N$9),$J$9,$D5098&lt;$N$10,$J$10)</f>
        <v>Small Cap</v>
      </c>
      <c r="F5098" s="18">
        <v>18.64</v>
      </c>
      <c r="G5098" s="3" t="s">
        <v>31554</v>
      </c>
      <c r="H5098" s="22">
        <f>ROUND(Table1[[#This Row],[Market Capitalisation]]/Table1[[#This Row],[Stock Price]],0)</f>
        <v>49356223</v>
      </c>
    </row>
    <row r="5099" spans="2:8" x14ac:dyDescent="0.35">
      <c r="B5099" s="1" t="s">
        <v>21318</v>
      </c>
      <c r="C5099" s="3" t="s">
        <v>21319</v>
      </c>
      <c r="D5099" s="13">
        <v>920000000</v>
      </c>
      <c r="E5099" s="1" t="str" cm="1">
        <f t="array" ref="E5099">_xlfn.IFS($D5099&gt;=$N$7,$J$7,AND($D5099&gt;=$M$8,$D5099&lt;$N$8),$J$8,AND($D5099&gt;=$M$9,$D5099&lt;$N$9),$J$9,$D5099&lt;$N$10,$J$10)</f>
        <v>Small Cap</v>
      </c>
      <c r="F5099" s="18">
        <v>7.88</v>
      </c>
      <c r="G5099" s="3" t="s">
        <v>31554</v>
      </c>
      <c r="H5099" s="22">
        <f>ROUND(Table1[[#This Row],[Market Capitalisation]]/Table1[[#This Row],[Stock Price]],0)</f>
        <v>116751269</v>
      </c>
    </row>
    <row r="5100" spans="2:8" x14ac:dyDescent="0.35">
      <c r="B5100" s="1" t="s">
        <v>21322</v>
      </c>
      <c r="C5100" s="3" t="s">
        <v>21323</v>
      </c>
      <c r="D5100" s="13">
        <v>910000000</v>
      </c>
      <c r="E5100" s="1" t="str" cm="1">
        <f t="array" ref="E5100">_xlfn.IFS($D5100&gt;=$N$7,$J$7,AND($D5100&gt;=$M$8,$D5100&lt;$N$8),$J$8,AND($D5100&gt;=$M$9,$D5100&lt;$N$9),$J$9,$D5100&lt;$N$10,$J$10)</f>
        <v>Small Cap</v>
      </c>
      <c r="F5100" s="18">
        <v>22.57</v>
      </c>
      <c r="G5100" s="3" t="s">
        <v>152</v>
      </c>
      <c r="H5100" s="22">
        <f>ROUND(Table1[[#This Row],[Market Capitalisation]]/Table1[[#This Row],[Stock Price]],0)</f>
        <v>40319008</v>
      </c>
    </row>
    <row r="5101" spans="2:8" x14ac:dyDescent="0.35">
      <c r="B5101" s="1" t="s">
        <v>21327</v>
      </c>
      <c r="C5101" s="3" t="s">
        <v>21328</v>
      </c>
      <c r="D5101" s="13">
        <v>910000000</v>
      </c>
      <c r="E5101" s="1" t="str" cm="1">
        <f t="array" ref="E5101">_xlfn.IFS($D5101&gt;=$N$7,$J$7,AND($D5101&gt;=$M$8,$D5101&lt;$N$8),$J$8,AND($D5101&gt;=$M$9,$D5101&lt;$N$9),$J$9,$D5101&lt;$N$10,$J$10)</f>
        <v>Small Cap</v>
      </c>
      <c r="F5101" s="18">
        <v>22.61</v>
      </c>
      <c r="G5101" s="3" t="s">
        <v>210</v>
      </c>
      <c r="H5101" s="22">
        <f>ROUND(Table1[[#This Row],[Market Capitalisation]]/Table1[[#This Row],[Stock Price]],0)</f>
        <v>40247678</v>
      </c>
    </row>
    <row r="5102" spans="2:8" x14ac:dyDescent="0.35">
      <c r="B5102" s="1" t="s">
        <v>21331</v>
      </c>
      <c r="C5102" s="3" t="s">
        <v>21332</v>
      </c>
      <c r="D5102" s="13">
        <v>910000000</v>
      </c>
      <c r="E5102" s="1" t="str" cm="1">
        <f t="array" ref="E5102">_xlfn.IFS($D5102&gt;=$N$7,$J$7,AND($D5102&gt;=$M$8,$D5102&lt;$N$8),$J$8,AND($D5102&gt;=$M$9,$D5102&lt;$N$9),$J$9,$D5102&lt;$N$10,$J$10)</f>
        <v>Small Cap</v>
      </c>
      <c r="F5102" s="18">
        <v>1.58</v>
      </c>
      <c r="G5102" s="3" t="s">
        <v>31567</v>
      </c>
      <c r="H5102" s="22">
        <f>ROUND(Table1[[#This Row],[Market Capitalisation]]/Table1[[#This Row],[Stock Price]],0)</f>
        <v>575949367</v>
      </c>
    </row>
    <row r="5103" spans="2:8" x14ac:dyDescent="0.35">
      <c r="B5103" s="1" t="s">
        <v>21334</v>
      </c>
      <c r="C5103" s="3" t="s">
        <v>21335</v>
      </c>
      <c r="D5103" s="13">
        <v>910000000</v>
      </c>
      <c r="E5103" s="1" t="str" cm="1">
        <f t="array" ref="E5103">_xlfn.IFS($D5103&gt;=$N$7,$J$7,AND($D5103&gt;=$M$8,$D5103&lt;$N$8),$J$8,AND($D5103&gt;=$M$9,$D5103&lt;$N$9),$J$9,$D5103&lt;$N$10,$J$10)</f>
        <v>Small Cap</v>
      </c>
      <c r="F5103" s="18">
        <v>13.22</v>
      </c>
      <c r="G5103" s="3" t="s">
        <v>31554</v>
      </c>
      <c r="H5103" s="22">
        <f>ROUND(Table1[[#This Row],[Market Capitalisation]]/Table1[[#This Row],[Stock Price]],0)</f>
        <v>68835098</v>
      </c>
    </row>
    <row r="5104" spans="2:8" x14ac:dyDescent="0.35">
      <c r="B5104" s="1" t="s">
        <v>21337</v>
      </c>
      <c r="C5104" s="3" t="s">
        <v>21338</v>
      </c>
      <c r="D5104" s="13">
        <v>910000000</v>
      </c>
      <c r="E5104" s="1" t="str" cm="1">
        <f t="array" ref="E5104">_xlfn.IFS($D5104&gt;=$N$7,$J$7,AND($D5104&gt;=$M$8,$D5104&lt;$N$8),$J$8,AND($D5104&gt;=$M$9,$D5104&lt;$N$9),$J$9,$D5104&lt;$N$10,$J$10)</f>
        <v>Small Cap</v>
      </c>
      <c r="F5104" s="18">
        <v>4.5999999999999996</v>
      </c>
      <c r="G5104" s="3" t="s">
        <v>164</v>
      </c>
      <c r="H5104" s="22">
        <f>ROUND(Table1[[#This Row],[Market Capitalisation]]/Table1[[#This Row],[Stock Price]],0)</f>
        <v>197826087</v>
      </c>
    </row>
    <row r="5105" spans="2:8" x14ac:dyDescent="0.35">
      <c r="B5105" s="1" t="s">
        <v>21340</v>
      </c>
      <c r="C5105" s="3" t="s">
        <v>21341</v>
      </c>
      <c r="D5105" s="13">
        <v>910000000</v>
      </c>
      <c r="E5105" s="1" t="str" cm="1">
        <f t="array" ref="E5105">_xlfn.IFS($D5105&gt;=$N$7,$J$7,AND($D5105&gt;=$M$8,$D5105&lt;$N$8),$J$8,AND($D5105&gt;=$M$9,$D5105&lt;$N$9),$J$9,$D5105&lt;$N$10,$J$10)</f>
        <v>Small Cap</v>
      </c>
      <c r="F5105" s="18">
        <v>54.43</v>
      </c>
      <c r="G5105" s="3" t="s">
        <v>304</v>
      </c>
      <c r="H5105" s="22">
        <f>ROUND(Table1[[#This Row],[Market Capitalisation]]/Table1[[#This Row],[Stock Price]],0)</f>
        <v>16718721</v>
      </c>
    </row>
    <row r="5106" spans="2:8" x14ac:dyDescent="0.35">
      <c r="B5106" s="1" t="s">
        <v>21344</v>
      </c>
      <c r="C5106" s="3" t="s">
        <v>21345</v>
      </c>
      <c r="D5106" s="13">
        <v>910000000</v>
      </c>
      <c r="E5106" s="1" t="str" cm="1">
        <f t="array" ref="E5106">_xlfn.IFS($D5106&gt;=$N$7,$J$7,AND($D5106&gt;=$M$8,$D5106&lt;$N$8),$J$8,AND($D5106&gt;=$M$9,$D5106&lt;$N$9),$J$9,$D5106&lt;$N$10,$J$10)</f>
        <v>Small Cap</v>
      </c>
      <c r="F5106" s="18">
        <v>3.4</v>
      </c>
      <c r="G5106" s="3" t="s">
        <v>31554</v>
      </c>
      <c r="H5106" s="22">
        <f>ROUND(Table1[[#This Row],[Market Capitalisation]]/Table1[[#This Row],[Stock Price]],0)</f>
        <v>267647059</v>
      </c>
    </row>
    <row r="5107" spans="2:8" x14ac:dyDescent="0.35">
      <c r="B5107" s="1" t="s">
        <v>21347</v>
      </c>
      <c r="C5107" s="3" t="s">
        <v>21348</v>
      </c>
      <c r="D5107" s="13">
        <v>910000000</v>
      </c>
      <c r="E5107" s="1" t="str" cm="1">
        <f t="array" ref="E5107">_xlfn.IFS($D5107&gt;=$N$7,$J$7,AND($D5107&gt;=$M$8,$D5107&lt;$N$8),$J$8,AND($D5107&gt;=$M$9,$D5107&lt;$N$9),$J$9,$D5107&lt;$N$10,$J$10)</f>
        <v>Small Cap</v>
      </c>
      <c r="F5107" s="18">
        <v>8.31</v>
      </c>
      <c r="G5107" s="3" t="s">
        <v>31554</v>
      </c>
      <c r="H5107" s="22">
        <f>ROUND(Table1[[#This Row],[Market Capitalisation]]/Table1[[#This Row],[Stock Price]],0)</f>
        <v>109506619</v>
      </c>
    </row>
    <row r="5108" spans="2:8" x14ac:dyDescent="0.35">
      <c r="B5108" s="1" t="s">
        <v>21350</v>
      </c>
      <c r="C5108" s="3" t="s">
        <v>21351</v>
      </c>
      <c r="D5108" s="13">
        <v>910000000</v>
      </c>
      <c r="E5108" s="1" t="str" cm="1">
        <f t="array" ref="E5108">_xlfn.IFS($D5108&gt;=$N$7,$J$7,AND($D5108&gt;=$M$8,$D5108&lt;$N$8),$J$8,AND($D5108&gt;=$M$9,$D5108&lt;$N$9),$J$9,$D5108&lt;$N$10,$J$10)</f>
        <v>Small Cap</v>
      </c>
      <c r="F5108" s="18">
        <v>45.36</v>
      </c>
      <c r="G5108" s="3" t="s">
        <v>304</v>
      </c>
      <c r="H5108" s="22">
        <f>ROUND(Table1[[#This Row],[Market Capitalisation]]/Table1[[#This Row],[Stock Price]],0)</f>
        <v>20061728</v>
      </c>
    </row>
    <row r="5109" spans="2:8" x14ac:dyDescent="0.35">
      <c r="B5109" s="1" t="s">
        <v>21353</v>
      </c>
      <c r="C5109" s="3" t="s">
        <v>21354</v>
      </c>
      <c r="D5109" s="13">
        <v>910000000</v>
      </c>
      <c r="E5109" s="1" t="str" cm="1">
        <f t="array" ref="E5109">_xlfn.IFS($D5109&gt;=$N$7,$J$7,AND($D5109&gt;=$M$8,$D5109&lt;$N$8),$J$8,AND($D5109&gt;=$M$9,$D5109&lt;$N$9),$J$9,$D5109&lt;$N$10,$J$10)</f>
        <v>Small Cap</v>
      </c>
      <c r="F5109" s="18">
        <v>1.22</v>
      </c>
      <c r="G5109" s="3" t="s">
        <v>4076</v>
      </c>
      <c r="H5109" s="22">
        <f>ROUND(Table1[[#This Row],[Market Capitalisation]]/Table1[[#This Row],[Stock Price]],0)</f>
        <v>745901639</v>
      </c>
    </row>
    <row r="5110" spans="2:8" x14ac:dyDescent="0.35">
      <c r="B5110" s="1" t="s">
        <v>21356</v>
      </c>
      <c r="C5110" s="3" t="s">
        <v>21357</v>
      </c>
      <c r="D5110" s="13">
        <v>910000000</v>
      </c>
      <c r="E5110" s="1" t="str" cm="1">
        <f t="array" ref="E5110">_xlfn.IFS($D5110&gt;=$N$7,$J$7,AND($D5110&gt;=$M$8,$D5110&lt;$N$8),$J$8,AND($D5110&gt;=$M$9,$D5110&lt;$N$9),$J$9,$D5110&lt;$N$10,$J$10)</f>
        <v>Small Cap</v>
      </c>
      <c r="F5110" s="18">
        <v>12.9</v>
      </c>
      <c r="G5110" s="3" t="s">
        <v>31554</v>
      </c>
      <c r="H5110" s="22">
        <f>ROUND(Table1[[#This Row],[Market Capitalisation]]/Table1[[#This Row],[Stock Price]],0)</f>
        <v>70542636</v>
      </c>
    </row>
    <row r="5111" spans="2:8" x14ac:dyDescent="0.35">
      <c r="B5111" s="1" t="s">
        <v>21359</v>
      </c>
      <c r="C5111" s="3" t="s">
        <v>21360</v>
      </c>
      <c r="D5111" s="13">
        <v>910000000</v>
      </c>
      <c r="E5111" s="1" t="str" cm="1">
        <f t="array" ref="E5111">_xlfn.IFS($D5111&gt;=$N$7,$J$7,AND($D5111&gt;=$M$8,$D5111&lt;$N$8),$J$8,AND($D5111&gt;=$M$9,$D5111&lt;$N$9),$J$9,$D5111&lt;$N$10,$J$10)</f>
        <v>Small Cap</v>
      </c>
      <c r="F5111" s="18">
        <v>24.03</v>
      </c>
      <c r="G5111" s="3" t="s">
        <v>31554</v>
      </c>
      <c r="H5111" s="22">
        <f>ROUND(Table1[[#This Row],[Market Capitalisation]]/Table1[[#This Row],[Stock Price]],0)</f>
        <v>37869330</v>
      </c>
    </row>
    <row r="5112" spans="2:8" x14ac:dyDescent="0.35">
      <c r="B5112" s="1" t="s">
        <v>21362</v>
      </c>
      <c r="C5112" s="3" t="s">
        <v>21363</v>
      </c>
      <c r="D5112" s="13">
        <v>910000000</v>
      </c>
      <c r="E5112" s="1" t="str" cm="1">
        <f t="array" ref="E5112">_xlfn.IFS($D5112&gt;=$N$7,$J$7,AND($D5112&gt;=$M$8,$D5112&lt;$N$8),$J$8,AND($D5112&gt;=$M$9,$D5112&lt;$N$9),$J$9,$D5112&lt;$N$10,$J$10)</f>
        <v>Small Cap</v>
      </c>
      <c r="F5112" s="18">
        <v>6.94</v>
      </c>
      <c r="G5112" s="3" t="s">
        <v>31554</v>
      </c>
      <c r="H5112" s="22">
        <f>ROUND(Table1[[#This Row],[Market Capitalisation]]/Table1[[#This Row],[Stock Price]],0)</f>
        <v>131123919</v>
      </c>
    </row>
    <row r="5113" spans="2:8" x14ac:dyDescent="0.35">
      <c r="B5113" s="1" t="s">
        <v>21365</v>
      </c>
      <c r="C5113" s="3" t="s">
        <v>21366</v>
      </c>
      <c r="D5113" s="13">
        <v>910000000</v>
      </c>
      <c r="E5113" s="1" t="str" cm="1">
        <f t="array" ref="E5113">_xlfn.IFS($D5113&gt;=$N$7,$J$7,AND($D5113&gt;=$M$8,$D5113&lt;$N$8),$J$8,AND($D5113&gt;=$M$9,$D5113&lt;$N$9),$J$9,$D5113&lt;$N$10,$J$10)</f>
        <v>Small Cap</v>
      </c>
      <c r="F5113" s="18">
        <v>23.66</v>
      </c>
      <c r="G5113" s="3" t="s">
        <v>31554</v>
      </c>
      <c r="H5113" s="22">
        <f>ROUND(Table1[[#This Row],[Market Capitalisation]]/Table1[[#This Row],[Stock Price]],0)</f>
        <v>38461538</v>
      </c>
    </row>
    <row r="5114" spans="2:8" x14ac:dyDescent="0.35">
      <c r="B5114" s="1" t="s">
        <v>21368</v>
      </c>
      <c r="C5114" s="3" t="s">
        <v>21369</v>
      </c>
      <c r="D5114" s="13">
        <v>910000000</v>
      </c>
      <c r="E5114" s="1" t="str" cm="1">
        <f t="array" ref="E5114">_xlfn.IFS($D5114&gt;=$N$7,$J$7,AND($D5114&gt;=$M$8,$D5114&lt;$N$8),$J$8,AND($D5114&gt;=$M$9,$D5114&lt;$N$9),$J$9,$D5114&lt;$N$10,$J$10)</f>
        <v>Small Cap</v>
      </c>
      <c r="F5114" s="18">
        <v>4.59</v>
      </c>
      <c r="G5114" s="3" t="s">
        <v>3227</v>
      </c>
      <c r="H5114" s="22">
        <f>ROUND(Table1[[#This Row],[Market Capitalisation]]/Table1[[#This Row],[Stock Price]],0)</f>
        <v>198257081</v>
      </c>
    </row>
    <row r="5115" spans="2:8" x14ac:dyDescent="0.35">
      <c r="B5115" s="1" t="s">
        <v>21371</v>
      </c>
      <c r="C5115" s="3" t="s">
        <v>21372</v>
      </c>
      <c r="D5115" s="13">
        <v>910000000</v>
      </c>
      <c r="E5115" s="1" t="str" cm="1">
        <f t="array" ref="E5115">_xlfn.IFS($D5115&gt;=$N$7,$J$7,AND($D5115&gt;=$M$8,$D5115&lt;$N$8),$J$8,AND($D5115&gt;=$M$9,$D5115&lt;$N$9),$J$9,$D5115&lt;$N$10,$J$10)</f>
        <v>Small Cap</v>
      </c>
      <c r="F5115" s="18">
        <v>87.88</v>
      </c>
      <c r="G5115" s="3" t="s">
        <v>31554</v>
      </c>
      <c r="H5115" s="22">
        <f>ROUND(Table1[[#This Row],[Market Capitalisation]]/Table1[[#This Row],[Stock Price]],0)</f>
        <v>10355030</v>
      </c>
    </row>
    <row r="5116" spans="2:8" x14ac:dyDescent="0.35">
      <c r="B5116" s="1" t="s">
        <v>21375</v>
      </c>
      <c r="C5116" s="3" t="s">
        <v>21376</v>
      </c>
      <c r="D5116" s="13">
        <v>910000000</v>
      </c>
      <c r="E5116" s="1" t="str" cm="1">
        <f t="array" ref="E5116">_xlfn.IFS($D5116&gt;=$N$7,$J$7,AND($D5116&gt;=$M$8,$D5116&lt;$N$8),$J$8,AND($D5116&gt;=$M$9,$D5116&lt;$N$9),$J$9,$D5116&lt;$N$10,$J$10)</f>
        <v>Small Cap</v>
      </c>
      <c r="F5116" s="18">
        <v>6.88</v>
      </c>
      <c r="G5116" s="3" t="s">
        <v>4088</v>
      </c>
      <c r="H5116" s="22">
        <f>ROUND(Table1[[#This Row],[Market Capitalisation]]/Table1[[#This Row],[Stock Price]],0)</f>
        <v>132267442</v>
      </c>
    </row>
    <row r="5117" spans="2:8" x14ac:dyDescent="0.35">
      <c r="B5117" s="1" t="s">
        <v>21379</v>
      </c>
      <c r="C5117" s="3" t="s">
        <v>21380</v>
      </c>
      <c r="D5117" s="13">
        <v>910000000</v>
      </c>
      <c r="E5117" s="1" t="str" cm="1">
        <f t="array" ref="E5117">_xlfn.IFS($D5117&gt;=$N$7,$J$7,AND($D5117&gt;=$M$8,$D5117&lt;$N$8),$J$8,AND($D5117&gt;=$M$9,$D5117&lt;$N$9),$J$9,$D5117&lt;$N$10,$J$10)</f>
        <v>Small Cap</v>
      </c>
      <c r="F5117" s="18">
        <v>3.72</v>
      </c>
      <c r="G5117" s="3" t="s">
        <v>511</v>
      </c>
      <c r="H5117" s="22">
        <f>ROUND(Table1[[#This Row],[Market Capitalisation]]/Table1[[#This Row],[Stock Price]],0)</f>
        <v>244623656</v>
      </c>
    </row>
    <row r="5118" spans="2:8" x14ac:dyDescent="0.35">
      <c r="B5118" s="1" t="s">
        <v>21382</v>
      </c>
      <c r="C5118" s="3" t="s">
        <v>21383</v>
      </c>
      <c r="D5118" s="13">
        <v>910000000</v>
      </c>
      <c r="E5118" s="1" t="str" cm="1">
        <f t="array" ref="E5118">_xlfn.IFS($D5118&gt;=$N$7,$J$7,AND($D5118&gt;=$M$8,$D5118&lt;$N$8),$J$8,AND($D5118&gt;=$M$9,$D5118&lt;$N$9),$J$9,$D5118&lt;$N$10,$J$10)</f>
        <v>Small Cap</v>
      </c>
      <c r="F5118" s="18">
        <v>7.58</v>
      </c>
      <c r="G5118" s="3" t="s">
        <v>31554</v>
      </c>
      <c r="H5118" s="22">
        <f>ROUND(Table1[[#This Row],[Market Capitalisation]]/Table1[[#This Row],[Stock Price]],0)</f>
        <v>120052770</v>
      </c>
    </row>
    <row r="5119" spans="2:8" x14ac:dyDescent="0.35">
      <c r="B5119" s="1" t="s">
        <v>21385</v>
      </c>
      <c r="C5119" s="3" t="s">
        <v>21386</v>
      </c>
      <c r="D5119" s="13">
        <v>900000000</v>
      </c>
      <c r="E5119" s="1" t="str" cm="1">
        <f t="array" ref="E5119">_xlfn.IFS($D5119&gt;=$N$7,$J$7,AND($D5119&gt;=$M$8,$D5119&lt;$N$8),$J$8,AND($D5119&gt;=$M$9,$D5119&lt;$N$9),$J$9,$D5119&lt;$N$10,$J$10)</f>
        <v>Small Cap</v>
      </c>
      <c r="F5119" s="18">
        <v>7.36</v>
      </c>
      <c r="G5119" s="3" t="s">
        <v>31554</v>
      </c>
      <c r="H5119" s="22">
        <f>ROUND(Table1[[#This Row],[Market Capitalisation]]/Table1[[#This Row],[Stock Price]],0)</f>
        <v>122282609</v>
      </c>
    </row>
    <row r="5120" spans="2:8" x14ac:dyDescent="0.35">
      <c r="B5120" s="1" t="s">
        <v>21389</v>
      </c>
      <c r="C5120" s="3" t="s">
        <v>21390</v>
      </c>
      <c r="D5120" s="13">
        <v>900000000</v>
      </c>
      <c r="E5120" s="1" t="str" cm="1">
        <f t="array" ref="E5120">_xlfn.IFS($D5120&gt;=$N$7,$J$7,AND($D5120&gt;=$M$8,$D5120&lt;$N$8),$J$8,AND($D5120&gt;=$M$9,$D5120&lt;$N$9),$J$9,$D5120&lt;$N$10,$J$10)</f>
        <v>Small Cap</v>
      </c>
      <c r="F5120" s="18">
        <v>11.91</v>
      </c>
      <c r="G5120" s="3" t="s">
        <v>31554</v>
      </c>
      <c r="H5120" s="22">
        <f>ROUND(Table1[[#This Row],[Market Capitalisation]]/Table1[[#This Row],[Stock Price]],0)</f>
        <v>75566751</v>
      </c>
    </row>
    <row r="5121" spans="2:8" x14ac:dyDescent="0.35">
      <c r="B5121" s="1" t="s">
        <v>21393</v>
      </c>
      <c r="C5121" s="3" t="s">
        <v>21394</v>
      </c>
      <c r="D5121" s="13">
        <v>900000000</v>
      </c>
      <c r="E5121" s="1" t="str" cm="1">
        <f t="array" ref="E5121">_xlfn.IFS($D5121&gt;=$N$7,$J$7,AND($D5121&gt;=$M$8,$D5121&lt;$N$8),$J$8,AND($D5121&gt;=$M$9,$D5121&lt;$N$9),$J$9,$D5121&lt;$N$10,$J$10)</f>
        <v>Small Cap</v>
      </c>
      <c r="F5121" s="18">
        <v>84</v>
      </c>
      <c r="G5121" s="3" t="s">
        <v>511</v>
      </c>
      <c r="H5121" s="22">
        <f>ROUND(Table1[[#This Row],[Market Capitalisation]]/Table1[[#This Row],[Stock Price]],0)</f>
        <v>10714286</v>
      </c>
    </row>
    <row r="5122" spans="2:8" x14ac:dyDescent="0.35">
      <c r="B5122" s="1" t="s">
        <v>21397</v>
      </c>
      <c r="C5122" s="3" t="s">
        <v>21398</v>
      </c>
      <c r="D5122" s="13">
        <v>900000000</v>
      </c>
      <c r="E5122" s="1" t="str" cm="1">
        <f t="array" ref="E5122">_xlfn.IFS($D5122&gt;=$N$7,$J$7,AND($D5122&gt;=$M$8,$D5122&lt;$N$8),$J$8,AND($D5122&gt;=$M$9,$D5122&lt;$N$9),$J$9,$D5122&lt;$N$10,$J$10)</f>
        <v>Small Cap</v>
      </c>
      <c r="F5122" s="18">
        <v>10.6</v>
      </c>
      <c r="G5122" s="3" t="s">
        <v>31554</v>
      </c>
      <c r="H5122" s="22">
        <f>ROUND(Table1[[#This Row],[Market Capitalisation]]/Table1[[#This Row],[Stock Price]],0)</f>
        <v>84905660</v>
      </c>
    </row>
    <row r="5123" spans="2:8" x14ac:dyDescent="0.35">
      <c r="B5123" s="1" t="s">
        <v>21400</v>
      </c>
      <c r="C5123" s="3" t="s">
        <v>21401</v>
      </c>
      <c r="D5123" s="13">
        <v>900000000</v>
      </c>
      <c r="E5123" s="1" t="str" cm="1">
        <f t="array" ref="E5123">_xlfn.IFS($D5123&gt;=$N$7,$J$7,AND($D5123&gt;=$M$8,$D5123&lt;$N$8),$J$8,AND($D5123&gt;=$M$9,$D5123&lt;$N$9),$J$9,$D5123&lt;$N$10,$J$10)</f>
        <v>Small Cap</v>
      </c>
      <c r="F5123" s="18">
        <v>5.27</v>
      </c>
      <c r="G5123" s="3" t="s">
        <v>2116</v>
      </c>
      <c r="H5123" s="22">
        <f>ROUND(Table1[[#This Row],[Market Capitalisation]]/Table1[[#This Row],[Stock Price]],0)</f>
        <v>170777989</v>
      </c>
    </row>
    <row r="5124" spans="2:8" x14ac:dyDescent="0.35">
      <c r="B5124" s="1" t="s">
        <v>21403</v>
      </c>
      <c r="C5124" s="3" t="s">
        <v>21404</v>
      </c>
      <c r="D5124" s="13">
        <v>900000000</v>
      </c>
      <c r="E5124" s="1" t="str" cm="1">
        <f t="array" ref="E5124">_xlfn.IFS($D5124&gt;=$N$7,$J$7,AND($D5124&gt;=$M$8,$D5124&lt;$N$8),$J$8,AND($D5124&gt;=$M$9,$D5124&lt;$N$9),$J$9,$D5124&lt;$N$10,$J$10)</f>
        <v>Small Cap</v>
      </c>
      <c r="F5124" s="18">
        <v>3.22</v>
      </c>
      <c r="G5124" s="3" t="s">
        <v>249</v>
      </c>
      <c r="H5124" s="22">
        <f>ROUND(Table1[[#This Row],[Market Capitalisation]]/Table1[[#This Row],[Stock Price]],0)</f>
        <v>279503106</v>
      </c>
    </row>
    <row r="5125" spans="2:8" x14ac:dyDescent="0.35">
      <c r="B5125" s="1" t="s">
        <v>21406</v>
      </c>
      <c r="C5125" s="3" t="s">
        <v>21407</v>
      </c>
      <c r="D5125" s="13">
        <v>900000000</v>
      </c>
      <c r="E5125" s="1" t="str" cm="1">
        <f t="array" ref="E5125">_xlfn.IFS($D5125&gt;=$N$7,$J$7,AND($D5125&gt;=$M$8,$D5125&lt;$N$8),$J$8,AND($D5125&gt;=$M$9,$D5125&lt;$N$9),$J$9,$D5125&lt;$N$10,$J$10)</f>
        <v>Small Cap</v>
      </c>
      <c r="F5125" s="18">
        <v>7.57</v>
      </c>
      <c r="G5125" s="3" t="s">
        <v>31554</v>
      </c>
      <c r="H5125" s="22">
        <f>ROUND(Table1[[#This Row],[Market Capitalisation]]/Table1[[#This Row],[Stock Price]],0)</f>
        <v>118890357</v>
      </c>
    </row>
    <row r="5126" spans="2:8" x14ac:dyDescent="0.35">
      <c r="B5126" s="1" t="s">
        <v>21409</v>
      </c>
      <c r="C5126" s="3" t="s">
        <v>21410</v>
      </c>
      <c r="D5126" s="13">
        <v>900000000</v>
      </c>
      <c r="E5126" s="1" t="str" cm="1">
        <f t="array" ref="E5126">_xlfn.IFS($D5126&gt;=$N$7,$J$7,AND($D5126&gt;=$M$8,$D5126&lt;$N$8),$J$8,AND($D5126&gt;=$M$9,$D5126&lt;$N$9),$J$9,$D5126&lt;$N$10,$J$10)</f>
        <v>Small Cap</v>
      </c>
      <c r="F5126" s="18">
        <v>0.42</v>
      </c>
      <c r="G5126" s="3" t="s">
        <v>3322</v>
      </c>
      <c r="H5126" s="22">
        <f>ROUND(Table1[[#This Row],[Market Capitalisation]]/Table1[[#This Row],[Stock Price]],0)</f>
        <v>2142857143</v>
      </c>
    </row>
    <row r="5127" spans="2:8" x14ac:dyDescent="0.35">
      <c r="B5127" s="1" t="s">
        <v>21412</v>
      </c>
      <c r="C5127" s="3" t="s">
        <v>21413</v>
      </c>
      <c r="D5127" s="13">
        <v>900000000</v>
      </c>
      <c r="E5127" s="1" t="str" cm="1">
        <f t="array" ref="E5127">_xlfn.IFS($D5127&gt;=$N$7,$J$7,AND($D5127&gt;=$M$8,$D5127&lt;$N$8),$J$8,AND($D5127&gt;=$M$9,$D5127&lt;$N$9),$J$9,$D5127&lt;$N$10,$J$10)</f>
        <v>Small Cap</v>
      </c>
      <c r="F5127" s="18">
        <v>7.44</v>
      </c>
      <c r="G5127" s="3" t="s">
        <v>1103</v>
      </c>
      <c r="H5127" s="22">
        <f>ROUND(Table1[[#This Row],[Market Capitalisation]]/Table1[[#This Row],[Stock Price]],0)</f>
        <v>120967742</v>
      </c>
    </row>
    <row r="5128" spans="2:8" x14ac:dyDescent="0.35">
      <c r="B5128" s="1" t="s">
        <v>21415</v>
      </c>
      <c r="C5128" s="3" t="s">
        <v>21416</v>
      </c>
      <c r="D5128" s="13">
        <v>900000000</v>
      </c>
      <c r="E5128" s="1" t="str" cm="1">
        <f t="array" ref="E5128">_xlfn.IFS($D5128&gt;=$N$7,$J$7,AND($D5128&gt;=$M$8,$D5128&lt;$N$8),$J$8,AND($D5128&gt;=$M$9,$D5128&lt;$N$9),$J$9,$D5128&lt;$N$10,$J$10)</f>
        <v>Small Cap</v>
      </c>
      <c r="F5128" s="18">
        <v>35.96</v>
      </c>
      <c r="G5128" s="3" t="s">
        <v>511</v>
      </c>
      <c r="H5128" s="22">
        <f>ROUND(Table1[[#This Row],[Market Capitalisation]]/Table1[[#This Row],[Stock Price]],0)</f>
        <v>25027809</v>
      </c>
    </row>
    <row r="5129" spans="2:8" x14ac:dyDescent="0.35">
      <c r="B5129" s="1" t="s">
        <v>21418</v>
      </c>
      <c r="C5129" s="3" t="s">
        <v>21419</v>
      </c>
      <c r="D5129" s="13">
        <v>900000000</v>
      </c>
      <c r="E5129" s="1" t="str" cm="1">
        <f t="array" ref="E5129">_xlfn.IFS($D5129&gt;=$N$7,$J$7,AND($D5129&gt;=$M$8,$D5129&lt;$N$8),$J$8,AND($D5129&gt;=$M$9,$D5129&lt;$N$9),$J$9,$D5129&lt;$N$10,$J$10)</f>
        <v>Small Cap</v>
      </c>
      <c r="F5129" s="18">
        <v>0.05</v>
      </c>
      <c r="G5129" s="3" t="s">
        <v>1086</v>
      </c>
      <c r="H5129" s="22">
        <f>ROUND(Table1[[#This Row],[Market Capitalisation]]/Table1[[#This Row],[Stock Price]],0)</f>
        <v>18000000000</v>
      </c>
    </row>
    <row r="5130" spans="2:8" x14ac:dyDescent="0.35">
      <c r="B5130" s="1" t="s">
        <v>21421</v>
      </c>
      <c r="C5130" s="3" t="s">
        <v>21422</v>
      </c>
      <c r="D5130" s="13">
        <v>900000000</v>
      </c>
      <c r="E5130" s="1" t="str" cm="1">
        <f t="array" ref="E5130">_xlfn.IFS($D5130&gt;=$N$7,$J$7,AND($D5130&gt;=$M$8,$D5130&lt;$N$8),$J$8,AND($D5130&gt;=$M$9,$D5130&lt;$N$9),$J$9,$D5130&lt;$N$10,$J$10)</f>
        <v>Small Cap</v>
      </c>
      <c r="F5130" s="18">
        <v>7.54</v>
      </c>
      <c r="G5130" s="3" t="s">
        <v>31554</v>
      </c>
      <c r="H5130" s="22">
        <f>ROUND(Table1[[#This Row],[Market Capitalisation]]/Table1[[#This Row],[Stock Price]],0)</f>
        <v>119363395</v>
      </c>
    </row>
    <row r="5131" spans="2:8" x14ac:dyDescent="0.35">
      <c r="B5131" s="1" t="s">
        <v>21424</v>
      </c>
      <c r="C5131" s="3" t="s">
        <v>21425</v>
      </c>
      <c r="D5131" s="13">
        <v>900000000</v>
      </c>
      <c r="E5131" s="1" t="str" cm="1">
        <f t="array" ref="E5131">_xlfn.IFS($D5131&gt;=$N$7,$J$7,AND($D5131&gt;=$M$8,$D5131&lt;$N$8),$J$8,AND($D5131&gt;=$M$9,$D5131&lt;$N$9),$J$9,$D5131&lt;$N$10,$J$10)</f>
        <v>Small Cap</v>
      </c>
      <c r="F5131" s="18">
        <v>19.46</v>
      </c>
      <c r="G5131" s="3" t="s">
        <v>31554</v>
      </c>
      <c r="H5131" s="22">
        <f>ROUND(Table1[[#This Row],[Market Capitalisation]]/Table1[[#This Row],[Stock Price]],0)</f>
        <v>46248715</v>
      </c>
    </row>
    <row r="5132" spans="2:8" x14ac:dyDescent="0.35">
      <c r="B5132" s="1" t="s">
        <v>21428</v>
      </c>
      <c r="C5132" s="3" t="s">
        <v>21429</v>
      </c>
      <c r="D5132" s="13">
        <v>900000000</v>
      </c>
      <c r="E5132" s="1" t="str" cm="1">
        <f t="array" ref="E5132">_xlfn.IFS($D5132&gt;=$N$7,$J$7,AND($D5132&gt;=$M$8,$D5132&lt;$N$8),$J$8,AND($D5132&gt;=$M$9,$D5132&lt;$N$9),$J$9,$D5132&lt;$N$10,$J$10)</f>
        <v>Small Cap</v>
      </c>
      <c r="F5132" s="18">
        <v>1.95</v>
      </c>
      <c r="G5132" s="3" t="s">
        <v>511</v>
      </c>
      <c r="H5132" s="22">
        <f>ROUND(Table1[[#This Row],[Market Capitalisation]]/Table1[[#This Row],[Stock Price]],0)</f>
        <v>461538462</v>
      </c>
    </row>
    <row r="5133" spans="2:8" x14ac:dyDescent="0.35">
      <c r="B5133" s="1" t="s">
        <v>21431</v>
      </c>
      <c r="C5133" s="3" t="s">
        <v>21432</v>
      </c>
      <c r="D5133" s="13">
        <v>900000000</v>
      </c>
      <c r="E5133" s="1" t="str" cm="1">
        <f t="array" ref="E5133">_xlfn.IFS($D5133&gt;=$N$7,$J$7,AND($D5133&gt;=$M$8,$D5133&lt;$N$8),$J$8,AND($D5133&gt;=$M$9,$D5133&lt;$N$9),$J$9,$D5133&lt;$N$10,$J$10)</f>
        <v>Small Cap</v>
      </c>
      <c r="F5133" s="18">
        <v>168.7</v>
      </c>
      <c r="G5133" s="3" t="s">
        <v>31554</v>
      </c>
      <c r="H5133" s="22">
        <f>ROUND(Table1[[#This Row],[Market Capitalisation]]/Table1[[#This Row],[Stock Price]],0)</f>
        <v>5334914</v>
      </c>
    </row>
    <row r="5134" spans="2:8" x14ac:dyDescent="0.35">
      <c r="B5134" s="1" t="s">
        <v>21435</v>
      </c>
      <c r="C5134" s="3" t="s">
        <v>21436</v>
      </c>
      <c r="D5134" s="13">
        <v>900000000</v>
      </c>
      <c r="E5134" s="1" t="str" cm="1">
        <f t="array" ref="E5134">_xlfn.IFS($D5134&gt;=$N$7,$J$7,AND($D5134&gt;=$M$8,$D5134&lt;$N$8),$J$8,AND($D5134&gt;=$M$9,$D5134&lt;$N$9),$J$9,$D5134&lt;$N$10,$J$10)</f>
        <v>Small Cap</v>
      </c>
      <c r="F5134" s="18">
        <v>3.55</v>
      </c>
      <c r="G5134" s="3" t="s">
        <v>31567</v>
      </c>
      <c r="H5134" s="22">
        <f>ROUND(Table1[[#This Row],[Market Capitalisation]]/Table1[[#This Row],[Stock Price]],0)</f>
        <v>253521127</v>
      </c>
    </row>
    <row r="5135" spans="2:8" x14ac:dyDescent="0.35">
      <c r="B5135" s="1" t="s">
        <v>21438</v>
      </c>
      <c r="C5135" s="3" t="s">
        <v>21439</v>
      </c>
      <c r="D5135" s="13">
        <v>900000000</v>
      </c>
      <c r="E5135" s="1" t="str" cm="1">
        <f t="array" ref="E5135">_xlfn.IFS($D5135&gt;=$N$7,$J$7,AND($D5135&gt;=$M$8,$D5135&lt;$N$8),$J$8,AND($D5135&gt;=$M$9,$D5135&lt;$N$9),$J$9,$D5135&lt;$N$10,$J$10)</f>
        <v>Small Cap</v>
      </c>
      <c r="F5135" s="18">
        <v>6.9</v>
      </c>
      <c r="G5135" s="3" t="s">
        <v>145</v>
      </c>
      <c r="H5135" s="22">
        <f>ROUND(Table1[[#This Row],[Market Capitalisation]]/Table1[[#This Row],[Stock Price]],0)</f>
        <v>130434783</v>
      </c>
    </row>
    <row r="5136" spans="2:8" x14ac:dyDescent="0.35">
      <c r="B5136" s="1" t="s">
        <v>21441</v>
      </c>
      <c r="C5136" s="3" t="s">
        <v>21442</v>
      </c>
      <c r="D5136" s="13">
        <v>900000000</v>
      </c>
      <c r="E5136" s="1" t="str" cm="1">
        <f t="array" ref="E5136">_xlfn.IFS($D5136&gt;=$N$7,$J$7,AND($D5136&gt;=$M$8,$D5136&lt;$N$8),$J$8,AND($D5136&gt;=$M$9,$D5136&lt;$N$9),$J$9,$D5136&lt;$N$10,$J$10)</f>
        <v>Small Cap</v>
      </c>
      <c r="F5136" s="18">
        <v>3.56</v>
      </c>
      <c r="G5136" s="3" t="s">
        <v>31567</v>
      </c>
      <c r="H5136" s="22">
        <f>ROUND(Table1[[#This Row],[Market Capitalisation]]/Table1[[#This Row],[Stock Price]],0)</f>
        <v>252808989</v>
      </c>
    </row>
    <row r="5137" spans="2:8" x14ac:dyDescent="0.35">
      <c r="B5137" s="1" t="s">
        <v>21444</v>
      </c>
      <c r="C5137" s="3" t="s">
        <v>21445</v>
      </c>
      <c r="D5137" s="13">
        <v>900000000</v>
      </c>
      <c r="E5137" s="1" t="str" cm="1">
        <f t="array" ref="E5137">_xlfn.IFS($D5137&gt;=$N$7,$J$7,AND($D5137&gt;=$M$8,$D5137&lt;$N$8),$J$8,AND($D5137&gt;=$M$9,$D5137&lt;$N$9),$J$9,$D5137&lt;$N$10,$J$10)</f>
        <v>Small Cap</v>
      </c>
      <c r="F5137" s="18">
        <v>9.5</v>
      </c>
      <c r="G5137" s="3" t="s">
        <v>31554</v>
      </c>
      <c r="H5137" s="22">
        <f>ROUND(Table1[[#This Row],[Market Capitalisation]]/Table1[[#This Row],[Stock Price]],0)</f>
        <v>94736842</v>
      </c>
    </row>
    <row r="5138" spans="2:8" x14ac:dyDescent="0.35">
      <c r="B5138" s="1" t="s">
        <v>21447</v>
      </c>
      <c r="C5138" s="3" t="s">
        <v>21448</v>
      </c>
      <c r="D5138" s="13">
        <v>890000000</v>
      </c>
      <c r="E5138" s="1" t="str" cm="1">
        <f t="array" ref="E5138">_xlfn.IFS($D5138&gt;=$N$7,$J$7,AND($D5138&gt;=$M$8,$D5138&lt;$N$8),$J$8,AND($D5138&gt;=$M$9,$D5138&lt;$N$9),$J$9,$D5138&lt;$N$10,$J$10)</f>
        <v>Small Cap</v>
      </c>
      <c r="F5138" s="18">
        <v>15.92</v>
      </c>
      <c r="G5138" s="3" t="s">
        <v>31554</v>
      </c>
      <c r="H5138" s="22">
        <f>ROUND(Table1[[#This Row],[Market Capitalisation]]/Table1[[#This Row],[Stock Price]],0)</f>
        <v>55904523</v>
      </c>
    </row>
    <row r="5139" spans="2:8" x14ac:dyDescent="0.35">
      <c r="B5139" s="1" t="s">
        <v>21452</v>
      </c>
      <c r="C5139" s="3" t="s">
        <v>21453</v>
      </c>
      <c r="D5139" s="13">
        <v>890000000</v>
      </c>
      <c r="E5139" s="1" t="str" cm="1">
        <f t="array" ref="E5139">_xlfn.IFS($D5139&gt;=$N$7,$J$7,AND($D5139&gt;=$M$8,$D5139&lt;$N$8),$J$8,AND($D5139&gt;=$M$9,$D5139&lt;$N$9),$J$9,$D5139&lt;$N$10,$J$10)</f>
        <v>Small Cap</v>
      </c>
      <c r="F5139" s="18">
        <v>10.68</v>
      </c>
      <c r="G5139" s="3" t="s">
        <v>511</v>
      </c>
      <c r="H5139" s="22">
        <f>ROUND(Table1[[#This Row],[Market Capitalisation]]/Table1[[#This Row],[Stock Price]],0)</f>
        <v>83333333</v>
      </c>
    </row>
    <row r="5140" spans="2:8" x14ac:dyDescent="0.35">
      <c r="B5140" s="1" t="s">
        <v>21455</v>
      </c>
      <c r="C5140" s="3" t="s">
        <v>21456</v>
      </c>
      <c r="D5140" s="13">
        <v>890000000</v>
      </c>
      <c r="E5140" s="1" t="str" cm="1">
        <f t="array" ref="E5140">_xlfn.IFS($D5140&gt;=$N$7,$J$7,AND($D5140&gt;=$M$8,$D5140&lt;$N$8),$J$8,AND($D5140&gt;=$M$9,$D5140&lt;$N$9),$J$9,$D5140&lt;$N$10,$J$10)</f>
        <v>Small Cap</v>
      </c>
      <c r="F5140" s="18">
        <v>12.95</v>
      </c>
      <c r="G5140" s="3" t="s">
        <v>31554</v>
      </c>
      <c r="H5140" s="22">
        <f>ROUND(Table1[[#This Row],[Market Capitalisation]]/Table1[[#This Row],[Stock Price]],0)</f>
        <v>68725869</v>
      </c>
    </row>
    <row r="5141" spans="2:8" x14ac:dyDescent="0.35">
      <c r="B5141" s="1" t="s">
        <v>21458</v>
      </c>
      <c r="C5141" s="3" t="s">
        <v>21459</v>
      </c>
      <c r="D5141" s="13">
        <v>890000000</v>
      </c>
      <c r="E5141" s="1" t="str" cm="1">
        <f t="array" ref="E5141">_xlfn.IFS($D5141&gt;=$N$7,$J$7,AND($D5141&gt;=$M$8,$D5141&lt;$N$8),$J$8,AND($D5141&gt;=$M$9,$D5141&lt;$N$9),$J$9,$D5141&lt;$N$10,$J$10)</f>
        <v>Small Cap</v>
      </c>
      <c r="F5141" s="18">
        <v>20.16</v>
      </c>
      <c r="G5141" s="3" t="s">
        <v>31567</v>
      </c>
      <c r="H5141" s="22">
        <f>ROUND(Table1[[#This Row],[Market Capitalisation]]/Table1[[#This Row],[Stock Price]],0)</f>
        <v>44146825</v>
      </c>
    </row>
    <row r="5142" spans="2:8" x14ac:dyDescent="0.35">
      <c r="B5142" s="1" t="s">
        <v>21461</v>
      </c>
      <c r="C5142" s="3" t="s">
        <v>21462</v>
      </c>
      <c r="D5142" s="13">
        <v>890000000</v>
      </c>
      <c r="E5142" s="1" t="str" cm="1">
        <f t="array" ref="E5142">_xlfn.IFS($D5142&gt;=$N$7,$J$7,AND($D5142&gt;=$M$8,$D5142&lt;$N$8),$J$8,AND($D5142&gt;=$M$9,$D5142&lt;$N$9),$J$9,$D5142&lt;$N$10,$J$10)</f>
        <v>Small Cap</v>
      </c>
      <c r="F5142" s="18">
        <v>55.78</v>
      </c>
      <c r="G5142" s="3" t="s">
        <v>31554</v>
      </c>
      <c r="H5142" s="22">
        <f>ROUND(Table1[[#This Row],[Market Capitalisation]]/Table1[[#This Row],[Stock Price]],0)</f>
        <v>15955540</v>
      </c>
    </row>
    <row r="5143" spans="2:8" x14ac:dyDescent="0.35">
      <c r="B5143" s="1" t="s">
        <v>21464</v>
      </c>
      <c r="C5143" s="3" t="s">
        <v>21465</v>
      </c>
      <c r="D5143" s="13">
        <v>890000000</v>
      </c>
      <c r="E5143" s="1" t="str" cm="1">
        <f t="array" ref="E5143">_xlfn.IFS($D5143&gt;=$N$7,$J$7,AND($D5143&gt;=$M$8,$D5143&lt;$N$8),$J$8,AND($D5143&gt;=$M$9,$D5143&lt;$N$9),$J$9,$D5143&lt;$N$10,$J$10)</f>
        <v>Small Cap</v>
      </c>
      <c r="F5143" s="18">
        <v>20.72</v>
      </c>
      <c r="G5143" s="3" t="s">
        <v>31554</v>
      </c>
      <c r="H5143" s="22">
        <f>ROUND(Table1[[#This Row],[Market Capitalisation]]/Table1[[#This Row],[Stock Price]],0)</f>
        <v>42953668</v>
      </c>
    </row>
    <row r="5144" spans="2:8" x14ac:dyDescent="0.35">
      <c r="B5144" s="1" t="s">
        <v>21467</v>
      </c>
      <c r="C5144" s="3" t="s">
        <v>21468</v>
      </c>
      <c r="D5144" s="13">
        <v>890000000</v>
      </c>
      <c r="E5144" s="1" t="str" cm="1">
        <f t="array" ref="E5144">_xlfn.IFS($D5144&gt;=$N$7,$J$7,AND($D5144&gt;=$M$8,$D5144&lt;$N$8),$J$8,AND($D5144&gt;=$M$9,$D5144&lt;$N$9),$J$9,$D5144&lt;$N$10,$J$10)</f>
        <v>Small Cap</v>
      </c>
      <c r="F5144" s="18">
        <v>2.71</v>
      </c>
      <c r="G5144" s="3" t="s">
        <v>249</v>
      </c>
      <c r="H5144" s="22">
        <f>ROUND(Table1[[#This Row],[Market Capitalisation]]/Table1[[#This Row],[Stock Price]],0)</f>
        <v>328413284</v>
      </c>
    </row>
    <row r="5145" spans="2:8" x14ac:dyDescent="0.35">
      <c r="B5145" s="1" t="s">
        <v>21470</v>
      </c>
      <c r="C5145" s="3" t="s">
        <v>21471</v>
      </c>
      <c r="D5145" s="13">
        <v>890000000</v>
      </c>
      <c r="E5145" s="1" t="str" cm="1">
        <f t="array" ref="E5145">_xlfn.IFS($D5145&gt;=$N$7,$J$7,AND($D5145&gt;=$M$8,$D5145&lt;$N$8),$J$8,AND($D5145&gt;=$M$9,$D5145&lt;$N$9),$J$9,$D5145&lt;$N$10,$J$10)</f>
        <v>Small Cap</v>
      </c>
      <c r="F5145" s="18">
        <v>1.29</v>
      </c>
      <c r="G5145" s="3" t="s">
        <v>31544</v>
      </c>
      <c r="H5145" s="22">
        <f>ROUND(Table1[[#This Row],[Market Capitalisation]]/Table1[[#This Row],[Stock Price]],0)</f>
        <v>689922481</v>
      </c>
    </row>
    <row r="5146" spans="2:8" x14ac:dyDescent="0.35">
      <c r="B5146" s="1" t="s">
        <v>21473</v>
      </c>
      <c r="C5146" s="3" t="s">
        <v>21474</v>
      </c>
      <c r="D5146" s="13">
        <v>890000000</v>
      </c>
      <c r="E5146" s="1" t="str" cm="1">
        <f t="array" ref="E5146">_xlfn.IFS($D5146&gt;=$N$7,$J$7,AND($D5146&gt;=$M$8,$D5146&lt;$N$8),$J$8,AND($D5146&gt;=$M$9,$D5146&lt;$N$9),$J$9,$D5146&lt;$N$10,$J$10)</f>
        <v>Small Cap</v>
      </c>
      <c r="F5146" s="18">
        <v>10.5</v>
      </c>
      <c r="G5146" s="3" t="s">
        <v>31554</v>
      </c>
      <c r="H5146" s="22">
        <f>ROUND(Table1[[#This Row],[Market Capitalisation]]/Table1[[#This Row],[Stock Price]],0)</f>
        <v>84761905</v>
      </c>
    </row>
    <row r="5147" spans="2:8" x14ac:dyDescent="0.35">
      <c r="B5147" s="1" t="s">
        <v>21476</v>
      </c>
      <c r="C5147" s="3" t="s">
        <v>21477</v>
      </c>
      <c r="D5147" s="13">
        <v>880000000</v>
      </c>
      <c r="E5147" s="1" t="str" cm="1">
        <f t="array" ref="E5147">_xlfn.IFS($D5147&gt;=$N$7,$J$7,AND($D5147&gt;=$M$8,$D5147&lt;$N$8),$J$8,AND($D5147&gt;=$M$9,$D5147&lt;$N$9),$J$9,$D5147&lt;$N$10,$J$10)</f>
        <v>Small Cap</v>
      </c>
      <c r="F5147" s="18">
        <v>10.29</v>
      </c>
      <c r="G5147" s="3" t="s">
        <v>511</v>
      </c>
      <c r="H5147" s="22">
        <f>ROUND(Table1[[#This Row],[Market Capitalisation]]/Table1[[#This Row],[Stock Price]],0)</f>
        <v>85519922</v>
      </c>
    </row>
    <row r="5148" spans="2:8" x14ac:dyDescent="0.35">
      <c r="B5148" s="1" t="s">
        <v>21480</v>
      </c>
      <c r="C5148" s="3" t="s">
        <v>21481</v>
      </c>
      <c r="D5148" s="13">
        <v>880000000</v>
      </c>
      <c r="E5148" s="1" t="str" cm="1">
        <f t="array" ref="E5148">_xlfn.IFS($D5148&gt;=$N$7,$J$7,AND($D5148&gt;=$M$8,$D5148&lt;$N$8),$J$8,AND($D5148&gt;=$M$9,$D5148&lt;$N$9),$J$9,$D5148&lt;$N$10,$J$10)</f>
        <v>Small Cap</v>
      </c>
      <c r="F5148" s="18">
        <v>23.5</v>
      </c>
      <c r="G5148" s="3" t="s">
        <v>31554</v>
      </c>
      <c r="H5148" s="22">
        <f>ROUND(Table1[[#This Row],[Market Capitalisation]]/Table1[[#This Row],[Stock Price]],0)</f>
        <v>37446809</v>
      </c>
    </row>
    <row r="5149" spans="2:8" x14ac:dyDescent="0.35">
      <c r="B5149" s="1" t="s">
        <v>21483</v>
      </c>
      <c r="C5149" s="3" t="s">
        <v>21484</v>
      </c>
      <c r="D5149" s="13">
        <v>880000000</v>
      </c>
      <c r="E5149" s="1" t="str" cm="1">
        <f t="array" ref="E5149">_xlfn.IFS($D5149&gt;=$N$7,$J$7,AND($D5149&gt;=$M$8,$D5149&lt;$N$8),$J$8,AND($D5149&gt;=$M$9,$D5149&lt;$N$9),$J$9,$D5149&lt;$N$10,$J$10)</f>
        <v>Small Cap</v>
      </c>
      <c r="F5149" s="18">
        <v>8.58</v>
      </c>
      <c r="G5149" s="3" t="s">
        <v>511</v>
      </c>
      <c r="H5149" s="22">
        <f>ROUND(Table1[[#This Row],[Market Capitalisation]]/Table1[[#This Row],[Stock Price]],0)</f>
        <v>102564103</v>
      </c>
    </row>
    <row r="5150" spans="2:8" x14ac:dyDescent="0.35">
      <c r="B5150" s="1" t="s">
        <v>21486</v>
      </c>
      <c r="C5150" s="3" t="s">
        <v>21487</v>
      </c>
      <c r="D5150" s="13">
        <v>880000000</v>
      </c>
      <c r="E5150" s="1" t="str" cm="1">
        <f t="array" ref="E5150">_xlfn.IFS($D5150&gt;=$N$7,$J$7,AND($D5150&gt;=$M$8,$D5150&lt;$N$8),$J$8,AND($D5150&gt;=$M$9,$D5150&lt;$N$9),$J$9,$D5150&lt;$N$10,$J$10)</f>
        <v>Small Cap</v>
      </c>
      <c r="F5150" s="18">
        <v>91.2</v>
      </c>
      <c r="G5150" s="3" t="s">
        <v>31554</v>
      </c>
      <c r="H5150" s="22">
        <f>ROUND(Table1[[#This Row],[Market Capitalisation]]/Table1[[#This Row],[Stock Price]],0)</f>
        <v>9649123</v>
      </c>
    </row>
    <row r="5151" spans="2:8" x14ac:dyDescent="0.35">
      <c r="B5151" s="1" t="s">
        <v>21490</v>
      </c>
      <c r="C5151" s="3" t="s">
        <v>21491</v>
      </c>
      <c r="D5151" s="13">
        <v>880000000</v>
      </c>
      <c r="E5151" s="1" t="str" cm="1">
        <f t="array" ref="E5151">_xlfn.IFS($D5151&gt;=$N$7,$J$7,AND($D5151&gt;=$M$8,$D5151&lt;$N$8),$J$8,AND($D5151&gt;=$M$9,$D5151&lt;$N$9),$J$9,$D5151&lt;$N$10,$J$10)</f>
        <v>Small Cap</v>
      </c>
      <c r="F5151" s="18">
        <v>24.44</v>
      </c>
      <c r="G5151" s="3" t="s">
        <v>12921</v>
      </c>
      <c r="H5151" s="22">
        <f>ROUND(Table1[[#This Row],[Market Capitalisation]]/Table1[[#This Row],[Stock Price]],0)</f>
        <v>36006547</v>
      </c>
    </row>
    <row r="5152" spans="2:8" x14ac:dyDescent="0.35">
      <c r="B5152" s="1" t="s">
        <v>21493</v>
      </c>
      <c r="C5152" s="3" t="s">
        <v>21494</v>
      </c>
      <c r="D5152" s="13">
        <v>880000000</v>
      </c>
      <c r="E5152" s="1" t="str" cm="1">
        <f t="array" ref="E5152">_xlfn.IFS($D5152&gt;=$N$7,$J$7,AND($D5152&gt;=$M$8,$D5152&lt;$N$8),$J$8,AND($D5152&gt;=$M$9,$D5152&lt;$N$9),$J$9,$D5152&lt;$N$10,$J$10)</f>
        <v>Small Cap</v>
      </c>
      <c r="F5152" s="18">
        <v>20.85</v>
      </c>
      <c r="G5152" s="3" t="s">
        <v>936</v>
      </c>
      <c r="H5152" s="22">
        <f>ROUND(Table1[[#This Row],[Market Capitalisation]]/Table1[[#This Row],[Stock Price]],0)</f>
        <v>42206235</v>
      </c>
    </row>
    <row r="5153" spans="2:8" x14ac:dyDescent="0.35">
      <c r="B5153" s="1" t="s">
        <v>21497</v>
      </c>
      <c r="C5153" s="3" t="s">
        <v>21498</v>
      </c>
      <c r="D5153" s="13">
        <v>880000000</v>
      </c>
      <c r="E5153" s="1" t="str" cm="1">
        <f t="array" ref="E5153">_xlfn.IFS($D5153&gt;=$N$7,$J$7,AND($D5153&gt;=$M$8,$D5153&lt;$N$8),$J$8,AND($D5153&gt;=$M$9,$D5153&lt;$N$9),$J$9,$D5153&lt;$N$10,$J$10)</f>
        <v>Small Cap</v>
      </c>
      <c r="F5153" s="18">
        <v>0.91</v>
      </c>
      <c r="G5153" s="3" t="s">
        <v>936</v>
      </c>
      <c r="H5153" s="22">
        <f>ROUND(Table1[[#This Row],[Market Capitalisation]]/Table1[[#This Row],[Stock Price]],0)</f>
        <v>967032967</v>
      </c>
    </row>
    <row r="5154" spans="2:8" x14ac:dyDescent="0.35">
      <c r="B5154" s="1" t="s">
        <v>21500</v>
      </c>
      <c r="C5154" s="3" t="s">
        <v>21501</v>
      </c>
      <c r="D5154" s="13">
        <v>880000000</v>
      </c>
      <c r="E5154" s="1" t="str" cm="1">
        <f t="array" ref="E5154">_xlfn.IFS($D5154&gt;=$N$7,$J$7,AND($D5154&gt;=$M$8,$D5154&lt;$N$8),$J$8,AND($D5154&gt;=$M$9,$D5154&lt;$N$9),$J$9,$D5154&lt;$N$10,$J$10)</f>
        <v>Small Cap</v>
      </c>
      <c r="F5154" s="18">
        <v>40.729999999999997</v>
      </c>
      <c r="G5154" s="3" t="s">
        <v>31554</v>
      </c>
      <c r="H5154" s="22">
        <f>ROUND(Table1[[#This Row],[Market Capitalisation]]/Table1[[#This Row],[Stock Price]],0)</f>
        <v>21605696</v>
      </c>
    </row>
    <row r="5155" spans="2:8" x14ac:dyDescent="0.35">
      <c r="B5155" s="1" t="s">
        <v>21504</v>
      </c>
      <c r="C5155" s="3" t="s">
        <v>21505</v>
      </c>
      <c r="D5155" s="13">
        <v>880000000</v>
      </c>
      <c r="E5155" s="1" t="str" cm="1">
        <f t="array" ref="E5155">_xlfn.IFS($D5155&gt;=$N$7,$J$7,AND($D5155&gt;=$M$8,$D5155&lt;$N$8),$J$8,AND($D5155&gt;=$M$9,$D5155&lt;$N$9),$J$9,$D5155&lt;$N$10,$J$10)</f>
        <v>Small Cap</v>
      </c>
      <c r="F5155" s="18">
        <v>5.12</v>
      </c>
      <c r="G5155" s="3" t="s">
        <v>31554</v>
      </c>
      <c r="H5155" s="22">
        <f>ROUND(Table1[[#This Row],[Market Capitalisation]]/Table1[[#This Row],[Stock Price]],0)</f>
        <v>171875000</v>
      </c>
    </row>
    <row r="5156" spans="2:8" x14ac:dyDescent="0.35">
      <c r="B5156" s="1" t="s">
        <v>21507</v>
      </c>
      <c r="C5156" s="3" t="s">
        <v>21508</v>
      </c>
      <c r="D5156" s="13">
        <v>880000000</v>
      </c>
      <c r="E5156" s="1" t="str" cm="1">
        <f t="array" ref="E5156">_xlfn.IFS($D5156&gt;=$N$7,$J$7,AND($D5156&gt;=$M$8,$D5156&lt;$N$8),$J$8,AND($D5156&gt;=$M$9,$D5156&lt;$N$9),$J$9,$D5156&lt;$N$10,$J$10)</f>
        <v>Small Cap</v>
      </c>
      <c r="F5156" s="18">
        <v>4.33</v>
      </c>
      <c r="G5156" s="3" t="s">
        <v>249</v>
      </c>
      <c r="H5156" s="22">
        <f>ROUND(Table1[[#This Row],[Market Capitalisation]]/Table1[[#This Row],[Stock Price]],0)</f>
        <v>203233256</v>
      </c>
    </row>
    <row r="5157" spans="2:8" x14ac:dyDescent="0.35">
      <c r="B5157" s="1" t="s">
        <v>21510</v>
      </c>
      <c r="C5157" s="3" t="s">
        <v>21511</v>
      </c>
      <c r="D5157" s="13">
        <v>870000000</v>
      </c>
      <c r="E5157" s="1" t="str" cm="1">
        <f t="array" ref="E5157">_xlfn.IFS($D5157&gt;=$N$7,$J$7,AND($D5157&gt;=$M$8,$D5157&lt;$N$8),$J$8,AND($D5157&gt;=$M$9,$D5157&lt;$N$9),$J$9,$D5157&lt;$N$10,$J$10)</f>
        <v>Small Cap</v>
      </c>
      <c r="F5157" s="18">
        <v>33.57</v>
      </c>
      <c r="G5157" s="3" t="s">
        <v>31554</v>
      </c>
      <c r="H5157" s="22">
        <f>ROUND(Table1[[#This Row],[Market Capitalisation]]/Table1[[#This Row],[Stock Price]],0)</f>
        <v>25915996</v>
      </c>
    </row>
    <row r="5158" spans="2:8" x14ac:dyDescent="0.35">
      <c r="B5158" s="1" t="s">
        <v>21514</v>
      </c>
      <c r="C5158" s="3" t="s">
        <v>21515</v>
      </c>
      <c r="D5158" s="13">
        <v>870000000</v>
      </c>
      <c r="E5158" s="1" t="str" cm="1">
        <f t="array" ref="E5158">_xlfn.IFS($D5158&gt;=$N$7,$J$7,AND($D5158&gt;=$M$8,$D5158&lt;$N$8),$J$8,AND($D5158&gt;=$M$9,$D5158&lt;$N$9),$J$9,$D5158&lt;$N$10,$J$10)</f>
        <v>Small Cap</v>
      </c>
      <c r="F5158" s="18">
        <v>0.76</v>
      </c>
      <c r="G5158" s="3" t="s">
        <v>31554</v>
      </c>
      <c r="H5158" s="22">
        <f>ROUND(Table1[[#This Row],[Market Capitalisation]]/Table1[[#This Row],[Stock Price]],0)</f>
        <v>1144736842</v>
      </c>
    </row>
    <row r="5159" spans="2:8" x14ac:dyDescent="0.35">
      <c r="B5159" s="1" t="s">
        <v>21517</v>
      </c>
      <c r="C5159" s="3" t="s">
        <v>21518</v>
      </c>
      <c r="D5159" s="13">
        <v>870000000</v>
      </c>
      <c r="E5159" s="1" t="str" cm="1">
        <f t="array" ref="E5159">_xlfn.IFS($D5159&gt;=$N$7,$J$7,AND($D5159&gt;=$M$8,$D5159&lt;$N$8),$J$8,AND($D5159&gt;=$M$9,$D5159&lt;$N$9),$J$9,$D5159&lt;$N$10,$J$10)</f>
        <v>Small Cap</v>
      </c>
      <c r="F5159" s="18">
        <v>5.48</v>
      </c>
      <c r="G5159" s="3" t="s">
        <v>31554</v>
      </c>
      <c r="H5159" s="22">
        <f>ROUND(Table1[[#This Row],[Market Capitalisation]]/Table1[[#This Row],[Stock Price]],0)</f>
        <v>158759124</v>
      </c>
    </row>
    <row r="5160" spans="2:8" x14ac:dyDescent="0.35">
      <c r="B5160" s="1" t="s">
        <v>21520</v>
      </c>
      <c r="C5160" s="3" t="s">
        <v>21521</v>
      </c>
      <c r="D5160" s="13">
        <v>870000000</v>
      </c>
      <c r="E5160" s="1" t="str" cm="1">
        <f t="array" ref="E5160">_xlfn.IFS($D5160&gt;=$N$7,$J$7,AND($D5160&gt;=$M$8,$D5160&lt;$N$8),$J$8,AND($D5160&gt;=$M$9,$D5160&lt;$N$9),$J$9,$D5160&lt;$N$10,$J$10)</f>
        <v>Small Cap</v>
      </c>
      <c r="F5160" s="18">
        <v>14.76</v>
      </c>
      <c r="G5160" s="3" t="s">
        <v>31554</v>
      </c>
      <c r="H5160" s="22">
        <f>ROUND(Table1[[#This Row],[Market Capitalisation]]/Table1[[#This Row],[Stock Price]],0)</f>
        <v>58943089</v>
      </c>
    </row>
    <row r="5161" spans="2:8" x14ac:dyDescent="0.35">
      <c r="B5161" s="1" t="s">
        <v>21523</v>
      </c>
      <c r="C5161" s="3" t="s">
        <v>21524</v>
      </c>
      <c r="D5161" s="13">
        <v>870000000</v>
      </c>
      <c r="E5161" s="1" t="str" cm="1">
        <f t="array" ref="E5161">_xlfn.IFS($D5161&gt;=$N$7,$J$7,AND($D5161&gt;=$M$8,$D5161&lt;$N$8),$J$8,AND($D5161&gt;=$M$9,$D5161&lt;$N$9),$J$9,$D5161&lt;$N$10,$J$10)</f>
        <v>Small Cap</v>
      </c>
      <c r="F5161" s="18">
        <v>1.82</v>
      </c>
      <c r="G5161" s="3" t="s">
        <v>31554</v>
      </c>
      <c r="H5161" s="22">
        <f>ROUND(Table1[[#This Row],[Market Capitalisation]]/Table1[[#This Row],[Stock Price]],0)</f>
        <v>478021978</v>
      </c>
    </row>
    <row r="5162" spans="2:8" x14ac:dyDescent="0.35">
      <c r="B5162" s="1" t="s">
        <v>21526</v>
      </c>
      <c r="C5162" s="3" t="s">
        <v>21527</v>
      </c>
      <c r="D5162" s="13">
        <v>870000000</v>
      </c>
      <c r="E5162" s="1" t="str" cm="1">
        <f t="array" ref="E5162">_xlfn.IFS($D5162&gt;=$N$7,$J$7,AND($D5162&gt;=$M$8,$D5162&lt;$N$8),$J$8,AND($D5162&gt;=$M$9,$D5162&lt;$N$9),$J$9,$D5162&lt;$N$10,$J$10)</f>
        <v>Small Cap</v>
      </c>
      <c r="F5162" s="18">
        <v>0.04</v>
      </c>
      <c r="G5162" s="3" t="s">
        <v>420</v>
      </c>
      <c r="H5162" s="22">
        <f>ROUND(Table1[[#This Row],[Market Capitalisation]]/Table1[[#This Row],[Stock Price]],0)</f>
        <v>21750000000</v>
      </c>
    </row>
    <row r="5163" spans="2:8" x14ac:dyDescent="0.35">
      <c r="B5163" s="1" t="s">
        <v>21530</v>
      </c>
      <c r="C5163" s="3" t="s">
        <v>21531</v>
      </c>
      <c r="D5163" s="13">
        <v>870000000</v>
      </c>
      <c r="E5163" s="1" t="str" cm="1">
        <f t="array" ref="E5163">_xlfn.IFS($D5163&gt;=$N$7,$J$7,AND($D5163&gt;=$M$8,$D5163&lt;$N$8),$J$8,AND($D5163&gt;=$M$9,$D5163&lt;$N$9),$J$9,$D5163&lt;$N$10,$J$10)</f>
        <v>Small Cap</v>
      </c>
      <c r="F5163" s="18">
        <v>99.17</v>
      </c>
      <c r="G5163" s="3" t="s">
        <v>31554</v>
      </c>
      <c r="H5163" s="22">
        <f>ROUND(Table1[[#This Row],[Market Capitalisation]]/Table1[[#This Row],[Stock Price]],0)</f>
        <v>8772814</v>
      </c>
    </row>
    <row r="5164" spans="2:8" x14ac:dyDescent="0.35">
      <c r="B5164" s="1" t="s">
        <v>21534</v>
      </c>
      <c r="C5164" s="3" t="s">
        <v>21535</v>
      </c>
      <c r="D5164" s="13">
        <v>870000000</v>
      </c>
      <c r="E5164" s="1" t="str" cm="1">
        <f t="array" ref="E5164">_xlfn.IFS($D5164&gt;=$N$7,$J$7,AND($D5164&gt;=$M$8,$D5164&lt;$N$8),$J$8,AND($D5164&gt;=$M$9,$D5164&lt;$N$9),$J$9,$D5164&lt;$N$10,$J$10)</f>
        <v>Small Cap</v>
      </c>
      <c r="F5164" s="18">
        <v>5.89</v>
      </c>
      <c r="G5164" s="3" t="s">
        <v>249</v>
      </c>
      <c r="H5164" s="22">
        <f>ROUND(Table1[[#This Row],[Market Capitalisation]]/Table1[[#This Row],[Stock Price]],0)</f>
        <v>147707980</v>
      </c>
    </row>
    <row r="5165" spans="2:8" x14ac:dyDescent="0.35">
      <c r="B5165" s="1" t="s">
        <v>21537</v>
      </c>
      <c r="C5165" s="3" t="s">
        <v>21538</v>
      </c>
      <c r="D5165" s="13">
        <v>870000000</v>
      </c>
      <c r="E5165" s="1" t="str" cm="1">
        <f t="array" ref="E5165">_xlfn.IFS($D5165&gt;=$N$7,$J$7,AND($D5165&gt;=$M$8,$D5165&lt;$N$8),$J$8,AND($D5165&gt;=$M$9,$D5165&lt;$N$9),$J$9,$D5165&lt;$N$10,$J$10)</f>
        <v>Small Cap</v>
      </c>
      <c r="F5165" s="18">
        <v>10.38</v>
      </c>
      <c r="G5165" s="3" t="s">
        <v>31554</v>
      </c>
      <c r="H5165" s="22">
        <f>ROUND(Table1[[#This Row],[Market Capitalisation]]/Table1[[#This Row],[Stock Price]],0)</f>
        <v>83815029</v>
      </c>
    </row>
    <row r="5166" spans="2:8" x14ac:dyDescent="0.35">
      <c r="B5166" s="1" t="s">
        <v>21540</v>
      </c>
      <c r="C5166" s="3" t="s">
        <v>21541</v>
      </c>
      <c r="D5166" s="13">
        <v>870000000</v>
      </c>
      <c r="E5166" s="1" t="str" cm="1">
        <f t="array" ref="E5166">_xlfn.IFS($D5166&gt;=$N$7,$J$7,AND($D5166&gt;=$M$8,$D5166&lt;$N$8),$J$8,AND($D5166&gt;=$M$9,$D5166&lt;$N$9),$J$9,$D5166&lt;$N$10,$J$10)</f>
        <v>Small Cap</v>
      </c>
      <c r="F5166" s="18">
        <v>12.29</v>
      </c>
      <c r="G5166" s="3" t="s">
        <v>249</v>
      </c>
      <c r="H5166" s="22">
        <f>ROUND(Table1[[#This Row],[Market Capitalisation]]/Table1[[#This Row],[Stock Price]],0)</f>
        <v>70789260</v>
      </c>
    </row>
    <row r="5167" spans="2:8" x14ac:dyDescent="0.35">
      <c r="B5167" s="1" t="s">
        <v>21543</v>
      </c>
      <c r="C5167" s="3" t="s">
        <v>21544</v>
      </c>
      <c r="D5167" s="13">
        <v>870000000</v>
      </c>
      <c r="E5167" s="1" t="str" cm="1">
        <f t="array" ref="E5167">_xlfn.IFS($D5167&gt;=$N$7,$J$7,AND($D5167&gt;=$M$8,$D5167&lt;$N$8),$J$8,AND($D5167&gt;=$M$9,$D5167&lt;$N$9),$J$9,$D5167&lt;$N$10,$J$10)</f>
        <v>Small Cap</v>
      </c>
      <c r="F5167" s="18">
        <v>0.62</v>
      </c>
      <c r="G5167" s="3" t="s">
        <v>31544</v>
      </c>
      <c r="H5167" s="22">
        <f>ROUND(Table1[[#This Row],[Market Capitalisation]]/Table1[[#This Row],[Stock Price]],0)</f>
        <v>1403225806</v>
      </c>
    </row>
    <row r="5168" spans="2:8" x14ac:dyDescent="0.35">
      <c r="B5168" s="1" t="s">
        <v>21546</v>
      </c>
      <c r="C5168" s="3" t="s">
        <v>21547</v>
      </c>
      <c r="D5168" s="13">
        <v>870000000</v>
      </c>
      <c r="E5168" s="1" t="str" cm="1">
        <f t="array" ref="E5168">_xlfn.IFS($D5168&gt;=$N$7,$J$7,AND($D5168&gt;=$M$8,$D5168&lt;$N$8),$J$8,AND($D5168&gt;=$M$9,$D5168&lt;$N$9),$J$9,$D5168&lt;$N$10,$J$10)</f>
        <v>Small Cap</v>
      </c>
      <c r="F5168" s="18">
        <v>32.69</v>
      </c>
      <c r="G5168" s="3" t="s">
        <v>31554</v>
      </c>
      <c r="H5168" s="22">
        <f>ROUND(Table1[[#This Row],[Market Capitalisation]]/Table1[[#This Row],[Stock Price]],0)</f>
        <v>26613643</v>
      </c>
    </row>
    <row r="5169" spans="2:8" x14ac:dyDescent="0.35">
      <c r="B5169" s="1" t="s">
        <v>21550</v>
      </c>
      <c r="C5169" s="3" t="s">
        <v>21551</v>
      </c>
      <c r="D5169" s="13">
        <v>870000000</v>
      </c>
      <c r="E5169" s="1" t="str" cm="1">
        <f t="array" ref="E5169">_xlfn.IFS($D5169&gt;=$N$7,$J$7,AND($D5169&gt;=$M$8,$D5169&lt;$N$8),$J$8,AND($D5169&gt;=$M$9,$D5169&lt;$N$9),$J$9,$D5169&lt;$N$10,$J$10)</f>
        <v>Small Cap</v>
      </c>
      <c r="F5169" s="18">
        <v>6.63</v>
      </c>
      <c r="G5169" s="3" t="s">
        <v>249</v>
      </c>
      <c r="H5169" s="22">
        <f>ROUND(Table1[[#This Row],[Market Capitalisation]]/Table1[[#This Row],[Stock Price]],0)</f>
        <v>131221719</v>
      </c>
    </row>
    <row r="5170" spans="2:8" x14ac:dyDescent="0.35">
      <c r="B5170" s="1" t="s">
        <v>21554</v>
      </c>
      <c r="C5170" s="3" t="s">
        <v>21555</v>
      </c>
      <c r="D5170" s="13">
        <v>870000000</v>
      </c>
      <c r="E5170" s="1" t="str" cm="1">
        <f t="array" ref="E5170">_xlfn.IFS($D5170&gt;=$N$7,$J$7,AND($D5170&gt;=$M$8,$D5170&lt;$N$8),$J$8,AND($D5170&gt;=$M$9,$D5170&lt;$N$9),$J$9,$D5170&lt;$N$10,$J$10)</f>
        <v>Small Cap</v>
      </c>
      <c r="F5170" s="18">
        <v>0.25</v>
      </c>
      <c r="G5170" s="3" t="s">
        <v>3322</v>
      </c>
      <c r="H5170" s="22">
        <f>ROUND(Table1[[#This Row],[Market Capitalisation]]/Table1[[#This Row],[Stock Price]],0)</f>
        <v>3480000000</v>
      </c>
    </row>
    <row r="5171" spans="2:8" x14ac:dyDescent="0.35">
      <c r="B5171" s="1" t="s">
        <v>21557</v>
      </c>
      <c r="C5171" s="3" t="s">
        <v>21558</v>
      </c>
      <c r="D5171" s="13">
        <v>870000000</v>
      </c>
      <c r="E5171" s="1" t="str" cm="1">
        <f t="array" ref="E5171">_xlfn.IFS($D5171&gt;=$N$7,$J$7,AND($D5171&gt;=$M$8,$D5171&lt;$N$8),$J$8,AND($D5171&gt;=$M$9,$D5171&lt;$N$9),$J$9,$D5171&lt;$N$10,$J$10)</f>
        <v>Small Cap</v>
      </c>
      <c r="F5171" s="18">
        <v>0.81</v>
      </c>
      <c r="G5171" s="3" t="s">
        <v>31544</v>
      </c>
      <c r="H5171" s="22">
        <f>ROUND(Table1[[#This Row],[Market Capitalisation]]/Table1[[#This Row],[Stock Price]],0)</f>
        <v>1074074074</v>
      </c>
    </row>
    <row r="5172" spans="2:8" x14ac:dyDescent="0.35">
      <c r="B5172" s="1" t="s">
        <v>21560</v>
      </c>
      <c r="C5172" s="3" t="s">
        <v>21561</v>
      </c>
      <c r="D5172" s="13">
        <v>860000000</v>
      </c>
      <c r="E5172" s="1" t="str" cm="1">
        <f t="array" ref="E5172">_xlfn.IFS($D5172&gt;=$N$7,$J$7,AND($D5172&gt;=$M$8,$D5172&lt;$N$8),$J$8,AND($D5172&gt;=$M$9,$D5172&lt;$N$9),$J$9,$D5172&lt;$N$10,$J$10)</f>
        <v>Small Cap</v>
      </c>
      <c r="F5172" s="18">
        <v>19.93</v>
      </c>
      <c r="G5172" s="3" t="s">
        <v>511</v>
      </c>
      <c r="H5172" s="22">
        <f>ROUND(Table1[[#This Row],[Market Capitalisation]]/Table1[[#This Row],[Stock Price]],0)</f>
        <v>43151029</v>
      </c>
    </row>
    <row r="5173" spans="2:8" x14ac:dyDescent="0.35">
      <c r="B5173" s="1" t="s">
        <v>21564</v>
      </c>
      <c r="C5173" s="3" t="s">
        <v>21565</v>
      </c>
      <c r="D5173" s="13">
        <v>860000000</v>
      </c>
      <c r="E5173" s="1" t="str" cm="1">
        <f t="array" ref="E5173">_xlfn.IFS($D5173&gt;=$N$7,$J$7,AND($D5173&gt;=$M$8,$D5173&lt;$N$8),$J$8,AND($D5173&gt;=$M$9,$D5173&lt;$N$9),$J$9,$D5173&lt;$N$10,$J$10)</f>
        <v>Small Cap</v>
      </c>
      <c r="F5173" s="18">
        <v>13.26</v>
      </c>
      <c r="G5173" s="3" t="s">
        <v>31554</v>
      </c>
      <c r="H5173" s="22">
        <f>ROUND(Table1[[#This Row],[Market Capitalisation]]/Table1[[#This Row],[Stock Price]],0)</f>
        <v>64856712</v>
      </c>
    </row>
    <row r="5174" spans="2:8" x14ac:dyDescent="0.35">
      <c r="B5174" s="1" t="s">
        <v>21568</v>
      </c>
      <c r="C5174" s="3" t="s">
        <v>21569</v>
      </c>
      <c r="D5174" s="13">
        <v>860000000</v>
      </c>
      <c r="E5174" s="1" t="str" cm="1">
        <f t="array" ref="E5174">_xlfn.IFS($D5174&gt;=$N$7,$J$7,AND($D5174&gt;=$M$8,$D5174&lt;$N$8),$J$8,AND($D5174&gt;=$M$9,$D5174&lt;$N$9),$J$9,$D5174&lt;$N$10,$J$10)</f>
        <v>Small Cap</v>
      </c>
      <c r="F5174" s="18">
        <v>34.549999999999997</v>
      </c>
      <c r="G5174" s="3" t="s">
        <v>31554</v>
      </c>
      <c r="H5174" s="22">
        <f>ROUND(Table1[[#This Row],[Market Capitalisation]]/Table1[[#This Row],[Stock Price]],0)</f>
        <v>24891462</v>
      </c>
    </row>
    <row r="5175" spans="2:8" x14ac:dyDescent="0.35">
      <c r="B5175" s="1" t="s">
        <v>21572</v>
      </c>
      <c r="C5175" s="3" t="s">
        <v>21573</v>
      </c>
      <c r="D5175" s="13">
        <v>860000000</v>
      </c>
      <c r="E5175" s="1" t="str" cm="1">
        <f t="array" ref="E5175">_xlfn.IFS($D5175&gt;=$N$7,$J$7,AND($D5175&gt;=$M$8,$D5175&lt;$N$8),$J$8,AND($D5175&gt;=$M$9,$D5175&lt;$N$9),$J$9,$D5175&lt;$N$10,$J$10)</f>
        <v>Small Cap</v>
      </c>
      <c r="F5175" s="18">
        <v>19.87</v>
      </c>
      <c r="G5175" s="3" t="s">
        <v>31554</v>
      </c>
      <c r="H5175" s="22">
        <f>ROUND(Table1[[#This Row],[Market Capitalisation]]/Table1[[#This Row],[Stock Price]],0)</f>
        <v>43281329</v>
      </c>
    </row>
    <row r="5176" spans="2:8" x14ac:dyDescent="0.35">
      <c r="B5176" s="1" t="s">
        <v>21576</v>
      </c>
      <c r="C5176" s="3" t="s">
        <v>21577</v>
      </c>
      <c r="D5176" s="13">
        <v>860000000</v>
      </c>
      <c r="E5176" s="1" t="str" cm="1">
        <f t="array" ref="E5176">_xlfn.IFS($D5176&gt;=$N$7,$J$7,AND($D5176&gt;=$M$8,$D5176&lt;$N$8),$J$8,AND($D5176&gt;=$M$9,$D5176&lt;$N$9),$J$9,$D5176&lt;$N$10,$J$10)</f>
        <v>Small Cap</v>
      </c>
      <c r="F5176" s="18">
        <v>4.63</v>
      </c>
      <c r="G5176" s="3" t="s">
        <v>4076</v>
      </c>
      <c r="H5176" s="22">
        <f>ROUND(Table1[[#This Row],[Market Capitalisation]]/Table1[[#This Row],[Stock Price]],0)</f>
        <v>185745140</v>
      </c>
    </row>
    <row r="5177" spans="2:8" x14ac:dyDescent="0.35">
      <c r="B5177" s="1" t="s">
        <v>21580</v>
      </c>
      <c r="C5177" s="3" t="s">
        <v>21581</v>
      </c>
      <c r="D5177" s="13">
        <v>860000000</v>
      </c>
      <c r="E5177" s="1" t="str" cm="1">
        <f t="array" ref="E5177">_xlfn.IFS($D5177&gt;=$N$7,$J$7,AND($D5177&gt;=$M$8,$D5177&lt;$N$8),$J$8,AND($D5177&gt;=$M$9,$D5177&lt;$N$9),$J$9,$D5177&lt;$N$10,$J$10)</f>
        <v>Small Cap</v>
      </c>
      <c r="F5177" s="18">
        <v>28.7</v>
      </c>
      <c r="G5177" s="3" t="s">
        <v>13674</v>
      </c>
      <c r="H5177" s="22">
        <f>ROUND(Table1[[#This Row],[Market Capitalisation]]/Table1[[#This Row],[Stock Price]],0)</f>
        <v>29965157</v>
      </c>
    </row>
    <row r="5178" spans="2:8" x14ac:dyDescent="0.35">
      <c r="B5178" s="1" t="s">
        <v>21583</v>
      </c>
      <c r="C5178" s="3" t="s">
        <v>21584</v>
      </c>
      <c r="D5178" s="13">
        <v>860000000</v>
      </c>
      <c r="E5178" s="1" t="str" cm="1">
        <f t="array" ref="E5178">_xlfn.IFS($D5178&gt;=$N$7,$J$7,AND($D5178&gt;=$M$8,$D5178&lt;$N$8),$J$8,AND($D5178&gt;=$M$9,$D5178&lt;$N$9),$J$9,$D5178&lt;$N$10,$J$10)</f>
        <v>Small Cap</v>
      </c>
      <c r="F5178" s="18">
        <v>60.42</v>
      </c>
      <c r="G5178" s="3" t="s">
        <v>511</v>
      </c>
      <c r="H5178" s="22">
        <f>ROUND(Table1[[#This Row],[Market Capitalisation]]/Table1[[#This Row],[Stock Price]],0)</f>
        <v>14233697</v>
      </c>
    </row>
    <row r="5179" spans="2:8" x14ac:dyDescent="0.35">
      <c r="B5179" s="1" t="s">
        <v>21587</v>
      </c>
      <c r="C5179" s="3" t="s">
        <v>21588</v>
      </c>
      <c r="D5179" s="13">
        <v>860000000</v>
      </c>
      <c r="E5179" s="1" t="str" cm="1">
        <f t="array" ref="E5179">_xlfn.IFS($D5179&gt;=$N$7,$J$7,AND($D5179&gt;=$M$8,$D5179&lt;$N$8),$J$8,AND($D5179&gt;=$M$9,$D5179&lt;$N$9),$J$9,$D5179&lt;$N$10,$J$10)</f>
        <v>Small Cap</v>
      </c>
      <c r="F5179" s="18">
        <v>6.46</v>
      </c>
      <c r="G5179" s="3" t="s">
        <v>31554</v>
      </c>
      <c r="H5179" s="22">
        <f>ROUND(Table1[[#This Row],[Market Capitalisation]]/Table1[[#This Row],[Stock Price]],0)</f>
        <v>133126935</v>
      </c>
    </row>
    <row r="5180" spans="2:8" x14ac:dyDescent="0.35">
      <c r="B5180" s="1" t="s">
        <v>21590</v>
      </c>
      <c r="C5180" s="3" t="s">
        <v>21591</v>
      </c>
      <c r="D5180" s="13">
        <v>860000000</v>
      </c>
      <c r="E5180" s="1" t="str" cm="1">
        <f t="array" ref="E5180">_xlfn.IFS($D5180&gt;=$N$7,$J$7,AND($D5180&gt;=$M$8,$D5180&lt;$N$8),$J$8,AND($D5180&gt;=$M$9,$D5180&lt;$N$9),$J$9,$D5180&lt;$N$10,$J$10)</f>
        <v>Small Cap</v>
      </c>
      <c r="F5180" s="18">
        <v>25.13</v>
      </c>
      <c r="G5180" s="3" t="s">
        <v>31554</v>
      </c>
      <c r="H5180" s="22">
        <f>ROUND(Table1[[#This Row],[Market Capitalisation]]/Table1[[#This Row],[Stock Price]],0)</f>
        <v>34222045</v>
      </c>
    </row>
    <row r="5181" spans="2:8" x14ac:dyDescent="0.35">
      <c r="B5181" s="1" t="s">
        <v>21594</v>
      </c>
      <c r="C5181" s="3" t="s">
        <v>21595</v>
      </c>
      <c r="D5181" s="13">
        <v>860000000</v>
      </c>
      <c r="E5181" s="1" t="str" cm="1">
        <f t="array" ref="E5181">_xlfn.IFS($D5181&gt;=$N$7,$J$7,AND($D5181&gt;=$M$8,$D5181&lt;$N$8),$J$8,AND($D5181&gt;=$M$9,$D5181&lt;$N$9),$J$9,$D5181&lt;$N$10,$J$10)</f>
        <v>Small Cap</v>
      </c>
      <c r="F5181" s="18">
        <v>4.25</v>
      </c>
      <c r="G5181" s="3" t="s">
        <v>585</v>
      </c>
      <c r="H5181" s="22">
        <f>ROUND(Table1[[#This Row],[Market Capitalisation]]/Table1[[#This Row],[Stock Price]],0)</f>
        <v>202352941</v>
      </c>
    </row>
    <row r="5182" spans="2:8" x14ac:dyDescent="0.35">
      <c r="B5182" s="1" t="s">
        <v>21597</v>
      </c>
      <c r="C5182" s="3" t="s">
        <v>21598</v>
      </c>
      <c r="D5182" s="13">
        <v>860000000</v>
      </c>
      <c r="E5182" s="1" t="str" cm="1">
        <f t="array" ref="E5182">_xlfn.IFS($D5182&gt;=$N$7,$J$7,AND($D5182&gt;=$M$8,$D5182&lt;$N$8),$J$8,AND($D5182&gt;=$M$9,$D5182&lt;$N$9),$J$9,$D5182&lt;$N$10,$J$10)</f>
        <v>Small Cap</v>
      </c>
      <c r="F5182" s="18">
        <v>20.91</v>
      </c>
      <c r="G5182" s="3" t="s">
        <v>31554</v>
      </c>
      <c r="H5182" s="22">
        <f>ROUND(Table1[[#This Row],[Market Capitalisation]]/Table1[[#This Row],[Stock Price]],0)</f>
        <v>41128647</v>
      </c>
    </row>
    <row r="5183" spans="2:8" x14ac:dyDescent="0.35">
      <c r="B5183" s="1" t="s">
        <v>21601</v>
      </c>
      <c r="C5183" s="3" t="s">
        <v>21602</v>
      </c>
      <c r="D5183" s="13">
        <v>860000000</v>
      </c>
      <c r="E5183" s="1" t="str" cm="1">
        <f t="array" ref="E5183">_xlfn.IFS($D5183&gt;=$N$7,$J$7,AND($D5183&gt;=$M$8,$D5183&lt;$N$8),$J$8,AND($D5183&gt;=$M$9,$D5183&lt;$N$9),$J$9,$D5183&lt;$N$10,$J$10)</f>
        <v>Small Cap</v>
      </c>
      <c r="F5183" s="18">
        <v>5.24</v>
      </c>
      <c r="G5183" s="3" t="s">
        <v>31554</v>
      </c>
      <c r="H5183" s="22">
        <f>ROUND(Table1[[#This Row],[Market Capitalisation]]/Table1[[#This Row],[Stock Price]],0)</f>
        <v>164122137</v>
      </c>
    </row>
    <row r="5184" spans="2:8" x14ac:dyDescent="0.35">
      <c r="B5184" s="1" t="s">
        <v>21604</v>
      </c>
      <c r="C5184" s="3" t="s">
        <v>21605</v>
      </c>
      <c r="D5184" s="13">
        <v>850000000</v>
      </c>
      <c r="E5184" s="1" t="str" cm="1">
        <f t="array" ref="E5184">_xlfn.IFS($D5184&gt;=$N$7,$J$7,AND($D5184&gt;=$M$8,$D5184&lt;$N$8),$J$8,AND($D5184&gt;=$M$9,$D5184&lt;$N$9),$J$9,$D5184&lt;$N$10,$J$10)</f>
        <v>Small Cap</v>
      </c>
      <c r="F5184" s="18">
        <v>1.1299999999999999</v>
      </c>
      <c r="G5184" s="3" t="s">
        <v>31546</v>
      </c>
      <c r="H5184" s="22">
        <f>ROUND(Table1[[#This Row],[Market Capitalisation]]/Table1[[#This Row],[Stock Price]],0)</f>
        <v>752212389</v>
      </c>
    </row>
    <row r="5185" spans="2:8" x14ac:dyDescent="0.35">
      <c r="B5185" s="1" t="s">
        <v>21608</v>
      </c>
      <c r="C5185" s="3" t="s">
        <v>21609</v>
      </c>
      <c r="D5185" s="13">
        <v>850000000</v>
      </c>
      <c r="E5185" s="1" t="str" cm="1">
        <f t="array" ref="E5185">_xlfn.IFS($D5185&gt;=$N$7,$J$7,AND($D5185&gt;=$M$8,$D5185&lt;$N$8),$J$8,AND($D5185&gt;=$M$9,$D5185&lt;$N$9),$J$9,$D5185&lt;$N$10,$J$10)</f>
        <v>Small Cap</v>
      </c>
      <c r="F5185" s="18">
        <v>12.16</v>
      </c>
      <c r="G5185" s="3" t="s">
        <v>249</v>
      </c>
      <c r="H5185" s="22">
        <f>ROUND(Table1[[#This Row],[Market Capitalisation]]/Table1[[#This Row],[Stock Price]],0)</f>
        <v>69901316</v>
      </c>
    </row>
    <row r="5186" spans="2:8" x14ac:dyDescent="0.35">
      <c r="B5186" s="1" t="s">
        <v>21611</v>
      </c>
      <c r="C5186" s="3" t="s">
        <v>21612</v>
      </c>
      <c r="D5186" s="13">
        <v>850000000</v>
      </c>
      <c r="E5186" s="1" t="str" cm="1">
        <f t="array" ref="E5186">_xlfn.IFS($D5186&gt;=$N$7,$J$7,AND($D5186&gt;=$M$8,$D5186&lt;$N$8),$J$8,AND($D5186&gt;=$M$9,$D5186&lt;$N$9),$J$9,$D5186&lt;$N$10,$J$10)</f>
        <v>Small Cap</v>
      </c>
      <c r="F5186" s="18">
        <v>10.26</v>
      </c>
      <c r="G5186" s="3" t="s">
        <v>31554</v>
      </c>
      <c r="H5186" s="22">
        <f>ROUND(Table1[[#This Row],[Market Capitalisation]]/Table1[[#This Row],[Stock Price]],0)</f>
        <v>82846004</v>
      </c>
    </row>
    <row r="5187" spans="2:8" x14ac:dyDescent="0.35">
      <c r="B5187" s="1" t="s">
        <v>21614</v>
      </c>
      <c r="C5187" s="3" t="s">
        <v>21615</v>
      </c>
      <c r="D5187" s="13">
        <v>850000000</v>
      </c>
      <c r="E5187" s="1" t="str" cm="1">
        <f t="array" ref="E5187">_xlfn.IFS($D5187&gt;=$N$7,$J$7,AND($D5187&gt;=$M$8,$D5187&lt;$N$8),$J$8,AND($D5187&gt;=$M$9,$D5187&lt;$N$9),$J$9,$D5187&lt;$N$10,$J$10)</f>
        <v>Small Cap</v>
      </c>
      <c r="F5187" s="18">
        <v>12.1</v>
      </c>
      <c r="G5187" s="3" t="s">
        <v>511</v>
      </c>
      <c r="H5187" s="22">
        <f>ROUND(Table1[[#This Row],[Market Capitalisation]]/Table1[[#This Row],[Stock Price]],0)</f>
        <v>70247934</v>
      </c>
    </row>
    <row r="5188" spans="2:8" x14ac:dyDescent="0.35">
      <c r="B5188" s="1" t="s">
        <v>21617</v>
      </c>
      <c r="C5188" s="3" t="s">
        <v>21618</v>
      </c>
      <c r="D5188" s="13">
        <v>850000000</v>
      </c>
      <c r="E5188" s="1" t="str" cm="1">
        <f t="array" ref="E5188">_xlfn.IFS($D5188&gt;=$N$7,$J$7,AND($D5188&gt;=$M$8,$D5188&lt;$N$8),$J$8,AND($D5188&gt;=$M$9,$D5188&lt;$N$9),$J$9,$D5188&lt;$N$10,$J$10)</f>
        <v>Small Cap</v>
      </c>
      <c r="F5188" s="18">
        <v>15.65</v>
      </c>
      <c r="G5188" s="3" t="s">
        <v>936</v>
      </c>
      <c r="H5188" s="22">
        <f>ROUND(Table1[[#This Row],[Market Capitalisation]]/Table1[[#This Row],[Stock Price]],0)</f>
        <v>54313099</v>
      </c>
    </row>
    <row r="5189" spans="2:8" x14ac:dyDescent="0.35">
      <c r="B5189" s="1" t="s">
        <v>21621</v>
      </c>
      <c r="C5189" s="3" t="s">
        <v>21622</v>
      </c>
      <c r="D5189" s="13">
        <v>850000000</v>
      </c>
      <c r="E5189" s="1" t="str" cm="1">
        <f t="array" ref="E5189">_xlfn.IFS($D5189&gt;=$N$7,$J$7,AND($D5189&gt;=$M$8,$D5189&lt;$N$8),$J$8,AND($D5189&gt;=$M$9,$D5189&lt;$N$9),$J$9,$D5189&lt;$N$10,$J$10)</f>
        <v>Small Cap</v>
      </c>
      <c r="F5189" s="18">
        <v>5.75</v>
      </c>
      <c r="G5189" s="3" t="s">
        <v>511</v>
      </c>
      <c r="H5189" s="22">
        <f>ROUND(Table1[[#This Row],[Market Capitalisation]]/Table1[[#This Row],[Stock Price]],0)</f>
        <v>147826087</v>
      </c>
    </row>
    <row r="5190" spans="2:8" x14ac:dyDescent="0.35">
      <c r="B5190" s="1" t="s">
        <v>21624</v>
      </c>
      <c r="C5190" s="3" t="s">
        <v>21625</v>
      </c>
      <c r="D5190" s="13">
        <v>850000000</v>
      </c>
      <c r="E5190" s="1" t="str" cm="1">
        <f t="array" ref="E5190">_xlfn.IFS($D5190&gt;=$N$7,$J$7,AND($D5190&gt;=$M$8,$D5190&lt;$N$8),$J$8,AND($D5190&gt;=$M$9,$D5190&lt;$N$9),$J$9,$D5190&lt;$N$10,$J$10)</f>
        <v>Small Cap</v>
      </c>
      <c r="F5190" s="18">
        <v>66.760000000000005</v>
      </c>
      <c r="G5190" s="3" t="s">
        <v>31554</v>
      </c>
      <c r="H5190" s="22">
        <f>ROUND(Table1[[#This Row],[Market Capitalisation]]/Table1[[#This Row],[Stock Price]],0)</f>
        <v>12732175</v>
      </c>
    </row>
    <row r="5191" spans="2:8" x14ac:dyDescent="0.35">
      <c r="B5191" s="1" t="s">
        <v>21627</v>
      </c>
      <c r="C5191" s="3" t="s">
        <v>21628</v>
      </c>
      <c r="D5191" s="13">
        <v>850000000</v>
      </c>
      <c r="E5191" s="1" t="str" cm="1">
        <f t="array" ref="E5191">_xlfn.IFS($D5191&gt;=$N$7,$J$7,AND($D5191&gt;=$M$8,$D5191&lt;$N$8),$J$8,AND($D5191&gt;=$M$9,$D5191&lt;$N$9),$J$9,$D5191&lt;$N$10,$J$10)</f>
        <v>Small Cap</v>
      </c>
      <c r="F5191" s="18">
        <v>14</v>
      </c>
      <c r="G5191" s="3" t="s">
        <v>31554</v>
      </c>
      <c r="H5191" s="22">
        <f>ROUND(Table1[[#This Row],[Market Capitalisation]]/Table1[[#This Row],[Stock Price]],0)</f>
        <v>60714286</v>
      </c>
    </row>
    <row r="5192" spans="2:8" x14ac:dyDescent="0.35">
      <c r="B5192" s="1" t="s">
        <v>21630</v>
      </c>
      <c r="C5192" s="3" t="s">
        <v>21631</v>
      </c>
      <c r="D5192" s="13">
        <v>850000000</v>
      </c>
      <c r="E5192" s="1" t="str" cm="1">
        <f t="array" ref="E5192">_xlfn.IFS($D5192&gt;=$N$7,$J$7,AND($D5192&gt;=$M$8,$D5192&lt;$N$8),$J$8,AND($D5192&gt;=$M$9,$D5192&lt;$N$9),$J$9,$D5192&lt;$N$10,$J$10)</f>
        <v>Small Cap</v>
      </c>
      <c r="F5192" s="18">
        <v>13.6</v>
      </c>
      <c r="G5192" s="3" t="s">
        <v>894</v>
      </c>
      <c r="H5192" s="22">
        <f>ROUND(Table1[[#This Row],[Market Capitalisation]]/Table1[[#This Row],[Stock Price]],0)</f>
        <v>62500000</v>
      </c>
    </row>
    <row r="5193" spans="2:8" x14ac:dyDescent="0.35">
      <c r="B5193" s="1" t="s">
        <v>21633</v>
      </c>
      <c r="C5193" s="3" t="s">
        <v>21634</v>
      </c>
      <c r="D5193" s="13">
        <v>850000000</v>
      </c>
      <c r="E5193" s="1" t="str" cm="1">
        <f t="array" ref="E5193">_xlfn.IFS($D5193&gt;=$N$7,$J$7,AND($D5193&gt;=$M$8,$D5193&lt;$N$8),$J$8,AND($D5193&gt;=$M$9,$D5193&lt;$N$9),$J$9,$D5193&lt;$N$10,$J$10)</f>
        <v>Small Cap</v>
      </c>
      <c r="F5193" s="18">
        <v>19.39</v>
      </c>
      <c r="G5193" s="3" t="s">
        <v>249</v>
      </c>
      <c r="H5193" s="22">
        <f>ROUND(Table1[[#This Row],[Market Capitalisation]]/Table1[[#This Row],[Stock Price]],0)</f>
        <v>43837029</v>
      </c>
    </row>
    <row r="5194" spans="2:8" x14ac:dyDescent="0.35">
      <c r="B5194" s="1" t="s">
        <v>21636</v>
      </c>
      <c r="C5194" s="3" t="s">
        <v>21637</v>
      </c>
      <c r="D5194" s="13">
        <v>850000000</v>
      </c>
      <c r="E5194" s="1" t="str" cm="1">
        <f t="array" ref="E5194">_xlfn.IFS($D5194&gt;=$N$7,$J$7,AND($D5194&gt;=$M$8,$D5194&lt;$N$8),$J$8,AND($D5194&gt;=$M$9,$D5194&lt;$N$9),$J$9,$D5194&lt;$N$10,$J$10)</f>
        <v>Small Cap</v>
      </c>
      <c r="F5194" s="18">
        <v>8.48</v>
      </c>
      <c r="G5194" s="3" t="s">
        <v>31554</v>
      </c>
      <c r="H5194" s="22">
        <f>ROUND(Table1[[#This Row],[Market Capitalisation]]/Table1[[#This Row],[Stock Price]],0)</f>
        <v>100235849</v>
      </c>
    </row>
    <row r="5195" spans="2:8" x14ac:dyDescent="0.35">
      <c r="B5195" s="1" t="s">
        <v>21639</v>
      </c>
      <c r="C5195" s="3" t="s">
        <v>21640</v>
      </c>
      <c r="D5195" s="13">
        <v>850000000</v>
      </c>
      <c r="E5195" s="1" t="str" cm="1">
        <f t="array" ref="E5195">_xlfn.IFS($D5195&gt;=$N$7,$J$7,AND($D5195&gt;=$M$8,$D5195&lt;$N$8),$J$8,AND($D5195&gt;=$M$9,$D5195&lt;$N$9),$J$9,$D5195&lt;$N$10,$J$10)</f>
        <v>Small Cap</v>
      </c>
      <c r="F5195" s="18">
        <v>12.62</v>
      </c>
      <c r="G5195" s="3" t="s">
        <v>31554</v>
      </c>
      <c r="H5195" s="22">
        <f>ROUND(Table1[[#This Row],[Market Capitalisation]]/Table1[[#This Row],[Stock Price]],0)</f>
        <v>67353407</v>
      </c>
    </row>
    <row r="5196" spans="2:8" x14ac:dyDescent="0.35">
      <c r="B5196" s="1" t="s">
        <v>21643</v>
      </c>
      <c r="C5196" s="3" t="s">
        <v>21644</v>
      </c>
      <c r="D5196" s="13">
        <v>850000000</v>
      </c>
      <c r="E5196" s="1" t="str" cm="1">
        <f t="array" ref="E5196">_xlfn.IFS($D5196&gt;=$N$7,$J$7,AND($D5196&gt;=$M$8,$D5196&lt;$N$8),$J$8,AND($D5196&gt;=$M$9,$D5196&lt;$N$9),$J$9,$D5196&lt;$N$10,$J$10)</f>
        <v>Small Cap</v>
      </c>
      <c r="F5196" s="18">
        <v>4.95</v>
      </c>
      <c r="G5196" s="3" t="s">
        <v>31554</v>
      </c>
      <c r="H5196" s="22">
        <f>ROUND(Table1[[#This Row],[Market Capitalisation]]/Table1[[#This Row],[Stock Price]],0)</f>
        <v>171717172</v>
      </c>
    </row>
    <row r="5197" spans="2:8" x14ac:dyDescent="0.35">
      <c r="B5197" s="1" t="s">
        <v>21647</v>
      </c>
      <c r="C5197" s="3" t="s">
        <v>21648</v>
      </c>
      <c r="D5197" s="13">
        <v>850000000</v>
      </c>
      <c r="E5197" s="1" t="str" cm="1">
        <f t="array" ref="E5197">_xlfn.IFS($D5197&gt;=$N$7,$J$7,AND($D5197&gt;=$M$8,$D5197&lt;$N$8),$J$8,AND($D5197&gt;=$M$9,$D5197&lt;$N$9),$J$9,$D5197&lt;$N$10,$J$10)</f>
        <v>Small Cap</v>
      </c>
      <c r="F5197" s="18">
        <v>0.36</v>
      </c>
      <c r="G5197" s="3" t="s">
        <v>31544</v>
      </c>
      <c r="H5197" s="22">
        <f>ROUND(Table1[[#This Row],[Market Capitalisation]]/Table1[[#This Row],[Stock Price]],0)</f>
        <v>2361111111</v>
      </c>
    </row>
    <row r="5198" spans="2:8" x14ac:dyDescent="0.35">
      <c r="B5198" s="1" t="s">
        <v>21650</v>
      </c>
      <c r="C5198" s="3" t="s">
        <v>21651</v>
      </c>
      <c r="D5198" s="13">
        <v>850000000</v>
      </c>
      <c r="E5198" s="1" t="str" cm="1">
        <f t="array" ref="E5198">_xlfn.IFS($D5198&gt;=$N$7,$J$7,AND($D5198&gt;=$M$8,$D5198&lt;$N$8),$J$8,AND($D5198&gt;=$M$9,$D5198&lt;$N$9),$J$9,$D5198&lt;$N$10,$J$10)</f>
        <v>Small Cap</v>
      </c>
      <c r="F5198" s="18">
        <v>1.78</v>
      </c>
      <c r="G5198" s="3" t="s">
        <v>19398</v>
      </c>
      <c r="H5198" s="22">
        <f>ROUND(Table1[[#This Row],[Market Capitalisation]]/Table1[[#This Row],[Stock Price]],0)</f>
        <v>477528090</v>
      </c>
    </row>
    <row r="5199" spans="2:8" x14ac:dyDescent="0.35">
      <c r="B5199" s="1" t="s">
        <v>21653</v>
      </c>
      <c r="C5199" s="3" t="s">
        <v>21654</v>
      </c>
      <c r="D5199" s="13">
        <v>850000000</v>
      </c>
      <c r="E5199" s="1" t="str" cm="1">
        <f t="array" ref="E5199">_xlfn.IFS($D5199&gt;=$N$7,$J$7,AND($D5199&gt;=$M$8,$D5199&lt;$N$8),$J$8,AND($D5199&gt;=$M$9,$D5199&lt;$N$9),$J$9,$D5199&lt;$N$10,$J$10)</f>
        <v>Small Cap</v>
      </c>
      <c r="F5199" s="18">
        <v>3.92</v>
      </c>
      <c r="G5199" s="3" t="s">
        <v>31554</v>
      </c>
      <c r="H5199" s="22">
        <f>ROUND(Table1[[#This Row],[Market Capitalisation]]/Table1[[#This Row],[Stock Price]],0)</f>
        <v>216836735</v>
      </c>
    </row>
    <row r="5200" spans="2:8" x14ac:dyDescent="0.35">
      <c r="B5200" s="1" t="s">
        <v>21657</v>
      </c>
      <c r="C5200" s="3" t="s">
        <v>21658</v>
      </c>
      <c r="D5200" s="13">
        <v>850000000</v>
      </c>
      <c r="E5200" s="1" t="str" cm="1">
        <f t="array" ref="E5200">_xlfn.IFS($D5200&gt;=$N$7,$J$7,AND($D5200&gt;=$M$8,$D5200&lt;$N$8),$J$8,AND($D5200&gt;=$M$9,$D5200&lt;$N$9),$J$9,$D5200&lt;$N$10,$J$10)</f>
        <v>Small Cap</v>
      </c>
      <c r="F5200" s="18">
        <v>0.41</v>
      </c>
      <c r="G5200" s="3" t="s">
        <v>249</v>
      </c>
      <c r="H5200" s="22">
        <f>ROUND(Table1[[#This Row],[Market Capitalisation]]/Table1[[#This Row],[Stock Price]],0)</f>
        <v>2073170732</v>
      </c>
    </row>
    <row r="5201" spans="2:8" x14ac:dyDescent="0.35">
      <c r="B5201" s="1" t="s">
        <v>21660</v>
      </c>
      <c r="C5201" s="3" t="s">
        <v>21661</v>
      </c>
      <c r="D5201" s="13">
        <v>840000000</v>
      </c>
      <c r="E5201" s="1" t="str" cm="1">
        <f t="array" ref="E5201">_xlfn.IFS($D5201&gt;=$N$7,$J$7,AND($D5201&gt;=$M$8,$D5201&lt;$N$8),$J$8,AND($D5201&gt;=$M$9,$D5201&lt;$N$9),$J$9,$D5201&lt;$N$10,$J$10)</f>
        <v>Small Cap</v>
      </c>
      <c r="F5201" s="18">
        <v>41.85</v>
      </c>
      <c r="G5201" s="3" t="s">
        <v>249</v>
      </c>
      <c r="H5201" s="22">
        <f>ROUND(Table1[[#This Row],[Market Capitalisation]]/Table1[[#This Row],[Stock Price]],0)</f>
        <v>20071685</v>
      </c>
    </row>
    <row r="5202" spans="2:8" x14ac:dyDescent="0.35">
      <c r="B5202" s="1" t="s">
        <v>21665</v>
      </c>
      <c r="C5202" s="3" t="s">
        <v>21666</v>
      </c>
      <c r="D5202" s="13">
        <v>840000000</v>
      </c>
      <c r="E5202" s="1" t="str" cm="1">
        <f t="array" ref="E5202">_xlfn.IFS($D5202&gt;=$N$7,$J$7,AND($D5202&gt;=$M$8,$D5202&lt;$N$8),$J$8,AND($D5202&gt;=$M$9,$D5202&lt;$N$9),$J$9,$D5202&lt;$N$10,$J$10)</f>
        <v>Small Cap</v>
      </c>
      <c r="F5202" s="18">
        <v>0.44</v>
      </c>
      <c r="G5202" s="3" t="s">
        <v>1086</v>
      </c>
      <c r="H5202" s="22">
        <f>ROUND(Table1[[#This Row],[Market Capitalisation]]/Table1[[#This Row],[Stock Price]],0)</f>
        <v>1909090909</v>
      </c>
    </row>
    <row r="5203" spans="2:8" x14ac:dyDescent="0.35">
      <c r="B5203" s="1" t="s">
        <v>21668</v>
      </c>
      <c r="C5203" s="3" t="s">
        <v>21669</v>
      </c>
      <c r="D5203" s="13">
        <v>840000000</v>
      </c>
      <c r="E5203" s="1" t="str" cm="1">
        <f t="array" ref="E5203">_xlfn.IFS($D5203&gt;=$N$7,$J$7,AND($D5203&gt;=$M$8,$D5203&lt;$N$8),$J$8,AND($D5203&gt;=$M$9,$D5203&lt;$N$9),$J$9,$D5203&lt;$N$10,$J$10)</f>
        <v>Small Cap</v>
      </c>
      <c r="F5203" s="18">
        <v>18.84</v>
      </c>
      <c r="G5203" s="3" t="s">
        <v>31554</v>
      </c>
      <c r="H5203" s="22">
        <f>ROUND(Table1[[#This Row],[Market Capitalisation]]/Table1[[#This Row],[Stock Price]],0)</f>
        <v>44585987</v>
      </c>
    </row>
    <row r="5204" spans="2:8" x14ac:dyDescent="0.35">
      <c r="B5204" s="1" t="s">
        <v>21672</v>
      </c>
      <c r="C5204" s="3" t="s">
        <v>21673</v>
      </c>
      <c r="D5204" s="13">
        <v>840000000</v>
      </c>
      <c r="E5204" s="1" t="str" cm="1">
        <f t="array" ref="E5204">_xlfn.IFS($D5204&gt;=$N$7,$J$7,AND($D5204&gt;=$M$8,$D5204&lt;$N$8),$J$8,AND($D5204&gt;=$M$9,$D5204&lt;$N$9),$J$9,$D5204&lt;$N$10,$J$10)</f>
        <v>Small Cap</v>
      </c>
      <c r="F5204" s="18">
        <v>8.9600000000000009</v>
      </c>
      <c r="G5204" s="3" t="s">
        <v>31554</v>
      </c>
      <c r="H5204" s="22">
        <f>ROUND(Table1[[#This Row],[Market Capitalisation]]/Table1[[#This Row],[Stock Price]],0)</f>
        <v>93750000</v>
      </c>
    </row>
    <row r="5205" spans="2:8" x14ac:dyDescent="0.35">
      <c r="B5205" s="1" t="s">
        <v>21675</v>
      </c>
      <c r="C5205" s="3" t="s">
        <v>21676</v>
      </c>
      <c r="D5205" s="13">
        <v>840000000</v>
      </c>
      <c r="E5205" s="1" t="str" cm="1">
        <f t="array" ref="E5205">_xlfn.IFS($D5205&gt;=$N$7,$J$7,AND($D5205&gt;=$M$8,$D5205&lt;$N$8),$J$8,AND($D5205&gt;=$M$9,$D5205&lt;$N$9),$J$9,$D5205&lt;$N$10,$J$10)</f>
        <v>Small Cap</v>
      </c>
      <c r="F5205" s="18">
        <v>3825</v>
      </c>
      <c r="G5205" s="3" t="s">
        <v>2575</v>
      </c>
      <c r="H5205" s="22">
        <f>ROUND(Table1[[#This Row],[Market Capitalisation]]/Table1[[#This Row],[Stock Price]],0)</f>
        <v>219608</v>
      </c>
    </row>
    <row r="5206" spans="2:8" x14ac:dyDescent="0.35">
      <c r="B5206" s="1" t="s">
        <v>21679</v>
      </c>
      <c r="C5206" s="3" t="s">
        <v>21680</v>
      </c>
      <c r="D5206" s="13">
        <v>840000000</v>
      </c>
      <c r="E5206" s="1" t="str" cm="1">
        <f t="array" ref="E5206">_xlfn.IFS($D5206&gt;=$N$7,$J$7,AND($D5206&gt;=$M$8,$D5206&lt;$N$8),$J$8,AND($D5206&gt;=$M$9,$D5206&lt;$N$9),$J$9,$D5206&lt;$N$10,$J$10)</f>
        <v>Small Cap</v>
      </c>
      <c r="F5206" s="18">
        <v>2.85</v>
      </c>
      <c r="G5206" s="3" t="s">
        <v>249</v>
      </c>
      <c r="H5206" s="22">
        <f>ROUND(Table1[[#This Row],[Market Capitalisation]]/Table1[[#This Row],[Stock Price]],0)</f>
        <v>294736842</v>
      </c>
    </row>
    <row r="5207" spans="2:8" x14ac:dyDescent="0.35">
      <c r="B5207" s="1" t="s">
        <v>21682</v>
      </c>
      <c r="C5207" s="3" t="s">
        <v>21683</v>
      </c>
      <c r="D5207" s="13">
        <v>840000000</v>
      </c>
      <c r="E5207" s="1" t="str" cm="1">
        <f t="array" ref="E5207">_xlfn.IFS($D5207&gt;=$N$7,$J$7,AND($D5207&gt;=$M$8,$D5207&lt;$N$8),$J$8,AND($D5207&gt;=$M$9,$D5207&lt;$N$9),$J$9,$D5207&lt;$N$10,$J$10)</f>
        <v>Small Cap</v>
      </c>
      <c r="F5207" s="18">
        <v>1.23</v>
      </c>
      <c r="G5207" s="3" t="s">
        <v>511</v>
      </c>
      <c r="H5207" s="22">
        <f>ROUND(Table1[[#This Row],[Market Capitalisation]]/Table1[[#This Row],[Stock Price]],0)</f>
        <v>682926829</v>
      </c>
    </row>
    <row r="5208" spans="2:8" x14ac:dyDescent="0.35">
      <c r="B5208" s="1" t="s">
        <v>21685</v>
      </c>
      <c r="C5208" s="3" t="s">
        <v>21686</v>
      </c>
      <c r="D5208" s="13">
        <v>840000000</v>
      </c>
      <c r="E5208" s="1" t="str" cm="1">
        <f t="array" ref="E5208">_xlfn.IFS($D5208&gt;=$N$7,$J$7,AND($D5208&gt;=$M$8,$D5208&lt;$N$8),$J$8,AND($D5208&gt;=$M$9,$D5208&lt;$N$9),$J$9,$D5208&lt;$N$10,$J$10)</f>
        <v>Small Cap</v>
      </c>
      <c r="F5208" s="18">
        <v>8.9</v>
      </c>
      <c r="G5208" s="3" t="s">
        <v>31554</v>
      </c>
      <c r="H5208" s="22">
        <f>ROUND(Table1[[#This Row],[Market Capitalisation]]/Table1[[#This Row],[Stock Price]],0)</f>
        <v>94382022</v>
      </c>
    </row>
    <row r="5209" spans="2:8" x14ac:dyDescent="0.35">
      <c r="B5209" s="1" t="s">
        <v>21688</v>
      </c>
      <c r="C5209" s="3" t="s">
        <v>21689</v>
      </c>
      <c r="D5209" s="13">
        <v>830000000</v>
      </c>
      <c r="E5209" s="1" t="str" cm="1">
        <f t="array" ref="E5209">_xlfn.IFS($D5209&gt;=$N$7,$J$7,AND($D5209&gt;=$M$8,$D5209&lt;$N$8),$J$8,AND($D5209&gt;=$M$9,$D5209&lt;$N$9),$J$9,$D5209&lt;$N$10,$J$10)</f>
        <v>Small Cap</v>
      </c>
      <c r="F5209" s="18">
        <v>17.079999999999998</v>
      </c>
      <c r="G5209" s="3" t="s">
        <v>4076</v>
      </c>
      <c r="H5209" s="22">
        <f>ROUND(Table1[[#This Row],[Market Capitalisation]]/Table1[[#This Row],[Stock Price]],0)</f>
        <v>48594848</v>
      </c>
    </row>
    <row r="5210" spans="2:8" x14ac:dyDescent="0.35">
      <c r="B5210" s="1" t="s">
        <v>21692</v>
      </c>
      <c r="C5210" s="3" t="s">
        <v>21693</v>
      </c>
      <c r="D5210" s="13">
        <v>830000000</v>
      </c>
      <c r="E5210" s="1" t="str" cm="1">
        <f t="array" ref="E5210">_xlfn.IFS($D5210&gt;=$N$7,$J$7,AND($D5210&gt;=$M$8,$D5210&lt;$N$8),$J$8,AND($D5210&gt;=$M$9,$D5210&lt;$N$9),$J$9,$D5210&lt;$N$10,$J$10)</f>
        <v>Small Cap</v>
      </c>
      <c r="F5210" s="18">
        <v>14.96</v>
      </c>
      <c r="G5210" s="3" t="s">
        <v>3109</v>
      </c>
      <c r="H5210" s="22">
        <f>ROUND(Table1[[#This Row],[Market Capitalisation]]/Table1[[#This Row],[Stock Price]],0)</f>
        <v>55481283</v>
      </c>
    </row>
    <row r="5211" spans="2:8" x14ac:dyDescent="0.35">
      <c r="B5211" s="1" t="s">
        <v>21695</v>
      </c>
      <c r="C5211" s="3" t="s">
        <v>21696</v>
      </c>
      <c r="D5211" s="13">
        <v>830000000</v>
      </c>
      <c r="E5211" s="1" t="str" cm="1">
        <f t="array" ref="E5211">_xlfn.IFS($D5211&gt;=$N$7,$J$7,AND($D5211&gt;=$M$8,$D5211&lt;$N$8),$J$8,AND($D5211&gt;=$M$9,$D5211&lt;$N$9),$J$9,$D5211&lt;$N$10,$J$10)</f>
        <v>Small Cap</v>
      </c>
      <c r="F5211" s="18">
        <v>10.86</v>
      </c>
      <c r="G5211" s="3" t="s">
        <v>31554</v>
      </c>
      <c r="H5211" s="22">
        <f>ROUND(Table1[[#This Row],[Market Capitalisation]]/Table1[[#This Row],[Stock Price]],0)</f>
        <v>76427256</v>
      </c>
    </row>
    <row r="5212" spans="2:8" x14ac:dyDescent="0.35">
      <c r="B5212" s="1" t="s">
        <v>21698</v>
      </c>
      <c r="C5212" s="3" t="s">
        <v>21699</v>
      </c>
      <c r="D5212" s="13">
        <v>830000000</v>
      </c>
      <c r="E5212" s="1" t="str" cm="1">
        <f t="array" ref="E5212">_xlfn.IFS($D5212&gt;=$N$7,$J$7,AND($D5212&gt;=$M$8,$D5212&lt;$N$8),$J$8,AND($D5212&gt;=$M$9,$D5212&lt;$N$9),$J$9,$D5212&lt;$N$10,$J$10)</f>
        <v>Small Cap</v>
      </c>
      <c r="F5212" s="18">
        <v>57.05</v>
      </c>
      <c r="G5212" s="3" t="s">
        <v>511</v>
      </c>
      <c r="H5212" s="22">
        <f>ROUND(Table1[[#This Row],[Market Capitalisation]]/Table1[[#This Row],[Stock Price]],0)</f>
        <v>14548642</v>
      </c>
    </row>
    <row r="5213" spans="2:8" x14ac:dyDescent="0.35">
      <c r="B5213" s="1" t="s">
        <v>21702</v>
      </c>
      <c r="C5213" s="3" t="s">
        <v>21703</v>
      </c>
      <c r="D5213" s="13">
        <v>830000000</v>
      </c>
      <c r="E5213" s="1" t="str" cm="1">
        <f t="array" ref="E5213">_xlfn.IFS($D5213&gt;=$N$7,$J$7,AND($D5213&gt;=$M$8,$D5213&lt;$N$8),$J$8,AND($D5213&gt;=$M$9,$D5213&lt;$N$9),$J$9,$D5213&lt;$N$10,$J$10)</f>
        <v>Small Cap</v>
      </c>
      <c r="F5213" s="18">
        <v>0.52</v>
      </c>
      <c r="G5213" s="3" t="s">
        <v>31546</v>
      </c>
      <c r="H5213" s="22">
        <f>ROUND(Table1[[#This Row],[Market Capitalisation]]/Table1[[#This Row],[Stock Price]],0)</f>
        <v>1596153846</v>
      </c>
    </row>
    <row r="5214" spans="2:8" x14ac:dyDescent="0.35">
      <c r="B5214" s="1" t="s">
        <v>21705</v>
      </c>
      <c r="C5214" s="3" t="s">
        <v>21706</v>
      </c>
      <c r="D5214" s="13">
        <v>830000000</v>
      </c>
      <c r="E5214" s="1" t="str" cm="1">
        <f t="array" ref="E5214">_xlfn.IFS($D5214&gt;=$N$7,$J$7,AND($D5214&gt;=$M$8,$D5214&lt;$N$8),$J$8,AND($D5214&gt;=$M$9,$D5214&lt;$N$9),$J$9,$D5214&lt;$N$10,$J$10)</f>
        <v>Small Cap</v>
      </c>
      <c r="F5214" s="18">
        <v>4.6900000000000004</v>
      </c>
      <c r="G5214" s="3" t="s">
        <v>4076</v>
      </c>
      <c r="H5214" s="22">
        <f>ROUND(Table1[[#This Row],[Market Capitalisation]]/Table1[[#This Row],[Stock Price]],0)</f>
        <v>176972281</v>
      </c>
    </row>
    <row r="5215" spans="2:8" x14ac:dyDescent="0.35">
      <c r="B5215" s="1" t="s">
        <v>21708</v>
      </c>
      <c r="C5215" s="3" t="s">
        <v>21709</v>
      </c>
      <c r="D5215" s="13">
        <v>830000000</v>
      </c>
      <c r="E5215" s="1" t="str" cm="1">
        <f t="array" ref="E5215">_xlfn.IFS($D5215&gt;=$N$7,$J$7,AND($D5215&gt;=$M$8,$D5215&lt;$N$8),$J$8,AND($D5215&gt;=$M$9,$D5215&lt;$N$9),$J$9,$D5215&lt;$N$10,$J$10)</f>
        <v>Small Cap</v>
      </c>
      <c r="F5215" s="18">
        <v>15.32</v>
      </c>
      <c r="G5215" s="3" t="s">
        <v>31554</v>
      </c>
      <c r="H5215" s="22">
        <f>ROUND(Table1[[#This Row],[Market Capitalisation]]/Table1[[#This Row],[Stock Price]],0)</f>
        <v>54177546</v>
      </c>
    </row>
    <row r="5216" spans="2:8" x14ac:dyDescent="0.35">
      <c r="B5216" s="1" t="s">
        <v>21711</v>
      </c>
      <c r="C5216" s="3" t="s">
        <v>21712</v>
      </c>
      <c r="D5216" s="13">
        <v>830000000</v>
      </c>
      <c r="E5216" s="1" t="str" cm="1">
        <f t="array" ref="E5216">_xlfn.IFS($D5216&gt;=$N$7,$J$7,AND($D5216&gt;=$M$8,$D5216&lt;$N$8),$J$8,AND($D5216&gt;=$M$9,$D5216&lt;$N$9),$J$9,$D5216&lt;$N$10,$J$10)</f>
        <v>Small Cap</v>
      </c>
      <c r="F5216" s="18">
        <v>0.5</v>
      </c>
      <c r="G5216" s="3" t="s">
        <v>936</v>
      </c>
      <c r="H5216" s="22">
        <f>ROUND(Table1[[#This Row],[Market Capitalisation]]/Table1[[#This Row],[Stock Price]],0)</f>
        <v>1660000000</v>
      </c>
    </row>
    <row r="5217" spans="2:8" x14ac:dyDescent="0.35">
      <c r="B5217" s="1" t="s">
        <v>21714</v>
      </c>
      <c r="C5217" s="3" t="s">
        <v>21715</v>
      </c>
      <c r="D5217" s="13">
        <v>830000000</v>
      </c>
      <c r="E5217" s="1" t="str" cm="1">
        <f t="array" ref="E5217">_xlfn.IFS($D5217&gt;=$N$7,$J$7,AND($D5217&gt;=$M$8,$D5217&lt;$N$8),$J$8,AND($D5217&gt;=$M$9,$D5217&lt;$N$9),$J$9,$D5217&lt;$N$10,$J$10)</f>
        <v>Small Cap</v>
      </c>
      <c r="F5217" s="18">
        <v>1.21</v>
      </c>
      <c r="G5217" s="3" t="s">
        <v>420</v>
      </c>
      <c r="H5217" s="22">
        <f>ROUND(Table1[[#This Row],[Market Capitalisation]]/Table1[[#This Row],[Stock Price]],0)</f>
        <v>685950413</v>
      </c>
    </row>
    <row r="5218" spans="2:8" x14ac:dyDescent="0.35">
      <c r="B5218" s="1" t="s">
        <v>21717</v>
      </c>
      <c r="C5218" s="3" t="s">
        <v>21718</v>
      </c>
      <c r="D5218" s="13">
        <v>830000000</v>
      </c>
      <c r="E5218" s="1" t="str" cm="1">
        <f t="array" ref="E5218">_xlfn.IFS($D5218&gt;=$N$7,$J$7,AND($D5218&gt;=$M$8,$D5218&lt;$N$8),$J$8,AND($D5218&gt;=$M$9,$D5218&lt;$N$9),$J$9,$D5218&lt;$N$10,$J$10)</f>
        <v>Small Cap</v>
      </c>
      <c r="F5218" s="18">
        <v>5.71</v>
      </c>
      <c r="G5218" s="3" t="s">
        <v>511</v>
      </c>
      <c r="H5218" s="22">
        <f>ROUND(Table1[[#This Row],[Market Capitalisation]]/Table1[[#This Row],[Stock Price]],0)</f>
        <v>145359019</v>
      </c>
    </row>
    <row r="5219" spans="2:8" x14ac:dyDescent="0.35">
      <c r="B5219" s="1" t="s">
        <v>21720</v>
      </c>
      <c r="C5219" s="3" t="s">
        <v>21721</v>
      </c>
      <c r="D5219" s="13">
        <v>830000000</v>
      </c>
      <c r="E5219" s="1" t="str" cm="1">
        <f t="array" ref="E5219">_xlfn.IFS($D5219&gt;=$N$7,$J$7,AND($D5219&gt;=$M$8,$D5219&lt;$N$8),$J$8,AND($D5219&gt;=$M$9,$D5219&lt;$N$9),$J$9,$D5219&lt;$N$10,$J$10)</f>
        <v>Small Cap</v>
      </c>
      <c r="F5219" s="18">
        <v>3.19</v>
      </c>
      <c r="G5219" s="3" t="s">
        <v>152</v>
      </c>
      <c r="H5219" s="22">
        <f>ROUND(Table1[[#This Row],[Market Capitalisation]]/Table1[[#This Row],[Stock Price]],0)</f>
        <v>260188088</v>
      </c>
    </row>
    <row r="5220" spans="2:8" x14ac:dyDescent="0.35">
      <c r="B5220" s="1" t="s">
        <v>21723</v>
      </c>
      <c r="C5220" s="3" t="s">
        <v>21724</v>
      </c>
      <c r="D5220" s="13">
        <v>830000000</v>
      </c>
      <c r="E5220" s="1" t="str" cm="1">
        <f t="array" ref="E5220">_xlfn.IFS($D5220&gt;=$N$7,$J$7,AND($D5220&gt;=$M$8,$D5220&lt;$N$8),$J$8,AND($D5220&gt;=$M$9,$D5220&lt;$N$9),$J$9,$D5220&lt;$N$10,$J$10)</f>
        <v>Small Cap</v>
      </c>
      <c r="F5220" s="18">
        <v>13.48</v>
      </c>
      <c r="G5220" s="3" t="s">
        <v>31554</v>
      </c>
      <c r="H5220" s="22">
        <f>ROUND(Table1[[#This Row],[Market Capitalisation]]/Table1[[#This Row],[Stock Price]],0)</f>
        <v>61572700</v>
      </c>
    </row>
    <row r="5221" spans="2:8" x14ac:dyDescent="0.35">
      <c r="B5221" s="1" t="s">
        <v>21727</v>
      </c>
      <c r="C5221" s="3" t="s">
        <v>21728</v>
      </c>
      <c r="D5221" s="13">
        <v>820000000</v>
      </c>
      <c r="E5221" s="1" t="str" cm="1">
        <f t="array" ref="E5221">_xlfn.IFS($D5221&gt;=$N$7,$J$7,AND($D5221&gt;=$M$8,$D5221&lt;$N$8),$J$8,AND($D5221&gt;=$M$9,$D5221&lt;$N$9),$J$9,$D5221&lt;$N$10,$J$10)</f>
        <v>Small Cap</v>
      </c>
      <c r="F5221" s="18">
        <v>13.38</v>
      </c>
      <c r="G5221" s="3" t="s">
        <v>31554</v>
      </c>
      <c r="H5221" s="22">
        <f>ROUND(Table1[[#This Row],[Market Capitalisation]]/Table1[[#This Row],[Stock Price]],0)</f>
        <v>61285501</v>
      </c>
    </row>
    <row r="5222" spans="2:8" x14ac:dyDescent="0.35">
      <c r="B5222" s="1" t="s">
        <v>21731</v>
      </c>
      <c r="C5222" s="3" t="s">
        <v>21732</v>
      </c>
      <c r="D5222" s="13">
        <v>820000000</v>
      </c>
      <c r="E5222" s="1" t="str" cm="1">
        <f t="array" ref="E5222">_xlfn.IFS($D5222&gt;=$N$7,$J$7,AND($D5222&gt;=$M$8,$D5222&lt;$N$8),$J$8,AND($D5222&gt;=$M$9,$D5222&lt;$N$9),$J$9,$D5222&lt;$N$10,$J$10)</f>
        <v>Small Cap</v>
      </c>
      <c r="F5222" s="18">
        <v>87.57</v>
      </c>
      <c r="G5222" s="3" t="s">
        <v>3109</v>
      </c>
      <c r="H5222" s="22">
        <f>ROUND(Table1[[#This Row],[Market Capitalisation]]/Table1[[#This Row],[Stock Price]],0)</f>
        <v>9363937</v>
      </c>
    </row>
    <row r="5223" spans="2:8" x14ac:dyDescent="0.35">
      <c r="B5223" s="1" t="s">
        <v>21735</v>
      </c>
      <c r="C5223" s="3" t="s">
        <v>21736</v>
      </c>
      <c r="D5223" s="13">
        <v>820000000</v>
      </c>
      <c r="E5223" s="1" t="str" cm="1">
        <f t="array" ref="E5223">_xlfn.IFS($D5223&gt;=$N$7,$J$7,AND($D5223&gt;=$M$8,$D5223&lt;$N$8),$J$8,AND($D5223&gt;=$M$9,$D5223&lt;$N$9),$J$9,$D5223&lt;$N$10,$J$10)</f>
        <v>Small Cap</v>
      </c>
      <c r="F5223" s="18">
        <v>6.15</v>
      </c>
      <c r="G5223" s="3" t="s">
        <v>304</v>
      </c>
      <c r="H5223" s="22">
        <f>ROUND(Table1[[#This Row],[Market Capitalisation]]/Table1[[#This Row],[Stock Price]],0)</f>
        <v>133333333</v>
      </c>
    </row>
    <row r="5224" spans="2:8" x14ac:dyDescent="0.35">
      <c r="B5224" s="1" t="s">
        <v>21738</v>
      </c>
      <c r="C5224" s="3" t="s">
        <v>21739</v>
      </c>
      <c r="D5224" s="13">
        <v>820000000</v>
      </c>
      <c r="E5224" s="1" t="str" cm="1">
        <f t="array" ref="E5224">_xlfn.IFS($D5224&gt;=$N$7,$J$7,AND($D5224&gt;=$M$8,$D5224&lt;$N$8),$J$8,AND($D5224&gt;=$M$9,$D5224&lt;$N$9),$J$9,$D5224&lt;$N$10,$J$10)</f>
        <v>Small Cap</v>
      </c>
      <c r="F5224" s="18">
        <v>23.45</v>
      </c>
      <c r="G5224" s="3" t="s">
        <v>31554</v>
      </c>
      <c r="H5224" s="22">
        <f>ROUND(Table1[[#This Row],[Market Capitalisation]]/Table1[[#This Row],[Stock Price]],0)</f>
        <v>34968017</v>
      </c>
    </row>
    <row r="5225" spans="2:8" x14ac:dyDescent="0.35">
      <c r="B5225" s="1" t="s">
        <v>21742</v>
      </c>
      <c r="C5225" s="3" t="s">
        <v>21743</v>
      </c>
      <c r="D5225" s="13">
        <v>820000000</v>
      </c>
      <c r="E5225" s="1" t="str" cm="1">
        <f t="array" ref="E5225">_xlfn.IFS($D5225&gt;=$N$7,$J$7,AND($D5225&gt;=$M$8,$D5225&lt;$N$8),$J$8,AND($D5225&gt;=$M$9,$D5225&lt;$N$9),$J$9,$D5225&lt;$N$10,$J$10)</f>
        <v>Small Cap</v>
      </c>
      <c r="F5225" s="18">
        <v>12.49</v>
      </c>
      <c r="G5225" s="3" t="s">
        <v>145</v>
      </c>
      <c r="H5225" s="22">
        <f>ROUND(Table1[[#This Row],[Market Capitalisation]]/Table1[[#This Row],[Stock Price]],0)</f>
        <v>65652522</v>
      </c>
    </row>
    <row r="5226" spans="2:8" x14ac:dyDescent="0.35">
      <c r="B5226" s="1" t="s">
        <v>21746</v>
      </c>
      <c r="C5226" s="3" t="s">
        <v>21747</v>
      </c>
      <c r="D5226" s="13">
        <v>820000000</v>
      </c>
      <c r="E5226" s="1" t="str" cm="1">
        <f t="array" ref="E5226">_xlfn.IFS($D5226&gt;=$N$7,$J$7,AND($D5226&gt;=$M$8,$D5226&lt;$N$8),$J$8,AND($D5226&gt;=$M$9,$D5226&lt;$N$9),$J$9,$D5226&lt;$N$10,$J$10)</f>
        <v>Small Cap</v>
      </c>
      <c r="F5226" s="18">
        <v>3.57</v>
      </c>
      <c r="G5226" s="3" t="s">
        <v>152</v>
      </c>
      <c r="H5226" s="22">
        <f>ROUND(Table1[[#This Row],[Market Capitalisation]]/Table1[[#This Row],[Stock Price]],0)</f>
        <v>229691877</v>
      </c>
    </row>
    <row r="5227" spans="2:8" x14ac:dyDescent="0.35">
      <c r="B5227" s="1" t="s">
        <v>21750</v>
      </c>
      <c r="C5227" s="3" t="s">
        <v>21751</v>
      </c>
      <c r="D5227" s="13">
        <v>820000000</v>
      </c>
      <c r="E5227" s="1" t="str" cm="1">
        <f t="array" ref="E5227">_xlfn.IFS($D5227&gt;=$N$7,$J$7,AND($D5227&gt;=$M$8,$D5227&lt;$N$8),$J$8,AND($D5227&gt;=$M$9,$D5227&lt;$N$9),$J$9,$D5227&lt;$N$10,$J$10)</f>
        <v>Small Cap</v>
      </c>
      <c r="F5227" s="18">
        <v>23.32</v>
      </c>
      <c r="G5227" s="3" t="s">
        <v>31554</v>
      </c>
      <c r="H5227" s="22">
        <f>ROUND(Table1[[#This Row],[Market Capitalisation]]/Table1[[#This Row],[Stock Price]],0)</f>
        <v>35162950</v>
      </c>
    </row>
    <row r="5228" spans="2:8" x14ac:dyDescent="0.35">
      <c r="B5228" s="1" t="s">
        <v>21753</v>
      </c>
      <c r="C5228" s="3" t="s">
        <v>21754</v>
      </c>
      <c r="D5228" s="13">
        <v>820000000</v>
      </c>
      <c r="E5228" s="1" t="str" cm="1">
        <f t="array" ref="E5228">_xlfn.IFS($D5228&gt;=$N$7,$J$7,AND($D5228&gt;=$M$8,$D5228&lt;$N$8),$J$8,AND($D5228&gt;=$M$9,$D5228&lt;$N$9),$J$9,$D5228&lt;$N$10,$J$10)</f>
        <v>Small Cap</v>
      </c>
      <c r="F5228" s="18">
        <v>6.56</v>
      </c>
      <c r="G5228" s="3" t="s">
        <v>152</v>
      </c>
      <c r="H5228" s="22">
        <f>ROUND(Table1[[#This Row],[Market Capitalisation]]/Table1[[#This Row],[Stock Price]],0)</f>
        <v>125000000</v>
      </c>
    </row>
    <row r="5229" spans="2:8" x14ac:dyDescent="0.35">
      <c r="B5229" s="1" t="s">
        <v>21756</v>
      </c>
      <c r="C5229" s="3" t="s">
        <v>21757</v>
      </c>
      <c r="D5229" s="13">
        <v>820000000</v>
      </c>
      <c r="E5229" s="1" t="str" cm="1">
        <f t="array" ref="E5229">_xlfn.IFS($D5229&gt;=$N$7,$J$7,AND($D5229&gt;=$M$8,$D5229&lt;$N$8),$J$8,AND($D5229&gt;=$M$9,$D5229&lt;$N$9),$J$9,$D5229&lt;$N$10,$J$10)</f>
        <v>Small Cap</v>
      </c>
      <c r="F5229" s="18">
        <v>19.21</v>
      </c>
      <c r="G5229" s="3" t="s">
        <v>304</v>
      </c>
      <c r="H5229" s="22">
        <f>ROUND(Table1[[#This Row],[Market Capitalisation]]/Table1[[#This Row],[Stock Price]],0)</f>
        <v>42686101</v>
      </c>
    </row>
    <row r="5230" spans="2:8" x14ac:dyDescent="0.35">
      <c r="B5230" s="1" t="s">
        <v>21760</v>
      </c>
      <c r="C5230" s="3" t="s">
        <v>21761</v>
      </c>
      <c r="D5230" s="13">
        <v>820000000</v>
      </c>
      <c r="E5230" s="1" t="str" cm="1">
        <f t="array" ref="E5230">_xlfn.IFS($D5230&gt;=$N$7,$J$7,AND($D5230&gt;=$M$8,$D5230&lt;$N$8),$J$8,AND($D5230&gt;=$M$9,$D5230&lt;$N$9),$J$9,$D5230&lt;$N$10,$J$10)</f>
        <v>Small Cap</v>
      </c>
      <c r="F5230" s="18">
        <v>26.22</v>
      </c>
      <c r="G5230" s="3" t="s">
        <v>31554</v>
      </c>
      <c r="H5230" s="22">
        <f>ROUND(Table1[[#This Row],[Market Capitalisation]]/Table1[[#This Row],[Stock Price]],0)</f>
        <v>31273837</v>
      </c>
    </row>
    <row r="5231" spans="2:8" x14ac:dyDescent="0.35">
      <c r="B5231" s="1" t="s">
        <v>21763</v>
      </c>
      <c r="C5231" s="3" t="s">
        <v>21764</v>
      </c>
      <c r="D5231" s="13">
        <v>820000000</v>
      </c>
      <c r="E5231" s="1" t="str" cm="1">
        <f t="array" ref="E5231">_xlfn.IFS($D5231&gt;=$N$7,$J$7,AND($D5231&gt;=$M$8,$D5231&lt;$N$8),$J$8,AND($D5231&gt;=$M$9,$D5231&lt;$N$9),$J$9,$D5231&lt;$N$10,$J$10)</f>
        <v>Small Cap</v>
      </c>
      <c r="F5231" s="18">
        <v>8.43</v>
      </c>
      <c r="G5231" s="3" t="s">
        <v>31567</v>
      </c>
      <c r="H5231" s="22">
        <f>ROUND(Table1[[#This Row],[Market Capitalisation]]/Table1[[#This Row],[Stock Price]],0)</f>
        <v>97271649</v>
      </c>
    </row>
    <row r="5232" spans="2:8" x14ac:dyDescent="0.35">
      <c r="B5232" s="1" t="s">
        <v>21767</v>
      </c>
      <c r="C5232" s="3" t="s">
        <v>21768</v>
      </c>
      <c r="D5232" s="13">
        <v>810000000</v>
      </c>
      <c r="E5232" s="1" t="str" cm="1">
        <f t="array" ref="E5232">_xlfn.IFS($D5232&gt;=$N$7,$J$7,AND($D5232&gt;=$M$8,$D5232&lt;$N$8),$J$8,AND($D5232&gt;=$M$9,$D5232&lt;$N$9),$J$9,$D5232&lt;$N$10,$J$10)</f>
        <v>Small Cap</v>
      </c>
      <c r="F5232" s="18">
        <v>7.4</v>
      </c>
      <c r="G5232" s="3" t="s">
        <v>31554</v>
      </c>
      <c r="H5232" s="22">
        <f>ROUND(Table1[[#This Row],[Market Capitalisation]]/Table1[[#This Row],[Stock Price]],0)</f>
        <v>109459459</v>
      </c>
    </row>
    <row r="5233" spans="2:8" x14ac:dyDescent="0.35">
      <c r="B5233" s="1" t="s">
        <v>21772</v>
      </c>
      <c r="C5233" s="3" t="s">
        <v>21773</v>
      </c>
      <c r="D5233" s="13">
        <v>810000000</v>
      </c>
      <c r="E5233" s="1" t="str" cm="1">
        <f t="array" ref="E5233">_xlfn.IFS($D5233&gt;=$N$7,$J$7,AND($D5233&gt;=$M$8,$D5233&lt;$N$8),$J$8,AND($D5233&gt;=$M$9,$D5233&lt;$N$9),$J$9,$D5233&lt;$N$10,$J$10)</f>
        <v>Small Cap</v>
      </c>
      <c r="F5233" s="18">
        <v>9.7200000000000006</v>
      </c>
      <c r="G5233" s="3" t="s">
        <v>31554</v>
      </c>
      <c r="H5233" s="22">
        <f>ROUND(Table1[[#This Row],[Market Capitalisation]]/Table1[[#This Row],[Stock Price]],0)</f>
        <v>83333333</v>
      </c>
    </row>
    <row r="5234" spans="2:8" x14ac:dyDescent="0.35">
      <c r="B5234" s="1" t="s">
        <v>21775</v>
      </c>
      <c r="C5234" s="3" t="s">
        <v>21776</v>
      </c>
      <c r="D5234" s="13">
        <v>810000000</v>
      </c>
      <c r="E5234" s="1" t="str" cm="1">
        <f t="array" ref="E5234">_xlfn.IFS($D5234&gt;=$N$7,$J$7,AND($D5234&gt;=$M$8,$D5234&lt;$N$8),$J$8,AND($D5234&gt;=$M$9,$D5234&lt;$N$9),$J$9,$D5234&lt;$N$10,$J$10)</f>
        <v>Small Cap</v>
      </c>
      <c r="F5234" s="18">
        <v>35.880000000000003</v>
      </c>
      <c r="G5234" s="3" t="s">
        <v>31554</v>
      </c>
      <c r="H5234" s="22">
        <f>ROUND(Table1[[#This Row],[Market Capitalisation]]/Table1[[#This Row],[Stock Price]],0)</f>
        <v>22575251</v>
      </c>
    </row>
    <row r="5235" spans="2:8" x14ac:dyDescent="0.35">
      <c r="B5235" s="1" t="s">
        <v>21779</v>
      </c>
      <c r="C5235" s="3" t="s">
        <v>21780</v>
      </c>
      <c r="D5235" s="13">
        <v>810000000</v>
      </c>
      <c r="E5235" s="1" t="str" cm="1">
        <f t="array" ref="E5235">_xlfn.IFS($D5235&gt;=$N$7,$J$7,AND($D5235&gt;=$M$8,$D5235&lt;$N$8),$J$8,AND($D5235&gt;=$M$9,$D5235&lt;$N$9),$J$9,$D5235&lt;$N$10,$J$10)</f>
        <v>Small Cap</v>
      </c>
      <c r="F5235" s="18">
        <v>12.97</v>
      </c>
      <c r="G5235" s="3" t="s">
        <v>107</v>
      </c>
      <c r="H5235" s="22">
        <f>ROUND(Table1[[#This Row],[Market Capitalisation]]/Table1[[#This Row],[Stock Price]],0)</f>
        <v>62451812</v>
      </c>
    </row>
    <row r="5236" spans="2:8" x14ac:dyDescent="0.35">
      <c r="B5236" s="1" t="s">
        <v>21782</v>
      </c>
      <c r="C5236" s="3" t="s">
        <v>21783</v>
      </c>
      <c r="D5236" s="13">
        <v>810000000</v>
      </c>
      <c r="E5236" s="1" t="str" cm="1">
        <f t="array" ref="E5236">_xlfn.IFS($D5236&gt;=$N$7,$J$7,AND($D5236&gt;=$M$8,$D5236&lt;$N$8),$J$8,AND($D5236&gt;=$M$9,$D5236&lt;$N$9),$J$9,$D5236&lt;$N$10,$J$10)</f>
        <v>Small Cap</v>
      </c>
      <c r="F5236" s="18">
        <v>46.98</v>
      </c>
      <c r="G5236" s="3" t="s">
        <v>304</v>
      </c>
      <c r="H5236" s="22">
        <f>ROUND(Table1[[#This Row],[Market Capitalisation]]/Table1[[#This Row],[Stock Price]],0)</f>
        <v>17241379</v>
      </c>
    </row>
    <row r="5237" spans="2:8" x14ac:dyDescent="0.35">
      <c r="B5237" s="1" t="s">
        <v>21786</v>
      </c>
      <c r="C5237" s="3" t="s">
        <v>21787</v>
      </c>
      <c r="D5237" s="13">
        <v>810000000</v>
      </c>
      <c r="E5237" s="1" t="str" cm="1">
        <f t="array" ref="E5237">_xlfn.IFS($D5237&gt;=$N$7,$J$7,AND($D5237&gt;=$M$8,$D5237&lt;$N$8),$J$8,AND($D5237&gt;=$M$9,$D5237&lt;$N$9),$J$9,$D5237&lt;$N$10,$J$10)</f>
        <v>Small Cap</v>
      </c>
      <c r="F5237" s="18">
        <v>70.2</v>
      </c>
      <c r="G5237" s="3" t="s">
        <v>304</v>
      </c>
      <c r="H5237" s="22">
        <f>ROUND(Table1[[#This Row],[Market Capitalisation]]/Table1[[#This Row],[Stock Price]],0)</f>
        <v>11538462</v>
      </c>
    </row>
    <row r="5238" spans="2:8" x14ac:dyDescent="0.35">
      <c r="B5238" s="1" t="s">
        <v>21790</v>
      </c>
      <c r="C5238" s="3" t="s">
        <v>21791</v>
      </c>
      <c r="D5238" s="13">
        <v>810000000</v>
      </c>
      <c r="E5238" s="1" t="str" cm="1">
        <f t="array" ref="E5238">_xlfn.IFS($D5238&gt;=$N$7,$J$7,AND($D5238&gt;=$M$8,$D5238&lt;$N$8),$J$8,AND($D5238&gt;=$M$9,$D5238&lt;$N$9),$J$9,$D5238&lt;$N$10,$J$10)</f>
        <v>Small Cap</v>
      </c>
      <c r="F5238" s="18">
        <v>51.9</v>
      </c>
      <c r="G5238" s="3" t="s">
        <v>31554</v>
      </c>
      <c r="H5238" s="22">
        <f>ROUND(Table1[[#This Row],[Market Capitalisation]]/Table1[[#This Row],[Stock Price]],0)</f>
        <v>15606936</v>
      </c>
    </row>
    <row r="5239" spans="2:8" x14ac:dyDescent="0.35">
      <c r="B5239" s="1" t="s">
        <v>21794</v>
      </c>
      <c r="C5239" s="3" t="s">
        <v>21795</v>
      </c>
      <c r="D5239" s="13">
        <v>810000000</v>
      </c>
      <c r="E5239" s="1" t="str" cm="1">
        <f t="array" ref="E5239">_xlfn.IFS($D5239&gt;=$N$7,$J$7,AND($D5239&gt;=$M$8,$D5239&lt;$N$8),$J$8,AND($D5239&gt;=$M$9,$D5239&lt;$N$9),$J$9,$D5239&lt;$N$10,$J$10)</f>
        <v>Small Cap</v>
      </c>
      <c r="F5239" s="18">
        <v>4.4800000000000004</v>
      </c>
      <c r="G5239" s="3" t="s">
        <v>511</v>
      </c>
      <c r="H5239" s="22">
        <f>ROUND(Table1[[#This Row],[Market Capitalisation]]/Table1[[#This Row],[Stock Price]],0)</f>
        <v>180803571</v>
      </c>
    </row>
    <row r="5240" spans="2:8" x14ac:dyDescent="0.35">
      <c r="B5240" s="1" t="s">
        <v>21797</v>
      </c>
      <c r="C5240" s="3" t="s">
        <v>21798</v>
      </c>
      <c r="D5240" s="13">
        <v>810000000</v>
      </c>
      <c r="E5240" s="1" t="str" cm="1">
        <f t="array" ref="E5240">_xlfn.IFS($D5240&gt;=$N$7,$J$7,AND($D5240&gt;=$M$8,$D5240&lt;$N$8),$J$8,AND($D5240&gt;=$M$9,$D5240&lt;$N$9),$J$9,$D5240&lt;$N$10,$J$10)</f>
        <v>Small Cap</v>
      </c>
      <c r="F5240" s="18">
        <v>5.52</v>
      </c>
      <c r="G5240" s="3" t="s">
        <v>249</v>
      </c>
      <c r="H5240" s="22">
        <f>ROUND(Table1[[#This Row],[Market Capitalisation]]/Table1[[#This Row],[Stock Price]],0)</f>
        <v>146739130</v>
      </c>
    </row>
    <row r="5241" spans="2:8" x14ac:dyDescent="0.35">
      <c r="B5241" s="1" t="s">
        <v>21800</v>
      </c>
      <c r="C5241" s="3" t="s">
        <v>21801</v>
      </c>
      <c r="D5241" s="13">
        <v>810000000</v>
      </c>
      <c r="E5241" s="1" t="str" cm="1">
        <f t="array" ref="E5241">_xlfn.IFS($D5241&gt;=$N$7,$J$7,AND($D5241&gt;=$M$8,$D5241&lt;$N$8),$J$8,AND($D5241&gt;=$M$9,$D5241&lt;$N$9),$J$9,$D5241&lt;$N$10,$J$10)</f>
        <v>Small Cap</v>
      </c>
      <c r="F5241" s="18">
        <v>4.9800000000000004</v>
      </c>
      <c r="G5241" s="3" t="s">
        <v>249</v>
      </c>
      <c r="H5241" s="22">
        <f>ROUND(Table1[[#This Row],[Market Capitalisation]]/Table1[[#This Row],[Stock Price]],0)</f>
        <v>162650602</v>
      </c>
    </row>
    <row r="5242" spans="2:8" x14ac:dyDescent="0.35">
      <c r="B5242" s="1" t="s">
        <v>21803</v>
      </c>
      <c r="C5242" s="3" t="s">
        <v>21804</v>
      </c>
      <c r="D5242" s="13">
        <v>810000000</v>
      </c>
      <c r="E5242" s="1" t="str" cm="1">
        <f t="array" ref="E5242">_xlfn.IFS($D5242&gt;=$N$7,$J$7,AND($D5242&gt;=$M$8,$D5242&lt;$N$8),$J$8,AND($D5242&gt;=$M$9,$D5242&lt;$N$9),$J$9,$D5242&lt;$N$10,$J$10)</f>
        <v>Small Cap</v>
      </c>
      <c r="F5242" s="18">
        <v>1.94</v>
      </c>
      <c r="G5242" s="3" t="s">
        <v>31554</v>
      </c>
      <c r="H5242" s="22">
        <f>ROUND(Table1[[#This Row],[Market Capitalisation]]/Table1[[#This Row],[Stock Price]],0)</f>
        <v>417525773</v>
      </c>
    </row>
    <row r="5243" spans="2:8" x14ac:dyDescent="0.35">
      <c r="B5243" s="1" t="s">
        <v>21806</v>
      </c>
      <c r="C5243" s="3" t="s">
        <v>21807</v>
      </c>
      <c r="D5243" s="13">
        <v>810000000</v>
      </c>
      <c r="E5243" s="1" t="str" cm="1">
        <f t="array" ref="E5243">_xlfn.IFS($D5243&gt;=$N$7,$J$7,AND($D5243&gt;=$M$8,$D5243&lt;$N$8),$J$8,AND($D5243&gt;=$M$9,$D5243&lt;$N$9),$J$9,$D5243&lt;$N$10,$J$10)</f>
        <v>Small Cap</v>
      </c>
      <c r="F5243" s="18">
        <v>12.24</v>
      </c>
      <c r="G5243" s="3" t="s">
        <v>31554</v>
      </c>
      <c r="H5243" s="22">
        <f>ROUND(Table1[[#This Row],[Market Capitalisation]]/Table1[[#This Row],[Stock Price]],0)</f>
        <v>66176471</v>
      </c>
    </row>
    <row r="5244" spans="2:8" x14ac:dyDescent="0.35">
      <c r="B5244" s="1" t="s">
        <v>21810</v>
      </c>
      <c r="C5244" s="3" t="s">
        <v>21811</v>
      </c>
      <c r="D5244" s="13">
        <v>800000000</v>
      </c>
      <c r="E5244" s="1" t="str" cm="1">
        <f t="array" ref="E5244">_xlfn.IFS($D5244&gt;=$N$7,$J$7,AND($D5244&gt;=$M$8,$D5244&lt;$N$8),$J$8,AND($D5244&gt;=$M$9,$D5244&lt;$N$9),$J$9,$D5244&lt;$N$10,$J$10)</f>
        <v>Small Cap</v>
      </c>
      <c r="F5244" s="18">
        <v>26.74</v>
      </c>
      <c r="G5244" s="3" t="s">
        <v>31554</v>
      </c>
      <c r="H5244" s="22">
        <f>ROUND(Table1[[#This Row],[Market Capitalisation]]/Table1[[#This Row],[Stock Price]],0)</f>
        <v>29917726</v>
      </c>
    </row>
    <row r="5245" spans="2:8" x14ac:dyDescent="0.35">
      <c r="B5245" s="1" t="s">
        <v>21814</v>
      </c>
      <c r="C5245" s="3" t="s">
        <v>21815</v>
      </c>
      <c r="D5245" s="13">
        <v>800000000</v>
      </c>
      <c r="E5245" s="1" t="str" cm="1">
        <f t="array" ref="E5245">_xlfn.IFS($D5245&gt;=$N$7,$J$7,AND($D5245&gt;=$M$8,$D5245&lt;$N$8),$J$8,AND($D5245&gt;=$M$9,$D5245&lt;$N$9),$J$9,$D5245&lt;$N$10,$J$10)</f>
        <v>Small Cap</v>
      </c>
      <c r="F5245" s="18">
        <v>10.3</v>
      </c>
      <c r="G5245" s="3" t="s">
        <v>31554</v>
      </c>
      <c r="H5245" s="22">
        <f>ROUND(Table1[[#This Row],[Market Capitalisation]]/Table1[[#This Row],[Stock Price]],0)</f>
        <v>77669903</v>
      </c>
    </row>
    <row r="5246" spans="2:8" x14ac:dyDescent="0.35">
      <c r="B5246" s="1" t="s">
        <v>21817</v>
      </c>
      <c r="C5246" s="3" t="s">
        <v>21818</v>
      </c>
      <c r="D5246" s="13">
        <v>800000000</v>
      </c>
      <c r="E5246" s="1" t="str" cm="1">
        <f t="array" ref="E5246">_xlfn.IFS($D5246&gt;=$N$7,$J$7,AND($D5246&gt;=$M$8,$D5246&lt;$N$8),$J$8,AND($D5246&gt;=$M$9,$D5246&lt;$N$9),$J$9,$D5246&lt;$N$10,$J$10)</f>
        <v>Small Cap</v>
      </c>
      <c r="F5246" s="18">
        <v>23.98</v>
      </c>
      <c r="G5246" s="3" t="s">
        <v>31554</v>
      </c>
      <c r="H5246" s="22">
        <f>ROUND(Table1[[#This Row],[Market Capitalisation]]/Table1[[#This Row],[Stock Price]],0)</f>
        <v>33361134</v>
      </c>
    </row>
    <row r="5247" spans="2:8" x14ac:dyDescent="0.35">
      <c r="B5247" s="1" t="s">
        <v>21820</v>
      </c>
      <c r="C5247" s="3" t="s">
        <v>21821</v>
      </c>
      <c r="D5247" s="13">
        <v>800000000</v>
      </c>
      <c r="E5247" s="1" t="str" cm="1">
        <f t="array" ref="E5247">_xlfn.IFS($D5247&gt;=$N$7,$J$7,AND($D5247&gt;=$M$8,$D5247&lt;$N$8),$J$8,AND($D5247&gt;=$M$9,$D5247&lt;$N$9),$J$9,$D5247&lt;$N$10,$J$10)</f>
        <v>Small Cap</v>
      </c>
      <c r="F5247" s="18">
        <v>10.19</v>
      </c>
      <c r="G5247" s="3" t="s">
        <v>511</v>
      </c>
      <c r="H5247" s="22">
        <f>ROUND(Table1[[#This Row],[Market Capitalisation]]/Table1[[#This Row],[Stock Price]],0)</f>
        <v>78508342</v>
      </c>
    </row>
    <row r="5248" spans="2:8" x14ac:dyDescent="0.35">
      <c r="B5248" s="1" t="s">
        <v>21824</v>
      </c>
      <c r="C5248" s="3" t="s">
        <v>21825</v>
      </c>
      <c r="D5248" s="13">
        <v>800000000</v>
      </c>
      <c r="E5248" s="1" t="str" cm="1">
        <f t="array" ref="E5248">_xlfn.IFS($D5248&gt;=$N$7,$J$7,AND($D5248&gt;=$M$8,$D5248&lt;$N$8),$J$8,AND($D5248&gt;=$M$9,$D5248&lt;$N$9),$J$9,$D5248&lt;$N$10,$J$10)</f>
        <v>Small Cap</v>
      </c>
      <c r="F5248" s="18">
        <v>3.6</v>
      </c>
      <c r="G5248" s="3" t="s">
        <v>304</v>
      </c>
      <c r="H5248" s="22">
        <f>ROUND(Table1[[#This Row],[Market Capitalisation]]/Table1[[#This Row],[Stock Price]],0)</f>
        <v>222222222</v>
      </c>
    </row>
    <row r="5249" spans="2:8" x14ac:dyDescent="0.35">
      <c r="B5249" s="1" t="s">
        <v>21827</v>
      </c>
      <c r="C5249" s="3" t="s">
        <v>21828</v>
      </c>
      <c r="D5249" s="13">
        <v>800000000</v>
      </c>
      <c r="E5249" s="1" t="str" cm="1">
        <f t="array" ref="E5249">_xlfn.IFS($D5249&gt;=$N$7,$J$7,AND($D5249&gt;=$M$8,$D5249&lt;$N$8),$J$8,AND($D5249&gt;=$M$9,$D5249&lt;$N$9),$J$9,$D5249&lt;$N$10,$J$10)</f>
        <v>Small Cap</v>
      </c>
      <c r="F5249" s="18">
        <v>27.52</v>
      </c>
      <c r="G5249" s="3" t="s">
        <v>4925</v>
      </c>
      <c r="H5249" s="22">
        <f>ROUND(Table1[[#This Row],[Market Capitalisation]]/Table1[[#This Row],[Stock Price]],0)</f>
        <v>29069767</v>
      </c>
    </row>
    <row r="5250" spans="2:8" x14ac:dyDescent="0.35">
      <c r="B5250" s="1" t="s">
        <v>21831</v>
      </c>
      <c r="C5250" s="3" t="s">
        <v>21832</v>
      </c>
      <c r="D5250" s="13">
        <v>800000000</v>
      </c>
      <c r="E5250" s="1" t="str" cm="1">
        <f t="array" ref="E5250">_xlfn.IFS($D5250&gt;=$N$7,$J$7,AND($D5250&gt;=$M$8,$D5250&lt;$N$8),$J$8,AND($D5250&gt;=$M$9,$D5250&lt;$N$9),$J$9,$D5250&lt;$N$10,$J$10)</f>
        <v>Small Cap</v>
      </c>
      <c r="F5250" s="18">
        <v>0.55000000000000004</v>
      </c>
      <c r="G5250" s="3" t="s">
        <v>548</v>
      </c>
      <c r="H5250" s="22">
        <f>ROUND(Table1[[#This Row],[Market Capitalisation]]/Table1[[#This Row],[Stock Price]],0)</f>
        <v>1454545455</v>
      </c>
    </row>
    <row r="5251" spans="2:8" x14ac:dyDescent="0.35">
      <c r="B5251" s="1" t="s">
        <v>21834</v>
      </c>
      <c r="C5251" s="3" t="s">
        <v>21835</v>
      </c>
      <c r="D5251" s="13">
        <v>800000000</v>
      </c>
      <c r="E5251" s="1" t="str" cm="1">
        <f t="array" ref="E5251">_xlfn.IFS($D5251&gt;=$N$7,$J$7,AND($D5251&gt;=$M$8,$D5251&lt;$N$8),$J$8,AND($D5251&gt;=$M$9,$D5251&lt;$N$9),$J$9,$D5251&lt;$N$10,$J$10)</f>
        <v>Small Cap</v>
      </c>
      <c r="F5251" s="18">
        <v>34.65</v>
      </c>
      <c r="G5251" s="3" t="s">
        <v>31554</v>
      </c>
      <c r="H5251" s="22">
        <f>ROUND(Table1[[#This Row],[Market Capitalisation]]/Table1[[#This Row],[Stock Price]],0)</f>
        <v>23088023</v>
      </c>
    </row>
    <row r="5252" spans="2:8" x14ac:dyDescent="0.35">
      <c r="B5252" s="1" t="s">
        <v>21838</v>
      </c>
      <c r="C5252" s="3" t="s">
        <v>21839</v>
      </c>
      <c r="D5252" s="13">
        <v>800000000</v>
      </c>
      <c r="E5252" s="1" t="str" cm="1">
        <f t="array" ref="E5252">_xlfn.IFS($D5252&gt;=$N$7,$J$7,AND($D5252&gt;=$M$8,$D5252&lt;$N$8),$J$8,AND($D5252&gt;=$M$9,$D5252&lt;$N$9),$J$9,$D5252&lt;$N$10,$J$10)</f>
        <v>Small Cap</v>
      </c>
      <c r="F5252" s="18">
        <v>18.62</v>
      </c>
      <c r="G5252" s="3" t="s">
        <v>548</v>
      </c>
      <c r="H5252" s="22">
        <f>ROUND(Table1[[#This Row],[Market Capitalisation]]/Table1[[#This Row],[Stock Price]],0)</f>
        <v>42964554</v>
      </c>
    </row>
    <row r="5253" spans="2:8" x14ac:dyDescent="0.35">
      <c r="B5253" s="1" t="s">
        <v>21841</v>
      </c>
      <c r="C5253" s="3" t="s">
        <v>21842</v>
      </c>
      <c r="D5253" s="13">
        <v>800000000</v>
      </c>
      <c r="E5253" s="1" t="str" cm="1">
        <f t="array" ref="E5253">_xlfn.IFS($D5253&gt;=$N$7,$J$7,AND($D5253&gt;=$M$8,$D5253&lt;$N$8),$J$8,AND($D5253&gt;=$M$9,$D5253&lt;$N$9),$J$9,$D5253&lt;$N$10,$J$10)</f>
        <v>Small Cap</v>
      </c>
      <c r="F5253" s="18">
        <v>20.82</v>
      </c>
      <c r="G5253" s="3" t="s">
        <v>249</v>
      </c>
      <c r="H5253" s="22">
        <f>ROUND(Table1[[#This Row],[Market Capitalisation]]/Table1[[#This Row],[Stock Price]],0)</f>
        <v>38424592</v>
      </c>
    </row>
    <row r="5254" spans="2:8" x14ac:dyDescent="0.35">
      <c r="B5254" s="1" t="s">
        <v>21844</v>
      </c>
      <c r="C5254" s="3" t="s">
        <v>21845</v>
      </c>
      <c r="D5254" s="13">
        <v>800000000</v>
      </c>
      <c r="E5254" s="1" t="str" cm="1">
        <f t="array" ref="E5254">_xlfn.IFS($D5254&gt;=$N$7,$J$7,AND($D5254&gt;=$M$8,$D5254&lt;$N$8),$J$8,AND($D5254&gt;=$M$9,$D5254&lt;$N$9),$J$9,$D5254&lt;$N$10,$J$10)</f>
        <v>Small Cap</v>
      </c>
      <c r="F5254" s="18">
        <v>19.84</v>
      </c>
      <c r="G5254" s="3" t="s">
        <v>31554</v>
      </c>
      <c r="H5254" s="22">
        <f>ROUND(Table1[[#This Row],[Market Capitalisation]]/Table1[[#This Row],[Stock Price]],0)</f>
        <v>40322581</v>
      </c>
    </row>
    <row r="5255" spans="2:8" x14ac:dyDescent="0.35">
      <c r="B5255" s="1" t="s">
        <v>21847</v>
      </c>
      <c r="C5255" s="3" t="s">
        <v>21848</v>
      </c>
      <c r="D5255" s="13">
        <v>800000000</v>
      </c>
      <c r="E5255" s="1" t="str" cm="1">
        <f t="array" ref="E5255">_xlfn.IFS($D5255&gt;=$N$7,$J$7,AND($D5255&gt;=$M$8,$D5255&lt;$N$8),$J$8,AND($D5255&gt;=$M$9,$D5255&lt;$N$9),$J$9,$D5255&lt;$N$10,$J$10)</f>
        <v>Small Cap</v>
      </c>
      <c r="F5255" s="18">
        <v>11.09</v>
      </c>
      <c r="G5255" s="3" t="s">
        <v>511</v>
      </c>
      <c r="H5255" s="22">
        <f>ROUND(Table1[[#This Row],[Market Capitalisation]]/Table1[[#This Row],[Stock Price]],0)</f>
        <v>72137060</v>
      </c>
    </row>
    <row r="5256" spans="2:8" x14ac:dyDescent="0.35">
      <c r="B5256" s="1" t="s">
        <v>21850</v>
      </c>
      <c r="C5256" s="3" t="s">
        <v>21851</v>
      </c>
      <c r="D5256" s="13">
        <v>800000000</v>
      </c>
      <c r="E5256" s="1" t="str" cm="1">
        <f t="array" ref="E5256">_xlfn.IFS($D5256&gt;=$N$7,$J$7,AND($D5256&gt;=$M$8,$D5256&lt;$N$8),$J$8,AND($D5256&gt;=$M$9,$D5256&lt;$N$9),$J$9,$D5256&lt;$N$10,$J$10)</f>
        <v>Small Cap</v>
      </c>
      <c r="F5256" s="18">
        <v>140.85</v>
      </c>
      <c r="G5256" s="3" t="s">
        <v>31554</v>
      </c>
      <c r="H5256" s="22">
        <f>ROUND(Table1[[#This Row],[Market Capitalisation]]/Table1[[#This Row],[Stock Price]],0)</f>
        <v>5679801</v>
      </c>
    </row>
    <row r="5257" spans="2:8" x14ac:dyDescent="0.35">
      <c r="B5257" s="1" t="s">
        <v>21854</v>
      </c>
      <c r="C5257" s="3" t="s">
        <v>21855</v>
      </c>
      <c r="D5257" s="13">
        <v>800000000</v>
      </c>
      <c r="E5257" s="1" t="str" cm="1">
        <f t="array" ref="E5257">_xlfn.IFS($D5257&gt;=$N$7,$J$7,AND($D5257&gt;=$M$8,$D5257&lt;$N$8),$J$8,AND($D5257&gt;=$M$9,$D5257&lt;$N$9),$J$9,$D5257&lt;$N$10,$J$10)</f>
        <v>Small Cap</v>
      </c>
      <c r="F5257" s="18">
        <v>26.34</v>
      </c>
      <c r="G5257" s="3" t="s">
        <v>31554</v>
      </c>
      <c r="H5257" s="22">
        <f>ROUND(Table1[[#This Row],[Market Capitalisation]]/Table1[[#This Row],[Stock Price]],0)</f>
        <v>30372058</v>
      </c>
    </row>
    <row r="5258" spans="2:8" x14ac:dyDescent="0.35">
      <c r="B5258" s="1" t="s">
        <v>21858</v>
      </c>
      <c r="C5258" s="3" t="s">
        <v>21859</v>
      </c>
      <c r="D5258" s="13">
        <v>800000000</v>
      </c>
      <c r="E5258" s="1" t="str" cm="1">
        <f t="array" ref="E5258">_xlfn.IFS($D5258&gt;=$N$7,$J$7,AND($D5258&gt;=$M$8,$D5258&lt;$N$8),$J$8,AND($D5258&gt;=$M$9,$D5258&lt;$N$9),$J$9,$D5258&lt;$N$10,$J$10)</f>
        <v>Small Cap</v>
      </c>
      <c r="F5258" s="18">
        <v>4.37</v>
      </c>
      <c r="G5258" s="3" t="s">
        <v>304</v>
      </c>
      <c r="H5258" s="22">
        <f>ROUND(Table1[[#This Row],[Market Capitalisation]]/Table1[[#This Row],[Stock Price]],0)</f>
        <v>183066362</v>
      </c>
    </row>
    <row r="5259" spans="2:8" x14ac:dyDescent="0.35">
      <c r="B5259" s="1" t="s">
        <v>21862</v>
      </c>
      <c r="C5259" s="3" t="s">
        <v>21863</v>
      </c>
      <c r="D5259" s="13">
        <v>790000000</v>
      </c>
      <c r="E5259" s="1" t="str" cm="1">
        <f t="array" ref="E5259">_xlfn.IFS($D5259&gt;=$N$7,$J$7,AND($D5259&gt;=$M$8,$D5259&lt;$N$8),$J$8,AND($D5259&gt;=$M$9,$D5259&lt;$N$9),$J$9,$D5259&lt;$N$10,$J$10)</f>
        <v>Small Cap</v>
      </c>
      <c r="F5259" s="18">
        <v>26.72</v>
      </c>
      <c r="G5259" s="3" t="s">
        <v>31554</v>
      </c>
      <c r="H5259" s="22">
        <f>ROUND(Table1[[#This Row],[Market Capitalisation]]/Table1[[#This Row],[Stock Price]],0)</f>
        <v>29565868</v>
      </c>
    </row>
    <row r="5260" spans="2:8" x14ac:dyDescent="0.35">
      <c r="B5260" s="1" t="s">
        <v>21867</v>
      </c>
      <c r="C5260" s="3" t="s">
        <v>21868</v>
      </c>
      <c r="D5260" s="13">
        <v>790000000</v>
      </c>
      <c r="E5260" s="1" t="str" cm="1">
        <f t="array" ref="E5260">_xlfn.IFS($D5260&gt;=$N$7,$J$7,AND($D5260&gt;=$M$8,$D5260&lt;$N$8),$J$8,AND($D5260&gt;=$M$9,$D5260&lt;$N$9),$J$9,$D5260&lt;$N$10,$J$10)</f>
        <v>Small Cap</v>
      </c>
      <c r="F5260" s="18">
        <v>67.86</v>
      </c>
      <c r="G5260" s="3" t="s">
        <v>31554</v>
      </c>
      <c r="H5260" s="22">
        <f>ROUND(Table1[[#This Row],[Market Capitalisation]]/Table1[[#This Row],[Stock Price]],0)</f>
        <v>11641615</v>
      </c>
    </row>
    <row r="5261" spans="2:8" x14ac:dyDescent="0.35">
      <c r="B5261" s="1" t="s">
        <v>21871</v>
      </c>
      <c r="C5261" s="3" t="s">
        <v>21872</v>
      </c>
      <c r="D5261" s="13">
        <v>790000000</v>
      </c>
      <c r="E5261" s="1" t="str" cm="1">
        <f t="array" ref="E5261">_xlfn.IFS($D5261&gt;=$N$7,$J$7,AND($D5261&gt;=$M$8,$D5261&lt;$N$8),$J$8,AND($D5261&gt;=$M$9,$D5261&lt;$N$9),$J$9,$D5261&lt;$N$10,$J$10)</f>
        <v>Small Cap</v>
      </c>
      <c r="F5261" s="18">
        <v>3.68</v>
      </c>
      <c r="G5261" s="3" t="s">
        <v>31554</v>
      </c>
      <c r="H5261" s="22">
        <f>ROUND(Table1[[#This Row],[Market Capitalisation]]/Table1[[#This Row],[Stock Price]],0)</f>
        <v>214673913</v>
      </c>
    </row>
    <row r="5262" spans="2:8" x14ac:dyDescent="0.35">
      <c r="B5262" s="1" t="s">
        <v>21874</v>
      </c>
      <c r="C5262" s="3" t="s">
        <v>21875</v>
      </c>
      <c r="D5262" s="13">
        <v>790000000</v>
      </c>
      <c r="E5262" s="1" t="str" cm="1">
        <f t="array" ref="E5262">_xlfn.IFS($D5262&gt;=$N$7,$J$7,AND($D5262&gt;=$M$8,$D5262&lt;$N$8),$J$8,AND($D5262&gt;=$M$9,$D5262&lt;$N$9),$J$9,$D5262&lt;$N$10,$J$10)</f>
        <v>Small Cap</v>
      </c>
      <c r="F5262" s="18">
        <v>13.38</v>
      </c>
      <c r="G5262" s="3" t="s">
        <v>511</v>
      </c>
      <c r="H5262" s="22">
        <f>ROUND(Table1[[#This Row],[Market Capitalisation]]/Table1[[#This Row],[Stock Price]],0)</f>
        <v>59043348</v>
      </c>
    </row>
    <row r="5263" spans="2:8" x14ac:dyDescent="0.35">
      <c r="B5263" s="1" t="s">
        <v>21877</v>
      </c>
      <c r="C5263" s="3" t="s">
        <v>21878</v>
      </c>
      <c r="D5263" s="13">
        <v>790000000</v>
      </c>
      <c r="E5263" s="1" t="str" cm="1">
        <f t="array" ref="E5263">_xlfn.IFS($D5263&gt;=$N$7,$J$7,AND($D5263&gt;=$M$8,$D5263&lt;$N$8),$J$8,AND($D5263&gt;=$M$9,$D5263&lt;$N$9),$J$9,$D5263&lt;$N$10,$J$10)</f>
        <v>Small Cap</v>
      </c>
      <c r="F5263" s="18">
        <v>5.0999999999999996</v>
      </c>
      <c r="G5263" s="3" t="s">
        <v>31565</v>
      </c>
      <c r="H5263" s="22">
        <f>ROUND(Table1[[#This Row],[Market Capitalisation]]/Table1[[#This Row],[Stock Price]],0)</f>
        <v>154901961</v>
      </c>
    </row>
    <row r="5264" spans="2:8" x14ac:dyDescent="0.35">
      <c r="B5264" s="1" t="s">
        <v>21880</v>
      </c>
      <c r="C5264" s="3" t="s">
        <v>21881</v>
      </c>
      <c r="D5264" s="13">
        <v>790000000</v>
      </c>
      <c r="E5264" s="1" t="str" cm="1">
        <f t="array" ref="E5264">_xlfn.IFS($D5264&gt;=$N$7,$J$7,AND($D5264&gt;=$M$8,$D5264&lt;$N$8),$J$8,AND($D5264&gt;=$M$9,$D5264&lt;$N$9),$J$9,$D5264&lt;$N$10,$J$10)</f>
        <v>Small Cap</v>
      </c>
      <c r="F5264" s="18">
        <v>8.74</v>
      </c>
      <c r="G5264" s="3" t="s">
        <v>511</v>
      </c>
      <c r="H5264" s="22">
        <f>ROUND(Table1[[#This Row],[Market Capitalisation]]/Table1[[#This Row],[Stock Price]],0)</f>
        <v>90389016</v>
      </c>
    </row>
    <row r="5265" spans="2:8" x14ac:dyDescent="0.35">
      <c r="B5265" s="1" t="s">
        <v>21883</v>
      </c>
      <c r="C5265" s="3" t="s">
        <v>21884</v>
      </c>
      <c r="D5265" s="13">
        <v>790000000</v>
      </c>
      <c r="E5265" s="1" t="str" cm="1">
        <f t="array" ref="E5265">_xlfn.IFS($D5265&gt;=$N$7,$J$7,AND($D5265&gt;=$M$8,$D5265&lt;$N$8),$J$8,AND($D5265&gt;=$M$9,$D5265&lt;$N$9),$J$9,$D5265&lt;$N$10,$J$10)</f>
        <v>Small Cap</v>
      </c>
      <c r="F5265" s="18">
        <v>1.08</v>
      </c>
      <c r="G5265" s="3" t="s">
        <v>6217</v>
      </c>
      <c r="H5265" s="22">
        <f>ROUND(Table1[[#This Row],[Market Capitalisation]]/Table1[[#This Row],[Stock Price]],0)</f>
        <v>731481481</v>
      </c>
    </row>
    <row r="5266" spans="2:8" x14ac:dyDescent="0.35">
      <c r="B5266" s="1" t="s">
        <v>21886</v>
      </c>
      <c r="C5266" s="3" t="s">
        <v>21887</v>
      </c>
      <c r="D5266" s="13">
        <v>790000000</v>
      </c>
      <c r="E5266" s="1" t="str" cm="1">
        <f t="array" ref="E5266">_xlfn.IFS($D5266&gt;=$N$7,$J$7,AND($D5266&gt;=$M$8,$D5266&lt;$N$8),$J$8,AND($D5266&gt;=$M$9,$D5266&lt;$N$9),$J$9,$D5266&lt;$N$10,$J$10)</f>
        <v>Small Cap</v>
      </c>
      <c r="F5266" s="18">
        <v>19</v>
      </c>
      <c r="G5266" s="3" t="s">
        <v>31554</v>
      </c>
      <c r="H5266" s="22">
        <f>ROUND(Table1[[#This Row],[Market Capitalisation]]/Table1[[#This Row],[Stock Price]],0)</f>
        <v>41578947</v>
      </c>
    </row>
    <row r="5267" spans="2:8" x14ac:dyDescent="0.35">
      <c r="B5267" s="1" t="s">
        <v>21889</v>
      </c>
      <c r="C5267" s="3" t="s">
        <v>21890</v>
      </c>
      <c r="D5267" s="13">
        <v>790000000</v>
      </c>
      <c r="E5267" s="1" t="str" cm="1">
        <f t="array" ref="E5267">_xlfn.IFS($D5267&gt;=$N$7,$J$7,AND($D5267&gt;=$M$8,$D5267&lt;$N$8),$J$8,AND($D5267&gt;=$M$9,$D5267&lt;$N$9),$J$9,$D5267&lt;$N$10,$J$10)</f>
        <v>Small Cap</v>
      </c>
      <c r="F5267" s="18">
        <v>19.600000000000001</v>
      </c>
      <c r="G5267" s="3" t="s">
        <v>31554</v>
      </c>
      <c r="H5267" s="22">
        <f>ROUND(Table1[[#This Row],[Market Capitalisation]]/Table1[[#This Row],[Stock Price]],0)</f>
        <v>40306122</v>
      </c>
    </row>
    <row r="5268" spans="2:8" x14ac:dyDescent="0.35">
      <c r="B5268" s="1" t="s">
        <v>21893</v>
      </c>
      <c r="C5268" s="3" t="s">
        <v>21894</v>
      </c>
      <c r="D5268" s="13">
        <v>790000000</v>
      </c>
      <c r="E5268" s="1" t="str" cm="1">
        <f t="array" ref="E5268">_xlfn.IFS($D5268&gt;=$N$7,$J$7,AND($D5268&gt;=$M$8,$D5268&lt;$N$8),$J$8,AND($D5268&gt;=$M$9,$D5268&lt;$N$9),$J$9,$D5268&lt;$N$10,$J$10)</f>
        <v>Small Cap</v>
      </c>
      <c r="F5268" s="18">
        <v>22.23</v>
      </c>
      <c r="G5268" s="3" t="s">
        <v>31554</v>
      </c>
      <c r="H5268" s="22">
        <f>ROUND(Table1[[#This Row],[Market Capitalisation]]/Table1[[#This Row],[Stock Price]],0)</f>
        <v>35537562</v>
      </c>
    </row>
    <row r="5269" spans="2:8" x14ac:dyDescent="0.35">
      <c r="B5269" s="1" t="s">
        <v>21896</v>
      </c>
      <c r="C5269" s="3" t="s">
        <v>21897</v>
      </c>
      <c r="D5269" s="13">
        <v>790000000</v>
      </c>
      <c r="E5269" s="1" t="str" cm="1">
        <f t="array" ref="E5269">_xlfn.IFS($D5269&gt;=$N$7,$J$7,AND($D5269&gt;=$M$8,$D5269&lt;$N$8),$J$8,AND($D5269&gt;=$M$9,$D5269&lt;$N$9),$J$9,$D5269&lt;$N$10,$J$10)</f>
        <v>Small Cap</v>
      </c>
      <c r="F5269" s="18">
        <v>2.46</v>
      </c>
      <c r="G5269" s="3" t="s">
        <v>511</v>
      </c>
      <c r="H5269" s="22">
        <f>ROUND(Table1[[#This Row],[Market Capitalisation]]/Table1[[#This Row],[Stock Price]],0)</f>
        <v>321138211</v>
      </c>
    </row>
    <row r="5270" spans="2:8" x14ac:dyDescent="0.35">
      <c r="B5270" s="1" t="s">
        <v>21899</v>
      </c>
      <c r="C5270" s="3" t="s">
        <v>21900</v>
      </c>
      <c r="D5270" s="13">
        <v>790000000</v>
      </c>
      <c r="E5270" s="1" t="str" cm="1">
        <f t="array" ref="E5270">_xlfn.IFS($D5270&gt;=$N$7,$J$7,AND($D5270&gt;=$M$8,$D5270&lt;$N$8),$J$8,AND($D5270&gt;=$M$9,$D5270&lt;$N$9),$J$9,$D5270&lt;$N$10,$J$10)</f>
        <v>Small Cap</v>
      </c>
      <c r="F5270" s="18">
        <v>8.42</v>
      </c>
      <c r="G5270" s="3" t="s">
        <v>12858</v>
      </c>
      <c r="H5270" s="22">
        <f>ROUND(Table1[[#This Row],[Market Capitalisation]]/Table1[[#This Row],[Stock Price]],0)</f>
        <v>93824228</v>
      </c>
    </row>
    <row r="5271" spans="2:8" x14ac:dyDescent="0.35">
      <c r="B5271" s="1" t="s">
        <v>21903</v>
      </c>
      <c r="C5271" s="3" t="s">
        <v>21904</v>
      </c>
      <c r="D5271" s="13">
        <v>790000000</v>
      </c>
      <c r="E5271" s="1" t="str" cm="1">
        <f t="array" ref="E5271">_xlfn.IFS($D5271&gt;=$N$7,$J$7,AND($D5271&gt;=$M$8,$D5271&lt;$N$8),$J$8,AND($D5271&gt;=$M$9,$D5271&lt;$N$9),$J$9,$D5271&lt;$N$10,$J$10)</f>
        <v>Small Cap</v>
      </c>
      <c r="F5271" s="18">
        <v>8.35</v>
      </c>
      <c r="G5271" s="3" t="s">
        <v>31554</v>
      </c>
      <c r="H5271" s="22">
        <f>ROUND(Table1[[#This Row],[Market Capitalisation]]/Table1[[#This Row],[Stock Price]],0)</f>
        <v>94610778</v>
      </c>
    </row>
    <row r="5272" spans="2:8" x14ac:dyDescent="0.35">
      <c r="B5272" s="1" t="s">
        <v>21906</v>
      </c>
      <c r="C5272" s="3" t="s">
        <v>21907</v>
      </c>
      <c r="D5272" s="13">
        <v>790000000</v>
      </c>
      <c r="E5272" s="1" t="str" cm="1">
        <f t="array" ref="E5272">_xlfn.IFS($D5272&gt;=$N$7,$J$7,AND($D5272&gt;=$M$8,$D5272&lt;$N$8),$J$8,AND($D5272&gt;=$M$9,$D5272&lt;$N$9),$J$9,$D5272&lt;$N$10,$J$10)</f>
        <v>Small Cap</v>
      </c>
      <c r="F5272" s="18">
        <v>33.28</v>
      </c>
      <c r="G5272" s="3" t="s">
        <v>31554</v>
      </c>
      <c r="H5272" s="22">
        <f>ROUND(Table1[[#This Row],[Market Capitalisation]]/Table1[[#This Row],[Stock Price]],0)</f>
        <v>23737981</v>
      </c>
    </row>
    <row r="5273" spans="2:8" x14ac:dyDescent="0.35">
      <c r="B5273" s="1" t="s">
        <v>21910</v>
      </c>
      <c r="C5273" s="3" t="s">
        <v>21911</v>
      </c>
      <c r="D5273" s="13">
        <v>790000000</v>
      </c>
      <c r="E5273" s="1" t="str" cm="1">
        <f t="array" ref="E5273">_xlfn.IFS($D5273&gt;=$N$7,$J$7,AND($D5273&gt;=$M$8,$D5273&lt;$N$8),$J$8,AND($D5273&gt;=$M$9,$D5273&lt;$N$9),$J$9,$D5273&lt;$N$10,$J$10)</f>
        <v>Small Cap</v>
      </c>
      <c r="F5273" s="18">
        <v>0.04</v>
      </c>
      <c r="G5273" s="3" t="s">
        <v>2116</v>
      </c>
      <c r="H5273" s="22">
        <f>ROUND(Table1[[#This Row],[Market Capitalisation]]/Table1[[#This Row],[Stock Price]],0)</f>
        <v>19750000000</v>
      </c>
    </row>
    <row r="5274" spans="2:8" x14ac:dyDescent="0.35">
      <c r="B5274" s="1" t="s">
        <v>21913</v>
      </c>
      <c r="C5274" s="3" t="s">
        <v>21914</v>
      </c>
      <c r="D5274" s="13">
        <v>790000000</v>
      </c>
      <c r="E5274" s="1" t="str" cm="1">
        <f t="array" ref="E5274">_xlfn.IFS($D5274&gt;=$N$7,$J$7,AND($D5274&gt;=$M$8,$D5274&lt;$N$8),$J$8,AND($D5274&gt;=$M$9,$D5274&lt;$N$9),$J$9,$D5274&lt;$N$10,$J$10)</f>
        <v>Small Cap</v>
      </c>
      <c r="F5274" s="18">
        <v>6.19</v>
      </c>
      <c r="G5274" s="3" t="s">
        <v>249</v>
      </c>
      <c r="H5274" s="22">
        <f>ROUND(Table1[[#This Row],[Market Capitalisation]]/Table1[[#This Row],[Stock Price]],0)</f>
        <v>127625202</v>
      </c>
    </row>
    <row r="5275" spans="2:8" x14ac:dyDescent="0.35">
      <c r="B5275" s="1" t="s">
        <v>21916</v>
      </c>
      <c r="C5275" s="3" t="s">
        <v>21917</v>
      </c>
      <c r="D5275" s="13">
        <v>790000000</v>
      </c>
      <c r="E5275" s="1" t="str" cm="1">
        <f t="array" ref="E5275">_xlfn.IFS($D5275&gt;=$N$7,$J$7,AND($D5275&gt;=$M$8,$D5275&lt;$N$8),$J$8,AND($D5275&gt;=$M$9,$D5275&lt;$N$9),$J$9,$D5275&lt;$N$10,$J$10)</f>
        <v>Small Cap</v>
      </c>
      <c r="F5275" s="18">
        <v>3.08</v>
      </c>
      <c r="G5275" s="3" t="s">
        <v>31554</v>
      </c>
      <c r="H5275" s="22">
        <f>ROUND(Table1[[#This Row],[Market Capitalisation]]/Table1[[#This Row],[Stock Price]],0)</f>
        <v>256493506</v>
      </c>
    </row>
    <row r="5276" spans="2:8" x14ac:dyDescent="0.35">
      <c r="B5276" s="1" t="s">
        <v>21919</v>
      </c>
      <c r="C5276" s="3" t="s">
        <v>21920</v>
      </c>
      <c r="D5276" s="13">
        <v>790000000</v>
      </c>
      <c r="E5276" s="1" t="str" cm="1">
        <f t="array" ref="E5276">_xlfn.IFS($D5276&gt;=$N$7,$J$7,AND($D5276&gt;=$M$8,$D5276&lt;$N$8),$J$8,AND($D5276&gt;=$M$9,$D5276&lt;$N$9),$J$9,$D5276&lt;$N$10,$J$10)</f>
        <v>Small Cap</v>
      </c>
      <c r="F5276" s="18">
        <v>15.57</v>
      </c>
      <c r="G5276" s="3" t="s">
        <v>31554</v>
      </c>
      <c r="H5276" s="22">
        <f>ROUND(Table1[[#This Row],[Market Capitalisation]]/Table1[[#This Row],[Stock Price]],0)</f>
        <v>50738600</v>
      </c>
    </row>
    <row r="5277" spans="2:8" x14ac:dyDescent="0.35">
      <c r="B5277" s="1" t="s">
        <v>21923</v>
      </c>
      <c r="C5277" s="3" t="s">
        <v>21924</v>
      </c>
      <c r="D5277" s="13">
        <v>780000000</v>
      </c>
      <c r="E5277" s="1" t="str" cm="1">
        <f t="array" ref="E5277">_xlfn.IFS($D5277&gt;=$N$7,$J$7,AND($D5277&gt;=$M$8,$D5277&lt;$N$8),$J$8,AND($D5277&gt;=$M$9,$D5277&lt;$N$9),$J$9,$D5277&lt;$N$10,$J$10)</f>
        <v>Small Cap</v>
      </c>
      <c r="F5277" s="18">
        <v>551.72</v>
      </c>
      <c r="G5277" s="3" t="s">
        <v>164</v>
      </c>
      <c r="H5277" s="22">
        <f>ROUND(Table1[[#This Row],[Market Capitalisation]]/Table1[[#This Row],[Stock Price]],0)</f>
        <v>1413761</v>
      </c>
    </row>
    <row r="5278" spans="2:8" x14ac:dyDescent="0.35">
      <c r="B5278" s="1" t="s">
        <v>21928</v>
      </c>
      <c r="C5278" s="3" t="s">
        <v>21929</v>
      </c>
      <c r="D5278" s="13">
        <v>780000000</v>
      </c>
      <c r="E5278" s="1" t="str" cm="1">
        <f t="array" ref="E5278">_xlfn.IFS($D5278&gt;=$N$7,$J$7,AND($D5278&gt;=$M$8,$D5278&lt;$N$8),$J$8,AND($D5278&gt;=$M$9,$D5278&lt;$N$9),$J$9,$D5278&lt;$N$10,$J$10)</f>
        <v>Small Cap</v>
      </c>
      <c r="F5278" s="18">
        <v>4.07</v>
      </c>
      <c r="G5278" s="3" t="s">
        <v>511</v>
      </c>
      <c r="H5278" s="22">
        <f>ROUND(Table1[[#This Row],[Market Capitalisation]]/Table1[[#This Row],[Stock Price]],0)</f>
        <v>191646192</v>
      </c>
    </row>
    <row r="5279" spans="2:8" x14ac:dyDescent="0.35">
      <c r="B5279" s="1" t="s">
        <v>21932</v>
      </c>
      <c r="C5279" s="3" t="s">
        <v>21933</v>
      </c>
      <c r="D5279" s="13">
        <v>780000000</v>
      </c>
      <c r="E5279" s="1" t="str" cm="1">
        <f t="array" ref="E5279">_xlfn.IFS($D5279&gt;=$N$7,$J$7,AND($D5279&gt;=$M$8,$D5279&lt;$N$8),$J$8,AND($D5279&gt;=$M$9,$D5279&lt;$N$9),$J$9,$D5279&lt;$N$10,$J$10)</f>
        <v>Small Cap</v>
      </c>
      <c r="F5279" s="18">
        <v>49.03</v>
      </c>
      <c r="G5279" s="3" t="s">
        <v>31554</v>
      </c>
      <c r="H5279" s="22">
        <f>ROUND(Table1[[#This Row],[Market Capitalisation]]/Table1[[#This Row],[Stock Price]],0)</f>
        <v>15908627</v>
      </c>
    </row>
    <row r="5280" spans="2:8" x14ac:dyDescent="0.35">
      <c r="B5280" s="1" t="s">
        <v>21935</v>
      </c>
      <c r="C5280" s="3" t="s">
        <v>21936</v>
      </c>
      <c r="D5280" s="13">
        <v>780000000</v>
      </c>
      <c r="E5280" s="1" t="str" cm="1">
        <f t="array" ref="E5280">_xlfn.IFS($D5280&gt;=$N$7,$J$7,AND($D5280&gt;=$M$8,$D5280&lt;$N$8),$J$8,AND($D5280&gt;=$M$9,$D5280&lt;$N$9),$J$9,$D5280&lt;$N$10,$J$10)</f>
        <v>Small Cap</v>
      </c>
      <c r="F5280" s="18">
        <v>18.100000000000001</v>
      </c>
      <c r="G5280" s="3" t="s">
        <v>31554</v>
      </c>
      <c r="H5280" s="22">
        <f>ROUND(Table1[[#This Row],[Market Capitalisation]]/Table1[[#This Row],[Stock Price]],0)</f>
        <v>43093923</v>
      </c>
    </row>
    <row r="5281" spans="2:8" x14ac:dyDescent="0.35">
      <c r="B5281" s="1" t="s">
        <v>21939</v>
      </c>
      <c r="C5281" s="3" t="s">
        <v>21940</v>
      </c>
      <c r="D5281" s="13">
        <v>780000000</v>
      </c>
      <c r="E5281" s="1" t="str" cm="1">
        <f t="array" ref="E5281">_xlfn.IFS($D5281&gt;=$N$7,$J$7,AND($D5281&gt;=$M$8,$D5281&lt;$N$8),$J$8,AND($D5281&gt;=$M$9,$D5281&lt;$N$9),$J$9,$D5281&lt;$N$10,$J$10)</f>
        <v>Small Cap</v>
      </c>
      <c r="F5281" s="18">
        <v>10.75</v>
      </c>
      <c r="G5281" s="3" t="s">
        <v>249</v>
      </c>
      <c r="H5281" s="22">
        <f>ROUND(Table1[[#This Row],[Market Capitalisation]]/Table1[[#This Row],[Stock Price]],0)</f>
        <v>72558140</v>
      </c>
    </row>
    <row r="5282" spans="2:8" x14ac:dyDescent="0.35">
      <c r="B5282" s="1" t="s">
        <v>21942</v>
      </c>
      <c r="C5282" s="3" t="s">
        <v>21943</v>
      </c>
      <c r="D5282" s="13">
        <v>780000000</v>
      </c>
      <c r="E5282" s="1" t="str" cm="1">
        <f t="array" ref="E5282">_xlfn.IFS($D5282&gt;=$N$7,$J$7,AND($D5282&gt;=$M$8,$D5282&lt;$N$8),$J$8,AND($D5282&gt;=$M$9,$D5282&lt;$N$9),$J$9,$D5282&lt;$N$10,$J$10)</f>
        <v>Small Cap</v>
      </c>
      <c r="F5282" s="18">
        <v>44.4</v>
      </c>
      <c r="G5282" s="3" t="s">
        <v>31554</v>
      </c>
      <c r="H5282" s="22">
        <f>ROUND(Table1[[#This Row],[Market Capitalisation]]/Table1[[#This Row],[Stock Price]],0)</f>
        <v>17567568</v>
      </c>
    </row>
    <row r="5283" spans="2:8" x14ac:dyDescent="0.35">
      <c r="B5283" s="1" t="s">
        <v>21945</v>
      </c>
      <c r="C5283" s="3" t="s">
        <v>21946</v>
      </c>
      <c r="D5283" s="13">
        <v>780000000</v>
      </c>
      <c r="E5283" s="1" t="str" cm="1">
        <f t="array" ref="E5283">_xlfn.IFS($D5283&gt;=$N$7,$J$7,AND($D5283&gt;=$M$8,$D5283&lt;$N$8),$J$8,AND($D5283&gt;=$M$9,$D5283&lt;$N$9),$J$9,$D5283&lt;$N$10,$J$10)</f>
        <v>Small Cap</v>
      </c>
      <c r="F5283" s="18">
        <v>221.41</v>
      </c>
      <c r="G5283" s="3" t="s">
        <v>304</v>
      </c>
      <c r="H5283" s="22">
        <f>ROUND(Table1[[#This Row],[Market Capitalisation]]/Table1[[#This Row],[Stock Price]],0)</f>
        <v>3522876</v>
      </c>
    </row>
    <row r="5284" spans="2:8" x14ac:dyDescent="0.35">
      <c r="B5284" s="1" t="s">
        <v>21949</v>
      </c>
      <c r="C5284" s="3" t="s">
        <v>21950</v>
      </c>
      <c r="D5284" s="13">
        <v>780000000</v>
      </c>
      <c r="E5284" s="1" t="str" cm="1">
        <f t="array" ref="E5284">_xlfn.IFS($D5284&gt;=$N$7,$J$7,AND($D5284&gt;=$M$8,$D5284&lt;$N$8),$J$8,AND($D5284&gt;=$M$9,$D5284&lt;$N$9),$J$9,$D5284&lt;$N$10,$J$10)</f>
        <v>Small Cap</v>
      </c>
      <c r="F5284" s="18">
        <v>15.28</v>
      </c>
      <c r="G5284" s="3" t="s">
        <v>511</v>
      </c>
      <c r="H5284" s="22">
        <f>ROUND(Table1[[#This Row],[Market Capitalisation]]/Table1[[#This Row],[Stock Price]],0)</f>
        <v>51047120</v>
      </c>
    </row>
    <row r="5285" spans="2:8" x14ac:dyDescent="0.35">
      <c r="B5285" s="1" t="s">
        <v>21952</v>
      </c>
      <c r="C5285" s="3" t="s">
        <v>21953</v>
      </c>
      <c r="D5285" s="13">
        <v>780000000</v>
      </c>
      <c r="E5285" s="1" t="str" cm="1">
        <f t="array" ref="E5285">_xlfn.IFS($D5285&gt;=$N$7,$J$7,AND($D5285&gt;=$M$8,$D5285&lt;$N$8),$J$8,AND($D5285&gt;=$M$9,$D5285&lt;$N$9),$J$9,$D5285&lt;$N$10,$J$10)</f>
        <v>Small Cap</v>
      </c>
      <c r="F5285" s="18">
        <v>15.47</v>
      </c>
      <c r="G5285" s="3" t="s">
        <v>31554</v>
      </c>
      <c r="H5285" s="22">
        <f>ROUND(Table1[[#This Row],[Market Capitalisation]]/Table1[[#This Row],[Stock Price]],0)</f>
        <v>50420168</v>
      </c>
    </row>
    <row r="5286" spans="2:8" x14ac:dyDescent="0.35">
      <c r="B5286" s="1" t="s">
        <v>21955</v>
      </c>
      <c r="C5286" s="3" t="s">
        <v>21956</v>
      </c>
      <c r="D5286" s="13">
        <v>780000000</v>
      </c>
      <c r="E5286" s="1" t="str" cm="1">
        <f t="array" ref="E5286">_xlfn.IFS($D5286&gt;=$N$7,$J$7,AND($D5286&gt;=$M$8,$D5286&lt;$N$8),$J$8,AND($D5286&gt;=$M$9,$D5286&lt;$N$9),$J$9,$D5286&lt;$N$10,$J$10)</f>
        <v>Small Cap</v>
      </c>
      <c r="F5286" s="18">
        <v>10.11</v>
      </c>
      <c r="G5286" s="3" t="s">
        <v>249</v>
      </c>
      <c r="H5286" s="22">
        <f>ROUND(Table1[[#This Row],[Market Capitalisation]]/Table1[[#This Row],[Stock Price]],0)</f>
        <v>77151335</v>
      </c>
    </row>
    <row r="5287" spans="2:8" x14ac:dyDescent="0.35">
      <c r="B5287" s="1" t="s">
        <v>21959</v>
      </c>
      <c r="C5287" s="3" t="s">
        <v>21960</v>
      </c>
      <c r="D5287" s="13">
        <v>780000000</v>
      </c>
      <c r="E5287" s="1" t="str" cm="1">
        <f t="array" ref="E5287">_xlfn.IFS($D5287&gt;=$N$7,$J$7,AND($D5287&gt;=$M$8,$D5287&lt;$N$8),$J$8,AND($D5287&gt;=$M$9,$D5287&lt;$N$9),$J$9,$D5287&lt;$N$10,$J$10)</f>
        <v>Small Cap</v>
      </c>
      <c r="F5287" s="18">
        <v>39.33</v>
      </c>
      <c r="G5287" s="3" t="s">
        <v>31554</v>
      </c>
      <c r="H5287" s="22">
        <f>ROUND(Table1[[#This Row],[Market Capitalisation]]/Table1[[#This Row],[Stock Price]],0)</f>
        <v>19832189</v>
      </c>
    </row>
    <row r="5288" spans="2:8" x14ac:dyDescent="0.35">
      <c r="B5288" s="1" t="s">
        <v>21963</v>
      </c>
      <c r="C5288" s="3" t="s">
        <v>21964</v>
      </c>
      <c r="D5288" s="13">
        <v>780000000</v>
      </c>
      <c r="E5288" s="1" t="str" cm="1">
        <f t="array" ref="E5288">_xlfn.IFS($D5288&gt;=$N$7,$J$7,AND($D5288&gt;=$M$8,$D5288&lt;$N$8),$J$8,AND($D5288&gt;=$M$9,$D5288&lt;$N$9),$J$9,$D5288&lt;$N$10,$J$10)</f>
        <v>Small Cap</v>
      </c>
      <c r="F5288" s="18">
        <v>17.420000000000002</v>
      </c>
      <c r="G5288" s="3" t="s">
        <v>31554</v>
      </c>
      <c r="H5288" s="22">
        <f>ROUND(Table1[[#This Row],[Market Capitalisation]]/Table1[[#This Row],[Stock Price]],0)</f>
        <v>44776119</v>
      </c>
    </row>
    <row r="5289" spans="2:8" x14ac:dyDescent="0.35">
      <c r="B5289" s="1" t="s">
        <v>21966</v>
      </c>
      <c r="C5289" s="3" t="s">
        <v>21967</v>
      </c>
      <c r="D5289" s="13">
        <v>780000000</v>
      </c>
      <c r="E5289" s="1" t="str" cm="1">
        <f t="array" ref="E5289">_xlfn.IFS($D5289&gt;=$N$7,$J$7,AND($D5289&gt;=$M$8,$D5289&lt;$N$8),$J$8,AND($D5289&gt;=$M$9,$D5289&lt;$N$9),$J$9,$D5289&lt;$N$10,$J$10)</f>
        <v>Small Cap</v>
      </c>
      <c r="F5289" s="18">
        <v>1.1200000000000001</v>
      </c>
      <c r="G5289" s="3" t="s">
        <v>31567</v>
      </c>
      <c r="H5289" s="22">
        <f>ROUND(Table1[[#This Row],[Market Capitalisation]]/Table1[[#This Row],[Stock Price]],0)</f>
        <v>696428571</v>
      </c>
    </row>
    <row r="5290" spans="2:8" x14ac:dyDescent="0.35">
      <c r="B5290" s="1" t="s">
        <v>21970</v>
      </c>
      <c r="C5290" s="3" t="s">
        <v>21971</v>
      </c>
      <c r="D5290" s="13">
        <v>780000000</v>
      </c>
      <c r="E5290" s="1" t="str" cm="1">
        <f t="array" ref="E5290">_xlfn.IFS($D5290&gt;=$N$7,$J$7,AND($D5290&gt;=$M$8,$D5290&lt;$N$8),$J$8,AND($D5290&gt;=$M$9,$D5290&lt;$N$9),$J$9,$D5290&lt;$N$10,$J$10)</f>
        <v>Small Cap</v>
      </c>
      <c r="F5290" s="18">
        <v>14.57</v>
      </c>
      <c r="G5290" s="3" t="s">
        <v>31554</v>
      </c>
      <c r="H5290" s="22">
        <f>ROUND(Table1[[#This Row],[Market Capitalisation]]/Table1[[#This Row],[Stock Price]],0)</f>
        <v>53534660</v>
      </c>
    </row>
    <row r="5291" spans="2:8" x14ac:dyDescent="0.35">
      <c r="B5291" s="1" t="s">
        <v>21974</v>
      </c>
      <c r="C5291" s="3" t="s">
        <v>21975</v>
      </c>
      <c r="D5291" s="13">
        <v>780000000</v>
      </c>
      <c r="E5291" s="1" t="str" cm="1">
        <f t="array" ref="E5291">_xlfn.IFS($D5291&gt;=$N$7,$J$7,AND($D5291&gt;=$M$8,$D5291&lt;$N$8),$J$8,AND($D5291&gt;=$M$9,$D5291&lt;$N$9),$J$9,$D5291&lt;$N$10,$J$10)</f>
        <v>Small Cap</v>
      </c>
      <c r="F5291" s="18">
        <v>58.11</v>
      </c>
      <c r="G5291" s="3" t="s">
        <v>107</v>
      </c>
      <c r="H5291" s="22">
        <f>ROUND(Table1[[#This Row],[Market Capitalisation]]/Table1[[#This Row],[Stock Price]],0)</f>
        <v>13422819</v>
      </c>
    </row>
    <row r="5292" spans="2:8" x14ac:dyDescent="0.35">
      <c r="B5292" s="1" t="s">
        <v>21978</v>
      </c>
      <c r="C5292" s="3" t="s">
        <v>21979</v>
      </c>
      <c r="D5292" s="13">
        <v>780000000</v>
      </c>
      <c r="E5292" s="1" t="str" cm="1">
        <f t="array" ref="E5292">_xlfn.IFS($D5292&gt;=$N$7,$J$7,AND($D5292&gt;=$M$8,$D5292&lt;$N$8),$J$8,AND($D5292&gt;=$M$9,$D5292&lt;$N$9),$J$9,$D5292&lt;$N$10,$J$10)</f>
        <v>Small Cap</v>
      </c>
      <c r="F5292" s="18">
        <v>25.25</v>
      </c>
      <c r="G5292" s="3" t="s">
        <v>1452</v>
      </c>
      <c r="H5292" s="22">
        <f>ROUND(Table1[[#This Row],[Market Capitalisation]]/Table1[[#This Row],[Stock Price]],0)</f>
        <v>30891089</v>
      </c>
    </row>
    <row r="5293" spans="2:8" x14ac:dyDescent="0.35">
      <c r="B5293" s="1" t="s">
        <v>21982</v>
      </c>
      <c r="C5293" s="3" t="s">
        <v>21983</v>
      </c>
      <c r="D5293" s="13">
        <v>780000000</v>
      </c>
      <c r="E5293" s="1" t="str" cm="1">
        <f t="array" ref="E5293">_xlfn.IFS($D5293&gt;=$N$7,$J$7,AND($D5293&gt;=$M$8,$D5293&lt;$N$8),$J$8,AND($D5293&gt;=$M$9,$D5293&lt;$N$9),$J$9,$D5293&lt;$N$10,$J$10)</f>
        <v>Small Cap</v>
      </c>
      <c r="F5293" s="18">
        <v>0.87</v>
      </c>
      <c r="G5293" s="3" t="s">
        <v>249</v>
      </c>
      <c r="H5293" s="22">
        <f>ROUND(Table1[[#This Row],[Market Capitalisation]]/Table1[[#This Row],[Stock Price]],0)</f>
        <v>896551724</v>
      </c>
    </row>
    <row r="5294" spans="2:8" x14ac:dyDescent="0.35">
      <c r="B5294" s="1" t="s">
        <v>21985</v>
      </c>
      <c r="C5294" s="3" t="s">
        <v>21986</v>
      </c>
      <c r="D5294" s="13">
        <v>780000000</v>
      </c>
      <c r="E5294" s="1" t="str" cm="1">
        <f t="array" ref="E5294">_xlfn.IFS($D5294&gt;=$N$7,$J$7,AND($D5294&gt;=$M$8,$D5294&lt;$N$8),$J$8,AND($D5294&gt;=$M$9,$D5294&lt;$N$9),$J$9,$D5294&lt;$N$10,$J$10)</f>
        <v>Small Cap</v>
      </c>
      <c r="F5294" s="18">
        <v>37.619999999999997</v>
      </c>
      <c r="G5294" s="3" t="s">
        <v>31554</v>
      </c>
      <c r="H5294" s="22">
        <f>ROUND(Table1[[#This Row],[Market Capitalisation]]/Table1[[#This Row],[Stock Price]],0)</f>
        <v>20733652</v>
      </c>
    </row>
    <row r="5295" spans="2:8" x14ac:dyDescent="0.35">
      <c r="B5295" s="1" t="s">
        <v>21988</v>
      </c>
      <c r="C5295" s="3" t="s">
        <v>21989</v>
      </c>
      <c r="D5295" s="13">
        <v>780000000</v>
      </c>
      <c r="E5295" s="1" t="str" cm="1">
        <f t="array" ref="E5295">_xlfn.IFS($D5295&gt;=$N$7,$J$7,AND($D5295&gt;=$M$8,$D5295&lt;$N$8),$J$8,AND($D5295&gt;=$M$9,$D5295&lt;$N$9),$J$9,$D5295&lt;$N$10,$J$10)</f>
        <v>Small Cap</v>
      </c>
      <c r="F5295" s="18">
        <v>44.39</v>
      </c>
      <c r="G5295" s="3" t="s">
        <v>548</v>
      </c>
      <c r="H5295" s="22">
        <f>ROUND(Table1[[#This Row],[Market Capitalisation]]/Table1[[#This Row],[Stock Price]],0)</f>
        <v>17571525</v>
      </c>
    </row>
    <row r="5296" spans="2:8" x14ac:dyDescent="0.35">
      <c r="B5296" s="1" t="s">
        <v>21992</v>
      </c>
      <c r="C5296" s="3" t="s">
        <v>21993</v>
      </c>
      <c r="D5296" s="13">
        <v>780000000</v>
      </c>
      <c r="E5296" s="1" t="str" cm="1">
        <f t="array" ref="E5296">_xlfn.IFS($D5296&gt;=$N$7,$J$7,AND($D5296&gt;=$M$8,$D5296&lt;$N$8),$J$8,AND($D5296&gt;=$M$9,$D5296&lt;$N$9),$J$9,$D5296&lt;$N$10,$J$10)</f>
        <v>Small Cap</v>
      </c>
      <c r="F5296" s="18">
        <v>14.07</v>
      </c>
      <c r="G5296" s="3" t="s">
        <v>31554</v>
      </c>
      <c r="H5296" s="22">
        <f>ROUND(Table1[[#This Row],[Market Capitalisation]]/Table1[[#This Row],[Stock Price]],0)</f>
        <v>55437100</v>
      </c>
    </row>
    <row r="5297" spans="2:8" x14ac:dyDescent="0.35">
      <c r="B5297" s="1" t="s">
        <v>21995</v>
      </c>
      <c r="C5297" s="3" t="s">
        <v>21996</v>
      </c>
      <c r="D5297" s="13">
        <v>770000000</v>
      </c>
      <c r="E5297" s="1" t="str" cm="1">
        <f t="array" ref="E5297">_xlfn.IFS($D5297&gt;=$N$7,$J$7,AND($D5297&gt;=$M$8,$D5297&lt;$N$8),$J$8,AND($D5297&gt;=$M$9,$D5297&lt;$N$9),$J$9,$D5297&lt;$N$10,$J$10)</f>
        <v>Small Cap</v>
      </c>
      <c r="F5297" s="18">
        <v>30.6</v>
      </c>
      <c r="G5297" s="3" t="s">
        <v>31554</v>
      </c>
      <c r="H5297" s="22">
        <f>ROUND(Table1[[#This Row],[Market Capitalisation]]/Table1[[#This Row],[Stock Price]],0)</f>
        <v>25163399</v>
      </c>
    </row>
    <row r="5298" spans="2:8" x14ac:dyDescent="0.35">
      <c r="B5298" s="1" t="s">
        <v>22000</v>
      </c>
      <c r="C5298" s="3" t="s">
        <v>22001</v>
      </c>
      <c r="D5298" s="13">
        <v>770000000</v>
      </c>
      <c r="E5298" s="1" t="str" cm="1">
        <f t="array" ref="E5298">_xlfn.IFS($D5298&gt;=$N$7,$J$7,AND($D5298&gt;=$M$8,$D5298&lt;$N$8),$J$8,AND($D5298&gt;=$M$9,$D5298&lt;$N$9),$J$9,$D5298&lt;$N$10,$J$10)</f>
        <v>Small Cap</v>
      </c>
      <c r="F5298" s="18">
        <v>10.1</v>
      </c>
      <c r="G5298" s="3" t="s">
        <v>31554</v>
      </c>
      <c r="H5298" s="22">
        <f>ROUND(Table1[[#This Row],[Market Capitalisation]]/Table1[[#This Row],[Stock Price]],0)</f>
        <v>76237624</v>
      </c>
    </row>
    <row r="5299" spans="2:8" x14ac:dyDescent="0.35">
      <c r="B5299" s="1" t="s">
        <v>22003</v>
      </c>
      <c r="C5299" s="3" t="s">
        <v>22004</v>
      </c>
      <c r="D5299" s="13">
        <v>770000000</v>
      </c>
      <c r="E5299" s="1" t="str" cm="1">
        <f t="array" ref="E5299">_xlfn.IFS($D5299&gt;=$N$7,$J$7,AND($D5299&gt;=$M$8,$D5299&lt;$N$8),$J$8,AND($D5299&gt;=$M$9,$D5299&lt;$N$9),$J$9,$D5299&lt;$N$10,$J$10)</f>
        <v>Small Cap</v>
      </c>
      <c r="F5299" s="18">
        <v>4.1500000000000004</v>
      </c>
      <c r="G5299" s="3" t="s">
        <v>249</v>
      </c>
      <c r="H5299" s="22">
        <f>ROUND(Table1[[#This Row],[Market Capitalisation]]/Table1[[#This Row],[Stock Price]],0)</f>
        <v>185542169</v>
      </c>
    </row>
    <row r="5300" spans="2:8" x14ac:dyDescent="0.35">
      <c r="B5300" s="1" t="s">
        <v>22006</v>
      </c>
      <c r="C5300" s="3" t="s">
        <v>22007</v>
      </c>
      <c r="D5300" s="13">
        <v>770000000</v>
      </c>
      <c r="E5300" s="1" t="str" cm="1">
        <f t="array" ref="E5300">_xlfn.IFS($D5300&gt;=$N$7,$J$7,AND($D5300&gt;=$M$8,$D5300&lt;$N$8),$J$8,AND($D5300&gt;=$M$9,$D5300&lt;$N$9),$J$9,$D5300&lt;$N$10,$J$10)</f>
        <v>Small Cap</v>
      </c>
      <c r="F5300" s="18">
        <v>1.1399999999999999</v>
      </c>
      <c r="G5300" s="3" t="s">
        <v>31544</v>
      </c>
      <c r="H5300" s="22">
        <f>ROUND(Table1[[#This Row],[Market Capitalisation]]/Table1[[#This Row],[Stock Price]],0)</f>
        <v>675438596</v>
      </c>
    </row>
    <row r="5301" spans="2:8" x14ac:dyDescent="0.35">
      <c r="B5301" s="1" t="s">
        <v>22009</v>
      </c>
      <c r="C5301" s="3" t="s">
        <v>22010</v>
      </c>
      <c r="D5301" s="13">
        <v>770000000</v>
      </c>
      <c r="E5301" s="1" t="str" cm="1">
        <f t="array" ref="E5301">_xlfn.IFS($D5301&gt;=$N$7,$J$7,AND($D5301&gt;=$M$8,$D5301&lt;$N$8),$J$8,AND($D5301&gt;=$M$9,$D5301&lt;$N$9),$J$9,$D5301&lt;$N$10,$J$10)</f>
        <v>Small Cap</v>
      </c>
      <c r="F5301" s="18">
        <v>9.61</v>
      </c>
      <c r="G5301" s="3" t="s">
        <v>31583</v>
      </c>
      <c r="H5301" s="22">
        <f>ROUND(Table1[[#This Row],[Market Capitalisation]]/Table1[[#This Row],[Stock Price]],0)</f>
        <v>80124870</v>
      </c>
    </row>
    <row r="5302" spans="2:8" x14ac:dyDescent="0.35">
      <c r="B5302" s="1" t="s">
        <v>22012</v>
      </c>
      <c r="C5302" s="3" t="s">
        <v>22013</v>
      </c>
      <c r="D5302" s="13">
        <v>770000000</v>
      </c>
      <c r="E5302" s="1" t="str" cm="1">
        <f t="array" ref="E5302">_xlfn.IFS($D5302&gt;=$N$7,$J$7,AND($D5302&gt;=$M$8,$D5302&lt;$N$8),$J$8,AND($D5302&gt;=$M$9,$D5302&lt;$N$9),$J$9,$D5302&lt;$N$10,$J$10)</f>
        <v>Small Cap</v>
      </c>
      <c r="F5302" s="18">
        <v>27.4</v>
      </c>
      <c r="G5302" s="3" t="s">
        <v>31554</v>
      </c>
      <c r="H5302" s="22">
        <f>ROUND(Table1[[#This Row],[Market Capitalisation]]/Table1[[#This Row],[Stock Price]],0)</f>
        <v>28102190</v>
      </c>
    </row>
    <row r="5303" spans="2:8" x14ac:dyDescent="0.35">
      <c r="B5303" s="1" t="s">
        <v>22015</v>
      </c>
      <c r="C5303" s="3" t="s">
        <v>22016</v>
      </c>
      <c r="D5303" s="13">
        <v>770000000</v>
      </c>
      <c r="E5303" s="1" t="str" cm="1">
        <f t="array" ref="E5303">_xlfn.IFS($D5303&gt;=$N$7,$J$7,AND($D5303&gt;=$M$8,$D5303&lt;$N$8),$J$8,AND($D5303&gt;=$M$9,$D5303&lt;$N$9),$J$9,$D5303&lt;$N$10,$J$10)</f>
        <v>Small Cap</v>
      </c>
      <c r="F5303" s="18">
        <v>109.3</v>
      </c>
      <c r="G5303" s="3" t="s">
        <v>304</v>
      </c>
      <c r="H5303" s="22">
        <f>ROUND(Table1[[#This Row],[Market Capitalisation]]/Table1[[#This Row],[Stock Price]],0)</f>
        <v>7044831</v>
      </c>
    </row>
    <row r="5304" spans="2:8" x14ac:dyDescent="0.35">
      <c r="B5304" s="1" t="s">
        <v>22019</v>
      </c>
      <c r="C5304" s="3" t="s">
        <v>22020</v>
      </c>
      <c r="D5304" s="13">
        <v>770000000</v>
      </c>
      <c r="E5304" s="1" t="str" cm="1">
        <f t="array" ref="E5304">_xlfn.IFS($D5304&gt;=$N$7,$J$7,AND($D5304&gt;=$M$8,$D5304&lt;$N$8),$J$8,AND($D5304&gt;=$M$9,$D5304&lt;$N$9),$J$9,$D5304&lt;$N$10,$J$10)</f>
        <v>Small Cap</v>
      </c>
      <c r="F5304" s="18">
        <v>8.84</v>
      </c>
      <c r="G5304" s="3" t="s">
        <v>249</v>
      </c>
      <c r="H5304" s="22">
        <f>ROUND(Table1[[#This Row],[Market Capitalisation]]/Table1[[#This Row],[Stock Price]],0)</f>
        <v>87104072</v>
      </c>
    </row>
    <row r="5305" spans="2:8" x14ac:dyDescent="0.35">
      <c r="B5305" s="1" t="s">
        <v>22022</v>
      </c>
      <c r="C5305" s="3" t="s">
        <v>22023</v>
      </c>
      <c r="D5305" s="13">
        <v>770000000</v>
      </c>
      <c r="E5305" s="1" t="str" cm="1">
        <f t="array" ref="E5305">_xlfn.IFS($D5305&gt;=$N$7,$J$7,AND($D5305&gt;=$M$8,$D5305&lt;$N$8),$J$8,AND($D5305&gt;=$M$9,$D5305&lt;$N$9),$J$9,$D5305&lt;$N$10,$J$10)</f>
        <v>Small Cap</v>
      </c>
      <c r="F5305" s="18">
        <v>44.01</v>
      </c>
      <c r="G5305" s="3" t="s">
        <v>304</v>
      </c>
      <c r="H5305" s="22">
        <f>ROUND(Table1[[#This Row],[Market Capitalisation]]/Table1[[#This Row],[Stock Price]],0)</f>
        <v>17496024</v>
      </c>
    </row>
    <row r="5306" spans="2:8" x14ac:dyDescent="0.35">
      <c r="B5306" s="1" t="s">
        <v>22025</v>
      </c>
      <c r="C5306" s="3" t="s">
        <v>22026</v>
      </c>
      <c r="D5306" s="13">
        <v>770000000</v>
      </c>
      <c r="E5306" s="1" t="str" cm="1">
        <f t="array" ref="E5306">_xlfn.IFS($D5306&gt;=$N$7,$J$7,AND($D5306&gt;=$M$8,$D5306&lt;$N$8),$J$8,AND($D5306&gt;=$M$9,$D5306&lt;$N$9),$J$9,$D5306&lt;$N$10,$J$10)</f>
        <v>Small Cap</v>
      </c>
      <c r="F5306" s="18">
        <v>14.15</v>
      </c>
      <c r="G5306" s="3" t="s">
        <v>511</v>
      </c>
      <c r="H5306" s="22">
        <f>ROUND(Table1[[#This Row],[Market Capitalisation]]/Table1[[#This Row],[Stock Price]],0)</f>
        <v>54416961</v>
      </c>
    </row>
    <row r="5307" spans="2:8" x14ac:dyDescent="0.35">
      <c r="B5307" s="1" t="s">
        <v>22028</v>
      </c>
      <c r="C5307" s="3" t="s">
        <v>22029</v>
      </c>
      <c r="D5307" s="13">
        <v>770000000</v>
      </c>
      <c r="E5307" s="1" t="str" cm="1">
        <f t="array" ref="E5307">_xlfn.IFS($D5307&gt;=$N$7,$J$7,AND($D5307&gt;=$M$8,$D5307&lt;$N$8),$J$8,AND($D5307&gt;=$M$9,$D5307&lt;$N$9),$J$9,$D5307&lt;$N$10,$J$10)</f>
        <v>Small Cap</v>
      </c>
      <c r="F5307" s="18">
        <v>1.73</v>
      </c>
      <c r="G5307" s="3" t="s">
        <v>249</v>
      </c>
      <c r="H5307" s="22">
        <f>ROUND(Table1[[#This Row],[Market Capitalisation]]/Table1[[#This Row],[Stock Price]],0)</f>
        <v>445086705</v>
      </c>
    </row>
    <row r="5308" spans="2:8" x14ac:dyDescent="0.35">
      <c r="B5308" s="1" t="s">
        <v>22031</v>
      </c>
      <c r="C5308" s="3" t="s">
        <v>22032</v>
      </c>
      <c r="D5308" s="13">
        <v>770000000</v>
      </c>
      <c r="E5308" s="1" t="str" cm="1">
        <f t="array" ref="E5308">_xlfn.IFS($D5308&gt;=$N$7,$J$7,AND($D5308&gt;=$M$8,$D5308&lt;$N$8),$J$8,AND($D5308&gt;=$M$9,$D5308&lt;$N$9),$J$9,$D5308&lt;$N$10,$J$10)</f>
        <v>Small Cap</v>
      </c>
      <c r="F5308" s="18">
        <v>21.81</v>
      </c>
      <c r="G5308" s="3" t="s">
        <v>31554</v>
      </c>
      <c r="H5308" s="22">
        <f>ROUND(Table1[[#This Row],[Market Capitalisation]]/Table1[[#This Row],[Stock Price]],0)</f>
        <v>35304906</v>
      </c>
    </row>
    <row r="5309" spans="2:8" x14ac:dyDescent="0.35">
      <c r="B5309" s="1" t="s">
        <v>22034</v>
      </c>
      <c r="C5309" s="3" t="s">
        <v>22035</v>
      </c>
      <c r="D5309" s="13">
        <v>770000000</v>
      </c>
      <c r="E5309" s="1" t="str" cm="1">
        <f t="array" ref="E5309">_xlfn.IFS($D5309&gt;=$N$7,$J$7,AND($D5309&gt;=$M$8,$D5309&lt;$N$8),$J$8,AND($D5309&gt;=$M$9,$D5309&lt;$N$9),$J$9,$D5309&lt;$N$10,$J$10)</f>
        <v>Small Cap</v>
      </c>
      <c r="F5309" s="18">
        <v>5.84</v>
      </c>
      <c r="G5309" s="3" t="s">
        <v>31554</v>
      </c>
      <c r="H5309" s="22">
        <f>ROUND(Table1[[#This Row],[Market Capitalisation]]/Table1[[#This Row],[Stock Price]],0)</f>
        <v>131849315</v>
      </c>
    </row>
    <row r="5310" spans="2:8" x14ac:dyDescent="0.35">
      <c r="B5310" s="1" t="s">
        <v>22037</v>
      </c>
      <c r="C5310" s="3" t="s">
        <v>22038</v>
      </c>
      <c r="D5310" s="13">
        <v>770000000</v>
      </c>
      <c r="E5310" s="1" t="str" cm="1">
        <f t="array" ref="E5310">_xlfn.IFS($D5310&gt;=$N$7,$J$7,AND($D5310&gt;=$M$8,$D5310&lt;$N$8),$J$8,AND($D5310&gt;=$M$9,$D5310&lt;$N$9),$J$9,$D5310&lt;$N$10,$J$10)</f>
        <v>Small Cap</v>
      </c>
      <c r="F5310" s="18">
        <v>22.27</v>
      </c>
      <c r="G5310" s="3" t="s">
        <v>31554</v>
      </c>
      <c r="H5310" s="22">
        <f>ROUND(Table1[[#This Row],[Market Capitalisation]]/Table1[[#This Row],[Stock Price]],0)</f>
        <v>34575662</v>
      </c>
    </row>
    <row r="5311" spans="2:8" x14ac:dyDescent="0.35">
      <c r="B5311" s="1" t="s">
        <v>22041</v>
      </c>
      <c r="C5311" s="3" t="s">
        <v>22042</v>
      </c>
      <c r="D5311" s="13">
        <v>770000000</v>
      </c>
      <c r="E5311" s="1" t="str" cm="1">
        <f t="array" ref="E5311">_xlfn.IFS($D5311&gt;=$N$7,$J$7,AND($D5311&gt;=$M$8,$D5311&lt;$N$8),$J$8,AND($D5311&gt;=$M$9,$D5311&lt;$N$9),$J$9,$D5311&lt;$N$10,$J$10)</f>
        <v>Small Cap</v>
      </c>
      <c r="F5311" s="18">
        <v>18.329999999999998</v>
      </c>
      <c r="G5311" s="3" t="s">
        <v>4076</v>
      </c>
      <c r="H5311" s="22">
        <f>ROUND(Table1[[#This Row],[Market Capitalisation]]/Table1[[#This Row],[Stock Price]],0)</f>
        <v>42007638</v>
      </c>
    </row>
    <row r="5312" spans="2:8" x14ac:dyDescent="0.35">
      <c r="B5312" s="1" t="s">
        <v>22045</v>
      </c>
      <c r="C5312" s="3" t="s">
        <v>22046</v>
      </c>
      <c r="D5312" s="13">
        <v>770000000</v>
      </c>
      <c r="E5312" s="1" t="str" cm="1">
        <f t="array" ref="E5312">_xlfn.IFS($D5312&gt;=$N$7,$J$7,AND($D5312&gt;=$M$8,$D5312&lt;$N$8),$J$8,AND($D5312&gt;=$M$9,$D5312&lt;$N$9),$J$9,$D5312&lt;$N$10,$J$10)</f>
        <v>Small Cap</v>
      </c>
      <c r="F5312" s="18">
        <v>15.33</v>
      </c>
      <c r="G5312" s="3" t="s">
        <v>31554</v>
      </c>
      <c r="H5312" s="22">
        <f>ROUND(Table1[[#This Row],[Market Capitalisation]]/Table1[[#This Row],[Stock Price]],0)</f>
        <v>50228311</v>
      </c>
    </row>
    <row r="5313" spans="2:8" x14ac:dyDescent="0.35">
      <c r="B5313" s="1" t="s">
        <v>22049</v>
      </c>
      <c r="C5313" s="3" t="s">
        <v>22050</v>
      </c>
      <c r="D5313" s="13">
        <v>760000000</v>
      </c>
      <c r="E5313" s="1" t="str" cm="1">
        <f t="array" ref="E5313">_xlfn.IFS($D5313&gt;=$N$7,$J$7,AND($D5313&gt;=$M$8,$D5313&lt;$N$8),$J$8,AND($D5313&gt;=$M$9,$D5313&lt;$N$9),$J$9,$D5313&lt;$N$10,$J$10)</f>
        <v>Small Cap</v>
      </c>
      <c r="F5313" s="18">
        <v>29.29</v>
      </c>
      <c r="G5313" s="3" t="s">
        <v>31554</v>
      </c>
      <c r="H5313" s="22">
        <f>ROUND(Table1[[#This Row],[Market Capitalisation]]/Table1[[#This Row],[Stock Price]],0)</f>
        <v>25947422</v>
      </c>
    </row>
    <row r="5314" spans="2:8" x14ac:dyDescent="0.35">
      <c r="B5314" s="1" t="s">
        <v>22053</v>
      </c>
      <c r="C5314" s="3" t="s">
        <v>22054</v>
      </c>
      <c r="D5314" s="13">
        <v>760000000</v>
      </c>
      <c r="E5314" s="1" t="str" cm="1">
        <f t="array" ref="E5314">_xlfn.IFS($D5314&gt;=$N$7,$J$7,AND($D5314&gt;=$M$8,$D5314&lt;$N$8),$J$8,AND($D5314&gt;=$M$9,$D5314&lt;$N$9),$J$9,$D5314&lt;$N$10,$J$10)</f>
        <v>Small Cap</v>
      </c>
      <c r="F5314" s="18">
        <v>8.65</v>
      </c>
      <c r="G5314" s="3" t="s">
        <v>511</v>
      </c>
      <c r="H5314" s="22">
        <f>ROUND(Table1[[#This Row],[Market Capitalisation]]/Table1[[#This Row],[Stock Price]],0)</f>
        <v>87861272</v>
      </c>
    </row>
    <row r="5315" spans="2:8" x14ac:dyDescent="0.35">
      <c r="B5315" s="1" t="s">
        <v>22057</v>
      </c>
      <c r="C5315" s="3" t="s">
        <v>22058</v>
      </c>
      <c r="D5315" s="13">
        <v>760000000</v>
      </c>
      <c r="E5315" s="1" t="str" cm="1">
        <f t="array" ref="E5315">_xlfn.IFS($D5315&gt;=$N$7,$J$7,AND($D5315&gt;=$M$8,$D5315&lt;$N$8),$J$8,AND($D5315&gt;=$M$9,$D5315&lt;$N$9),$J$9,$D5315&lt;$N$10,$J$10)</f>
        <v>Small Cap</v>
      </c>
      <c r="F5315" s="18">
        <v>53.69</v>
      </c>
      <c r="G5315" s="3" t="s">
        <v>31554</v>
      </c>
      <c r="H5315" s="22">
        <f>ROUND(Table1[[#This Row],[Market Capitalisation]]/Table1[[#This Row],[Stock Price]],0)</f>
        <v>14155336</v>
      </c>
    </row>
    <row r="5316" spans="2:8" x14ac:dyDescent="0.35">
      <c r="B5316" s="1" t="s">
        <v>22061</v>
      </c>
      <c r="C5316" s="3" t="s">
        <v>22062</v>
      </c>
      <c r="D5316" s="13">
        <v>760000000</v>
      </c>
      <c r="E5316" s="1" t="str" cm="1">
        <f t="array" ref="E5316">_xlfn.IFS($D5316&gt;=$N$7,$J$7,AND($D5316&gt;=$M$8,$D5316&lt;$N$8),$J$8,AND($D5316&gt;=$M$9,$D5316&lt;$N$9),$J$9,$D5316&lt;$N$10,$J$10)</f>
        <v>Small Cap</v>
      </c>
      <c r="F5316" s="18">
        <v>11.13</v>
      </c>
      <c r="G5316" s="3" t="s">
        <v>249</v>
      </c>
      <c r="H5316" s="22">
        <f>ROUND(Table1[[#This Row],[Market Capitalisation]]/Table1[[#This Row],[Stock Price]],0)</f>
        <v>68283917</v>
      </c>
    </row>
    <row r="5317" spans="2:8" x14ac:dyDescent="0.35">
      <c r="B5317" s="1" t="s">
        <v>22064</v>
      </c>
      <c r="C5317" s="3" t="s">
        <v>22065</v>
      </c>
      <c r="D5317" s="13">
        <v>760000000</v>
      </c>
      <c r="E5317" s="1" t="str" cm="1">
        <f t="array" ref="E5317">_xlfn.IFS($D5317&gt;=$N$7,$J$7,AND($D5317&gt;=$M$8,$D5317&lt;$N$8),$J$8,AND($D5317&gt;=$M$9,$D5317&lt;$N$9),$J$9,$D5317&lt;$N$10,$J$10)</f>
        <v>Small Cap</v>
      </c>
      <c r="F5317" s="18">
        <v>2</v>
      </c>
      <c r="G5317" s="3" t="s">
        <v>511</v>
      </c>
      <c r="H5317" s="22">
        <f>ROUND(Table1[[#This Row],[Market Capitalisation]]/Table1[[#This Row],[Stock Price]],0)</f>
        <v>380000000</v>
      </c>
    </row>
    <row r="5318" spans="2:8" x14ac:dyDescent="0.35">
      <c r="B5318" s="1" t="s">
        <v>22067</v>
      </c>
      <c r="C5318" s="3" t="s">
        <v>22068</v>
      </c>
      <c r="D5318" s="13">
        <v>760000000</v>
      </c>
      <c r="E5318" s="1" t="str" cm="1">
        <f t="array" ref="E5318">_xlfn.IFS($D5318&gt;=$N$7,$J$7,AND($D5318&gt;=$M$8,$D5318&lt;$N$8),$J$8,AND($D5318&gt;=$M$9,$D5318&lt;$N$9),$J$9,$D5318&lt;$N$10,$J$10)</f>
        <v>Small Cap</v>
      </c>
      <c r="F5318" s="18">
        <v>6.17</v>
      </c>
      <c r="G5318" s="3" t="s">
        <v>31554</v>
      </c>
      <c r="H5318" s="22">
        <f>ROUND(Table1[[#This Row],[Market Capitalisation]]/Table1[[#This Row],[Stock Price]],0)</f>
        <v>123176661</v>
      </c>
    </row>
    <row r="5319" spans="2:8" x14ac:dyDescent="0.35">
      <c r="B5319" s="1" t="s">
        <v>22070</v>
      </c>
      <c r="C5319" s="3" t="s">
        <v>22071</v>
      </c>
      <c r="D5319" s="13">
        <v>760000000</v>
      </c>
      <c r="E5319" s="1" t="str" cm="1">
        <f t="array" ref="E5319">_xlfn.IFS($D5319&gt;=$N$7,$J$7,AND($D5319&gt;=$M$8,$D5319&lt;$N$8),$J$8,AND($D5319&gt;=$M$9,$D5319&lt;$N$9),$J$9,$D5319&lt;$N$10,$J$10)</f>
        <v>Small Cap</v>
      </c>
      <c r="F5319" s="18">
        <v>2.61</v>
      </c>
      <c r="G5319" s="3" t="s">
        <v>31554</v>
      </c>
      <c r="H5319" s="22">
        <f>ROUND(Table1[[#This Row],[Market Capitalisation]]/Table1[[#This Row],[Stock Price]],0)</f>
        <v>291187739</v>
      </c>
    </row>
    <row r="5320" spans="2:8" x14ac:dyDescent="0.35">
      <c r="B5320" s="1" t="s">
        <v>22073</v>
      </c>
      <c r="C5320" s="3" t="s">
        <v>22074</v>
      </c>
      <c r="D5320" s="13">
        <v>760000000</v>
      </c>
      <c r="E5320" s="1" t="str" cm="1">
        <f t="array" ref="E5320">_xlfn.IFS($D5320&gt;=$N$7,$J$7,AND($D5320&gt;=$M$8,$D5320&lt;$N$8),$J$8,AND($D5320&gt;=$M$9,$D5320&lt;$N$9),$J$9,$D5320&lt;$N$10,$J$10)</f>
        <v>Small Cap</v>
      </c>
      <c r="F5320" s="18">
        <v>0.01</v>
      </c>
      <c r="G5320" s="3" t="s">
        <v>548</v>
      </c>
      <c r="H5320" s="22">
        <f>ROUND(Table1[[#This Row],[Market Capitalisation]]/Table1[[#This Row],[Stock Price]],0)</f>
        <v>76000000000</v>
      </c>
    </row>
    <row r="5321" spans="2:8" x14ac:dyDescent="0.35">
      <c r="B5321" s="1" t="s">
        <v>22076</v>
      </c>
      <c r="C5321" s="3" t="s">
        <v>22077</v>
      </c>
      <c r="D5321" s="13">
        <v>760000000</v>
      </c>
      <c r="E5321" s="1" t="str" cm="1">
        <f t="array" ref="E5321">_xlfn.IFS($D5321&gt;=$N$7,$J$7,AND($D5321&gt;=$M$8,$D5321&lt;$N$8),$J$8,AND($D5321&gt;=$M$9,$D5321&lt;$N$9),$J$9,$D5321&lt;$N$10,$J$10)</f>
        <v>Small Cap</v>
      </c>
      <c r="F5321" s="18">
        <v>8.42</v>
      </c>
      <c r="G5321" s="3" t="s">
        <v>31554</v>
      </c>
      <c r="H5321" s="22">
        <f>ROUND(Table1[[#This Row],[Market Capitalisation]]/Table1[[#This Row],[Stock Price]],0)</f>
        <v>90261283</v>
      </c>
    </row>
    <row r="5322" spans="2:8" x14ac:dyDescent="0.35">
      <c r="B5322" s="1" t="s">
        <v>22079</v>
      </c>
      <c r="C5322" s="3" t="s">
        <v>22080</v>
      </c>
      <c r="D5322" s="13">
        <v>760000000</v>
      </c>
      <c r="E5322" s="1" t="str" cm="1">
        <f t="array" ref="E5322">_xlfn.IFS($D5322&gt;=$N$7,$J$7,AND($D5322&gt;=$M$8,$D5322&lt;$N$8),$J$8,AND($D5322&gt;=$M$9,$D5322&lt;$N$9),$J$9,$D5322&lt;$N$10,$J$10)</f>
        <v>Small Cap</v>
      </c>
      <c r="F5322" s="18">
        <v>16.36</v>
      </c>
      <c r="G5322" s="3" t="s">
        <v>145</v>
      </c>
      <c r="H5322" s="22">
        <f>ROUND(Table1[[#This Row],[Market Capitalisation]]/Table1[[#This Row],[Stock Price]],0)</f>
        <v>46454768</v>
      </c>
    </row>
    <row r="5323" spans="2:8" x14ac:dyDescent="0.35">
      <c r="B5323" s="1" t="s">
        <v>22082</v>
      </c>
      <c r="C5323" s="3" t="s">
        <v>22083</v>
      </c>
      <c r="D5323" s="13">
        <v>760000000</v>
      </c>
      <c r="E5323" s="1" t="str" cm="1">
        <f t="array" ref="E5323">_xlfn.IFS($D5323&gt;=$N$7,$J$7,AND($D5323&gt;=$M$8,$D5323&lt;$N$8),$J$8,AND($D5323&gt;=$M$9,$D5323&lt;$N$9),$J$9,$D5323&lt;$N$10,$J$10)</f>
        <v>Small Cap</v>
      </c>
      <c r="F5323" s="18">
        <v>10.02</v>
      </c>
      <c r="G5323" s="3" t="s">
        <v>2116</v>
      </c>
      <c r="H5323" s="22">
        <f>ROUND(Table1[[#This Row],[Market Capitalisation]]/Table1[[#This Row],[Stock Price]],0)</f>
        <v>75848303</v>
      </c>
    </row>
    <row r="5324" spans="2:8" x14ac:dyDescent="0.35">
      <c r="B5324" s="1" t="s">
        <v>22085</v>
      </c>
      <c r="C5324" s="3" t="s">
        <v>22086</v>
      </c>
      <c r="D5324" s="13">
        <v>760000000</v>
      </c>
      <c r="E5324" s="1" t="str" cm="1">
        <f t="array" ref="E5324">_xlfn.IFS($D5324&gt;=$N$7,$J$7,AND($D5324&gt;=$M$8,$D5324&lt;$N$8),$J$8,AND($D5324&gt;=$M$9,$D5324&lt;$N$9),$J$9,$D5324&lt;$N$10,$J$10)</f>
        <v>Small Cap</v>
      </c>
      <c r="F5324" s="18">
        <v>0.51</v>
      </c>
      <c r="G5324" s="3" t="s">
        <v>1452</v>
      </c>
      <c r="H5324" s="22">
        <f>ROUND(Table1[[#This Row],[Market Capitalisation]]/Table1[[#This Row],[Stock Price]],0)</f>
        <v>1490196078</v>
      </c>
    </row>
    <row r="5325" spans="2:8" x14ac:dyDescent="0.35">
      <c r="B5325" s="1" t="s">
        <v>22088</v>
      </c>
      <c r="C5325" s="3" t="s">
        <v>22089</v>
      </c>
      <c r="D5325" s="13">
        <v>760000000</v>
      </c>
      <c r="E5325" s="1" t="str" cm="1">
        <f t="array" ref="E5325">_xlfn.IFS($D5325&gt;=$N$7,$J$7,AND($D5325&gt;=$M$8,$D5325&lt;$N$8),$J$8,AND($D5325&gt;=$M$9,$D5325&lt;$N$9),$J$9,$D5325&lt;$N$10,$J$10)</f>
        <v>Small Cap</v>
      </c>
      <c r="F5325" s="18">
        <v>25.75</v>
      </c>
      <c r="G5325" s="3" t="s">
        <v>31554</v>
      </c>
      <c r="H5325" s="22">
        <f>ROUND(Table1[[#This Row],[Market Capitalisation]]/Table1[[#This Row],[Stock Price]],0)</f>
        <v>29514563</v>
      </c>
    </row>
    <row r="5326" spans="2:8" x14ac:dyDescent="0.35">
      <c r="B5326" s="1" t="s">
        <v>22092</v>
      </c>
      <c r="C5326" s="3" t="s">
        <v>22093</v>
      </c>
      <c r="D5326" s="13">
        <v>760000000</v>
      </c>
      <c r="E5326" s="1" t="str" cm="1">
        <f t="array" ref="E5326">_xlfn.IFS($D5326&gt;=$N$7,$J$7,AND($D5326&gt;=$M$8,$D5326&lt;$N$8),$J$8,AND($D5326&gt;=$M$9,$D5326&lt;$N$9),$J$9,$D5326&lt;$N$10,$J$10)</f>
        <v>Small Cap</v>
      </c>
      <c r="F5326" s="18">
        <v>4.32</v>
      </c>
      <c r="G5326" s="3" t="s">
        <v>31554</v>
      </c>
      <c r="H5326" s="22">
        <f>ROUND(Table1[[#This Row],[Market Capitalisation]]/Table1[[#This Row],[Stock Price]],0)</f>
        <v>175925926</v>
      </c>
    </row>
    <row r="5327" spans="2:8" x14ac:dyDescent="0.35">
      <c r="B5327" s="1" t="s">
        <v>22095</v>
      </c>
      <c r="C5327" s="3" t="s">
        <v>22096</v>
      </c>
      <c r="D5327" s="13">
        <v>760000000</v>
      </c>
      <c r="E5327" s="1" t="str" cm="1">
        <f t="array" ref="E5327">_xlfn.IFS($D5327&gt;=$N$7,$J$7,AND($D5327&gt;=$M$8,$D5327&lt;$N$8),$J$8,AND($D5327&gt;=$M$9,$D5327&lt;$N$9),$J$9,$D5327&lt;$N$10,$J$10)</f>
        <v>Small Cap</v>
      </c>
      <c r="F5327" s="18">
        <v>28.6</v>
      </c>
      <c r="G5327" s="3" t="s">
        <v>2116</v>
      </c>
      <c r="H5327" s="22">
        <f>ROUND(Table1[[#This Row],[Market Capitalisation]]/Table1[[#This Row],[Stock Price]],0)</f>
        <v>26573427</v>
      </c>
    </row>
    <row r="5328" spans="2:8" x14ac:dyDescent="0.35">
      <c r="B5328" s="1" t="s">
        <v>22098</v>
      </c>
      <c r="C5328" s="3" t="s">
        <v>22099</v>
      </c>
      <c r="D5328" s="13">
        <v>760000000</v>
      </c>
      <c r="E5328" s="1" t="str" cm="1">
        <f t="array" ref="E5328">_xlfn.IFS($D5328&gt;=$N$7,$J$7,AND($D5328&gt;=$M$8,$D5328&lt;$N$8),$J$8,AND($D5328&gt;=$M$9,$D5328&lt;$N$9),$J$9,$D5328&lt;$N$10,$J$10)</f>
        <v>Small Cap</v>
      </c>
      <c r="F5328" s="18">
        <v>16.78</v>
      </c>
      <c r="G5328" s="3" t="s">
        <v>31554</v>
      </c>
      <c r="H5328" s="22">
        <f>ROUND(Table1[[#This Row],[Market Capitalisation]]/Table1[[#This Row],[Stock Price]],0)</f>
        <v>45292014</v>
      </c>
    </row>
    <row r="5329" spans="2:8" x14ac:dyDescent="0.35">
      <c r="B5329" s="1" t="s">
        <v>22101</v>
      </c>
      <c r="C5329" s="3" t="s">
        <v>22102</v>
      </c>
      <c r="D5329" s="13">
        <v>760000000</v>
      </c>
      <c r="E5329" s="1" t="str" cm="1">
        <f t="array" ref="E5329">_xlfn.IFS($D5329&gt;=$N$7,$J$7,AND($D5329&gt;=$M$8,$D5329&lt;$N$8),$J$8,AND($D5329&gt;=$M$9,$D5329&lt;$N$9),$J$9,$D5329&lt;$N$10,$J$10)</f>
        <v>Small Cap</v>
      </c>
      <c r="F5329" s="18">
        <v>0.63</v>
      </c>
      <c r="G5329" s="3" t="s">
        <v>31583</v>
      </c>
      <c r="H5329" s="22">
        <f>ROUND(Table1[[#This Row],[Market Capitalisation]]/Table1[[#This Row],[Stock Price]],0)</f>
        <v>1206349206</v>
      </c>
    </row>
    <row r="5330" spans="2:8" x14ac:dyDescent="0.35">
      <c r="B5330" s="1" t="s">
        <v>22104</v>
      </c>
      <c r="C5330" s="3" t="s">
        <v>22105</v>
      </c>
      <c r="D5330" s="13">
        <v>760000000</v>
      </c>
      <c r="E5330" s="1" t="str" cm="1">
        <f t="array" ref="E5330">_xlfn.IFS($D5330&gt;=$N$7,$J$7,AND($D5330&gt;=$M$8,$D5330&lt;$N$8),$J$8,AND($D5330&gt;=$M$9,$D5330&lt;$N$9),$J$9,$D5330&lt;$N$10,$J$10)</f>
        <v>Small Cap</v>
      </c>
      <c r="F5330" s="18">
        <v>17.78</v>
      </c>
      <c r="G5330" s="3" t="s">
        <v>31554</v>
      </c>
      <c r="H5330" s="22">
        <f>ROUND(Table1[[#This Row],[Market Capitalisation]]/Table1[[#This Row],[Stock Price]],0)</f>
        <v>42744657</v>
      </c>
    </row>
    <row r="5331" spans="2:8" x14ac:dyDescent="0.35">
      <c r="B5331" s="1" t="s">
        <v>22108</v>
      </c>
      <c r="C5331" s="3" t="s">
        <v>22109</v>
      </c>
      <c r="D5331" s="13">
        <v>750000000</v>
      </c>
      <c r="E5331" s="1" t="str" cm="1">
        <f t="array" ref="E5331">_xlfn.IFS($D5331&gt;=$N$7,$J$7,AND($D5331&gt;=$M$8,$D5331&lt;$N$8),$J$8,AND($D5331&gt;=$M$9,$D5331&lt;$N$9),$J$9,$D5331&lt;$N$10,$J$10)</f>
        <v>Small Cap</v>
      </c>
      <c r="F5331" s="18">
        <v>4.51</v>
      </c>
      <c r="G5331" s="3" t="s">
        <v>249</v>
      </c>
      <c r="H5331" s="22">
        <f>ROUND(Table1[[#This Row],[Market Capitalisation]]/Table1[[#This Row],[Stock Price]],0)</f>
        <v>166297118</v>
      </c>
    </row>
    <row r="5332" spans="2:8" x14ac:dyDescent="0.35">
      <c r="B5332" s="1" t="s">
        <v>22113</v>
      </c>
      <c r="C5332" s="3" t="s">
        <v>22114</v>
      </c>
      <c r="D5332" s="13">
        <v>750000000</v>
      </c>
      <c r="E5332" s="1" t="str" cm="1">
        <f t="array" ref="E5332">_xlfn.IFS($D5332&gt;=$N$7,$J$7,AND($D5332&gt;=$M$8,$D5332&lt;$N$8),$J$8,AND($D5332&gt;=$M$9,$D5332&lt;$N$9),$J$9,$D5332&lt;$N$10,$J$10)</f>
        <v>Small Cap</v>
      </c>
      <c r="F5332" s="18">
        <v>13.15</v>
      </c>
      <c r="G5332" s="3" t="s">
        <v>31554</v>
      </c>
      <c r="H5332" s="22">
        <f>ROUND(Table1[[#This Row],[Market Capitalisation]]/Table1[[#This Row],[Stock Price]],0)</f>
        <v>57034221</v>
      </c>
    </row>
    <row r="5333" spans="2:8" x14ac:dyDescent="0.35">
      <c r="B5333" s="1" t="s">
        <v>22117</v>
      </c>
      <c r="C5333" s="3" t="s">
        <v>22118</v>
      </c>
      <c r="D5333" s="13">
        <v>750000000</v>
      </c>
      <c r="E5333" s="1" t="str" cm="1">
        <f t="array" ref="E5333">_xlfn.IFS($D5333&gt;=$N$7,$J$7,AND($D5333&gt;=$M$8,$D5333&lt;$N$8),$J$8,AND($D5333&gt;=$M$9,$D5333&lt;$N$9),$J$9,$D5333&lt;$N$10,$J$10)</f>
        <v>Small Cap</v>
      </c>
      <c r="F5333" s="18">
        <v>21.32</v>
      </c>
      <c r="G5333" s="3" t="s">
        <v>31554</v>
      </c>
      <c r="H5333" s="22">
        <f>ROUND(Table1[[#This Row],[Market Capitalisation]]/Table1[[#This Row],[Stock Price]],0)</f>
        <v>35178236</v>
      </c>
    </row>
    <row r="5334" spans="2:8" x14ac:dyDescent="0.35">
      <c r="B5334" s="1" t="s">
        <v>22121</v>
      </c>
      <c r="C5334" s="3" t="s">
        <v>22122</v>
      </c>
      <c r="D5334" s="13">
        <v>750000000</v>
      </c>
      <c r="E5334" s="1" t="str" cm="1">
        <f t="array" ref="E5334">_xlfn.IFS($D5334&gt;=$N$7,$J$7,AND($D5334&gt;=$M$8,$D5334&lt;$N$8),$J$8,AND($D5334&gt;=$M$9,$D5334&lt;$N$9),$J$9,$D5334&lt;$N$10,$J$10)</f>
        <v>Small Cap</v>
      </c>
      <c r="F5334" s="18">
        <v>14.1</v>
      </c>
      <c r="G5334" s="3" t="s">
        <v>31554</v>
      </c>
      <c r="H5334" s="22">
        <f>ROUND(Table1[[#This Row],[Market Capitalisation]]/Table1[[#This Row],[Stock Price]],0)</f>
        <v>53191489</v>
      </c>
    </row>
    <row r="5335" spans="2:8" x14ac:dyDescent="0.35">
      <c r="B5335" s="1" t="s">
        <v>22125</v>
      </c>
      <c r="C5335" s="3" t="s">
        <v>22126</v>
      </c>
      <c r="D5335" s="13">
        <v>750000000</v>
      </c>
      <c r="E5335" s="1" t="str" cm="1">
        <f t="array" ref="E5335">_xlfn.IFS($D5335&gt;=$N$7,$J$7,AND($D5335&gt;=$M$8,$D5335&lt;$N$8),$J$8,AND($D5335&gt;=$M$9,$D5335&lt;$N$9),$J$9,$D5335&lt;$N$10,$J$10)</f>
        <v>Small Cap</v>
      </c>
      <c r="F5335" s="18">
        <v>1.43</v>
      </c>
      <c r="G5335" s="3" t="s">
        <v>152</v>
      </c>
      <c r="H5335" s="22">
        <f>ROUND(Table1[[#This Row],[Market Capitalisation]]/Table1[[#This Row],[Stock Price]],0)</f>
        <v>524475524</v>
      </c>
    </row>
    <row r="5336" spans="2:8" x14ac:dyDescent="0.35">
      <c r="B5336" s="1" t="s">
        <v>22129</v>
      </c>
      <c r="C5336" s="3" t="s">
        <v>22130</v>
      </c>
      <c r="D5336" s="13">
        <v>750000000</v>
      </c>
      <c r="E5336" s="1" t="str" cm="1">
        <f t="array" ref="E5336">_xlfn.IFS($D5336&gt;=$N$7,$J$7,AND($D5336&gt;=$M$8,$D5336&lt;$N$8),$J$8,AND($D5336&gt;=$M$9,$D5336&lt;$N$9),$J$9,$D5336&lt;$N$10,$J$10)</f>
        <v>Small Cap</v>
      </c>
      <c r="F5336" s="18">
        <v>37.25</v>
      </c>
      <c r="G5336" s="3" t="s">
        <v>31554</v>
      </c>
      <c r="H5336" s="22">
        <f>ROUND(Table1[[#This Row],[Market Capitalisation]]/Table1[[#This Row],[Stock Price]],0)</f>
        <v>20134228</v>
      </c>
    </row>
    <row r="5337" spans="2:8" x14ac:dyDescent="0.35">
      <c r="B5337" s="1" t="s">
        <v>22133</v>
      </c>
      <c r="C5337" s="3" t="s">
        <v>22134</v>
      </c>
      <c r="D5337" s="13">
        <v>750000000</v>
      </c>
      <c r="E5337" s="1" t="str" cm="1">
        <f t="array" ref="E5337">_xlfn.IFS($D5337&gt;=$N$7,$J$7,AND($D5337&gt;=$M$8,$D5337&lt;$N$8),$J$8,AND($D5337&gt;=$M$9,$D5337&lt;$N$9),$J$9,$D5337&lt;$N$10,$J$10)</f>
        <v>Small Cap</v>
      </c>
      <c r="F5337" s="18">
        <v>1.55</v>
      </c>
      <c r="G5337" s="3" t="s">
        <v>31583</v>
      </c>
      <c r="H5337" s="22">
        <f>ROUND(Table1[[#This Row],[Market Capitalisation]]/Table1[[#This Row],[Stock Price]],0)</f>
        <v>483870968</v>
      </c>
    </row>
    <row r="5338" spans="2:8" x14ac:dyDescent="0.35">
      <c r="B5338" s="1" t="s">
        <v>22136</v>
      </c>
      <c r="C5338" s="3" t="s">
        <v>22137</v>
      </c>
      <c r="D5338" s="13">
        <v>750000000</v>
      </c>
      <c r="E5338" s="1" t="str" cm="1">
        <f t="array" ref="E5338">_xlfn.IFS($D5338&gt;=$N$7,$J$7,AND($D5338&gt;=$M$8,$D5338&lt;$N$8),$J$8,AND($D5338&gt;=$M$9,$D5338&lt;$N$9),$J$9,$D5338&lt;$N$10,$J$10)</f>
        <v>Small Cap</v>
      </c>
      <c r="F5338" s="18">
        <v>14.67</v>
      </c>
      <c r="G5338" s="3" t="s">
        <v>31554</v>
      </c>
      <c r="H5338" s="22">
        <f>ROUND(Table1[[#This Row],[Market Capitalisation]]/Table1[[#This Row],[Stock Price]],0)</f>
        <v>51124744</v>
      </c>
    </row>
    <row r="5339" spans="2:8" x14ac:dyDescent="0.35">
      <c r="B5339" s="1" t="s">
        <v>22139</v>
      </c>
      <c r="C5339" s="3" t="s">
        <v>22140</v>
      </c>
      <c r="D5339" s="13">
        <v>750000000</v>
      </c>
      <c r="E5339" s="1" t="str" cm="1">
        <f t="array" ref="E5339">_xlfn.IFS($D5339&gt;=$N$7,$J$7,AND($D5339&gt;=$M$8,$D5339&lt;$N$8),$J$8,AND($D5339&gt;=$M$9,$D5339&lt;$N$9),$J$9,$D5339&lt;$N$10,$J$10)</f>
        <v>Small Cap</v>
      </c>
      <c r="F5339" s="18">
        <v>5.57</v>
      </c>
      <c r="G5339" s="3" t="s">
        <v>31554</v>
      </c>
      <c r="H5339" s="22">
        <f>ROUND(Table1[[#This Row],[Market Capitalisation]]/Table1[[#This Row],[Stock Price]],0)</f>
        <v>134649910</v>
      </c>
    </row>
    <row r="5340" spans="2:8" x14ac:dyDescent="0.35">
      <c r="B5340" s="1" t="s">
        <v>22142</v>
      </c>
      <c r="C5340" s="3" t="s">
        <v>22143</v>
      </c>
      <c r="D5340" s="13">
        <v>750000000</v>
      </c>
      <c r="E5340" s="1" t="str" cm="1">
        <f t="array" ref="E5340">_xlfn.IFS($D5340&gt;=$N$7,$J$7,AND($D5340&gt;=$M$8,$D5340&lt;$N$8),$J$8,AND($D5340&gt;=$M$9,$D5340&lt;$N$9),$J$9,$D5340&lt;$N$10,$J$10)</f>
        <v>Small Cap</v>
      </c>
      <c r="F5340" s="18">
        <v>2.52</v>
      </c>
      <c r="G5340" s="3" t="s">
        <v>31554</v>
      </c>
      <c r="H5340" s="22">
        <f>ROUND(Table1[[#This Row],[Market Capitalisation]]/Table1[[#This Row],[Stock Price]],0)</f>
        <v>297619048</v>
      </c>
    </row>
    <row r="5341" spans="2:8" x14ac:dyDescent="0.35">
      <c r="B5341" s="1" t="s">
        <v>22145</v>
      </c>
      <c r="C5341" s="3" t="s">
        <v>22146</v>
      </c>
      <c r="D5341" s="13">
        <v>750000000</v>
      </c>
      <c r="E5341" s="1" t="str" cm="1">
        <f t="array" ref="E5341">_xlfn.IFS($D5341&gt;=$N$7,$J$7,AND($D5341&gt;=$M$8,$D5341&lt;$N$8),$J$8,AND($D5341&gt;=$M$9,$D5341&lt;$N$9),$J$9,$D5341&lt;$N$10,$J$10)</f>
        <v>Small Cap</v>
      </c>
      <c r="F5341" s="18">
        <v>3.18</v>
      </c>
      <c r="G5341" s="3" t="s">
        <v>152</v>
      </c>
      <c r="H5341" s="22">
        <f>ROUND(Table1[[#This Row],[Market Capitalisation]]/Table1[[#This Row],[Stock Price]],0)</f>
        <v>235849057</v>
      </c>
    </row>
    <row r="5342" spans="2:8" x14ac:dyDescent="0.35">
      <c r="B5342" s="1" t="s">
        <v>22148</v>
      </c>
      <c r="C5342" s="3" t="s">
        <v>22149</v>
      </c>
      <c r="D5342" s="13">
        <v>750000000</v>
      </c>
      <c r="E5342" s="1" t="str" cm="1">
        <f t="array" ref="E5342">_xlfn.IFS($D5342&gt;=$N$7,$J$7,AND($D5342&gt;=$M$8,$D5342&lt;$N$8),$J$8,AND($D5342&gt;=$M$9,$D5342&lt;$N$9),$J$9,$D5342&lt;$N$10,$J$10)</f>
        <v>Small Cap</v>
      </c>
      <c r="F5342" s="18">
        <v>8.2200000000000006</v>
      </c>
      <c r="G5342" s="3" t="s">
        <v>249</v>
      </c>
      <c r="H5342" s="22">
        <f>ROUND(Table1[[#This Row],[Market Capitalisation]]/Table1[[#This Row],[Stock Price]],0)</f>
        <v>91240876</v>
      </c>
    </row>
    <row r="5343" spans="2:8" x14ac:dyDescent="0.35">
      <c r="B5343" s="1" t="s">
        <v>22151</v>
      </c>
      <c r="C5343" s="3" t="s">
        <v>22152</v>
      </c>
      <c r="D5343" s="13">
        <v>750000000</v>
      </c>
      <c r="E5343" s="1" t="str" cm="1">
        <f t="array" ref="E5343">_xlfn.IFS($D5343&gt;=$N$7,$J$7,AND($D5343&gt;=$M$8,$D5343&lt;$N$8),$J$8,AND($D5343&gt;=$M$9,$D5343&lt;$N$9),$J$9,$D5343&lt;$N$10,$J$10)</f>
        <v>Small Cap</v>
      </c>
      <c r="F5343" s="18">
        <v>114.02</v>
      </c>
      <c r="G5343" s="3" t="s">
        <v>31554</v>
      </c>
      <c r="H5343" s="22">
        <f>ROUND(Table1[[#This Row],[Market Capitalisation]]/Table1[[#This Row],[Stock Price]],0)</f>
        <v>6577793</v>
      </c>
    </row>
    <row r="5344" spans="2:8" x14ac:dyDescent="0.35">
      <c r="B5344" s="1" t="s">
        <v>22154</v>
      </c>
      <c r="C5344" s="3" t="s">
        <v>22155</v>
      </c>
      <c r="D5344" s="13">
        <v>750000000</v>
      </c>
      <c r="E5344" s="1" t="str" cm="1">
        <f t="array" ref="E5344">_xlfn.IFS($D5344&gt;=$N$7,$J$7,AND($D5344&gt;=$M$8,$D5344&lt;$N$8),$J$8,AND($D5344&gt;=$M$9,$D5344&lt;$N$9),$J$9,$D5344&lt;$N$10,$J$10)</f>
        <v>Small Cap</v>
      </c>
      <c r="F5344" s="18">
        <v>0.22</v>
      </c>
      <c r="G5344" s="3" t="s">
        <v>420</v>
      </c>
      <c r="H5344" s="22">
        <f>ROUND(Table1[[#This Row],[Market Capitalisation]]/Table1[[#This Row],[Stock Price]],0)</f>
        <v>3409090909</v>
      </c>
    </row>
    <row r="5345" spans="2:8" x14ac:dyDescent="0.35">
      <c r="B5345" s="1" t="s">
        <v>22157</v>
      </c>
      <c r="C5345" s="3" t="s">
        <v>22158</v>
      </c>
      <c r="D5345" s="13">
        <v>750000000</v>
      </c>
      <c r="E5345" s="1" t="str" cm="1">
        <f t="array" ref="E5345">_xlfn.IFS($D5345&gt;=$N$7,$J$7,AND($D5345&gt;=$M$8,$D5345&lt;$N$8),$J$8,AND($D5345&gt;=$M$9,$D5345&lt;$N$9),$J$9,$D5345&lt;$N$10,$J$10)</f>
        <v>Small Cap</v>
      </c>
      <c r="F5345" s="18">
        <v>2.2400000000000002</v>
      </c>
      <c r="G5345" s="3" t="s">
        <v>249</v>
      </c>
      <c r="H5345" s="22">
        <f>ROUND(Table1[[#This Row],[Market Capitalisation]]/Table1[[#This Row],[Stock Price]],0)</f>
        <v>334821429</v>
      </c>
    </row>
    <row r="5346" spans="2:8" x14ac:dyDescent="0.35">
      <c r="B5346" s="1" t="s">
        <v>22160</v>
      </c>
      <c r="C5346" s="3" t="s">
        <v>22161</v>
      </c>
      <c r="D5346" s="13">
        <v>750000000</v>
      </c>
      <c r="E5346" s="1" t="str" cm="1">
        <f t="array" ref="E5346">_xlfn.IFS($D5346&gt;=$N$7,$J$7,AND($D5346&gt;=$M$8,$D5346&lt;$N$8),$J$8,AND($D5346&gt;=$M$9,$D5346&lt;$N$9),$J$9,$D5346&lt;$N$10,$J$10)</f>
        <v>Small Cap</v>
      </c>
      <c r="F5346" s="18">
        <v>19.32</v>
      </c>
      <c r="G5346" s="3" t="s">
        <v>210</v>
      </c>
      <c r="H5346" s="22">
        <f>ROUND(Table1[[#This Row],[Market Capitalisation]]/Table1[[#This Row],[Stock Price]],0)</f>
        <v>38819876</v>
      </c>
    </row>
    <row r="5347" spans="2:8" x14ac:dyDescent="0.35">
      <c r="B5347" s="1" t="s">
        <v>22163</v>
      </c>
      <c r="C5347" s="3" t="s">
        <v>22164</v>
      </c>
      <c r="D5347" s="13">
        <v>750000000</v>
      </c>
      <c r="E5347" s="1" t="str" cm="1">
        <f t="array" ref="E5347">_xlfn.IFS($D5347&gt;=$N$7,$J$7,AND($D5347&gt;=$M$8,$D5347&lt;$N$8),$J$8,AND($D5347&gt;=$M$9,$D5347&lt;$N$9),$J$9,$D5347&lt;$N$10,$J$10)</f>
        <v>Small Cap</v>
      </c>
      <c r="F5347" s="18">
        <v>23.52</v>
      </c>
      <c r="G5347" s="3" t="s">
        <v>31554</v>
      </c>
      <c r="H5347" s="22">
        <f>ROUND(Table1[[#This Row],[Market Capitalisation]]/Table1[[#This Row],[Stock Price]],0)</f>
        <v>31887755</v>
      </c>
    </row>
    <row r="5348" spans="2:8" x14ac:dyDescent="0.35">
      <c r="B5348" s="1" t="s">
        <v>22167</v>
      </c>
      <c r="C5348" s="3" t="s">
        <v>22168</v>
      </c>
      <c r="D5348" s="13">
        <v>750000000</v>
      </c>
      <c r="E5348" s="1" t="str" cm="1">
        <f t="array" ref="E5348">_xlfn.IFS($D5348&gt;=$N$7,$J$7,AND($D5348&gt;=$M$8,$D5348&lt;$N$8),$J$8,AND($D5348&gt;=$M$9,$D5348&lt;$N$9),$J$9,$D5348&lt;$N$10,$J$10)</f>
        <v>Small Cap</v>
      </c>
      <c r="F5348" s="18">
        <v>4.76</v>
      </c>
      <c r="G5348" s="3" t="s">
        <v>511</v>
      </c>
      <c r="H5348" s="22">
        <f>ROUND(Table1[[#This Row],[Market Capitalisation]]/Table1[[#This Row],[Stock Price]],0)</f>
        <v>157563025</v>
      </c>
    </row>
    <row r="5349" spans="2:8" x14ac:dyDescent="0.35">
      <c r="B5349" s="1" t="s">
        <v>22170</v>
      </c>
      <c r="C5349" s="3" t="s">
        <v>22171</v>
      </c>
      <c r="D5349" s="13">
        <v>750000000</v>
      </c>
      <c r="E5349" s="1" t="str" cm="1">
        <f t="array" ref="E5349">_xlfn.IFS($D5349&gt;=$N$7,$J$7,AND($D5349&gt;=$M$8,$D5349&lt;$N$8),$J$8,AND($D5349&gt;=$M$9,$D5349&lt;$N$9),$J$9,$D5349&lt;$N$10,$J$10)</f>
        <v>Small Cap</v>
      </c>
      <c r="F5349" s="18">
        <v>1.53</v>
      </c>
      <c r="G5349" s="3" t="s">
        <v>249</v>
      </c>
      <c r="H5349" s="22">
        <f>ROUND(Table1[[#This Row],[Market Capitalisation]]/Table1[[#This Row],[Stock Price]],0)</f>
        <v>490196078</v>
      </c>
    </row>
    <row r="5350" spans="2:8" x14ac:dyDescent="0.35">
      <c r="B5350" s="1" t="s">
        <v>22173</v>
      </c>
      <c r="C5350" s="3" t="s">
        <v>22174</v>
      </c>
      <c r="D5350" s="13">
        <v>750000000</v>
      </c>
      <c r="E5350" s="1" t="str" cm="1">
        <f t="array" ref="E5350">_xlfn.IFS($D5350&gt;=$N$7,$J$7,AND($D5350&gt;=$M$8,$D5350&lt;$N$8),$J$8,AND($D5350&gt;=$M$9,$D5350&lt;$N$9),$J$9,$D5350&lt;$N$10,$J$10)</f>
        <v>Small Cap</v>
      </c>
      <c r="F5350" s="18">
        <v>3.14</v>
      </c>
      <c r="G5350" s="3" t="s">
        <v>249</v>
      </c>
      <c r="H5350" s="22">
        <f>ROUND(Table1[[#This Row],[Market Capitalisation]]/Table1[[#This Row],[Stock Price]],0)</f>
        <v>238853503</v>
      </c>
    </row>
    <row r="5351" spans="2:8" x14ac:dyDescent="0.35">
      <c r="B5351" s="1" t="s">
        <v>22177</v>
      </c>
      <c r="C5351" s="3" t="s">
        <v>22178</v>
      </c>
      <c r="D5351" s="13">
        <v>740000000</v>
      </c>
      <c r="E5351" s="1" t="str" cm="1">
        <f t="array" ref="E5351">_xlfn.IFS($D5351&gt;=$N$7,$J$7,AND($D5351&gt;=$M$8,$D5351&lt;$N$8),$J$8,AND($D5351&gt;=$M$9,$D5351&lt;$N$9),$J$9,$D5351&lt;$N$10,$J$10)</f>
        <v>Small Cap</v>
      </c>
      <c r="F5351" s="18">
        <v>67.349999999999994</v>
      </c>
      <c r="G5351" s="3" t="s">
        <v>31554</v>
      </c>
      <c r="H5351" s="22">
        <f>ROUND(Table1[[#This Row],[Market Capitalisation]]/Table1[[#This Row],[Stock Price]],0)</f>
        <v>10987379</v>
      </c>
    </row>
    <row r="5352" spans="2:8" x14ac:dyDescent="0.35">
      <c r="B5352" s="1" t="s">
        <v>22182</v>
      </c>
      <c r="C5352" s="3" t="s">
        <v>22183</v>
      </c>
      <c r="D5352" s="13">
        <v>740000000</v>
      </c>
      <c r="E5352" s="1" t="str" cm="1">
        <f t="array" ref="E5352">_xlfn.IFS($D5352&gt;=$N$7,$J$7,AND($D5352&gt;=$M$8,$D5352&lt;$N$8),$J$8,AND($D5352&gt;=$M$9,$D5352&lt;$N$9),$J$9,$D5352&lt;$N$10,$J$10)</f>
        <v>Small Cap</v>
      </c>
      <c r="F5352" s="18">
        <v>26.98</v>
      </c>
      <c r="G5352" s="3" t="s">
        <v>31554</v>
      </c>
      <c r="H5352" s="22">
        <f>ROUND(Table1[[#This Row],[Market Capitalisation]]/Table1[[#This Row],[Stock Price]],0)</f>
        <v>27427724</v>
      </c>
    </row>
    <row r="5353" spans="2:8" x14ac:dyDescent="0.35">
      <c r="B5353" s="1" t="s">
        <v>22185</v>
      </c>
      <c r="C5353" s="3" t="s">
        <v>22186</v>
      </c>
      <c r="D5353" s="13">
        <v>740000000</v>
      </c>
      <c r="E5353" s="1" t="str" cm="1">
        <f t="array" ref="E5353">_xlfn.IFS($D5353&gt;=$N$7,$J$7,AND($D5353&gt;=$M$8,$D5353&lt;$N$8),$J$8,AND($D5353&gt;=$M$9,$D5353&lt;$N$9),$J$9,$D5353&lt;$N$10,$J$10)</f>
        <v>Small Cap</v>
      </c>
      <c r="F5353" s="18">
        <v>7.74</v>
      </c>
      <c r="G5353" s="3" t="s">
        <v>31554</v>
      </c>
      <c r="H5353" s="22">
        <f>ROUND(Table1[[#This Row],[Market Capitalisation]]/Table1[[#This Row],[Stock Price]],0)</f>
        <v>95607235</v>
      </c>
    </row>
    <row r="5354" spans="2:8" x14ac:dyDescent="0.35">
      <c r="B5354" s="1" t="s">
        <v>22188</v>
      </c>
      <c r="C5354" s="3" t="s">
        <v>22189</v>
      </c>
      <c r="D5354" s="13">
        <v>740000000</v>
      </c>
      <c r="E5354" s="1" t="str" cm="1">
        <f t="array" ref="E5354">_xlfn.IFS($D5354&gt;=$N$7,$J$7,AND($D5354&gt;=$M$8,$D5354&lt;$N$8),$J$8,AND($D5354&gt;=$M$9,$D5354&lt;$N$9),$J$9,$D5354&lt;$N$10,$J$10)</f>
        <v>Small Cap</v>
      </c>
      <c r="F5354" s="18">
        <v>0.39</v>
      </c>
      <c r="G5354" s="3" t="s">
        <v>1452</v>
      </c>
      <c r="H5354" s="22">
        <f>ROUND(Table1[[#This Row],[Market Capitalisation]]/Table1[[#This Row],[Stock Price]],0)</f>
        <v>1897435897</v>
      </c>
    </row>
    <row r="5355" spans="2:8" x14ac:dyDescent="0.35">
      <c r="B5355" s="1" t="s">
        <v>22191</v>
      </c>
      <c r="C5355" s="3" t="s">
        <v>22192</v>
      </c>
      <c r="D5355" s="13">
        <v>740000000</v>
      </c>
      <c r="E5355" s="1" t="str" cm="1">
        <f t="array" ref="E5355">_xlfn.IFS($D5355&gt;=$N$7,$J$7,AND($D5355&gt;=$M$8,$D5355&lt;$N$8),$J$8,AND($D5355&gt;=$M$9,$D5355&lt;$N$9),$J$9,$D5355&lt;$N$10,$J$10)</f>
        <v>Small Cap</v>
      </c>
      <c r="F5355" s="18">
        <v>74.010000000000005</v>
      </c>
      <c r="G5355" s="3" t="s">
        <v>31554</v>
      </c>
      <c r="H5355" s="22">
        <f>ROUND(Table1[[#This Row],[Market Capitalisation]]/Table1[[#This Row],[Stock Price]],0)</f>
        <v>9998649</v>
      </c>
    </row>
    <row r="5356" spans="2:8" x14ac:dyDescent="0.35">
      <c r="B5356" s="1" t="s">
        <v>22195</v>
      </c>
      <c r="C5356" s="3" t="s">
        <v>22196</v>
      </c>
      <c r="D5356" s="13">
        <v>740000000</v>
      </c>
      <c r="E5356" s="1" t="str" cm="1">
        <f t="array" ref="E5356">_xlfn.IFS($D5356&gt;=$N$7,$J$7,AND($D5356&gt;=$M$8,$D5356&lt;$N$8),$J$8,AND($D5356&gt;=$M$9,$D5356&lt;$N$9),$J$9,$D5356&lt;$N$10,$J$10)</f>
        <v>Small Cap</v>
      </c>
      <c r="F5356" s="18">
        <v>15.3</v>
      </c>
      <c r="G5356" s="3" t="s">
        <v>31554</v>
      </c>
      <c r="H5356" s="22">
        <f>ROUND(Table1[[#This Row],[Market Capitalisation]]/Table1[[#This Row],[Stock Price]],0)</f>
        <v>48366013</v>
      </c>
    </row>
    <row r="5357" spans="2:8" x14ac:dyDescent="0.35">
      <c r="B5357" s="1" t="s">
        <v>22199</v>
      </c>
      <c r="C5357" s="3" t="s">
        <v>22200</v>
      </c>
      <c r="D5357" s="13">
        <v>740000000</v>
      </c>
      <c r="E5357" s="1" t="str" cm="1">
        <f t="array" ref="E5357">_xlfn.IFS($D5357&gt;=$N$7,$J$7,AND($D5357&gt;=$M$8,$D5357&lt;$N$8),$J$8,AND($D5357&gt;=$M$9,$D5357&lt;$N$9),$J$9,$D5357&lt;$N$10,$J$10)</f>
        <v>Small Cap</v>
      </c>
      <c r="F5357" s="18">
        <v>1.48</v>
      </c>
      <c r="G5357" s="3" t="s">
        <v>145</v>
      </c>
      <c r="H5357" s="22">
        <f>ROUND(Table1[[#This Row],[Market Capitalisation]]/Table1[[#This Row],[Stock Price]],0)</f>
        <v>500000000</v>
      </c>
    </row>
    <row r="5358" spans="2:8" x14ac:dyDescent="0.35">
      <c r="B5358" s="1" t="s">
        <v>22202</v>
      </c>
      <c r="C5358" s="3" t="s">
        <v>22203</v>
      </c>
      <c r="D5358" s="13">
        <v>740000000</v>
      </c>
      <c r="E5358" s="1" t="str" cm="1">
        <f t="array" ref="E5358">_xlfn.IFS($D5358&gt;=$N$7,$J$7,AND($D5358&gt;=$M$8,$D5358&lt;$N$8),$J$8,AND($D5358&gt;=$M$9,$D5358&lt;$N$9),$J$9,$D5358&lt;$N$10,$J$10)</f>
        <v>Small Cap</v>
      </c>
      <c r="F5358" s="18">
        <v>10.31</v>
      </c>
      <c r="G5358" s="3" t="s">
        <v>2116</v>
      </c>
      <c r="H5358" s="22">
        <f>ROUND(Table1[[#This Row],[Market Capitalisation]]/Table1[[#This Row],[Stock Price]],0)</f>
        <v>71774976</v>
      </c>
    </row>
    <row r="5359" spans="2:8" x14ac:dyDescent="0.35">
      <c r="B5359" s="1" t="s">
        <v>22205</v>
      </c>
      <c r="C5359" s="3" t="s">
        <v>22206</v>
      </c>
      <c r="D5359" s="13">
        <v>740000000</v>
      </c>
      <c r="E5359" s="1" t="str" cm="1">
        <f t="array" ref="E5359">_xlfn.IFS($D5359&gt;=$N$7,$J$7,AND($D5359&gt;=$M$8,$D5359&lt;$N$8),$J$8,AND($D5359&gt;=$M$9,$D5359&lt;$N$9),$J$9,$D5359&lt;$N$10,$J$10)</f>
        <v>Small Cap</v>
      </c>
      <c r="F5359" s="18">
        <v>41.5</v>
      </c>
      <c r="G5359" s="3" t="s">
        <v>31554</v>
      </c>
      <c r="H5359" s="22">
        <f>ROUND(Table1[[#This Row],[Market Capitalisation]]/Table1[[#This Row],[Stock Price]],0)</f>
        <v>17831325</v>
      </c>
    </row>
    <row r="5360" spans="2:8" x14ac:dyDescent="0.35">
      <c r="B5360" s="1" t="s">
        <v>22209</v>
      </c>
      <c r="C5360" s="3" t="s">
        <v>22210</v>
      </c>
      <c r="D5360" s="13">
        <v>740000000</v>
      </c>
      <c r="E5360" s="1" t="str" cm="1">
        <f t="array" ref="E5360">_xlfn.IFS($D5360&gt;=$N$7,$J$7,AND($D5360&gt;=$M$8,$D5360&lt;$N$8),$J$8,AND($D5360&gt;=$M$9,$D5360&lt;$N$9),$J$9,$D5360&lt;$N$10,$J$10)</f>
        <v>Small Cap</v>
      </c>
      <c r="F5360" s="18">
        <v>17.5</v>
      </c>
      <c r="G5360" s="3" t="s">
        <v>31554</v>
      </c>
      <c r="H5360" s="22">
        <f>ROUND(Table1[[#This Row],[Market Capitalisation]]/Table1[[#This Row],[Stock Price]],0)</f>
        <v>42285714</v>
      </c>
    </row>
    <row r="5361" spans="2:8" x14ac:dyDescent="0.35">
      <c r="B5361" s="1" t="s">
        <v>22212</v>
      </c>
      <c r="C5361" s="3" t="s">
        <v>22213</v>
      </c>
      <c r="D5361" s="13">
        <v>740000000</v>
      </c>
      <c r="E5361" s="1" t="str" cm="1">
        <f t="array" ref="E5361">_xlfn.IFS($D5361&gt;=$N$7,$J$7,AND($D5361&gt;=$M$8,$D5361&lt;$N$8),$J$8,AND($D5361&gt;=$M$9,$D5361&lt;$N$9),$J$9,$D5361&lt;$N$10,$J$10)</f>
        <v>Small Cap</v>
      </c>
      <c r="F5361" s="18">
        <v>66.67</v>
      </c>
      <c r="G5361" s="3" t="s">
        <v>249</v>
      </c>
      <c r="H5361" s="22">
        <f>ROUND(Table1[[#This Row],[Market Capitalisation]]/Table1[[#This Row],[Stock Price]],0)</f>
        <v>11099445</v>
      </c>
    </row>
    <row r="5362" spans="2:8" x14ac:dyDescent="0.35">
      <c r="B5362" s="1" t="s">
        <v>22216</v>
      </c>
      <c r="C5362" s="3" t="s">
        <v>22217</v>
      </c>
      <c r="D5362" s="13">
        <v>740000000</v>
      </c>
      <c r="E5362" s="1" t="str" cm="1">
        <f t="array" ref="E5362">_xlfn.IFS($D5362&gt;=$N$7,$J$7,AND($D5362&gt;=$M$8,$D5362&lt;$N$8),$J$8,AND($D5362&gt;=$M$9,$D5362&lt;$N$9),$J$9,$D5362&lt;$N$10,$J$10)</f>
        <v>Small Cap</v>
      </c>
      <c r="F5362" s="18">
        <v>21.15</v>
      </c>
      <c r="G5362" s="3" t="s">
        <v>31554</v>
      </c>
      <c r="H5362" s="22">
        <f>ROUND(Table1[[#This Row],[Market Capitalisation]]/Table1[[#This Row],[Stock Price]],0)</f>
        <v>34988180</v>
      </c>
    </row>
    <row r="5363" spans="2:8" x14ac:dyDescent="0.35">
      <c r="B5363" s="1" t="s">
        <v>22220</v>
      </c>
      <c r="C5363" s="3" t="s">
        <v>22221</v>
      </c>
      <c r="D5363" s="13">
        <v>740000000</v>
      </c>
      <c r="E5363" s="1" t="str" cm="1">
        <f t="array" ref="E5363">_xlfn.IFS($D5363&gt;=$N$7,$J$7,AND($D5363&gt;=$M$8,$D5363&lt;$N$8),$J$8,AND($D5363&gt;=$M$9,$D5363&lt;$N$9),$J$9,$D5363&lt;$N$10,$J$10)</f>
        <v>Small Cap</v>
      </c>
      <c r="F5363" s="18">
        <v>8.42</v>
      </c>
      <c r="G5363" s="3" t="s">
        <v>31554</v>
      </c>
      <c r="H5363" s="22">
        <f>ROUND(Table1[[#This Row],[Market Capitalisation]]/Table1[[#This Row],[Stock Price]],0)</f>
        <v>87885986</v>
      </c>
    </row>
    <row r="5364" spans="2:8" x14ac:dyDescent="0.35">
      <c r="B5364" s="1" t="s">
        <v>22223</v>
      </c>
      <c r="C5364" s="3" t="s">
        <v>22224</v>
      </c>
      <c r="D5364" s="13">
        <v>740000000</v>
      </c>
      <c r="E5364" s="1" t="str" cm="1">
        <f t="array" ref="E5364">_xlfn.IFS($D5364&gt;=$N$7,$J$7,AND($D5364&gt;=$M$8,$D5364&lt;$N$8),$J$8,AND($D5364&gt;=$M$9,$D5364&lt;$N$9),$J$9,$D5364&lt;$N$10,$J$10)</f>
        <v>Small Cap</v>
      </c>
      <c r="F5364" s="18">
        <v>106.09</v>
      </c>
      <c r="G5364" s="3" t="s">
        <v>31554</v>
      </c>
      <c r="H5364" s="22">
        <f>ROUND(Table1[[#This Row],[Market Capitalisation]]/Table1[[#This Row],[Stock Price]],0)</f>
        <v>6975210</v>
      </c>
    </row>
    <row r="5365" spans="2:8" x14ac:dyDescent="0.35">
      <c r="B5365" s="1" t="s">
        <v>22227</v>
      </c>
      <c r="C5365" s="3" t="s">
        <v>22228</v>
      </c>
      <c r="D5365" s="13">
        <v>740000000</v>
      </c>
      <c r="E5365" s="1" t="str" cm="1">
        <f t="array" ref="E5365">_xlfn.IFS($D5365&gt;=$N$7,$J$7,AND($D5365&gt;=$M$8,$D5365&lt;$N$8),$J$8,AND($D5365&gt;=$M$9,$D5365&lt;$N$9),$J$9,$D5365&lt;$N$10,$J$10)</f>
        <v>Small Cap</v>
      </c>
      <c r="F5365" s="18">
        <v>34.380000000000003</v>
      </c>
      <c r="G5365" s="3" t="s">
        <v>31554</v>
      </c>
      <c r="H5365" s="22">
        <f>ROUND(Table1[[#This Row],[Market Capitalisation]]/Table1[[#This Row],[Stock Price]],0)</f>
        <v>21524142</v>
      </c>
    </row>
    <row r="5366" spans="2:8" x14ac:dyDescent="0.35">
      <c r="B5366" s="1" t="s">
        <v>22231</v>
      </c>
      <c r="C5366" s="3" t="s">
        <v>22232</v>
      </c>
      <c r="D5366" s="13">
        <v>740000000</v>
      </c>
      <c r="E5366" s="1" t="str" cm="1">
        <f t="array" ref="E5366">_xlfn.IFS($D5366&gt;=$N$7,$J$7,AND($D5366&gt;=$M$8,$D5366&lt;$N$8),$J$8,AND($D5366&gt;=$M$9,$D5366&lt;$N$9),$J$9,$D5366&lt;$N$10,$J$10)</f>
        <v>Small Cap</v>
      </c>
      <c r="F5366" s="18">
        <v>1.86</v>
      </c>
      <c r="G5366" s="3" t="s">
        <v>31554</v>
      </c>
      <c r="H5366" s="22">
        <f>ROUND(Table1[[#This Row],[Market Capitalisation]]/Table1[[#This Row],[Stock Price]],0)</f>
        <v>397849462</v>
      </c>
    </row>
    <row r="5367" spans="2:8" x14ac:dyDescent="0.35">
      <c r="B5367" s="1" t="s">
        <v>22234</v>
      </c>
      <c r="C5367" s="3" t="s">
        <v>22235</v>
      </c>
      <c r="D5367" s="13">
        <v>740000000</v>
      </c>
      <c r="E5367" s="1" t="str" cm="1">
        <f t="array" ref="E5367">_xlfn.IFS($D5367&gt;=$N$7,$J$7,AND($D5367&gt;=$M$8,$D5367&lt;$N$8),$J$8,AND($D5367&gt;=$M$9,$D5367&lt;$N$9),$J$9,$D5367&lt;$N$10,$J$10)</f>
        <v>Small Cap</v>
      </c>
      <c r="F5367" s="18">
        <v>16.399999999999999</v>
      </c>
      <c r="G5367" s="3" t="s">
        <v>31554</v>
      </c>
      <c r="H5367" s="22">
        <f>ROUND(Table1[[#This Row],[Market Capitalisation]]/Table1[[#This Row],[Stock Price]],0)</f>
        <v>45121951</v>
      </c>
    </row>
    <row r="5368" spans="2:8" x14ac:dyDescent="0.35">
      <c r="B5368" s="1" t="s">
        <v>22237</v>
      </c>
      <c r="C5368" s="3" t="s">
        <v>22238</v>
      </c>
      <c r="D5368" s="13">
        <v>740000000</v>
      </c>
      <c r="E5368" s="1" t="str" cm="1">
        <f t="array" ref="E5368">_xlfn.IFS($D5368&gt;=$N$7,$J$7,AND($D5368&gt;=$M$8,$D5368&lt;$N$8),$J$8,AND($D5368&gt;=$M$9,$D5368&lt;$N$9),$J$9,$D5368&lt;$N$10,$J$10)</f>
        <v>Small Cap</v>
      </c>
      <c r="F5368" s="18">
        <v>21.67</v>
      </c>
      <c r="G5368" s="3" t="s">
        <v>31554</v>
      </c>
      <c r="H5368" s="22">
        <f>ROUND(Table1[[#This Row],[Market Capitalisation]]/Table1[[#This Row],[Stock Price]],0)</f>
        <v>34148593</v>
      </c>
    </row>
    <row r="5369" spans="2:8" x14ac:dyDescent="0.35">
      <c r="B5369" s="1" t="s">
        <v>22241</v>
      </c>
      <c r="C5369" s="3" t="s">
        <v>22242</v>
      </c>
      <c r="D5369" s="13">
        <v>740000000</v>
      </c>
      <c r="E5369" s="1" t="str" cm="1">
        <f t="array" ref="E5369">_xlfn.IFS($D5369&gt;=$N$7,$J$7,AND($D5369&gt;=$M$8,$D5369&lt;$N$8),$J$8,AND($D5369&gt;=$M$9,$D5369&lt;$N$9),$J$9,$D5369&lt;$N$10,$J$10)</f>
        <v>Small Cap</v>
      </c>
      <c r="F5369" s="18">
        <v>42.31</v>
      </c>
      <c r="G5369" s="3" t="s">
        <v>31554</v>
      </c>
      <c r="H5369" s="22">
        <f>ROUND(Table1[[#This Row],[Market Capitalisation]]/Table1[[#This Row],[Stock Price]],0)</f>
        <v>17489955</v>
      </c>
    </row>
    <row r="5370" spans="2:8" x14ac:dyDescent="0.35">
      <c r="B5370" s="1" t="s">
        <v>22244</v>
      </c>
      <c r="C5370" s="3" t="s">
        <v>22245</v>
      </c>
      <c r="D5370" s="13">
        <v>730000000</v>
      </c>
      <c r="E5370" s="1" t="str" cm="1">
        <f t="array" ref="E5370">_xlfn.IFS($D5370&gt;=$N$7,$J$7,AND($D5370&gt;=$M$8,$D5370&lt;$N$8),$J$8,AND($D5370&gt;=$M$9,$D5370&lt;$N$9),$J$9,$D5370&lt;$N$10,$J$10)</f>
        <v>Small Cap</v>
      </c>
      <c r="F5370" s="18">
        <v>15.28</v>
      </c>
      <c r="G5370" s="3" t="s">
        <v>31554</v>
      </c>
      <c r="H5370" s="22">
        <f>ROUND(Table1[[#This Row],[Market Capitalisation]]/Table1[[#This Row],[Stock Price]],0)</f>
        <v>47774869</v>
      </c>
    </row>
    <row r="5371" spans="2:8" x14ac:dyDescent="0.35">
      <c r="B5371" s="1" t="s">
        <v>22248</v>
      </c>
      <c r="C5371" s="3" t="s">
        <v>22249</v>
      </c>
      <c r="D5371" s="13">
        <v>730000000</v>
      </c>
      <c r="E5371" s="1" t="str" cm="1">
        <f t="array" ref="E5371">_xlfn.IFS($D5371&gt;=$N$7,$J$7,AND($D5371&gt;=$M$8,$D5371&lt;$N$8),$J$8,AND($D5371&gt;=$M$9,$D5371&lt;$N$9),$J$9,$D5371&lt;$N$10,$J$10)</f>
        <v>Small Cap</v>
      </c>
      <c r="F5371" s="18">
        <v>69.88</v>
      </c>
      <c r="G5371" s="3" t="s">
        <v>31554</v>
      </c>
      <c r="H5371" s="22">
        <f>ROUND(Table1[[#This Row],[Market Capitalisation]]/Table1[[#This Row],[Stock Price]],0)</f>
        <v>10446480</v>
      </c>
    </row>
    <row r="5372" spans="2:8" x14ac:dyDescent="0.35">
      <c r="B5372" s="1" t="s">
        <v>22252</v>
      </c>
      <c r="C5372" s="3" t="s">
        <v>22253</v>
      </c>
      <c r="D5372" s="13">
        <v>730000000</v>
      </c>
      <c r="E5372" s="1" t="str" cm="1">
        <f t="array" ref="E5372">_xlfn.IFS($D5372&gt;=$N$7,$J$7,AND($D5372&gt;=$M$8,$D5372&lt;$N$8),$J$8,AND($D5372&gt;=$M$9,$D5372&lt;$N$9),$J$9,$D5372&lt;$N$10,$J$10)</f>
        <v>Small Cap</v>
      </c>
      <c r="F5372" s="18">
        <v>0.49</v>
      </c>
      <c r="G5372" s="3" t="s">
        <v>249</v>
      </c>
      <c r="H5372" s="22">
        <f>ROUND(Table1[[#This Row],[Market Capitalisation]]/Table1[[#This Row],[Stock Price]],0)</f>
        <v>1489795918</v>
      </c>
    </row>
    <row r="5373" spans="2:8" x14ac:dyDescent="0.35">
      <c r="B5373" s="1" t="s">
        <v>22255</v>
      </c>
      <c r="C5373" s="3" t="s">
        <v>22256</v>
      </c>
      <c r="D5373" s="13">
        <v>730000000</v>
      </c>
      <c r="E5373" s="1" t="str" cm="1">
        <f t="array" ref="E5373">_xlfn.IFS($D5373&gt;=$N$7,$J$7,AND($D5373&gt;=$M$8,$D5373&lt;$N$8),$J$8,AND($D5373&gt;=$M$9,$D5373&lt;$N$9),$J$9,$D5373&lt;$N$10,$J$10)</f>
        <v>Small Cap</v>
      </c>
      <c r="F5373" s="18">
        <v>4.5599999999999996</v>
      </c>
      <c r="G5373" s="3" t="s">
        <v>511</v>
      </c>
      <c r="H5373" s="22">
        <f>ROUND(Table1[[#This Row],[Market Capitalisation]]/Table1[[#This Row],[Stock Price]],0)</f>
        <v>160087719</v>
      </c>
    </row>
    <row r="5374" spans="2:8" x14ac:dyDescent="0.35">
      <c r="B5374" s="1" t="s">
        <v>22259</v>
      </c>
      <c r="C5374" s="3" t="s">
        <v>22260</v>
      </c>
      <c r="D5374" s="13">
        <v>730000000</v>
      </c>
      <c r="E5374" s="1" t="str" cm="1">
        <f t="array" ref="E5374">_xlfn.IFS($D5374&gt;=$N$7,$J$7,AND($D5374&gt;=$M$8,$D5374&lt;$N$8),$J$8,AND($D5374&gt;=$M$9,$D5374&lt;$N$9),$J$9,$D5374&lt;$N$10,$J$10)</f>
        <v>Small Cap</v>
      </c>
      <c r="F5374" s="18">
        <v>0.21</v>
      </c>
      <c r="G5374" s="3" t="s">
        <v>31544</v>
      </c>
      <c r="H5374" s="22">
        <f>ROUND(Table1[[#This Row],[Market Capitalisation]]/Table1[[#This Row],[Stock Price]],0)</f>
        <v>3476190476</v>
      </c>
    </row>
    <row r="5375" spans="2:8" x14ac:dyDescent="0.35">
      <c r="B5375" s="1" t="s">
        <v>22262</v>
      </c>
      <c r="C5375" s="3" t="s">
        <v>22263</v>
      </c>
      <c r="D5375" s="13">
        <v>730000000</v>
      </c>
      <c r="E5375" s="1" t="str" cm="1">
        <f t="array" ref="E5375">_xlfn.IFS($D5375&gt;=$N$7,$J$7,AND($D5375&gt;=$M$8,$D5375&lt;$N$8),$J$8,AND($D5375&gt;=$M$9,$D5375&lt;$N$9),$J$9,$D5375&lt;$N$10,$J$10)</f>
        <v>Small Cap</v>
      </c>
      <c r="F5375" s="18">
        <v>3.97</v>
      </c>
      <c r="G5375" s="3" t="s">
        <v>31583</v>
      </c>
      <c r="H5375" s="22">
        <f>ROUND(Table1[[#This Row],[Market Capitalisation]]/Table1[[#This Row],[Stock Price]],0)</f>
        <v>183879093</v>
      </c>
    </row>
    <row r="5376" spans="2:8" x14ac:dyDescent="0.35">
      <c r="B5376" s="1" t="s">
        <v>22266</v>
      </c>
      <c r="C5376" s="3" t="s">
        <v>22267</v>
      </c>
      <c r="D5376" s="13">
        <v>730000000</v>
      </c>
      <c r="E5376" s="1" t="str" cm="1">
        <f t="array" ref="E5376">_xlfn.IFS($D5376&gt;=$N$7,$J$7,AND($D5376&gt;=$M$8,$D5376&lt;$N$8),$J$8,AND($D5376&gt;=$M$9,$D5376&lt;$N$9),$J$9,$D5376&lt;$N$10,$J$10)</f>
        <v>Small Cap</v>
      </c>
      <c r="F5376" s="18">
        <v>8.69</v>
      </c>
      <c r="G5376" s="3" t="s">
        <v>31554</v>
      </c>
      <c r="H5376" s="22">
        <f>ROUND(Table1[[#This Row],[Market Capitalisation]]/Table1[[#This Row],[Stock Price]],0)</f>
        <v>84004603</v>
      </c>
    </row>
    <row r="5377" spans="2:8" x14ac:dyDescent="0.35">
      <c r="B5377" s="1" t="s">
        <v>22270</v>
      </c>
      <c r="C5377" s="3" t="s">
        <v>22271</v>
      </c>
      <c r="D5377" s="13">
        <v>730000000</v>
      </c>
      <c r="E5377" s="1" t="str" cm="1">
        <f t="array" ref="E5377">_xlfn.IFS($D5377&gt;=$N$7,$J$7,AND($D5377&gt;=$M$8,$D5377&lt;$N$8),$J$8,AND($D5377&gt;=$M$9,$D5377&lt;$N$9),$J$9,$D5377&lt;$N$10,$J$10)</f>
        <v>Small Cap</v>
      </c>
      <c r="F5377" s="18">
        <v>50.38</v>
      </c>
      <c r="G5377" s="3" t="s">
        <v>31554</v>
      </c>
      <c r="H5377" s="22">
        <f>ROUND(Table1[[#This Row],[Market Capitalisation]]/Table1[[#This Row],[Stock Price]],0)</f>
        <v>14489877</v>
      </c>
    </row>
    <row r="5378" spans="2:8" x14ac:dyDescent="0.35">
      <c r="B5378" s="1" t="s">
        <v>22274</v>
      </c>
      <c r="C5378" s="3" t="s">
        <v>22275</v>
      </c>
      <c r="D5378" s="13">
        <v>730000000</v>
      </c>
      <c r="E5378" s="1" t="str" cm="1">
        <f t="array" ref="E5378">_xlfn.IFS($D5378&gt;=$N$7,$J$7,AND($D5378&gt;=$M$8,$D5378&lt;$N$8),$J$8,AND($D5378&gt;=$M$9,$D5378&lt;$N$9),$J$9,$D5378&lt;$N$10,$J$10)</f>
        <v>Small Cap</v>
      </c>
      <c r="F5378" s="18">
        <v>12.16</v>
      </c>
      <c r="G5378" s="3" t="s">
        <v>152</v>
      </c>
      <c r="H5378" s="22">
        <f>ROUND(Table1[[#This Row],[Market Capitalisation]]/Table1[[#This Row],[Stock Price]],0)</f>
        <v>60032895</v>
      </c>
    </row>
    <row r="5379" spans="2:8" x14ac:dyDescent="0.35">
      <c r="B5379" s="1" t="s">
        <v>22277</v>
      </c>
      <c r="C5379" s="3" t="s">
        <v>22278</v>
      </c>
      <c r="D5379" s="13">
        <v>730000000</v>
      </c>
      <c r="E5379" s="1" t="str" cm="1">
        <f t="array" ref="E5379">_xlfn.IFS($D5379&gt;=$N$7,$J$7,AND($D5379&gt;=$M$8,$D5379&lt;$N$8),$J$8,AND($D5379&gt;=$M$9,$D5379&lt;$N$9),$J$9,$D5379&lt;$N$10,$J$10)</f>
        <v>Small Cap</v>
      </c>
      <c r="F5379" s="18">
        <v>20.76</v>
      </c>
      <c r="G5379" s="3" t="s">
        <v>31554</v>
      </c>
      <c r="H5379" s="22">
        <f>ROUND(Table1[[#This Row],[Market Capitalisation]]/Table1[[#This Row],[Stock Price]],0)</f>
        <v>35163776</v>
      </c>
    </row>
    <row r="5380" spans="2:8" x14ac:dyDescent="0.35">
      <c r="B5380" s="1" t="s">
        <v>22281</v>
      </c>
      <c r="C5380" s="3" t="s">
        <v>22282</v>
      </c>
      <c r="D5380" s="13">
        <v>730000000</v>
      </c>
      <c r="E5380" s="1" t="str" cm="1">
        <f t="array" ref="E5380">_xlfn.IFS($D5380&gt;=$N$7,$J$7,AND($D5380&gt;=$M$8,$D5380&lt;$N$8),$J$8,AND($D5380&gt;=$M$9,$D5380&lt;$N$9),$J$9,$D5380&lt;$N$10,$J$10)</f>
        <v>Small Cap</v>
      </c>
      <c r="F5380" s="18">
        <v>26.59</v>
      </c>
      <c r="G5380" s="3" t="s">
        <v>107</v>
      </c>
      <c r="H5380" s="22">
        <f>ROUND(Table1[[#This Row],[Market Capitalisation]]/Table1[[#This Row],[Stock Price]],0)</f>
        <v>27453930</v>
      </c>
    </row>
    <row r="5381" spans="2:8" x14ac:dyDescent="0.35">
      <c r="B5381" s="1" t="s">
        <v>22285</v>
      </c>
      <c r="C5381" s="3" t="s">
        <v>22286</v>
      </c>
      <c r="D5381" s="13">
        <v>730000000</v>
      </c>
      <c r="E5381" s="1" t="str" cm="1">
        <f t="array" ref="E5381">_xlfn.IFS($D5381&gt;=$N$7,$J$7,AND($D5381&gt;=$M$8,$D5381&lt;$N$8),$J$8,AND($D5381&gt;=$M$9,$D5381&lt;$N$9),$J$9,$D5381&lt;$N$10,$J$10)</f>
        <v>Small Cap</v>
      </c>
      <c r="F5381" s="18">
        <v>10.34</v>
      </c>
      <c r="G5381" s="3" t="s">
        <v>31554</v>
      </c>
      <c r="H5381" s="22">
        <f>ROUND(Table1[[#This Row],[Market Capitalisation]]/Table1[[#This Row],[Stock Price]],0)</f>
        <v>70599613</v>
      </c>
    </row>
    <row r="5382" spans="2:8" x14ac:dyDescent="0.35">
      <c r="B5382" s="1" t="s">
        <v>22289</v>
      </c>
      <c r="C5382" s="3" t="s">
        <v>22290</v>
      </c>
      <c r="D5382" s="13">
        <v>730000000</v>
      </c>
      <c r="E5382" s="1" t="str" cm="1">
        <f t="array" ref="E5382">_xlfn.IFS($D5382&gt;=$N$7,$J$7,AND($D5382&gt;=$M$8,$D5382&lt;$N$8),$J$8,AND($D5382&gt;=$M$9,$D5382&lt;$N$9),$J$9,$D5382&lt;$N$10,$J$10)</f>
        <v>Small Cap</v>
      </c>
      <c r="F5382" s="18">
        <v>28.5</v>
      </c>
      <c r="G5382" s="3" t="s">
        <v>210</v>
      </c>
      <c r="H5382" s="22">
        <f>ROUND(Table1[[#This Row],[Market Capitalisation]]/Table1[[#This Row],[Stock Price]],0)</f>
        <v>25614035</v>
      </c>
    </row>
    <row r="5383" spans="2:8" x14ac:dyDescent="0.35">
      <c r="B5383" s="1" t="s">
        <v>22293</v>
      </c>
      <c r="C5383" s="3" t="s">
        <v>22294</v>
      </c>
      <c r="D5383" s="13">
        <v>730000000</v>
      </c>
      <c r="E5383" s="1" t="str" cm="1">
        <f t="array" ref="E5383">_xlfn.IFS($D5383&gt;=$N$7,$J$7,AND($D5383&gt;=$M$8,$D5383&lt;$N$8),$J$8,AND($D5383&gt;=$M$9,$D5383&lt;$N$9),$J$9,$D5383&lt;$N$10,$J$10)</f>
        <v>Small Cap</v>
      </c>
      <c r="F5383" s="18">
        <v>5.85</v>
      </c>
      <c r="G5383" s="3" t="s">
        <v>31567</v>
      </c>
      <c r="H5383" s="22">
        <f>ROUND(Table1[[#This Row],[Market Capitalisation]]/Table1[[#This Row],[Stock Price]],0)</f>
        <v>124786325</v>
      </c>
    </row>
    <row r="5384" spans="2:8" x14ac:dyDescent="0.35">
      <c r="B5384" s="1" t="s">
        <v>22296</v>
      </c>
      <c r="C5384" s="3" t="s">
        <v>22297</v>
      </c>
      <c r="D5384" s="13">
        <v>730000000</v>
      </c>
      <c r="E5384" s="1" t="str" cm="1">
        <f t="array" ref="E5384">_xlfn.IFS($D5384&gt;=$N$7,$J$7,AND($D5384&gt;=$M$8,$D5384&lt;$N$8),$J$8,AND($D5384&gt;=$M$9,$D5384&lt;$N$9),$J$9,$D5384&lt;$N$10,$J$10)</f>
        <v>Small Cap</v>
      </c>
      <c r="F5384" s="18">
        <v>18.899999999999999</v>
      </c>
      <c r="G5384" s="3" t="s">
        <v>31567</v>
      </c>
      <c r="H5384" s="22">
        <f>ROUND(Table1[[#This Row],[Market Capitalisation]]/Table1[[#This Row],[Stock Price]],0)</f>
        <v>38624339</v>
      </c>
    </row>
    <row r="5385" spans="2:8" x14ac:dyDescent="0.35">
      <c r="B5385" s="1" t="s">
        <v>22300</v>
      </c>
      <c r="C5385" s="3" t="s">
        <v>22301</v>
      </c>
      <c r="D5385" s="13">
        <v>730000000</v>
      </c>
      <c r="E5385" s="1" t="str" cm="1">
        <f t="array" ref="E5385">_xlfn.IFS($D5385&gt;=$N$7,$J$7,AND($D5385&gt;=$M$8,$D5385&lt;$N$8),$J$8,AND($D5385&gt;=$M$9,$D5385&lt;$N$9),$J$9,$D5385&lt;$N$10,$J$10)</f>
        <v>Small Cap</v>
      </c>
      <c r="F5385" s="18">
        <v>14.66</v>
      </c>
      <c r="G5385" s="3" t="s">
        <v>31554</v>
      </c>
      <c r="H5385" s="22">
        <f>ROUND(Table1[[#This Row],[Market Capitalisation]]/Table1[[#This Row],[Stock Price]],0)</f>
        <v>49795362</v>
      </c>
    </row>
    <row r="5386" spans="2:8" x14ac:dyDescent="0.35">
      <c r="B5386" s="1" t="s">
        <v>22304</v>
      </c>
      <c r="C5386" s="3" t="s">
        <v>22305</v>
      </c>
      <c r="D5386" s="13">
        <v>730000000</v>
      </c>
      <c r="E5386" s="1" t="str" cm="1">
        <f t="array" ref="E5386">_xlfn.IFS($D5386&gt;=$N$7,$J$7,AND($D5386&gt;=$M$8,$D5386&lt;$N$8),$J$8,AND($D5386&gt;=$M$9,$D5386&lt;$N$9),$J$9,$D5386&lt;$N$10,$J$10)</f>
        <v>Small Cap</v>
      </c>
      <c r="F5386" s="18">
        <v>10.91</v>
      </c>
      <c r="G5386" s="3" t="s">
        <v>304</v>
      </c>
      <c r="H5386" s="22">
        <f>ROUND(Table1[[#This Row],[Market Capitalisation]]/Table1[[#This Row],[Stock Price]],0)</f>
        <v>66911091</v>
      </c>
    </row>
    <row r="5387" spans="2:8" x14ac:dyDescent="0.35">
      <c r="B5387" s="1" t="s">
        <v>22308</v>
      </c>
      <c r="C5387" s="3" t="s">
        <v>22309</v>
      </c>
      <c r="D5387" s="13">
        <v>720000000</v>
      </c>
      <c r="E5387" s="1" t="str" cm="1">
        <f t="array" ref="E5387">_xlfn.IFS($D5387&gt;=$N$7,$J$7,AND($D5387&gt;=$M$8,$D5387&lt;$N$8),$J$8,AND($D5387&gt;=$M$9,$D5387&lt;$N$9),$J$9,$D5387&lt;$N$10,$J$10)</f>
        <v>Small Cap</v>
      </c>
      <c r="F5387" s="18">
        <v>10.42</v>
      </c>
      <c r="G5387" s="3" t="s">
        <v>511</v>
      </c>
      <c r="H5387" s="22">
        <f>ROUND(Table1[[#This Row],[Market Capitalisation]]/Table1[[#This Row],[Stock Price]],0)</f>
        <v>69097889</v>
      </c>
    </row>
    <row r="5388" spans="2:8" x14ac:dyDescent="0.35">
      <c r="B5388" s="1" t="s">
        <v>22312</v>
      </c>
      <c r="C5388" s="3" t="s">
        <v>22313</v>
      </c>
      <c r="D5388" s="13">
        <v>720000000</v>
      </c>
      <c r="E5388" s="1" t="str" cm="1">
        <f t="array" ref="E5388">_xlfn.IFS($D5388&gt;=$N$7,$J$7,AND($D5388&gt;=$M$8,$D5388&lt;$N$8),$J$8,AND($D5388&gt;=$M$9,$D5388&lt;$N$9),$J$9,$D5388&lt;$N$10,$J$10)</f>
        <v>Small Cap</v>
      </c>
      <c r="F5388" s="18">
        <v>0.09</v>
      </c>
      <c r="G5388" s="3" t="s">
        <v>152</v>
      </c>
      <c r="H5388" s="22">
        <f>ROUND(Table1[[#This Row],[Market Capitalisation]]/Table1[[#This Row],[Stock Price]],0)</f>
        <v>8000000000</v>
      </c>
    </row>
    <row r="5389" spans="2:8" x14ac:dyDescent="0.35">
      <c r="B5389" s="1" t="s">
        <v>22315</v>
      </c>
      <c r="C5389" s="3" t="s">
        <v>22316</v>
      </c>
      <c r="D5389" s="13">
        <v>720000000</v>
      </c>
      <c r="E5389" s="1" t="str" cm="1">
        <f t="array" ref="E5389">_xlfn.IFS($D5389&gt;=$N$7,$J$7,AND($D5389&gt;=$M$8,$D5389&lt;$N$8),$J$8,AND($D5389&gt;=$M$9,$D5389&lt;$N$9),$J$9,$D5389&lt;$N$10,$J$10)</f>
        <v>Small Cap</v>
      </c>
      <c r="F5389" s="18">
        <v>24.72</v>
      </c>
      <c r="G5389" s="3" t="s">
        <v>9696</v>
      </c>
      <c r="H5389" s="22">
        <f>ROUND(Table1[[#This Row],[Market Capitalisation]]/Table1[[#This Row],[Stock Price]],0)</f>
        <v>29126214</v>
      </c>
    </row>
    <row r="5390" spans="2:8" x14ac:dyDescent="0.35">
      <c r="B5390" s="1" t="s">
        <v>22319</v>
      </c>
      <c r="C5390" s="3" t="s">
        <v>22320</v>
      </c>
      <c r="D5390" s="13">
        <v>720000000</v>
      </c>
      <c r="E5390" s="1" t="str" cm="1">
        <f t="array" ref="E5390">_xlfn.IFS($D5390&gt;=$N$7,$J$7,AND($D5390&gt;=$M$8,$D5390&lt;$N$8),$J$8,AND($D5390&gt;=$M$9,$D5390&lt;$N$9),$J$9,$D5390&lt;$N$10,$J$10)</f>
        <v>Small Cap</v>
      </c>
      <c r="F5390" s="18">
        <v>2.38</v>
      </c>
      <c r="G5390" s="3" t="s">
        <v>31554</v>
      </c>
      <c r="H5390" s="22">
        <f>ROUND(Table1[[#This Row],[Market Capitalisation]]/Table1[[#This Row],[Stock Price]],0)</f>
        <v>302521008</v>
      </c>
    </row>
    <row r="5391" spans="2:8" x14ac:dyDescent="0.35">
      <c r="B5391" s="1" t="s">
        <v>22322</v>
      </c>
      <c r="C5391" s="3" t="s">
        <v>22323</v>
      </c>
      <c r="D5391" s="13">
        <v>720000000</v>
      </c>
      <c r="E5391" s="1" t="str" cm="1">
        <f t="array" ref="E5391">_xlfn.IFS($D5391&gt;=$N$7,$J$7,AND($D5391&gt;=$M$8,$D5391&lt;$N$8),$J$8,AND($D5391&gt;=$M$9,$D5391&lt;$N$9),$J$9,$D5391&lt;$N$10,$J$10)</f>
        <v>Small Cap</v>
      </c>
      <c r="F5391" s="18">
        <v>3.52</v>
      </c>
      <c r="G5391" s="3" t="s">
        <v>2323</v>
      </c>
      <c r="H5391" s="22">
        <f>ROUND(Table1[[#This Row],[Market Capitalisation]]/Table1[[#This Row],[Stock Price]],0)</f>
        <v>204545455</v>
      </c>
    </row>
    <row r="5392" spans="2:8" x14ac:dyDescent="0.35">
      <c r="B5392" s="1" t="s">
        <v>22325</v>
      </c>
      <c r="C5392" s="3" t="s">
        <v>22326</v>
      </c>
      <c r="D5392" s="13">
        <v>720000000</v>
      </c>
      <c r="E5392" s="1" t="str" cm="1">
        <f t="array" ref="E5392">_xlfn.IFS($D5392&gt;=$N$7,$J$7,AND($D5392&gt;=$M$8,$D5392&lt;$N$8),$J$8,AND($D5392&gt;=$M$9,$D5392&lt;$N$9),$J$9,$D5392&lt;$N$10,$J$10)</f>
        <v>Small Cap</v>
      </c>
      <c r="F5392" s="18">
        <v>26.49</v>
      </c>
      <c r="G5392" s="3" t="s">
        <v>31554</v>
      </c>
      <c r="H5392" s="22">
        <f>ROUND(Table1[[#This Row],[Market Capitalisation]]/Table1[[#This Row],[Stock Price]],0)</f>
        <v>27180068</v>
      </c>
    </row>
    <row r="5393" spans="2:8" x14ac:dyDescent="0.35">
      <c r="B5393" s="1" t="s">
        <v>22328</v>
      </c>
      <c r="C5393" s="3" t="s">
        <v>22329</v>
      </c>
      <c r="D5393" s="13">
        <v>720000000</v>
      </c>
      <c r="E5393" s="1" t="str" cm="1">
        <f t="array" ref="E5393">_xlfn.IFS($D5393&gt;=$N$7,$J$7,AND($D5393&gt;=$M$8,$D5393&lt;$N$8),$J$8,AND($D5393&gt;=$M$9,$D5393&lt;$N$9),$J$9,$D5393&lt;$N$10,$J$10)</f>
        <v>Small Cap</v>
      </c>
      <c r="F5393" s="18">
        <v>12.86</v>
      </c>
      <c r="G5393" s="3" t="s">
        <v>31554</v>
      </c>
      <c r="H5393" s="22">
        <f>ROUND(Table1[[#This Row],[Market Capitalisation]]/Table1[[#This Row],[Stock Price]],0)</f>
        <v>55987558</v>
      </c>
    </row>
    <row r="5394" spans="2:8" x14ac:dyDescent="0.35">
      <c r="B5394" s="1" t="s">
        <v>22331</v>
      </c>
      <c r="C5394" s="3" t="s">
        <v>22332</v>
      </c>
      <c r="D5394" s="13">
        <v>720000000</v>
      </c>
      <c r="E5394" s="1" t="str" cm="1">
        <f t="array" ref="E5394">_xlfn.IFS($D5394&gt;=$N$7,$J$7,AND($D5394&gt;=$M$8,$D5394&lt;$N$8),$J$8,AND($D5394&gt;=$M$9,$D5394&lt;$N$9),$J$9,$D5394&lt;$N$10,$J$10)</f>
        <v>Small Cap</v>
      </c>
      <c r="F5394" s="18">
        <v>46.98</v>
      </c>
      <c r="G5394" s="3" t="s">
        <v>31554</v>
      </c>
      <c r="H5394" s="22">
        <f>ROUND(Table1[[#This Row],[Market Capitalisation]]/Table1[[#This Row],[Stock Price]],0)</f>
        <v>15325670</v>
      </c>
    </row>
    <row r="5395" spans="2:8" x14ac:dyDescent="0.35">
      <c r="B5395" s="1" t="s">
        <v>22334</v>
      </c>
      <c r="C5395" s="3" t="s">
        <v>22335</v>
      </c>
      <c r="D5395" s="13">
        <v>720000000</v>
      </c>
      <c r="E5395" s="1" t="str" cm="1">
        <f t="array" ref="E5395">_xlfn.IFS($D5395&gt;=$N$7,$J$7,AND($D5395&gt;=$M$8,$D5395&lt;$N$8),$J$8,AND($D5395&gt;=$M$9,$D5395&lt;$N$9),$J$9,$D5395&lt;$N$10,$J$10)</f>
        <v>Small Cap</v>
      </c>
      <c r="F5395" s="18">
        <v>0.7</v>
      </c>
      <c r="G5395" s="3" t="s">
        <v>152</v>
      </c>
      <c r="H5395" s="22">
        <f>ROUND(Table1[[#This Row],[Market Capitalisation]]/Table1[[#This Row],[Stock Price]],0)</f>
        <v>1028571429</v>
      </c>
    </row>
    <row r="5396" spans="2:8" x14ac:dyDescent="0.35">
      <c r="B5396" s="1" t="s">
        <v>22337</v>
      </c>
      <c r="C5396" s="3" t="s">
        <v>22338</v>
      </c>
      <c r="D5396" s="13">
        <v>720000000</v>
      </c>
      <c r="E5396" s="1" t="str" cm="1">
        <f t="array" ref="E5396">_xlfn.IFS($D5396&gt;=$N$7,$J$7,AND($D5396&gt;=$M$8,$D5396&lt;$N$8),$J$8,AND($D5396&gt;=$M$9,$D5396&lt;$N$9),$J$9,$D5396&lt;$N$10,$J$10)</f>
        <v>Small Cap</v>
      </c>
      <c r="F5396" s="18">
        <v>20.78</v>
      </c>
      <c r="G5396" s="3" t="s">
        <v>31554</v>
      </c>
      <c r="H5396" s="22">
        <f>ROUND(Table1[[#This Row],[Market Capitalisation]]/Table1[[#This Row],[Stock Price]],0)</f>
        <v>34648701</v>
      </c>
    </row>
    <row r="5397" spans="2:8" x14ac:dyDescent="0.35">
      <c r="B5397" s="1" t="s">
        <v>22340</v>
      </c>
      <c r="C5397" s="3" t="s">
        <v>22341</v>
      </c>
      <c r="D5397" s="13">
        <v>720000000</v>
      </c>
      <c r="E5397" s="1" t="str" cm="1">
        <f t="array" ref="E5397">_xlfn.IFS($D5397&gt;=$N$7,$J$7,AND($D5397&gt;=$M$8,$D5397&lt;$N$8),$J$8,AND($D5397&gt;=$M$9,$D5397&lt;$N$9),$J$9,$D5397&lt;$N$10,$J$10)</f>
        <v>Small Cap</v>
      </c>
      <c r="F5397" s="18">
        <v>6.22</v>
      </c>
      <c r="G5397" s="3" t="s">
        <v>31554</v>
      </c>
      <c r="H5397" s="22">
        <f>ROUND(Table1[[#This Row],[Market Capitalisation]]/Table1[[#This Row],[Stock Price]],0)</f>
        <v>115755627</v>
      </c>
    </row>
    <row r="5398" spans="2:8" x14ac:dyDescent="0.35">
      <c r="B5398" s="1" t="s">
        <v>22343</v>
      </c>
      <c r="C5398" s="3" t="s">
        <v>22344</v>
      </c>
      <c r="D5398" s="13">
        <v>720000000</v>
      </c>
      <c r="E5398" s="1" t="str" cm="1">
        <f t="array" ref="E5398">_xlfn.IFS($D5398&gt;=$N$7,$J$7,AND($D5398&gt;=$M$8,$D5398&lt;$N$8),$J$8,AND($D5398&gt;=$M$9,$D5398&lt;$N$9),$J$9,$D5398&lt;$N$10,$J$10)</f>
        <v>Small Cap</v>
      </c>
      <c r="F5398" s="18">
        <v>29.56</v>
      </c>
      <c r="G5398" s="3" t="s">
        <v>249</v>
      </c>
      <c r="H5398" s="22">
        <f>ROUND(Table1[[#This Row],[Market Capitalisation]]/Table1[[#This Row],[Stock Price]],0)</f>
        <v>24357240</v>
      </c>
    </row>
    <row r="5399" spans="2:8" x14ac:dyDescent="0.35">
      <c r="B5399" s="1" t="s">
        <v>22347</v>
      </c>
      <c r="C5399" s="3" t="s">
        <v>22348</v>
      </c>
      <c r="D5399" s="13">
        <v>720000000</v>
      </c>
      <c r="E5399" s="1" t="str" cm="1">
        <f t="array" ref="E5399">_xlfn.IFS($D5399&gt;=$N$7,$J$7,AND($D5399&gt;=$M$8,$D5399&lt;$N$8),$J$8,AND($D5399&gt;=$M$9,$D5399&lt;$N$9),$J$9,$D5399&lt;$N$10,$J$10)</f>
        <v>Small Cap</v>
      </c>
      <c r="F5399" s="18">
        <v>6.72</v>
      </c>
      <c r="G5399" s="3" t="s">
        <v>31554</v>
      </c>
      <c r="H5399" s="22">
        <f>ROUND(Table1[[#This Row],[Market Capitalisation]]/Table1[[#This Row],[Stock Price]],0)</f>
        <v>107142857</v>
      </c>
    </row>
    <row r="5400" spans="2:8" x14ac:dyDescent="0.35">
      <c r="B5400" s="1" t="s">
        <v>22350</v>
      </c>
      <c r="C5400" s="3" t="s">
        <v>22351</v>
      </c>
      <c r="D5400" s="13">
        <v>720000000</v>
      </c>
      <c r="E5400" s="1" t="str" cm="1">
        <f t="array" ref="E5400">_xlfn.IFS($D5400&gt;=$N$7,$J$7,AND($D5400&gt;=$M$8,$D5400&lt;$N$8),$J$8,AND($D5400&gt;=$M$9,$D5400&lt;$N$9),$J$9,$D5400&lt;$N$10,$J$10)</f>
        <v>Small Cap</v>
      </c>
      <c r="F5400" s="18">
        <v>0.59</v>
      </c>
      <c r="G5400" s="3" t="s">
        <v>667</v>
      </c>
      <c r="H5400" s="22">
        <f>ROUND(Table1[[#This Row],[Market Capitalisation]]/Table1[[#This Row],[Stock Price]],0)</f>
        <v>1220338983</v>
      </c>
    </row>
    <row r="5401" spans="2:8" x14ac:dyDescent="0.35">
      <c r="B5401" s="1" t="s">
        <v>22354</v>
      </c>
      <c r="C5401" s="3" t="s">
        <v>22355</v>
      </c>
      <c r="D5401" s="13">
        <v>720000000</v>
      </c>
      <c r="E5401" s="1" t="str" cm="1">
        <f t="array" ref="E5401">_xlfn.IFS($D5401&gt;=$N$7,$J$7,AND($D5401&gt;=$M$8,$D5401&lt;$N$8),$J$8,AND($D5401&gt;=$M$9,$D5401&lt;$N$9),$J$9,$D5401&lt;$N$10,$J$10)</f>
        <v>Small Cap</v>
      </c>
      <c r="F5401" s="18">
        <v>0.32</v>
      </c>
      <c r="G5401" s="3" t="s">
        <v>1452</v>
      </c>
      <c r="H5401" s="22">
        <f>ROUND(Table1[[#This Row],[Market Capitalisation]]/Table1[[#This Row],[Stock Price]],0)</f>
        <v>2250000000</v>
      </c>
    </row>
    <row r="5402" spans="2:8" x14ac:dyDescent="0.35">
      <c r="B5402" s="1" t="s">
        <v>22358</v>
      </c>
      <c r="C5402" s="3" t="s">
        <v>22359</v>
      </c>
      <c r="D5402" s="13">
        <v>720000000</v>
      </c>
      <c r="E5402" s="1" t="str" cm="1">
        <f t="array" ref="E5402">_xlfn.IFS($D5402&gt;=$N$7,$J$7,AND($D5402&gt;=$M$8,$D5402&lt;$N$8),$J$8,AND($D5402&gt;=$M$9,$D5402&lt;$N$9),$J$9,$D5402&lt;$N$10,$J$10)</f>
        <v>Small Cap</v>
      </c>
      <c r="F5402" s="18">
        <v>34.450000000000003</v>
      </c>
      <c r="G5402" s="3" t="s">
        <v>31554</v>
      </c>
      <c r="H5402" s="22">
        <f>ROUND(Table1[[#This Row],[Market Capitalisation]]/Table1[[#This Row],[Stock Price]],0)</f>
        <v>20899855</v>
      </c>
    </row>
    <row r="5403" spans="2:8" x14ac:dyDescent="0.35">
      <c r="B5403" s="1" t="s">
        <v>22362</v>
      </c>
      <c r="C5403" s="3" t="s">
        <v>22363</v>
      </c>
      <c r="D5403" s="13">
        <v>720000000</v>
      </c>
      <c r="E5403" s="1" t="str" cm="1">
        <f t="array" ref="E5403">_xlfn.IFS($D5403&gt;=$N$7,$J$7,AND($D5403&gt;=$M$8,$D5403&lt;$N$8),$J$8,AND($D5403&gt;=$M$9,$D5403&lt;$N$9),$J$9,$D5403&lt;$N$10,$J$10)</f>
        <v>Small Cap</v>
      </c>
      <c r="F5403" s="18">
        <v>101.31</v>
      </c>
      <c r="G5403" s="3" t="s">
        <v>164</v>
      </c>
      <c r="H5403" s="22">
        <f>ROUND(Table1[[#This Row],[Market Capitalisation]]/Table1[[#This Row],[Stock Price]],0)</f>
        <v>7106900</v>
      </c>
    </row>
    <row r="5404" spans="2:8" x14ac:dyDescent="0.35">
      <c r="B5404" s="1" t="s">
        <v>22366</v>
      </c>
      <c r="C5404" s="3" t="s">
        <v>22367</v>
      </c>
      <c r="D5404" s="13">
        <v>720000000</v>
      </c>
      <c r="E5404" s="1" t="str" cm="1">
        <f t="array" ref="E5404">_xlfn.IFS($D5404&gt;=$N$7,$J$7,AND($D5404&gt;=$M$8,$D5404&lt;$N$8),$J$8,AND($D5404&gt;=$M$9,$D5404&lt;$N$9),$J$9,$D5404&lt;$N$10,$J$10)</f>
        <v>Small Cap</v>
      </c>
      <c r="F5404" s="18">
        <v>5.96</v>
      </c>
      <c r="G5404" s="3" t="s">
        <v>304</v>
      </c>
      <c r="H5404" s="22">
        <f>ROUND(Table1[[#This Row],[Market Capitalisation]]/Table1[[#This Row],[Stock Price]],0)</f>
        <v>120805369</v>
      </c>
    </row>
    <row r="5405" spans="2:8" x14ac:dyDescent="0.35">
      <c r="B5405" s="1" t="s">
        <v>22369</v>
      </c>
      <c r="C5405" s="3" t="s">
        <v>22370</v>
      </c>
      <c r="D5405" s="13">
        <v>710000000</v>
      </c>
      <c r="E5405" s="1" t="str" cm="1">
        <f t="array" ref="E5405">_xlfn.IFS($D5405&gt;=$N$7,$J$7,AND($D5405&gt;=$M$8,$D5405&lt;$N$8),$J$8,AND($D5405&gt;=$M$9,$D5405&lt;$N$9),$J$9,$D5405&lt;$N$10,$J$10)</f>
        <v>Small Cap</v>
      </c>
      <c r="F5405" s="18">
        <v>26.6</v>
      </c>
      <c r="G5405" s="3" t="s">
        <v>31554</v>
      </c>
      <c r="H5405" s="22">
        <f>ROUND(Table1[[#This Row],[Market Capitalisation]]/Table1[[#This Row],[Stock Price]],0)</f>
        <v>26691729</v>
      </c>
    </row>
    <row r="5406" spans="2:8" x14ac:dyDescent="0.35">
      <c r="B5406" s="1" t="s">
        <v>22373</v>
      </c>
      <c r="C5406" s="3" t="s">
        <v>22374</v>
      </c>
      <c r="D5406" s="13">
        <v>710000000</v>
      </c>
      <c r="E5406" s="1" t="str" cm="1">
        <f t="array" ref="E5406">_xlfn.IFS($D5406&gt;=$N$7,$J$7,AND($D5406&gt;=$M$8,$D5406&lt;$N$8),$J$8,AND($D5406&gt;=$M$9,$D5406&lt;$N$9),$J$9,$D5406&lt;$N$10,$J$10)</f>
        <v>Small Cap</v>
      </c>
      <c r="F5406" s="18">
        <v>7.38</v>
      </c>
      <c r="G5406" s="3" t="s">
        <v>31554</v>
      </c>
      <c r="H5406" s="22">
        <f>ROUND(Table1[[#This Row],[Market Capitalisation]]/Table1[[#This Row],[Stock Price]],0)</f>
        <v>96205962</v>
      </c>
    </row>
    <row r="5407" spans="2:8" x14ac:dyDescent="0.35">
      <c r="B5407" s="1" t="s">
        <v>22377</v>
      </c>
      <c r="C5407" s="3" t="s">
        <v>22378</v>
      </c>
      <c r="D5407" s="13">
        <v>710000000</v>
      </c>
      <c r="E5407" s="1" t="str" cm="1">
        <f t="array" ref="E5407">_xlfn.IFS($D5407&gt;=$N$7,$J$7,AND($D5407&gt;=$M$8,$D5407&lt;$N$8),$J$8,AND($D5407&gt;=$M$9,$D5407&lt;$N$9),$J$9,$D5407&lt;$N$10,$J$10)</f>
        <v>Small Cap</v>
      </c>
      <c r="F5407" s="18">
        <v>12.35</v>
      </c>
      <c r="G5407" s="3" t="s">
        <v>31554</v>
      </c>
      <c r="H5407" s="22">
        <f>ROUND(Table1[[#This Row],[Market Capitalisation]]/Table1[[#This Row],[Stock Price]],0)</f>
        <v>57489879</v>
      </c>
    </row>
    <row r="5408" spans="2:8" x14ac:dyDescent="0.35">
      <c r="B5408" s="1" t="s">
        <v>22381</v>
      </c>
      <c r="C5408" s="3" t="s">
        <v>22382</v>
      </c>
      <c r="D5408" s="13">
        <v>710000000</v>
      </c>
      <c r="E5408" s="1" t="str" cm="1">
        <f t="array" ref="E5408">_xlfn.IFS($D5408&gt;=$N$7,$J$7,AND($D5408&gt;=$M$8,$D5408&lt;$N$8),$J$8,AND($D5408&gt;=$M$9,$D5408&lt;$N$9),$J$9,$D5408&lt;$N$10,$J$10)</f>
        <v>Small Cap</v>
      </c>
      <c r="F5408" s="18">
        <v>8.36</v>
      </c>
      <c r="G5408" s="3" t="s">
        <v>304</v>
      </c>
      <c r="H5408" s="22">
        <f>ROUND(Table1[[#This Row],[Market Capitalisation]]/Table1[[#This Row],[Stock Price]],0)</f>
        <v>84928230</v>
      </c>
    </row>
    <row r="5409" spans="2:8" x14ac:dyDescent="0.35">
      <c r="B5409" s="1" t="s">
        <v>22384</v>
      </c>
      <c r="C5409" s="3" t="s">
        <v>22385</v>
      </c>
      <c r="D5409" s="13">
        <v>710000000</v>
      </c>
      <c r="E5409" s="1" t="str" cm="1">
        <f t="array" ref="E5409">_xlfn.IFS($D5409&gt;=$N$7,$J$7,AND($D5409&gt;=$M$8,$D5409&lt;$N$8),$J$8,AND($D5409&gt;=$M$9,$D5409&lt;$N$9),$J$9,$D5409&lt;$N$10,$J$10)</f>
        <v>Small Cap</v>
      </c>
      <c r="F5409" s="18">
        <v>6.38</v>
      </c>
      <c r="G5409" s="3" t="s">
        <v>936</v>
      </c>
      <c r="H5409" s="22">
        <f>ROUND(Table1[[#This Row],[Market Capitalisation]]/Table1[[#This Row],[Stock Price]],0)</f>
        <v>111285266</v>
      </c>
    </row>
    <row r="5410" spans="2:8" x14ac:dyDescent="0.35">
      <c r="B5410" s="1" t="s">
        <v>22388</v>
      </c>
      <c r="C5410" s="3" t="s">
        <v>22389</v>
      </c>
      <c r="D5410" s="13">
        <v>710000000</v>
      </c>
      <c r="E5410" s="1" t="str" cm="1">
        <f t="array" ref="E5410">_xlfn.IFS($D5410&gt;=$N$7,$J$7,AND($D5410&gt;=$M$8,$D5410&lt;$N$8),$J$8,AND($D5410&gt;=$M$9,$D5410&lt;$N$9),$J$9,$D5410&lt;$N$10,$J$10)</f>
        <v>Small Cap</v>
      </c>
      <c r="F5410" s="18">
        <v>9.68</v>
      </c>
      <c r="G5410" s="3" t="s">
        <v>31554</v>
      </c>
      <c r="H5410" s="22">
        <f>ROUND(Table1[[#This Row],[Market Capitalisation]]/Table1[[#This Row],[Stock Price]],0)</f>
        <v>73347107</v>
      </c>
    </row>
    <row r="5411" spans="2:8" x14ac:dyDescent="0.35">
      <c r="B5411" s="1" t="s">
        <v>22392</v>
      </c>
      <c r="C5411" s="3" t="s">
        <v>22393</v>
      </c>
      <c r="D5411" s="13">
        <v>710000000</v>
      </c>
      <c r="E5411" s="1" t="str" cm="1">
        <f t="array" ref="E5411">_xlfn.IFS($D5411&gt;=$N$7,$J$7,AND($D5411&gt;=$M$8,$D5411&lt;$N$8),$J$8,AND($D5411&gt;=$M$9,$D5411&lt;$N$9),$J$9,$D5411&lt;$N$10,$J$10)</f>
        <v>Small Cap</v>
      </c>
      <c r="F5411" s="18">
        <v>26.19</v>
      </c>
      <c r="G5411" s="3" t="s">
        <v>31554</v>
      </c>
      <c r="H5411" s="22">
        <f>ROUND(Table1[[#This Row],[Market Capitalisation]]/Table1[[#This Row],[Stock Price]],0)</f>
        <v>27109584</v>
      </c>
    </row>
    <row r="5412" spans="2:8" x14ac:dyDescent="0.35">
      <c r="B5412" s="1" t="s">
        <v>22395</v>
      </c>
      <c r="C5412" s="3" t="s">
        <v>22396</v>
      </c>
      <c r="D5412" s="13">
        <v>710000000</v>
      </c>
      <c r="E5412" s="1" t="str" cm="1">
        <f t="array" ref="E5412">_xlfn.IFS($D5412&gt;=$N$7,$J$7,AND($D5412&gt;=$M$8,$D5412&lt;$N$8),$J$8,AND($D5412&gt;=$M$9,$D5412&lt;$N$9),$J$9,$D5412&lt;$N$10,$J$10)</f>
        <v>Small Cap</v>
      </c>
      <c r="F5412" s="18">
        <v>25.66</v>
      </c>
      <c r="G5412" s="3" t="s">
        <v>210</v>
      </c>
      <c r="H5412" s="22">
        <f>ROUND(Table1[[#This Row],[Market Capitalisation]]/Table1[[#This Row],[Stock Price]],0)</f>
        <v>27669525</v>
      </c>
    </row>
    <row r="5413" spans="2:8" x14ac:dyDescent="0.35">
      <c r="B5413" s="1" t="s">
        <v>22399</v>
      </c>
      <c r="C5413" s="3" t="s">
        <v>22400</v>
      </c>
      <c r="D5413" s="13">
        <v>710000000</v>
      </c>
      <c r="E5413" s="1" t="str" cm="1">
        <f t="array" ref="E5413">_xlfn.IFS($D5413&gt;=$N$7,$J$7,AND($D5413&gt;=$M$8,$D5413&lt;$N$8),$J$8,AND($D5413&gt;=$M$9,$D5413&lt;$N$9),$J$9,$D5413&lt;$N$10,$J$10)</f>
        <v>Small Cap</v>
      </c>
      <c r="F5413" s="18">
        <v>20.440000000000001</v>
      </c>
      <c r="G5413" s="3" t="s">
        <v>31554</v>
      </c>
      <c r="H5413" s="22">
        <f>ROUND(Table1[[#This Row],[Market Capitalisation]]/Table1[[#This Row],[Stock Price]],0)</f>
        <v>34735812</v>
      </c>
    </row>
    <row r="5414" spans="2:8" x14ac:dyDescent="0.35">
      <c r="B5414" s="1" t="s">
        <v>22402</v>
      </c>
      <c r="C5414" s="3" t="s">
        <v>22403</v>
      </c>
      <c r="D5414" s="13">
        <v>710000000</v>
      </c>
      <c r="E5414" s="1" t="str" cm="1">
        <f t="array" ref="E5414">_xlfn.IFS($D5414&gt;=$N$7,$J$7,AND($D5414&gt;=$M$8,$D5414&lt;$N$8),$J$8,AND($D5414&gt;=$M$9,$D5414&lt;$N$9),$J$9,$D5414&lt;$N$10,$J$10)</f>
        <v>Small Cap</v>
      </c>
      <c r="F5414" s="18">
        <v>7.15</v>
      </c>
      <c r="G5414" s="3" t="s">
        <v>304</v>
      </c>
      <c r="H5414" s="22">
        <f>ROUND(Table1[[#This Row],[Market Capitalisation]]/Table1[[#This Row],[Stock Price]],0)</f>
        <v>99300699</v>
      </c>
    </row>
    <row r="5415" spans="2:8" x14ac:dyDescent="0.35">
      <c r="B5415" s="1" t="s">
        <v>22406</v>
      </c>
      <c r="C5415" s="3" t="s">
        <v>22407</v>
      </c>
      <c r="D5415" s="13">
        <v>710000000</v>
      </c>
      <c r="E5415" s="1" t="str" cm="1">
        <f t="array" ref="E5415">_xlfn.IFS($D5415&gt;=$N$7,$J$7,AND($D5415&gt;=$M$8,$D5415&lt;$N$8),$J$8,AND($D5415&gt;=$M$9,$D5415&lt;$N$9),$J$9,$D5415&lt;$N$10,$J$10)</f>
        <v>Small Cap</v>
      </c>
      <c r="F5415" s="18">
        <v>0.61</v>
      </c>
      <c r="G5415" s="3" t="s">
        <v>62</v>
      </c>
      <c r="H5415" s="22">
        <f>ROUND(Table1[[#This Row],[Market Capitalisation]]/Table1[[#This Row],[Stock Price]],0)</f>
        <v>1163934426</v>
      </c>
    </row>
    <row r="5416" spans="2:8" x14ac:dyDescent="0.35">
      <c r="B5416" s="1" t="s">
        <v>22409</v>
      </c>
      <c r="C5416" s="3" t="s">
        <v>22410</v>
      </c>
      <c r="D5416" s="13">
        <v>710000000</v>
      </c>
      <c r="E5416" s="1" t="str" cm="1">
        <f t="array" ref="E5416">_xlfn.IFS($D5416&gt;=$N$7,$J$7,AND($D5416&gt;=$M$8,$D5416&lt;$N$8),$J$8,AND($D5416&gt;=$M$9,$D5416&lt;$N$9),$J$9,$D5416&lt;$N$10,$J$10)</f>
        <v>Small Cap</v>
      </c>
      <c r="F5416" s="18">
        <v>26.45</v>
      </c>
      <c r="G5416" s="3" t="s">
        <v>31554</v>
      </c>
      <c r="H5416" s="22">
        <f>ROUND(Table1[[#This Row],[Market Capitalisation]]/Table1[[#This Row],[Stock Price]],0)</f>
        <v>26843100</v>
      </c>
    </row>
    <row r="5417" spans="2:8" x14ac:dyDescent="0.35">
      <c r="B5417" s="1" t="s">
        <v>22413</v>
      </c>
      <c r="C5417" s="3" t="s">
        <v>22414</v>
      </c>
      <c r="D5417" s="13">
        <v>710000000</v>
      </c>
      <c r="E5417" s="1" t="str" cm="1">
        <f t="array" ref="E5417">_xlfn.IFS($D5417&gt;=$N$7,$J$7,AND($D5417&gt;=$M$8,$D5417&lt;$N$8),$J$8,AND($D5417&gt;=$M$9,$D5417&lt;$N$9),$J$9,$D5417&lt;$N$10,$J$10)</f>
        <v>Small Cap</v>
      </c>
      <c r="F5417" s="18">
        <v>2.84</v>
      </c>
      <c r="G5417" s="3" t="s">
        <v>31554</v>
      </c>
      <c r="H5417" s="22">
        <f>ROUND(Table1[[#This Row],[Market Capitalisation]]/Table1[[#This Row],[Stock Price]],0)</f>
        <v>250000000</v>
      </c>
    </row>
    <row r="5418" spans="2:8" x14ac:dyDescent="0.35">
      <c r="B5418" s="1" t="s">
        <v>22416</v>
      </c>
      <c r="C5418" s="3" t="s">
        <v>22417</v>
      </c>
      <c r="D5418" s="13">
        <v>710000000</v>
      </c>
      <c r="E5418" s="1" t="str" cm="1">
        <f t="array" ref="E5418">_xlfn.IFS($D5418&gt;=$N$7,$J$7,AND($D5418&gt;=$M$8,$D5418&lt;$N$8),$J$8,AND($D5418&gt;=$M$9,$D5418&lt;$N$9),$J$9,$D5418&lt;$N$10,$J$10)</f>
        <v>Small Cap</v>
      </c>
      <c r="F5418" s="18">
        <v>13.06</v>
      </c>
      <c r="G5418" s="3" t="s">
        <v>31554</v>
      </c>
      <c r="H5418" s="22">
        <f>ROUND(Table1[[#This Row],[Market Capitalisation]]/Table1[[#This Row],[Stock Price]],0)</f>
        <v>54364472</v>
      </c>
    </row>
    <row r="5419" spans="2:8" x14ac:dyDescent="0.35">
      <c r="B5419" s="1" t="s">
        <v>22420</v>
      </c>
      <c r="C5419" s="3" t="s">
        <v>22421</v>
      </c>
      <c r="D5419" s="13">
        <v>710000000</v>
      </c>
      <c r="E5419" s="1" t="str" cm="1">
        <f t="array" ref="E5419">_xlfn.IFS($D5419&gt;=$N$7,$J$7,AND($D5419&gt;=$M$8,$D5419&lt;$N$8),$J$8,AND($D5419&gt;=$M$9,$D5419&lt;$N$9),$J$9,$D5419&lt;$N$10,$J$10)</f>
        <v>Small Cap</v>
      </c>
      <c r="F5419" s="18">
        <v>4.26</v>
      </c>
      <c r="G5419" s="3" t="s">
        <v>4076</v>
      </c>
      <c r="H5419" s="22">
        <f>ROUND(Table1[[#This Row],[Market Capitalisation]]/Table1[[#This Row],[Stock Price]],0)</f>
        <v>166666667</v>
      </c>
    </row>
    <row r="5420" spans="2:8" x14ac:dyDescent="0.35">
      <c r="B5420" s="1" t="s">
        <v>22424</v>
      </c>
      <c r="C5420" s="3" t="s">
        <v>22425</v>
      </c>
      <c r="D5420" s="13">
        <v>710000000</v>
      </c>
      <c r="E5420" s="1" t="str" cm="1">
        <f t="array" ref="E5420">_xlfn.IFS($D5420&gt;=$N$7,$J$7,AND($D5420&gt;=$M$8,$D5420&lt;$N$8),$J$8,AND($D5420&gt;=$M$9,$D5420&lt;$N$9),$J$9,$D5420&lt;$N$10,$J$10)</f>
        <v>Small Cap</v>
      </c>
      <c r="F5420" s="18">
        <v>8.92</v>
      </c>
      <c r="G5420" s="3" t="s">
        <v>31554</v>
      </c>
      <c r="H5420" s="22">
        <f>ROUND(Table1[[#This Row],[Market Capitalisation]]/Table1[[#This Row],[Stock Price]],0)</f>
        <v>79596413</v>
      </c>
    </row>
    <row r="5421" spans="2:8" x14ac:dyDescent="0.35">
      <c r="B5421" s="1" t="s">
        <v>22427</v>
      </c>
      <c r="C5421" s="3" t="s">
        <v>22428</v>
      </c>
      <c r="D5421" s="13">
        <v>710000000</v>
      </c>
      <c r="E5421" s="1" t="str" cm="1">
        <f t="array" ref="E5421">_xlfn.IFS($D5421&gt;=$N$7,$J$7,AND($D5421&gt;=$M$8,$D5421&lt;$N$8),$J$8,AND($D5421&gt;=$M$9,$D5421&lt;$N$9),$J$9,$D5421&lt;$N$10,$J$10)</f>
        <v>Small Cap</v>
      </c>
      <c r="F5421" s="18">
        <v>47.79</v>
      </c>
      <c r="G5421" s="3" t="s">
        <v>304</v>
      </c>
      <c r="H5421" s="22">
        <f>ROUND(Table1[[#This Row],[Market Capitalisation]]/Table1[[#This Row],[Stock Price]],0)</f>
        <v>14856665</v>
      </c>
    </row>
    <row r="5422" spans="2:8" x14ac:dyDescent="0.35">
      <c r="B5422" s="1" t="s">
        <v>22431</v>
      </c>
      <c r="C5422" s="3" t="s">
        <v>22432</v>
      </c>
      <c r="D5422" s="13">
        <v>710000000</v>
      </c>
      <c r="E5422" s="1" t="str" cm="1">
        <f t="array" ref="E5422">_xlfn.IFS($D5422&gt;=$N$7,$J$7,AND($D5422&gt;=$M$8,$D5422&lt;$N$8),$J$8,AND($D5422&gt;=$M$9,$D5422&lt;$N$9),$J$9,$D5422&lt;$N$10,$J$10)</f>
        <v>Small Cap</v>
      </c>
      <c r="F5422" s="18">
        <v>0.93</v>
      </c>
      <c r="G5422" s="3" t="s">
        <v>511</v>
      </c>
      <c r="H5422" s="22">
        <f>ROUND(Table1[[#This Row],[Market Capitalisation]]/Table1[[#This Row],[Stock Price]],0)</f>
        <v>763440860</v>
      </c>
    </row>
    <row r="5423" spans="2:8" x14ac:dyDescent="0.35">
      <c r="B5423" s="1" t="s">
        <v>22434</v>
      </c>
      <c r="C5423" s="3" t="s">
        <v>22435</v>
      </c>
      <c r="D5423" s="13">
        <v>710000000</v>
      </c>
      <c r="E5423" s="1" t="str" cm="1">
        <f t="array" ref="E5423">_xlfn.IFS($D5423&gt;=$N$7,$J$7,AND($D5423&gt;=$M$8,$D5423&lt;$N$8),$J$8,AND($D5423&gt;=$M$9,$D5423&lt;$N$9),$J$9,$D5423&lt;$N$10,$J$10)</f>
        <v>Small Cap</v>
      </c>
      <c r="F5423" s="18">
        <v>3.72</v>
      </c>
      <c r="G5423" s="3" t="s">
        <v>31544</v>
      </c>
      <c r="H5423" s="22">
        <f>ROUND(Table1[[#This Row],[Market Capitalisation]]/Table1[[#This Row],[Stock Price]],0)</f>
        <v>190860215</v>
      </c>
    </row>
    <row r="5424" spans="2:8" x14ac:dyDescent="0.35">
      <c r="B5424" s="1" t="s">
        <v>22437</v>
      </c>
      <c r="C5424" s="3" t="s">
        <v>22438</v>
      </c>
      <c r="D5424" s="13">
        <v>710000000</v>
      </c>
      <c r="E5424" s="1" t="str" cm="1">
        <f t="array" ref="E5424">_xlfn.IFS($D5424&gt;=$N$7,$J$7,AND($D5424&gt;=$M$8,$D5424&lt;$N$8),$J$8,AND($D5424&gt;=$M$9,$D5424&lt;$N$9),$J$9,$D5424&lt;$N$10,$J$10)</f>
        <v>Small Cap</v>
      </c>
      <c r="F5424" s="18">
        <v>4.7</v>
      </c>
      <c r="G5424" s="3" t="s">
        <v>31554</v>
      </c>
      <c r="H5424" s="22">
        <f>ROUND(Table1[[#This Row],[Market Capitalisation]]/Table1[[#This Row],[Stock Price]],0)</f>
        <v>151063830</v>
      </c>
    </row>
    <row r="5425" spans="2:8" x14ac:dyDescent="0.35">
      <c r="B5425" s="1" t="s">
        <v>22440</v>
      </c>
      <c r="C5425" s="3" t="s">
        <v>22441</v>
      </c>
      <c r="D5425" s="13">
        <v>710000000</v>
      </c>
      <c r="E5425" s="1" t="str" cm="1">
        <f t="array" ref="E5425">_xlfn.IFS($D5425&gt;=$N$7,$J$7,AND($D5425&gt;=$M$8,$D5425&lt;$N$8),$J$8,AND($D5425&gt;=$M$9,$D5425&lt;$N$9),$J$9,$D5425&lt;$N$10,$J$10)</f>
        <v>Small Cap</v>
      </c>
      <c r="F5425" s="18">
        <v>16.09</v>
      </c>
      <c r="G5425" s="3" t="s">
        <v>145</v>
      </c>
      <c r="H5425" s="22">
        <f>ROUND(Table1[[#This Row],[Market Capitalisation]]/Table1[[#This Row],[Stock Price]],0)</f>
        <v>44126787</v>
      </c>
    </row>
    <row r="5426" spans="2:8" x14ac:dyDescent="0.35">
      <c r="B5426" s="1" t="s">
        <v>22443</v>
      </c>
      <c r="C5426" s="3" t="s">
        <v>22444</v>
      </c>
      <c r="D5426" s="13">
        <v>700000000</v>
      </c>
      <c r="E5426" s="1" t="str" cm="1">
        <f t="array" ref="E5426">_xlfn.IFS($D5426&gt;=$N$7,$J$7,AND($D5426&gt;=$M$8,$D5426&lt;$N$8),$J$8,AND($D5426&gt;=$M$9,$D5426&lt;$N$9),$J$9,$D5426&lt;$N$10,$J$10)</f>
        <v>Small Cap</v>
      </c>
      <c r="F5426" s="18">
        <v>104.07</v>
      </c>
      <c r="G5426" s="3" t="s">
        <v>511</v>
      </c>
      <c r="H5426" s="22">
        <f>ROUND(Table1[[#This Row],[Market Capitalisation]]/Table1[[#This Row],[Stock Price]],0)</f>
        <v>6726242</v>
      </c>
    </row>
    <row r="5427" spans="2:8" x14ac:dyDescent="0.35">
      <c r="B5427" s="1" t="s">
        <v>22448</v>
      </c>
      <c r="C5427" s="3" t="s">
        <v>22449</v>
      </c>
      <c r="D5427" s="13">
        <v>700000000</v>
      </c>
      <c r="E5427" s="1" t="str" cm="1">
        <f t="array" ref="E5427">_xlfn.IFS($D5427&gt;=$N$7,$J$7,AND($D5427&gt;=$M$8,$D5427&lt;$N$8),$J$8,AND($D5427&gt;=$M$9,$D5427&lt;$N$9),$J$9,$D5427&lt;$N$10,$J$10)</f>
        <v>Small Cap</v>
      </c>
      <c r="F5427" s="18">
        <v>32.72</v>
      </c>
      <c r="G5427" s="3" t="s">
        <v>304</v>
      </c>
      <c r="H5427" s="22">
        <f>ROUND(Table1[[#This Row],[Market Capitalisation]]/Table1[[#This Row],[Stock Price]],0)</f>
        <v>21393643</v>
      </c>
    </row>
    <row r="5428" spans="2:8" x14ac:dyDescent="0.35">
      <c r="B5428" s="1" t="s">
        <v>22451</v>
      </c>
      <c r="C5428" s="3" t="s">
        <v>22452</v>
      </c>
      <c r="D5428" s="13">
        <v>700000000</v>
      </c>
      <c r="E5428" s="1" t="str" cm="1">
        <f t="array" ref="E5428">_xlfn.IFS($D5428&gt;=$N$7,$J$7,AND($D5428&gt;=$M$8,$D5428&lt;$N$8),$J$8,AND($D5428&gt;=$M$9,$D5428&lt;$N$9),$J$9,$D5428&lt;$N$10,$J$10)</f>
        <v>Small Cap</v>
      </c>
      <c r="F5428" s="18">
        <v>17.190000000000001</v>
      </c>
      <c r="G5428" s="3" t="s">
        <v>31554</v>
      </c>
      <c r="H5428" s="22">
        <f>ROUND(Table1[[#This Row],[Market Capitalisation]]/Table1[[#This Row],[Stock Price]],0)</f>
        <v>40721350</v>
      </c>
    </row>
    <row r="5429" spans="2:8" x14ac:dyDescent="0.35">
      <c r="B5429" s="1" t="s">
        <v>22454</v>
      </c>
      <c r="C5429" s="3" t="s">
        <v>22455</v>
      </c>
      <c r="D5429" s="13">
        <v>700000000</v>
      </c>
      <c r="E5429" s="1" t="str" cm="1">
        <f t="array" ref="E5429">_xlfn.IFS($D5429&gt;=$N$7,$J$7,AND($D5429&gt;=$M$8,$D5429&lt;$N$8),$J$8,AND($D5429&gt;=$M$9,$D5429&lt;$N$9),$J$9,$D5429&lt;$N$10,$J$10)</f>
        <v>Small Cap</v>
      </c>
      <c r="F5429" s="18">
        <v>13.84</v>
      </c>
      <c r="G5429" s="3" t="s">
        <v>31554</v>
      </c>
      <c r="H5429" s="22">
        <f>ROUND(Table1[[#This Row],[Market Capitalisation]]/Table1[[#This Row],[Stock Price]],0)</f>
        <v>50578035</v>
      </c>
    </row>
    <row r="5430" spans="2:8" x14ac:dyDescent="0.35">
      <c r="B5430" s="1" t="s">
        <v>22458</v>
      </c>
      <c r="C5430" s="3" t="s">
        <v>22459</v>
      </c>
      <c r="D5430" s="13">
        <v>700000000</v>
      </c>
      <c r="E5430" s="1" t="str" cm="1">
        <f t="array" ref="E5430">_xlfn.IFS($D5430&gt;=$N$7,$J$7,AND($D5430&gt;=$M$8,$D5430&lt;$N$8),$J$8,AND($D5430&gt;=$M$9,$D5430&lt;$N$9),$J$9,$D5430&lt;$N$10,$J$10)</f>
        <v>Small Cap</v>
      </c>
      <c r="F5430" s="18">
        <v>4.5999999999999996</v>
      </c>
      <c r="G5430" s="3" t="s">
        <v>31554</v>
      </c>
      <c r="H5430" s="22">
        <f>ROUND(Table1[[#This Row],[Market Capitalisation]]/Table1[[#This Row],[Stock Price]],0)</f>
        <v>152173913</v>
      </c>
    </row>
    <row r="5431" spans="2:8" x14ac:dyDescent="0.35">
      <c r="B5431" s="1" t="s">
        <v>22461</v>
      </c>
      <c r="C5431" s="3" t="s">
        <v>22462</v>
      </c>
      <c r="D5431" s="13">
        <v>700000000</v>
      </c>
      <c r="E5431" s="1" t="str" cm="1">
        <f t="array" ref="E5431">_xlfn.IFS($D5431&gt;=$N$7,$J$7,AND($D5431&gt;=$M$8,$D5431&lt;$N$8),$J$8,AND($D5431&gt;=$M$9,$D5431&lt;$N$9),$J$9,$D5431&lt;$N$10,$J$10)</f>
        <v>Small Cap</v>
      </c>
      <c r="F5431" s="18">
        <v>54.97</v>
      </c>
      <c r="G5431" s="3" t="s">
        <v>31554</v>
      </c>
      <c r="H5431" s="22">
        <f>ROUND(Table1[[#This Row],[Market Capitalisation]]/Table1[[#This Row],[Stock Price]],0)</f>
        <v>12734219</v>
      </c>
    </row>
    <row r="5432" spans="2:8" x14ac:dyDescent="0.35">
      <c r="B5432" s="1" t="s">
        <v>22465</v>
      </c>
      <c r="C5432" s="3" t="s">
        <v>22466</v>
      </c>
      <c r="D5432" s="13">
        <v>700000000</v>
      </c>
      <c r="E5432" s="1" t="str" cm="1">
        <f t="array" ref="E5432">_xlfn.IFS($D5432&gt;=$N$7,$J$7,AND($D5432&gt;=$M$8,$D5432&lt;$N$8),$J$8,AND($D5432&gt;=$M$9,$D5432&lt;$N$9),$J$9,$D5432&lt;$N$10,$J$10)</f>
        <v>Small Cap</v>
      </c>
      <c r="F5432" s="18">
        <v>25.83</v>
      </c>
      <c r="G5432" s="3" t="s">
        <v>31554</v>
      </c>
      <c r="H5432" s="22">
        <f>ROUND(Table1[[#This Row],[Market Capitalisation]]/Table1[[#This Row],[Stock Price]],0)</f>
        <v>27100271</v>
      </c>
    </row>
    <row r="5433" spans="2:8" x14ac:dyDescent="0.35">
      <c r="B5433" s="1" t="s">
        <v>22469</v>
      </c>
      <c r="C5433" s="3" t="s">
        <v>22470</v>
      </c>
      <c r="D5433" s="13">
        <v>700000000</v>
      </c>
      <c r="E5433" s="1" t="str" cm="1">
        <f t="array" ref="E5433">_xlfn.IFS($D5433&gt;=$N$7,$J$7,AND($D5433&gt;=$M$8,$D5433&lt;$N$8),$J$8,AND($D5433&gt;=$M$9,$D5433&lt;$N$9),$J$9,$D5433&lt;$N$10,$J$10)</f>
        <v>Small Cap</v>
      </c>
      <c r="F5433" s="18">
        <v>1</v>
      </c>
      <c r="G5433" s="3" t="s">
        <v>31554</v>
      </c>
      <c r="H5433" s="22">
        <f>ROUND(Table1[[#This Row],[Market Capitalisation]]/Table1[[#This Row],[Stock Price]],0)</f>
        <v>700000000</v>
      </c>
    </row>
    <row r="5434" spans="2:8" x14ac:dyDescent="0.35">
      <c r="B5434" s="1" t="s">
        <v>22472</v>
      </c>
      <c r="C5434" s="3" t="s">
        <v>22473</v>
      </c>
      <c r="D5434" s="13">
        <v>700000000</v>
      </c>
      <c r="E5434" s="1" t="str" cm="1">
        <f t="array" ref="E5434">_xlfn.IFS($D5434&gt;=$N$7,$J$7,AND($D5434&gt;=$M$8,$D5434&lt;$N$8),$J$8,AND($D5434&gt;=$M$9,$D5434&lt;$N$9),$J$9,$D5434&lt;$N$10,$J$10)</f>
        <v>Small Cap</v>
      </c>
      <c r="F5434" s="18">
        <v>1.1399999999999999</v>
      </c>
      <c r="G5434" s="3" t="s">
        <v>31567</v>
      </c>
      <c r="H5434" s="22">
        <f>ROUND(Table1[[#This Row],[Market Capitalisation]]/Table1[[#This Row],[Stock Price]],0)</f>
        <v>614035088</v>
      </c>
    </row>
    <row r="5435" spans="2:8" x14ac:dyDescent="0.35">
      <c r="B5435" s="1" t="s">
        <v>22475</v>
      </c>
      <c r="C5435" s="3" t="s">
        <v>22476</v>
      </c>
      <c r="D5435" s="13">
        <v>700000000</v>
      </c>
      <c r="E5435" s="1" t="str" cm="1">
        <f t="array" ref="E5435">_xlfn.IFS($D5435&gt;=$N$7,$J$7,AND($D5435&gt;=$M$8,$D5435&lt;$N$8),$J$8,AND($D5435&gt;=$M$9,$D5435&lt;$N$9),$J$9,$D5435&lt;$N$10,$J$10)</f>
        <v>Small Cap</v>
      </c>
      <c r="F5435" s="18">
        <v>4.0999999999999996</v>
      </c>
      <c r="G5435" s="3" t="s">
        <v>210</v>
      </c>
      <c r="H5435" s="22">
        <f>ROUND(Table1[[#This Row],[Market Capitalisation]]/Table1[[#This Row],[Stock Price]],0)</f>
        <v>170731707</v>
      </c>
    </row>
    <row r="5436" spans="2:8" x14ac:dyDescent="0.35">
      <c r="B5436" s="1" t="s">
        <v>22478</v>
      </c>
      <c r="C5436" s="3" t="s">
        <v>22479</v>
      </c>
      <c r="D5436" s="13">
        <v>690000000</v>
      </c>
      <c r="E5436" s="1" t="str" cm="1">
        <f t="array" ref="E5436">_xlfn.IFS($D5436&gt;=$N$7,$J$7,AND($D5436&gt;=$M$8,$D5436&lt;$N$8),$J$8,AND($D5436&gt;=$M$9,$D5436&lt;$N$9),$J$9,$D5436&lt;$N$10,$J$10)</f>
        <v>Small Cap</v>
      </c>
      <c r="F5436" s="18">
        <v>2.42</v>
      </c>
      <c r="G5436" s="3" t="s">
        <v>31554</v>
      </c>
      <c r="H5436" s="22">
        <f>ROUND(Table1[[#This Row],[Market Capitalisation]]/Table1[[#This Row],[Stock Price]],0)</f>
        <v>285123967</v>
      </c>
    </row>
    <row r="5437" spans="2:8" x14ac:dyDescent="0.35">
      <c r="B5437" s="1" t="s">
        <v>22483</v>
      </c>
      <c r="C5437" s="3" t="s">
        <v>22484</v>
      </c>
      <c r="D5437" s="13">
        <v>690000000</v>
      </c>
      <c r="E5437" s="1" t="str" cm="1">
        <f t="array" ref="E5437">_xlfn.IFS($D5437&gt;=$N$7,$J$7,AND($D5437&gt;=$M$8,$D5437&lt;$N$8),$J$8,AND($D5437&gt;=$M$9,$D5437&lt;$N$9),$J$9,$D5437&lt;$N$10,$J$10)</f>
        <v>Small Cap</v>
      </c>
      <c r="F5437" s="18">
        <v>1.1299999999999999</v>
      </c>
      <c r="G5437" s="3" t="s">
        <v>1452</v>
      </c>
      <c r="H5437" s="22">
        <f>ROUND(Table1[[#This Row],[Market Capitalisation]]/Table1[[#This Row],[Stock Price]],0)</f>
        <v>610619469</v>
      </c>
    </row>
    <row r="5438" spans="2:8" x14ac:dyDescent="0.35">
      <c r="B5438" s="1" t="s">
        <v>22486</v>
      </c>
      <c r="C5438" s="3" t="s">
        <v>22487</v>
      </c>
      <c r="D5438" s="13">
        <v>690000000</v>
      </c>
      <c r="E5438" s="1" t="str" cm="1">
        <f t="array" ref="E5438">_xlfn.IFS($D5438&gt;=$N$7,$J$7,AND($D5438&gt;=$M$8,$D5438&lt;$N$8),$J$8,AND($D5438&gt;=$M$9,$D5438&lt;$N$9),$J$9,$D5438&lt;$N$10,$J$10)</f>
        <v>Small Cap</v>
      </c>
      <c r="F5438" s="18">
        <v>1.88</v>
      </c>
      <c r="G5438" s="3" t="s">
        <v>511</v>
      </c>
      <c r="H5438" s="22">
        <f>ROUND(Table1[[#This Row],[Market Capitalisation]]/Table1[[#This Row],[Stock Price]],0)</f>
        <v>367021277</v>
      </c>
    </row>
    <row r="5439" spans="2:8" x14ac:dyDescent="0.35">
      <c r="B5439" s="1" t="s">
        <v>22489</v>
      </c>
      <c r="C5439" s="3" t="s">
        <v>22490</v>
      </c>
      <c r="D5439" s="13">
        <v>690000000</v>
      </c>
      <c r="E5439" s="1" t="str" cm="1">
        <f t="array" ref="E5439">_xlfn.IFS($D5439&gt;=$N$7,$J$7,AND($D5439&gt;=$M$8,$D5439&lt;$N$8),$J$8,AND($D5439&gt;=$M$9,$D5439&lt;$N$9),$J$9,$D5439&lt;$N$10,$J$10)</f>
        <v>Small Cap</v>
      </c>
      <c r="F5439" s="18">
        <v>12.89</v>
      </c>
      <c r="G5439" s="3" t="s">
        <v>31554</v>
      </c>
      <c r="H5439" s="22">
        <f>ROUND(Table1[[#This Row],[Market Capitalisation]]/Table1[[#This Row],[Stock Price]],0)</f>
        <v>53529868</v>
      </c>
    </row>
    <row r="5440" spans="2:8" x14ac:dyDescent="0.35">
      <c r="B5440" s="1" t="s">
        <v>22493</v>
      </c>
      <c r="C5440" s="3" t="s">
        <v>22494</v>
      </c>
      <c r="D5440" s="13">
        <v>690000000</v>
      </c>
      <c r="E5440" s="1" t="str" cm="1">
        <f t="array" ref="E5440">_xlfn.IFS($D5440&gt;=$N$7,$J$7,AND($D5440&gt;=$M$8,$D5440&lt;$N$8),$J$8,AND($D5440&gt;=$M$9,$D5440&lt;$N$9),$J$9,$D5440&lt;$N$10,$J$10)</f>
        <v>Small Cap</v>
      </c>
      <c r="F5440" s="18">
        <v>11.28</v>
      </c>
      <c r="G5440" s="3" t="s">
        <v>31567</v>
      </c>
      <c r="H5440" s="22">
        <f>ROUND(Table1[[#This Row],[Market Capitalisation]]/Table1[[#This Row],[Stock Price]],0)</f>
        <v>61170213</v>
      </c>
    </row>
    <row r="5441" spans="2:8" x14ac:dyDescent="0.35">
      <c r="B5441" s="1" t="s">
        <v>22497</v>
      </c>
      <c r="C5441" s="3" t="s">
        <v>22498</v>
      </c>
      <c r="D5441" s="13">
        <v>690000000</v>
      </c>
      <c r="E5441" s="1" t="str" cm="1">
        <f t="array" ref="E5441">_xlfn.IFS($D5441&gt;=$N$7,$J$7,AND($D5441&gt;=$M$8,$D5441&lt;$N$8),$J$8,AND($D5441&gt;=$M$9,$D5441&lt;$N$9),$J$9,$D5441&lt;$N$10,$J$10)</f>
        <v>Small Cap</v>
      </c>
      <c r="F5441" s="18">
        <v>1.39</v>
      </c>
      <c r="G5441" s="3" t="s">
        <v>31546</v>
      </c>
      <c r="H5441" s="22">
        <f>ROUND(Table1[[#This Row],[Market Capitalisation]]/Table1[[#This Row],[Stock Price]],0)</f>
        <v>496402878</v>
      </c>
    </row>
    <row r="5442" spans="2:8" x14ac:dyDescent="0.35">
      <c r="B5442" s="1" t="s">
        <v>22500</v>
      </c>
      <c r="C5442" s="3" t="s">
        <v>22501</v>
      </c>
      <c r="D5442" s="13">
        <v>690000000</v>
      </c>
      <c r="E5442" s="1" t="str" cm="1">
        <f t="array" ref="E5442">_xlfn.IFS($D5442&gt;=$N$7,$J$7,AND($D5442&gt;=$M$8,$D5442&lt;$N$8),$J$8,AND($D5442&gt;=$M$9,$D5442&lt;$N$9),$J$9,$D5442&lt;$N$10,$J$10)</f>
        <v>Small Cap</v>
      </c>
      <c r="F5442" s="18">
        <v>2.85</v>
      </c>
      <c r="G5442" s="3" t="s">
        <v>152</v>
      </c>
      <c r="H5442" s="22">
        <f>ROUND(Table1[[#This Row],[Market Capitalisation]]/Table1[[#This Row],[Stock Price]],0)</f>
        <v>242105263</v>
      </c>
    </row>
    <row r="5443" spans="2:8" x14ac:dyDescent="0.35">
      <c r="B5443" s="1" t="s">
        <v>22503</v>
      </c>
      <c r="C5443" s="3" t="s">
        <v>22504</v>
      </c>
      <c r="D5443" s="13">
        <v>690000000</v>
      </c>
      <c r="E5443" s="1" t="str" cm="1">
        <f t="array" ref="E5443">_xlfn.IFS($D5443&gt;=$N$7,$J$7,AND($D5443&gt;=$M$8,$D5443&lt;$N$8),$J$8,AND($D5443&gt;=$M$9,$D5443&lt;$N$9),$J$9,$D5443&lt;$N$10,$J$10)</f>
        <v>Small Cap</v>
      </c>
      <c r="F5443" s="18">
        <v>3.29</v>
      </c>
      <c r="G5443" s="3" t="s">
        <v>511</v>
      </c>
      <c r="H5443" s="22">
        <f>ROUND(Table1[[#This Row],[Market Capitalisation]]/Table1[[#This Row],[Stock Price]],0)</f>
        <v>209726444</v>
      </c>
    </row>
    <row r="5444" spans="2:8" x14ac:dyDescent="0.35">
      <c r="B5444" s="1" t="s">
        <v>22506</v>
      </c>
      <c r="C5444" s="3" t="s">
        <v>22507</v>
      </c>
      <c r="D5444" s="13">
        <v>690000000</v>
      </c>
      <c r="E5444" s="1" t="str" cm="1">
        <f t="array" ref="E5444">_xlfn.IFS($D5444&gt;=$N$7,$J$7,AND($D5444&gt;=$M$8,$D5444&lt;$N$8),$J$8,AND($D5444&gt;=$M$9,$D5444&lt;$N$9),$J$9,$D5444&lt;$N$10,$J$10)</f>
        <v>Small Cap</v>
      </c>
      <c r="F5444" s="18">
        <v>24.84</v>
      </c>
      <c r="G5444" s="3" t="s">
        <v>2116</v>
      </c>
      <c r="H5444" s="22">
        <f>ROUND(Table1[[#This Row],[Market Capitalisation]]/Table1[[#This Row],[Stock Price]],0)</f>
        <v>27777778</v>
      </c>
    </row>
    <row r="5445" spans="2:8" x14ac:dyDescent="0.35">
      <c r="B5445" s="1" t="s">
        <v>22509</v>
      </c>
      <c r="C5445" s="3" t="s">
        <v>22510</v>
      </c>
      <c r="D5445" s="13">
        <v>690000000</v>
      </c>
      <c r="E5445" s="1" t="str" cm="1">
        <f t="array" ref="E5445">_xlfn.IFS($D5445&gt;=$N$7,$J$7,AND($D5445&gt;=$M$8,$D5445&lt;$N$8),$J$8,AND($D5445&gt;=$M$9,$D5445&lt;$N$9),$J$9,$D5445&lt;$N$10,$J$10)</f>
        <v>Small Cap</v>
      </c>
      <c r="F5445" s="18">
        <v>12.13</v>
      </c>
      <c r="G5445" s="3" t="s">
        <v>210</v>
      </c>
      <c r="H5445" s="22">
        <f>ROUND(Table1[[#This Row],[Market Capitalisation]]/Table1[[#This Row],[Stock Price]],0)</f>
        <v>56883759</v>
      </c>
    </row>
    <row r="5446" spans="2:8" x14ac:dyDescent="0.35">
      <c r="B5446" s="1" t="s">
        <v>22512</v>
      </c>
      <c r="C5446" s="3" t="s">
        <v>22513</v>
      </c>
      <c r="D5446" s="13">
        <v>690000000</v>
      </c>
      <c r="E5446" s="1" t="str" cm="1">
        <f t="array" ref="E5446">_xlfn.IFS($D5446&gt;=$N$7,$J$7,AND($D5446&gt;=$M$8,$D5446&lt;$N$8),$J$8,AND($D5446&gt;=$M$9,$D5446&lt;$N$9),$J$9,$D5446&lt;$N$10,$J$10)</f>
        <v>Small Cap</v>
      </c>
      <c r="F5446" s="18">
        <v>6</v>
      </c>
      <c r="G5446" s="3" t="s">
        <v>511</v>
      </c>
      <c r="H5446" s="22">
        <f>ROUND(Table1[[#This Row],[Market Capitalisation]]/Table1[[#This Row],[Stock Price]],0)</f>
        <v>115000000</v>
      </c>
    </row>
    <row r="5447" spans="2:8" x14ac:dyDescent="0.35">
      <c r="B5447" s="1" t="s">
        <v>22515</v>
      </c>
      <c r="C5447" s="3" t="s">
        <v>22516</v>
      </c>
      <c r="D5447" s="13">
        <v>690000000</v>
      </c>
      <c r="E5447" s="1" t="str" cm="1">
        <f t="array" ref="E5447">_xlfn.IFS($D5447&gt;=$N$7,$J$7,AND($D5447&gt;=$M$8,$D5447&lt;$N$8),$J$8,AND($D5447&gt;=$M$9,$D5447&lt;$N$9),$J$9,$D5447&lt;$N$10,$J$10)</f>
        <v>Small Cap</v>
      </c>
      <c r="F5447" s="18">
        <v>18.739999999999998</v>
      </c>
      <c r="G5447" s="3" t="s">
        <v>31554</v>
      </c>
      <c r="H5447" s="22">
        <f>ROUND(Table1[[#This Row],[Market Capitalisation]]/Table1[[#This Row],[Stock Price]],0)</f>
        <v>36819637</v>
      </c>
    </row>
    <row r="5448" spans="2:8" x14ac:dyDescent="0.35">
      <c r="B5448" s="1" t="s">
        <v>22519</v>
      </c>
      <c r="C5448" s="3" t="s">
        <v>22520</v>
      </c>
      <c r="D5448" s="13">
        <v>690000000</v>
      </c>
      <c r="E5448" s="1" t="str" cm="1">
        <f t="array" ref="E5448">_xlfn.IFS($D5448&gt;=$N$7,$J$7,AND($D5448&gt;=$M$8,$D5448&lt;$N$8),$J$8,AND($D5448&gt;=$M$9,$D5448&lt;$N$9),$J$9,$D5448&lt;$N$10,$J$10)</f>
        <v>Small Cap</v>
      </c>
      <c r="F5448" s="18">
        <v>1.06</v>
      </c>
      <c r="G5448" s="3" t="s">
        <v>31554</v>
      </c>
      <c r="H5448" s="22">
        <f>ROUND(Table1[[#This Row],[Market Capitalisation]]/Table1[[#This Row],[Stock Price]],0)</f>
        <v>650943396</v>
      </c>
    </row>
    <row r="5449" spans="2:8" x14ac:dyDescent="0.35">
      <c r="B5449" s="1" t="s">
        <v>22522</v>
      </c>
      <c r="C5449" s="3" t="s">
        <v>22523</v>
      </c>
      <c r="D5449" s="13">
        <v>690000000</v>
      </c>
      <c r="E5449" s="1" t="str" cm="1">
        <f t="array" ref="E5449">_xlfn.IFS($D5449&gt;=$N$7,$J$7,AND($D5449&gt;=$M$8,$D5449&lt;$N$8),$J$8,AND($D5449&gt;=$M$9,$D5449&lt;$N$9),$J$9,$D5449&lt;$N$10,$J$10)</f>
        <v>Small Cap</v>
      </c>
      <c r="F5449" s="18">
        <v>0.13</v>
      </c>
      <c r="G5449" s="3" t="s">
        <v>249</v>
      </c>
      <c r="H5449" s="22">
        <f>ROUND(Table1[[#This Row],[Market Capitalisation]]/Table1[[#This Row],[Stock Price]],0)</f>
        <v>5307692308</v>
      </c>
    </row>
    <row r="5450" spans="2:8" x14ac:dyDescent="0.35">
      <c r="B5450" s="1" t="s">
        <v>22525</v>
      </c>
      <c r="C5450" s="3" t="s">
        <v>22526</v>
      </c>
      <c r="D5450" s="13">
        <v>690000000</v>
      </c>
      <c r="E5450" s="1" t="str" cm="1">
        <f t="array" ref="E5450">_xlfn.IFS($D5450&gt;=$N$7,$J$7,AND($D5450&gt;=$M$8,$D5450&lt;$N$8),$J$8,AND($D5450&gt;=$M$9,$D5450&lt;$N$9),$J$9,$D5450&lt;$N$10,$J$10)</f>
        <v>Small Cap</v>
      </c>
      <c r="F5450" s="18">
        <v>0.28000000000000003</v>
      </c>
      <c r="G5450" s="3" t="s">
        <v>249</v>
      </c>
      <c r="H5450" s="22">
        <f>ROUND(Table1[[#This Row],[Market Capitalisation]]/Table1[[#This Row],[Stock Price]],0)</f>
        <v>2464285714</v>
      </c>
    </row>
    <row r="5451" spans="2:8" x14ac:dyDescent="0.35">
      <c r="B5451" s="1" t="s">
        <v>22528</v>
      </c>
      <c r="C5451" s="3" t="s">
        <v>22529</v>
      </c>
      <c r="D5451" s="13">
        <v>680000000</v>
      </c>
      <c r="E5451" s="1" t="str" cm="1">
        <f t="array" ref="E5451">_xlfn.IFS($D5451&gt;=$N$7,$J$7,AND($D5451&gt;=$M$8,$D5451&lt;$N$8),$J$8,AND($D5451&gt;=$M$9,$D5451&lt;$N$9),$J$9,$D5451&lt;$N$10,$J$10)</f>
        <v>Small Cap</v>
      </c>
      <c r="F5451" s="18">
        <v>3.36</v>
      </c>
      <c r="G5451" s="3" t="s">
        <v>249</v>
      </c>
      <c r="H5451" s="22">
        <f>ROUND(Table1[[#This Row],[Market Capitalisation]]/Table1[[#This Row],[Stock Price]],0)</f>
        <v>202380952</v>
      </c>
    </row>
    <row r="5452" spans="2:8" x14ac:dyDescent="0.35">
      <c r="B5452" s="1" t="s">
        <v>22533</v>
      </c>
      <c r="C5452" s="3" t="s">
        <v>22534</v>
      </c>
      <c r="D5452" s="13">
        <v>680000000</v>
      </c>
      <c r="E5452" s="1" t="str" cm="1">
        <f t="array" ref="E5452">_xlfn.IFS($D5452&gt;=$N$7,$J$7,AND($D5452&gt;=$M$8,$D5452&lt;$N$8),$J$8,AND($D5452&gt;=$M$9,$D5452&lt;$N$9),$J$9,$D5452&lt;$N$10,$J$10)</f>
        <v>Small Cap</v>
      </c>
      <c r="F5452" s="18">
        <v>18.72</v>
      </c>
      <c r="G5452" s="3" t="s">
        <v>31554</v>
      </c>
      <c r="H5452" s="22">
        <f>ROUND(Table1[[#This Row],[Market Capitalisation]]/Table1[[#This Row],[Stock Price]],0)</f>
        <v>36324786</v>
      </c>
    </row>
    <row r="5453" spans="2:8" x14ac:dyDescent="0.35">
      <c r="B5453" s="1" t="s">
        <v>22537</v>
      </c>
      <c r="C5453" s="3" t="s">
        <v>22538</v>
      </c>
      <c r="D5453" s="13">
        <v>680000000</v>
      </c>
      <c r="E5453" s="1" t="str" cm="1">
        <f t="array" ref="E5453">_xlfn.IFS($D5453&gt;=$N$7,$J$7,AND($D5453&gt;=$M$8,$D5453&lt;$N$8),$J$8,AND($D5453&gt;=$M$9,$D5453&lt;$N$9),$J$9,$D5453&lt;$N$10,$J$10)</f>
        <v>Small Cap</v>
      </c>
      <c r="F5453" s="18">
        <v>3.08</v>
      </c>
      <c r="G5453" s="3" t="s">
        <v>31554</v>
      </c>
      <c r="H5453" s="22">
        <f>ROUND(Table1[[#This Row],[Market Capitalisation]]/Table1[[#This Row],[Stock Price]],0)</f>
        <v>220779221</v>
      </c>
    </row>
    <row r="5454" spans="2:8" x14ac:dyDescent="0.35">
      <c r="B5454" s="1" t="s">
        <v>22540</v>
      </c>
      <c r="C5454" s="3" t="s">
        <v>22541</v>
      </c>
      <c r="D5454" s="13">
        <v>680000000</v>
      </c>
      <c r="E5454" s="1" t="str" cm="1">
        <f t="array" ref="E5454">_xlfn.IFS($D5454&gt;=$N$7,$J$7,AND($D5454&gt;=$M$8,$D5454&lt;$N$8),$J$8,AND($D5454&gt;=$M$9,$D5454&lt;$N$9),$J$9,$D5454&lt;$N$10,$J$10)</f>
        <v>Small Cap</v>
      </c>
      <c r="F5454" s="18">
        <v>10.56</v>
      </c>
      <c r="G5454" s="3" t="s">
        <v>31554</v>
      </c>
      <c r="H5454" s="22">
        <f>ROUND(Table1[[#This Row],[Market Capitalisation]]/Table1[[#This Row],[Stock Price]],0)</f>
        <v>64393939</v>
      </c>
    </row>
    <row r="5455" spans="2:8" x14ac:dyDescent="0.35">
      <c r="B5455" s="1" t="s">
        <v>22544</v>
      </c>
      <c r="C5455" s="3" t="s">
        <v>22545</v>
      </c>
      <c r="D5455" s="13">
        <v>680000000</v>
      </c>
      <c r="E5455" s="1" t="str" cm="1">
        <f t="array" ref="E5455">_xlfn.IFS($D5455&gt;=$N$7,$J$7,AND($D5455&gt;=$M$8,$D5455&lt;$N$8),$J$8,AND($D5455&gt;=$M$9,$D5455&lt;$N$9),$J$9,$D5455&lt;$N$10,$J$10)</f>
        <v>Small Cap</v>
      </c>
      <c r="F5455" s="18">
        <v>57.56</v>
      </c>
      <c r="G5455" s="3" t="s">
        <v>31554</v>
      </c>
      <c r="H5455" s="22">
        <f>ROUND(Table1[[#This Row],[Market Capitalisation]]/Table1[[#This Row],[Stock Price]],0)</f>
        <v>11813760</v>
      </c>
    </row>
    <row r="5456" spans="2:8" x14ac:dyDescent="0.35">
      <c r="B5456" s="1" t="s">
        <v>22548</v>
      </c>
      <c r="C5456" s="3" t="s">
        <v>22549</v>
      </c>
      <c r="D5456" s="13">
        <v>680000000</v>
      </c>
      <c r="E5456" s="1" t="str" cm="1">
        <f t="array" ref="E5456">_xlfn.IFS($D5456&gt;=$N$7,$J$7,AND($D5456&gt;=$M$8,$D5456&lt;$N$8),$J$8,AND($D5456&gt;=$M$9,$D5456&lt;$N$9),$J$9,$D5456&lt;$N$10,$J$10)</f>
        <v>Small Cap</v>
      </c>
      <c r="F5456" s="18">
        <v>2.75</v>
      </c>
      <c r="G5456" s="3" t="s">
        <v>31554</v>
      </c>
      <c r="H5456" s="22">
        <f>ROUND(Table1[[#This Row],[Market Capitalisation]]/Table1[[#This Row],[Stock Price]],0)</f>
        <v>247272727</v>
      </c>
    </row>
    <row r="5457" spans="2:8" x14ac:dyDescent="0.35">
      <c r="B5457" s="1" t="s">
        <v>22551</v>
      </c>
      <c r="C5457" s="3" t="s">
        <v>22552</v>
      </c>
      <c r="D5457" s="13">
        <v>680000000</v>
      </c>
      <c r="E5457" s="1" t="str" cm="1">
        <f t="array" ref="E5457">_xlfn.IFS($D5457&gt;=$N$7,$J$7,AND($D5457&gt;=$M$8,$D5457&lt;$N$8),$J$8,AND($D5457&gt;=$M$9,$D5457&lt;$N$9),$J$9,$D5457&lt;$N$10,$J$10)</f>
        <v>Small Cap</v>
      </c>
      <c r="F5457" s="18">
        <v>5.12</v>
      </c>
      <c r="G5457" s="3" t="s">
        <v>31554</v>
      </c>
      <c r="H5457" s="22">
        <f>ROUND(Table1[[#This Row],[Market Capitalisation]]/Table1[[#This Row],[Stock Price]],0)</f>
        <v>132812500</v>
      </c>
    </row>
    <row r="5458" spans="2:8" x14ac:dyDescent="0.35">
      <c r="B5458" s="1" t="s">
        <v>22554</v>
      </c>
      <c r="C5458" s="3" t="s">
        <v>22555</v>
      </c>
      <c r="D5458" s="13">
        <v>680000000</v>
      </c>
      <c r="E5458" s="1" t="str" cm="1">
        <f t="array" ref="E5458">_xlfn.IFS($D5458&gt;=$N$7,$J$7,AND($D5458&gt;=$M$8,$D5458&lt;$N$8),$J$8,AND($D5458&gt;=$M$9,$D5458&lt;$N$9),$J$9,$D5458&lt;$N$10,$J$10)</f>
        <v>Small Cap</v>
      </c>
      <c r="F5458" s="18">
        <v>3.41</v>
      </c>
      <c r="G5458" s="3" t="s">
        <v>249</v>
      </c>
      <c r="H5458" s="22">
        <f>ROUND(Table1[[#This Row],[Market Capitalisation]]/Table1[[#This Row],[Stock Price]],0)</f>
        <v>199413490</v>
      </c>
    </row>
    <row r="5459" spans="2:8" x14ac:dyDescent="0.35">
      <c r="B5459" s="1" t="s">
        <v>22557</v>
      </c>
      <c r="C5459" s="3" t="s">
        <v>22558</v>
      </c>
      <c r="D5459" s="13">
        <v>680000000</v>
      </c>
      <c r="E5459" s="1" t="str" cm="1">
        <f t="array" ref="E5459">_xlfn.IFS($D5459&gt;=$N$7,$J$7,AND($D5459&gt;=$M$8,$D5459&lt;$N$8),$J$8,AND($D5459&gt;=$M$9,$D5459&lt;$N$9),$J$9,$D5459&lt;$N$10,$J$10)</f>
        <v>Small Cap</v>
      </c>
      <c r="F5459" s="18">
        <v>26.84</v>
      </c>
      <c r="G5459" s="3" t="s">
        <v>31554</v>
      </c>
      <c r="H5459" s="22">
        <f>ROUND(Table1[[#This Row],[Market Capitalisation]]/Table1[[#This Row],[Stock Price]],0)</f>
        <v>25335320</v>
      </c>
    </row>
    <row r="5460" spans="2:8" x14ac:dyDescent="0.35">
      <c r="B5460" s="1" t="s">
        <v>22561</v>
      </c>
      <c r="C5460" s="3" t="s">
        <v>22562</v>
      </c>
      <c r="D5460" s="13">
        <v>680000000</v>
      </c>
      <c r="E5460" s="1" t="str" cm="1">
        <f t="array" ref="E5460">_xlfn.IFS($D5460&gt;=$N$7,$J$7,AND($D5460&gt;=$M$8,$D5460&lt;$N$8),$J$8,AND($D5460&gt;=$M$9,$D5460&lt;$N$9),$J$9,$D5460&lt;$N$10,$J$10)</f>
        <v>Small Cap</v>
      </c>
      <c r="F5460" s="18">
        <v>2.37</v>
      </c>
      <c r="G5460" s="3" t="s">
        <v>31554</v>
      </c>
      <c r="H5460" s="22">
        <f>ROUND(Table1[[#This Row],[Market Capitalisation]]/Table1[[#This Row],[Stock Price]],0)</f>
        <v>286919831</v>
      </c>
    </row>
    <row r="5461" spans="2:8" x14ac:dyDescent="0.35">
      <c r="B5461" s="1" t="s">
        <v>22564</v>
      </c>
      <c r="C5461" s="3" t="s">
        <v>22565</v>
      </c>
      <c r="D5461" s="13">
        <v>680000000</v>
      </c>
      <c r="E5461" s="1" t="str" cm="1">
        <f t="array" ref="E5461">_xlfn.IFS($D5461&gt;=$N$7,$J$7,AND($D5461&gt;=$M$8,$D5461&lt;$N$8),$J$8,AND($D5461&gt;=$M$9,$D5461&lt;$N$9),$J$9,$D5461&lt;$N$10,$J$10)</f>
        <v>Small Cap</v>
      </c>
      <c r="F5461" s="18">
        <v>7</v>
      </c>
      <c r="G5461" s="3" t="s">
        <v>31554</v>
      </c>
      <c r="H5461" s="22">
        <f>ROUND(Table1[[#This Row],[Market Capitalisation]]/Table1[[#This Row],[Stock Price]],0)</f>
        <v>97142857</v>
      </c>
    </row>
    <row r="5462" spans="2:8" x14ac:dyDescent="0.35">
      <c r="B5462" s="1" t="s">
        <v>22567</v>
      </c>
      <c r="C5462" s="3" t="s">
        <v>22568</v>
      </c>
      <c r="D5462" s="13">
        <v>670000000</v>
      </c>
      <c r="E5462" s="1" t="str" cm="1">
        <f t="array" ref="E5462">_xlfn.IFS($D5462&gt;=$N$7,$J$7,AND($D5462&gt;=$M$8,$D5462&lt;$N$8),$J$8,AND($D5462&gt;=$M$9,$D5462&lt;$N$9),$J$9,$D5462&lt;$N$10,$J$10)</f>
        <v>Small Cap</v>
      </c>
      <c r="F5462" s="18">
        <v>32.83</v>
      </c>
      <c r="G5462" s="3" t="s">
        <v>2116</v>
      </c>
      <c r="H5462" s="22">
        <f>ROUND(Table1[[#This Row],[Market Capitalisation]]/Table1[[#This Row],[Stock Price]],0)</f>
        <v>20408163</v>
      </c>
    </row>
    <row r="5463" spans="2:8" x14ac:dyDescent="0.35">
      <c r="B5463" s="1" t="s">
        <v>22571</v>
      </c>
      <c r="C5463" s="3" t="s">
        <v>22572</v>
      </c>
      <c r="D5463" s="13">
        <v>670000000</v>
      </c>
      <c r="E5463" s="1" t="str" cm="1">
        <f t="array" ref="E5463">_xlfn.IFS($D5463&gt;=$N$7,$J$7,AND($D5463&gt;=$M$8,$D5463&lt;$N$8),$J$8,AND($D5463&gt;=$M$9,$D5463&lt;$N$9),$J$9,$D5463&lt;$N$10,$J$10)</f>
        <v>Small Cap</v>
      </c>
      <c r="F5463" s="18">
        <v>1.1399999999999999</v>
      </c>
      <c r="G5463" s="3" t="s">
        <v>1103</v>
      </c>
      <c r="H5463" s="22">
        <f>ROUND(Table1[[#This Row],[Market Capitalisation]]/Table1[[#This Row],[Stock Price]],0)</f>
        <v>587719298</v>
      </c>
    </row>
    <row r="5464" spans="2:8" x14ac:dyDescent="0.35">
      <c r="B5464" s="1" t="s">
        <v>22574</v>
      </c>
      <c r="C5464" s="3" t="s">
        <v>22575</v>
      </c>
      <c r="D5464" s="13">
        <v>670000000</v>
      </c>
      <c r="E5464" s="1" t="str" cm="1">
        <f t="array" ref="E5464">_xlfn.IFS($D5464&gt;=$N$7,$J$7,AND($D5464&gt;=$M$8,$D5464&lt;$N$8),$J$8,AND($D5464&gt;=$M$9,$D5464&lt;$N$9),$J$9,$D5464&lt;$N$10,$J$10)</f>
        <v>Small Cap</v>
      </c>
      <c r="F5464" s="18">
        <v>8.52</v>
      </c>
      <c r="G5464" s="3" t="s">
        <v>31554</v>
      </c>
      <c r="H5464" s="22">
        <f>ROUND(Table1[[#This Row],[Market Capitalisation]]/Table1[[#This Row],[Stock Price]],0)</f>
        <v>78638498</v>
      </c>
    </row>
    <row r="5465" spans="2:8" x14ac:dyDescent="0.35">
      <c r="B5465" s="1" t="s">
        <v>22577</v>
      </c>
      <c r="C5465" s="3" t="s">
        <v>22578</v>
      </c>
      <c r="D5465" s="13">
        <v>670000000</v>
      </c>
      <c r="E5465" s="1" t="str" cm="1">
        <f t="array" ref="E5465">_xlfn.IFS($D5465&gt;=$N$7,$J$7,AND($D5465&gt;=$M$8,$D5465&lt;$N$8),$J$8,AND($D5465&gt;=$M$9,$D5465&lt;$N$9),$J$9,$D5465&lt;$N$10,$J$10)</f>
        <v>Small Cap</v>
      </c>
      <c r="F5465" s="18">
        <v>9.2200000000000006</v>
      </c>
      <c r="G5465" s="3" t="s">
        <v>249</v>
      </c>
      <c r="H5465" s="22">
        <f>ROUND(Table1[[#This Row],[Market Capitalisation]]/Table1[[#This Row],[Stock Price]],0)</f>
        <v>72668113</v>
      </c>
    </row>
    <row r="5466" spans="2:8" x14ac:dyDescent="0.35">
      <c r="B5466" s="1" t="s">
        <v>22580</v>
      </c>
      <c r="C5466" s="3" t="s">
        <v>22581</v>
      </c>
      <c r="D5466" s="13">
        <v>670000000</v>
      </c>
      <c r="E5466" s="1" t="str" cm="1">
        <f t="array" ref="E5466">_xlfn.IFS($D5466&gt;=$N$7,$J$7,AND($D5466&gt;=$M$8,$D5466&lt;$N$8),$J$8,AND($D5466&gt;=$M$9,$D5466&lt;$N$9),$J$9,$D5466&lt;$N$10,$J$10)</f>
        <v>Small Cap</v>
      </c>
      <c r="F5466" s="18">
        <v>9.01</v>
      </c>
      <c r="G5466" s="3" t="s">
        <v>31554</v>
      </c>
      <c r="H5466" s="22">
        <f>ROUND(Table1[[#This Row],[Market Capitalisation]]/Table1[[#This Row],[Stock Price]],0)</f>
        <v>74361820</v>
      </c>
    </row>
    <row r="5467" spans="2:8" x14ac:dyDescent="0.35">
      <c r="B5467" s="1" t="s">
        <v>22583</v>
      </c>
      <c r="C5467" s="3" t="s">
        <v>22584</v>
      </c>
      <c r="D5467" s="13">
        <v>670000000</v>
      </c>
      <c r="E5467" s="1" t="str" cm="1">
        <f t="array" ref="E5467">_xlfn.IFS($D5467&gt;=$N$7,$J$7,AND($D5467&gt;=$M$8,$D5467&lt;$N$8),$J$8,AND($D5467&gt;=$M$9,$D5467&lt;$N$9),$J$9,$D5467&lt;$N$10,$J$10)</f>
        <v>Small Cap</v>
      </c>
      <c r="F5467" s="18">
        <v>7.86</v>
      </c>
      <c r="G5467" s="3" t="s">
        <v>31583</v>
      </c>
      <c r="H5467" s="22">
        <f>ROUND(Table1[[#This Row],[Market Capitalisation]]/Table1[[#This Row],[Stock Price]],0)</f>
        <v>85241730</v>
      </c>
    </row>
    <row r="5468" spans="2:8" x14ac:dyDescent="0.35">
      <c r="B5468" s="1" t="s">
        <v>22586</v>
      </c>
      <c r="C5468" s="3" t="s">
        <v>22587</v>
      </c>
      <c r="D5468" s="13">
        <v>670000000</v>
      </c>
      <c r="E5468" s="1" t="str" cm="1">
        <f t="array" ref="E5468">_xlfn.IFS($D5468&gt;=$N$7,$J$7,AND($D5468&gt;=$M$8,$D5468&lt;$N$8),$J$8,AND($D5468&gt;=$M$9,$D5468&lt;$N$9),$J$9,$D5468&lt;$N$10,$J$10)</f>
        <v>Small Cap</v>
      </c>
      <c r="F5468" s="18">
        <v>1.93</v>
      </c>
      <c r="G5468" s="3" t="s">
        <v>511</v>
      </c>
      <c r="H5468" s="22">
        <f>ROUND(Table1[[#This Row],[Market Capitalisation]]/Table1[[#This Row],[Stock Price]],0)</f>
        <v>347150259</v>
      </c>
    </row>
    <row r="5469" spans="2:8" x14ac:dyDescent="0.35">
      <c r="B5469" s="1" t="s">
        <v>22589</v>
      </c>
      <c r="C5469" s="3" t="s">
        <v>22590</v>
      </c>
      <c r="D5469" s="13">
        <v>670000000</v>
      </c>
      <c r="E5469" s="1" t="str" cm="1">
        <f t="array" ref="E5469">_xlfn.IFS($D5469&gt;=$N$7,$J$7,AND($D5469&gt;=$M$8,$D5469&lt;$N$8),$J$8,AND($D5469&gt;=$M$9,$D5469&lt;$N$9),$J$9,$D5469&lt;$N$10,$J$10)</f>
        <v>Small Cap</v>
      </c>
      <c r="F5469" s="18">
        <v>11.09</v>
      </c>
      <c r="G5469" s="3" t="s">
        <v>249</v>
      </c>
      <c r="H5469" s="22">
        <f>ROUND(Table1[[#This Row],[Market Capitalisation]]/Table1[[#This Row],[Stock Price]],0)</f>
        <v>60414788</v>
      </c>
    </row>
    <row r="5470" spans="2:8" x14ac:dyDescent="0.35">
      <c r="B5470" s="1" t="s">
        <v>22592</v>
      </c>
      <c r="C5470" s="3" t="s">
        <v>22593</v>
      </c>
      <c r="D5470" s="13">
        <v>670000000</v>
      </c>
      <c r="E5470" s="1" t="str" cm="1">
        <f t="array" ref="E5470">_xlfn.IFS($D5470&gt;=$N$7,$J$7,AND($D5470&gt;=$M$8,$D5470&lt;$N$8),$J$8,AND($D5470&gt;=$M$9,$D5470&lt;$N$9),$J$9,$D5470&lt;$N$10,$J$10)</f>
        <v>Small Cap</v>
      </c>
      <c r="F5470" s="18">
        <v>16.38</v>
      </c>
      <c r="G5470" s="3" t="s">
        <v>3109</v>
      </c>
      <c r="H5470" s="22">
        <f>ROUND(Table1[[#This Row],[Market Capitalisation]]/Table1[[#This Row],[Stock Price]],0)</f>
        <v>40903541</v>
      </c>
    </row>
    <row r="5471" spans="2:8" x14ac:dyDescent="0.35">
      <c r="B5471" s="1" t="s">
        <v>22595</v>
      </c>
      <c r="C5471" s="3" t="s">
        <v>22596</v>
      </c>
      <c r="D5471" s="13">
        <v>670000000</v>
      </c>
      <c r="E5471" s="1" t="str" cm="1">
        <f t="array" ref="E5471">_xlfn.IFS($D5471&gt;=$N$7,$J$7,AND($D5471&gt;=$M$8,$D5471&lt;$N$8),$J$8,AND($D5471&gt;=$M$9,$D5471&lt;$N$9),$J$9,$D5471&lt;$N$10,$J$10)</f>
        <v>Small Cap</v>
      </c>
      <c r="F5471" s="18">
        <v>0.88</v>
      </c>
      <c r="G5471" s="3" t="s">
        <v>420</v>
      </c>
      <c r="H5471" s="22">
        <f>ROUND(Table1[[#This Row],[Market Capitalisation]]/Table1[[#This Row],[Stock Price]],0)</f>
        <v>761363636</v>
      </c>
    </row>
    <row r="5472" spans="2:8" x14ac:dyDescent="0.35">
      <c r="B5472" s="1" t="s">
        <v>22598</v>
      </c>
      <c r="C5472" s="3" t="s">
        <v>22599</v>
      </c>
      <c r="D5472" s="13">
        <v>670000000</v>
      </c>
      <c r="E5472" s="1" t="str" cm="1">
        <f t="array" ref="E5472">_xlfn.IFS($D5472&gt;=$N$7,$J$7,AND($D5472&gt;=$M$8,$D5472&lt;$N$8),$J$8,AND($D5472&gt;=$M$9,$D5472&lt;$N$9),$J$9,$D5472&lt;$N$10,$J$10)</f>
        <v>Small Cap</v>
      </c>
      <c r="F5472" s="18">
        <v>4.8</v>
      </c>
      <c r="G5472" s="3" t="s">
        <v>31554</v>
      </c>
      <c r="H5472" s="22">
        <f>ROUND(Table1[[#This Row],[Market Capitalisation]]/Table1[[#This Row],[Stock Price]],0)</f>
        <v>139583333</v>
      </c>
    </row>
    <row r="5473" spans="2:8" x14ac:dyDescent="0.35">
      <c r="B5473" s="1" t="s">
        <v>22601</v>
      </c>
      <c r="C5473" s="3" t="s">
        <v>22602</v>
      </c>
      <c r="D5473" s="13">
        <v>670000000</v>
      </c>
      <c r="E5473" s="1" t="str" cm="1">
        <f t="array" ref="E5473">_xlfn.IFS($D5473&gt;=$N$7,$J$7,AND($D5473&gt;=$M$8,$D5473&lt;$N$8),$J$8,AND($D5473&gt;=$M$9,$D5473&lt;$N$9),$J$9,$D5473&lt;$N$10,$J$10)</f>
        <v>Small Cap</v>
      </c>
      <c r="F5473" s="18">
        <v>17.88</v>
      </c>
      <c r="G5473" s="3" t="s">
        <v>31567</v>
      </c>
      <c r="H5473" s="22">
        <f>ROUND(Table1[[#This Row],[Market Capitalisation]]/Table1[[#This Row],[Stock Price]],0)</f>
        <v>37472036</v>
      </c>
    </row>
    <row r="5474" spans="2:8" x14ac:dyDescent="0.35">
      <c r="B5474" s="1" t="s">
        <v>22604</v>
      </c>
      <c r="C5474" s="3" t="s">
        <v>22605</v>
      </c>
      <c r="D5474" s="13">
        <v>670000000</v>
      </c>
      <c r="E5474" s="1" t="str" cm="1">
        <f t="array" ref="E5474">_xlfn.IFS($D5474&gt;=$N$7,$J$7,AND($D5474&gt;=$M$8,$D5474&lt;$N$8),$J$8,AND($D5474&gt;=$M$9,$D5474&lt;$N$9),$J$9,$D5474&lt;$N$10,$J$10)</f>
        <v>Small Cap</v>
      </c>
      <c r="F5474" s="18">
        <v>10.28</v>
      </c>
      <c r="G5474" s="3" t="s">
        <v>31554</v>
      </c>
      <c r="H5474" s="22">
        <f>ROUND(Table1[[#This Row],[Market Capitalisation]]/Table1[[#This Row],[Stock Price]],0)</f>
        <v>65175097</v>
      </c>
    </row>
    <row r="5475" spans="2:8" x14ac:dyDescent="0.35">
      <c r="B5475" s="1" t="s">
        <v>22607</v>
      </c>
      <c r="C5475" s="3" t="s">
        <v>22608</v>
      </c>
      <c r="D5475" s="13">
        <v>670000000</v>
      </c>
      <c r="E5475" s="1" t="str" cm="1">
        <f t="array" ref="E5475">_xlfn.IFS($D5475&gt;=$N$7,$J$7,AND($D5475&gt;=$M$8,$D5475&lt;$N$8),$J$8,AND($D5475&gt;=$M$9,$D5475&lt;$N$9),$J$9,$D5475&lt;$N$10,$J$10)</f>
        <v>Small Cap</v>
      </c>
      <c r="F5475" s="18">
        <v>19.350000000000001</v>
      </c>
      <c r="G5475" s="3" t="s">
        <v>31554</v>
      </c>
      <c r="H5475" s="22">
        <f>ROUND(Table1[[#This Row],[Market Capitalisation]]/Table1[[#This Row],[Stock Price]],0)</f>
        <v>34625323</v>
      </c>
    </row>
    <row r="5476" spans="2:8" x14ac:dyDescent="0.35">
      <c r="B5476" s="1" t="s">
        <v>22611</v>
      </c>
      <c r="C5476" s="3" t="s">
        <v>22612</v>
      </c>
      <c r="D5476" s="13">
        <v>670000000</v>
      </c>
      <c r="E5476" s="1" t="str" cm="1">
        <f t="array" ref="E5476">_xlfn.IFS($D5476&gt;=$N$7,$J$7,AND($D5476&gt;=$M$8,$D5476&lt;$N$8),$J$8,AND($D5476&gt;=$M$9,$D5476&lt;$N$9),$J$9,$D5476&lt;$N$10,$J$10)</f>
        <v>Small Cap</v>
      </c>
      <c r="F5476" s="18">
        <v>6.16</v>
      </c>
      <c r="G5476" s="3" t="s">
        <v>31554</v>
      </c>
      <c r="H5476" s="22">
        <f>ROUND(Table1[[#This Row],[Market Capitalisation]]/Table1[[#This Row],[Stock Price]],0)</f>
        <v>108766234</v>
      </c>
    </row>
    <row r="5477" spans="2:8" x14ac:dyDescent="0.35">
      <c r="B5477" s="1" t="s">
        <v>22615</v>
      </c>
      <c r="C5477" s="3" t="s">
        <v>22616</v>
      </c>
      <c r="D5477" s="13">
        <v>670000000</v>
      </c>
      <c r="E5477" s="1" t="str" cm="1">
        <f t="array" ref="E5477">_xlfn.IFS($D5477&gt;=$N$7,$J$7,AND($D5477&gt;=$M$8,$D5477&lt;$N$8),$J$8,AND($D5477&gt;=$M$9,$D5477&lt;$N$9),$J$9,$D5477&lt;$N$10,$J$10)</f>
        <v>Small Cap</v>
      </c>
      <c r="F5477" s="18">
        <v>34.54</v>
      </c>
      <c r="G5477" s="3" t="s">
        <v>31554</v>
      </c>
      <c r="H5477" s="22">
        <f>ROUND(Table1[[#This Row],[Market Capitalisation]]/Table1[[#This Row],[Stock Price]],0)</f>
        <v>19397800</v>
      </c>
    </row>
    <row r="5478" spans="2:8" x14ac:dyDescent="0.35">
      <c r="B5478" s="1" t="s">
        <v>22619</v>
      </c>
      <c r="C5478" s="3" t="s">
        <v>22620</v>
      </c>
      <c r="D5478" s="13">
        <v>670000000</v>
      </c>
      <c r="E5478" s="1" t="str" cm="1">
        <f t="array" ref="E5478">_xlfn.IFS($D5478&gt;=$N$7,$J$7,AND($D5478&gt;=$M$8,$D5478&lt;$N$8),$J$8,AND($D5478&gt;=$M$9,$D5478&lt;$N$9),$J$9,$D5478&lt;$N$10,$J$10)</f>
        <v>Small Cap</v>
      </c>
      <c r="F5478" s="18">
        <v>11.42</v>
      </c>
      <c r="G5478" s="3" t="s">
        <v>31554</v>
      </c>
      <c r="H5478" s="22">
        <f>ROUND(Table1[[#This Row],[Market Capitalisation]]/Table1[[#This Row],[Stock Price]],0)</f>
        <v>58669002</v>
      </c>
    </row>
    <row r="5479" spans="2:8" x14ac:dyDescent="0.35">
      <c r="B5479" s="1" t="s">
        <v>22622</v>
      </c>
      <c r="C5479" s="3" t="s">
        <v>22623</v>
      </c>
      <c r="D5479" s="13">
        <v>670000000</v>
      </c>
      <c r="E5479" s="1" t="str" cm="1">
        <f t="array" ref="E5479">_xlfn.IFS($D5479&gt;=$N$7,$J$7,AND($D5479&gt;=$M$8,$D5479&lt;$N$8),$J$8,AND($D5479&gt;=$M$9,$D5479&lt;$N$9),$J$9,$D5479&lt;$N$10,$J$10)</f>
        <v>Small Cap</v>
      </c>
      <c r="F5479" s="18">
        <v>8.59</v>
      </c>
      <c r="G5479" s="3" t="s">
        <v>548</v>
      </c>
      <c r="H5479" s="22">
        <f>ROUND(Table1[[#This Row],[Market Capitalisation]]/Table1[[#This Row],[Stock Price]],0)</f>
        <v>77997672</v>
      </c>
    </row>
    <row r="5480" spans="2:8" x14ac:dyDescent="0.35">
      <c r="B5480" s="1" t="s">
        <v>22626</v>
      </c>
      <c r="C5480" s="3" t="s">
        <v>22627</v>
      </c>
      <c r="D5480" s="13">
        <v>660000000</v>
      </c>
      <c r="E5480" s="1" t="str" cm="1">
        <f t="array" ref="E5480">_xlfn.IFS($D5480&gt;=$N$7,$J$7,AND($D5480&gt;=$M$8,$D5480&lt;$N$8),$J$8,AND($D5480&gt;=$M$9,$D5480&lt;$N$9),$J$9,$D5480&lt;$N$10,$J$10)</f>
        <v>Small Cap</v>
      </c>
      <c r="F5480" s="18">
        <v>1.34</v>
      </c>
      <c r="G5480" s="3" t="s">
        <v>249</v>
      </c>
      <c r="H5480" s="22">
        <f>ROUND(Table1[[#This Row],[Market Capitalisation]]/Table1[[#This Row],[Stock Price]],0)</f>
        <v>492537313</v>
      </c>
    </row>
    <row r="5481" spans="2:8" x14ac:dyDescent="0.35">
      <c r="B5481" s="1" t="s">
        <v>22630</v>
      </c>
      <c r="C5481" s="3" t="s">
        <v>22631</v>
      </c>
      <c r="D5481" s="13">
        <v>660000000</v>
      </c>
      <c r="E5481" s="1" t="str" cm="1">
        <f t="array" ref="E5481">_xlfn.IFS($D5481&gt;=$N$7,$J$7,AND($D5481&gt;=$M$8,$D5481&lt;$N$8),$J$8,AND($D5481&gt;=$M$9,$D5481&lt;$N$9),$J$9,$D5481&lt;$N$10,$J$10)</f>
        <v>Small Cap</v>
      </c>
      <c r="F5481" s="18">
        <v>30.13</v>
      </c>
      <c r="G5481" s="3" t="s">
        <v>210</v>
      </c>
      <c r="H5481" s="22">
        <f>ROUND(Table1[[#This Row],[Market Capitalisation]]/Table1[[#This Row],[Stock Price]],0)</f>
        <v>21905078</v>
      </c>
    </row>
    <row r="5482" spans="2:8" x14ac:dyDescent="0.35">
      <c r="B5482" s="1" t="s">
        <v>22634</v>
      </c>
      <c r="C5482" s="3" t="s">
        <v>22635</v>
      </c>
      <c r="D5482" s="13">
        <v>660000000</v>
      </c>
      <c r="E5482" s="1" t="str" cm="1">
        <f t="array" ref="E5482">_xlfn.IFS($D5482&gt;=$N$7,$J$7,AND($D5482&gt;=$M$8,$D5482&lt;$N$8),$J$8,AND($D5482&gt;=$M$9,$D5482&lt;$N$9),$J$9,$D5482&lt;$N$10,$J$10)</f>
        <v>Small Cap</v>
      </c>
      <c r="F5482" s="18">
        <v>7.75</v>
      </c>
      <c r="G5482" s="3" t="s">
        <v>249</v>
      </c>
      <c r="H5482" s="22">
        <f>ROUND(Table1[[#This Row],[Market Capitalisation]]/Table1[[#This Row],[Stock Price]],0)</f>
        <v>85161290</v>
      </c>
    </row>
    <row r="5483" spans="2:8" x14ac:dyDescent="0.35">
      <c r="B5483" s="1" t="s">
        <v>22638</v>
      </c>
      <c r="C5483" s="3" t="s">
        <v>22639</v>
      </c>
      <c r="D5483" s="13">
        <v>660000000</v>
      </c>
      <c r="E5483" s="1" t="str" cm="1">
        <f t="array" ref="E5483">_xlfn.IFS($D5483&gt;=$N$7,$J$7,AND($D5483&gt;=$M$8,$D5483&lt;$N$8),$J$8,AND($D5483&gt;=$M$9,$D5483&lt;$N$9),$J$9,$D5483&lt;$N$10,$J$10)</f>
        <v>Small Cap</v>
      </c>
      <c r="F5483" s="18">
        <v>122.48</v>
      </c>
      <c r="G5483" s="3" t="s">
        <v>304</v>
      </c>
      <c r="H5483" s="22">
        <f>ROUND(Table1[[#This Row],[Market Capitalisation]]/Table1[[#This Row],[Stock Price]],0)</f>
        <v>5388635</v>
      </c>
    </row>
    <row r="5484" spans="2:8" x14ac:dyDescent="0.35">
      <c r="B5484" s="1" t="s">
        <v>22642</v>
      </c>
      <c r="C5484" s="3" t="s">
        <v>22643</v>
      </c>
      <c r="D5484" s="13">
        <v>660000000</v>
      </c>
      <c r="E5484" s="1" t="str" cm="1">
        <f t="array" ref="E5484">_xlfn.IFS($D5484&gt;=$N$7,$J$7,AND($D5484&gt;=$M$8,$D5484&lt;$N$8),$J$8,AND($D5484&gt;=$M$9,$D5484&lt;$N$9),$J$9,$D5484&lt;$N$10,$J$10)</f>
        <v>Small Cap</v>
      </c>
      <c r="F5484" s="18">
        <v>28.88</v>
      </c>
      <c r="G5484" s="3" t="s">
        <v>31554</v>
      </c>
      <c r="H5484" s="22">
        <f>ROUND(Table1[[#This Row],[Market Capitalisation]]/Table1[[#This Row],[Stock Price]],0)</f>
        <v>22853186</v>
      </c>
    </row>
    <row r="5485" spans="2:8" x14ac:dyDescent="0.35">
      <c r="B5485" s="1" t="s">
        <v>22646</v>
      </c>
      <c r="C5485" s="3" t="s">
        <v>22647</v>
      </c>
      <c r="D5485" s="13">
        <v>660000000</v>
      </c>
      <c r="E5485" s="1" t="str" cm="1">
        <f t="array" ref="E5485">_xlfn.IFS($D5485&gt;=$N$7,$J$7,AND($D5485&gt;=$M$8,$D5485&lt;$N$8),$J$8,AND($D5485&gt;=$M$9,$D5485&lt;$N$9),$J$9,$D5485&lt;$N$10,$J$10)</f>
        <v>Small Cap</v>
      </c>
      <c r="F5485" s="18">
        <v>41.13</v>
      </c>
      <c r="G5485" s="3" t="s">
        <v>31554</v>
      </c>
      <c r="H5485" s="22">
        <f>ROUND(Table1[[#This Row],[Market Capitalisation]]/Table1[[#This Row],[Stock Price]],0)</f>
        <v>16046681</v>
      </c>
    </row>
    <row r="5486" spans="2:8" x14ac:dyDescent="0.35">
      <c r="B5486" s="1" t="s">
        <v>22650</v>
      </c>
      <c r="C5486" s="3" t="s">
        <v>22651</v>
      </c>
      <c r="D5486" s="13">
        <v>660000000</v>
      </c>
      <c r="E5486" s="1" t="str" cm="1">
        <f t="array" ref="E5486">_xlfn.IFS($D5486&gt;=$N$7,$J$7,AND($D5486&gt;=$M$8,$D5486&lt;$N$8),$J$8,AND($D5486&gt;=$M$9,$D5486&lt;$N$9),$J$9,$D5486&lt;$N$10,$J$10)</f>
        <v>Small Cap</v>
      </c>
      <c r="F5486" s="18">
        <v>1.49</v>
      </c>
      <c r="G5486" s="3" t="s">
        <v>936</v>
      </c>
      <c r="H5486" s="22">
        <f>ROUND(Table1[[#This Row],[Market Capitalisation]]/Table1[[#This Row],[Stock Price]],0)</f>
        <v>442953020</v>
      </c>
    </row>
    <row r="5487" spans="2:8" x14ac:dyDescent="0.35">
      <c r="B5487" s="1" t="s">
        <v>22653</v>
      </c>
      <c r="C5487" s="3" t="s">
        <v>22654</v>
      </c>
      <c r="D5487" s="13">
        <v>660000000</v>
      </c>
      <c r="E5487" s="1" t="str" cm="1">
        <f t="array" ref="E5487">_xlfn.IFS($D5487&gt;=$N$7,$J$7,AND($D5487&gt;=$M$8,$D5487&lt;$N$8),$J$8,AND($D5487&gt;=$M$9,$D5487&lt;$N$9),$J$9,$D5487&lt;$N$10,$J$10)</f>
        <v>Small Cap</v>
      </c>
      <c r="F5487" s="18">
        <v>2.46</v>
      </c>
      <c r="G5487" s="3" t="s">
        <v>31554</v>
      </c>
      <c r="H5487" s="22">
        <f>ROUND(Table1[[#This Row],[Market Capitalisation]]/Table1[[#This Row],[Stock Price]],0)</f>
        <v>268292683</v>
      </c>
    </row>
    <row r="5488" spans="2:8" x14ac:dyDescent="0.35">
      <c r="B5488" s="1" t="s">
        <v>22656</v>
      </c>
      <c r="C5488" s="3" t="s">
        <v>22657</v>
      </c>
      <c r="D5488" s="13">
        <v>660000000</v>
      </c>
      <c r="E5488" s="1" t="str" cm="1">
        <f t="array" ref="E5488">_xlfn.IFS($D5488&gt;=$N$7,$J$7,AND($D5488&gt;=$M$8,$D5488&lt;$N$8),$J$8,AND($D5488&gt;=$M$9,$D5488&lt;$N$9),$J$9,$D5488&lt;$N$10,$J$10)</f>
        <v>Small Cap</v>
      </c>
      <c r="F5488" s="18">
        <v>5.34</v>
      </c>
      <c r="G5488" s="3" t="s">
        <v>511</v>
      </c>
      <c r="H5488" s="22">
        <f>ROUND(Table1[[#This Row],[Market Capitalisation]]/Table1[[#This Row],[Stock Price]],0)</f>
        <v>123595506</v>
      </c>
    </row>
    <row r="5489" spans="2:8" x14ac:dyDescent="0.35">
      <c r="B5489" s="1" t="s">
        <v>22659</v>
      </c>
      <c r="C5489" s="3" t="s">
        <v>22660</v>
      </c>
      <c r="D5489" s="13">
        <v>660000000</v>
      </c>
      <c r="E5489" s="1" t="str" cm="1">
        <f t="array" ref="E5489">_xlfn.IFS($D5489&gt;=$N$7,$J$7,AND($D5489&gt;=$M$8,$D5489&lt;$N$8),$J$8,AND($D5489&gt;=$M$9,$D5489&lt;$N$9),$J$9,$D5489&lt;$N$10,$J$10)</f>
        <v>Small Cap</v>
      </c>
      <c r="F5489" s="18">
        <v>1.98</v>
      </c>
      <c r="G5489" s="3" t="s">
        <v>31554</v>
      </c>
      <c r="H5489" s="22">
        <f>ROUND(Table1[[#This Row],[Market Capitalisation]]/Table1[[#This Row],[Stock Price]],0)</f>
        <v>333333333</v>
      </c>
    </row>
    <row r="5490" spans="2:8" x14ac:dyDescent="0.35">
      <c r="B5490" s="1" t="s">
        <v>22662</v>
      </c>
      <c r="C5490" s="3" t="s">
        <v>22663</v>
      </c>
      <c r="D5490" s="13">
        <v>660000000</v>
      </c>
      <c r="E5490" s="1" t="str" cm="1">
        <f t="array" ref="E5490">_xlfn.IFS($D5490&gt;=$N$7,$J$7,AND($D5490&gt;=$M$8,$D5490&lt;$N$8),$J$8,AND($D5490&gt;=$M$9,$D5490&lt;$N$9),$J$9,$D5490&lt;$N$10,$J$10)</f>
        <v>Small Cap</v>
      </c>
      <c r="F5490" s="18">
        <v>8.8699999999999992</v>
      </c>
      <c r="G5490" s="3" t="s">
        <v>31583</v>
      </c>
      <c r="H5490" s="22">
        <f>ROUND(Table1[[#This Row],[Market Capitalisation]]/Table1[[#This Row],[Stock Price]],0)</f>
        <v>74408117</v>
      </c>
    </row>
    <row r="5491" spans="2:8" x14ac:dyDescent="0.35">
      <c r="B5491" s="1" t="s">
        <v>22666</v>
      </c>
      <c r="C5491" s="3" t="s">
        <v>22667</v>
      </c>
      <c r="D5491" s="13">
        <v>650000000</v>
      </c>
      <c r="E5491" s="1" t="str" cm="1">
        <f t="array" ref="E5491">_xlfn.IFS($D5491&gt;=$N$7,$J$7,AND($D5491&gt;=$M$8,$D5491&lt;$N$8),$J$8,AND($D5491&gt;=$M$9,$D5491&lt;$N$9),$J$9,$D5491&lt;$N$10,$J$10)</f>
        <v>Small Cap</v>
      </c>
      <c r="F5491" s="18">
        <v>1.1399999999999999</v>
      </c>
      <c r="G5491" s="3" t="s">
        <v>31567</v>
      </c>
      <c r="H5491" s="22">
        <f>ROUND(Table1[[#This Row],[Market Capitalisation]]/Table1[[#This Row],[Stock Price]],0)</f>
        <v>570175439</v>
      </c>
    </row>
    <row r="5492" spans="2:8" x14ac:dyDescent="0.35">
      <c r="B5492" s="1" t="s">
        <v>22670</v>
      </c>
      <c r="C5492" s="3" t="s">
        <v>22671</v>
      </c>
      <c r="D5492" s="13">
        <v>650000000</v>
      </c>
      <c r="E5492" s="1" t="str" cm="1">
        <f t="array" ref="E5492">_xlfn.IFS($D5492&gt;=$N$7,$J$7,AND($D5492&gt;=$M$8,$D5492&lt;$N$8),$J$8,AND($D5492&gt;=$M$9,$D5492&lt;$N$9),$J$9,$D5492&lt;$N$10,$J$10)</f>
        <v>Small Cap</v>
      </c>
      <c r="F5492" s="18">
        <v>34.51</v>
      </c>
      <c r="G5492" s="3" t="s">
        <v>304</v>
      </c>
      <c r="H5492" s="22">
        <f>ROUND(Table1[[#This Row],[Market Capitalisation]]/Table1[[#This Row],[Stock Price]],0)</f>
        <v>18835120</v>
      </c>
    </row>
    <row r="5493" spans="2:8" x14ac:dyDescent="0.35">
      <c r="B5493" s="1" t="s">
        <v>22674</v>
      </c>
      <c r="C5493" s="3" t="s">
        <v>22675</v>
      </c>
      <c r="D5493" s="13">
        <v>650000000</v>
      </c>
      <c r="E5493" s="1" t="str" cm="1">
        <f t="array" ref="E5493">_xlfn.IFS($D5493&gt;=$N$7,$J$7,AND($D5493&gt;=$M$8,$D5493&lt;$N$8),$J$8,AND($D5493&gt;=$M$9,$D5493&lt;$N$9),$J$9,$D5493&lt;$N$10,$J$10)</f>
        <v>Small Cap</v>
      </c>
      <c r="F5493" s="18">
        <v>2.06</v>
      </c>
      <c r="G5493" s="3" t="s">
        <v>31544</v>
      </c>
      <c r="H5493" s="22">
        <f>ROUND(Table1[[#This Row],[Market Capitalisation]]/Table1[[#This Row],[Stock Price]],0)</f>
        <v>315533981</v>
      </c>
    </row>
    <row r="5494" spans="2:8" x14ac:dyDescent="0.35">
      <c r="B5494" s="1" t="s">
        <v>22677</v>
      </c>
      <c r="C5494" s="3" t="s">
        <v>22678</v>
      </c>
      <c r="D5494" s="13">
        <v>650000000</v>
      </c>
      <c r="E5494" s="1" t="str" cm="1">
        <f t="array" ref="E5494">_xlfn.IFS($D5494&gt;=$N$7,$J$7,AND($D5494&gt;=$M$8,$D5494&lt;$N$8),$J$8,AND($D5494&gt;=$M$9,$D5494&lt;$N$9),$J$9,$D5494&lt;$N$10,$J$10)</f>
        <v>Small Cap</v>
      </c>
      <c r="F5494" s="18">
        <v>2.52</v>
      </c>
      <c r="G5494" s="3" t="s">
        <v>1254</v>
      </c>
      <c r="H5494" s="22">
        <f>ROUND(Table1[[#This Row],[Market Capitalisation]]/Table1[[#This Row],[Stock Price]],0)</f>
        <v>257936508</v>
      </c>
    </row>
    <row r="5495" spans="2:8" x14ac:dyDescent="0.35">
      <c r="B5495" s="1" t="s">
        <v>22680</v>
      </c>
      <c r="C5495" s="3" t="s">
        <v>22681</v>
      </c>
      <c r="D5495" s="13">
        <v>650000000</v>
      </c>
      <c r="E5495" s="1" t="str" cm="1">
        <f t="array" ref="E5495">_xlfn.IFS($D5495&gt;=$N$7,$J$7,AND($D5495&gt;=$M$8,$D5495&lt;$N$8),$J$8,AND($D5495&gt;=$M$9,$D5495&lt;$N$9),$J$9,$D5495&lt;$N$10,$J$10)</f>
        <v>Small Cap</v>
      </c>
      <c r="F5495" s="18">
        <v>41.91</v>
      </c>
      <c r="G5495" s="3" t="s">
        <v>304</v>
      </c>
      <c r="H5495" s="22">
        <f>ROUND(Table1[[#This Row],[Market Capitalisation]]/Table1[[#This Row],[Stock Price]],0)</f>
        <v>15509425</v>
      </c>
    </row>
    <row r="5496" spans="2:8" x14ac:dyDescent="0.35">
      <c r="B5496" s="1" t="s">
        <v>22684</v>
      </c>
      <c r="C5496" s="3" t="s">
        <v>22685</v>
      </c>
      <c r="D5496" s="13">
        <v>650000000</v>
      </c>
      <c r="E5496" s="1" t="str" cm="1">
        <f t="array" ref="E5496">_xlfn.IFS($D5496&gt;=$N$7,$J$7,AND($D5496&gt;=$M$8,$D5496&lt;$N$8),$J$8,AND($D5496&gt;=$M$9,$D5496&lt;$N$9),$J$9,$D5496&lt;$N$10,$J$10)</f>
        <v>Small Cap</v>
      </c>
      <c r="F5496" s="18">
        <v>1.1100000000000001</v>
      </c>
      <c r="G5496" s="3" t="s">
        <v>667</v>
      </c>
      <c r="H5496" s="22">
        <f>ROUND(Table1[[#This Row],[Market Capitalisation]]/Table1[[#This Row],[Stock Price]],0)</f>
        <v>585585586</v>
      </c>
    </row>
    <row r="5497" spans="2:8" x14ac:dyDescent="0.35">
      <c r="B5497" s="1" t="s">
        <v>22687</v>
      </c>
      <c r="C5497" s="3" t="s">
        <v>22688</v>
      </c>
      <c r="D5497" s="13">
        <v>650000000</v>
      </c>
      <c r="E5497" s="1" t="str" cm="1">
        <f t="array" ref="E5497">_xlfn.IFS($D5497&gt;=$N$7,$J$7,AND($D5497&gt;=$M$8,$D5497&lt;$N$8),$J$8,AND($D5497&gt;=$M$9,$D5497&lt;$N$9),$J$9,$D5497&lt;$N$10,$J$10)</f>
        <v>Small Cap</v>
      </c>
      <c r="F5497" s="18">
        <v>100.87</v>
      </c>
      <c r="G5497" s="3" t="s">
        <v>304</v>
      </c>
      <c r="H5497" s="22">
        <f>ROUND(Table1[[#This Row],[Market Capitalisation]]/Table1[[#This Row],[Stock Price]],0)</f>
        <v>6443938</v>
      </c>
    </row>
    <row r="5498" spans="2:8" x14ac:dyDescent="0.35">
      <c r="B5498" s="1" t="s">
        <v>22691</v>
      </c>
      <c r="C5498" s="3" t="s">
        <v>22692</v>
      </c>
      <c r="D5498" s="13">
        <v>650000000</v>
      </c>
      <c r="E5498" s="1" t="str" cm="1">
        <f t="array" ref="E5498">_xlfn.IFS($D5498&gt;=$N$7,$J$7,AND($D5498&gt;=$M$8,$D5498&lt;$N$8),$J$8,AND($D5498&gt;=$M$9,$D5498&lt;$N$9),$J$9,$D5498&lt;$N$10,$J$10)</f>
        <v>Small Cap</v>
      </c>
      <c r="F5498" s="18">
        <v>19.68</v>
      </c>
      <c r="G5498" s="3" t="s">
        <v>31554</v>
      </c>
      <c r="H5498" s="22">
        <f>ROUND(Table1[[#This Row],[Market Capitalisation]]/Table1[[#This Row],[Stock Price]],0)</f>
        <v>33028455</v>
      </c>
    </row>
    <row r="5499" spans="2:8" x14ac:dyDescent="0.35">
      <c r="B5499" s="1" t="s">
        <v>22694</v>
      </c>
      <c r="C5499" s="3" t="s">
        <v>22695</v>
      </c>
      <c r="D5499" s="13">
        <v>650000000</v>
      </c>
      <c r="E5499" s="1" t="str" cm="1">
        <f t="array" ref="E5499">_xlfn.IFS($D5499&gt;=$N$7,$J$7,AND($D5499&gt;=$M$8,$D5499&lt;$N$8),$J$8,AND($D5499&gt;=$M$9,$D5499&lt;$N$9),$J$9,$D5499&lt;$N$10,$J$10)</f>
        <v>Small Cap</v>
      </c>
      <c r="F5499" s="18">
        <v>0.14000000000000001</v>
      </c>
      <c r="G5499" s="3" t="s">
        <v>31544</v>
      </c>
      <c r="H5499" s="22">
        <f>ROUND(Table1[[#This Row],[Market Capitalisation]]/Table1[[#This Row],[Stock Price]],0)</f>
        <v>4642857143</v>
      </c>
    </row>
    <row r="5500" spans="2:8" x14ac:dyDescent="0.35">
      <c r="B5500" s="1" t="s">
        <v>22697</v>
      </c>
      <c r="C5500" s="3" t="s">
        <v>22698</v>
      </c>
      <c r="D5500" s="13">
        <v>650000000</v>
      </c>
      <c r="E5500" s="1" t="str" cm="1">
        <f t="array" ref="E5500">_xlfn.IFS($D5500&gt;=$N$7,$J$7,AND($D5500&gt;=$M$8,$D5500&lt;$N$8),$J$8,AND($D5500&gt;=$M$9,$D5500&lt;$N$9),$J$9,$D5500&lt;$N$10,$J$10)</f>
        <v>Small Cap</v>
      </c>
      <c r="F5500" s="18">
        <v>24.25</v>
      </c>
      <c r="G5500" s="3" t="s">
        <v>304</v>
      </c>
      <c r="H5500" s="22">
        <f>ROUND(Table1[[#This Row],[Market Capitalisation]]/Table1[[#This Row],[Stock Price]],0)</f>
        <v>26804124</v>
      </c>
    </row>
    <row r="5501" spans="2:8" x14ac:dyDescent="0.35">
      <c r="B5501" s="1" t="s">
        <v>22701</v>
      </c>
      <c r="C5501" s="3" t="s">
        <v>22702</v>
      </c>
      <c r="D5501" s="13">
        <v>640000000</v>
      </c>
      <c r="E5501" s="1" t="str" cm="1">
        <f t="array" ref="E5501">_xlfn.IFS($D5501&gt;=$N$7,$J$7,AND($D5501&gt;=$M$8,$D5501&lt;$N$8),$J$8,AND($D5501&gt;=$M$9,$D5501&lt;$N$9),$J$9,$D5501&lt;$N$10,$J$10)</f>
        <v>Small Cap</v>
      </c>
      <c r="F5501" s="18">
        <v>4.6900000000000004</v>
      </c>
      <c r="G5501" s="3" t="s">
        <v>249</v>
      </c>
      <c r="H5501" s="22">
        <f>ROUND(Table1[[#This Row],[Market Capitalisation]]/Table1[[#This Row],[Stock Price]],0)</f>
        <v>136460554</v>
      </c>
    </row>
    <row r="5502" spans="2:8" x14ac:dyDescent="0.35">
      <c r="B5502" s="1" t="s">
        <v>22705</v>
      </c>
      <c r="C5502" s="3" t="s">
        <v>22706</v>
      </c>
      <c r="D5502" s="13">
        <v>640000000</v>
      </c>
      <c r="E5502" s="1" t="str" cm="1">
        <f t="array" ref="E5502">_xlfn.IFS($D5502&gt;=$N$7,$J$7,AND($D5502&gt;=$M$8,$D5502&lt;$N$8),$J$8,AND($D5502&gt;=$M$9,$D5502&lt;$N$9),$J$9,$D5502&lt;$N$10,$J$10)</f>
        <v>Small Cap</v>
      </c>
      <c r="F5502" s="18">
        <v>3.96</v>
      </c>
      <c r="G5502" s="3" t="s">
        <v>31554</v>
      </c>
      <c r="H5502" s="22">
        <f>ROUND(Table1[[#This Row],[Market Capitalisation]]/Table1[[#This Row],[Stock Price]],0)</f>
        <v>161616162</v>
      </c>
    </row>
    <row r="5503" spans="2:8" x14ac:dyDescent="0.35">
      <c r="B5503" s="1" t="s">
        <v>22709</v>
      </c>
      <c r="C5503" s="3" t="s">
        <v>22710</v>
      </c>
      <c r="D5503" s="13">
        <v>640000000</v>
      </c>
      <c r="E5503" s="1" t="str" cm="1">
        <f t="array" ref="E5503">_xlfn.IFS($D5503&gt;=$N$7,$J$7,AND($D5503&gt;=$M$8,$D5503&lt;$N$8),$J$8,AND($D5503&gt;=$M$9,$D5503&lt;$N$9),$J$9,$D5503&lt;$N$10,$J$10)</f>
        <v>Small Cap</v>
      </c>
      <c r="F5503" s="18">
        <v>20.45</v>
      </c>
      <c r="G5503" s="3" t="s">
        <v>31554</v>
      </c>
      <c r="H5503" s="22">
        <f>ROUND(Table1[[#This Row],[Market Capitalisation]]/Table1[[#This Row],[Stock Price]],0)</f>
        <v>31295844</v>
      </c>
    </row>
    <row r="5504" spans="2:8" x14ac:dyDescent="0.35">
      <c r="B5504" s="1" t="s">
        <v>22712</v>
      </c>
      <c r="C5504" s="3" t="s">
        <v>22713</v>
      </c>
      <c r="D5504" s="13">
        <v>640000000</v>
      </c>
      <c r="E5504" s="1" t="str" cm="1">
        <f t="array" ref="E5504">_xlfn.IFS($D5504&gt;=$N$7,$J$7,AND($D5504&gt;=$M$8,$D5504&lt;$N$8),$J$8,AND($D5504&gt;=$M$9,$D5504&lt;$N$9),$J$9,$D5504&lt;$N$10,$J$10)</f>
        <v>Small Cap</v>
      </c>
      <c r="F5504" s="18">
        <v>8.4499999999999993</v>
      </c>
      <c r="G5504" s="3" t="s">
        <v>31554</v>
      </c>
      <c r="H5504" s="22">
        <f>ROUND(Table1[[#This Row],[Market Capitalisation]]/Table1[[#This Row],[Stock Price]],0)</f>
        <v>75739645</v>
      </c>
    </row>
    <row r="5505" spans="2:8" x14ac:dyDescent="0.35">
      <c r="B5505" s="1" t="s">
        <v>22715</v>
      </c>
      <c r="C5505" s="3" t="s">
        <v>22716</v>
      </c>
      <c r="D5505" s="13">
        <v>640000000</v>
      </c>
      <c r="E5505" s="1" t="str" cm="1">
        <f t="array" ref="E5505">_xlfn.IFS($D5505&gt;=$N$7,$J$7,AND($D5505&gt;=$M$8,$D5505&lt;$N$8),$J$8,AND($D5505&gt;=$M$9,$D5505&lt;$N$9),$J$9,$D5505&lt;$N$10,$J$10)</f>
        <v>Small Cap</v>
      </c>
      <c r="F5505" s="18">
        <v>27.58</v>
      </c>
      <c r="G5505" s="3" t="s">
        <v>511</v>
      </c>
      <c r="H5505" s="22">
        <f>ROUND(Table1[[#This Row],[Market Capitalisation]]/Table1[[#This Row],[Stock Price]],0)</f>
        <v>23205221</v>
      </c>
    </row>
    <row r="5506" spans="2:8" x14ac:dyDescent="0.35">
      <c r="B5506" s="1" t="s">
        <v>22719</v>
      </c>
      <c r="C5506" s="3" t="s">
        <v>22720</v>
      </c>
      <c r="D5506" s="13">
        <v>640000000</v>
      </c>
      <c r="E5506" s="1" t="str" cm="1">
        <f t="array" ref="E5506">_xlfn.IFS($D5506&gt;=$N$7,$J$7,AND($D5506&gt;=$M$8,$D5506&lt;$N$8),$J$8,AND($D5506&gt;=$M$9,$D5506&lt;$N$9),$J$9,$D5506&lt;$N$10,$J$10)</f>
        <v>Small Cap</v>
      </c>
      <c r="F5506" s="18">
        <v>4.4800000000000004</v>
      </c>
      <c r="G5506" s="3" t="s">
        <v>249</v>
      </c>
      <c r="H5506" s="22">
        <f>ROUND(Table1[[#This Row],[Market Capitalisation]]/Table1[[#This Row],[Stock Price]],0)</f>
        <v>142857143</v>
      </c>
    </row>
    <row r="5507" spans="2:8" x14ac:dyDescent="0.35">
      <c r="B5507" s="1" t="s">
        <v>22722</v>
      </c>
      <c r="C5507" s="3" t="s">
        <v>22723</v>
      </c>
      <c r="D5507" s="13">
        <v>640000000</v>
      </c>
      <c r="E5507" s="1" t="str" cm="1">
        <f t="array" ref="E5507">_xlfn.IFS($D5507&gt;=$N$7,$J$7,AND($D5507&gt;=$M$8,$D5507&lt;$N$8),$J$8,AND($D5507&gt;=$M$9,$D5507&lt;$N$9),$J$9,$D5507&lt;$N$10,$J$10)</f>
        <v>Small Cap</v>
      </c>
      <c r="F5507" s="18">
        <v>1.61</v>
      </c>
      <c r="G5507" s="3" t="s">
        <v>249</v>
      </c>
      <c r="H5507" s="22">
        <f>ROUND(Table1[[#This Row],[Market Capitalisation]]/Table1[[#This Row],[Stock Price]],0)</f>
        <v>397515528</v>
      </c>
    </row>
    <row r="5508" spans="2:8" x14ac:dyDescent="0.35">
      <c r="B5508" s="1" t="s">
        <v>22725</v>
      </c>
      <c r="C5508" s="3" t="s">
        <v>22726</v>
      </c>
      <c r="D5508" s="13">
        <v>640000000</v>
      </c>
      <c r="E5508" s="1" t="str" cm="1">
        <f t="array" ref="E5508">_xlfn.IFS($D5508&gt;=$N$7,$J$7,AND($D5508&gt;=$M$8,$D5508&lt;$N$8),$J$8,AND($D5508&gt;=$M$9,$D5508&lt;$N$9),$J$9,$D5508&lt;$N$10,$J$10)</f>
        <v>Small Cap</v>
      </c>
      <c r="F5508" s="18">
        <v>21.81</v>
      </c>
      <c r="G5508" s="3" t="s">
        <v>31554</v>
      </c>
      <c r="H5508" s="22">
        <f>ROUND(Table1[[#This Row],[Market Capitalisation]]/Table1[[#This Row],[Stock Price]],0)</f>
        <v>29344337</v>
      </c>
    </row>
    <row r="5509" spans="2:8" x14ac:dyDescent="0.35">
      <c r="B5509" s="1" t="s">
        <v>22728</v>
      </c>
      <c r="C5509" s="3" t="s">
        <v>22729</v>
      </c>
      <c r="D5509" s="13">
        <v>640000000</v>
      </c>
      <c r="E5509" s="1" t="str" cm="1">
        <f t="array" ref="E5509">_xlfn.IFS($D5509&gt;=$N$7,$J$7,AND($D5509&gt;=$M$8,$D5509&lt;$N$8),$J$8,AND($D5509&gt;=$M$9,$D5509&lt;$N$9),$J$9,$D5509&lt;$N$10,$J$10)</f>
        <v>Small Cap</v>
      </c>
      <c r="F5509" s="18">
        <v>8.4600000000000009</v>
      </c>
      <c r="G5509" s="3" t="s">
        <v>31554</v>
      </c>
      <c r="H5509" s="22">
        <f>ROUND(Table1[[#This Row],[Market Capitalisation]]/Table1[[#This Row],[Stock Price]],0)</f>
        <v>75650118</v>
      </c>
    </row>
    <row r="5510" spans="2:8" x14ac:dyDescent="0.35">
      <c r="B5510" s="1" t="s">
        <v>22732</v>
      </c>
      <c r="C5510" s="3" t="s">
        <v>22733</v>
      </c>
      <c r="D5510" s="13">
        <v>640000000</v>
      </c>
      <c r="E5510" s="1" t="str" cm="1">
        <f t="array" ref="E5510">_xlfn.IFS($D5510&gt;=$N$7,$J$7,AND($D5510&gt;=$M$8,$D5510&lt;$N$8),$J$8,AND($D5510&gt;=$M$9,$D5510&lt;$N$9),$J$9,$D5510&lt;$N$10,$J$10)</f>
        <v>Small Cap</v>
      </c>
      <c r="F5510" s="18">
        <v>54.41</v>
      </c>
      <c r="G5510" s="3" t="s">
        <v>31554</v>
      </c>
      <c r="H5510" s="22">
        <f>ROUND(Table1[[#This Row],[Market Capitalisation]]/Table1[[#This Row],[Stock Price]],0)</f>
        <v>11762544</v>
      </c>
    </row>
    <row r="5511" spans="2:8" x14ac:dyDescent="0.35">
      <c r="B5511" s="1" t="s">
        <v>22736</v>
      </c>
      <c r="C5511" s="3" t="s">
        <v>22737</v>
      </c>
      <c r="D5511" s="13">
        <v>640000000</v>
      </c>
      <c r="E5511" s="1" t="str" cm="1">
        <f t="array" ref="E5511">_xlfn.IFS($D5511&gt;=$N$7,$J$7,AND($D5511&gt;=$M$8,$D5511&lt;$N$8),$J$8,AND($D5511&gt;=$M$9,$D5511&lt;$N$9),$J$9,$D5511&lt;$N$10,$J$10)</f>
        <v>Small Cap</v>
      </c>
      <c r="F5511" s="18">
        <v>2.83</v>
      </c>
      <c r="G5511" s="3" t="s">
        <v>249</v>
      </c>
      <c r="H5511" s="22">
        <f>ROUND(Table1[[#This Row],[Market Capitalisation]]/Table1[[#This Row],[Stock Price]],0)</f>
        <v>226148410</v>
      </c>
    </row>
    <row r="5512" spans="2:8" x14ac:dyDescent="0.35">
      <c r="B5512" s="1" t="s">
        <v>22739</v>
      </c>
      <c r="C5512" s="3" t="s">
        <v>22740</v>
      </c>
      <c r="D5512" s="13">
        <v>640000000</v>
      </c>
      <c r="E5512" s="1" t="str" cm="1">
        <f t="array" ref="E5512">_xlfn.IFS($D5512&gt;=$N$7,$J$7,AND($D5512&gt;=$M$8,$D5512&lt;$N$8),$J$8,AND($D5512&gt;=$M$9,$D5512&lt;$N$9),$J$9,$D5512&lt;$N$10,$J$10)</f>
        <v>Small Cap</v>
      </c>
      <c r="F5512" s="18">
        <v>7.91</v>
      </c>
      <c r="G5512" s="3" t="s">
        <v>585</v>
      </c>
      <c r="H5512" s="22">
        <f>ROUND(Table1[[#This Row],[Market Capitalisation]]/Table1[[#This Row],[Stock Price]],0)</f>
        <v>80910240</v>
      </c>
    </row>
    <row r="5513" spans="2:8" x14ac:dyDescent="0.35">
      <c r="B5513" s="1" t="s">
        <v>22742</v>
      </c>
      <c r="C5513" s="3" t="s">
        <v>22743</v>
      </c>
      <c r="D5513" s="13">
        <v>630000000</v>
      </c>
      <c r="E5513" s="1" t="str" cm="1">
        <f t="array" ref="E5513">_xlfn.IFS($D5513&gt;=$N$7,$J$7,AND($D5513&gt;=$M$8,$D5513&lt;$N$8),$J$8,AND($D5513&gt;=$M$9,$D5513&lt;$N$9),$J$9,$D5513&lt;$N$10,$J$10)</f>
        <v>Small Cap</v>
      </c>
      <c r="F5513" s="18">
        <v>0.44</v>
      </c>
      <c r="G5513" s="3" t="s">
        <v>31544</v>
      </c>
      <c r="H5513" s="22">
        <f>ROUND(Table1[[#This Row],[Market Capitalisation]]/Table1[[#This Row],[Stock Price]],0)</f>
        <v>1431818182</v>
      </c>
    </row>
    <row r="5514" spans="2:8" x14ac:dyDescent="0.35">
      <c r="B5514" s="1" t="s">
        <v>22746</v>
      </c>
      <c r="C5514" s="3" t="s">
        <v>22747</v>
      </c>
      <c r="D5514" s="13">
        <v>630000000</v>
      </c>
      <c r="E5514" s="1" t="str" cm="1">
        <f t="array" ref="E5514">_xlfn.IFS($D5514&gt;=$N$7,$J$7,AND($D5514&gt;=$M$8,$D5514&lt;$N$8),$J$8,AND($D5514&gt;=$M$9,$D5514&lt;$N$9),$J$9,$D5514&lt;$N$10,$J$10)</f>
        <v>Small Cap</v>
      </c>
      <c r="F5514" s="18">
        <v>12.7</v>
      </c>
      <c r="G5514" s="3" t="s">
        <v>31554</v>
      </c>
      <c r="H5514" s="22">
        <f>ROUND(Table1[[#This Row],[Market Capitalisation]]/Table1[[#This Row],[Stock Price]],0)</f>
        <v>49606299</v>
      </c>
    </row>
    <row r="5515" spans="2:8" x14ac:dyDescent="0.35">
      <c r="B5515" s="1" t="s">
        <v>22749</v>
      </c>
      <c r="C5515" s="3" t="s">
        <v>22750</v>
      </c>
      <c r="D5515" s="13">
        <v>630000000</v>
      </c>
      <c r="E5515" s="1" t="str" cm="1">
        <f t="array" ref="E5515">_xlfn.IFS($D5515&gt;=$N$7,$J$7,AND($D5515&gt;=$M$8,$D5515&lt;$N$8),$J$8,AND($D5515&gt;=$M$9,$D5515&lt;$N$9),$J$9,$D5515&lt;$N$10,$J$10)</f>
        <v>Small Cap</v>
      </c>
      <c r="F5515" s="18">
        <v>130.36000000000001</v>
      </c>
      <c r="G5515" s="3" t="s">
        <v>31554</v>
      </c>
      <c r="H5515" s="22">
        <f>ROUND(Table1[[#This Row],[Market Capitalisation]]/Table1[[#This Row],[Stock Price]],0)</f>
        <v>4832771</v>
      </c>
    </row>
    <row r="5516" spans="2:8" x14ac:dyDescent="0.35">
      <c r="B5516" s="1" t="s">
        <v>22753</v>
      </c>
      <c r="C5516" s="3" t="s">
        <v>22754</v>
      </c>
      <c r="D5516" s="13">
        <v>630000000</v>
      </c>
      <c r="E5516" s="1" t="str" cm="1">
        <f t="array" ref="E5516">_xlfn.IFS($D5516&gt;=$N$7,$J$7,AND($D5516&gt;=$M$8,$D5516&lt;$N$8),$J$8,AND($D5516&gt;=$M$9,$D5516&lt;$N$9),$J$9,$D5516&lt;$N$10,$J$10)</f>
        <v>Small Cap</v>
      </c>
      <c r="F5516" s="18">
        <v>17.59</v>
      </c>
      <c r="G5516" s="3" t="s">
        <v>31554</v>
      </c>
      <c r="H5516" s="22">
        <f>ROUND(Table1[[#This Row],[Market Capitalisation]]/Table1[[#This Row],[Stock Price]],0)</f>
        <v>35815804</v>
      </c>
    </row>
    <row r="5517" spans="2:8" x14ac:dyDescent="0.35">
      <c r="B5517" s="1" t="s">
        <v>22757</v>
      </c>
      <c r="C5517" s="3" t="s">
        <v>22758</v>
      </c>
      <c r="D5517" s="13">
        <v>630000000</v>
      </c>
      <c r="E5517" s="1" t="str" cm="1">
        <f t="array" ref="E5517">_xlfn.IFS($D5517&gt;=$N$7,$J$7,AND($D5517&gt;=$M$8,$D5517&lt;$N$8),$J$8,AND($D5517&gt;=$M$9,$D5517&lt;$N$9),$J$9,$D5517&lt;$N$10,$J$10)</f>
        <v>Small Cap</v>
      </c>
      <c r="F5517" s="18">
        <v>14.14</v>
      </c>
      <c r="G5517" s="3" t="s">
        <v>31554</v>
      </c>
      <c r="H5517" s="22">
        <f>ROUND(Table1[[#This Row],[Market Capitalisation]]/Table1[[#This Row],[Stock Price]],0)</f>
        <v>44554455</v>
      </c>
    </row>
    <row r="5518" spans="2:8" x14ac:dyDescent="0.35">
      <c r="B5518" s="1" t="s">
        <v>22760</v>
      </c>
      <c r="C5518" s="3" t="s">
        <v>22761</v>
      </c>
      <c r="D5518" s="13">
        <v>630000000</v>
      </c>
      <c r="E5518" s="1" t="str" cm="1">
        <f t="array" ref="E5518">_xlfn.IFS($D5518&gt;=$N$7,$J$7,AND($D5518&gt;=$M$8,$D5518&lt;$N$8),$J$8,AND($D5518&gt;=$M$9,$D5518&lt;$N$9),$J$9,$D5518&lt;$N$10,$J$10)</f>
        <v>Small Cap</v>
      </c>
      <c r="F5518" s="18">
        <v>49.1</v>
      </c>
      <c r="G5518" s="3" t="s">
        <v>31554</v>
      </c>
      <c r="H5518" s="22">
        <f>ROUND(Table1[[#This Row],[Market Capitalisation]]/Table1[[#This Row],[Stock Price]],0)</f>
        <v>12830957</v>
      </c>
    </row>
    <row r="5519" spans="2:8" x14ac:dyDescent="0.35">
      <c r="B5519" s="1" t="s">
        <v>22764</v>
      </c>
      <c r="C5519" s="3" t="s">
        <v>22765</v>
      </c>
      <c r="D5519" s="13">
        <v>630000000</v>
      </c>
      <c r="E5519" s="1" t="str" cm="1">
        <f t="array" ref="E5519">_xlfn.IFS($D5519&gt;=$N$7,$J$7,AND($D5519&gt;=$M$8,$D5519&lt;$N$8),$J$8,AND($D5519&gt;=$M$9,$D5519&lt;$N$9),$J$9,$D5519&lt;$N$10,$J$10)</f>
        <v>Small Cap</v>
      </c>
      <c r="F5519" s="18">
        <v>13.68</v>
      </c>
      <c r="G5519" s="3" t="s">
        <v>22767</v>
      </c>
      <c r="H5519" s="22">
        <f>ROUND(Table1[[#This Row],[Market Capitalisation]]/Table1[[#This Row],[Stock Price]],0)</f>
        <v>46052632</v>
      </c>
    </row>
    <row r="5520" spans="2:8" x14ac:dyDescent="0.35">
      <c r="B5520" s="1" t="s">
        <v>22768</v>
      </c>
      <c r="C5520" s="3" t="s">
        <v>22769</v>
      </c>
      <c r="D5520" s="13">
        <v>630000000</v>
      </c>
      <c r="E5520" s="1" t="str" cm="1">
        <f t="array" ref="E5520">_xlfn.IFS($D5520&gt;=$N$7,$J$7,AND($D5520&gt;=$M$8,$D5520&lt;$N$8),$J$8,AND($D5520&gt;=$M$9,$D5520&lt;$N$9),$J$9,$D5520&lt;$N$10,$J$10)</f>
        <v>Small Cap</v>
      </c>
      <c r="F5520" s="18">
        <v>23.7</v>
      </c>
      <c r="G5520" s="3" t="s">
        <v>511</v>
      </c>
      <c r="H5520" s="22">
        <f>ROUND(Table1[[#This Row],[Market Capitalisation]]/Table1[[#This Row],[Stock Price]],0)</f>
        <v>26582278</v>
      </c>
    </row>
    <row r="5521" spans="2:8" x14ac:dyDescent="0.35">
      <c r="B5521" s="1" t="s">
        <v>22771</v>
      </c>
      <c r="C5521" s="3" t="s">
        <v>22772</v>
      </c>
      <c r="D5521" s="13">
        <v>630000000</v>
      </c>
      <c r="E5521" s="1" t="str" cm="1">
        <f t="array" ref="E5521">_xlfn.IFS($D5521&gt;=$N$7,$J$7,AND($D5521&gt;=$M$8,$D5521&lt;$N$8),$J$8,AND($D5521&gt;=$M$9,$D5521&lt;$N$9),$J$9,$D5521&lt;$N$10,$J$10)</f>
        <v>Small Cap</v>
      </c>
      <c r="F5521" s="18">
        <v>24.84</v>
      </c>
      <c r="G5521" s="3" t="s">
        <v>31564</v>
      </c>
      <c r="H5521" s="22">
        <f>ROUND(Table1[[#This Row],[Market Capitalisation]]/Table1[[#This Row],[Stock Price]],0)</f>
        <v>25362319</v>
      </c>
    </row>
    <row r="5522" spans="2:8" x14ac:dyDescent="0.35">
      <c r="B5522" s="1" t="s">
        <v>22774</v>
      </c>
      <c r="C5522" s="3" t="s">
        <v>22775</v>
      </c>
      <c r="D5522" s="13">
        <v>630000000</v>
      </c>
      <c r="E5522" s="1" t="str" cm="1">
        <f t="array" ref="E5522">_xlfn.IFS($D5522&gt;=$N$7,$J$7,AND($D5522&gt;=$M$8,$D5522&lt;$N$8),$J$8,AND($D5522&gt;=$M$9,$D5522&lt;$N$9),$J$9,$D5522&lt;$N$10,$J$10)</f>
        <v>Small Cap</v>
      </c>
      <c r="F5522" s="18">
        <v>28.4</v>
      </c>
      <c r="G5522" s="3" t="s">
        <v>31554</v>
      </c>
      <c r="H5522" s="22">
        <f>ROUND(Table1[[#This Row],[Market Capitalisation]]/Table1[[#This Row],[Stock Price]],0)</f>
        <v>22183099</v>
      </c>
    </row>
    <row r="5523" spans="2:8" x14ac:dyDescent="0.35">
      <c r="B5523" s="1" t="s">
        <v>22777</v>
      </c>
      <c r="C5523" s="3" t="s">
        <v>22778</v>
      </c>
      <c r="D5523" s="13">
        <v>630000000</v>
      </c>
      <c r="E5523" s="1" t="str" cm="1">
        <f t="array" ref="E5523">_xlfn.IFS($D5523&gt;=$N$7,$J$7,AND($D5523&gt;=$M$8,$D5523&lt;$N$8),$J$8,AND($D5523&gt;=$M$9,$D5523&lt;$N$9),$J$9,$D5523&lt;$N$10,$J$10)</f>
        <v>Small Cap</v>
      </c>
      <c r="F5523" s="18">
        <v>27.28</v>
      </c>
      <c r="G5523" s="3" t="s">
        <v>31554</v>
      </c>
      <c r="H5523" s="22">
        <f>ROUND(Table1[[#This Row],[Market Capitalisation]]/Table1[[#This Row],[Stock Price]],0)</f>
        <v>23093842</v>
      </c>
    </row>
    <row r="5524" spans="2:8" x14ac:dyDescent="0.35">
      <c r="B5524" s="1" t="s">
        <v>22781</v>
      </c>
      <c r="C5524" s="3" t="s">
        <v>22782</v>
      </c>
      <c r="D5524" s="13">
        <v>630000000</v>
      </c>
      <c r="E5524" s="1" t="str" cm="1">
        <f t="array" ref="E5524">_xlfn.IFS($D5524&gt;=$N$7,$J$7,AND($D5524&gt;=$M$8,$D5524&lt;$N$8),$J$8,AND($D5524&gt;=$M$9,$D5524&lt;$N$9),$J$9,$D5524&lt;$N$10,$J$10)</f>
        <v>Small Cap</v>
      </c>
      <c r="F5524" s="18">
        <v>23.24</v>
      </c>
      <c r="G5524" s="3" t="s">
        <v>31554</v>
      </c>
      <c r="H5524" s="22">
        <f>ROUND(Table1[[#This Row],[Market Capitalisation]]/Table1[[#This Row],[Stock Price]],0)</f>
        <v>27108434</v>
      </c>
    </row>
    <row r="5525" spans="2:8" x14ac:dyDescent="0.35">
      <c r="B5525" s="1" t="s">
        <v>22784</v>
      </c>
      <c r="C5525" s="3" t="s">
        <v>22785</v>
      </c>
      <c r="D5525" s="13">
        <v>630000000</v>
      </c>
      <c r="E5525" s="1" t="str" cm="1">
        <f t="array" ref="E5525">_xlfn.IFS($D5525&gt;=$N$7,$J$7,AND($D5525&gt;=$M$8,$D5525&lt;$N$8),$J$8,AND($D5525&gt;=$M$9,$D5525&lt;$N$9),$J$9,$D5525&lt;$N$10,$J$10)</f>
        <v>Small Cap</v>
      </c>
      <c r="F5525" s="18">
        <v>0.82</v>
      </c>
      <c r="G5525" s="3" t="s">
        <v>31567</v>
      </c>
      <c r="H5525" s="22">
        <f>ROUND(Table1[[#This Row],[Market Capitalisation]]/Table1[[#This Row],[Stock Price]],0)</f>
        <v>768292683</v>
      </c>
    </row>
    <row r="5526" spans="2:8" x14ac:dyDescent="0.35">
      <c r="B5526" s="1" t="s">
        <v>22787</v>
      </c>
      <c r="C5526" s="3" t="s">
        <v>22788</v>
      </c>
      <c r="D5526" s="13">
        <v>630000000</v>
      </c>
      <c r="E5526" s="1" t="str" cm="1">
        <f t="array" ref="E5526">_xlfn.IFS($D5526&gt;=$N$7,$J$7,AND($D5526&gt;=$M$8,$D5526&lt;$N$8),$J$8,AND($D5526&gt;=$M$9,$D5526&lt;$N$9),$J$9,$D5526&lt;$N$10,$J$10)</f>
        <v>Small Cap</v>
      </c>
      <c r="F5526" s="18">
        <v>5.18</v>
      </c>
      <c r="G5526" s="3" t="s">
        <v>31554</v>
      </c>
      <c r="H5526" s="22">
        <f>ROUND(Table1[[#This Row],[Market Capitalisation]]/Table1[[#This Row],[Stock Price]],0)</f>
        <v>121621622</v>
      </c>
    </row>
    <row r="5527" spans="2:8" x14ac:dyDescent="0.35">
      <c r="B5527" s="1" t="s">
        <v>22791</v>
      </c>
      <c r="C5527" s="3" t="s">
        <v>22792</v>
      </c>
      <c r="D5527" s="13">
        <v>630000000</v>
      </c>
      <c r="E5527" s="1" t="str" cm="1">
        <f t="array" ref="E5527">_xlfn.IFS($D5527&gt;=$N$7,$J$7,AND($D5527&gt;=$M$8,$D5527&lt;$N$8),$J$8,AND($D5527&gt;=$M$9,$D5527&lt;$N$9),$J$9,$D5527&lt;$N$10,$J$10)</f>
        <v>Small Cap</v>
      </c>
      <c r="F5527" s="18">
        <v>1.08</v>
      </c>
      <c r="G5527" s="3" t="s">
        <v>31544</v>
      </c>
      <c r="H5527" s="22">
        <f>ROUND(Table1[[#This Row],[Market Capitalisation]]/Table1[[#This Row],[Stock Price]],0)</f>
        <v>583333333</v>
      </c>
    </row>
    <row r="5528" spans="2:8" x14ac:dyDescent="0.35">
      <c r="B5528" s="1" t="s">
        <v>22794</v>
      </c>
      <c r="C5528" s="3" t="s">
        <v>22795</v>
      </c>
      <c r="D5528" s="13">
        <v>630000000</v>
      </c>
      <c r="E5528" s="1" t="str" cm="1">
        <f t="array" ref="E5528">_xlfn.IFS($D5528&gt;=$N$7,$J$7,AND($D5528&gt;=$M$8,$D5528&lt;$N$8),$J$8,AND($D5528&gt;=$M$9,$D5528&lt;$N$9),$J$9,$D5528&lt;$N$10,$J$10)</f>
        <v>Small Cap</v>
      </c>
      <c r="F5528" s="18">
        <v>6.63</v>
      </c>
      <c r="G5528" s="3" t="s">
        <v>249</v>
      </c>
      <c r="H5528" s="22">
        <f>ROUND(Table1[[#This Row],[Market Capitalisation]]/Table1[[#This Row],[Stock Price]],0)</f>
        <v>95022624</v>
      </c>
    </row>
    <row r="5529" spans="2:8" x14ac:dyDescent="0.35">
      <c r="B5529" s="1" t="s">
        <v>22797</v>
      </c>
      <c r="C5529" s="3" t="s">
        <v>22798</v>
      </c>
      <c r="D5529" s="13">
        <v>620000000</v>
      </c>
      <c r="E5529" s="1" t="str" cm="1">
        <f t="array" ref="E5529">_xlfn.IFS($D5529&gt;=$N$7,$J$7,AND($D5529&gt;=$M$8,$D5529&lt;$N$8),$J$8,AND($D5529&gt;=$M$9,$D5529&lt;$N$9),$J$9,$D5529&lt;$N$10,$J$10)</f>
        <v>Small Cap</v>
      </c>
      <c r="F5529" s="18">
        <v>40.35</v>
      </c>
      <c r="G5529" s="3" t="s">
        <v>249</v>
      </c>
      <c r="H5529" s="22">
        <f>ROUND(Table1[[#This Row],[Market Capitalisation]]/Table1[[#This Row],[Stock Price]],0)</f>
        <v>15365551</v>
      </c>
    </row>
    <row r="5530" spans="2:8" x14ac:dyDescent="0.35">
      <c r="B5530" s="1" t="s">
        <v>22801</v>
      </c>
      <c r="C5530" s="3" t="s">
        <v>22802</v>
      </c>
      <c r="D5530" s="13">
        <v>620000000</v>
      </c>
      <c r="E5530" s="1" t="str" cm="1">
        <f t="array" ref="E5530">_xlfn.IFS($D5530&gt;=$N$7,$J$7,AND($D5530&gt;=$M$8,$D5530&lt;$N$8),$J$8,AND($D5530&gt;=$M$9,$D5530&lt;$N$9),$J$9,$D5530&lt;$N$10,$J$10)</f>
        <v>Small Cap</v>
      </c>
      <c r="F5530" s="18">
        <v>26.92</v>
      </c>
      <c r="G5530" s="3" t="s">
        <v>31554</v>
      </c>
      <c r="H5530" s="22">
        <f>ROUND(Table1[[#This Row],[Market Capitalisation]]/Table1[[#This Row],[Stock Price]],0)</f>
        <v>23031204</v>
      </c>
    </row>
    <row r="5531" spans="2:8" x14ac:dyDescent="0.35">
      <c r="B5531" s="1" t="s">
        <v>22804</v>
      </c>
      <c r="C5531" s="3" t="s">
        <v>22805</v>
      </c>
      <c r="D5531" s="13">
        <v>620000000</v>
      </c>
      <c r="E5531" s="1" t="str" cm="1">
        <f t="array" ref="E5531">_xlfn.IFS($D5531&gt;=$N$7,$J$7,AND($D5531&gt;=$M$8,$D5531&lt;$N$8),$J$8,AND($D5531&gt;=$M$9,$D5531&lt;$N$9),$J$9,$D5531&lt;$N$10,$J$10)</f>
        <v>Small Cap</v>
      </c>
      <c r="F5531" s="18">
        <v>27.5</v>
      </c>
      <c r="G5531" s="3" t="s">
        <v>31554</v>
      </c>
      <c r="H5531" s="22">
        <f>ROUND(Table1[[#This Row],[Market Capitalisation]]/Table1[[#This Row],[Stock Price]],0)</f>
        <v>22545455</v>
      </c>
    </row>
    <row r="5532" spans="2:8" x14ac:dyDescent="0.35">
      <c r="B5532" s="1" t="s">
        <v>22807</v>
      </c>
      <c r="C5532" s="3" t="s">
        <v>22808</v>
      </c>
      <c r="D5532" s="13">
        <v>620000000</v>
      </c>
      <c r="E5532" s="1" t="str" cm="1">
        <f t="array" ref="E5532">_xlfn.IFS($D5532&gt;=$N$7,$J$7,AND($D5532&gt;=$M$8,$D5532&lt;$N$8),$J$8,AND($D5532&gt;=$M$9,$D5532&lt;$N$9),$J$9,$D5532&lt;$N$10,$J$10)</f>
        <v>Small Cap</v>
      </c>
      <c r="F5532" s="18">
        <v>3.74</v>
      </c>
      <c r="G5532" s="3" t="s">
        <v>31554</v>
      </c>
      <c r="H5532" s="22">
        <f>ROUND(Table1[[#This Row],[Market Capitalisation]]/Table1[[#This Row],[Stock Price]],0)</f>
        <v>165775401</v>
      </c>
    </row>
    <row r="5533" spans="2:8" x14ac:dyDescent="0.35">
      <c r="B5533" s="1" t="s">
        <v>22810</v>
      </c>
      <c r="C5533" s="3" t="s">
        <v>22811</v>
      </c>
      <c r="D5533" s="13">
        <v>620000000</v>
      </c>
      <c r="E5533" s="1" t="str" cm="1">
        <f t="array" ref="E5533">_xlfn.IFS($D5533&gt;=$N$7,$J$7,AND($D5533&gt;=$M$8,$D5533&lt;$N$8),$J$8,AND($D5533&gt;=$M$9,$D5533&lt;$N$9),$J$9,$D5533&lt;$N$10,$J$10)</f>
        <v>Small Cap</v>
      </c>
      <c r="F5533" s="18">
        <v>0.47</v>
      </c>
      <c r="G5533" s="3" t="s">
        <v>31567</v>
      </c>
      <c r="H5533" s="22">
        <f>ROUND(Table1[[#This Row],[Market Capitalisation]]/Table1[[#This Row],[Stock Price]],0)</f>
        <v>1319148936</v>
      </c>
    </row>
    <row r="5534" spans="2:8" x14ac:dyDescent="0.35">
      <c r="B5534" s="1" t="s">
        <v>22813</v>
      </c>
      <c r="C5534" s="3" t="s">
        <v>22814</v>
      </c>
      <c r="D5534" s="13">
        <v>620000000</v>
      </c>
      <c r="E5534" s="1" t="str" cm="1">
        <f t="array" ref="E5534">_xlfn.IFS($D5534&gt;=$N$7,$J$7,AND($D5534&gt;=$M$8,$D5534&lt;$N$8),$J$8,AND($D5534&gt;=$M$9,$D5534&lt;$N$9),$J$9,$D5534&lt;$N$10,$J$10)</f>
        <v>Small Cap</v>
      </c>
      <c r="F5534" s="18">
        <v>24.84</v>
      </c>
      <c r="G5534" s="3" t="s">
        <v>31554</v>
      </c>
      <c r="H5534" s="22">
        <f>ROUND(Table1[[#This Row],[Market Capitalisation]]/Table1[[#This Row],[Stock Price]],0)</f>
        <v>24959742</v>
      </c>
    </row>
    <row r="5535" spans="2:8" x14ac:dyDescent="0.35">
      <c r="B5535" s="1" t="s">
        <v>22816</v>
      </c>
      <c r="C5535" s="3" t="s">
        <v>22817</v>
      </c>
      <c r="D5535" s="13">
        <v>620000000</v>
      </c>
      <c r="E5535" s="1" t="str" cm="1">
        <f t="array" ref="E5535">_xlfn.IFS($D5535&gt;=$N$7,$J$7,AND($D5535&gt;=$M$8,$D5535&lt;$N$8),$J$8,AND($D5535&gt;=$M$9,$D5535&lt;$N$9),$J$9,$D5535&lt;$N$10,$J$10)</f>
        <v>Small Cap</v>
      </c>
      <c r="F5535" s="18">
        <v>23.55</v>
      </c>
      <c r="G5535" s="3" t="s">
        <v>31554</v>
      </c>
      <c r="H5535" s="22">
        <f>ROUND(Table1[[#This Row],[Market Capitalisation]]/Table1[[#This Row],[Stock Price]],0)</f>
        <v>26326964</v>
      </c>
    </row>
    <row r="5536" spans="2:8" x14ac:dyDescent="0.35">
      <c r="B5536" s="1" t="s">
        <v>22820</v>
      </c>
      <c r="C5536" s="3" t="s">
        <v>22821</v>
      </c>
      <c r="D5536" s="13">
        <v>620000000</v>
      </c>
      <c r="E5536" s="1" t="str" cm="1">
        <f t="array" ref="E5536">_xlfn.IFS($D5536&gt;=$N$7,$J$7,AND($D5536&gt;=$M$8,$D5536&lt;$N$8),$J$8,AND($D5536&gt;=$M$9,$D5536&lt;$N$9),$J$9,$D5536&lt;$N$10,$J$10)</f>
        <v>Small Cap</v>
      </c>
      <c r="F5536" s="18">
        <v>38.090000000000003</v>
      </c>
      <c r="G5536" s="3" t="s">
        <v>31583</v>
      </c>
      <c r="H5536" s="22">
        <f>ROUND(Table1[[#This Row],[Market Capitalisation]]/Table1[[#This Row],[Stock Price]],0)</f>
        <v>16277238</v>
      </c>
    </row>
    <row r="5537" spans="2:8" x14ac:dyDescent="0.35">
      <c r="B5537" s="1" t="s">
        <v>22823</v>
      </c>
      <c r="C5537" s="3" t="s">
        <v>22824</v>
      </c>
      <c r="D5537" s="13">
        <v>620000000</v>
      </c>
      <c r="E5537" s="1" t="str" cm="1">
        <f t="array" ref="E5537">_xlfn.IFS($D5537&gt;=$N$7,$J$7,AND($D5537&gt;=$M$8,$D5537&lt;$N$8),$J$8,AND($D5537&gt;=$M$9,$D5537&lt;$N$9),$J$9,$D5537&lt;$N$10,$J$10)</f>
        <v>Small Cap</v>
      </c>
      <c r="F5537" s="18">
        <v>3.05</v>
      </c>
      <c r="G5537" s="3" t="s">
        <v>511</v>
      </c>
      <c r="H5537" s="22">
        <f>ROUND(Table1[[#This Row],[Market Capitalisation]]/Table1[[#This Row],[Stock Price]],0)</f>
        <v>203278689</v>
      </c>
    </row>
    <row r="5538" spans="2:8" x14ac:dyDescent="0.35">
      <c r="B5538" s="1" t="s">
        <v>22826</v>
      </c>
      <c r="C5538" s="3" t="s">
        <v>22827</v>
      </c>
      <c r="D5538" s="13">
        <v>620000000</v>
      </c>
      <c r="E5538" s="1" t="str" cm="1">
        <f t="array" ref="E5538">_xlfn.IFS($D5538&gt;=$N$7,$J$7,AND($D5538&gt;=$M$8,$D5538&lt;$N$8),$J$8,AND($D5538&gt;=$M$9,$D5538&lt;$N$9),$J$9,$D5538&lt;$N$10,$J$10)</f>
        <v>Small Cap</v>
      </c>
      <c r="F5538" s="18">
        <v>28.44</v>
      </c>
      <c r="G5538" s="3" t="s">
        <v>31554</v>
      </c>
      <c r="H5538" s="22">
        <f>ROUND(Table1[[#This Row],[Market Capitalisation]]/Table1[[#This Row],[Stock Price]],0)</f>
        <v>21800281</v>
      </c>
    </row>
    <row r="5539" spans="2:8" x14ac:dyDescent="0.35">
      <c r="B5539" s="1" t="s">
        <v>22829</v>
      </c>
      <c r="C5539" s="3" t="s">
        <v>22830</v>
      </c>
      <c r="D5539" s="13">
        <v>620000000</v>
      </c>
      <c r="E5539" s="1" t="str" cm="1">
        <f t="array" ref="E5539">_xlfn.IFS($D5539&gt;=$N$7,$J$7,AND($D5539&gt;=$M$8,$D5539&lt;$N$8),$J$8,AND($D5539&gt;=$M$9,$D5539&lt;$N$9),$J$9,$D5539&lt;$N$10,$J$10)</f>
        <v>Small Cap</v>
      </c>
      <c r="F5539" s="18">
        <v>10.64</v>
      </c>
      <c r="G5539" s="3" t="s">
        <v>31554</v>
      </c>
      <c r="H5539" s="22">
        <f>ROUND(Table1[[#This Row],[Market Capitalisation]]/Table1[[#This Row],[Stock Price]],0)</f>
        <v>58270677</v>
      </c>
    </row>
    <row r="5540" spans="2:8" x14ac:dyDescent="0.35">
      <c r="B5540" s="1" t="s">
        <v>22832</v>
      </c>
      <c r="C5540" s="3" t="s">
        <v>22833</v>
      </c>
      <c r="D5540" s="13">
        <v>620000000</v>
      </c>
      <c r="E5540" s="1" t="str" cm="1">
        <f t="array" ref="E5540">_xlfn.IFS($D5540&gt;=$N$7,$J$7,AND($D5540&gt;=$M$8,$D5540&lt;$N$8),$J$8,AND($D5540&gt;=$M$9,$D5540&lt;$N$9),$J$9,$D5540&lt;$N$10,$J$10)</f>
        <v>Small Cap</v>
      </c>
      <c r="F5540" s="18">
        <v>11.34</v>
      </c>
      <c r="G5540" s="3" t="s">
        <v>31554</v>
      </c>
      <c r="H5540" s="22">
        <f>ROUND(Table1[[#This Row],[Market Capitalisation]]/Table1[[#This Row],[Stock Price]],0)</f>
        <v>54673721</v>
      </c>
    </row>
    <row r="5541" spans="2:8" x14ac:dyDescent="0.35">
      <c r="B5541" s="1" t="s">
        <v>22836</v>
      </c>
      <c r="C5541" s="3" t="s">
        <v>22837</v>
      </c>
      <c r="D5541" s="13">
        <v>610000000</v>
      </c>
      <c r="E5541" s="1" t="str" cm="1">
        <f t="array" ref="E5541">_xlfn.IFS($D5541&gt;=$N$7,$J$7,AND($D5541&gt;=$M$8,$D5541&lt;$N$8),$J$8,AND($D5541&gt;=$M$9,$D5541&lt;$N$9),$J$9,$D5541&lt;$N$10,$J$10)</f>
        <v>Small Cap</v>
      </c>
      <c r="F5541" s="18">
        <v>20.22</v>
      </c>
      <c r="G5541" s="3" t="s">
        <v>31554</v>
      </c>
      <c r="H5541" s="22">
        <f>ROUND(Table1[[#This Row],[Market Capitalisation]]/Table1[[#This Row],[Stock Price]],0)</f>
        <v>30168150</v>
      </c>
    </row>
    <row r="5542" spans="2:8" x14ac:dyDescent="0.35">
      <c r="B5542" s="1" t="s">
        <v>22840</v>
      </c>
      <c r="C5542" s="3" t="s">
        <v>22841</v>
      </c>
      <c r="D5542" s="13">
        <v>610000000</v>
      </c>
      <c r="E5542" s="1" t="str" cm="1">
        <f t="array" ref="E5542">_xlfn.IFS($D5542&gt;=$N$7,$J$7,AND($D5542&gt;=$M$8,$D5542&lt;$N$8),$J$8,AND($D5542&gt;=$M$9,$D5542&lt;$N$9),$J$9,$D5542&lt;$N$10,$J$10)</f>
        <v>Small Cap</v>
      </c>
      <c r="F5542" s="18">
        <v>14.83</v>
      </c>
      <c r="G5542" s="3" t="s">
        <v>31554</v>
      </c>
      <c r="H5542" s="22">
        <f>ROUND(Table1[[#This Row],[Market Capitalisation]]/Table1[[#This Row],[Stock Price]],0)</f>
        <v>41132839</v>
      </c>
    </row>
    <row r="5543" spans="2:8" x14ac:dyDescent="0.35">
      <c r="B5543" s="1" t="s">
        <v>22844</v>
      </c>
      <c r="C5543" s="3" t="s">
        <v>22845</v>
      </c>
      <c r="D5543" s="13">
        <v>610000000</v>
      </c>
      <c r="E5543" s="1" t="str" cm="1">
        <f t="array" ref="E5543">_xlfn.IFS($D5543&gt;=$N$7,$J$7,AND($D5543&gt;=$M$8,$D5543&lt;$N$8),$J$8,AND($D5543&gt;=$M$9,$D5543&lt;$N$9),$J$9,$D5543&lt;$N$10,$J$10)</f>
        <v>Small Cap</v>
      </c>
      <c r="F5543" s="18">
        <v>3.04</v>
      </c>
      <c r="G5543" s="3" t="s">
        <v>31554</v>
      </c>
      <c r="H5543" s="22">
        <f>ROUND(Table1[[#This Row],[Market Capitalisation]]/Table1[[#This Row],[Stock Price]],0)</f>
        <v>200657895</v>
      </c>
    </row>
    <row r="5544" spans="2:8" x14ac:dyDescent="0.35">
      <c r="B5544" s="1" t="s">
        <v>22847</v>
      </c>
      <c r="C5544" s="3" t="s">
        <v>22848</v>
      </c>
      <c r="D5544" s="13">
        <v>610000000</v>
      </c>
      <c r="E5544" s="1" t="str" cm="1">
        <f t="array" ref="E5544">_xlfn.IFS($D5544&gt;=$N$7,$J$7,AND($D5544&gt;=$M$8,$D5544&lt;$N$8),$J$8,AND($D5544&gt;=$M$9,$D5544&lt;$N$9),$J$9,$D5544&lt;$N$10,$J$10)</f>
        <v>Small Cap</v>
      </c>
      <c r="F5544" s="18">
        <v>5.95</v>
      </c>
      <c r="G5544" s="3" t="s">
        <v>936</v>
      </c>
      <c r="H5544" s="22">
        <f>ROUND(Table1[[#This Row],[Market Capitalisation]]/Table1[[#This Row],[Stock Price]],0)</f>
        <v>102521008</v>
      </c>
    </row>
    <row r="5545" spans="2:8" x14ac:dyDescent="0.35">
      <c r="B5545" s="1" t="s">
        <v>22851</v>
      </c>
      <c r="C5545" s="3" t="s">
        <v>22852</v>
      </c>
      <c r="D5545" s="13">
        <v>610000000</v>
      </c>
      <c r="E5545" s="1" t="str" cm="1">
        <f t="array" ref="E5545">_xlfn.IFS($D5545&gt;=$N$7,$J$7,AND($D5545&gt;=$M$8,$D5545&lt;$N$8),$J$8,AND($D5545&gt;=$M$9,$D5545&lt;$N$9),$J$9,$D5545&lt;$N$10,$J$10)</f>
        <v>Small Cap</v>
      </c>
      <c r="F5545" s="18">
        <v>14.06</v>
      </c>
      <c r="G5545" s="3" t="s">
        <v>31554</v>
      </c>
      <c r="H5545" s="22">
        <f>ROUND(Table1[[#This Row],[Market Capitalisation]]/Table1[[#This Row],[Stock Price]],0)</f>
        <v>43385491</v>
      </c>
    </row>
    <row r="5546" spans="2:8" x14ac:dyDescent="0.35">
      <c r="B5546" s="1" t="s">
        <v>22854</v>
      </c>
      <c r="C5546" s="3" t="s">
        <v>22855</v>
      </c>
      <c r="D5546" s="13">
        <v>610000000</v>
      </c>
      <c r="E5546" s="1" t="str" cm="1">
        <f t="array" ref="E5546">_xlfn.IFS($D5546&gt;=$N$7,$J$7,AND($D5546&gt;=$M$8,$D5546&lt;$N$8),$J$8,AND($D5546&gt;=$M$9,$D5546&lt;$N$9),$J$9,$D5546&lt;$N$10,$J$10)</f>
        <v>Small Cap</v>
      </c>
      <c r="F5546" s="18">
        <v>11.29</v>
      </c>
      <c r="G5546" s="3" t="s">
        <v>31554</v>
      </c>
      <c r="H5546" s="22">
        <f>ROUND(Table1[[#This Row],[Market Capitalisation]]/Table1[[#This Row],[Stock Price]],0)</f>
        <v>54030115</v>
      </c>
    </row>
    <row r="5547" spans="2:8" x14ac:dyDescent="0.35">
      <c r="B5547" s="1" t="s">
        <v>22858</v>
      </c>
      <c r="C5547" s="3" t="s">
        <v>22859</v>
      </c>
      <c r="D5547" s="13">
        <v>610000000</v>
      </c>
      <c r="E5547" s="1" t="str" cm="1">
        <f t="array" ref="E5547">_xlfn.IFS($D5547&gt;=$N$7,$J$7,AND($D5547&gt;=$M$8,$D5547&lt;$N$8),$J$8,AND($D5547&gt;=$M$9,$D5547&lt;$N$9),$J$9,$D5547&lt;$N$10,$J$10)</f>
        <v>Small Cap</v>
      </c>
      <c r="F5547" s="18">
        <v>11.22</v>
      </c>
      <c r="G5547" s="3" t="s">
        <v>31554</v>
      </c>
      <c r="H5547" s="22">
        <f>ROUND(Table1[[#This Row],[Market Capitalisation]]/Table1[[#This Row],[Stock Price]],0)</f>
        <v>54367201</v>
      </c>
    </row>
    <row r="5548" spans="2:8" x14ac:dyDescent="0.35">
      <c r="B5548" s="1" t="s">
        <v>22861</v>
      </c>
      <c r="C5548" s="3" t="s">
        <v>22862</v>
      </c>
      <c r="D5548" s="13">
        <v>610000000</v>
      </c>
      <c r="E5548" s="1" t="str" cm="1">
        <f t="array" ref="E5548">_xlfn.IFS($D5548&gt;=$N$7,$J$7,AND($D5548&gt;=$M$8,$D5548&lt;$N$8),$J$8,AND($D5548&gt;=$M$9,$D5548&lt;$N$9),$J$9,$D5548&lt;$N$10,$J$10)</f>
        <v>Small Cap</v>
      </c>
      <c r="F5548" s="18">
        <v>20.010000000000002</v>
      </c>
      <c r="G5548" s="3" t="s">
        <v>31554</v>
      </c>
      <c r="H5548" s="22">
        <f>ROUND(Table1[[#This Row],[Market Capitalisation]]/Table1[[#This Row],[Stock Price]],0)</f>
        <v>30484758</v>
      </c>
    </row>
    <row r="5549" spans="2:8" x14ac:dyDescent="0.35">
      <c r="B5549" s="1" t="s">
        <v>22864</v>
      </c>
      <c r="C5549" s="3" t="s">
        <v>22865</v>
      </c>
      <c r="D5549" s="13">
        <v>610000000</v>
      </c>
      <c r="E5549" s="1" t="str" cm="1">
        <f t="array" ref="E5549">_xlfn.IFS($D5549&gt;=$N$7,$J$7,AND($D5549&gt;=$M$8,$D5549&lt;$N$8),$J$8,AND($D5549&gt;=$M$9,$D5549&lt;$N$9),$J$9,$D5549&lt;$N$10,$J$10)</f>
        <v>Small Cap</v>
      </c>
      <c r="F5549" s="18">
        <v>5.14</v>
      </c>
      <c r="G5549" s="3" t="s">
        <v>31554</v>
      </c>
      <c r="H5549" s="22">
        <f>ROUND(Table1[[#This Row],[Market Capitalisation]]/Table1[[#This Row],[Stock Price]],0)</f>
        <v>118677043</v>
      </c>
    </row>
    <row r="5550" spans="2:8" x14ac:dyDescent="0.35">
      <c r="B5550" s="1" t="s">
        <v>22867</v>
      </c>
      <c r="C5550" s="3" t="s">
        <v>22868</v>
      </c>
      <c r="D5550" s="13">
        <v>610000000</v>
      </c>
      <c r="E5550" s="1" t="str" cm="1">
        <f t="array" ref="E5550">_xlfn.IFS($D5550&gt;=$N$7,$J$7,AND($D5550&gt;=$M$8,$D5550&lt;$N$8),$J$8,AND($D5550&gt;=$M$9,$D5550&lt;$N$9),$J$9,$D5550&lt;$N$10,$J$10)</f>
        <v>Small Cap</v>
      </c>
      <c r="F5550" s="18">
        <v>9.25</v>
      </c>
      <c r="G5550" s="3" t="s">
        <v>894</v>
      </c>
      <c r="H5550" s="22">
        <f>ROUND(Table1[[#This Row],[Market Capitalisation]]/Table1[[#This Row],[Stock Price]],0)</f>
        <v>65945946</v>
      </c>
    </row>
    <row r="5551" spans="2:8" x14ac:dyDescent="0.35">
      <c r="B5551" s="1" t="s">
        <v>22871</v>
      </c>
      <c r="C5551" s="3" t="s">
        <v>22872</v>
      </c>
      <c r="D5551" s="13">
        <v>600000000</v>
      </c>
      <c r="E5551" s="1" t="str" cm="1">
        <f t="array" ref="E5551">_xlfn.IFS($D5551&gt;=$N$7,$J$7,AND($D5551&gt;=$M$8,$D5551&lt;$N$8),$J$8,AND($D5551&gt;=$M$9,$D5551&lt;$N$9),$J$9,$D5551&lt;$N$10,$J$10)</f>
        <v>Small Cap</v>
      </c>
      <c r="F5551" s="18">
        <v>13.36</v>
      </c>
      <c r="G5551" s="3" t="s">
        <v>31554</v>
      </c>
      <c r="H5551" s="22">
        <f>ROUND(Table1[[#This Row],[Market Capitalisation]]/Table1[[#This Row],[Stock Price]],0)</f>
        <v>44910180</v>
      </c>
    </row>
    <row r="5552" spans="2:8" x14ac:dyDescent="0.35">
      <c r="B5552" s="1" t="s">
        <v>22875</v>
      </c>
      <c r="C5552" s="3" t="s">
        <v>22876</v>
      </c>
      <c r="D5552" s="13">
        <v>600000000</v>
      </c>
      <c r="E5552" s="1" t="str" cm="1">
        <f t="array" ref="E5552">_xlfn.IFS($D5552&gt;=$N$7,$J$7,AND($D5552&gt;=$M$8,$D5552&lt;$N$8),$J$8,AND($D5552&gt;=$M$9,$D5552&lt;$N$9),$J$9,$D5552&lt;$N$10,$J$10)</f>
        <v>Small Cap</v>
      </c>
      <c r="F5552" s="18">
        <v>13.6</v>
      </c>
      <c r="G5552" s="3" t="s">
        <v>511</v>
      </c>
      <c r="H5552" s="22">
        <f>ROUND(Table1[[#This Row],[Market Capitalisation]]/Table1[[#This Row],[Stock Price]],0)</f>
        <v>44117647</v>
      </c>
    </row>
    <row r="5553" spans="2:8" x14ac:dyDescent="0.35">
      <c r="B5553" s="1" t="s">
        <v>22878</v>
      </c>
      <c r="C5553" s="3" t="s">
        <v>22879</v>
      </c>
      <c r="D5553" s="13">
        <v>600000000</v>
      </c>
      <c r="E5553" s="1" t="str" cm="1">
        <f t="array" ref="E5553">_xlfn.IFS($D5553&gt;=$N$7,$J$7,AND($D5553&gt;=$M$8,$D5553&lt;$N$8),$J$8,AND($D5553&gt;=$M$9,$D5553&lt;$N$9),$J$9,$D5553&lt;$N$10,$J$10)</f>
        <v>Small Cap</v>
      </c>
      <c r="F5553" s="18">
        <v>21.16</v>
      </c>
      <c r="G5553" s="3" t="s">
        <v>31554</v>
      </c>
      <c r="H5553" s="22">
        <f>ROUND(Table1[[#This Row],[Market Capitalisation]]/Table1[[#This Row],[Stock Price]],0)</f>
        <v>28355388</v>
      </c>
    </row>
    <row r="5554" spans="2:8" x14ac:dyDescent="0.35">
      <c r="B5554" s="1" t="s">
        <v>22882</v>
      </c>
      <c r="C5554" s="3" t="s">
        <v>22883</v>
      </c>
      <c r="D5554" s="13">
        <v>600000000</v>
      </c>
      <c r="E5554" s="1" t="str" cm="1">
        <f t="array" ref="E5554">_xlfn.IFS($D5554&gt;=$N$7,$J$7,AND($D5554&gt;=$M$8,$D5554&lt;$N$8),$J$8,AND($D5554&gt;=$M$9,$D5554&lt;$N$9),$J$9,$D5554&lt;$N$10,$J$10)</f>
        <v>Small Cap</v>
      </c>
      <c r="F5554" s="18">
        <v>18.48</v>
      </c>
      <c r="G5554" s="3" t="s">
        <v>164</v>
      </c>
      <c r="H5554" s="22">
        <f>ROUND(Table1[[#This Row],[Market Capitalisation]]/Table1[[#This Row],[Stock Price]],0)</f>
        <v>32467532</v>
      </c>
    </row>
    <row r="5555" spans="2:8" x14ac:dyDescent="0.35">
      <c r="B5555" s="1" t="s">
        <v>22885</v>
      </c>
      <c r="C5555" s="3" t="s">
        <v>22886</v>
      </c>
      <c r="D5555" s="13">
        <v>600000000</v>
      </c>
      <c r="E5555" s="1" t="str" cm="1">
        <f t="array" ref="E5555">_xlfn.IFS($D5555&gt;=$N$7,$J$7,AND($D5555&gt;=$M$8,$D5555&lt;$N$8),$J$8,AND($D5555&gt;=$M$9,$D5555&lt;$N$9),$J$9,$D5555&lt;$N$10,$J$10)</f>
        <v>Small Cap</v>
      </c>
      <c r="F5555" s="18">
        <v>2.6</v>
      </c>
      <c r="G5555" s="3" t="s">
        <v>152</v>
      </c>
      <c r="H5555" s="22">
        <f>ROUND(Table1[[#This Row],[Market Capitalisation]]/Table1[[#This Row],[Stock Price]],0)</f>
        <v>230769231</v>
      </c>
    </row>
    <row r="5556" spans="2:8" x14ac:dyDescent="0.35">
      <c r="B5556" s="1" t="s">
        <v>22888</v>
      </c>
      <c r="C5556" s="3" t="s">
        <v>22889</v>
      </c>
      <c r="D5556" s="13">
        <v>600000000</v>
      </c>
      <c r="E5556" s="1" t="str" cm="1">
        <f t="array" ref="E5556">_xlfn.IFS($D5556&gt;=$N$7,$J$7,AND($D5556&gt;=$M$8,$D5556&lt;$N$8),$J$8,AND($D5556&gt;=$M$9,$D5556&lt;$N$9),$J$9,$D5556&lt;$N$10,$J$10)</f>
        <v>Small Cap</v>
      </c>
      <c r="F5556" s="18">
        <v>33.4</v>
      </c>
      <c r="G5556" s="3" t="s">
        <v>31583</v>
      </c>
      <c r="H5556" s="22">
        <f>ROUND(Table1[[#This Row],[Market Capitalisation]]/Table1[[#This Row],[Stock Price]],0)</f>
        <v>17964072</v>
      </c>
    </row>
    <row r="5557" spans="2:8" x14ac:dyDescent="0.35">
      <c r="B5557" s="1" t="s">
        <v>22892</v>
      </c>
      <c r="C5557" s="3" t="s">
        <v>22893</v>
      </c>
      <c r="D5557" s="13">
        <v>600000000</v>
      </c>
      <c r="E5557" s="1" t="str" cm="1">
        <f t="array" ref="E5557">_xlfn.IFS($D5557&gt;=$N$7,$J$7,AND($D5557&gt;=$M$8,$D5557&lt;$N$8),$J$8,AND($D5557&gt;=$M$9,$D5557&lt;$N$9),$J$9,$D5557&lt;$N$10,$J$10)</f>
        <v>Small Cap</v>
      </c>
      <c r="F5557" s="18">
        <v>8.17</v>
      </c>
      <c r="G5557" s="3" t="s">
        <v>31554</v>
      </c>
      <c r="H5557" s="22">
        <f>ROUND(Table1[[#This Row],[Market Capitalisation]]/Table1[[#This Row],[Stock Price]],0)</f>
        <v>73439412</v>
      </c>
    </row>
    <row r="5558" spans="2:8" x14ac:dyDescent="0.35">
      <c r="B5558" s="1" t="s">
        <v>22895</v>
      </c>
      <c r="C5558" s="3" t="s">
        <v>22896</v>
      </c>
      <c r="D5558" s="13">
        <v>600000000</v>
      </c>
      <c r="E5558" s="1" t="str" cm="1">
        <f t="array" ref="E5558">_xlfn.IFS($D5558&gt;=$N$7,$J$7,AND($D5558&gt;=$M$8,$D5558&lt;$N$8),$J$8,AND($D5558&gt;=$M$9,$D5558&lt;$N$9),$J$9,$D5558&lt;$N$10,$J$10)</f>
        <v>Small Cap</v>
      </c>
      <c r="F5558" s="18">
        <v>9.19</v>
      </c>
      <c r="G5558" s="3" t="s">
        <v>249</v>
      </c>
      <c r="H5558" s="22">
        <f>ROUND(Table1[[#This Row],[Market Capitalisation]]/Table1[[#This Row],[Stock Price]],0)</f>
        <v>65288357</v>
      </c>
    </row>
    <row r="5559" spans="2:8" x14ac:dyDescent="0.35">
      <c r="B5559" s="1" t="s">
        <v>22899</v>
      </c>
      <c r="C5559" s="3" t="s">
        <v>22900</v>
      </c>
      <c r="D5559" s="13">
        <v>600000000</v>
      </c>
      <c r="E5559" s="1" t="str" cm="1">
        <f t="array" ref="E5559">_xlfn.IFS($D5559&gt;=$N$7,$J$7,AND($D5559&gt;=$M$8,$D5559&lt;$N$8),$J$8,AND($D5559&gt;=$M$9,$D5559&lt;$N$9),$J$9,$D5559&lt;$N$10,$J$10)</f>
        <v>Small Cap</v>
      </c>
      <c r="F5559" s="18">
        <v>20.55</v>
      </c>
      <c r="G5559" s="3" t="s">
        <v>210</v>
      </c>
      <c r="H5559" s="22">
        <f>ROUND(Table1[[#This Row],[Market Capitalisation]]/Table1[[#This Row],[Stock Price]],0)</f>
        <v>29197080</v>
      </c>
    </row>
    <row r="5560" spans="2:8" x14ac:dyDescent="0.35">
      <c r="B5560" s="1" t="s">
        <v>22902</v>
      </c>
      <c r="C5560" s="3" t="s">
        <v>22903</v>
      </c>
      <c r="D5560" s="13">
        <v>600000000</v>
      </c>
      <c r="E5560" s="1" t="str" cm="1">
        <f t="array" ref="E5560">_xlfn.IFS($D5560&gt;=$N$7,$J$7,AND($D5560&gt;=$M$8,$D5560&lt;$N$8),$J$8,AND($D5560&gt;=$M$9,$D5560&lt;$N$9),$J$9,$D5560&lt;$N$10,$J$10)</f>
        <v>Small Cap</v>
      </c>
      <c r="F5560" s="18">
        <v>10.54</v>
      </c>
      <c r="G5560" s="3" t="s">
        <v>31554</v>
      </c>
      <c r="H5560" s="22">
        <f>ROUND(Table1[[#This Row],[Market Capitalisation]]/Table1[[#This Row],[Stock Price]],0)</f>
        <v>56925996</v>
      </c>
    </row>
    <row r="5561" spans="2:8" x14ac:dyDescent="0.35">
      <c r="B5561" s="1" t="s">
        <v>22906</v>
      </c>
      <c r="C5561" s="3" t="s">
        <v>22907</v>
      </c>
      <c r="D5561" s="13">
        <v>600000000</v>
      </c>
      <c r="E5561" s="1" t="str" cm="1">
        <f t="array" ref="E5561">_xlfn.IFS($D5561&gt;=$N$7,$J$7,AND($D5561&gt;=$M$8,$D5561&lt;$N$8),$J$8,AND($D5561&gt;=$M$9,$D5561&lt;$N$9),$J$9,$D5561&lt;$N$10,$J$10)</f>
        <v>Small Cap</v>
      </c>
      <c r="F5561" s="18">
        <v>13.74</v>
      </c>
      <c r="G5561" s="3" t="s">
        <v>31554</v>
      </c>
      <c r="H5561" s="22">
        <f>ROUND(Table1[[#This Row],[Market Capitalisation]]/Table1[[#This Row],[Stock Price]],0)</f>
        <v>43668122</v>
      </c>
    </row>
    <row r="5562" spans="2:8" x14ac:dyDescent="0.35">
      <c r="B5562" s="1" t="s">
        <v>22909</v>
      </c>
      <c r="C5562" s="3" t="s">
        <v>22910</v>
      </c>
      <c r="D5562" s="13">
        <v>600000000</v>
      </c>
      <c r="E5562" s="1" t="str" cm="1">
        <f t="array" ref="E5562">_xlfn.IFS($D5562&gt;=$N$7,$J$7,AND($D5562&gt;=$M$8,$D5562&lt;$N$8),$J$8,AND($D5562&gt;=$M$9,$D5562&lt;$N$9),$J$9,$D5562&lt;$N$10,$J$10)</f>
        <v>Small Cap</v>
      </c>
      <c r="F5562" s="18">
        <v>7.41</v>
      </c>
      <c r="G5562" s="3" t="s">
        <v>31554</v>
      </c>
      <c r="H5562" s="22">
        <f>ROUND(Table1[[#This Row],[Market Capitalisation]]/Table1[[#This Row],[Stock Price]],0)</f>
        <v>80971660</v>
      </c>
    </row>
    <row r="5563" spans="2:8" x14ac:dyDescent="0.35">
      <c r="B5563" s="1" t="s">
        <v>22913</v>
      </c>
      <c r="C5563" s="3" t="s">
        <v>22914</v>
      </c>
      <c r="D5563" s="13">
        <v>600000000</v>
      </c>
      <c r="E5563" s="1" t="str" cm="1">
        <f t="array" ref="E5563">_xlfn.IFS($D5563&gt;=$N$7,$J$7,AND($D5563&gt;=$M$8,$D5563&lt;$N$8),$J$8,AND($D5563&gt;=$M$9,$D5563&lt;$N$9),$J$9,$D5563&lt;$N$10,$J$10)</f>
        <v>Small Cap</v>
      </c>
      <c r="F5563" s="18">
        <v>55.48</v>
      </c>
      <c r="G5563" s="3" t="s">
        <v>31554</v>
      </c>
      <c r="H5563" s="22">
        <f>ROUND(Table1[[#This Row],[Market Capitalisation]]/Table1[[#This Row],[Stock Price]],0)</f>
        <v>10814708</v>
      </c>
    </row>
    <row r="5564" spans="2:8" x14ac:dyDescent="0.35">
      <c r="B5564" s="1" t="s">
        <v>22916</v>
      </c>
      <c r="C5564" s="3" t="s">
        <v>22917</v>
      </c>
      <c r="D5564" s="13">
        <v>600000000</v>
      </c>
      <c r="E5564" s="1" t="str" cm="1">
        <f t="array" ref="E5564">_xlfn.IFS($D5564&gt;=$N$7,$J$7,AND($D5564&gt;=$M$8,$D5564&lt;$N$8),$J$8,AND($D5564&gt;=$M$9,$D5564&lt;$N$9),$J$9,$D5564&lt;$N$10,$J$10)</f>
        <v>Small Cap</v>
      </c>
      <c r="F5564" s="18">
        <v>7</v>
      </c>
      <c r="G5564" s="3" t="s">
        <v>31554</v>
      </c>
      <c r="H5564" s="22">
        <f>ROUND(Table1[[#This Row],[Market Capitalisation]]/Table1[[#This Row],[Stock Price]],0)</f>
        <v>85714286</v>
      </c>
    </row>
    <row r="5565" spans="2:8" x14ac:dyDescent="0.35">
      <c r="B5565" s="1" t="s">
        <v>22919</v>
      </c>
      <c r="C5565" s="3" t="s">
        <v>22920</v>
      </c>
      <c r="D5565" s="13">
        <v>600000000</v>
      </c>
      <c r="E5565" s="1" t="str" cm="1">
        <f t="array" ref="E5565">_xlfn.IFS($D5565&gt;=$N$7,$J$7,AND($D5565&gt;=$M$8,$D5565&lt;$N$8),$J$8,AND($D5565&gt;=$M$9,$D5565&lt;$N$9),$J$9,$D5565&lt;$N$10,$J$10)</f>
        <v>Small Cap</v>
      </c>
      <c r="F5565" s="18">
        <v>44.42</v>
      </c>
      <c r="G5565" s="3" t="s">
        <v>31554</v>
      </c>
      <c r="H5565" s="22">
        <f>ROUND(Table1[[#This Row],[Market Capitalisation]]/Table1[[#This Row],[Stock Price]],0)</f>
        <v>13507429</v>
      </c>
    </row>
    <row r="5566" spans="2:8" x14ac:dyDescent="0.35">
      <c r="B5566" s="1" t="s">
        <v>22923</v>
      </c>
      <c r="C5566" s="3" t="s">
        <v>22924</v>
      </c>
      <c r="D5566" s="13">
        <v>600000000</v>
      </c>
      <c r="E5566" s="1" t="str" cm="1">
        <f t="array" ref="E5566">_xlfn.IFS($D5566&gt;=$N$7,$J$7,AND($D5566&gt;=$M$8,$D5566&lt;$N$8),$J$8,AND($D5566&gt;=$M$9,$D5566&lt;$N$9),$J$9,$D5566&lt;$N$10,$J$10)</f>
        <v>Small Cap</v>
      </c>
      <c r="F5566" s="18">
        <v>4.51</v>
      </c>
      <c r="G5566" s="3" t="s">
        <v>667</v>
      </c>
      <c r="H5566" s="22">
        <f>ROUND(Table1[[#This Row],[Market Capitalisation]]/Table1[[#This Row],[Stock Price]],0)</f>
        <v>133037694</v>
      </c>
    </row>
    <row r="5567" spans="2:8" x14ac:dyDescent="0.35">
      <c r="B5567" s="1" t="s">
        <v>22926</v>
      </c>
      <c r="C5567" s="3" t="s">
        <v>22927</v>
      </c>
      <c r="D5567" s="13">
        <v>600000000</v>
      </c>
      <c r="E5567" s="1" t="str" cm="1">
        <f t="array" ref="E5567">_xlfn.IFS($D5567&gt;=$N$7,$J$7,AND($D5567&gt;=$M$8,$D5567&lt;$N$8),$J$8,AND($D5567&gt;=$M$9,$D5567&lt;$N$9),$J$9,$D5567&lt;$N$10,$J$10)</f>
        <v>Small Cap</v>
      </c>
      <c r="F5567" s="18">
        <v>14.87</v>
      </c>
      <c r="G5567" s="3" t="s">
        <v>249</v>
      </c>
      <c r="H5567" s="22">
        <f>ROUND(Table1[[#This Row],[Market Capitalisation]]/Table1[[#This Row],[Stock Price]],0)</f>
        <v>40349697</v>
      </c>
    </row>
    <row r="5568" spans="2:8" x14ac:dyDescent="0.35">
      <c r="B5568" s="1" t="s">
        <v>22930</v>
      </c>
      <c r="C5568" s="3" t="s">
        <v>22931</v>
      </c>
      <c r="D5568" s="13">
        <v>600000000</v>
      </c>
      <c r="E5568" s="1" t="str" cm="1">
        <f t="array" ref="E5568">_xlfn.IFS($D5568&gt;=$N$7,$J$7,AND($D5568&gt;=$M$8,$D5568&lt;$N$8),$J$8,AND($D5568&gt;=$M$9,$D5568&lt;$N$9),$J$9,$D5568&lt;$N$10,$J$10)</f>
        <v>Small Cap</v>
      </c>
      <c r="F5568" s="18">
        <v>2.39</v>
      </c>
      <c r="G5568" s="3" t="s">
        <v>1254</v>
      </c>
      <c r="H5568" s="22">
        <f>ROUND(Table1[[#This Row],[Market Capitalisation]]/Table1[[#This Row],[Stock Price]],0)</f>
        <v>251046025</v>
      </c>
    </row>
    <row r="5569" spans="2:8" x14ac:dyDescent="0.35">
      <c r="B5569" s="1" t="s">
        <v>22933</v>
      </c>
      <c r="C5569" s="3" t="s">
        <v>22934</v>
      </c>
      <c r="D5569" s="13">
        <v>600000000</v>
      </c>
      <c r="E5569" s="1" t="str" cm="1">
        <f t="array" ref="E5569">_xlfn.IFS($D5569&gt;=$N$7,$J$7,AND($D5569&gt;=$M$8,$D5569&lt;$N$8),$J$8,AND($D5569&gt;=$M$9,$D5569&lt;$N$9),$J$9,$D5569&lt;$N$10,$J$10)</f>
        <v>Small Cap</v>
      </c>
      <c r="F5569" s="18">
        <v>24.27</v>
      </c>
      <c r="G5569" s="3" t="s">
        <v>31554</v>
      </c>
      <c r="H5569" s="22">
        <f>ROUND(Table1[[#This Row],[Market Capitalisation]]/Table1[[#This Row],[Stock Price]],0)</f>
        <v>24721879</v>
      </c>
    </row>
    <row r="5570" spans="2:8" x14ac:dyDescent="0.35">
      <c r="B5570" s="1" t="s">
        <v>22937</v>
      </c>
      <c r="C5570" s="3" t="s">
        <v>22938</v>
      </c>
      <c r="D5570" s="13">
        <v>600000000</v>
      </c>
      <c r="E5570" s="1" t="str" cm="1">
        <f t="array" ref="E5570">_xlfn.IFS($D5570&gt;=$N$7,$J$7,AND($D5570&gt;=$M$8,$D5570&lt;$N$8),$J$8,AND($D5570&gt;=$M$9,$D5570&lt;$N$9),$J$9,$D5570&lt;$N$10,$J$10)</f>
        <v>Small Cap</v>
      </c>
      <c r="F5570" s="18">
        <v>22.47</v>
      </c>
      <c r="G5570" s="3" t="s">
        <v>1103</v>
      </c>
      <c r="H5570" s="22">
        <f>ROUND(Table1[[#This Row],[Market Capitalisation]]/Table1[[#This Row],[Stock Price]],0)</f>
        <v>26702270</v>
      </c>
    </row>
    <row r="5571" spans="2:8" x14ac:dyDescent="0.35">
      <c r="B5571" s="1" t="s">
        <v>22940</v>
      </c>
      <c r="C5571" s="3" t="s">
        <v>22941</v>
      </c>
      <c r="D5571" s="13">
        <v>600000000</v>
      </c>
      <c r="E5571" s="1" t="str" cm="1">
        <f t="array" ref="E5571">_xlfn.IFS($D5571&gt;=$N$7,$J$7,AND($D5571&gt;=$M$8,$D5571&lt;$N$8),$J$8,AND($D5571&gt;=$M$9,$D5571&lt;$N$9),$J$9,$D5571&lt;$N$10,$J$10)</f>
        <v>Small Cap</v>
      </c>
      <c r="F5571" s="18">
        <v>30.22</v>
      </c>
      <c r="G5571" s="3" t="s">
        <v>31583</v>
      </c>
      <c r="H5571" s="22">
        <f>ROUND(Table1[[#This Row],[Market Capitalisation]]/Table1[[#This Row],[Stock Price]],0)</f>
        <v>19854401</v>
      </c>
    </row>
    <row r="5572" spans="2:8" x14ac:dyDescent="0.35">
      <c r="B5572" s="1" t="s">
        <v>22944</v>
      </c>
      <c r="C5572" s="3" t="s">
        <v>22945</v>
      </c>
      <c r="D5572" s="13">
        <v>600000000</v>
      </c>
      <c r="E5572" s="1" t="str" cm="1">
        <f t="array" ref="E5572">_xlfn.IFS($D5572&gt;=$N$7,$J$7,AND($D5572&gt;=$M$8,$D5572&lt;$N$8),$J$8,AND($D5572&gt;=$M$9,$D5572&lt;$N$9),$J$9,$D5572&lt;$N$10,$J$10)</f>
        <v>Small Cap</v>
      </c>
      <c r="F5572" s="18">
        <v>29.92</v>
      </c>
      <c r="G5572" s="3" t="s">
        <v>31554</v>
      </c>
      <c r="H5572" s="22">
        <f>ROUND(Table1[[#This Row],[Market Capitalisation]]/Table1[[#This Row],[Stock Price]],0)</f>
        <v>20053476</v>
      </c>
    </row>
    <row r="5573" spans="2:8" x14ac:dyDescent="0.35">
      <c r="B5573" s="1" t="s">
        <v>22948</v>
      </c>
      <c r="C5573" s="3" t="s">
        <v>22949</v>
      </c>
      <c r="D5573" s="13">
        <v>600000000</v>
      </c>
      <c r="E5573" s="1" t="str" cm="1">
        <f t="array" ref="E5573">_xlfn.IFS($D5573&gt;=$N$7,$J$7,AND($D5573&gt;=$M$8,$D5573&lt;$N$8),$J$8,AND($D5573&gt;=$M$9,$D5573&lt;$N$9),$J$9,$D5573&lt;$N$10,$J$10)</f>
        <v>Small Cap</v>
      </c>
      <c r="F5573" s="18">
        <v>2.2999999999999998</v>
      </c>
      <c r="G5573" s="3" t="s">
        <v>152</v>
      </c>
      <c r="H5573" s="22">
        <f>ROUND(Table1[[#This Row],[Market Capitalisation]]/Table1[[#This Row],[Stock Price]],0)</f>
        <v>260869565</v>
      </c>
    </row>
    <row r="5574" spans="2:8" x14ac:dyDescent="0.35">
      <c r="B5574" s="1" t="s">
        <v>22951</v>
      </c>
      <c r="C5574" s="3" t="s">
        <v>22952</v>
      </c>
      <c r="D5574" s="13">
        <v>600000000</v>
      </c>
      <c r="E5574" s="1" t="str" cm="1">
        <f t="array" ref="E5574">_xlfn.IFS($D5574&gt;=$N$7,$J$7,AND($D5574&gt;=$M$8,$D5574&lt;$N$8),$J$8,AND($D5574&gt;=$M$9,$D5574&lt;$N$9),$J$9,$D5574&lt;$N$10,$J$10)</f>
        <v>Small Cap</v>
      </c>
      <c r="F5574" s="18">
        <v>0.99</v>
      </c>
      <c r="G5574" s="3" t="s">
        <v>936</v>
      </c>
      <c r="H5574" s="22">
        <f>ROUND(Table1[[#This Row],[Market Capitalisation]]/Table1[[#This Row],[Stock Price]],0)</f>
        <v>606060606</v>
      </c>
    </row>
    <row r="5575" spans="2:8" x14ac:dyDescent="0.35">
      <c r="B5575" s="1" t="s">
        <v>22954</v>
      </c>
      <c r="C5575" s="3" t="s">
        <v>22955</v>
      </c>
      <c r="D5575" s="13">
        <v>590000000</v>
      </c>
      <c r="E5575" s="1" t="str" cm="1">
        <f t="array" ref="E5575">_xlfn.IFS($D5575&gt;=$N$7,$J$7,AND($D5575&gt;=$M$8,$D5575&lt;$N$8),$J$8,AND($D5575&gt;=$M$9,$D5575&lt;$N$9),$J$9,$D5575&lt;$N$10,$J$10)</f>
        <v>Small Cap</v>
      </c>
      <c r="F5575" s="18">
        <v>42.28</v>
      </c>
      <c r="G5575" s="3" t="s">
        <v>31554</v>
      </c>
      <c r="H5575" s="22">
        <f>ROUND(Table1[[#This Row],[Market Capitalisation]]/Table1[[#This Row],[Stock Price]],0)</f>
        <v>13954588</v>
      </c>
    </row>
    <row r="5576" spans="2:8" x14ac:dyDescent="0.35">
      <c r="B5576" s="1" t="s">
        <v>22958</v>
      </c>
      <c r="C5576" s="3" t="s">
        <v>22959</v>
      </c>
      <c r="D5576" s="13">
        <v>590000000</v>
      </c>
      <c r="E5576" s="1" t="str" cm="1">
        <f t="array" ref="E5576">_xlfn.IFS($D5576&gt;=$N$7,$J$7,AND($D5576&gt;=$M$8,$D5576&lt;$N$8),$J$8,AND($D5576&gt;=$M$9,$D5576&lt;$N$9),$J$9,$D5576&lt;$N$10,$J$10)</f>
        <v>Small Cap</v>
      </c>
      <c r="F5576" s="18">
        <v>15.4</v>
      </c>
      <c r="G5576" s="3" t="s">
        <v>31554</v>
      </c>
      <c r="H5576" s="22">
        <f>ROUND(Table1[[#This Row],[Market Capitalisation]]/Table1[[#This Row],[Stock Price]],0)</f>
        <v>38311688</v>
      </c>
    </row>
    <row r="5577" spans="2:8" x14ac:dyDescent="0.35">
      <c r="B5577" s="1" t="s">
        <v>22962</v>
      </c>
      <c r="C5577" s="3" t="s">
        <v>22963</v>
      </c>
      <c r="D5577" s="13">
        <v>590000000</v>
      </c>
      <c r="E5577" s="1" t="str" cm="1">
        <f t="array" ref="E5577">_xlfn.IFS($D5577&gt;=$N$7,$J$7,AND($D5577&gt;=$M$8,$D5577&lt;$N$8),$J$8,AND($D5577&gt;=$M$9,$D5577&lt;$N$9),$J$9,$D5577&lt;$N$10,$J$10)</f>
        <v>Small Cap</v>
      </c>
      <c r="F5577" s="18">
        <v>12.83</v>
      </c>
      <c r="G5577" s="3" t="s">
        <v>31554</v>
      </c>
      <c r="H5577" s="22">
        <f>ROUND(Table1[[#This Row],[Market Capitalisation]]/Table1[[#This Row],[Stock Price]],0)</f>
        <v>45985970</v>
      </c>
    </row>
    <row r="5578" spans="2:8" x14ac:dyDescent="0.35">
      <c r="B5578" s="1" t="s">
        <v>22965</v>
      </c>
      <c r="C5578" s="3" t="s">
        <v>22966</v>
      </c>
      <c r="D5578" s="13">
        <v>590000000</v>
      </c>
      <c r="E5578" s="1" t="str" cm="1">
        <f t="array" ref="E5578">_xlfn.IFS($D5578&gt;=$N$7,$J$7,AND($D5578&gt;=$M$8,$D5578&lt;$N$8),$J$8,AND($D5578&gt;=$M$9,$D5578&lt;$N$9),$J$9,$D5578&lt;$N$10,$J$10)</f>
        <v>Small Cap</v>
      </c>
      <c r="F5578" s="18">
        <v>11.01</v>
      </c>
      <c r="G5578" s="3" t="s">
        <v>31554</v>
      </c>
      <c r="H5578" s="22">
        <f>ROUND(Table1[[#This Row],[Market Capitalisation]]/Table1[[#This Row],[Stock Price]],0)</f>
        <v>53587648</v>
      </c>
    </row>
    <row r="5579" spans="2:8" x14ac:dyDescent="0.35">
      <c r="B5579" s="1" t="s">
        <v>22968</v>
      </c>
      <c r="C5579" s="3" t="s">
        <v>22969</v>
      </c>
      <c r="D5579" s="13">
        <v>590000000</v>
      </c>
      <c r="E5579" s="1" t="str" cm="1">
        <f t="array" ref="E5579">_xlfn.IFS($D5579&gt;=$N$7,$J$7,AND($D5579&gt;=$M$8,$D5579&lt;$N$8),$J$8,AND($D5579&gt;=$M$9,$D5579&lt;$N$9),$J$9,$D5579&lt;$N$10,$J$10)</f>
        <v>Small Cap</v>
      </c>
      <c r="F5579" s="18">
        <v>3.82</v>
      </c>
      <c r="G5579" s="3" t="s">
        <v>152</v>
      </c>
      <c r="H5579" s="22">
        <f>ROUND(Table1[[#This Row],[Market Capitalisation]]/Table1[[#This Row],[Stock Price]],0)</f>
        <v>154450262</v>
      </c>
    </row>
    <row r="5580" spans="2:8" x14ac:dyDescent="0.35">
      <c r="B5580" s="1" t="s">
        <v>22971</v>
      </c>
      <c r="C5580" s="3" t="s">
        <v>22972</v>
      </c>
      <c r="D5580" s="13">
        <v>590000000</v>
      </c>
      <c r="E5580" s="1" t="str" cm="1">
        <f t="array" ref="E5580">_xlfn.IFS($D5580&gt;=$N$7,$J$7,AND($D5580&gt;=$M$8,$D5580&lt;$N$8),$J$8,AND($D5580&gt;=$M$9,$D5580&lt;$N$9),$J$9,$D5580&lt;$N$10,$J$10)</f>
        <v>Small Cap</v>
      </c>
      <c r="F5580" s="18">
        <v>1.55</v>
      </c>
      <c r="G5580" s="3" t="s">
        <v>31554</v>
      </c>
      <c r="H5580" s="22">
        <f>ROUND(Table1[[#This Row],[Market Capitalisation]]/Table1[[#This Row],[Stock Price]],0)</f>
        <v>380645161</v>
      </c>
    </row>
    <row r="5581" spans="2:8" x14ac:dyDescent="0.35">
      <c r="B5581" s="1" t="s">
        <v>22974</v>
      </c>
      <c r="C5581" s="3" t="s">
        <v>22975</v>
      </c>
      <c r="D5581" s="13">
        <v>590000000</v>
      </c>
      <c r="E5581" s="1" t="str" cm="1">
        <f t="array" ref="E5581">_xlfn.IFS($D5581&gt;=$N$7,$J$7,AND($D5581&gt;=$M$8,$D5581&lt;$N$8),$J$8,AND($D5581&gt;=$M$9,$D5581&lt;$N$9),$J$9,$D5581&lt;$N$10,$J$10)</f>
        <v>Small Cap</v>
      </c>
      <c r="F5581" s="18">
        <v>3.48</v>
      </c>
      <c r="G5581" s="3" t="s">
        <v>511</v>
      </c>
      <c r="H5581" s="22">
        <f>ROUND(Table1[[#This Row],[Market Capitalisation]]/Table1[[#This Row],[Stock Price]],0)</f>
        <v>169540230</v>
      </c>
    </row>
    <row r="5582" spans="2:8" x14ac:dyDescent="0.35">
      <c r="B5582" s="1" t="s">
        <v>22977</v>
      </c>
      <c r="C5582" s="3" t="s">
        <v>22978</v>
      </c>
      <c r="D5582" s="13">
        <v>590000000</v>
      </c>
      <c r="E5582" s="1" t="str" cm="1">
        <f t="array" ref="E5582">_xlfn.IFS($D5582&gt;=$N$7,$J$7,AND($D5582&gt;=$M$8,$D5582&lt;$N$8),$J$8,AND($D5582&gt;=$M$9,$D5582&lt;$N$9),$J$9,$D5582&lt;$N$10,$J$10)</f>
        <v>Small Cap</v>
      </c>
      <c r="F5582" s="18">
        <v>5.88</v>
      </c>
      <c r="G5582" s="3" t="s">
        <v>31554</v>
      </c>
      <c r="H5582" s="22">
        <f>ROUND(Table1[[#This Row],[Market Capitalisation]]/Table1[[#This Row],[Stock Price]],0)</f>
        <v>100340136</v>
      </c>
    </row>
    <row r="5583" spans="2:8" x14ac:dyDescent="0.35">
      <c r="B5583" s="1" t="s">
        <v>22980</v>
      </c>
      <c r="C5583" s="3" t="s">
        <v>22981</v>
      </c>
      <c r="D5583" s="13">
        <v>590000000</v>
      </c>
      <c r="E5583" s="1" t="str" cm="1">
        <f t="array" ref="E5583">_xlfn.IFS($D5583&gt;=$N$7,$J$7,AND($D5583&gt;=$M$8,$D5583&lt;$N$8),$J$8,AND($D5583&gt;=$M$9,$D5583&lt;$N$9),$J$9,$D5583&lt;$N$10,$J$10)</f>
        <v>Small Cap</v>
      </c>
      <c r="F5583" s="18">
        <v>4.13</v>
      </c>
      <c r="G5583" s="3" t="s">
        <v>894</v>
      </c>
      <c r="H5583" s="22">
        <f>ROUND(Table1[[#This Row],[Market Capitalisation]]/Table1[[#This Row],[Stock Price]],0)</f>
        <v>142857143</v>
      </c>
    </row>
    <row r="5584" spans="2:8" x14ac:dyDescent="0.35">
      <c r="B5584" s="1" t="s">
        <v>22984</v>
      </c>
      <c r="C5584" s="3" t="s">
        <v>22985</v>
      </c>
      <c r="D5584" s="13">
        <v>590000000</v>
      </c>
      <c r="E5584" s="1" t="str" cm="1">
        <f t="array" ref="E5584">_xlfn.IFS($D5584&gt;=$N$7,$J$7,AND($D5584&gt;=$M$8,$D5584&lt;$N$8),$J$8,AND($D5584&gt;=$M$9,$D5584&lt;$N$9),$J$9,$D5584&lt;$N$10,$J$10)</f>
        <v>Small Cap</v>
      </c>
      <c r="F5584" s="18">
        <v>1.32</v>
      </c>
      <c r="G5584" s="3" t="s">
        <v>249</v>
      </c>
      <c r="H5584" s="22">
        <f>ROUND(Table1[[#This Row],[Market Capitalisation]]/Table1[[#This Row],[Stock Price]],0)</f>
        <v>446969697</v>
      </c>
    </row>
    <row r="5585" spans="2:8" x14ac:dyDescent="0.35">
      <c r="B5585" s="1" t="s">
        <v>22987</v>
      </c>
      <c r="C5585" s="3" t="s">
        <v>22988</v>
      </c>
      <c r="D5585" s="13">
        <v>590000000</v>
      </c>
      <c r="E5585" s="1" t="str" cm="1">
        <f t="array" ref="E5585">_xlfn.IFS($D5585&gt;=$N$7,$J$7,AND($D5585&gt;=$M$8,$D5585&lt;$N$8),$J$8,AND($D5585&gt;=$M$9,$D5585&lt;$N$9),$J$9,$D5585&lt;$N$10,$J$10)</f>
        <v>Small Cap</v>
      </c>
      <c r="F5585" s="18">
        <v>5.18</v>
      </c>
      <c r="G5585" s="3" t="s">
        <v>511</v>
      </c>
      <c r="H5585" s="22">
        <f>ROUND(Table1[[#This Row],[Market Capitalisation]]/Table1[[#This Row],[Stock Price]],0)</f>
        <v>113899614</v>
      </c>
    </row>
    <row r="5586" spans="2:8" x14ac:dyDescent="0.35">
      <c r="B5586" s="1" t="s">
        <v>22990</v>
      </c>
      <c r="C5586" s="3" t="s">
        <v>22991</v>
      </c>
      <c r="D5586" s="13">
        <v>590000000</v>
      </c>
      <c r="E5586" s="1" t="str" cm="1">
        <f t="array" ref="E5586">_xlfn.IFS($D5586&gt;=$N$7,$J$7,AND($D5586&gt;=$M$8,$D5586&lt;$N$8),$J$8,AND($D5586&gt;=$M$9,$D5586&lt;$N$9),$J$9,$D5586&lt;$N$10,$J$10)</f>
        <v>Small Cap</v>
      </c>
      <c r="F5586" s="18">
        <v>10.41</v>
      </c>
      <c r="G5586" s="3" t="s">
        <v>249</v>
      </c>
      <c r="H5586" s="22">
        <f>ROUND(Table1[[#This Row],[Market Capitalisation]]/Table1[[#This Row],[Stock Price]],0)</f>
        <v>56676273</v>
      </c>
    </row>
    <row r="5587" spans="2:8" x14ac:dyDescent="0.35">
      <c r="B5587" s="1" t="s">
        <v>22994</v>
      </c>
      <c r="C5587" s="3" t="s">
        <v>22995</v>
      </c>
      <c r="D5587" s="13">
        <v>590000000</v>
      </c>
      <c r="E5587" s="1" t="str" cm="1">
        <f t="array" ref="E5587">_xlfn.IFS($D5587&gt;=$N$7,$J$7,AND($D5587&gt;=$M$8,$D5587&lt;$N$8),$J$8,AND($D5587&gt;=$M$9,$D5587&lt;$N$9),$J$9,$D5587&lt;$N$10,$J$10)</f>
        <v>Small Cap</v>
      </c>
      <c r="F5587" s="18">
        <v>19.88</v>
      </c>
      <c r="G5587" s="3" t="s">
        <v>31554</v>
      </c>
      <c r="H5587" s="22">
        <f>ROUND(Table1[[#This Row],[Market Capitalisation]]/Table1[[#This Row],[Stock Price]],0)</f>
        <v>29678068</v>
      </c>
    </row>
    <row r="5588" spans="2:8" x14ac:dyDescent="0.35">
      <c r="B5588" s="1" t="s">
        <v>22998</v>
      </c>
      <c r="C5588" s="3" t="s">
        <v>22999</v>
      </c>
      <c r="D5588" s="13">
        <v>590000000</v>
      </c>
      <c r="E5588" s="1" t="str" cm="1">
        <f t="array" ref="E5588">_xlfn.IFS($D5588&gt;=$N$7,$J$7,AND($D5588&gt;=$M$8,$D5588&lt;$N$8),$J$8,AND($D5588&gt;=$M$9,$D5588&lt;$N$9),$J$9,$D5588&lt;$N$10,$J$10)</f>
        <v>Small Cap</v>
      </c>
      <c r="F5588" s="18">
        <v>34.06</v>
      </c>
      <c r="G5588" s="3" t="s">
        <v>31554</v>
      </c>
      <c r="H5588" s="22">
        <f>ROUND(Table1[[#This Row],[Market Capitalisation]]/Table1[[#This Row],[Stock Price]],0)</f>
        <v>17322372</v>
      </c>
    </row>
    <row r="5589" spans="2:8" x14ac:dyDescent="0.35">
      <c r="B5589" s="1" t="s">
        <v>23002</v>
      </c>
      <c r="C5589" s="3" t="s">
        <v>23003</v>
      </c>
      <c r="D5589" s="13">
        <v>590000000</v>
      </c>
      <c r="E5589" s="1" t="str" cm="1">
        <f t="array" ref="E5589">_xlfn.IFS($D5589&gt;=$N$7,$J$7,AND($D5589&gt;=$M$8,$D5589&lt;$N$8),$J$8,AND($D5589&gt;=$M$9,$D5589&lt;$N$9),$J$9,$D5589&lt;$N$10,$J$10)</f>
        <v>Small Cap</v>
      </c>
      <c r="F5589" s="18">
        <v>3.14</v>
      </c>
      <c r="G5589" s="3" t="s">
        <v>511</v>
      </c>
      <c r="H5589" s="22">
        <f>ROUND(Table1[[#This Row],[Market Capitalisation]]/Table1[[#This Row],[Stock Price]],0)</f>
        <v>187898089</v>
      </c>
    </row>
    <row r="5590" spans="2:8" x14ac:dyDescent="0.35">
      <c r="B5590" s="1" t="s">
        <v>23005</v>
      </c>
      <c r="C5590" s="3" t="s">
        <v>23006</v>
      </c>
      <c r="D5590" s="13">
        <v>580000000</v>
      </c>
      <c r="E5590" s="1" t="str" cm="1">
        <f t="array" ref="E5590">_xlfn.IFS($D5590&gt;=$N$7,$J$7,AND($D5590&gt;=$M$8,$D5590&lt;$N$8),$J$8,AND($D5590&gt;=$M$9,$D5590&lt;$N$9),$J$9,$D5590&lt;$N$10,$J$10)</f>
        <v>Small Cap</v>
      </c>
      <c r="F5590" s="18">
        <v>7.8</v>
      </c>
      <c r="G5590" s="3" t="s">
        <v>31554</v>
      </c>
      <c r="H5590" s="22">
        <f>ROUND(Table1[[#This Row],[Market Capitalisation]]/Table1[[#This Row],[Stock Price]],0)</f>
        <v>74358974</v>
      </c>
    </row>
    <row r="5591" spans="2:8" x14ac:dyDescent="0.35">
      <c r="B5591" s="1" t="s">
        <v>23009</v>
      </c>
      <c r="C5591" s="3" t="s">
        <v>23010</v>
      </c>
      <c r="D5591" s="13">
        <v>580000000</v>
      </c>
      <c r="E5591" s="1" t="str" cm="1">
        <f t="array" ref="E5591">_xlfn.IFS($D5591&gt;=$N$7,$J$7,AND($D5591&gt;=$M$8,$D5591&lt;$N$8),$J$8,AND($D5591&gt;=$M$9,$D5591&lt;$N$9),$J$9,$D5591&lt;$N$10,$J$10)</f>
        <v>Small Cap</v>
      </c>
      <c r="F5591" s="18">
        <v>44.14</v>
      </c>
      <c r="G5591" s="3" t="s">
        <v>31554</v>
      </c>
      <c r="H5591" s="22">
        <f>ROUND(Table1[[#This Row],[Market Capitalisation]]/Table1[[#This Row],[Stock Price]],0)</f>
        <v>13140009</v>
      </c>
    </row>
    <row r="5592" spans="2:8" x14ac:dyDescent="0.35">
      <c r="B5592" s="1" t="s">
        <v>23013</v>
      </c>
      <c r="C5592" s="3" t="s">
        <v>23014</v>
      </c>
      <c r="D5592" s="13">
        <v>580000000</v>
      </c>
      <c r="E5592" s="1" t="str" cm="1">
        <f t="array" ref="E5592">_xlfn.IFS($D5592&gt;=$N$7,$J$7,AND($D5592&gt;=$M$8,$D5592&lt;$N$8),$J$8,AND($D5592&gt;=$M$9,$D5592&lt;$N$9),$J$9,$D5592&lt;$N$10,$J$10)</f>
        <v>Small Cap</v>
      </c>
      <c r="F5592" s="18">
        <v>4.5199999999999996</v>
      </c>
      <c r="G5592" s="3" t="s">
        <v>31554</v>
      </c>
      <c r="H5592" s="22">
        <f>ROUND(Table1[[#This Row],[Market Capitalisation]]/Table1[[#This Row],[Stock Price]],0)</f>
        <v>128318584</v>
      </c>
    </row>
    <row r="5593" spans="2:8" x14ac:dyDescent="0.35">
      <c r="B5593" s="1" t="s">
        <v>23016</v>
      </c>
      <c r="C5593" s="3" t="s">
        <v>23017</v>
      </c>
      <c r="D5593" s="13">
        <v>580000000</v>
      </c>
      <c r="E5593" s="1" t="str" cm="1">
        <f t="array" ref="E5593">_xlfn.IFS($D5593&gt;=$N$7,$J$7,AND($D5593&gt;=$M$8,$D5593&lt;$N$8),$J$8,AND($D5593&gt;=$M$9,$D5593&lt;$N$9),$J$9,$D5593&lt;$N$10,$J$10)</f>
        <v>Small Cap</v>
      </c>
      <c r="F5593" s="18">
        <v>4.79</v>
      </c>
      <c r="G5593" s="3" t="s">
        <v>249</v>
      </c>
      <c r="H5593" s="22">
        <f>ROUND(Table1[[#This Row],[Market Capitalisation]]/Table1[[#This Row],[Stock Price]],0)</f>
        <v>121085595</v>
      </c>
    </row>
    <row r="5594" spans="2:8" x14ac:dyDescent="0.35">
      <c r="B5594" s="1" t="s">
        <v>23019</v>
      </c>
      <c r="C5594" s="3" t="s">
        <v>23020</v>
      </c>
      <c r="D5594" s="13">
        <v>580000000</v>
      </c>
      <c r="E5594" s="1" t="str" cm="1">
        <f t="array" ref="E5594">_xlfn.IFS($D5594&gt;=$N$7,$J$7,AND($D5594&gt;=$M$8,$D5594&lt;$N$8),$J$8,AND($D5594&gt;=$M$9,$D5594&lt;$N$9),$J$9,$D5594&lt;$N$10,$J$10)</f>
        <v>Small Cap</v>
      </c>
      <c r="F5594" s="18">
        <v>14.46</v>
      </c>
      <c r="G5594" s="3" t="s">
        <v>2116</v>
      </c>
      <c r="H5594" s="22">
        <f>ROUND(Table1[[#This Row],[Market Capitalisation]]/Table1[[#This Row],[Stock Price]],0)</f>
        <v>40110650</v>
      </c>
    </row>
    <row r="5595" spans="2:8" x14ac:dyDescent="0.35">
      <c r="B5595" s="1" t="s">
        <v>23022</v>
      </c>
      <c r="C5595" s="3" t="s">
        <v>23023</v>
      </c>
      <c r="D5595" s="13">
        <v>580000000</v>
      </c>
      <c r="E5595" s="1" t="str" cm="1">
        <f t="array" ref="E5595">_xlfn.IFS($D5595&gt;=$N$7,$J$7,AND($D5595&gt;=$M$8,$D5595&lt;$N$8),$J$8,AND($D5595&gt;=$M$9,$D5595&lt;$N$9),$J$9,$D5595&lt;$N$10,$J$10)</f>
        <v>Small Cap</v>
      </c>
      <c r="F5595" s="18">
        <v>9.17</v>
      </c>
      <c r="G5595" s="3" t="s">
        <v>31554</v>
      </c>
      <c r="H5595" s="22">
        <f>ROUND(Table1[[#This Row],[Market Capitalisation]]/Table1[[#This Row],[Stock Price]],0)</f>
        <v>63249727</v>
      </c>
    </row>
    <row r="5596" spans="2:8" x14ac:dyDescent="0.35">
      <c r="B5596" s="1" t="s">
        <v>23025</v>
      </c>
      <c r="C5596" s="3" t="s">
        <v>23026</v>
      </c>
      <c r="D5596" s="13">
        <v>580000000</v>
      </c>
      <c r="E5596" s="1" t="str" cm="1">
        <f t="array" ref="E5596">_xlfn.IFS($D5596&gt;=$N$7,$J$7,AND($D5596&gt;=$M$8,$D5596&lt;$N$8),$J$8,AND($D5596&gt;=$M$9,$D5596&lt;$N$9),$J$9,$D5596&lt;$N$10,$J$10)</f>
        <v>Small Cap</v>
      </c>
      <c r="F5596" s="18">
        <v>13.14</v>
      </c>
      <c r="G5596" s="3" t="s">
        <v>31554</v>
      </c>
      <c r="H5596" s="22">
        <f>ROUND(Table1[[#This Row],[Market Capitalisation]]/Table1[[#This Row],[Stock Price]],0)</f>
        <v>44140030</v>
      </c>
    </row>
    <row r="5597" spans="2:8" x14ac:dyDescent="0.35">
      <c r="B5597" s="1" t="s">
        <v>23028</v>
      </c>
      <c r="C5597" s="3" t="s">
        <v>23029</v>
      </c>
      <c r="D5597" s="13">
        <v>580000000</v>
      </c>
      <c r="E5597" s="1" t="str" cm="1">
        <f t="array" ref="E5597">_xlfn.IFS($D5597&gt;=$N$7,$J$7,AND($D5597&gt;=$M$8,$D5597&lt;$N$8),$J$8,AND($D5597&gt;=$M$9,$D5597&lt;$N$9),$J$9,$D5597&lt;$N$10,$J$10)</f>
        <v>Small Cap</v>
      </c>
      <c r="F5597" s="18">
        <v>62.5</v>
      </c>
      <c r="G5597" s="3" t="s">
        <v>31554</v>
      </c>
      <c r="H5597" s="22">
        <f>ROUND(Table1[[#This Row],[Market Capitalisation]]/Table1[[#This Row],[Stock Price]],0)</f>
        <v>9280000</v>
      </c>
    </row>
    <row r="5598" spans="2:8" x14ac:dyDescent="0.35">
      <c r="B5598" s="1" t="s">
        <v>23031</v>
      </c>
      <c r="C5598" s="3" t="s">
        <v>23032</v>
      </c>
      <c r="D5598" s="13">
        <v>580000000</v>
      </c>
      <c r="E5598" s="1" t="str" cm="1">
        <f t="array" ref="E5598">_xlfn.IFS($D5598&gt;=$N$7,$J$7,AND($D5598&gt;=$M$8,$D5598&lt;$N$8),$J$8,AND($D5598&gt;=$M$9,$D5598&lt;$N$9),$J$9,$D5598&lt;$N$10,$J$10)</f>
        <v>Small Cap</v>
      </c>
      <c r="F5598" s="18">
        <v>2.09</v>
      </c>
      <c r="G5598" s="3" t="s">
        <v>511</v>
      </c>
      <c r="H5598" s="22">
        <f>ROUND(Table1[[#This Row],[Market Capitalisation]]/Table1[[#This Row],[Stock Price]],0)</f>
        <v>277511962</v>
      </c>
    </row>
    <row r="5599" spans="2:8" x14ac:dyDescent="0.35">
      <c r="B5599" s="1" t="s">
        <v>23034</v>
      </c>
      <c r="C5599" s="3" t="s">
        <v>23035</v>
      </c>
      <c r="D5599" s="13">
        <v>580000000</v>
      </c>
      <c r="E5599" s="1" t="str" cm="1">
        <f t="array" ref="E5599">_xlfn.IFS($D5599&gt;=$N$7,$J$7,AND($D5599&gt;=$M$8,$D5599&lt;$N$8),$J$8,AND($D5599&gt;=$M$9,$D5599&lt;$N$9),$J$9,$D5599&lt;$N$10,$J$10)</f>
        <v>Small Cap</v>
      </c>
      <c r="F5599" s="18">
        <v>10.35</v>
      </c>
      <c r="G5599" s="3" t="s">
        <v>31554</v>
      </c>
      <c r="H5599" s="22">
        <f>ROUND(Table1[[#This Row],[Market Capitalisation]]/Table1[[#This Row],[Stock Price]],0)</f>
        <v>56038647</v>
      </c>
    </row>
    <row r="5600" spans="2:8" x14ac:dyDescent="0.35">
      <c r="B5600" s="1" t="s">
        <v>23037</v>
      </c>
      <c r="C5600" s="3" t="s">
        <v>23038</v>
      </c>
      <c r="D5600" s="13">
        <v>580000000</v>
      </c>
      <c r="E5600" s="1" t="str" cm="1">
        <f t="array" ref="E5600">_xlfn.IFS($D5600&gt;=$N$7,$J$7,AND($D5600&gt;=$M$8,$D5600&lt;$N$8),$J$8,AND($D5600&gt;=$M$9,$D5600&lt;$N$9),$J$9,$D5600&lt;$N$10,$J$10)</f>
        <v>Small Cap</v>
      </c>
      <c r="F5600" s="18">
        <v>10.83</v>
      </c>
      <c r="G5600" s="3" t="s">
        <v>667</v>
      </c>
      <c r="H5600" s="22">
        <f>ROUND(Table1[[#This Row],[Market Capitalisation]]/Table1[[#This Row],[Stock Price]],0)</f>
        <v>53554940</v>
      </c>
    </row>
    <row r="5601" spans="2:8" x14ac:dyDescent="0.35">
      <c r="B5601" s="1" t="s">
        <v>23040</v>
      </c>
      <c r="C5601" s="3" t="s">
        <v>23041</v>
      </c>
      <c r="D5601" s="13">
        <v>580000000</v>
      </c>
      <c r="E5601" s="1" t="str" cm="1">
        <f t="array" ref="E5601">_xlfn.IFS($D5601&gt;=$N$7,$J$7,AND($D5601&gt;=$M$8,$D5601&lt;$N$8),$J$8,AND($D5601&gt;=$M$9,$D5601&lt;$N$9),$J$9,$D5601&lt;$N$10,$J$10)</f>
        <v>Small Cap</v>
      </c>
      <c r="F5601" s="18">
        <v>2.0699999999999998</v>
      </c>
      <c r="G5601" s="3" t="s">
        <v>249</v>
      </c>
      <c r="H5601" s="22">
        <f>ROUND(Table1[[#This Row],[Market Capitalisation]]/Table1[[#This Row],[Stock Price]],0)</f>
        <v>280193237</v>
      </c>
    </row>
    <row r="5602" spans="2:8" x14ac:dyDescent="0.35">
      <c r="B5602" s="1" t="s">
        <v>23043</v>
      </c>
      <c r="C5602" s="3" t="s">
        <v>23044</v>
      </c>
      <c r="D5602" s="13">
        <v>580000000</v>
      </c>
      <c r="E5602" s="1" t="str" cm="1">
        <f t="array" ref="E5602">_xlfn.IFS($D5602&gt;=$N$7,$J$7,AND($D5602&gt;=$M$8,$D5602&lt;$N$8),$J$8,AND($D5602&gt;=$M$9,$D5602&lt;$N$9),$J$9,$D5602&lt;$N$10,$J$10)</f>
        <v>Small Cap</v>
      </c>
      <c r="F5602" s="18">
        <v>4.83</v>
      </c>
      <c r="G5602" s="3" t="s">
        <v>31567</v>
      </c>
      <c r="H5602" s="22">
        <f>ROUND(Table1[[#This Row],[Market Capitalisation]]/Table1[[#This Row],[Stock Price]],0)</f>
        <v>120082816</v>
      </c>
    </row>
    <row r="5603" spans="2:8" x14ac:dyDescent="0.35">
      <c r="B5603" s="1" t="s">
        <v>23046</v>
      </c>
      <c r="C5603" s="3" t="s">
        <v>23047</v>
      </c>
      <c r="D5603" s="13">
        <v>580000000</v>
      </c>
      <c r="E5603" s="1" t="str" cm="1">
        <f t="array" ref="E5603">_xlfn.IFS($D5603&gt;=$N$7,$J$7,AND($D5603&gt;=$M$8,$D5603&lt;$N$8),$J$8,AND($D5603&gt;=$M$9,$D5603&lt;$N$9),$J$9,$D5603&lt;$N$10,$J$10)</f>
        <v>Small Cap</v>
      </c>
      <c r="F5603" s="18">
        <v>42.08</v>
      </c>
      <c r="G5603" s="3" t="s">
        <v>31554</v>
      </c>
      <c r="H5603" s="22">
        <f>ROUND(Table1[[#This Row],[Market Capitalisation]]/Table1[[#This Row],[Stock Price]],0)</f>
        <v>13783270</v>
      </c>
    </row>
    <row r="5604" spans="2:8" x14ac:dyDescent="0.35">
      <c r="B5604" s="1" t="s">
        <v>23049</v>
      </c>
      <c r="C5604" s="3" t="s">
        <v>23050</v>
      </c>
      <c r="D5604" s="13">
        <v>580000000</v>
      </c>
      <c r="E5604" s="1" t="str" cm="1">
        <f t="array" ref="E5604">_xlfn.IFS($D5604&gt;=$N$7,$J$7,AND($D5604&gt;=$M$8,$D5604&lt;$N$8),$J$8,AND($D5604&gt;=$M$9,$D5604&lt;$N$9),$J$9,$D5604&lt;$N$10,$J$10)</f>
        <v>Small Cap</v>
      </c>
      <c r="F5604" s="18">
        <v>17.149999999999999</v>
      </c>
      <c r="G5604" s="3" t="s">
        <v>31554</v>
      </c>
      <c r="H5604" s="22">
        <f>ROUND(Table1[[#This Row],[Market Capitalisation]]/Table1[[#This Row],[Stock Price]],0)</f>
        <v>33819242</v>
      </c>
    </row>
    <row r="5605" spans="2:8" x14ac:dyDescent="0.35">
      <c r="B5605" s="1" t="s">
        <v>23053</v>
      </c>
      <c r="C5605" s="3" t="s">
        <v>23054</v>
      </c>
      <c r="D5605" s="13">
        <v>580000000</v>
      </c>
      <c r="E5605" s="1" t="str" cm="1">
        <f t="array" ref="E5605">_xlfn.IFS($D5605&gt;=$N$7,$J$7,AND($D5605&gt;=$M$8,$D5605&lt;$N$8),$J$8,AND($D5605&gt;=$M$9,$D5605&lt;$N$9),$J$9,$D5605&lt;$N$10,$J$10)</f>
        <v>Small Cap</v>
      </c>
      <c r="F5605" s="18">
        <v>0.3</v>
      </c>
      <c r="G5605" s="3" t="s">
        <v>2323</v>
      </c>
      <c r="H5605" s="22">
        <f>ROUND(Table1[[#This Row],[Market Capitalisation]]/Table1[[#This Row],[Stock Price]],0)</f>
        <v>1933333333</v>
      </c>
    </row>
    <row r="5606" spans="2:8" x14ac:dyDescent="0.35">
      <c r="B5606" s="1" t="s">
        <v>23056</v>
      </c>
      <c r="C5606" s="3" t="s">
        <v>23057</v>
      </c>
      <c r="D5606" s="13">
        <v>580000000</v>
      </c>
      <c r="E5606" s="1" t="str" cm="1">
        <f t="array" ref="E5606">_xlfn.IFS($D5606&gt;=$N$7,$J$7,AND($D5606&gt;=$M$8,$D5606&lt;$N$8),$J$8,AND($D5606&gt;=$M$9,$D5606&lt;$N$9),$J$9,$D5606&lt;$N$10,$J$10)</f>
        <v>Small Cap</v>
      </c>
      <c r="F5606" s="18">
        <v>1.78</v>
      </c>
      <c r="G5606" s="3" t="s">
        <v>936</v>
      </c>
      <c r="H5606" s="22">
        <f>ROUND(Table1[[#This Row],[Market Capitalisation]]/Table1[[#This Row],[Stock Price]],0)</f>
        <v>325842697</v>
      </c>
    </row>
    <row r="5607" spans="2:8" x14ac:dyDescent="0.35">
      <c r="B5607" s="1" t="s">
        <v>23059</v>
      </c>
      <c r="C5607" s="3" t="s">
        <v>23060</v>
      </c>
      <c r="D5607" s="13">
        <v>570000000</v>
      </c>
      <c r="E5607" s="1" t="str" cm="1">
        <f t="array" ref="E5607">_xlfn.IFS($D5607&gt;=$N$7,$J$7,AND($D5607&gt;=$M$8,$D5607&lt;$N$8),$J$8,AND($D5607&gt;=$M$9,$D5607&lt;$N$9),$J$9,$D5607&lt;$N$10,$J$10)</f>
        <v>Small Cap</v>
      </c>
      <c r="F5607" s="18">
        <v>6.1</v>
      </c>
      <c r="G5607" s="3" t="s">
        <v>31554</v>
      </c>
      <c r="H5607" s="22">
        <f>ROUND(Table1[[#This Row],[Market Capitalisation]]/Table1[[#This Row],[Stock Price]],0)</f>
        <v>93442623</v>
      </c>
    </row>
    <row r="5608" spans="2:8" x14ac:dyDescent="0.35">
      <c r="B5608" s="1" t="s">
        <v>23063</v>
      </c>
      <c r="C5608" s="3" t="s">
        <v>23064</v>
      </c>
      <c r="D5608" s="13">
        <v>570000000</v>
      </c>
      <c r="E5608" s="1" t="str" cm="1">
        <f t="array" ref="E5608">_xlfn.IFS($D5608&gt;=$N$7,$J$7,AND($D5608&gt;=$M$8,$D5608&lt;$N$8),$J$8,AND($D5608&gt;=$M$9,$D5608&lt;$N$9),$J$9,$D5608&lt;$N$10,$J$10)</f>
        <v>Small Cap</v>
      </c>
      <c r="F5608" s="18">
        <v>45.42</v>
      </c>
      <c r="G5608" s="3" t="s">
        <v>304</v>
      </c>
      <c r="H5608" s="22">
        <f>ROUND(Table1[[#This Row],[Market Capitalisation]]/Table1[[#This Row],[Stock Price]],0)</f>
        <v>12549538</v>
      </c>
    </row>
    <row r="5609" spans="2:8" x14ac:dyDescent="0.35">
      <c r="B5609" s="1" t="s">
        <v>23066</v>
      </c>
      <c r="C5609" s="3" t="s">
        <v>23067</v>
      </c>
      <c r="D5609" s="13">
        <v>570000000</v>
      </c>
      <c r="E5609" s="1" t="str" cm="1">
        <f t="array" ref="E5609">_xlfn.IFS($D5609&gt;=$N$7,$J$7,AND($D5609&gt;=$M$8,$D5609&lt;$N$8),$J$8,AND($D5609&gt;=$M$9,$D5609&lt;$N$9),$J$9,$D5609&lt;$N$10,$J$10)</f>
        <v>Small Cap</v>
      </c>
      <c r="F5609" s="18">
        <v>81.760000000000005</v>
      </c>
      <c r="G5609" s="3" t="s">
        <v>31554</v>
      </c>
      <c r="H5609" s="22">
        <f>ROUND(Table1[[#This Row],[Market Capitalisation]]/Table1[[#This Row],[Stock Price]],0)</f>
        <v>6971624</v>
      </c>
    </row>
    <row r="5610" spans="2:8" x14ac:dyDescent="0.35">
      <c r="B5610" s="1" t="s">
        <v>23070</v>
      </c>
      <c r="C5610" s="3" t="s">
        <v>23071</v>
      </c>
      <c r="D5610" s="13">
        <v>570000000</v>
      </c>
      <c r="E5610" s="1" t="str" cm="1">
        <f t="array" ref="E5610">_xlfn.IFS($D5610&gt;=$N$7,$J$7,AND($D5610&gt;=$M$8,$D5610&lt;$N$8),$J$8,AND($D5610&gt;=$M$9,$D5610&lt;$N$9),$J$9,$D5610&lt;$N$10,$J$10)</f>
        <v>Small Cap</v>
      </c>
      <c r="F5610" s="18">
        <v>10.9</v>
      </c>
      <c r="G5610" s="3" t="s">
        <v>31554</v>
      </c>
      <c r="H5610" s="22">
        <f>ROUND(Table1[[#This Row],[Market Capitalisation]]/Table1[[#This Row],[Stock Price]],0)</f>
        <v>52293578</v>
      </c>
    </row>
    <row r="5611" spans="2:8" x14ac:dyDescent="0.35">
      <c r="B5611" s="1" t="s">
        <v>23073</v>
      </c>
      <c r="C5611" s="3" t="s">
        <v>23074</v>
      </c>
      <c r="D5611" s="13">
        <v>570000000</v>
      </c>
      <c r="E5611" s="1" t="str" cm="1">
        <f t="array" ref="E5611">_xlfn.IFS($D5611&gt;=$N$7,$J$7,AND($D5611&gt;=$M$8,$D5611&lt;$N$8),$J$8,AND($D5611&gt;=$M$9,$D5611&lt;$N$9),$J$9,$D5611&lt;$N$10,$J$10)</f>
        <v>Small Cap</v>
      </c>
      <c r="F5611" s="18">
        <v>4.7699999999999996</v>
      </c>
      <c r="G5611" s="3" t="s">
        <v>62</v>
      </c>
      <c r="H5611" s="22">
        <f>ROUND(Table1[[#This Row],[Market Capitalisation]]/Table1[[#This Row],[Stock Price]],0)</f>
        <v>119496855</v>
      </c>
    </row>
    <row r="5612" spans="2:8" x14ac:dyDescent="0.35">
      <c r="B5612" s="1" t="s">
        <v>23076</v>
      </c>
      <c r="C5612" s="3" t="s">
        <v>23077</v>
      </c>
      <c r="D5612" s="13">
        <v>570000000</v>
      </c>
      <c r="E5612" s="1" t="str" cm="1">
        <f t="array" ref="E5612">_xlfn.IFS($D5612&gt;=$N$7,$J$7,AND($D5612&gt;=$M$8,$D5612&lt;$N$8),$J$8,AND($D5612&gt;=$M$9,$D5612&lt;$N$9),$J$9,$D5612&lt;$N$10,$J$10)</f>
        <v>Small Cap</v>
      </c>
      <c r="F5612" s="18">
        <v>1.1299999999999999</v>
      </c>
      <c r="G5612" s="3" t="s">
        <v>31554</v>
      </c>
      <c r="H5612" s="22">
        <f>ROUND(Table1[[#This Row],[Market Capitalisation]]/Table1[[#This Row],[Stock Price]],0)</f>
        <v>504424779</v>
      </c>
    </row>
    <row r="5613" spans="2:8" x14ac:dyDescent="0.35">
      <c r="B5613" s="1" t="s">
        <v>23079</v>
      </c>
      <c r="C5613" s="3" t="s">
        <v>23080</v>
      </c>
      <c r="D5613" s="13">
        <v>570000000</v>
      </c>
      <c r="E5613" s="1" t="str" cm="1">
        <f t="array" ref="E5613">_xlfn.IFS($D5613&gt;=$N$7,$J$7,AND($D5613&gt;=$M$8,$D5613&lt;$N$8),$J$8,AND($D5613&gt;=$M$9,$D5613&lt;$N$9),$J$9,$D5613&lt;$N$10,$J$10)</f>
        <v>Small Cap</v>
      </c>
      <c r="F5613" s="18">
        <v>12.66</v>
      </c>
      <c r="G5613" s="3" t="s">
        <v>31554</v>
      </c>
      <c r="H5613" s="22">
        <f>ROUND(Table1[[#This Row],[Market Capitalisation]]/Table1[[#This Row],[Stock Price]],0)</f>
        <v>45023697</v>
      </c>
    </row>
    <row r="5614" spans="2:8" x14ac:dyDescent="0.35">
      <c r="B5614" s="1" t="s">
        <v>23082</v>
      </c>
      <c r="C5614" s="3" t="s">
        <v>23083</v>
      </c>
      <c r="D5614" s="13">
        <v>570000000</v>
      </c>
      <c r="E5614" s="1" t="str" cm="1">
        <f t="array" ref="E5614">_xlfn.IFS($D5614&gt;=$N$7,$J$7,AND($D5614&gt;=$M$8,$D5614&lt;$N$8),$J$8,AND($D5614&gt;=$M$9,$D5614&lt;$N$9),$J$9,$D5614&lt;$N$10,$J$10)</f>
        <v>Small Cap</v>
      </c>
      <c r="F5614" s="18">
        <v>8.68</v>
      </c>
      <c r="G5614" s="3" t="s">
        <v>511</v>
      </c>
      <c r="H5614" s="22">
        <f>ROUND(Table1[[#This Row],[Market Capitalisation]]/Table1[[#This Row],[Stock Price]],0)</f>
        <v>65668203</v>
      </c>
    </row>
    <row r="5615" spans="2:8" x14ac:dyDescent="0.35">
      <c r="B5615" s="1" t="s">
        <v>23085</v>
      </c>
      <c r="C5615" s="3" t="s">
        <v>23086</v>
      </c>
      <c r="D5615" s="13">
        <v>570000000</v>
      </c>
      <c r="E5615" s="1" t="str" cm="1">
        <f t="array" ref="E5615">_xlfn.IFS($D5615&gt;=$N$7,$J$7,AND($D5615&gt;=$M$8,$D5615&lt;$N$8),$J$8,AND($D5615&gt;=$M$9,$D5615&lt;$N$9),$J$9,$D5615&lt;$N$10,$J$10)</f>
        <v>Small Cap</v>
      </c>
      <c r="F5615" s="18">
        <v>13.4</v>
      </c>
      <c r="G5615" s="3" t="s">
        <v>31554</v>
      </c>
      <c r="H5615" s="22">
        <f>ROUND(Table1[[#This Row],[Market Capitalisation]]/Table1[[#This Row],[Stock Price]],0)</f>
        <v>42537313</v>
      </c>
    </row>
    <row r="5616" spans="2:8" x14ac:dyDescent="0.35">
      <c r="B5616" s="1" t="s">
        <v>23088</v>
      </c>
      <c r="C5616" s="3" t="s">
        <v>23089</v>
      </c>
      <c r="D5616" s="13">
        <v>570000000</v>
      </c>
      <c r="E5616" s="1" t="str" cm="1">
        <f t="array" ref="E5616">_xlfn.IFS($D5616&gt;=$N$7,$J$7,AND($D5616&gt;=$M$8,$D5616&lt;$N$8),$J$8,AND($D5616&gt;=$M$9,$D5616&lt;$N$9),$J$9,$D5616&lt;$N$10,$J$10)</f>
        <v>Small Cap</v>
      </c>
      <c r="F5616" s="18">
        <v>3.98</v>
      </c>
      <c r="G5616" s="3" t="s">
        <v>31554</v>
      </c>
      <c r="H5616" s="22">
        <f>ROUND(Table1[[#This Row],[Market Capitalisation]]/Table1[[#This Row],[Stock Price]],0)</f>
        <v>143216080</v>
      </c>
    </row>
    <row r="5617" spans="2:8" x14ac:dyDescent="0.35">
      <c r="B5617" s="1" t="s">
        <v>23091</v>
      </c>
      <c r="C5617" s="3" t="s">
        <v>23092</v>
      </c>
      <c r="D5617" s="13">
        <v>570000000</v>
      </c>
      <c r="E5617" s="1" t="str" cm="1">
        <f t="array" ref="E5617">_xlfn.IFS($D5617&gt;=$N$7,$J$7,AND($D5617&gt;=$M$8,$D5617&lt;$N$8),$J$8,AND($D5617&gt;=$M$9,$D5617&lt;$N$9),$J$9,$D5617&lt;$N$10,$J$10)</f>
        <v>Small Cap</v>
      </c>
      <c r="F5617" s="18">
        <v>37.380000000000003</v>
      </c>
      <c r="G5617" s="3" t="s">
        <v>31554</v>
      </c>
      <c r="H5617" s="22">
        <f>ROUND(Table1[[#This Row],[Market Capitalisation]]/Table1[[#This Row],[Stock Price]],0)</f>
        <v>15248796</v>
      </c>
    </row>
    <row r="5618" spans="2:8" x14ac:dyDescent="0.35">
      <c r="B5618" s="1" t="s">
        <v>23095</v>
      </c>
      <c r="C5618" s="3" t="s">
        <v>23096</v>
      </c>
      <c r="D5618" s="13">
        <v>570000000</v>
      </c>
      <c r="E5618" s="1" t="str" cm="1">
        <f t="array" ref="E5618">_xlfn.IFS($D5618&gt;=$N$7,$J$7,AND($D5618&gt;=$M$8,$D5618&lt;$N$8),$J$8,AND($D5618&gt;=$M$9,$D5618&lt;$N$9),$J$9,$D5618&lt;$N$10,$J$10)</f>
        <v>Small Cap</v>
      </c>
      <c r="F5618" s="18">
        <v>18.71</v>
      </c>
      <c r="G5618" s="3" t="s">
        <v>31554</v>
      </c>
      <c r="H5618" s="22">
        <f>ROUND(Table1[[#This Row],[Market Capitalisation]]/Table1[[#This Row],[Stock Price]],0)</f>
        <v>30464992</v>
      </c>
    </row>
    <row r="5619" spans="2:8" x14ac:dyDescent="0.35">
      <c r="B5619" s="1" t="s">
        <v>23099</v>
      </c>
      <c r="C5619" s="3" t="s">
        <v>23100</v>
      </c>
      <c r="D5619" s="13">
        <v>570000000</v>
      </c>
      <c r="E5619" s="1" t="str" cm="1">
        <f t="array" ref="E5619">_xlfn.IFS($D5619&gt;=$N$7,$J$7,AND($D5619&gt;=$M$8,$D5619&lt;$N$8),$J$8,AND($D5619&gt;=$M$9,$D5619&lt;$N$9),$J$9,$D5619&lt;$N$10,$J$10)</f>
        <v>Small Cap</v>
      </c>
      <c r="F5619" s="18">
        <v>1.1599999999999999</v>
      </c>
      <c r="G5619" s="3" t="s">
        <v>31544</v>
      </c>
      <c r="H5619" s="22">
        <f>ROUND(Table1[[#This Row],[Market Capitalisation]]/Table1[[#This Row],[Stock Price]],0)</f>
        <v>491379310</v>
      </c>
    </row>
    <row r="5620" spans="2:8" x14ac:dyDescent="0.35">
      <c r="B5620" s="1" t="s">
        <v>23102</v>
      </c>
      <c r="C5620" s="3" t="s">
        <v>23103</v>
      </c>
      <c r="D5620" s="13">
        <v>570000000</v>
      </c>
      <c r="E5620" s="1" t="str" cm="1">
        <f t="array" ref="E5620">_xlfn.IFS($D5620&gt;=$N$7,$J$7,AND($D5620&gt;=$M$8,$D5620&lt;$N$8),$J$8,AND($D5620&gt;=$M$9,$D5620&lt;$N$9),$J$9,$D5620&lt;$N$10,$J$10)</f>
        <v>Small Cap</v>
      </c>
      <c r="F5620" s="18">
        <v>0.1</v>
      </c>
      <c r="G5620" s="3" t="s">
        <v>1086</v>
      </c>
      <c r="H5620" s="22">
        <f>ROUND(Table1[[#This Row],[Market Capitalisation]]/Table1[[#This Row],[Stock Price]],0)</f>
        <v>5700000000</v>
      </c>
    </row>
    <row r="5621" spans="2:8" x14ac:dyDescent="0.35">
      <c r="B5621" s="1" t="s">
        <v>23105</v>
      </c>
      <c r="C5621" s="3" t="s">
        <v>23106</v>
      </c>
      <c r="D5621" s="13">
        <v>570000000</v>
      </c>
      <c r="E5621" s="1" t="str" cm="1">
        <f t="array" ref="E5621">_xlfn.IFS($D5621&gt;=$N$7,$J$7,AND($D5621&gt;=$M$8,$D5621&lt;$N$8),$J$8,AND($D5621&gt;=$M$9,$D5621&lt;$N$9),$J$9,$D5621&lt;$N$10,$J$10)</f>
        <v>Small Cap</v>
      </c>
      <c r="F5621" s="18">
        <v>11.96</v>
      </c>
      <c r="G5621" s="3" t="s">
        <v>31554</v>
      </c>
      <c r="H5621" s="22">
        <f>ROUND(Table1[[#This Row],[Market Capitalisation]]/Table1[[#This Row],[Stock Price]],0)</f>
        <v>47658863</v>
      </c>
    </row>
    <row r="5622" spans="2:8" x14ac:dyDescent="0.35">
      <c r="B5622" s="1" t="s">
        <v>23109</v>
      </c>
      <c r="C5622" s="3" t="s">
        <v>23110</v>
      </c>
      <c r="D5622" s="13">
        <v>570000000</v>
      </c>
      <c r="E5622" s="1" t="str" cm="1">
        <f t="array" ref="E5622">_xlfn.IFS($D5622&gt;=$N$7,$J$7,AND($D5622&gt;=$M$8,$D5622&lt;$N$8),$J$8,AND($D5622&gt;=$M$9,$D5622&lt;$N$9),$J$9,$D5622&lt;$N$10,$J$10)</f>
        <v>Small Cap</v>
      </c>
      <c r="F5622" s="18">
        <v>6.04</v>
      </c>
      <c r="G5622" s="3" t="s">
        <v>31554</v>
      </c>
      <c r="H5622" s="22">
        <f>ROUND(Table1[[#This Row],[Market Capitalisation]]/Table1[[#This Row],[Stock Price]],0)</f>
        <v>94370861</v>
      </c>
    </row>
    <row r="5623" spans="2:8" x14ac:dyDescent="0.35">
      <c r="B5623" s="1" t="s">
        <v>23112</v>
      </c>
      <c r="C5623" s="3" t="s">
        <v>23113</v>
      </c>
      <c r="D5623" s="13">
        <v>570000000</v>
      </c>
      <c r="E5623" s="1" t="str" cm="1">
        <f t="array" ref="E5623">_xlfn.IFS($D5623&gt;=$N$7,$J$7,AND($D5623&gt;=$M$8,$D5623&lt;$N$8),$J$8,AND($D5623&gt;=$M$9,$D5623&lt;$N$9),$J$9,$D5623&lt;$N$10,$J$10)</f>
        <v>Small Cap</v>
      </c>
      <c r="F5623" s="18">
        <v>22.71</v>
      </c>
      <c r="G5623" s="3" t="s">
        <v>31554</v>
      </c>
      <c r="H5623" s="22">
        <f>ROUND(Table1[[#This Row],[Market Capitalisation]]/Table1[[#This Row],[Stock Price]],0)</f>
        <v>25099075</v>
      </c>
    </row>
    <row r="5624" spans="2:8" x14ac:dyDescent="0.35">
      <c r="B5624" s="1" t="s">
        <v>23116</v>
      </c>
      <c r="C5624" s="3" t="s">
        <v>23117</v>
      </c>
      <c r="D5624" s="13">
        <v>570000000</v>
      </c>
      <c r="E5624" s="1" t="str" cm="1">
        <f t="array" ref="E5624">_xlfn.IFS($D5624&gt;=$N$7,$J$7,AND($D5624&gt;=$M$8,$D5624&lt;$N$8),$J$8,AND($D5624&gt;=$M$9,$D5624&lt;$N$9),$J$9,$D5624&lt;$N$10,$J$10)</f>
        <v>Small Cap</v>
      </c>
      <c r="F5624" s="18">
        <v>3.27</v>
      </c>
      <c r="G5624" s="3" t="s">
        <v>31554</v>
      </c>
      <c r="H5624" s="22">
        <f>ROUND(Table1[[#This Row],[Market Capitalisation]]/Table1[[#This Row],[Stock Price]],0)</f>
        <v>174311927</v>
      </c>
    </row>
    <row r="5625" spans="2:8" x14ac:dyDescent="0.35">
      <c r="B5625" s="1" t="s">
        <v>23119</v>
      </c>
      <c r="C5625" s="3" t="s">
        <v>23120</v>
      </c>
      <c r="D5625" s="13">
        <v>570000000</v>
      </c>
      <c r="E5625" s="1" t="str" cm="1">
        <f t="array" ref="E5625">_xlfn.IFS($D5625&gt;=$N$7,$J$7,AND($D5625&gt;=$M$8,$D5625&lt;$N$8),$J$8,AND($D5625&gt;=$M$9,$D5625&lt;$N$9),$J$9,$D5625&lt;$N$10,$J$10)</f>
        <v>Small Cap</v>
      </c>
      <c r="F5625" s="18">
        <v>0.28999999999999998</v>
      </c>
      <c r="G5625" s="3" t="s">
        <v>31544</v>
      </c>
      <c r="H5625" s="22">
        <f>ROUND(Table1[[#This Row],[Market Capitalisation]]/Table1[[#This Row],[Stock Price]],0)</f>
        <v>1965517241</v>
      </c>
    </row>
    <row r="5626" spans="2:8" x14ac:dyDescent="0.35">
      <c r="B5626" s="1" t="s">
        <v>23122</v>
      </c>
      <c r="C5626" s="3" t="s">
        <v>23123</v>
      </c>
      <c r="D5626" s="13">
        <v>570000000</v>
      </c>
      <c r="E5626" s="1" t="str" cm="1">
        <f t="array" ref="E5626">_xlfn.IFS($D5626&gt;=$N$7,$J$7,AND($D5626&gt;=$M$8,$D5626&lt;$N$8),$J$8,AND($D5626&gt;=$M$9,$D5626&lt;$N$9),$J$9,$D5626&lt;$N$10,$J$10)</f>
        <v>Small Cap</v>
      </c>
      <c r="F5626" s="18">
        <v>98.61</v>
      </c>
      <c r="G5626" s="3" t="s">
        <v>304</v>
      </c>
      <c r="H5626" s="22">
        <f>ROUND(Table1[[#This Row],[Market Capitalisation]]/Table1[[#This Row],[Stock Price]],0)</f>
        <v>5780347</v>
      </c>
    </row>
    <row r="5627" spans="2:8" x14ac:dyDescent="0.35">
      <c r="B5627" s="1" t="s">
        <v>23126</v>
      </c>
      <c r="C5627" s="3" t="s">
        <v>23127</v>
      </c>
      <c r="D5627" s="13">
        <v>570000000</v>
      </c>
      <c r="E5627" s="1" t="str" cm="1">
        <f t="array" ref="E5627">_xlfn.IFS($D5627&gt;=$N$7,$J$7,AND($D5627&gt;=$M$8,$D5627&lt;$N$8),$J$8,AND($D5627&gt;=$M$9,$D5627&lt;$N$9),$J$9,$D5627&lt;$N$10,$J$10)</f>
        <v>Small Cap</v>
      </c>
      <c r="F5627" s="18">
        <v>16.309999999999999</v>
      </c>
      <c r="G5627" s="3" t="s">
        <v>31554</v>
      </c>
      <c r="H5627" s="22">
        <f>ROUND(Table1[[#This Row],[Market Capitalisation]]/Table1[[#This Row],[Stock Price]],0)</f>
        <v>34947885</v>
      </c>
    </row>
    <row r="5628" spans="2:8" x14ac:dyDescent="0.35">
      <c r="B5628" s="1" t="s">
        <v>23130</v>
      </c>
      <c r="C5628" s="3" t="s">
        <v>23131</v>
      </c>
      <c r="D5628" s="13">
        <v>570000000</v>
      </c>
      <c r="E5628" s="1" t="str" cm="1">
        <f t="array" ref="E5628">_xlfn.IFS($D5628&gt;=$N$7,$J$7,AND($D5628&gt;=$M$8,$D5628&lt;$N$8),$J$8,AND($D5628&gt;=$M$9,$D5628&lt;$N$9),$J$9,$D5628&lt;$N$10,$J$10)</f>
        <v>Small Cap</v>
      </c>
      <c r="F5628" s="18">
        <v>324.70999999999998</v>
      </c>
      <c r="G5628" s="3" t="s">
        <v>31554</v>
      </c>
      <c r="H5628" s="22">
        <f>ROUND(Table1[[#This Row],[Market Capitalisation]]/Table1[[#This Row],[Stock Price]],0)</f>
        <v>1755413</v>
      </c>
    </row>
    <row r="5629" spans="2:8" x14ac:dyDescent="0.35">
      <c r="B5629" s="1" t="s">
        <v>23134</v>
      </c>
      <c r="C5629" s="3" t="s">
        <v>23135</v>
      </c>
      <c r="D5629" s="13">
        <v>570000000</v>
      </c>
      <c r="E5629" s="1" t="str" cm="1">
        <f t="array" ref="E5629">_xlfn.IFS($D5629&gt;=$N$7,$J$7,AND($D5629&gt;=$M$8,$D5629&lt;$N$8),$J$8,AND($D5629&gt;=$M$9,$D5629&lt;$N$9),$J$9,$D5629&lt;$N$10,$J$10)</f>
        <v>Small Cap</v>
      </c>
      <c r="F5629" s="18">
        <v>5.6</v>
      </c>
      <c r="G5629" s="3" t="s">
        <v>511</v>
      </c>
      <c r="H5629" s="22">
        <f>ROUND(Table1[[#This Row],[Market Capitalisation]]/Table1[[#This Row],[Stock Price]],0)</f>
        <v>101785714</v>
      </c>
    </row>
    <row r="5630" spans="2:8" x14ac:dyDescent="0.35">
      <c r="B5630" s="1" t="s">
        <v>23137</v>
      </c>
      <c r="C5630" s="3" t="s">
        <v>23138</v>
      </c>
      <c r="D5630" s="13">
        <v>570000000</v>
      </c>
      <c r="E5630" s="1" t="str" cm="1">
        <f t="array" ref="E5630">_xlfn.IFS($D5630&gt;=$N$7,$J$7,AND($D5630&gt;=$M$8,$D5630&lt;$N$8),$J$8,AND($D5630&gt;=$M$9,$D5630&lt;$N$9),$J$9,$D5630&lt;$N$10,$J$10)</f>
        <v>Small Cap</v>
      </c>
      <c r="F5630" s="18">
        <v>29.99</v>
      </c>
      <c r="G5630" s="3" t="s">
        <v>31554</v>
      </c>
      <c r="H5630" s="22">
        <f>ROUND(Table1[[#This Row],[Market Capitalisation]]/Table1[[#This Row],[Stock Price]],0)</f>
        <v>19006335</v>
      </c>
    </row>
    <row r="5631" spans="2:8" x14ac:dyDescent="0.35">
      <c r="B5631" s="1" t="s">
        <v>23140</v>
      </c>
      <c r="C5631" s="3" t="s">
        <v>23141</v>
      </c>
      <c r="D5631" s="13">
        <v>560000000</v>
      </c>
      <c r="E5631" s="1" t="str" cm="1">
        <f t="array" ref="E5631">_xlfn.IFS($D5631&gt;=$N$7,$J$7,AND($D5631&gt;=$M$8,$D5631&lt;$N$8),$J$8,AND($D5631&gt;=$M$9,$D5631&lt;$N$9),$J$9,$D5631&lt;$N$10,$J$10)</f>
        <v>Small Cap</v>
      </c>
      <c r="F5631" s="18">
        <v>30.32</v>
      </c>
      <c r="G5631" s="3" t="s">
        <v>31554</v>
      </c>
      <c r="H5631" s="22">
        <f>ROUND(Table1[[#This Row],[Market Capitalisation]]/Table1[[#This Row],[Stock Price]],0)</f>
        <v>18469657</v>
      </c>
    </row>
    <row r="5632" spans="2:8" x14ac:dyDescent="0.35">
      <c r="B5632" s="1" t="s">
        <v>23145</v>
      </c>
      <c r="C5632" s="3" t="s">
        <v>23146</v>
      </c>
      <c r="D5632" s="13">
        <v>560000000</v>
      </c>
      <c r="E5632" s="1" t="str" cm="1">
        <f t="array" ref="E5632">_xlfn.IFS($D5632&gt;=$N$7,$J$7,AND($D5632&gt;=$M$8,$D5632&lt;$N$8),$J$8,AND($D5632&gt;=$M$9,$D5632&lt;$N$9),$J$9,$D5632&lt;$N$10,$J$10)</f>
        <v>Small Cap</v>
      </c>
      <c r="F5632" s="18">
        <v>51.45</v>
      </c>
      <c r="G5632" s="3" t="s">
        <v>31554</v>
      </c>
      <c r="H5632" s="22">
        <f>ROUND(Table1[[#This Row],[Market Capitalisation]]/Table1[[#This Row],[Stock Price]],0)</f>
        <v>10884354</v>
      </c>
    </row>
    <row r="5633" spans="2:8" x14ac:dyDescent="0.35">
      <c r="B5633" s="1" t="s">
        <v>23149</v>
      </c>
      <c r="C5633" s="3" t="s">
        <v>23150</v>
      </c>
      <c r="D5633" s="13">
        <v>560000000</v>
      </c>
      <c r="E5633" s="1" t="str" cm="1">
        <f t="array" ref="E5633">_xlfn.IFS($D5633&gt;=$N$7,$J$7,AND($D5633&gt;=$M$8,$D5633&lt;$N$8),$J$8,AND($D5633&gt;=$M$9,$D5633&lt;$N$9),$J$9,$D5633&lt;$N$10,$J$10)</f>
        <v>Small Cap</v>
      </c>
      <c r="F5633" s="18">
        <v>3.39</v>
      </c>
      <c r="G5633" s="3" t="s">
        <v>249</v>
      </c>
      <c r="H5633" s="22">
        <f>ROUND(Table1[[#This Row],[Market Capitalisation]]/Table1[[#This Row],[Stock Price]],0)</f>
        <v>165191740</v>
      </c>
    </row>
    <row r="5634" spans="2:8" x14ac:dyDescent="0.35">
      <c r="B5634" s="1" t="s">
        <v>23152</v>
      </c>
      <c r="C5634" s="3" t="s">
        <v>23153</v>
      </c>
      <c r="D5634" s="13">
        <v>560000000</v>
      </c>
      <c r="E5634" s="1" t="str" cm="1">
        <f t="array" ref="E5634">_xlfn.IFS($D5634&gt;=$N$7,$J$7,AND($D5634&gt;=$M$8,$D5634&lt;$N$8),$J$8,AND($D5634&gt;=$M$9,$D5634&lt;$N$9),$J$9,$D5634&lt;$N$10,$J$10)</f>
        <v>Small Cap</v>
      </c>
      <c r="F5634" s="18">
        <v>2.68</v>
      </c>
      <c r="G5634" s="3" t="s">
        <v>31567</v>
      </c>
      <c r="H5634" s="22">
        <f>ROUND(Table1[[#This Row],[Market Capitalisation]]/Table1[[#This Row],[Stock Price]],0)</f>
        <v>208955224</v>
      </c>
    </row>
    <row r="5635" spans="2:8" x14ac:dyDescent="0.35">
      <c r="B5635" s="1" t="s">
        <v>23155</v>
      </c>
      <c r="C5635" s="3" t="s">
        <v>23156</v>
      </c>
      <c r="D5635" s="13">
        <v>560000000</v>
      </c>
      <c r="E5635" s="1" t="str" cm="1">
        <f t="array" ref="E5635">_xlfn.IFS($D5635&gt;=$N$7,$J$7,AND($D5635&gt;=$M$8,$D5635&lt;$N$8),$J$8,AND($D5635&gt;=$M$9,$D5635&lt;$N$9),$J$9,$D5635&lt;$N$10,$J$10)</f>
        <v>Small Cap</v>
      </c>
      <c r="F5635" s="18">
        <v>50.05</v>
      </c>
      <c r="G5635" s="3" t="s">
        <v>31554</v>
      </c>
      <c r="H5635" s="22">
        <f>ROUND(Table1[[#This Row],[Market Capitalisation]]/Table1[[#This Row],[Stock Price]],0)</f>
        <v>11188811</v>
      </c>
    </row>
    <row r="5636" spans="2:8" x14ac:dyDescent="0.35">
      <c r="B5636" s="1" t="s">
        <v>23159</v>
      </c>
      <c r="C5636" s="3" t="s">
        <v>23160</v>
      </c>
      <c r="D5636" s="13">
        <v>560000000</v>
      </c>
      <c r="E5636" s="1" t="str" cm="1">
        <f t="array" ref="E5636">_xlfn.IFS($D5636&gt;=$N$7,$J$7,AND($D5636&gt;=$M$8,$D5636&lt;$N$8),$J$8,AND($D5636&gt;=$M$9,$D5636&lt;$N$9),$J$9,$D5636&lt;$N$10,$J$10)</f>
        <v>Small Cap</v>
      </c>
      <c r="F5636" s="18">
        <v>16.829999999999998</v>
      </c>
      <c r="G5636" s="3" t="s">
        <v>31583</v>
      </c>
      <c r="H5636" s="22">
        <f>ROUND(Table1[[#This Row],[Market Capitalisation]]/Table1[[#This Row],[Stock Price]],0)</f>
        <v>33273916</v>
      </c>
    </row>
    <row r="5637" spans="2:8" x14ac:dyDescent="0.35">
      <c r="B5637" s="1" t="s">
        <v>23162</v>
      </c>
      <c r="C5637" s="3" t="s">
        <v>23163</v>
      </c>
      <c r="D5637" s="13">
        <v>560000000</v>
      </c>
      <c r="E5637" s="1" t="str" cm="1">
        <f t="array" ref="E5637">_xlfn.IFS($D5637&gt;=$N$7,$J$7,AND($D5637&gt;=$M$8,$D5637&lt;$N$8),$J$8,AND($D5637&gt;=$M$9,$D5637&lt;$N$9),$J$9,$D5637&lt;$N$10,$J$10)</f>
        <v>Small Cap</v>
      </c>
      <c r="F5637" s="18">
        <v>12.47</v>
      </c>
      <c r="G5637" s="3" t="s">
        <v>31554</v>
      </c>
      <c r="H5637" s="22">
        <f>ROUND(Table1[[#This Row],[Market Capitalisation]]/Table1[[#This Row],[Stock Price]],0)</f>
        <v>44907779</v>
      </c>
    </row>
    <row r="5638" spans="2:8" x14ac:dyDescent="0.35">
      <c r="B5638" s="1" t="s">
        <v>23165</v>
      </c>
      <c r="C5638" s="3" t="s">
        <v>23166</v>
      </c>
      <c r="D5638" s="13">
        <v>560000000</v>
      </c>
      <c r="E5638" s="1" t="str" cm="1">
        <f t="array" ref="E5638">_xlfn.IFS($D5638&gt;=$N$7,$J$7,AND($D5638&gt;=$M$8,$D5638&lt;$N$8),$J$8,AND($D5638&gt;=$M$9,$D5638&lt;$N$9),$J$9,$D5638&lt;$N$10,$J$10)</f>
        <v>Small Cap</v>
      </c>
      <c r="F5638" s="18">
        <v>2.41</v>
      </c>
      <c r="G5638" s="3" t="s">
        <v>31554</v>
      </c>
      <c r="H5638" s="22">
        <f>ROUND(Table1[[#This Row],[Market Capitalisation]]/Table1[[#This Row],[Stock Price]],0)</f>
        <v>232365145</v>
      </c>
    </row>
    <row r="5639" spans="2:8" x14ac:dyDescent="0.35">
      <c r="B5639" s="1" t="s">
        <v>23168</v>
      </c>
      <c r="C5639" s="3" t="s">
        <v>23169</v>
      </c>
      <c r="D5639" s="13">
        <v>560000000</v>
      </c>
      <c r="E5639" s="1" t="str" cm="1">
        <f t="array" ref="E5639">_xlfn.IFS($D5639&gt;=$N$7,$J$7,AND($D5639&gt;=$M$8,$D5639&lt;$N$8),$J$8,AND($D5639&gt;=$M$9,$D5639&lt;$N$9),$J$9,$D5639&lt;$N$10,$J$10)</f>
        <v>Small Cap</v>
      </c>
      <c r="F5639" s="18">
        <v>0.51</v>
      </c>
      <c r="G5639" s="3" t="s">
        <v>31544</v>
      </c>
      <c r="H5639" s="22">
        <f>ROUND(Table1[[#This Row],[Market Capitalisation]]/Table1[[#This Row],[Stock Price]],0)</f>
        <v>1098039216</v>
      </c>
    </row>
    <row r="5640" spans="2:8" x14ac:dyDescent="0.35">
      <c r="B5640" s="1" t="s">
        <v>23171</v>
      </c>
      <c r="C5640" s="3" t="s">
        <v>23172</v>
      </c>
      <c r="D5640" s="13">
        <v>560000000</v>
      </c>
      <c r="E5640" s="1" t="str" cm="1">
        <f t="array" ref="E5640">_xlfn.IFS($D5640&gt;=$N$7,$J$7,AND($D5640&gt;=$M$8,$D5640&lt;$N$8),$J$8,AND($D5640&gt;=$M$9,$D5640&lt;$N$9),$J$9,$D5640&lt;$N$10,$J$10)</f>
        <v>Small Cap</v>
      </c>
      <c r="F5640" s="18">
        <v>42.56</v>
      </c>
      <c r="G5640" s="3" t="s">
        <v>31554</v>
      </c>
      <c r="H5640" s="22">
        <f>ROUND(Table1[[#This Row],[Market Capitalisation]]/Table1[[#This Row],[Stock Price]],0)</f>
        <v>13157895</v>
      </c>
    </row>
    <row r="5641" spans="2:8" x14ac:dyDescent="0.35">
      <c r="B5641" s="1" t="s">
        <v>23174</v>
      </c>
      <c r="C5641" s="3" t="s">
        <v>23175</v>
      </c>
      <c r="D5641" s="13">
        <v>560000000</v>
      </c>
      <c r="E5641" s="1" t="str" cm="1">
        <f t="array" ref="E5641">_xlfn.IFS($D5641&gt;=$N$7,$J$7,AND($D5641&gt;=$M$8,$D5641&lt;$N$8),$J$8,AND($D5641&gt;=$M$9,$D5641&lt;$N$9),$J$9,$D5641&lt;$N$10,$J$10)</f>
        <v>Small Cap</v>
      </c>
      <c r="F5641" s="18">
        <v>3.36</v>
      </c>
      <c r="G5641" s="3" t="s">
        <v>31554</v>
      </c>
      <c r="H5641" s="22">
        <f>ROUND(Table1[[#This Row],[Market Capitalisation]]/Table1[[#This Row],[Stock Price]],0)</f>
        <v>166666667</v>
      </c>
    </row>
    <row r="5642" spans="2:8" x14ac:dyDescent="0.35">
      <c r="B5642" s="1" t="s">
        <v>23177</v>
      </c>
      <c r="C5642" s="3" t="s">
        <v>23178</v>
      </c>
      <c r="D5642" s="13">
        <v>560000000</v>
      </c>
      <c r="E5642" s="1" t="str" cm="1">
        <f t="array" ref="E5642">_xlfn.IFS($D5642&gt;=$N$7,$J$7,AND($D5642&gt;=$M$8,$D5642&lt;$N$8),$J$8,AND($D5642&gt;=$M$9,$D5642&lt;$N$9),$J$9,$D5642&lt;$N$10,$J$10)</f>
        <v>Small Cap</v>
      </c>
      <c r="F5642" s="18">
        <v>14.75</v>
      </c>
      <c r="G5642" s="3" t="s">
        <v>3295</v>
      </c>
      <c r="H5642" s="22">
        <f>ROUND(Table1[[#This Row],[Market Capitalisation]]/Table1[[#This Row],[Stock Price]],0)</f>
        <v>37966102</v>
      </c>
    </row>
    <row r="5643" spans="2:8" x14ac:dyDescent="0.35">
      <c r="B5643" s="1" t="s">
        <v>23181</v>
      </c>
      <c r="C5643" s="3" t="s">
        <v>23182</v>
      </c>
      <c r="D5643" s="13">
        <v>560000000</v>
      </c>
      <c r="E5643" s="1" t="str" cm="1">
        <f t="array" ref="E5643">_xlfn.IFS($D5643&gt;=$N$7,$J$7,AND($D5643&gt;=$M$8,$D5643&lt;$N$8),$J$8,AND($D5643&gt;=$M$9,$D5643&lt;$N$9),$J$9,$D5643&lt;$N$10,$J$10)</f>
        <v>Small Cap</v>
      </c>
      <c r="F5643" s="18">
        <v>8.1300000000000008</v>
      </c>
      <c r="G5643" s="3" t="s">
        <v>107</v>
      </c>
      <c r="H5643" s="22">
        <f>ROUND(Table1[[#This Row],[Market Capitalisation]]/Table1[[#This Row],[Stock Price]],0)</f>
        <v>68880689</v>
      </c>
    </row>
    <row r="5644" spans="2:8" x14ac:dyDescent="0.35">
      <c r="B5644" s="1" t="s">
        <v>23184</v>
      </c>
      <c r="C5644" s="3" t="s">
        <v>23185</v>
      </c>
      <c r="D5644" s="13">
        <v>560000000</v>
      </c>
      <c r="E5644" s="1" t="str" cm="1">
        <f t="array" ref="E5644">_xlfn.IFS($D5644&gt;=$N$7,$J$7,AND($D5644&gt;=$M$8,$D5644&lt;$N$8),$J$8,AND($D5644&gt;=$M$9,$D5644&lt;$N$9),$J$9,$D5644&lt;$N$10,$J$10)</f>
        <v>Small Cap</v>
      </c>
      <c r="F5644" s="18">
        <v>3.93</v>
      </c>
      <c r="G5644" s="3" t="s">
        <v>4895</v>
      </c>
      <c r="H5644" s="22">
        <f>ROUND(Table1[[#This Row],[Market Capitalisation]]/Table1[[#This Row],[Stock Price]],0)</f>
        <v>142493639</v>
      </c>
    </row>
    <row r="5645" spans="2:8" x14ac:dyDescent="0.35">
      <c r="B5645" s="1" t="s">
        <v>23187</v>
      </c>
      <c r="C5645" s="3" t="s">
        <v>23188</v>
      </c>
      <c r="D5645" s="13">
        <v>560000000</v>
      </c>
      <c r="E5645" s="1" t="str" cm="1">
        <f t="array" ref="E5645">_xlfn.IFS($D5645&gt;=$N$7,$J$7,AND($D5645&gt;=$M$8,$D5645&lt;$N$8),$J$8,AND($D5645&gt;=$M$9,$D5645&lt;$N$9),$J$9,$D5645&lt;$N$10,$J$10)</f>
        <v>Small Cap</v>
      </c>
      <c r="F5645" s="18">
        <v>59.39</v>
      </c>
      <c r="G5645" s="3" t="s">
        <v>31554</v>
      </c>
      <c r="H5645" s="22">
        <f>ROUND(Table1[[#This Row],[Market Capitalisation]]/Table1[[#This Row],[Stock Price]],0)</f>
        <v>9429197</v>
      </c>
    </row>
    <row r="5646" spans="2:8" x14ac:dyDescent="0.35">
      <c r="B5646" s="1" t="s">
        <v>23191</v>
      </c>
      <c r="C5646" s="3" t="s">
        <v>23192</v>
      </c>
      <c r="D5646" s="13">
        <v>560000000</v>
      </c>
      <c r="E5646" s="1" t="str" cm="1">
        <f t="array" ref="E5646">_xlfn.IFS($D5646&gt;=$N$7,$J$7,AND($D5646&gt;=$M$8,$D5646&lt;$N$8),$J$8,AND($D5646&gt;=$M$9,$D5646&lt;$N$9),$J$9,$D5646&lt;$N$10,$J$10)</f>
        <v>Small Cap</v>
      </c>
      <c r="F5646" s="18">
        <v>0.21</v>
      </c>
      <c r="G5646" s="3" t="s">
        <v>1452</v>
      </c>
      <c r="H5646" s="22">
        <f>ROUND(Table1[[#This Row],[Market Capitalisation]]/Table1[[#This Row],[Stock Price]],0)</f>
        <v>2666666667</v>
      </c>
    </row>
    <row r="5647" spans="2:8" x14ac:dyDescent="0.35">
      <c r="B5647" s="1" t="s">
        <v>23194</v>
      </c>
      <c r="C5647" s="3" t="s">
        <v>23195</v>
      </c>
      <c r="D5647" s="13">
        <v>560000000</v>
      </c>
      <c r="E5647" s="1" t="str" cm="1">
        <f t="array" ref="E5647">_xlfn.IFS($D5647&gt;=$N$7,$J$7,AND($D5647&gt;=$M$8,$D5647&lt;$N$8),$J$8,AND($D5647&gt;=$M$9,$D5647&lt;$N$9),$J$9,$D5647&lt;$N$10,$J$10)</f>
        <v>Small Cap</v>
      </c>
      <c r="F5647" s="18">
        <v>9.1300000000000008</v>
      </c>
      <c r="G5647" s="3" t="s">
        <v>249</v>
      </c>
      <c r="H5647" s="22">
        <f>ROUND(Table1[[#This Row],[Market Capitalisation]]/Table1[[#This Row],[Stock Price]],0)</f>
        <v>61336254</v>
      </c>
    </row>
    <row r="5648" spans="2:8" x14ac:dyDescent="0.35">
      <c r="B5648" s="1" t="s">
        <v>23198</v>
      </c>
      <c r="C5648" s="3" t="s">
        <v>23199</v>
      </c>
      <c r="D5648" s="13">
        <v>560000000</v>
      </c>
      <c r="E5648" s="1" t="str" cm="1">
        <f t="array" ref="E5648">_xlfn.IFS($D5648&gt;=$N$7,$J$7,AND($D5648&gt;=$M$8,$D5648&lt;$N$8),$J$8,AND($D5648&gt;=$M$9,$D5648&lt;$N$9),$J$9,$D5648&lt;$N$10,$J$10)</f>
        <v>Small Cap</v>
      </c>
      <c r="F5648" s="18">
        <v>12.79</v>
      </c>
      <c r="G5648" s="3" t="s">
        <v>31554</v>
      </c>
      <c r="H5648" s="22">
        <f>ROUND(Table1[[#This Row],[Market Capitalisation]]/Table1[[#This Row],[Stock Price]],0)</f>
        <v>43784206</v>
      </c>
    </row>
    <row r="5649" spans="2:8" x14ac:dyDescent="0.35">
      <c r="B5649" s="1" t="s">
        <v>23202</v>
      </c>
      <c r="C5649" s="3" t="s">
        <v>23203</v>
      </c>
      <c r="D5649" s="13">
        <v>560000000</v>
      </c>
      <c r="E5649" s="1" t="str" cm="1">
        <f t="array" ref="E5649">_xlfn.IFS($D5649&gt;=$N$7,$J$7,AND($D5649&gt;=$M$8,$D5649&lt;$N$8),$J$8,AND($D5649&gt;=$M$9,$D5649&lt;$N$9),$J$9,$D5649&lt;$N$10,$J$10)</f>
        <v>Small Cap</v>
      </c>
      <c r="F5649" s="18">
        <v>0.71</v>
      </c>
      <c r="G5649" s="3" t="s">
        <v>31544</v>
      </c>
      <c r="H5649" s="22">
        <f>ROUND(Table1[[#This Row],[Market Capitalisation]]/Table1[[#This Row],[Stock Price]],0)</f>
        <v>788732394</v>
      </c>
    </row>
    <row r="5650" spans="2:8" x14ac:dyDescent="0.35">
      <c r="B5650" s="1" t="s">
        <v>23205</v>
      </c>
      <c r="C5650" s="3" t="s">
        <v>23206</v>
      </c>
      <c r="D5650" s="13">
        <v>560000000</v>
      </c>
      <c r="E5650" s="1" t="str" cm="1">
        <f t="array" ref="E5650">_xlfn.IFS($D5650&gt;=$N$7,$J$7,AND($D5650&gt;=$M$8,$D5650&lt;$N$8),$J$8,AND($D5650&gt;=$M$9,$D5650&lt;$N$9),$J$9,$D5650&lt;$N$10,$J$10)</f>
        <v>Small Cap</v>
      </c>
      <c r="F5650" s="18">
        <v>11.38</v>
      </c>
      <c r="G5650" s="3" t="s">
        <v>31554</v>
      </c>
      <c r="H5650" s="22">
        <f>ROUND(Table1[[#This Row],[Market Capitalisation]]/Table1[[#This Row],[Stock Price]],0)</f>
        <v>49209139</v>
      </c>
    </row>
    <row r="5651" spans="2:8" x14ac:dyDescent="0.35">
      <c r="B5651" s="1" t="s">
        <v>23208</v>
      </c>
      <c r="C5651" s="3" t="s">
        <v>23209</v>
      </c>
      <c r="D5651" s="13">
        <v>560000000</v>
      </c>
      <c r="E5651" s="1" t="str" cm="1">
        <f t="array" ref="E5651">_xlfn.IFS($D5651&gt;=$N$7,$J$7,AND($D5651&gt;=$M$8,$D5651&lt;$N$8),$J$8,AND($D5651&gt;=$M$9,$D5651&lt;$N$9),$J$9,$D5651&lt;$N$10,$J$10)</f>
        <v>Small Cap</v>
      </c>
      <c r="F5651" s="18">
        <v>11.84</v>
      </c>
      <c r="G5651" s="3" t="s">
        <v>31554</v>
      </c>
      <c r="H5651" s="22">
        <f>ROUND(Table1[[#This Row],[Market Capitalisation]]/Table1[[#This Row],[Stock Price]],0)</f>
        <v>47297297</v>
      </c>
    </row>
    <row r="5652" spans="2:8" x14ac:dyDescent="0.35">
      <c r="B5652" s="1" t="s">
        <v>23211</v>
      </c>
      <c r="C5652" s="3" t="s">
        <v>23212</v>
      </c>
      <c r="D5652" s="13">
        <v>560000000</v>
      </c>
      <c r="E5652" s="1" t="str" cm="1">
        <f t="array" ref="E5652">_xlfn.IFS($D5652&gt;=$N$7,$J$7,AND($D5652&gt;=$M$8,$D5652&lt;$N$8),$J$8,AND($D5652&gt;=$M$9,$D5652&lt;$N$9),$J$9,$D5652&lt;$N$10,$J$10)</f>
        <v>Small Cap</v>
      </c>
      <c r="F5652" s="18">
        <v>0.2</v>
      </c>
      <c r="G5652" s="3" t="s">
        <v>3322</v>
      </c>
      <c r="H5652" s="22">
        <f>ROUND(Table1[[#This Row],[Market Capitalisation]]/Table1[[#This Row],[Stock Price]],0)</f>
        <v>2800000000</v>
      </c>
    </row>
    <row r="5653" spans="2:8" x14ac:dyDescent="0.35">
      <c r="B5653" s="1" t="s">
        <v>23214</v>
      </c>
      <c r="C5653" s="3" t="s">
        <v>23215</v>
      </c>
      <c r="D5653" s="13">
        <v>560000000</v>
      </c>
      <c r="E5653" s="1" t="str" cm="1">
        <f t="array" ref="E5653">_xlfn.IFS($D5653&gt;=$N$7,$J$7,AND($D5653&gt;=$M$8,$D5653&lt;$N$8),$J$8,AND($D5653&gt;=$M$9,$D5653&lt;$N$9),$J$9,$D5653&lt;$N$10,$J$10)</f>
        <v>Small Cap</v>
      </c>
      <c r="F5653" s="18">
        <v>10.36</v>
      </c>
      <c r="G5653" s="3" t="s">
        <v>31554</v>
      </c>
      <c r="H5653" s="22">
        <f>ROUND(Table1[[#This Row],[Market Capitalisation]]/Table1[[#This Row],[Stock Price]],0)</f>
        <v>54054054</v>
      </c>
    </row>
    <row r="5654" spans="2:8" x14ac:dyDescent="0.35">
      <c r="B5654" s="1" t="s">
        <v>23217</v>
      </c>
      <c r="C5654" s="3" t="s">
        <v>23218</v>
      </c>
      <c r="D5654" s="13">
        <v>560000000</v>
      </c>
      <c r="E5654" s="1" t="str" cm="1">
        <f t="array" ref="E5654">_xlfn.IFS($D5654&gt;=$N$7,$J$7,AND($D5654&gt;=$M$8,$D5654&lt;$N$8),$J$8,AND($D5654&gt;=$M$9,$D5654&lt;$N$9),$J$9,$D5654&lt;$N$10,$J$10)</f>
        <v>Small Cap</v>
      </c>
      <c r="F5654" s="18">
        <v>26.82</v>
      </c>
      <c r="G5654" s="3" t="s">
        <v>31554</v>
      </c>
      <c r="H5654" s="22">
        <f>ROUND(Table1[[#This Row],[Market Capitalisation]]/Table1[[#This Row],[Stock Price]],0)</f>
        <v>20879940</v>
      </c>
    </row>
    <row r="5655" spans="2:8" x14ac:dyDescent="0.35">
      <c r="B5655" s="1" t="s">
        <v>23220</v>
      </c>
      <c r="C5655" s="3" t="s">
        <v>23221</v>
      </c>
      <c r="D5655" s="13">
        <v>550000000</v>
      </c>
      <c r="E5655" s="1" t="str" cm="1">
        <f t="array" ref="E5655">_xlfn.IFS($D5655&gt;=$N$7,$J$7,AND($D5655&gt;=$M$8,$D5655&lt;$N$8),$J$8,AND($D5655&gt;=$M$9,$D5655&lt;$N$9),$J$9,$D5655&lt;$N$10,$J$10)</f>
        <v>Small Cap</v>
      </c>
      <c r="F5655" s="18">
        <v>6.09</v>
      </c>
      <c r="G5655" s="3" t="s">
        <v>249</v>
      </c>
      <c r="H5655" s="22">
        <f>ROUND(Table1[[#This Row],[Market Capitalisation]]/Table1[[#This Row],[Stock Price]],0)</f>
        <v>90311987</v>
      </c>
    </row>
    <row r="5656" spans="2:8" x14ac:dyDescent="0.35">
      <c r="B5656" s="1" t="s">
        <v>23225</v>
      </c>
      <c r="C5656" s="3" t="s">
        <v>23226</v>
      </c>
      <c r="D5656" s="13">
        <v>550000000</v>
      </c>
      <c r="E5656" s="1" t="str" cm="1">
        <f t="array" ref="E5656">_xlfn.IFS($D5656&gt;=$N$7,$J$7,AND($D5656&gt;=$M$8,$D5656&lt;$N$8),$J$8,AND($D5656&gt;=$M$9,$D5656&lt;$N$9),$J$9,$D5656&lt;$N$10,$J$10)</f>
        <v>Small Cap</v>
      </c>
      <c r="F5656" s="18">
        <v>3.99</v>
      </c>
      <c r="G5656" s="3" t="s">
        <v>31567</v>
      </c>
      <c r="H5656" s="22">
        <f>ROUND(Table1[[#This Row],[Market Capitalisation]]/Table1[[#This Row],[Stock Price]],0)</f>
        <v>137844612</v>
      </c>
    </row>
    <row r="5657" spans="2:8" x14ac:dyDescent="0.35">
      <c r="B5657" s="1" t="s">
        <v>23228</v>
      </c>
      <c r="C5657" s="3" t="s">
        <v>23229</v>
      </c>
      <c r="D5657" s="13">
        <v>550000000</v>
      </c>
      <c r="E5657" s="1" t="str" cm="1">
        <f t="array" ref="E5657">_xlfn.IFS($D5657&gt;=$N$7,$J$7,AND($D5657&gt;=$M$8,$D5657&lt;$N$8),$J$8,AND($D5657&gt;=$M$9,$D5657&lt;$N$9),$J$9,$D5657&lt;$N$10,$J$10)</f>
        <v>Small Cap</v>
      </c>
      <c r="F5657" s="18">
        <v>3.23</v>
      </c>
      <c r="G5657" s="3" t="s">
        <v>31554</v>
      </c>
      <c r="H5657" s="22">
        <f>ROUND(Table1[[#This Row],[Market Capitalisation]]/Table1[[#This Row],[Stock Price]],0)</f>
        <v>170278638</v>
      </c>
    </row>
    <row r="5658" spans="2:8" x14ac:dyDescent="0.35">
      <c r="B5658" s="1" t="s">
        <v>23231</v>
      </c>
      <c r="C5658" s="3" t="s">
        <v>23232</v>
      </c>
      <c r="D5658" s="13">
        <v>550000000</v>
      </c>
      <c r="E5658" s="1" t="str" cm="1">
        <f t="array" ref="E5658">_xlfn.IFS($D5658&gt;=$N$7,$J$7,AND($D5658&gt;=$M$8,$D5658&lt;$N$8),$J$8,AND($D5658&gt;=$M$9,$D5658&lt;$N$9),$J$9,$D5658&lt;$N$10,$J$10)</f>
        <v>Small Cap</v>
      </c>
      <c r="F5658" s="18">
        <v>33.72</v>
      </c>
      <c r="G5658" s="3" t="s">
        <v>31554</v>
      </c>
      <c r="H5658" s="22">
        <f>ROUND(Table1[[#This Row],[Market Capitalisation]]/Table1[[#This Row],[Stock Price]],0)</f>
        <v>16310795</v>
      </c>
    </row>
    <row r="5659" spans="2:8" x14ac:dyDescent="0.35">
      <c r="B5659" s="1" t="s">
        <v>23235</v>
      </c>
      <c r="C5659" s="3" t="s">
        <v>23236</v>
      </c>
      <c r="D5659" s="13">
        <v>550000000</v>
      </c>
      <c r="E5659" s="1" t="str" cm="1">
        <f t="array" ref="E5659">_xlfn.IFS($D5659&gt;=$N$7,$J$7,AND($D5659&gt;=$M$8,$D5659&lt;$N$8),$J$8,AND($D5659&gt;=$M$9,$D5659&lt;$N$9),$J$9,$D5659&lt;$N$10,$J$10)</f>
        <v>Small Cap</v>
      </c>
      <c r="F5659" s="18">
        <v>34.54</v>
      </c>
      <c r="G5659" s="3" t="s">
        <v>31554</v>
      </c>
      <c r="H5659" s="22">
        <f>ROUND(Table1[[#This Row],[Market Capitalisation]]/Table1[[#This Row],[Stock Price]],0)</f>
        <v>15923567</v>
      </c>
    </row>
    <row r="5660" spans="2:8" x14ac:dyDescent="0.35">
      <c r="B5660" s="1" t="s">
        <v>23238</v>
      </c>
      <c r="C5660" s="3" t="s">
        <v>23239</v>
      </c>
      <c r="D5660" s="13">
        <v>550000000</v>
      </c>
      <c r="E5660" s="1" t="str" cm="1">
        <f t="array" ref="E5660">_xlfn.IFS($D5660&gt;=$N$7,$J$7,AND($D5660&gt;=$M$8,$D5660&lt;$N$8),$J$8,AND($D5660&gt;=$M$9,$D5660&lt;$N$9),$J$9,$D5660&lt;$N$10,$J$10)</f>
        <v>Small Cap</v>
      </c>
      <c r="F5660" s="18">
        <v>4.8600000000000003</v>
      </c>
      <c r="G5660" s="3" t="s">
        <v>31554</v>
      </c>
      <c r="H5660" s="22">
        <f>ROUND(Table1[[#This Row],[Market Capitalisation]]/Table1[[#This Row],[Stock Price]],0)</f>
        <v>113168724</v>
      </c>
    </row>
    <row r="5661" spans="2:8" x14ac:dyDescent="0.35">
      <c r="B5661" s="1" t="s">
        <v>23242</v>
      </c>
      <c r="C5661" s="3" t="s">
        <v>23243</v>
      </c>
      <c r="D5661" s="13">
        <v>550000000</v>
      </c>
      <c r="E5661" s="1" t="str" cm="1">
        <f t="array" ref="E5661">_xlfn.IFS($D5661&gt;=$N$7,$J$7,AND($D5661&gt;=$M$8,$D5661&lt;$N$8),$J$8,AND($D5661&gt;=$M$9,$D5661&lt;$N$9),$J$9,$D5661&lt;$N$10,$J$10)</f>
        <v>Small Cap</v>
      </c>
      <c r="F5661" s="18">
        <v>15.46</v>
      </c>
      <c r="G5661" s="3" t="s">
        <v>31554</v>
      </c>
      <c r="H5661" s="22">
        <f>ROUND(Table1[[#This Row],[Market Capitalisation]]/Table1[[#This Row],[Stock Price]],0)</f>
        <v>35575679</v>
      </c>
    </row>
    <row r="5662" spans="2:8" x14ac:dyDescent="0.35">
      <c r="B5662" s="1" t="s">
        <v>23246</v>
      </c>
      <c r="C5662" s="3" t="s">
        <v>23247</v>
      </c>
      <c r="D5662" s="13">
        <v>550000000</v>
      </c>
      <c r="E5662" s="1" t="str" cm="1">
        <f t="array" ref="E5662">_xlfn.IFS($D5662&gt;=$N$7,$J$7,AND($D5662&gt;=$M$8,$D5662&lt;$N$8),$J$8,AND($D5662&gt;=$M$9,$D5662&lt;$N$9),$J$9,$D5662&lt;$N$10,$J$10)</f>
        <v>Small Cap</v>
      </c>
      <c r="F5662" s="18">
        <v>10.18</v>
      </c>
      <c r="G5662" s="3" t="s">
        <v>31554</v>
      </c>
      <c r="H5662" s="22">
        <f>ROUND(Table1[[#This Row],[Market Capitalisation]]/Table1[[#This Row],[Stock Price]],0)</f>
        <v>54027505</v>
      </c>
    </row>
    <row r="5663" spans="2:8" x14ac:dyDescent="0.35">
      <c r="B5663" s="1" t="s">
        <v>23249</v>
      </c>
      <c r="C5663" s="3" t="s">
        <v>23250</v>
      </c>
      <c r="D5663" s="13">
        <v>550000000</v>
      </c>
      <c r="E5663" s="1" t="str" cm="1">
        <f t="array" ref="E5663">_xlfn.IFS($D5663&gt;=$N$7,$J$7,AND($D5663&gt;=$M$8,$D5663&lt;$N$8),$J$8,AND($D5663&gt;=$M$9,$D5663&lt;$N$9),$J$9,$D5663&lt;$N$10,$J$10)</f>
        <v>Small Cap</v>
      </c>
      <c r="F5663" s="18">
        <v>6.51</v>
      </c>
      <c r="G5663" s="3" t="s">
        <v>31554</v>
      </c>
      <c r="H5663" s="22">
        <f>ROUND(Table1[[#This Row],[Market Capitalisation]]/Table1[[#This Row],[Stock Price]],0)</f>
        <v>84485407</v>
      </c>
    </row>
    <row r="5664" spans="2:8" x14ac:dyDescent="0.35">
      <c r="B5664" s="1" t="s">
        <v>23253</v>
      </c>
      <c r="C5664" s="3" t="s">
        <v>23254</v>
      </c>
      <c r="D5664" s="13">
        <v>550000000</v>
      </c>
      <c r="E5664" s="1" t="str" cm="1">
        <f t="array" ref="E5664">_xlfn.IFS($D5664&gt;=$N$7,$J$7,AND($D5664&gt;=$M$8,$D5664&lt;$N$8),$J$8,AND($D5664&gt;=$M$9,$D5664&lt;$N$9),$J$9,$D5664&lt;$N$10,$J$10)</f>
        <v>Small Cap</v>
      </c>
      <c r="F5664" s="18">
        <v>7.04</v>
      </c>
      <c r="G5664" s="3" t="s">
        <v>31554</v>
      </c>
      <c r="H5664" s="22">
        <f>ROUND(Table1[[#This Row],[Market Capitalisation]]/Table1[[#This Row],[Stock Price]],0)</f>
        <v>78125000</v>
      </c>
    </row>
    <row r="5665" spans="2:8" x14ac:dyDescent="0.35">
      <c r="B5665" s="1" t="s">
        <v>23256</v>
      </c>
      <c r="C5665" s="3" t="s">
        <v>23257</v>
      </c>
      <c r="D5665" s="13">
        <v>550000000</v>
      </c>
      <c r="E5665" s="1" t="str" cm="1">
        <f t="array" ref="E5665">_xlfn.IFS($D5665&gt;=$N$7,$J$7,AND($D5665&gt;=$M$8,$D5665&lt;$N$8),$J$8,AND($D5665&gt;=$M$9,$D5665&lt;$N$9),$J$9,$D5665&lt;$N$10,$J$10)</f>
        <v>Small Cap</v>
      </c>
      <c r="F5665" s="18">
        <v>1.07</v>
      </c>
      <c r="G5665" s="3" t="s">
        <v>1103</v>
      </c>
      <c r="H5665" s="22">
        <f>ROUND(Table1[[#This Row],[Market Capitalisation]]/Table1[[#This Row],[Stock Price]],0)</f>
        <v>514018692</v>
      </c>
    </row>
    <row r="5666" spans="2:8" x14ac:dyDescent="0.35">
      <c r="B5666" s="1" t="s">
        <v>23259</v>
      </c>
      <c r="C5666" s="3" t="s">
        <v>23260</v>
      </c>
      <c r="D5666" s="13">
        <v>550000000</v>
      </c>
      <c r="E5666" s="1" t="str" cm="1">
        <f t="array" ref="E5666">_xlfn.IFS($D5666&gt;=$N$7,$J$7,AND($D5666&gt;=$M$8,$D5666&lt;$N$8),$J$8,AND($D5666&gt;=$M$9,$D5666&lt;$N$9),$J$9,$D5666&lt;$N$10,$J$10)</f>
        <v>Small Cap</v>
      </c>
      <c r="F5666" s="18">
        <v>0.78</v>
      </c>
      <c r="G5666" s="3" t="s">
        <v>31544</v>
      </c>
      <c r="H5666" s="22">
        <f>ROUND(Table1[[#This Row],[Market Capitalisation]]/Table1[[#This Row],[Stock Price]],0)</f>
        <v>705128205</v>
      </c>
    </row>
    <row r="5667" spans="2:8" x14ac:dyDescent="0.35">
      <c r="B5667" s="1" t="s">
        <v>23262</v>
      </c>
      <c r="C5667" s="3" t="s">
        <v>23263</v>
      </c>
      <c r="D5667" s="13">
        <v>550000000</v>
      </c>
      <c r="E5667" s="1" t="str" cm="1">
        <f t="array" ref="E5667">_xlfn.IFS($D5667&gt;=$N$7,$J$7,AND($D5667&gt;=$M$8,$D5667&lt;$N$8),$J$8,AND($D5667&gt;=$M$9,$D5667&lt;$N$9),$J$9,$D5667&lt;$N$10,$J$10)</f>
        <v>Small Cap</v>
      </c>
      <c r="F5667" s="18">
        <v>14.18</v>
      </c>
      <c r="G5667" s="3" t="s">
        <v>31554</v>
      </c>
      <c r="H5667" s="22">
        <f>ROUND(Table1[[#This Row],[Market Capitalisation]]/Table1[[#This Row],[Stock Price]],0)</f>
        <v>38787024</v>
      </c>
    </row>
    <row r="5668" spans="2:8" x14ac:dyDescent="0.35">
      <c r="B5668" s="1" t="s">
        <v>23266</v>
      </c>
      <c r="C5668" s="3" t="s">
        <v>23267</v>
      </c>
      <c r="D5668" s="13">
        <v>550000000</v>
      </c>
      <c r="E5668" s="1" t="str" cm="1">
        <f t="array" ref="E5668">_xlfn.IFS($D5668&gt;=$N$7,$J$7,AND($D5668&gt;=$M$8,$D5668&lt;$N$8),$J$8,AND($D5668&gt;=$M$9,$D5668&lt;$N$9),$J$9,$D5668&lt;$N$10,$J$10)</f>
        <v>Small Cap</v>
      </c>
      <c r="F5668" s="18">
        <v>3.24</v>
      </c>
      <c r="G5668" s="3" t="s">
        <v>1254</v>
      </c>
      <c r="H5668" s="22">
        <f>ROUND(Table1[[#This Row],[Market Capitalisation]]/Table1[[#This Row],[Stock Price]],0)</f>
        <v>169753086</v>
      </c>
    </row>
    <row r="5669" spans="2:8" x14ac:dyDescent="0.35">
      <c r="B5669" s="1" t="s">
        <v>23269</v>
      </c>
      <c r="C5669" s="3" t="s">
        <v>23270</v>
      </c>
      <c r="D5669" s="13">
        <v>550000000</v>
      </c>
      <c r="E5669" s="1" t="str" cm="1">
        <f t="array" ref="E5669">_xlfn.IFS($D5669&gt;=$N$7,$J$7,AND($D5669&gt;=$M$8,$D5669&lt;$N$8),$J$8,AND($D5669&gt;=$M$9,$D5669&lt;$N$9),$J$9,$D5669&lt;$N$10,$J$10)</f>
        <v>Small Cap</v>
      </c>
      <c r="F5669" s="18">
        <v>3.38</v>
      </c>
      <c r="G5669" s="3" t="s">
        <v>1452</v>
      </c>
      <c r="H5669" s="22">
        <f>ROUND(Table1[[#This Row],[Market Capitalisation]]/Table1[[#This Row],[Stock Price]],0)</f>
        <v>162721893</v>
      </c>
    </row>
    <row r="5670" spans="2:8" x14ac:dyDescent="0.35">
      <c r="B5670" s="1" t="s">
        <v>23272</v>
      </c>
      <c r="C5670" s="3" t="s">
        <v>23273</v>
      </c>
      <c r="D5670" s="13">
        <v>550000000</v>
      </c>
      <c r="E5670" s="1" t="str" cm="1">
        <f t="array" ref="E5670">_xlfn.IFS($D5670&gt;=$N$7,$J$7,AND($D5670&gt;=$M$8,$D5670&lt;$N$8),$J$8,AND($D5670&gt;=$M$9,$D5670&lt;$N$9),$J$9,$D5670&lt;$N$10,$J$10)</f>
        <v>Small Cap</v>
      </c>
      <c r="F5670" s="18">
        <v>1.22</v>
      </c>
      <c r="G5670" s="3" t="s">
        <v>31554</v>
      </c>
      <c r="H5670" s="22">
        <f>ROUND(Table1[[#This Row],[Market Capitalisation]]/Table1[[#This Row],[Stock Price]],0)</f>
        <v>450819672</v>
      </c>
    </row>
    <row r="5671" spans="2:8" x14ac:dyDescent="0.35">
      <c r="B5671" s="1" t="s">
        <v>23275</v>
      </c>
      <c r="C5671" s="3" t="s">
        <v>23276</v>
      </c>
      <c r="D5671" s="13">
        <v>550000000</v>
      </c>
      <c r="E5671" s="1" t="str" cm="1">
        <f t="array" ref="E5671">_xlfn.IFS($D5671&gt;=$N$7,$J$7,AND($D5671&gt;=$M$8,$D5671&lt;$N$8),$J$8,AND($D5671&gt;=$M$9,$D5671&lt;$N$9),$J$9,$D5671&lt;$N$10,$J$10)</f>
        <v>Small Cap</v>
      </c>
      <c r="F5671" s="18">
        <v>34.08</v>
      </c>
      <c r="G5671" s="3" t="s">
        <v>31554</v>
      </c>
      <c r="H5671" s="22">
        <f>ROUND(Table1[[#This Row],[Market Capitalisation]]/Table1[[#This Row],[Stock Price]],0)</f>
        <v>16138498</v>
      </c>
    </row>
    <row r="5672" spans="2:8" x14ac:dyDescent="0.35">
      <c r="B5672" s="1" t="s">
        <v>23278</v>
      </c>
      <c r="C5672" s="3" t="s">
        <v>23279</v>
      </c>
      <c r="D5672" s="13">
        <v>550000000</v>
      </c>
      <c r="E5672" s="1" t="str" cm="1">
        <f t="array" ref="E5672">_xlfn.IFS($D5672&gt;=$N$7,$J$7,AND($D5672&gt;=$M$8,$D5672&lt;$N$8),$J$8,AND($D5672&gt;=$M$9,$D5672&lt;$N$9),$J$9,$D5672&lt;$N$10,$J$10)</f>
        <v>Small Cap</v>
      </c>
      <c r="F5672" s="18">
        <v>10.19</v>
      </c>
      <c r="G5672" s="3" t="s">
        <v>31554</v>
      </c>
      <c r="H5672" s="22">
        <f>ROUND(Table1[[#This Row],[Market Capitalisation]]/Table1[[#This Row],[Stock Price]],0)</f>
        <v>53974485</v>
      </c>
    </row>
    <row r="5673" spans="2:8" x14ac:dyDescent="0.35">
      <c r="B5673" s="1" t="s">
        <v>23281</v>
      </c>
      <c r="C5673" s="3" t="s">
        <v>23282</v>
      </c>
      <c r="D5673" s="13">
        <v>550000000</v>
      </c>
      <c r="E5673" s="1" t="str" cm="1">
        <f t="array" ref="E5673">_xlfn.IFS($D5673&gt;=$N$7,$J$7,AND($D5673&gt;=$M$8,$D5673&lt;$N$8),$J$8,AND($D5673&gt;=$M$9,$D5673&lt;$N$9),$J$9,$D5673&lt;$N$10,$J$10)</f>
        <v>Small Cap</v>
      </c>
      <c r="F5673" s="18">
        <v>4.29</v>
      </c>
      <c r="G5673" s="3" t="s">
        <v>210</v>
      </c>
      <c r="H5673" s="22">
        <f>ROUND(Table1[[#This Row],[Market Capitalisation]]/Table1[[#This Row],[Stock Price]],0)</f>
        <v>128205128</v>
      </c>
    </row>
    <row r="5674" spans="2:8" x14ac:dyDescent="0.35">
      <c r="B5674" s="1" t="s">
        <v>23285</v>
      </c>
      <c r="C5674" s="3" t="s">
        <v>23286</v>
      </c>
      <c r="D5674" s="13">
        <v>550000000</v>
      </c>
      <c r="E5674" s="1" t="str" cm="1">
        <f t="array" ref="E5674">_xlfn.IFS($D5674&gt;=$N$7,$J$7,AND($D5674&gt;=$M$8,$D5674&lt;$N$8),$J$8,AND($D5674&gt;=$M$9,$D5674&lt;$N$9),$J$9,$D5674&lt;$N$10,$J$10)</f>
        <v>Small Cap</v>
      </c>
      <c r="F5674" s="18">
        <v>70.14</v>
      </c>
      <c r="G5674" s="3" t="s">
        <v>31554</v>
      </c>
      <c r="H5674" s="22">
        <f>ROUND(Table1[[#This Row],[Market Capitalisation]]/Table1[[#This Row],[Stock Price]],0)</f>
        <v>7841460</v>
      </c>
    </row>
    <row r="5675" spans="2:8" x14ac:dyDescent="0.35">
      <c r="B5675" s="1" t="s">
        <v>23288</v>
      </c>
      <c r="C5675" s="3" t="s">
        <v>23289</v>
      </c>
      <c r="D5675" s="13">
        <v>540000000</v>
      </c>
      <c r="E5675" s="1" t="str" cm="1">
        <f t="array" ref="E5675">_xlfn.IFS($D5675&gt;=$N$7,$J$7,AND($D5675&gt;=$M$8,$D5675&lt;$N$8),$J$8,AND($D5675&gt;=$M$9,$D5675&lt;$N$9),$J$9,$D5675&lt;$N$10,$J$10)</f>
        <v>Small Cap</v>
      </c>
      <c r="F5675" s="18">
        <v>9.17</v>
      </c>
      <c r="G5675" s="3" t="s">
        <v>152</v>
      </c>
      <c r="H5675" s="22">
        <f>ROUND(Table1[[#This Row],[Market Capitalisation]]/Table1[[#This Row],[Stock Price]],0)</f>
        <v>58887677</v>
      </c>
    </row>
    <row r="5676" spans="2:8" x14ac:dyDescent="0.35">
      <c r="B5676" s="1" t="s">
        <v>23292</v>
      </c>
      <c r="C5676" s="3" t="s">
        <v>23293</v>
      </c>
      <c r="D5676" s="13">
        <v>540000000</v>
      </c>
      <c r="E5676" s="1" t="str" cm="1">
        <f t="array" ref="E5676">_xlfn.IFS($D5676&gt;=$N$7,$J$7,AND($D5676&gt;=$M$8,$D5676&lt;$N$8),$J$8,AND($D5676&gt;=$M$9,$D5676&lt;$N$9),$J$9,$D5676&lt;$N$10,$J$10)</f>
        <v>Small Cap</v>
      </c>
      <c r="F5676" s="18">
        <v>2.56</v>
      </c>
      <c r="G5676" s="3" t="s">
        <v>249</v>
      </c>
      <c r="H5676" s="22">
        <f>ROUND(Table1[[#This Row],[Market Capitalisation]]/Table1[[#This Row],[Stock Price]],0)</f>
        <v>210937500</v>
      </c>
    </row>
    <row r="5677" spans="2:8" x14ac:dyDescent="0.35">
      <c r="B5677" s="1" t="s">
        <v>23296</v>
      </c>
      <c r="C5677" s="3" t="s">
        <v>23297</v>
      </c>
      <c r="D5677" s="13">
        <v>540000000</v>
      </c>
      <c r="E5677" s="1" t="str" cm="1">
        <f t="array" ref="E5677">_xlfn.IFS($D5677&gt;=$N$7,$J$7,AND($D5677&gt;=$M$8,$D5677&lt;$N$8),$J$8,AND($D5677&gt;=$M$9,$D5677&lt;$N$9),$J$9,$D5677&lt;$N$10,$J$10)</f>
        <v>Small Cap</v>
      </c>
      <c r="F5677" s="18">
        <v>10.91</v>
      </c>
      <c r="G5677" s="3" t="s">
        <v>31554</v>
      </c>
      <c r="H5677" s="22">
        <f>ROUND(Table1[[#This Row],[Market Capitalisation]]/Table1[[#This Row],[Stock Price]],0)</f>
        <v>49495875</v>
      </c>
    </row>
    <row r="5678" spans="2:8" x14ac:dyDescent="0.35">
      <c r="B5678" s="1" t="s">
        <v>23299</v>
      </c>
      <c r="C5678" s="3" t="s">
        <v>23300</v>
      </c>
      <c r="D5678" s="13">
        <v>540000000</v>
      </c>
      <c r="E5678" s="1" t="str" cm="1">
        <f t="array" ref="E5678">_xlfn.IFS($D5678&gt;=$N$7,$J$7,AND($D5678&gt;=$M$8,$D5678&lt;$N$8),$J$8,AND($D5678&gt;=$M$9,$D5678&lt;$N$9),$J$9,$D5678&lt;$N$10,$J$10)</f>
        <v>Small Cap</v>
      </c>
      <c r="F5678" s="18">
        <v>11.92</v>
      </c>
      <c r="G5678" s="3" t="s">
        <v>31554</v>
      </c>
      <c r="H5678" s="22">
        <f>ROUND(Table1[[#This Row],[Market Capitalisation]]/Table1[[#This Row],[Stock Price]],0)</f>
        <v>45302013</v>
      </c>
    </row>
    <row r="5679" spans="2:8" x14ac:dyDescent="0.35">
      <c r="B5679" s="1" t="s">
        <v>23303</v>
      </c>
      <c r="C5679" s="3" t="s">
        <v>23304</v>
      </c>
      <c r="D5679" s="13">
        <v>540000000</v>
      </c>
      <c r="E5679" s="1" t="str" cm="1">
        <f t="array" ref="E5679">_xlfn.IFS($D5679&gt;=$N$7,$J$7,AND($D5679&gt;=$M$8,$D5679&lt;$N$8),$J$8,AND($D5679&gt;=$M$9,$D5679&lt;$N$9),$J$9,$D5679&lt;$N$10,$J$10)</f>
        <v>Small Cap</v>
      </c>
      <c r="F5679" s="18">
        <v>54</v>
      </c>
      <c r="G5679" s="3" t="s">
        <v>304</v>
      </c>
      <c r="H5679" s="22">
        <f>ROUND(Table1[[#This Row],[Market Capitalisation]]/Table1[[#This Row],[Stock Price]],0)</f>
        <v>10000000</v>
      </c>
    </row>
    <row r="5680" spans="2:8" x14ac:dyDescent="0.35">
      <c r="B5680" s="1" t="s">
        <v>23306</v>
      </c>
      <c r="C5680" s="3" t="s">
        <v>23307</v>
      </c>
      <c r="D5680" s="13">
        <v>540000000</v>
      </c>
      <c r="E5680" s="1" t="str" cm="1">
        <f t="array" ref="E5680">_xlfn.IFS($D5680&gt;=$N$7,$J$7,AND($D5680&gt;=$M$8,$D5680&lt;$N$8),$J$8,AND($D5680&gt;=$M$9,$D5680&lt;$N$9),$J$9,$D5680&lt;$N$10,$J$10)</f>
        <v>Small Cap</v>
      </c>
      <c r="F5680" s="18">
        <v>5.53</v>
      </c>
      <c r="G5680" s="3" t="s">
        <v>31554</v>
      </c>
      <c r="H5680" s="22">
        <f>ROUND(Table1[[#This Row],[Market Capitalisation]]/Table1[[#This Row],[Stock Price]],0)</f>
        <v>97649186</v>
      </c>
    </row>
    <row r="5681" spans="2:8" x14ac:dyDescent="0.35">
      <c r="B5681" s="1" t="s">
        <v>23310</v>
      </c>
      <c r="C5681" s="3" t="s">
        <v>23311</v>
      </c>
      <c r="D5681" s="13">
        <v>540000000</v>
      </c>
      <c r="E5681" s="1" t="str" cm="1">
        <f t="array" ref="E5681">_xlfn.IFS($D5681&gt;=$N$7,$J$7,AND($D5681&gt;=$M$8,$D5681&lt;$N$8),$J$8,AND($D5681&gt;=$M$9,$D5681&lt;$N$9),$J$9,$D5681&lt;$N$10,$J$10)</f>
        <v>Small Cap</v>
      </c>
      <c r="F5681" s="18">
        <v>0.67</v>
      </c>
      <c r="G5681" s="3" t="s">
        <v>420</v>
      </c>
      <c r="H5681" s="22">
        <f>ROUND(Table1[[#This Row],[Market Capitalisation]]/Table1[[#This Row],[Stock Price]],0)</f>
        <v>805970149</v>
      </c>
    </row>
    <row r="5682" spans="2:8" x14ac:dyDescent="0.35">
      <c r="B5682" s="1" t="s">
        <v>23313</v>
      </c>
      <c r="C5682" s="3" t="s">
        <v>23314</v>
      </c>
      <c r="D5682" s="13">
        <v>540000000</v>
      </c>
      <c r="E5682" s="1" t="str" cm="1">
        <f t="array" ref="E5682">_xlfn.IFS($D5682&gt;=$N$7,$J$7,AND($D5682&gt;=$M$8,$D5682&lt;$N$8),$J$8,AND($D5682&gt;=$M$9,$D5682&lt;$N$9),$J$9,$D5682&lt;$N$10,$J$10)</f>
        <v>Small Cap</v>
      </c>
      <c r="F5682" s="18">
        <v>1</v>
      </c>
      <c r="G5682" s="3" t="s">
        <v>31567</v>
      </c>
      <c r="H5682" s="22">
        <f>ROUND(Table1[[#This Row],[Market Capitalisation]]/Table1[[#This Row],[Stock Price]],0)</f>
        <v>540000000</v>
      </c>
    </row>
    <row r="5683" spans="2:8" x14ac:dyDescent="0.35">
      <c r="B5683" s="1" t="s">
        <v>23316</v>
      </c>
      <c r="C5683" s="3" t="s">
        <v>23317</v>
      </c>
      <c r="D5683" s="13">
        <v>540000000</v>
      </c>
      <c r="E5683" s="1" t="str" cm="1">
        <f t="array" ref="E5683">_xlfn.IFS($D5683&gt;=$N$7,$J$7,AND($D5683&gt;=$M$8,$D5683&lt;$N$8),$J$8,AND($D5683&gt;=$M$9,$D5683&lt;$N$9),$J$9,$D5683&lt;$N$10,$J$10)</f>
        <v>Small Cap</v>
      </c>
      <c r="F5683" s="18">
        <v>5.18</v>
      </c>
      <c r="G5683" s="3" t="s">
        <v>249</v>
      </c>
      <c r="H5683" s="22">
        <f>ROUND(Table1[[#This Row],[Market Capitalisation]]/Table1[[#This Row],[Stock Price]],0)</f>
        <v>104247104</v>
      </c>
    </row>
    <row r="5684" spans="2:8" x14ac:dyDescent="0.35">
      <c r="B5684" s="1" t="s">
        <v>23319</v>
      </c>
      <c r="C5684" s="3" t="s">
        <v>23320</v>
      </c>
      <c r="D5684" s="13">
        <v>540000000</v>
      </c>
      <c r="E5684" s="1" t="str" cm="1">
        <f t="array" ref="E5684">_xlfn.IFS($D5684&gt;=$N$7,$J$7,AND($D5684&gt;=$M$8,$D5684&lt;$N$8),$J$8,AND($D5684&gt;=$M$9,$D5684&lt;$N$9),$J$9,$D5684&lt;$N$10,$J$10)</f>
        <v>Small Cap</v>
      </c>
      <c r="F5684" s="18">
        <v>54.59</v>
      </c>
      <c r="G5684" s="3" t="s">
        <v>31554</v>
      </c>
      <c r="H5684" s="22">
        <f>ROUND(Table1[[#This Row],[Market Capitalisation]]/Table1[[#This Row],[Stock Price]],0)</f>
        <v>9891922</v>
      </c>
    </row>
    <row r="5685" spans="2:8" x14ac:dyDescent="0.35">
      <c r="B5685" s="1" t="s">
        <v>23323</v>
      </c>
      <c r="C5685" s="3" t="s">
        <v>23324</v>
      </c>
      <c r="D5685" s="13">
        <v>540000000</v>
      </c>
      <c r="E5685" s="1" t="str" cm="1">
        <f t="array" ref="E5685">_xlfn.IFS($D5685&gt;=$N$7,$J$7,AND($D5685&gt;=$M$8,$D5685&lt;$N$8),$J$8,AND($D5685&gt;=$M$9,$D5685&lt;$N$9),$J$9,$D5685&lt;$N$10,$J$10)</f>
        <v>Small Cap</v>
      </c>
      <c r="F5685" s="18">
        <v>3.16</v>
      </c>
      <c r="G5685" s="3" t="s">
        <v>31554</v>
      </c>
      <c r="H5685" s="22">
        <f>ROUND(Table1[[#This Row],[Market Capitalisation]]/Table1[[#This Row],[Stock Price]],0)</f>
        <v>170886076</v>
      </c>
    </row>
    <row r="5686" spans="2:8" x14ac:dyDescent="0.35">
      <c r="B5686" s="1" t="s">
        <v>23326</v>
      </c>
      <c r="C5686" s="3" t="s">
        <v>23327</v>
      </c>
      <c r="D5686" s="13">
        <v>540000000</v>
      </c>
      <c r="E5686" s="1" t="str" cm="1">
        <f t="array" ref="E5686">_xlfn.IFS($D5686&gt;=$N$7,$J$7,AND($D5686&gt;=$M$8,$D5686&lt;$N$8),$J$8,AND($D5686&gt;=$M$9,$D5686&lt;$N$9),$J$9,$D5686&lt;$N$10,$J$10)</f>
        <v>Small Cap</v>
      </c>
      <c r="F5686" s="18">
        <v>6.6</v>
      </c>
      <c r="G5686" s="3" t="s">
        <v>31554</v>
      </c>
      <c r="H5686" s="22">
        <f>ROUND(Table1[[#This Row],[Market Capitalisation]]/Table1[[#This Row],[Stock Price]],0)</f>
        <v>81818182</v>
      </c>
    </row>
    <row r="5687" spans="2:8" x14ac:dyDescent="0.35">
      <c r="B5687" s="1" t="s">
        <v>23330</v>
      </c>
      <c r="C5687" s="3" t="s">
        <v>23331</v>
      </c>
      <c r="D5687" s="13">
        <v>540000000</v>
      </c>
      <c r="E5687" s="1" t="str" cm="1">
        <f t="array" ref="E5687">_xlfn.IFS($D5687&gt;=$N$7,$J$7,AND($D5687&gt;=$M$8,$D5687&lt;$N$8),$J$8,AND($D5687&gt;=$M$9,$D5687&lt;$N$9),$J$9,$D5687&lt;$N$10,$J$10)</f>
        <v>Small Cap</v>
      </c>
      <c r="F5687" s="18">
        <v>17.53</v>
      </c>
      <c r="G5687" s="3" t="s">
        <v>31554</v>
      </c>
      <c r="H5687" s="22">
        <f>ROUND(Table1[[#This Row],[Market Capitalisation]]/Table1[[#This Row],[Stock Price]],0)</f>
        <v>30804335</v>
      </c>
    </row>
    <row r="5688" spans="2:8" x14ac:dyDescent="0.35">
      <c r="B5688" s="1" t="s">
        <v>23333</v>
      </c>
      <c r="C5688" s="3" t="s">
        <v>23334</v>
      </c>
      <c r="D5688" s="13">
        <v>540000000</v>
      </c>
      <c r="E5688" s="1" t="str" cm="1">
        <f t="array" ref="E5688">_xlfn.IFS($D5688&gt;=$N$7,$J$7,AND($D5688&gt;=$M$8,$D5688&lt;$N$8),$J$8,AND($D5688&gt;=$M$9,$D5688&lt;$N$9),$J$9,$D5688&lt;$N$10,$J$10)</f>
        <v>Small Cap</v>
      </c>
      <c r="F5688" s="18">
        <v>14.58</v>
      </c>
      <c r="G5688" s="3" t="s">
        <v>31554</v>
      </c>
      <c r="H5688" s="22">
        <f>ROUND(Table1[[#This Row],[Market Capitalisation]]/Table1[[#This Row],[Stock Price]],0)</f>
        <v>37037037</v>
      </c>
    </row>
    <row r="5689" spans="2:8" x14ac:dyDescent="0.35">
      <c r="B5689" s="1" t="s">
        <v>23336</v>
      </c>
      <c r="C5689" s="3" t="s">
        <v>23337</v>
      </c>
      <c r="D5689" s="13">
        <v>540000000</v>
      </c>
      <c r="E5689" s="1" t="str" cm="1">
        <f t="array" ref="E5689">_xlfn.IFS($D5689&gt;=$N$7,$J$7,AND($D5689&gt;=$M$8,$D5689&lt;$N$8),$J$8,AND($D5689&gt;=$M$9,$D5689&lt;$N$9),$J$9,$D5689&lt;$N$10,$J$10)</f>
        <v>Small Cap</v>
      </c>
      <c r="F5689" s="18">
        <v>5</v>
      </c>
      <c r="G5689" s="3" t="s">
        <v>511</v>
      </c>
      <c r="H5689" s="22">
        <f>ROUND(Table1[[#This Row],[Market Capitalisation]]/Table1[[#This Row],[Stock Price]],0)</f>
        <v>108000000</v>
      </c>
    </row>
    <row r="5690" spans="2:8" x14ac:dyDescent="0.35">
      <c r="B5690" s="1" t="s">
        <v>23339</v>
      </c>
      <c r="C5690" s="3" t="s">
        <v>23340</v>
      </c>
      <c r="D5690" s="13">
        <v>540000000</v>
      </c>
      <c r="E5690" s="1" t="str" cm="1">
        <f t="array" ref="E5690">_xlfn.IFS($D5690&gt;=$N$7,$J$7,AND($D5690&gt;=$M$8,$D5690&lt;$N$8),$J$8,AND($D5690&gt;=$M$9,$D5690&lt;$N$9),$J$9,$D5690&lt;$N$10,$J$10)</f>
        <v>Small Cap</v>
      </c>
      <c r="F5690" s="18">
        <v>42.84</v>
      </c>
      <c r="G5690" s="3" t="s">
        <v>31554</v>
      </c>
      <c r="H5690" s="22">
        <f>ROUND(Table1[[#This Row],[Market Capitalisation]]/Table1[[#This Row],[Stock Price]],0)</f>
        <v>12605042</v>
      </c>
    </row>
    <row r="5691" spans="2:8" x14ac:dyDescent="0.35">
      <c r="B5691" s="1" t="s">
        <v>23342</v>
      </c>
      <c r="C5691" s="3" t="s">
        <v>23343</v>
      </c>
      <c r="D5691" s="13">
        <v>530000000</v>
      </c>
      <c r="E5691" s="1" t="str" cm="1">
        <f t="array" ref="E5691">_xlfn.IFS($D5691&gt;=$N$7,$J$7,AND($D5691&gt;=$M$8,$D5691&lt;$N$8),$J$8,AND($D5691&gt;=$M$9,$D5691&lt;$N$9),$J$9,$D5691&lt;$N$10,$J$10)</f>
        <v>Small Cap</v>
      </c>
      <c r="F5691" s="18">
        <v>13.24</v>
      </c>
      <c r="G5691" s="3" t="s">
        <v>31554</v>
      </c>
      <c r="H5691" s="22">
        <f>ROUND(Table1[[#This Row],[Market Capitalisation]]/Table1[[#This Row],[Stock Price]],0)</f>
        <v>40030211</v>
      </c>
    </row>
    <row r="5692" spans="2:8" x14ac:dyDescent="0.35">
      <c r="B5692" s="1" t="s">
        <v>23346</v>
      </c>
      <c r="C5692" s="3" t="s">
        <v>23347</v>
      </c>
      <c r="D5692" s="13">
        <v>530000000</v>
      </c>
      <c r="E5692" s="1" t="str" cm="1">
        <f t="array" ref="E5692">_xlfn.IFS($D5692&gt;=$N$7,$J$7,AND($D5692&gt;=$M$8,$D5692&lt;$N$8),$J$8,AND($D5692&gt;=$M$9,$D5692&lt;$N$9),$J$9,$D5692&lt;$N$10,$J$10)</f>
        <v>Small Cap</v>
      </c>
      <c r="F5692" s="18">
        <v>13.28</v>
      </c>
      <c r="G5692" s="3" t="s">
        <v>31554</v>
      </c>
      <c r="H5692" s="22">
        <f>ROUND(Table1[[#This Row],[Market Capitalisation]]/Table1[[#This Row],[Stock Price]],0)</f>
        <v>39909639</v>
      </c>
    </row>
    <row r="5693" spans="2:8" x14ac:dyDescent="0.35">
      <c r="B5693" s="1" t="s">
        <v>23349</v>
      </c>
      <c r="C5693" s="3" t="s">
        <v>23350</v>
      </c>
      <c r="D5693" s="13">
        <v>530000000</v>
      </c>
      <c r="E5693" s="1" t="str" cm="1">
        <f t="array" ref="E5693">_xlfn.IFS($D5693&gt;=$N$7,$J$7,AND($D5693&gt;=$M$8,$D5693&lt;$N$8),$J$8,AND($D5693&gt;=$M$9,$D5693&lt;$N$9),$J$9,$D5693&lt;$N$10,$J$10)</f>
        <v>Small Cap</v>
      </c>
      <c r="F5693" s="18">
        <v>19.600000000000001</v>
      </c>
      <c r="G5693" s="3" t="s">
        <v>31554</v>
      </c>
      <c r="H5693" s="22">
        <f>ROUND(Table1[[#This Row],[Market Capitalisation]]/Table1[[#This Row],[Stock Price]],0)</f>
        <v>27040816</v>
      </c>
    </row>
    <row r="5694" spans="2:8" x14ac:dyDescent="0.35">
      <c r="B5694" s="1" t="s">
        <v>23352</v>
      </c>
      <c r="C5694" s="3" t="s">
        <v>23353</v>
      </c>
      <c r="D5694" s="13">
        <v>530000000</v>
      </c>
      <c r="E5694" s="1" t="str" cm="1">
        <f t="array" ref="E5694">_xlfn.IFS($D5694&gt;=$N$7,$J$7,AND($D5694&gt;=$M$8,$D5694&lt;$N$8),$J$8,AND($D5694&gt;=$M$9,$D5694&lt;$N$9),$J$9,$D5694&lt;$N$10,$J$10)</f>
        <v>Small Cap</v>
      </c>
      <c r="F5694" s="18">
        <v>25.78</v>
      </c>
      <c r="G5694" s="3" t="s">
        <v>31554</v>
      </c>
      <c r="H5694" s="22">
        <f>ROUND(Table1[[#This Row],[Market Capitalisation]]/Table1[[#This Row],[Stock Price]],0)</f>
        <v>20558573</v>
      </c>
    </row>
    <row r="5695" spans="2:8" x14ac:dyDescent="0.35">
      <c r="B5695" s="1" t="s">
        <v>23355</v>
      </c>
      <c r="C5695" s="3" t="s">
        <v>23356</v>
      </c>
      <c r="D5695" s="13">
        <v>530000000</v>
      </c>
      <c r="E5695" s="1" t="str" cm="1">
        <f t="array" ref="E5695">_xlfn.IFS($D5695&gt;=$N$7,$J$7,AND($D5695&gt;=$M$8,$D5695&lt;$N$8),$J$8,AND($D5695&gt;=$M$9,$D5695&lt;$N$9),$J$9,$D5695&lt;$N$10,$J$10)</f>
        <v>Small Cap</v>
      </c>
      <c r="F5695" s="18">
        <v>36.869999999999997</v>
      </c>
      <c r="G5695" s="3" t="s">
        <v>31554</v>
      </c>
      <c r="H5695" s="22">
        <f>ROUND(Table1[[#This Row],[Market Capitalisation]]/Table1[[#This Row],[Stock Price]],0)</f>
        <v>14374830</v>
      </c>
    </row>
    <row r="5696" spans="2:8" x14ac:dyDescent="0.35">
      <c r="B5696" s="1" t="s">
        <v>23359</v>
      </c>
      <c r="C5696" s="3" t="s">
        <v>23360</v>
      </c>
      <c r="D5696" s="13">
        <v>530000000</v>
      </c>
      <c r="E5696" s="1" t="str" cm="1">
        <f t="array" ref="E5696">_xlfn.IFS($D5696&gt;=$N$7,$J$7,AND($D5696&gt;=$M$8,$D5696&lt;$N$8),$J$8,AND($D5696&gt;=$M$9,$D5696&lt;$N$9),$J$9,$D5696&lt;$N$10,$J$10)</f>
        <v>Small Cap</v>
      </c>
      <c r="F5696" s="18">
        <v>5.16</v>
      </c>
      <c r="G5696" s="3" t="s">
        <v>31554</v>
      </c>
      <c r="H5696" s="22">
        <f>ROUND(Table1[[#This Row],[Market Capitalisation]]/Table1[[#This Row],[Stock Price]],0)</f>
        <v>102713178</v>
      </c>
    </row>
    <row r="5697" spans="2:8" x14ac:dyDescent="0.35">
      <c r="B5697" s="1" t="s">
        <v>23362</v>
      </c>
      <c r="C5697" s="3" t="s">
        <v>23363</v>
      </c>
      <c r="D5697" s="13">
        <v>530000000</v>
      </c>
      <c r="E5697" s="1" t="str" cm="1">
        <f t="array" ref="E5697">_xlfn.IFS($D5697&gt;=$N$7,$J$7,AND($D5697&gt;=$M$8,$D5697&lt;$N$8),$J$8,AND($D5697&gt;=$M$9,$D5697&lt;$N$9),$J$9,$D5697&lt;$N$10,$J$10)</f>
        <v>Small Cap</v>
      </c>
      <c r="F5697" s="18">
        <v>11.52</v>
      </c>
      <c r="G5697" s="3" t="s">
        <v>249</v>
      </c>
      <c r="H5697" s="22">
        <f>ROUND(Table1[[#This Row],[Market Capitalisation]]/Table1[[#This Row],[Stock Price]],0)</f>
        <v>46006944</v>
      </c>
    </row>
    <row r="5698" spans="2:8" x14ac:dyDescent="0.35">
      <c r="B5698" s="1" t="s">
        <v>23365</v>
      </c>
      <c r="C5698" s="3" t="s">
        <v>23366</v>
      </c>
      <c r="D5698" s="13">
        <v>530000000</v>
      </c>
      <c r="E5698" s="1" t="str" cm="1">
        <f t="array" ref="E5698">_xlfn.IFS($D5698&gt;=$N$7,$J$7,AND($D5698&gt;=$M$8,$D5698&lt;$N$8),$J$8,AND($D5698&gt;=$M$9,$D5698&lt;$N$9),$J$9,$D5698&lt;$N$10,$J$10)</f>
        <v>Small Cap</v>
      </c>
      <c r="F5698" s="18">
        <v>33.11</v>
      </c>
      <c r="G5698" s="3" t="s">
        <v>31554</v>
      </c>
      <c r="H5698" s="22">
        <f>ROUND(Table1[[#This Row],[Market Capitalisation]]/Table1[[#This Row],[Stock Price]],0)</f>
        <v>16007249</v>
      </c>
    </row>
    <row r="5699" spans="2:8" x14ac:dyDescent="0.35">
      <c r="B5699" s="1" t="s">
        <v>23369</v>
      </c>
      <c r="C5699" s="3" t="s">
        <v>23370</v>
      </c>
      <c r="D5699" s="13">
        <v>530000000</v>
      </c>
      <c r="E5699" s="1" t="str" cm="1">
        <f t="array" ref="E5699">_xlfn.IFS($D5699&gt;=$N$7,$J$7,AND($D5699&gt;=$M$8,$D5699&lt;$N$8),$J$8,AND($D5699&gt;=$M$9,$D5699&lt;$N$9),$J$9,$D5699&lt;$N$10,$J$10)</f>
        <v>Small Cap</v>
      </c>
      <c r="F5699" s="18">
        <v>18.2</v>
      </c>
      <c r="G5699" s="3" t="s">
        <v>31554</v>
      </c>
      <c r="H5699" s="22">
        <f>ROUND(Table1[[#This Row],[Market Capitalisation]]/Table1[[#This Row],[Stock Price]],0)</f>
        <v>29120879</v>
      </c>
    </row>
    <row r="5700" spans="2:8" x14ac:dyDescent="0.35">
      <c r="B5700" s="1" t="s">
        <v>23372</v>
      </c>
      <c r="C5700" s="3" t="s">
        <v>23373</v>
      </c>
      <c r="D5700" s="13">
        <v>530000000</v>
      </c>
      <c r="E5700" s="1" t="str" cm="1">
        <f t="array" ref="E5700">_xlfn.IFS($D5700&gt;=$N$7,$J$7,AND($D5700&gt;=$M$8,$D5700&lt;$N$8),$J$8,AND($D5700&gt;=$M$9,$D5700&lt;$N$9),$J$9,$D5700&lt;$N$10,$J$10)</f>
        <v>Small Cap</v>
      </c>
      <c r="F5700" s="18">
        <v>0.28000000000000003</v>
      </c>
      <c r="G5700" s="3" t="s">
        <v>152</v>
      </c>
      <c r="H5700" s="22">
        <f>ROUND(Table1[[#This Row],[Market Capitalisation]]/Table1[[#This Row],[Stock Price]],0)</f>
        <v>1892857143</v>
      </c>
    </row>
    <row r="5701" spans="2:8" x14ac:dyDescent="0.35">
      <c r="B5701" s="1" t="s">
        <v>23375</v>
      </c>
      <c r="C5701" s="3" t="s">
        <v>23376</v>
      </c>
      <c r="D5701" s="13">
        <v>530000000</v>
      </c>
      <c r="E5701" s="1" t="str" cm="1">
        <f t="array" ref="E5701">_xlfn.IFS($D5701&gt;=$N$7,$J$7,AND($D5701&gt;=$M$8,$D5701&lt;$N$8),$J$8,AND($D5701&gt;=$M$9,$D5701&lt;$N$9),$J$9,$D5701&lt;$N$10,$J$10)</f>
        <v>Small Cap</v>
      </c>
      <c r="F5701" s="18">
        <v>6.77</v>
      </c>
      <c r="G5701" s="3" t="s">
        <v>511</v>
      </c>
      <c r="H5701" s="22">
        <f>ROUND(Table1[[#This Row],[Market Capitalisation]]/Table1[[#This Row],[Stock Price]],0)</f>
        <v>78286558</v>
      </c>
    </row>
    <row r="5702" spans="2:8" x14ac:dyDescent="0.35">
      <c r="B5702" s="1" t="s">
        <v>23378</v>
      </c>
      <c r="C5702" s="3" t="s">
        <v>23379</v>
      </c>
      <c r="D5702" s="13">
        <v>530000000</v>
      </c>
      <c r="E5702" s="1" t="str" cm="1">
        <f t="array" ref="E5702">_xlfn.IFS($D5702&gt;=$N$7,$J$7,AND($D5702&gt;=$M$8,$D5702&lt;$N$8),$J$8,AND($D5702&gt;=$M$9,$D5702&lt;$N$9),$J$9,$D5702&lt;$N$10,$J$10)</f>
        <v>Small Cap</v>
      </c>
      <c r="F5702" s="18">
        <v>19.78</v>
      </c>
      <c r="G5702" s="3" t="s">
        <v>31554</v>
      </c>
      <c r="H5702" s="22">
        <f>ROUND(Table1[[#This Row],[Market Capitalisation]]/Table1[[#This Row],[Stock Price]],0)</f>
        <v>26794742</v>
      </c>
    </row>
    <row r="5703" spans="2:8" x14ac:dyDescent="0.35">
      <c r="B5703" s="1" t="s">
        <v>23381</v>
      </c>
      <c r="C5703" s="3" t="s">
        <v>23382</v>
      </c>
      <c r="D5703" s="13">
        <v>530000000</v>
      </c>
      <c r="E5703" s="1" t="str" cm="1">
        <f t="array" ref="E5703">_xlfn.IFS($D5703&gt;=$N$7,$J$7,AND($D5703&gt;=$M$8,$D5703&lt;$N$8),$J$8,AND($D5703&gt;=$M$9,$D5703&lt;$N$9),$J$9,$D5703&lt;$N$10,$J$10)</f>
        <v>Small Cap</v>
      </c>
      <c r="F5703" s="18">
        <v>14.54</v>
      </c>
      <c r="G5703" s="3" t="s">
        <v>31554</v>
      </c>
      <c r="H5703" s="22">
        <f>ROUND(Table1[[#This Row],[Market Capitalisation]]/Table1[[#This Row],[Stock Price]],0)</f>
        <v>36451169</v>
      </c>
    </row>
    <row r="5704" spans="2:8" x14ac:dyDescent="0.35">
      <c r="B5704" s="1" t="s">
        <v>23385</v>
      </c>
      <c r="C5704" s="3" t="s">
        <v>23386</v>
      </c>
      <c r="D5704" s="13">
        <v>530000000</v>
      </c>
      <c r="E5704" s="1" t="str" cm="1">
        <f t="array" ref="E5704">_xlfn.IFS($D5704&gt;=$N$7,$J$7,AND($D5704&gt;=$M$8,$D5704&lt;$N$8),$J$8,AND($D5704&gt;=$M$9,$D5704&lt;$N$9),$J$9,$D5704&lt;$N$10,$J$10)</f>
        <v>Small Cap</v>
      </c>
      <c r="F5704" s="18">
        <v>4.79</v>
      </c>
      <c r="G5704" s="3" t="s">
        <v>107</v>
      </c>
      <c r="H5704" s="22">
        <f>ROUND(Table1[[#This Row],[Market Capitalisation]]/Table1[[#This Row],[Stock Price]],0)</f>
        <v>110647182</v>
      </c>
    </row>
    <row r="5705" spans="2:8" x14ac:dyDescent="0.35">
      <c r="B5705" s="1" t="s">
        <v>23388</v>
      </c>
      <c r="C5705" s="3" t="s">
        <v>23389</v>
      </c>
      <c r="D5705" s="13">
        <v>530000000</v>
      </c>
      <c r="E5705" s="1" t="str" cm="1">
        <f t="array" ref="E5705">_xlfn.IFS($D5705&gt;=$N$7,$J$7,AND($D5705&gt;=$M$8,$D5705&lt;$N$8),$J$8,AND($D5705&gt;=$M$9,$D5705&lt;$N$9),$J$9,$D5705&lt;$N$10,$J$10)</f>
        <v>Small Cap</v>
      </c>
      <c r="F5705" s="18">
        <v>1.3</v>
      </c>
      <c r="G5705" s="3" t="s">
        <v>256</v>
      </c>
      <c r="H5705" s="22">
        <f>ROUND(Table1[[#This Row],[Market Capitalisation]]/Table1[[#This Row],[Stock Price]],0)</f>
        <v>407692308</v>
      </c>
    </row>
    <row r="5706" spans="2:8" x14ac:dyDescent="0.35">
      <c r="B5706" s="1" t="s">
        <v>23391</v>
      </c>
      <c r="C5706" s="3" t="s">
        <v>23392</v>
      </c>
      <c r="D5706" s="13">
        <v>520000000</v>
      </c>
      <c r="E5706" s="1" t="str" cm="1">
        <f t="array" ref="E5706">_xlfn.IFS($D5706&gt;=$N$7,$J$7,AND($D5706&gt;=$M$8,$D5706&lt;$N$8),$J$8,AND($D5706&gt;=$M$9,$D5706&lt;$N$9),$J$9,$D5706&lt;$N$10,$J$10)</f>
        <v>Small Cap</v>
      </c>
      <c r="F5706" s="18">
        <v>0.71</v>
      </c>
      <c r="G5706" s="3" t="s">
        <v>23396</v>
      </c>
      <c r="H5706" s="22">
        <f>ROUND(Table1[[#This Row],[Market Capitalisation]]/Table1[[#This Row],[Stock Price]],0)</f>
        <v>732394366</v>
      </c>
    </row>
    <row r="5707" spans="2:8" x14ac:dyDescent="0.35">
      <c r="B5707" s="1" t="s">
        <v>23397</v>
      </c>
      <c r="C5707" s="3" t="s">
        <v>23398</v>
      </c>
      <c r="D5707" s="13">
        <v>520000000</v>
      </c>
      <c r="E5707" s="1" t="str" cm="1">
        <f t="array" ref="E5707">_xlfn.IFS($D5707&gt;=$N$7,$J$7,AND($D5707&gt;=$M$8,$D5707&lt;$N$8),$J$8,AND($D5707&gt;=$M$9,$D5707&lt;$N$9),$J$9,$D5707&lt;$N$10,$J$10)</f>
        <v>Small Cap</v>
      </c>
      <c r="F5707" s="18">
        <v>6.19</v>
      </c>
      <c r="G5707" s="3" t="s">
        <v>511</v>
      </c>
      <c r="H5707" s="22">
        <f>ROUND(Table1[[#This Row],[Market Capitalisation]]/Table1[[#This Row],[Stock Price]],0)</f>
        <v>84006462</v>
      </c>
    </row>
    <row r="5708" spans="2:8" x14ac:dyDescent="0.35">
      <c r="B5708" s="1" t="s">
        <v>23400</v>
      </c>
      <c r="C5708" s="3" t="s">
        <v>23401</v>
      </c>
      <c r="D5708" s="13">
        <v>520000000</v>
      </c>
      <c r="E5708" s="1" t="str" cm="1">
        <f t="array" ref="E5708">_xlfn.IFS($D5708&gt;=$N$7,$J$7,AND($D5708&gt;=$M$8,$D5708&lt;$N$8),$J$8,AND($D5708&gt;=$M$9,$D5708&lt;$N$9),$J$9,$D5708&lt;$N$10,$J$10)</f>
        <v>Small Cap</v>
      </c>
      <c r="F5708" s="18">
        <v>0.9</v>
      </c>
      <c r="G5708" s="3" t="s">
        <v>2323</v>
      </c>
      <c r="H5708" s="22">
        <f>ROUND(Table1[[#This Row],[Market Capitalisation]]/Table1[[#This Row],[Stock Price]],0)</f>
        <v>577777778</v>
      </c>
    </row>
    <row r="5709" spans="2:8" x14ac:dyDescent="0.35">
      <c r="B5709" s="1" t="s">
        <v>23403</v>
      </c>
      <c r="C5709" s="3" t="s">
        <v>23404</v>
      </c>
      <c r="D5709" s="13">
        <v>520000000</v>
      </c>
      <c r="E5709" s="1" t="str" cm="1">
        <f t="array" ref="E5709">_xlfn.IFS($D5709&gt;=$N$7,$J$7,AND($D5709&gt;=$M$8,$D5709&lt;$N$8),$J$8,AND($D5709&gt;=$M$9,$D5709&lt;$N$9),$J$9,$D5709&lt;$N$10,$J$10)</f>
        <v>Small Cap</v>
      </c>
      <c r="F5709" s="18">
        <v>10.6</v>
      </c>
      <c r="G5709" s="3" t="s">
        <v>4076</v>
      </c>
      <c r="H5709" s="22">
        <f>ROUND(Table1[[#This Row],[Market Capitalisation]]/Table1[[#This Row],[Stock Price]],0)</f>
        <v>49056604</v>
      </c>
    </row>
    <row r="5710" spans="2:8" x14ac:dyDescent="0.35">
      <c r="B5710" s="1" t="s">
        <v>23406</v>
      </c>
      <c r="C5710" s="3" t="s">
        <v>23407</v>
      </c>
      <c r="D5710" s="13">
        <v>520000000</v>
      </c>
      <c r="E5710" s="1" t="str" cm="1">
        <f t="array" ref="E5710">_xlfn.IFS($D5710&gt;=$N$7,$J$7,AND($D5710&gt;=$M$8,$D5710&lt;$N$8),$J$8,AND($D5710&gt;=$M$9,$D5710&lt;$N$9),$J$9,$D5710&lt;$N$10,$J$10)</f>
        <v>Small Cap</v>
      </c>
      <c r="F5710" s="18">
        <v>0.45</v>
      </c>
      <c r="G5710" s="3" t="s">
        <v>249</v>
      </c>
      <c r="H5710" s="22">
        <f>ROUND(Table1[[#This Row],[Market Capitalisation]]/Table1[[#This Row],[Stock Price]],0)</f>
        <v>1155555556</v>
      </c>
    </row>
    <row r="5711" spans="2:8" x14ac:dyDescent="0.35">
      <c r="B5711" s="1" t="s">
        <v>23410</v>
      </c>
      <c r="C5711" s="3" t="s">
        <v>23411</v>
      </c>
      <c r="D5711" s="13">
        <v>520000000</v>
      </c>
      <c r="E5711" s="1" t="str" cm="1">
        <f t="array" ref="E5711">_xlfn.IFS($D5711&gt;=$N$7,$J$7,AND($D5711&gt;=$M$8,$D5711&lt;$N$8),$J$8,AND($D5711&gt;=$M$9,$D5711&lt;$N$9),$J$9,$D5711&lt;$N$10,$J$10)</f>
        <v>Small Cap</v>
      </c>
      <c r="F5711" s="18">
        <v>11.54</v>
      </c>
      <c r="G5711" s="3" t="s">
        <v>31554</v>
      </c>
      <c r="H5711" s="22">
        <f>ROUND(Table1[[#This Row],[Market Capitalisation]]/Table1[[#This Row],[Stock Price]],0)</f>
        <v>45060659</v>
      </c>
    </row>
    <row r="5712" spans="2:8" x14ac:dyDescent="0.35">
      <c r="B5712" s="1" t="s">
        <v>23413</v>
      </c>
      <c r="C5712" s="3" t="s">
        <v>23414</v>
      </c>
      <c r="D5712" s="13">
        <v>520000000</v>
      </c>
      <c r="E5712" s="1" t="str" cm="1">
        <f t="array" ref="E5712">_xlfn.IFS($D5712&gt;=$N$7,$J$7,AND($D5712&gt;=$M$8,$D5712&lt;$N$8),$J$8,AND($D5712&gt;=$M$9,$D5712&lt;$N$9),$J$9,$D5712&lt;$N$10,$J$10)</f>
        <v>Small Cap</v>
      </c>
      <c r="F5712" s="18">
        <v>0.55000000000000004</v>
      </c>
      <c r="G5712" s="3" t="s">
        <v>152</v>
      </c>
      <c r="H5712" s="22">
        <f>ROUND(Table1[[#This Row],[Market Capitalisation]]/Table1[[#This Row],[Stock Price]],0)</f>
        <v>945454545</v>
      </c>
    </row>
    <row r="5713" spans="2:8" x14ac:dyDescent="0.35">
      <c r="B5713" s="1" t="s">
        <v>23416</v>
      </c>
      <c r="C5713" s="3" t="s">
        <v>23417</v>
      </c>
      <c r="D5713" s="13">
        <v>520000000</v>
      </c>
      <c r="E5713" s="1" t="str" cm="1">
        <f t="array" ref="E5713">_xlfn.IFS($D5713&gt;=$N$7,$J$7,AND($D5713&gt;=$M$8,$D5713&lt;$N$8),$J$8,AND($D5713&gt;=$M$9,$D5713&lt;$N$9),$J$9,$D5713&lt;$N$10,$J$10)</f>
        <v>Small Cap</v>
      </c>
      <c r="F5713" s="18">
        <v>40.369999999999997</v>
      </c>
      <c r="G5713" s="3" t="s">
        <v>31554</v>
      </c>
      <c r="H5713" s="22">
        <f>ROUND(Table1[[#This Row],[Market Capitalisation]]/Table1[[#This Row],[Stock Price]],0)</f>
        <v>12880852</v>
      </c>
    </row>
    <row r="5714" spans="2:8" x14ac:dyDescent="0.35">
      <c r="B5714" s="1" t="s">
        <v>23420</v>
      </c>
      <c r="C5714" s="3" t="s">
        <v>23421</v>
      </c>
      <c r="D5714" s="13">
        <v>520000000</v>
      </c>
      <c r="E5714" s="1" t="str" cm="1">
        <f t="array" ref="E5714">_xlfn.IFS($D5714&gt;=$N$7,$J$7,AND($D5714&gt;=$M$8,$D5714&lt;$N$8),$J$8,AND($D5714&gt;=$M$9,$D5714&lt;$N$9),$J$9,$D5714&lt;$N$10,$J$10)</f>
        <v>Small Cap</v>
      </c>
      <c r="F5714" s="18">
        <v>34.11</v>
      </c>
      <c r="G5714" s="3" t="s">
        <v>31554</v>
      </c>
      <c r="H5714" s="22">
        <f>ROUND(Table1[[#This Row],[Market Capitalisation]]/Table1[[#This Row],[Stock Price]],0)</f>
        <v>15244796</v>
      </c>
    </row>
    <row r="5715" spans="2:8" x14ac:dyDescent="0.35">
      <c r="B5715" s="1" t="s">
        <v>23424</v>
      </c>
      <c r="C5715" s="3" t="s">
        <v>23425</v>
      </c>
      <c r="D5715" s="13">
        <v>520000000</v>
      </c>
      <c r="E5715" s="1" t="str" cm="1">
        <f t="array" ref="E5715">_xlfn.IFS($D5715&gt;=$N$7,$J$7,AND($D5715&gt;=$M$8,$D5715&lt;$N$8),$J$8,AND($D5715&gt;=$M$9,$D5715&lt;$N$9),$J$9,$D5715&lt;$N$10,$J$10)</f>
        <v>Small Cap</v>
      </c>
      <c r="F5715" s="18">
        <v>13.36</v>
      </c>
      <c r="G5715" s="3" t="s">
        <v>667</v>
      </c>
      <c r="H5715" s="22">
        <f>ROUND(Table1[[#This Row],[Market Capitalisation]]/Table1[[#This Row],[Stock Price]],0)</f>
        <v>38922156</v>
      </c>
    </row>
    <row r="5716" spans="2:8" x14ac:dyDescent="0.35">
      <c r="B5716" s="1" t="s">
        <v>23427</v>
      </c>
      <c r="C5716" s="3" t="s">
        <v>23428</v>
      </c>
      <c r="D5716" s="13">
        <v>520000000</v>
      </c>
      <c r="E5716" s="1" t="str" cm="1">
        <f t="array" ref="E5716">_xlfn.IFS($D5716&gt;=$N$7,$J$7,AND($D5716&gt;=$M$8,$D5716&lt;$N$8),$J$8,AND($D5716&gt;=$M$9,$D5716&lt;$N$9),$J$9,$D5716&lt;$N$10,$J$10)</f>
        <v>Small Cap</v>
      </c>
      <c r="F5716" s="18">
        <v>4.4000000000000004</v>
      </c>
      <c r="G5716" s="3" t="s">
        <v>1452</v>
      </c>
      <c r="H5716" s="22">
        <f>ROUND(Table1[[#This Row],[Market Capitalisation]]/Table1[[#This Row],[Stock Price]],0)</f>
        <v>118181818</v>
      </c>
    </row>
    <row r="5717" spans="2:8" x14ac:dyDescent="0.35">
      <c r="B5717" s="1" t="s">
        <v>23431</v>
      </c>
      <c r="C5717" s="3" t="s">
        <v>23432</v>
      </c>
      <c r="D5717" s="13">
        <v>520000000</v>
      </c>
      <c r="E5717" s="1" t="str" cm="1">
        <f t="array" ref="E5717">_xlfn.IFS($D5717&gt;=$N$7,$J$7,AND($D5717&gt;=$M$8,$D5717&lt;$N$8),$J$8,AND($D5717&gt;=$M$9,$D5717&lt;$N$9),$J$9,$D5717&lt;$N$10,$J$10)</f>
        <v>Small Cap</v>
      </c>
      <c r="F5717" s="18">
        <v>15.96</v>
      </c>
      <c r="G5717" s="3" t="s">
        <v>31554</v>
      </c>
      <c r="H5717" s="22">
        <f>ROUND(Table1[[#This Row],[Market Capitalisation]]/Table1[[#This Row],[Stock Price]],0)</f>
        <v>32581454</v>
      </c>
    </row>
    <row r="5718" spans="2:8" x14ac:dyDescent="0.35">
      <c r="B5718" s="1" t="s">
        <v>23435</v>
      </c>
      <c r="C5718" s="3" t="s">
        <v>23436</v>
      </c>
      <c r="D5718" s="13">
        <v>520000000</v>
      </c>
      <c r="E5718" s="1" t="str" cm="1">
        <f t="array" ref="E5718">_xlfn.IFS($D5718&gt;=$N$7,$J$7,AND($D5718&gt;=$M$8,$D5718&lt;$N$8),$J$8,AND($D5718&gt;=$M$9,$D5718&lt;$N$9),$J$9,$D5718&lt;$N$10,$J$10)</f>
        <v>Small Cap</v>
      </c>
      <c r="F5718" s="18">
        <v>5.4</v>
      </c>
      <c r="G5718" s="3" t="s">
        <v>31554</v>
      </c>
      <c r="H5718" s="22">
        <f>ROUND(Table1[[#This Row],[Market Capitalisation]]/Table1[[#This Row],[Stock Price]],0)</f>
        <v>96296296</v>
      </c>
    </row>
    <row r="5719" spans="2:8" x14ac:dyDescent="0.35">
      <c r="B5719" s="1" t="s">
        <v>23438</v>
      </c>
      <c r="C5719" s="3" t="s">
        <v>23439</v>
      </c>
      <c r="D5719" s="13">
        <v>520000000</v>
      </c>
      <c r="E5719" s="1" t="str" cm="1">
        <f t="array" ref="E5719">_xlfn.IFS($D5719&gt;=$N$7,$J$7,AND($D5719&gt;=$M$8,$D5719&lt;$N$8),$J$8,AND($D5719&gt;=$M$9,$D5719&lt;$N$9),$J$9,$D5719&lt;$N$10,$J$10)</f>
        <v>Small Cap</v>
      </c>
      <c r="F5719" s="18">
        <v>27.93</v>
      </c>
      <c r="G5719" s="3" t="s">
        <v>210</v>
      </c>
      <c r="H5719" s="22">
        <f>ROUND(Table1[[#This Row],[Market Capitalisation]]/Table1[[#This Row],[Stock Price]],0)</f>
        <v>18617974</v>
      </c>
    </row>
    <row r="5720" spans="2:8" x14ac:dyDescent="0.35">
      <c r="B5720" s="1" t="s">
        <v>23442</v>
      </c>
      <c r="C5720" s="3" t="s">
        <v>23443</v>
      </c>
      <c r="D5720" s="13">
        <v>520000000</v>
      </c>
      <c r="E5720" s="1" t="str" cm="1">
        <f t="array" ref="E5720">_xlfn.IFS($D5720&gt;=$N$7,$J$7,AND($D5720&gt;=$M$8,$D5720&lt;$N$8),$J$8,AND($D5720&gt;=$M$9,$D5720&lt;$N$9),$J$9,$D5720&lt;$N$10,$J$10)</f>
        <v>Small Cap</v>
      </c>
      <c r="F5720" s="18">
        <v>29.46</v>
      </c>
      <c r="G5720" s="3" t="s">
        <v>31554</v>
      </c>
      <c r="H5720" s="22">
        <f>ROUND(Table1[[#This Row],[Market Capitalisation]]/Table1[[#This Row],[Stock Price]],0)</f>
        <v>17651052</v>
      </c>
    </row>
    <row r="5721" spans="2:8" x14ac:dyDescent="0.35">
      <c r="B5721" s="1" t="s">
        <v>23446</v>
      </c>
      <c r="C5721" s="3" t="s">
        <v>23447</v>
      </c>
      <c r="D5721" s="13">
        <v>520000000</v>
      </c>
      <c r="E5721" s="1" t="str" cm="1">
        <f t="array" ref="E5721">_xlfn.IFS($D5721&gt;=$N$7,$J$7,AND($D5721&gt;=$M$8,$D5721&lt;$N$8),$J$8,AND($D5721&gt;=$M$9,$D5721&lt;$N$9),$J$9,$D5721&lt;$N$10,$J$10)</f>
        <v>Small Cap</v>
      </c>
      <c r="F5721" s="18">
        <v>9.8699999999999992</v>
      </c>
      <c r="G5721" s="3" t="s">
        <v>31554</v>
      </c>
      <c r="H5721" s="22">
        <f>ROUND(Table1[[#This Row],[Market Capitalisation]]/Table1[[#This Row],[Stock Price]],0)</f>
        <v>52684904</v>
      </c>
    </row>
    <row r="5722" spans="2:8" x14ac:dyDescent="0.35">
      <c r="B5722" s="1" t="s">
        <v>23449</v>
      </c>
      <c r="C5722" s="3" t="s">
        <v>23450</v>
      </c>
      <c r="D5722" s="13">
        <v>520000000</v>
      </c>
      <c r="E5722" s="1" t="str" cm="1">
        <f t="array" ref="E5722">_xlfn.IFS($D5722&gt;=$N$7,$J$7,AND($D5722&gt;=$M$8,$D5722&lt;$N$8),$J$8,AND($D5722&gt;=$M$9,$D5722&lt;$N$9),$J$9,$D5722&lt;$N$10,$J$10)</f>
        <v>Small Cap</v>
      </c>
      <c r="F5722" s="18">
        <v>10.42</v>
      </c>
      <c r="G5722" s="3" t="s">
        <v>31554</v>
      </c>
      <c r="H5722" s="22">
        <f>ROUND(Table1[[#This Row],[Market Capitalisation]]/Table1[[#This Row],[Stock Price]],0)</f>
        <v>49904031</v>
      </c>
    </row>
    <row r="5723" spans="2:8" x14ac:dyDescent="0.35">
      <c r="B5723" s="1" t="s">
        <v>23452</v>
      </c>
      <c r="C5723" s="3" t="s">
        <v>23453</v>
      </c>
      <c r="D5723" s="13">
        <v>520000000</v>
      </c>
      <c r="E5723" s="1" t="str" cm="1">
        <f t="array" ref="E5723">_xlfn.IFS($D5723&gt;=$N$7,$J$7,AND($D5723&gt;=$M$8,$D5723&lt;$N$8),$J$8,AND($D5723&gt;=$M$9,$D5723&lt;$N$9),$J$9,$D5723&lt;$N$10,$J$10)</f>
        <v>Small Cap</v>
      </c>
      <c r="F5723" s="18">
        <v>35.799999999999997</v>
      </c>
      <c r="G5723" s="3" t="s">
        <v>31554</v>
      </c>
      <c r="H5723" s="22">
        <f>ROUND(Table1[[#This Row],[Market Capitalisation]]/Table1[[#This Row],[Stock Price]],0)</f>
        <v>14525140</v>
      </c>
    </row>
    <row r="5724" spans="2:8" x14ac:dyDescent="0.35">
      <c r="B5724" s="1" t="s">
        <v>23456</v>
      </c>
      <c r="C5724" s="3" t="s">
        <v>23457</v>
      </c>
      <c r="D5724" s="13">
        <v>520000000</v>
      </c>
      <c r="E5724" s="1" t="str" cm="1">
        <f t="array" ref="E5724">_xlfn.IFS($D5724&gt;=$N$7,$J$7,AND($D5724&gt;=$M$8,$D5724&lt;$N$8),$J$8,AND($D5724&gt;=$M$9,$D5724&lt;$N$9),$J$9,$D5724&lt;$N$10,$J$10)</f>
        <v>Small Cap</v>
      </c>
      <c r="F5724" s="18">
        <v>9.2899999999999991</v>
      </c>
      <c r="G5724" s="3" t="s">
        <v>31554</v>
      </c>
      <c r="H5724" s="22">
        <f>ROUND(Table1[[#This Row],[Market Capitalisation]]/Table1[[#This Row],[Stock Price]],0)</f>
        <v>55974166</v>
      </c>
    </row>
    <row r="5725" spans="2:8" x14ac:dyDescent="0.35">
      <c r="B5725" s="1" t="s">
        <v>23459</v>
      </c>
      <c r="C5725" s="3" t="s">
        <v>23460</v>
      </c>
      <c r="D5725" s="13">
        <v>520000000</v>
      </c>
      <c r="E5725" s="1" t="str" cm="1">
        <f t="array" ref="E5725">_xlfn.IFS($D5725&gt;=$N$7,$J$7,AND($D5725&gt;=$M$8,$D5725&lt;$N$8),$J$8,AND($D5725&gt;=$M$9,$D5725&lt;$N$9),$J$9,$D5725&lt;$N$10,$J$10)</f>
        <v>Small Cap</v>
      </c>
      <c r="F5725" s="18">
        <v>1.24</v>
      </c>
      <c r="G5725" s="3" t="s">
        <v>936</v>
      </c>
      <c r="H5725" s="22">
        <f>ROUND(Table1[[#This Row],[Market Capitalisation]]/Table1[[#This Row],[Stock Price]],0)</f>
        <v>419354839</v>
      </c>
    </row>
    <row r="5726" spans="2:8" x14ac:dyDescent="0.35">
      <c r="B5726" s="1" t="s">
        <v>23462</v>
      </c>
      <c r="C5726" s="3" t="s">
        <v>23463</v>
      </c>
      <c r="D5726" s="13">
        <v>520000000</v>
      </c>
      <c r="E5726" s="1" t="str" cm="1">
        <f t="array" ref="E5726">_xlfn.IFS($D5726&gt;=$N$7,$J$7,AND($D5726&gt;=$M$8,$D5726&lt;$N$8),$J$8,AND($D5726&gt;=$M$9,$D5726&lt;$N$9),$J$9,$D5726&lt;$N$10,$J$10)</f>
        <v>Small Cap</v>
      </c>
      <c r="F5726" s="18">
        <v>4.74</v>
      </c>
      <c r="G5726" s="3" t="s">
        <v>31554</v>
      </c>
      <c r="H5726" s="22">
        <f>ROUND(Table1[[#This Row],[Market Capitalisation]]/Table1[[#This Row],[Stock Price]],0)</f>
        <v>109704641</v>
      </c>
    </row>
    <row r="5727" spans="2:8" x14ac:dyDescent="0.35">
      <c r="B5727" s="1" t="s">
        <v>23466</v>
      </c>
      <c r="C5727" s="3" t="s">
        <v>23467</v>
      </c>
      <c r="D5727" s="13">
        <v>520000000</v>
      </c>
      <c r="E5727" s="1" t="str" cm="1">
        <f t="array" ref="E5727">_xlfn.IFS($D5727&gt;=$N$7,$J$7,AND($D5727&gt;=$M$8,$D5727&lt;$N$8),$J$8,AND($D5727&gt;=$M$9,$D5727&lt;$N$9),$J$9,$D5727&lt;$N$10,$J$10)</f>
        <v>Small Cap</v>
      </c>
      <c r="F5727" s="18">
        <v>0.94</v>
      </c>
      <c r="G5727" s="3" t="s">
        <v>31554</v>
      </c>
      <c r="H5727" s="22">
        <f>ROUND(Table1[[#This Row],[Market Capitalisation]]/Table1[[#This Row],[Stock Price]],0)</f>
        <v>553191489</v>
      </c>
    </row>
    <row r="5728" spans="2:8" x14ac:dyDescent="0.35">
      <c r="B5728" s="1" t="s">
        <v>23469</v>
      </c>
      <c r="C5728" s="3" t="s">
        <v>23470</v>
      </c>
      <c r="D5728" s="13">
        <v>520000000</v>
      </c>
      <c r="E5728" s="1" t="str" cm="1">
        <f t="array" ref="E5728">_xlfn.IFS($D5728&gt;=$N$7,$J$7,AND($D5728&gt;=$M$8,$D5728&lt;$N$8),$J$8,AND($D5728&gt;=$M$9,$D5728&lt;$N$9),$J$9,$D5728&lt;$N$10,$J$10)</f>
        <v>Small Cap</v>
      </c>
      <c r="F5728" s="18">
        <v>6.89</v>
      </c>
      <c r="G5728" s="3" t="s">
        <v>31554</v>
      </c>
      <c r="H5728" s="22">
        <f>ROUND(Table1[[#This Row],[Market Capitalisation]]/Table1[[#This Row],[Stock Price]],0)</f>
        <v>75471698</v>
      </c>
    </row>
    <row r="5729" spans="2:8" x14ac:dyDescent="0.35">
      <c r="B5729" s="1" t="s">
        <v>23472</v>
      </c>
      <c r="C5729" s="3" t="s">
        <v>23473</v>
      </c>
      <c r="D5729" s="13">
        <v>520000000</v>
      </c>
      <c r="E5729" s="1" t="str" cm="1">
        <f t="array" ref="E5729">_xlfn.IFS($D5729&gt;=$N$7,$J$7,AND($D5729&gt;=$M$8,$D5729&lt;$N$8),$J$8,AND($D5729&gt;=$M$9,$D5729&lt;$N$9),$J$9,$D5729&lt;$N$10,$J$10)</f>
        <v>Small Cap</v>
      </c>
      <c r="F5729" s="18">
        <v>7.99</v>
      </c>
      <c r="G5729" s="3" t="s">
        <v>249</v>
      </c>
      <c r="H5729" s="22">
        <f>ROUND(Table1[[#This Row],[Market Capitalisation]]/Table1[[#This Row],[Stock Price]],0)</f>
        <v>65081352</v>
      </c>
    </row>
    <row r="5730" spans="2:8" x14ac:dyDescent="0.35">
      <c r="B5730" s="1" t="s">
        <v>23476</v>
      </c>
      <c r="C5730" s="3" t="s">
        <v>23477</v>
      </c>
      <c r="D5730" s="13">
        <v>520000000</v>
      </c>
      <c r="E5730" s="1" t="str" cm="1">
        <f t="array" ref="E5730">_xlfn.IFS($D5730&gt;=$N$7,$J$7,AND($D5730&gt;=$M$8,$D5730&lt;$N$8),$J$8,AND($D5730&gt;=$M$9,$D5730&lt;$N$9),$J$9,$D5730&lt;$N$10,$J$10)</f>
        <v>Small Cap</v>
      </c>
      <c r="F5730" s="18">
        <v>11.94</v>
      </c>
      <c r="G5730" s="3" t="s">
        <v>31554</v>
      </c>
      <c r="H5730" s="22">
        <f>ROUND(Table1[[#This Row],[Market Capitalisation]]/Table1[[#This Row],[Stock Price]],0)</f>
        <v>43551089</v>
      </c>
    </row>
    <row r="5731" spans="2:8" x14ac:dyDescent="0.35">
      <c r="B5731" s="1" t="s">
        <v>23479</v>
      </c>
      <c r="C5731" s="3" t="s">
        <v>23480</v>
      </c>
      <c r="D5731" s="13">
        <v>520000000</v>
      </c>
      <c r="E5731" s="1" t="str" cm="1">
        <f t="array" ref="E5731">_xlfn.IFS($D5731&gt;=$N$7,$J$7,AND($D5731&gt;=$M$8,$D5731&lt;$N$8),$J$8,AND($D5731&gt;=$M$9,$D5731&lt;$N$9),$J$9,$D5731&lt;$N$10,$J$10)</f>
        <v>Small Cap</v>
      </c>
      <c r="F5731" s="18">
        <v>2.13</v>
      </c>
      <c r="G5731" s="3" t="s">
        <v>62</v>
      </c>
      <c r="H5731" s="22">
        <f>ROUND(Table1[[#This Row],[Market Capitalisation]]/Table1[[#This Row],[Stock Price]],0)</f>
        <v>244131455</v>
      </c>
    </row>
    <row r="5732" spans="2:8" x14ac:dyDescent="0.35">
      <c r="B5732" s="1" t="s">
        <v>23482</v>
      </c>
      <c r="C5732" s="3" t="s">
        <v>23483</v>
      </c>
      <c r="D5732" s="13">
        <v>510000000</v>
      </c>
      <c r="E5732" s="1" t="str" cm="1">
        <f t="array" ref="E5732">_xlfn.IFS($D5732&gt;=$N$7,$J$7,AND($D5732&gt;=$M$8,$D5732&lt;$N$8),$J$8,AND($D5732&gt;=$M$9,$D5732&lt;$N$9),$J$9,$D5732&lt;$N$10,$J$10)</f>
        <v>Small Cap</v>
      </c>
      <c r="F5732" s="18">
        <v>13.89</v>
      </c>
      <c r="G5732" s="3" t="s">
        <v>585</v>
      </c>
      <c r="H5732" s="22">
        <f>ROUND(Table1[[#This Row],[Market Capitalisation]]/Table1[[#This Row],[Stock Price]],0)</f>
        <v>36717063</v>
      </c>
    </row>
    <row r="5733" spans="2:8" x14ac:dyDescent="0.35">
      <c r="B5733" s="1" t="s">
        <v>23486</v>
      </c>
      <c r="C5733" s="3" t="s">
        <v>23487</v>
      </c>
      <c r="D5733" s="13">
        <v>510000000</v>
      </c>
      <c r="E5733" s="1" t="str" cm="1">
        <f t="array" ref="E5733">_xlfn.IFS($D5733&gt;=$N$7,$J$7,AND($D5733&gt;=$M$8,$D5733&lt;$N$8),$J$8,AND($D5733&gt;=$M$9,$D5733&lt;$N$9),$J$9,$D5733&lt;$N$10,$J$10)</f>
        <v>Small Cap</v>
      </c>
      <c r="F5733" s="18">
        <v>13.53</v>
      </c>
      <c r="G5733" s="3" t="s">
        <v>31554</v>
      </c>
      <c r="H5733" s="22">
        <f>ROUND(Table1[[#This Row],[Market Capitalisation]]/Table1[[#This Row],[Stock Price]],0)</f>
        <v>37694013</v>
      </c>
    </row>
    <row r="5734" spans="2:8" x14ac:dyDescent="0.35">
      <c r="B5734" s="1" t="s">
        <v>23490</v>
      </c>
      <c r="C5734" s="3" t="s">
        <v>23491</v>
      </c>
      <c r="D5734" s="13">
        <v>510000000</v>
      </c>
      <c r="E5734" s="1" t="str" cm="1">
        <f t="array" ref="E5734">_xlfn.IFS($D5734&gt;=$N$7,$J$7,AND($D5734&gt;=$M$8,$D5734&lt;$N$8),$J$8,AND($D5734&gt;=$M$9,$D5734&lt;$N$9),$J$9,$D5734&lt;$N$10,$J$10)</f>
        <v>Small Cap</v>
      </c>
      <c r="F5734" s="18">
        <v>2.85</v>
      </c>
      <c r="G5734" s="3" t="s">
        <v>511</v>
      </c>
      <c r="H5734" s="22">
        <f>ROUND(Table1[[#This Row],[Market Capitalisation]]/Table1[[#This Row],[Stock Price]],0)</f>
        <v>178947368</v>
      </c>
    </row>
    <row r="5735" spans="2:8" x14ac:dyDescent="0.35">
      <c r="B5735" s="1" t="s">
        <v>23493</v>
      </c>
      <c r="C5735" s="3" t="s">
        <v>23494</v>
      </c>
      <c r="D5735" s="13">
        <v>510000000</v>
      </c>
      <c r="E5735" s="1" t="str" cm="1">
        <f t="array" ref="E5735">_xlfn.IFS($D5735&gt;=$N$7,$J$7,AND($D5735&gt;=$M$8,$D5735&lt;$N$8),$J$8,AND($D5735&gt;=$M$9,$D5735&lt;$N$9),$J$9,$D5735&lt;$N$10,$J$10)</f>
        <v>Small Cap</v>
      </c>
      <c r="F5735" s="18">
        <v>8.42</v>
      </c>
      <c r="G5735" s="3" t="s">
        <v>304</v>
      </c>
      <c r="H5735" s="22">
        <f>ROUND(Table1[[#This Row],[Market Capitalisation]]/Table1[[#This Row],[Stock Price]],0)</f>
        <v>60570071</v>
      </c>
    </row>
    <row r="5736" spans="2:8" x14ac:dyDescent="0.35">
      <c r="B5736" s="1" t="s">
        <v>23496</v>
      </c>
      <c r="C5736" s="3" t="s">
        <v>23497</v>
      </c>
      <c r="D5736" s="13">
        <v>510000000</v>
      </c>
      <c r="E5736" s="1" t="str" cm="1">
        <f t="array" ref="E5736">_xlfn.IFS($D5736&gt;=$N$7,$J$7,AND($D5736&gt;=$M$8,$D5736&lt;$N$8),$J$8,AND($D5736&gt;=$M$9,$D5736&lt;$N$9),$J$9,$D5736&lt;$N$10,$J$10)</f>
        <v>Small Cap</v>
      </c>
      <c r="F5736" s="18">
        <v>17.04</v>
      </c>
      <c r="G5736" s="3" t="s">
        <v>31554</v>
      </c>
      <c r="H5736" s="22">
        <f>ROUND(Table1[[#This Row],[Market Capitalisation]]/Table1[[#This Row],[Stock Price]],0)</f>
        <v>29929577</v>
      </c>
    </row>
    <row r="5737" spans="2:8" x14ac:dyDescent="0.35">
      <c r="B5737" s="1" t="s">
        <v>23500</v>
      </c>
      <c r="C5737" s="3" t="s">
        <v>23501</v>
      </c>
      <c r="D5737" s="13">
        <v>510000000</v>
      </c>
      <c r="E5737" s="1" t="str" cm="1">
        <f t="array" ref="E5737">_xlfn.IFS($D5737&gt;=$N$7,$J$7,AND($D5737&gt;=$M$8,$D5737&lt;$N$8),$J$8,AND($D5737&gt;=$M$9,$D5737&lt;$N$9),$J$9,$D5737&lt;$N$10,$J$10)</f>
        <v>Small Cap</v>
      </c>
      <c r="F5737" s="18">
        <v>19.55</v>
      </c>
      <c r="G5737" s="3" t="s">
        <v>304</v>
      </c>
      <c r="H5737" s="22">
        <f>ROUND(Table1[[#This Row],[Market Capitalisation]]/Table1[[#This Row],[Stock Price]],0)</f>
        <v>26086957</v>
      </c>
    </row>
    <row r="5738" spans="2:8" x14ac:dyDescent="0.35">
      <c r="B5738" s="1" t="s">
        <v>23503</v>
      </c>
      <c r="C5738" s="3" t="s">
        <v>23504</v>
      </c>
      <c r="D5738" s="13">
        <v>510000000</v>
      </c>
      <c r="E5738" s="1" t="str" cm="1">
        <f t="array" ref="E5738">_xlfn.IFS($D5738&gt;=$N$7,$J$7,AND($D5738&gt;=$M$8,$D5738&lt;$N$8),$J$8,AND($D5738&gt;=$M$9,$D5738&lt;$N$9),$J$9,$D5738&lt;$N$10,$J$10)</f>
        <v>Small Cap</v>
      </c>
      <c r="F5738" s="18">
        <v>8.26</v>
      </c>
      <c r="G5738" s="3" t="s">
        <v>31554</v>
      </c>
      <c r="H5738" s="22">
        <f>ROUND(Table1[[#This Row],[Market Capitalisation]]/Table1[[#This Row],[Stock Price]],0)</f>
        <v>61743341</v>
      </c>
    </row>
    <row r="5739" spans="2:8" x14ac:dyDescent="0.35">
      <c r="B5739" s="1" t="s">
        <v>23506</v>
      </c>
      <c r="C5739" s="3" t="s">
        <v>23507</v>
      </c>
      <c r="D5739" s="13">
        <v>510000000</v>
      </c>
      <c r="E5739" s="1" t="str" cm="1">
        <f t="array" ref="E5739">_xlfn.IFS($D5739&gt;=$N$7,$J$7,AND($D5739&gt;=$M$8,$D5739&lt;$N$8),$J$8,AND($D5739&gt;=$M$9,$D5739&lt;$N$9),$J$9,$D5739&lt;$N$10,$J$10)</f>
        <v>Small Cap</v>
      </c>
      <c r="F5739" s="18">
        <v>44.28</v>
      </c>
      <c r="G5739" s="3" t="s">
        <v>304</v>
      </c>
      <c r="H5739" s="22">
        <f>ROUND(Table1[[#This Row],[Market Capitalisation]]/Table1[[#This Row],[Stock Price]],0)</f>
        <v>11517615</v>
      </c>
    </row>
    <row r="5740" spans="2:8" x14ac:dyDescent="0.35">
      <c r="B5740" s="1" t="s">
        <v>23509</v>
      </c>
      <c r="C5740" s="3" t="s">
        <v>23510</v>
      </c>
      <c r="D5740" s="13">
        <v>510000000</v>
      </c>
      <c r="E5740" s="1" t="str" cm="1">
        <f t="array" ref="E5740">_xlfn.IFS($D5740&gt;=$N$7,$J$7,AND($D5740&gt;=$M$8,$D5740&lt;$N$8),$J$8,AND($D5740&gt;=$M$9,$D5740&lt;$N$9),$J$9,$D5740&lt;$N$10,$J$10)</f>
        <v>Small Cap</v>
      </c>
      <c r="F5740" s="18">
        <v>9.56</v>
      </c>
      <c r="G5740" s="3" t="s">
        <v>31554</v>
      </c>
      <c r="H5740" s="22">
        <f>ROUND(Table1[[#This Row],[Market Capitalisation]]/Table1[[#This Row],[Stock Price]],0)</f>
        <v>53347280</v>
      </c>
    </row>
    <row r="5741" spans="2:8" x14ac:dyDescent="0.35">
      <c r="B5741" s="1" t="s">
        <v>23512</v>
      </c>
      <c r="C5741" s="3" t="s">
        <v>23513</v>
      </c>
      <c r="D5741" s="13">
        <v>510000000</v>
      </c>
      <c r="E5741" s="1" t="str" cm="1">
        <f t="array" ref="E5741">_xlfn.IFS($D5741&gt;=$N$7,$J$7,AND($D5741&gt;=$M$8,$D5741&lt;$N$8),$J$8,AND($D5741&gt;=$M$9,$D5741&lt;$N$9),$J$9,$D5741&lt;$N$10,$J$10)</f>
        <v>Small Cap</v>
      </c>
      <c r="F5741" s="18">
        <v>6.6</v>
      </c>
      <c r="G5741" s="3" t="s">
        <v>4076</v>
      </c>
      <c r="H5741" s="22">
        <f>ROUND(Table1[[#This Row],[Market Capitalisation]]/Table1[[#This Row],[Stock Price]],0)</f>
        <v>77272727</v>
      </c>
    </row>
    <row r="5742" spans="2:8" x14ac:dyDescent="0.35">
      <c r="B5742" s="1" t="s">
        <v>23515</v>
      </c>
      <c r="C5742" s="3" t="s">
        <v>23516</v>
      </c>
      <c r="D5742" s="13">
        <v>510000000</v>
      </c>
      <c r="E5742" s="1" t="str" cm="1">
        <f t="array" ref="E5742">_xlfn.IFS($D5742&gt;=$N$7,$J$7,AND($D5742&gt;=$M$8,$D5742&lt;$N$8),$J$8,AND($D5742&gt;=$M$9,$D5742&lt;$N$9),$J$9,$D5742&lt;$N$10,$J$10)</f>
        <v>Small Cap</v>
      </c>
      <c r="F5742" s="18">
        <v>30.5</v>
      </c>
      <c r="G5742" s="3" t="s">
        <v>31554</v>
      </c>
      <c r="H5742" s="22">
        <f>ROUND(Table1[[#This Row],[Market Capitalisation]]/Table1[[#This Row],[Stock Price]],0)</f>
        <v>16721311</v>
      </c>
    </row>
    <row r="5743" spans="2:8" x14ac:dyDescent="0.35">
      <c r="B5743" s="1" t="s">
        <v>23518</v>
      </c>
      <c r="C5743" s="3" t="s">
        <v>23519</v>
      </c>
      <c r="D5743" s="13">
        <v>510000000</v>
      </c>
      <c r="E5743" s="1" t="str" cm="1">
        <f t="array" ref="E5743">_xlfn.IFS($D5743&gt;=$N$7,$J$7,AND($D5743&gt;=$M$8,$D5743&lt;$N$8),$J$8,AND($D5743&gt;=$M$9,$D5743&lt;$N$9),$J$9,$D5743&lt;$N$10,$J$10)</f>
        <v>Small Cap</v>
      </c>
      <c r="F5743" s="18">
        <v>8.52</v>
      </c>
      <c r="G5743" s="3" t="s">
        <v>31554</v>
      </c>
      <c r="H5743" s="22">
        <f>ROUND(Table1[[#This Row],[Market Capitalisation]]/Table1[[#This Row],[Stock Price]],0)</f>
        <v>59859155</v>
      </c>
    </row>
    <row r="5744" spans="2:8" x14ac:dyDescent="0.35">
      <c r="B5744" s="1" t="s">
        <v>23521</v>
      </c>
      <c r="C5744" s="3" t="s">
        <v>23522</v>
      </c>
      <c r="D5744" s="13">
        <v>510000000</v>
      </c>
      <c r="E5744" s="1" t="str" cm="1">
        <f t="array" ref="E5744">_xlfn.IFS($D5744&gt;=$N$7,$J$7,AND($D5744&gt;=$M$8,$D5744&lt;$N$8),$J$8,AND($D5744&gt;=$M$9,$D5744&lt;$N$9),$J$9,$D5744&lt;$N$10,$J$10)</f>
        <v>Small Cap</v>
      </c>
      <c r="F5744" s="18">
        <v>19.22</v>
      </c>
      <c r="G5744" s="3" t="s">
        <v>249</v>
      </c>
      <c r="H5744" s="22">
        <f>ROUND(Table1[[#This Row],[Market Capitalisation]]/Table1[[#This Row],[Stock Price]],0)</f>
        <v>26534860</v>
      </c>
    </row>
    <row r="5745" spans="2:8" x14ac:dyDescent="0.35">
      <c r="B5745" s="1" t="s">
        <v>23525</v>
      </c>
      <c r="C5745" s="3" t="s">
        <v>23526</v>
      </c>
      <c r="D5745" s="13">
        <v>510000000</v>
      </c>
      <c r="E5745" s="1" t="str" cm="1">
        <f t="array" ref="E5745">_xlfn.IFS($D5745&gt;=$N$7,$J$7,AND($D5745&gt;=$M$8,$D5745&lt;$N$8),$J$8,AND($D5745&gt;=$M$9,$D5745&lt;$N$9),$J$9,$D5745&lt;$N$10,$J$10)</f>
        <v>Small Cap</v>
      </c>
      <c r="F5745" s="18">
        <v>7.74</v>
      </c>
      <c r="G5745" s="3" t="s">
        <v>31554</v>
      </c>
      <c r="H5745" s="22">
        <f>ROUND(Table1[[#This Row],[Market Capitalisation]]/Table1[[#This Row],[Stock Price]],0)</f>
        <v>65891473</v>
      </c>
    </row>
    <row r="5746" spans="2:8" x14ac:dyDescent="0.35">
      <c r="B5746" s="1" t="s">
        <v>23528</v>
      </c>
      <c r="C5746" s="3" t="s">
        <v>23529</v>
      </c>
      <c r="D5746" s="13">
        <v>510000000</v>
      </c>
      <c r="E5746" s="1" t="str" cm="1">
        <f t="array" ref="E5746">_xlfn.IFS($D5746&gt;=$N$7,$J$7,AND($D5746&gt;=$M$8,$D5746&lt;$N$8),$J$8,AND($D5746&gt;=$M$9,$D5746&lt;$N$9),$J$9,$D5746&lt;$N$10,$J$10)</f>
        <v>Small Cap</v>
      </c>
      <c r="F5746" s="18">
        <v>2.04</v>
      </c>
      <c r="G5746" s="3" t="s">
        <v>31554</v>
      </c>
      <c r="H5746" s="22">
        <f>ROUND(Table1[[#This Row],[Market Capitalisation]]/Table1[[#This Row],[Stock Price]],0)</f>
        <v>250000000</v>
      </c>
    </row>
    <row r="5747" spans="2:8" x14ac:dyDescent="0.35">
      <c r="B5747" s="1" t="s">
        <v>23531</v>
      </c>
      <c r="C5747" s="3" t="s">
        <v>23532</v>
      </c>
      <c r="D5747" s="13">
        <v>510000000</v>
      </c>
      <c r="E5747" s="1" t="str" cm="1">
        <f t="array" ref="E5747">_xlfn.IFS($D5747&gt;=$N$7,$J$7,AND($D5747&gt;=$M$8,$D5747&lt;$N$8),$J$8,AND($D5747&gt;=$M$9,$D5747&lt;$N$9),$J$9,$D5747&lt;$N$10,$J$10)</f>
        <v>Small Cap</v>
      </c>
      <c r="F5747" s="18">
        <v>32.659999999999997</v>
      </c>
      <c r="G5747" s="3" t="s">
        <v>31548</v>
      </c>
      <c r="H5747" s="22">
        <f>ROUND(Table1[[#This Row],[Market Capitalisation]]/Table1[[#This Row],[Stock Price]],0)</f>
        <v>15615432</v>
      </c>
    </row>
    <row r="5748" spans="2:8" x14ac:dyDescent="0.35">
      <c r="B5748" s="1" t="s">
        <v>23534</v>
      </c>
      <c r="C5748" s="3" t="s">
        <v>23535</v>
      </c>
      <c r="D5748" s="13">
        <v>510000000</v>
      </c>
      <c r="E5748" s="1" t="str" cm="1">
        <f t="array" ref="E5748">_xlfn.IFS($D5748&gt;=$N$7,$J$7,AND($D5748&gt;=$M$8,$D5748&lt;$N$8),$J$8,AND($D5748&gt;=$M$9,$D5748&lt;$N$9),$J$9,$D5748&lt;$N$10,$J$10)</f>
        <v>Small Cap</v>
      </c>
      <c r="F5748" s="18">
        <v>26.72</v>
      </c>
      <c r="G5748" s="3" t="s">
        <v>31554</v>
      </c>
      <c r="H5748" s="22">
        <f>ROUND(Table1[[#This Row],[Market Capitalisation]]/Table1[[#This Row],[Stock Price]],0)</f>
        <v>19086826</v>
      </c>
    </row>
    <row r="5749" spans="2:8" x14ac:dyDescent="0.35">
      <c r="B5749" s="1" t="s">
        <v>23537</v>
      </c>
      <c r="C5749" s="3" t="s">
        <v>23538</v>
      </c>
      <c r="D5749" s="13">
        <v>510000000</v>
      </c>
      <c r="E5749" s="1" t="str" cm="1">
        <f t="array" ref="E5749">_xlfn.IFS($D5749&gt;=$N$7,$J$7,AND($D5749&gt;=$M$8,$D5749&lt;$N$8),$J$8,AND($D5749&gt;=$M$9,$D5749&lt;$N$9),$J$9,$D5749&lt;$N$10,$J$10)</f>
        <v>Small Cap</v>
      </c>
      <c r="F5749" s="18">
        <v>1.0900000000000001</v>
      </c>
      <c r="G5749" s="3" t="s">
        <v>152</v>
      </c>
      <c r="H5749" s="22">
        <f>ROUND(Table1[[#This Row],[Market Capitalisation]]/Table1[[#This Row],[Stock Price]],0)</f>
        <v>467889908</v>
      </c>
    </row>
    <row r="5750" spans="2:8" x14ac:dyDescent="0.35">
      <c r="B5750" s="1" t="s">
        <v>23540</v>
      </c>
      <c r="C5750" s="3" t="s">
        <v>23541</v>
      </c>
      <c r="D5750" s="13">
        <v>510000000</v>
      </c>
      <c r="E5750" s="1" t="str" cm="1">
        <f t="array" ref="E5750">_xlfn.IFS($D5750&gt;=$N$7,$J$7,AND($D5750&gt;=$M$8,$D5750&lt;$N$8),$J$8,AND($D5750&gt;=$M$9,$D5750&lt;$N$9),$J$9,$D5750&lt;$N$10,$J$10)</f>
        <v>Small Cap</v>
      </c>
      <c r="F5750" s="18">
        <v>19.239999999999998</v>
      </c>
      <c r="G5750" s="3" t="s">
        <v>304</v>
      </c>
      <c r="H5750" s="22">
        <f>ROUND(Table1[[#This Row],[Market Capitalisation]]/Table1[[#This Row],[Stock Price]],0)</f>
        <v>26507277</v>
      </c>
    </row>
    <row r="5751" spans="2:8" x14ac:dyDescent="0.35">
      <c r="B5751" s="1" t="s">
        <v>23543</v>
      </c>
      <c r="C5751" s="3" t="s">
        <v>23544</v>
      </c>
      <c r="D5751" s="13">
        <v>510000000</v>
      </c>
      <c r="E5751" s="1" t="str" cm="1">
        <f t="array" ref="E5751">_xlfn.IFS($D5751&gt;=$N$7,$J$7,AND($D5751&gt;=$M$8,$D5751&lt;$N$8),$J$8,AND($D5751&gt;=$M$9,$D5751&lt;$N$9),$J$9,$D5751&lt;$N$10,$J$10)</f>
        <v>Small Cap</v>
      </c>
      <c r="F5751" s="18">
        <v>4.9000000000000004</v>
      </c>
      <c r="G5751" s="3" t="s">
        <v>31554</v>
      </c>
      <c r="H5751" s="22">
        <f>ROUND(Table1[[#This Row],[Market Capitalisation]]/Table1[[#This Row],[Stock Price]],0)</f>
        <v>104081633</v>
      </c>
    </row>
    <row r="5752" spans="2:8" x14ac:dyDescent="0.35">
      <c r="B5752" s="1" t="s">
        <v>23546</v>
      </c>
      <c r="C5752" s="3" t="s">
        <v>23547</v>
      </c>
      <c r="D5752" s="13">
        <v>510000000</v>
      </c>
      <c r="E5752" s="1" t="str" cm="1">
        <f t="array" ref="E5752">_xlfn.IFS($D5752&gt;=$N$7,$J$7,AND($D5752&gt;=$M$8,$D5752&lt;$N$8),$J$8,AND($D5752&gt;=$M$9,$D5752&lt;$N$9),$J$9,$D5752&lt;$N$10,$J$10)</f>
        <v>Small Cap</v>
      </c>
      <c r="F5752" s="18">
        <v>95.11</v>
      </c>
      <c r="G5752" s="3" t="s">
        <v>31554</v>
      </c>
      <c r="H5752" s="22">
        <f>ROUND(Table1[[#This Row],[Market Capitalisation]]/Table1[[#This Row],[Stock Price]],0)</f>
        <v>5362212</v>
      </c>
    </row>
    <row r="5753" spans="2:8" x14ac:dyDescent="0.35">
      <c r="B5753" s="1" t="s">
        <v>23549</v>
      </c>
      <c r="C5753" s="3" t="s">
        <v>23550</v>
      </c>
      <c r="D5753" s="13">
        <v>510000000</v>
      </c>
      <c r="E5753" s="1" t="str" cm="1">
        <f t="array" ref="E5753">_xlfn.IFS($D5753&gt;=$N$7,$J$7,AND($D5753&gt;=$M$8,$D5753&lt;$N$8),$J$8,AND($D5753&gt;=$M$9,$D5753&lt;$N$9),$J$9,$D5753&lt;$N$10,$J$10)</f>
        <v>Small Cap</v>
      </c>
      <c r="F5753" s="18">
        <v>35.799999999999997</v>
      </c>
      <c r="G5753" s="3" t="s">
        <v>31554</v>
      </c>
      <c r="H5753" s="22">
        <f>ROUND(Table1[[#This Row],[Market Capitalisation]]/Table1[[#This Row],[Stock Price]],0)</f>
        <v>14245810</v>
      </c>
    </row>
    <row r="5754" spans="2:8" x14ac:dyDescent="0.35">
      <c r="B5754" s="1" t="s">
        <v>23552</v>
      </c>
      <c r="C5754" s="3" t="s">
        <v>23553</v>
      </c>
      <c r="D5754" s="13">
        <v>510000000</v>
      </c>
      <c r="E5754" s="1" t="str" cm="1">
        <f t="array" ref="E5754">_xlfn.IFS($D5754&gt;=$N$7,$J$7,AND($D5754&gt;=$M$8,$D5754&lt;$N$8),$J$8,AND($D5754&gt;=$M$9,$D5754&lt;$N$9),$J$9,$D5754&lt;$N$10,$J$10)</f>
        <v>Small Cap</v>
      </c>
      <c r="F5754" s="18">
        <v>10.050000000000001</v>
      </c>
      <c r="G5754" s="3" t="s">
        <v>31554</v>
      </c>
      <c r="H5754" s="22">
        <f>ROUND(Table1[[#This Row],[Market Capitalisation]]/Table1[[#This Row],[Stock Price]],0)</f>
        <v>50746269</v>
      </c>
    </row>
    <row r="5755" spans="2:8" x14ac:dyDescent="0.35">
      <c r="B5755" s="1" t="s">
        <v>23556</v>
      </c>
      <c r="C5755" s="3" t="s">
        <v>23557</v>
      </c>
      <c r="D5755" s="13">
        <v>510000000</v>
      </c>
      <c r="E5755" s="1" t="str" cm="1">
        <f t="array" ref="E5755">_xlfn.IFS($D5755&gt;=$N$7,$J$7,AND($D5755&gt;=$M$8,$D5755&lt;$N$8),$J$8,AND($D5755&gt;=$M$9,$D5755&lt;$N$9),$J$9,$D5755&lt;$N$10,$J$10)</f>
        <v>Small Cap</v>
      </c>
      <c r="F5755" s="18">
        <v>9.4</v>
      </c>
      <c r="G5755" s="3" t="s">
        <v>31554</v>
      </c>
      <c r="H5755" s="22">
        <f>ROUND(Table1[[#This Row],[Market Capitalisation]]/Table1[[#This Row],[Stock Price]],0)</f>
        <v>54255319</v>
      </c>
    </row>
    <row r="5756" spans="2:8" x14ac:dyDescent="0.35">
      <c r="B5756" s="1" t="s">
        <v>23559</v>
      </c>
      <c r="C5756" s="3" t="s">
        <v>23560</v>
      </c>
      <c r="D5756" s="13">
        <v>510000000</v>
      </c>
      <c r="E5756" s="1" t="str" cm="1">
        <f t="array" ref="E5756">_xlfn.IFS($D5756&gt;=$N$7,$J$7,AND($D5756&gt;=$M$8,$D5756&lt;$N$8),$J$8,AND($D5756&gt;=$M$9,$D5756&lt;$N$9),$J$9,$D5756&lt;$N$10,$J$10)</f>
        <v>Small Cap</v>
      </c>
      <c r="F5756" s="18">
        <v>9.1199999999999992</v>
      </c>
      <c r="G5756" s="3" t="s">
        <v>6217</v>
      </c>
      <c r="H5756" s="22">
        <f>ROUND(Table1[[#This Row],[Market Capitalisation]]/Table1[[#This Row],[Stock Price]],0)</f>
        <v>55921053</v>
      </c>
    </row>
    <row r="5757" spans="2:8" x14ac:dyDescent="0.35">
      <c r="B5757" s="1" t="s">
        <v>23562</v>
      </c>
      <c r="C5757" s="3" t="s">
        <v>23563</v>
      </c>
      <c r="D5757" s="13">
        <v>510000000</v>
      </c>
      <c r="E5757" s="1" t="str" cm="1">
        <f t="array" ref="E5757">_xlfn.IFS($D5757&gt;=$N$7,$J$7,AND($D5757&gt;=$M$8,$D5757&lt;$N$8),$J$8,AND($D5757&gt;=$M$9,$D5757&lt;$N$9),$J$9,$D5757&lt;$N$10,$J$10)</f>
        <v>Small Cap</v>
      </c>
      <c r="F5757" s="18">
        <v>76.09</v>
      </c>
      <c r="G5757" s="3" t="s">
        <v>4925</v>
      </c>
      <c r="H5757" s="22">
        <f>ROUND(Table1[[#This Row],[Market Capitalisation]]/Table1[[#This Row],[Stock Price]],0)</f>
        <v>6702589</v>
      </c>
    </row>
    <row r="5758" spans="2:8" x14ac:dyDescent="0.35">
      <c r="B5758" s="1" t="s">
        <v>23566</v>
      </c>
      <c r="C5758" s="3" t="s">
        <v>23567</v>
      </c>
      <c r="D5758" s="13">
        <v>510000000</v>
      </c>
      <c r="E5758" s="1" t="str" cm="1">
        <f t="array" ref="E5758">_xlfn.IFS($D5758&gt;=$N$7,$J$7,AND($D5758&gt;=$M$8,$D5758&lt;$N$8),$J$8,AND($D5758&gt;=$M$9,$D5758&lt;$N$9),$J$9,$D5758&lt;$N$10,$J$10)</f>
        <v>Small Cap</v>
      </c>
      <c r="F5758" s="18">
        <v>14.16</v>
      </c>
      <c r="G5758" s="3" t="s">
        <v>31554</v>
      </c>
      <c r="H5758" s="22">
        <f>ROUND(Table1[[#This Row],[Market Capitalisation]]/Table1[[#This Row],[Stock Price]],0)</f>
        <v>36016949</v>
      </c>
    </row>
    <row r="5759" spans="2:8" x14ac:dyDescent="0.35">
      <c r="B5759" s="1" t="s">
        <v>23569</v>
      </c>
      <c r="C5759" s="3" t="s">
        <v>23570</v>
      </c>
      <c r="D5759" s="13">
        <v>500000000</v>
      </c>
      <c r="E5759" s="1" t="str" cm="1">
        <f t="array" ref="E5759">_xlfn.IFS($D5759&gt;=$N$7,$J$7,AND($D5759&gt;=$M$8,$D5759&lt;$N$8),$J$8,AND($D5759&gt;=$M$9,$D5759&lt;$N$9),$J$9,$D5759&lt;$N$10,$J$10)</f>
        <v>Small Cap</v>
      </c>
      <c r="F5759" s="18">
        <v>47.96</v>
      </c>
      <c r="G5759" s="3" t="s">
        <v>31554</v>
      </c>
      <c r="H5759" s="22">
        <f>ROUND(Table1[[#This Row],[Market Capitalisation]]/Table1[[#This Row],[Stock Price]],0)</f>
        <v>10425354</v>
      </c>
    </row>
    <row r="5760" spans="2:8" x14ac:dyDescent="0.35">
      <c r="B5760" s="1" t="s">
        <v>23574</v>
      </c>
      <c r="C5760" s="3" t="s">
        <v>23575</v>
      </c>
      <c r="D5760" s="13">
        <v>500000000</v>
      </c>
      <c r="E5760" s="1" t="str" cm="1">
        <f t="array" ref="E5760">_xlfn.IFS($D5760&gt;=$N$7,$J$7,AND($D5760&gt;=$M$8,$D5760&lt;$N$8),$J$8,AND($D5760&gt;=$M$9,$D5760&lt;$N$9),$J$9,$D5760&lt;$N$10,$J$10)</f>
        <v>Small Cap</v>
      </c>
      <c r="F5760" s="18">
        <v>6.56</v>
      </c>
      <c r="G5760" s="3" t="s">
        <v>31554</v>
      </c>
      <c r="H5760" s="22">
        <f>ROUND(Table1[[#This Row],[Market Capitalisation]]/Table1[[#This Row],[Stock Price]],0)</f>
        <v>76219512</v>
      </c>
    </row>
    <row r="5761" spans="2:8" x14ac:dyDescent="0.35">
      <c r="B5761" s="1" t="s">
        <v>23577</v>
      </c>
      <c r="C5761" s="3" t="s">
        <v>23578</v>
      </c>
      <c r="D5761" s="13">
        <v>500000000</v>
      </c>
      <c r="E5761" s="1" t="str" cm="1">
        <f t="array" ref="E5761">_xlfn.IFS($D5761&gt;=$N$7,$J$7,AND($D5761&gt;=$M$8,$D5761&lt;$N$8),$J$8,AND($D5761&gt;=$M$9,$D5761&lt;$N$9),$J$9,$D5761&lt;$N$10,$J$10)</f>
        <v>Small Cap</v>
      </c>
      <c r="F5761" s="18">
        <v>9.48</v>
      </c>
      <c r="G5761" s="3" t="s">
        <v>31554</v>
      </c>
      <c r="H5761" s="22">
        <f>ROUND(Table1[[#This Row],[Market Capitalisation]]/Table1[[#This Row],[Stock Price]],0)</f>
        <v>52742616</v>
      </c>
    </row>
    <row r="5762" spans="2:8" x14ac:dyDescent="0.35">
      <c r="B5762" s="1" t="s">
        <v>23580</v>
      </c>
      <c r="C5762" s="3" t="s">
        <v>23581</v>
      </c>
      <c r="D5762" s="13">
        <v>500000000</v>
      </c>
      <c r="E5762" s="1" t="str" cm="1">
        <f t="array" ref="E5762">_xlfn.IFS($D5762&gt;=$N$7,$J$7,AND($D5762&gt;=$M$8,$D5762&lt;$N$8),$J$8,AND($D5762&gt;=$M$9,$D5762&lt;$N$9),$J$9,$D5762&lt;$N$10,$J$10)</f>
        <v>Small Cap</v>
      </c>
      <c r="F5762" s="18">
        <v>0.2</v>
      </c>
      <c r="G5762" s="3" t="s">
        <v>3395</v>
      </c>
      <c r="H5762" s="22">
        <f>ROUND(Table1[[#This Row],[Market Capitalisation]]/Table1[[#This Row],[Stock Price]],0)</f>
        <v>2500000000</v>
      </c>
    </row>
    <row r="5763" spans="2:8" x14ac:dyDescent="0.35">
      <c r="B5763" s="1" t="s">
        <v>23583</v>
      </c>
      <c r="C5763" s="3" t="s">
        <v>23584</v>
      </c>
      <c r="D5763" s="13">
        <v>500000000</v>
      </c>
      <c r="E5763" s="1" t="str" cm="1">
        <f t="array" ref="E5763">_xlfn.IFS($D5763&gt;=$N$7,$J$7,AND($D5763&gt;=$M$8,$D5763&lt;$N$8),$J$8,AND($D5763&gt;=$M$9,$D5763&lt;$N$9),$J$9,$D5763&lt;$N$10,$J$10)</f>
        <v>Small Cap</v>
      </c>
      <c r="F5763" s="18">
        <v>0.28999999999999998</v>
      </c>
      <c r="G5763" s="3" t="s">
        <v>249</v>
      </c>
      <c r="H5763" s="22">
        <f>ROUND(Table1[[#This Row],[Market Capitalisation]]/Table1[[#This Row],[Stock Price]],0)</f>
        <v>1724137931</v>
      </c>
    </row>
    <row r="5764" spans="2:8" x14ac:dyDescent="0.35">
      <c r="B5764" s="1" t="s">
        <v>23586</v>
      </c>
      <c r="C5764" s="3" t="s">
        <v>23587</v>
      </c>
      <c r="D5764" s="13">
        <v>500000000</v>
      </c>
      <c r="E5764" s="1" t="str" cm="1">
        <f t="array" ref="E5764">_xlfn.IFS($D5764&gt;=$N$7,$J$7,AND($D5764&gt;=$M$8,$D5764&lt;$N$8),$J$8,AND($D5764&gt;=$M$9,$D5764&lt;$N$9),$J$9,$D5764&lt;$N$10,$J$10)</f>
        <v>Small Cap</v>
      </c>
      <c r="F5764" s="18">
        <v>16.23</v>
      </c>
      <c r="G5764" s="3" t="s">
        <v>31554</v>
      </c>
      <c r="H5764" s="22">
        <f>ROUND(Table1[[#This Row],[Market Capitalisation]]/Table1[[#This Row],[Stock Price]],0)</f>
        <v>30807147</v>
      </c>
    </row>
    <row r="5765" spans="2:8" x14ac:dyDescent="0.35">
      <c r="B5765" s="1" t="s">
        <v>23589</v>
      </c>
      <c r="C5765" s="3" t="s">
        <v>23590</v>
      </c>
      <c r="D5765" s="13">
        <v>500000000</v>
      </c>
      <c r="E5765" s="1" t="str" cm="1">
        <f t="array" ref="E5765">_xlfn.IFS($D5765&gt;=$N$7,$J$7,AND($D5765&gt;=$M$8,$D5765&lt;$N$8),$J$8,AND($D5765&gt;=$M$9,$D5765&lt;$N$9),$J$9,$D5765&lt;$N$10,$J$10)</f>
        <v>Small Cap</v>
      </c>
      <c r="F5765" s="18">
        <v>25.52</v>
      </c>
      <c r="G5765" s="3" t="s">
        <v>4076</v>
      </c>
      <c r="H5765" s="22">
        <f>ROUND(Table1[[#This Row],[Market Capitalisation]]/Table1[[#This Row],[Stock Price]],0)</f>
        <v>19592476</v>
      </c>
    </row>
    <row r="5766" spans="2:8" x14ac:dyDescent="0.35">
      <c r="B5766" s="1" t="s">
        <v>23592</v>
      </c>
      <c r="C5766" s="3" t="s">
        <v>23593</v>
      </c>
      <c r="D5766" s="13">
        <v>500000000</v>
      </c>
      <c r="E5766" s="1" t="str" cm="1">
        <f t="array" ref="E5766">_xlfn.IFS($D5766&gt;=$N$7,$J$7,AND($D5766&gt;=$M$8,$D5766&lt;$N$8),$J$8,AND($D5766&gt;=$M$9,$D5766&lt;$N$9),$J$9,$D5766&lt;$N$10,$J$10)</f>
        <v>Small Cap</v>
      </c>
      <c r="F5766" s="18">
        <v>15.36</v>
      </c>
      <c r="G5766" s="3" t="s">
        <v>304</v>
      </c>
      <c r="H5766" s="22">
        <f>ROUND(Table1[[#This Row],[Market Capitalisation]]/Table1[[#This Row],[Stock Price]],0)</f>
        <v>32552083</v>
      </c>
    </row>
    <row r="5767" spans="2:8" x14ac:dyDescent="0.35">
      <c r="B5767" s="1" t="s">
        <v>23596</v>
      </c>
      <c r="C5767" s="3" t="s">
        <v>23597</v>
      </c>
      <c r="D5767" s="13">
        <v>500000000</v>
      </c>
      <c r="E5767" s="1" t="str" cm="1">
        <f t="array" ref="E5767">_xlfn.IFS($D5767&gt;=$N$7,$J$7,AND($D5767&gt;=$M$8,$D5767&lt;$N$8),$J$8,AND($D5767&gt;=$M$9,$D5767&lt;$N$9),$J$9,$D5767&lt;$N$10,$J$10)</f>
        <v>Small Cap</v>
      </c>
      <c r="F5767" s="18">
        <v>4.3600000000000003</v>
      </c>
      <c r="G5767" s="3" t="s">
        <v>31554</v>
      </c>
      <c r="H5767" s="22">
        <f>ROUND(Table1[[#This Row],[Market Capitalisation]]/Table1[[#This Row],[Stock Price]],0)</f>
        <v>114678899</v>
      </c>
    </row>
    <row r="5768" spans="2:8" x14ac:dyDescent="0.35">
      <c r="B5768" s="1" t="s">
        <v>23599</v>
      </c>
      <c r="C5768" s="3" t="s">
        <v>23600</v>
      </c>
      <c r="D5768" s="13">
        <v>500000000</v>
      </c>
      <c r="E5768" s="1" t="str" cm="1">
        <f t="array" ref="E5768">_xlfn.IFS($D5768&gt;=$N$7,$J$7,AND($D5768&gt;=$M$8,$D5768&lt;$N$8),$J$8,AND($D5768&gt;=$M$9,$D5768&lt;$N$9),$J$9,$D5768&lt;$N$10,$J$10)</f>
        <v>Small Cap</v>
      </c>
      <c r="F5768" s="18">
        <v>2.39</v>
      </c>
      <c r="G5768" s="3" t="s">
        <v>31554</v>
      </c>
      <c r="H5768" s="22">
        <f>ROUND(Table1[[#This Row],[Market Capitalisation]]/Table1[[#This Row],[Stock Price]],0)</f>
        <v>209205021</v>
      </c>
    </row>
    <row r="5769" spans="2:8" x14ac:dyDescent="0.35">
      <c r="B5769" s="1" t="s">
        <v>23602</v>
      </c>
      <c r="C5769" s="3" t="s">
        <v>23603</v>
      </c>
      <c r="D5769" s="13">
        <v>500000000</v>
      </c>
      <c r="E5769" s="1" t="str" cm="1">
        <f t="array" ref="E5769">_xlfn.IFS($D5769&gt;=$N$7,$J$7,AND($D5769&gt;=$M$8,$D5769&lt;$N$8),$J$8,AND($D5769&gt;=$M$9,$D5769&lt;$N$9),$J$9,$D5769&lt;$N$10,$J$10)</f>
        <v>Small Cap</v>
      </c>
      <c r="F5769" s="18">
        <v>67</v>
      </c>
      <c r="G5769" s="3" t="s">
        <v>31554</v>
      </c>
      <c r="H5769" s="22">
        <f>ROUND(Table1[[#This Row],[Market Capitalisation]]/Table1[[#This Row],[Stock Price]],0)</f>
        <v>7462687</v>
      </c>
    </row>
    <row r="5770" spans="2:8" x14ac:dyDescent="0.35">
      <c r="B5770" s="1" t="s">
        <v>23606</v>
      </c>
      <c r="C5770" s="3" t="s">
        <v>23607</v>
      </c>
      <c r="D5770" s="13">
        <v>500000000</v>
      </c>
      <c r="E5770" s="1" t="str" cm="1">
        <f t="array" ref="E5770">_xlfn.IFS($D5770&gt;=$N$7,$J$7,AND($D5770&gt;=$M$8,$D5770&lt;$N$8),$J$8,AND($D5770&gt;=$M$9,$D5770&lt;$N$9),$J$9,$D5770&lt;$N$10,$J$10)</f>
        <v>Small Cap</v>
      </c>
      <c r="F5770" s="18">
        <v>15.76</v>
      </c>
      <c r="G5770" s="3" t="s">
        <v>304</v>
      </c>
      <c r="H5770" s="22">
        <f>ROUND(Table1[[#This Row],[Market Capitalisation]]/Table1[[#This Row],[Stock Price]],0)</f>
        <v>31725888</v>
      </c>
    </row>
    <row r="5771" spans="2:8" x14ac:dyDescent="0.35">
      <c r="B5771" s="1" t="s">
        <v>23610</v>
      </c>
      <c r="C5771" s="3" t="s">
        <v>23611</v>
      </c>
      <c r="D5771" s="13">
        <v>500000000</v>
      </c>
      <c r="E5771" s="1" t="str" cm="1">
        <f t="array" ref="E5771">_xlfn.IFS($D5771&gt;=$N$7,$J$7,AND($D5771&gt;=$M$8,$D5771&lt;$N$8),$J$8,AND($D5771&gt;=$M$9,$D5771&lt;$N$9),$J$9,$D5771&lt;$N$10,$J$10)</f>
        <v>Small Cap</v>
      </c>
      <c r="F5771" s="18">
        <v>3.7</v>
      </c>
      <c r="G5771" s="3" t="s">
        <v>31554</v>
      </c>
      <c r="H5771" s="22">
        <f>ROUND(Table1[[#This Row],[Market Capitalisation]]/Table1[[#This Row],[Stock Price]],0)</f>
        <v>135135135</v>
      </c>
    </row>
    <row r="5772" spans="2:8" x14ac:dyDescent="0.35">
      <c r="B5772" s="1" t="s">
        <v>23613</v>
      </c>
      <c r="C5772" s="3" t="s">
        <v>23614</v>
      </c>
      <c r="D5772" s="13">
        <v>500000000</v>
      </c>
      <c r="E5772" s="1" t="str" cm="1">
        <f t="array" ref="E5772">_xlfn.IFS($D5772&gt;=$N$7,$J$7,AND($D5772&gt;=$M$8,$D5772&lt;$N$8),$J$8,AND($D5772&gt;=$M$9,$D5772&lt;$N$9),$J$9,$D5772&lt;$N$10,$J$10)</f>
        <v>Small Cap</v>
      </c>
      <c r="F5772" s="18">
        <v>6.95</v>
      </c>
      <c r="G5772" s="3" t="s">
        <v>31554</v>
      </c>
      <c r="H5772" s="22">
        <f>ROUND(Table1[[#This Row],[Market Capitalisation]]/Table1[[#This Row],[Stock Price]],0)</f>
        <v>71942446</v>
      </c>
    </row>
    <row r="5773" spans="2:8" x14ac:dyDescent="0.35">
      <c r="B5773" s="1" t="s">
        <v>23617</v>
      </c>
      <c r="C5773" s="3" t="s">
        <v>23618</v>
      </c>
      <c r="D5773" s="13">
        <v>500000000</v>
      </c>
      <c r="E5773" s="1" t="str" cm="1">
        <f t="array" ref="E5773">_xlfn.IFS($D5773&gt;=$N$7,$J$7,AND($D5773&gt;=$M$8,$D5773&lt;$N$8),$J$8,AND($D5773&gt;=$M$9,$D5773&lt;$N$9),$J$9,$D5773&lt;$N$10,$J$10)</f>
        <v>Small Cap</v>
      </c>
      <c r="F5773" s="18">
        <v>13.54</v>
      </c>
      <c r="G5773" s="3" t="s">
        <v>1188</v>
      </c>
      <c r="H5773" s="22">
        <f>ROUND(Table1[[#This Row],[Market Capitalisation]]/Table1[[#This Row],[Stock Price]],0)</f>
        <v>36927622</v>
      </c>
    </row>
    <row r="5774" spans="2:8" x14ac:dyDescent="0.35">
      <c r="B5774" s="1" t="s">
        <v>23620</v>
      </c>
      <c r="C5774" s="3" t="s">
        <v>23621</v>
      </c>
      <c r="D5774" s="13">
        <v>500000000</v>
      </c>
      <c r="E5774" s="1" t="str" cm="1">
        <f t="array" ref="E5774">_xlfn.IFS($D5774&gt;=$N$7,$J$7,AND($D5774&gt;=$M$8,$D5774&lt;$N$8),$J$8,AND($D5774&gt;=$M$9,$D5774&lt;$N$9),$J$9,$D5774&lt;$N$10,$J$10)</f>
        <v>Small Cap</v>
      </c>
      <c r="F5774" s="18">
        <v>1.77</v>
      </c>
      <c r="G5774" s="3" t="s">
        <v>1103</v>
      </c>
      <c r="H5774" s="22">
        <f>ROUND(Table1[[#This Row],[Market Capitalisation]]/Table1[[#This Row],[Stock Price]],0)</f>
        <v>282485876</v>
      </c>
    </row>
    <row r="5775" spans="2:8" x14ac:dyDescent="0.35">
      <c r="B5775" s="1" t="s">
        <v>23623</v>
      </c>
      <c r="C5775" s="3" t="s">
        <v>23624</v>
      </c>
      <c r="D5775" s="13">
        <v>500000000</v>
      </c>
      <c r="E5775" s="1" t="str" cm="1">
        <f t="array" ref="E5775">_xlfn.IFS($D5775&gt;=$N$7,$J$7,AND($D5775&gt;=$M$8,$D5775&lt;$N$8),$J$8,AND($D5775&gt;=$M$9,$D5775&lt;$N$9),$J$9,$D5775&lt;$N$10,$J$10)</f>
        <v>Small Cap</v>
      </c>
      <c r="F5775" s="18">
        <v>14.73</v>
      </c>
      <c r="G5775" s="3" t="s">
        <v>667</v>
      </c>
      <c r="H5775" s="22">
        <f>ROUND(Table1[[#This Row],[Market Capitalisation]]/Table1[[#This Row],[Stock Price]],0)</f>
        <v>33944331</v>
      </c>
    </row>
    <row r="5776" spans="2:8" x14ac:dyDescent="0.35">
      <c r="B5776" s="1" t="s">
        <v>23626</v>
      </c>
      <c r="C5776" s="3" t="s">
        <v>23627</v>
      </c>
      <c r="D5776" s="13">
        <v>500000000</v>
      </c>
      <c r="E5776" s="1" t="str" cm="1">
        <f t="array" ref="E5776">_xlfn.IFS($D5776&gt;=$N$7,$J$7,AND($D5776&gt;=$M$8,$D5776&lt;$N$8),$J$8,AND($D5776&gt;=$M$9,$D5776&lt;$N$9),$J$9,$D5776&lt;$N$10,$J$10)</f>
        <v>Small Cap</v>
      </c>
      <c r="F5776" s="18">
        <v>0.1</v>
      </c>
      <c r="G5776" s="3" t="s">
        <v>31567</v>
      </c>
      <c r="H5776" s="22">
        <f>ROUND(Table1[[#This Row],[Market Capitalisation]]/Table1[[#This Row],[Stock Price]],0)</f>
        <v>5000000000</v>
      </c>
    </row>
    <row r="5777" spans="2:8" x14ac:dyDescent="0.35">
      <c r="B5777" s="1" t="s">
        <v>23629</v>
      </c>
      <c r="C5777" s="3" t="s">
        <v>23630</v>
      </c>
      <c r="D5777" s="13">
        <v>500000000</v>
      </c>
      <c r="E5777" s="1" t="str" cm="1">
        <f t="array" ref="E5777">_xlfn.IFS($D5777&gt;=$N$7,$J$7,AND($D5777&gt;=$M$8,$D5777&lt;$N$8),$J$8,AND($D5777&gt;=$M$9,$D5777&lt;$N$9),$J$9,$D5777&lt;$N$10,$J$10)</f>
        <v>Small Cap</v>
      </c>
      <c r="F5777" s="18">
        <v>49.08</v>
      </c>
      <c r="G5777" s="3" t="s">
        <v>31554</v>
      </c>
      <c r="H5777" s="22">
        <f>ROUND(Table1[[#This Row],[Market Capitalisation]]/Table1[[#This Row],[Stock Price]],0)</f>
        <v>10187449</v>
      </c>
    </row>
    <row r="5778" spans="2:8" x14ac:dyDescent="0.35">
      <c r="B5778" s="1" t="s">
        <v>23632</v>
      </c>
      <c r="C5778" s="3" t="s">
        <v>23633</v>
      </c>
      <c r="D5778" s="13">
        <v>500000000</v>
      </c>
      <c r="E5778" s="1" t="str" cm="1">
        <f t="array" ref="E5778">_xlfn.IFS($D5778&gt;=$N$7,$J$7,AND($D5778&gt;=$M$8,$D5778&lt;$N$8),$J$8,AND($D5778&gt;=$M$9,$D5778&lt;$N$9),$J$9,$D5778&lt;$N$10,$J$10)</f>
        <v>Small Cap</v>
      </c>
      <c r="F5778" s="18">
        <v>1.92</v>
      </c>
      <c r="G5778" s="3" t="s">
        <v>152</v>
      </c>
      <c r="H5778" s="22">
        <f>ROUND(Table1[[#This Row],[Market Capitalisation]]/Table1[[#This Row],[Stock Price]],0)</f>
        <v>260416667</v>
      </c>
    </row>
    <row r="5779" spans="2:8" x14ac:dyDescent="0.35">
      <c r="B5779" s="1" t="s">
        <v>23635</v>
      </c>
      <c r="C5779" s="3" t="s">
        <v>23636</v>
      </c>
      <c r="D5779" s="13">
        <v>500000000</v>
      </c>
      <c r="E5779" s="1" t="str" cm="1">
        <f t="array" ref="E5779">_xlfn.IFS($D5779&gt;=$N$7,$J$7,AND($D5779&gt;=$M$8,$D5779&lt;$N$8),$J$8,AND($D5779&gt;=$M$9,$D5779&lt;$N$9),$J$9,$D5779&lt;$N$10,$J$10)</f>
        <v>Small Cap</v>
      </c>
      <c r="F5779" s="18">
        <v>7.43</v>
      </c>
      <c r="G5779" s="3" t="s">
        <v>31554</v>
      </c>
      <c r="H5779" s="22">
        <f>ROUND(Table1[[#This Row],[Market Capitalisation]]/Table1[[#This Row],[Stock Price]],0)</f>
        <v>67294751</v>
      </c>
    </row>
    <row r="5780" spans="2:8" x14ac:dyDescent="0.35">
      <c r="B5780" s="1" t="s">
        <v>23638</v>
      </c>
      <c r="C5780" s="3" t="s">
        <v>23639</v>
      </c>
      <c r="D5780" s="13">
        <v>500000000</v>
      </c>
      <c r="E5780" s="1" t="str" cm="1">
        <f t="array" ref="E5780">_xlfn.IFS($D5780&gt;=$N$7,$J$7,AND($D5780&gt;=$M$8,$D5780&lt;$N$8),$J$8,AND($D5780&gt;=$M$9,$D5780&lt;$N$9),$J$9,$D5780&lt;$N$10,$J$10)</f>
        <v>Small Cap</v>
      </c>
      <c r="F5780" s="18">
        <v>6.94</v>
      </c>
      <c r="G5780" s="3" t="s">
        <v>31567</v>
      </c>
      <c r="H5780" s="22">
        <f>ROUND(Table1[[#This Row],[Market Capitalisation]]/Table1[[#This Row],[Stock Price]],0)</f>
        <v>72046110</v>
      </c>
    </row>
    <row r="5781" spans="2:8" x14ac:dyDescent="0.35">
      <c r="B5781" s="1" t="s">
        <v>23641</v>
      </c>
      <c r="C5781" s="3" t="s">
        <v>23642</v>
      </c>
      <c r="D5781" s="13">
        <v>500000000</v>
      </c>
      <c r="E5781" s="1" t="str" cm="1">
        <f t="array" ref="E5781">_xlfn.IFS($D5781&gt;=$N$7,$J$7,AND($D5781&gt;=$M$8,$D5781&lt;$N$8),$J$8,AND($D5781&gt;=$M$9,$D5781&lt;$N$9),$J$9,$D5781&lt;$N$10,$J$10)</f>
        <v>Small Cap</v>
      </c>
      <c r="F5781" s="18">
        <v>29.52</v>
      </c>
      <c r="G5781" s="3" t="s">
        <v>31554</v>
      </c>
      <c r="H5781" s="22">
        <f>ROUND(Table1[[#This Row],[Market Capitalisation]]/Table1[[#This Row],[Stock Price]],0)</f>
        <v>16937669</v>
      </c>
    </row>
    <row r="5782" spans="2:8" x14ac:dyDescent="0.35">
      <c r="B5782" s="1" t="s">
        <v>23645</v>
      </c>
      <c r="C5782" s="3" t="s">
        <v>23646</v>
      </c>
      <c r="D5782" s="13">
        <v>500000000</v>
      </c>
      <c r="E5782" s="1" t="str" cm="1">
        <f t="array" ref="E5782">_xlfn.IFS($D5782&gt;=$N$7,$J$7,AND($D5782&gt;=$M$8,$D5782&lt;$N$8),$J$8,AND($D5782&gt;=$M$9,$D5782&lt;$N$9),$J$9,$D5782&lt;$N$10,$J$10)</f>
        <v>Small Cap</v>
      </c>
      <c r="F5782" s="18">
        <v>16.28</v>
      </c>
      <c r="G5782" s="3" t="s">
        <v>31554</v>
      </c>
      <c r="H5782" s="22">
        <f>ROUND(Table1[[#This Row],[Market Capitalisation]]/Table1[[#This Row],[Stock Price]],0)</f>
        <v>30712531</v>
      </c>
    </row>
    <row r="5783" spans="2:8" x14ac:dyDescent="0.35">
      <c r="B5783" s="1" t="s">
        <v>23648</v>
      </c>
      <c r="C5783" s="3" t="s">
        <v>23649</v>
      </c>
      <c r="D5783" s="13">
        <v>500000000</v>
      </c>
      <c r="E5783" s="1" t="str" cm="1">
        <f t="array" ref="E5783">_xlfn.IFS($D5783&gt;=$N$7,$J$7,AND($D5783&gt;=$M$8,$D5783&lt;$N$8),$J$8,AND($D5783&gt;=$M$9,$D5783&lt;$N$9),$J$9,$D5783&lt;$N$10,$J$10)</f>
        <v>Small Cap</v>
      </c>
      <c r="F5783" s="18">
        <v>4.3</v>
      </c>
      <c r="G5783" s="3" t="s">
        <v>31554</v>
      </c>
      <c r="H5783" s="22">
        <f>ROUND(Table1[[#This Row],[Market Capitalisation]]/Table1[[#This Row],[Stock Price]],0)</f>
        <v>116279070</v>
      </c>
    </row>
    <row r="5784" spans="2:8" x14ac:dyDescent="0.35">
      <c r="B5784" s="1" t="s">
        <v>23651</v>
      </c>
      <c r="C5784" s="3" t="s">
        <v>23652</v>
      </c>
      <c r="D5784" s="13">
        <v>500000000</v>
      </c>
      <c r="E5784" s="1" t="str" cm="1">
        <f t="array" ref="E5784">_xlfn.IFS($D5784&gt;=$N$7,$J$7,AND($D5784&gt;=$M$8,$D5784&lt;$N$8),$J$8,AND($D5784&gt;=$M$9,$D5784&lt;$N$9),$J$9,$D5784&lt;$N$10,$J$10)</f>
        <v>Small Cap</v>
      </c>
      <c r="F5784" s="18">
        <v>14.96</v>
      </c>
      <c r="G5784" s="3" t="s">
        <v>31554</v>
      </c>
      <c r="H5784" s="22">
        <f>ROUND(Table1[[#This Row],[Market Capitalisation]]/Table1[[#This Row],[Stock Price]],0)</f>
        <v>33422460</v>
      </c>
    </row>
    <row r="5785" spans="2:8" x14ac:dyDescent="0.35">
      <c r="B5785" s="1" t="s">
        <v>23654</v>
      </c>
      <c r="C5785" s="3" t="s">
        <v>23655</v>
      </c>
      <c r="D5785" s="13">
        <v>500000000</v>
      </c>
      <c r="E5785" s="1" t="str" cm="1">
        <f t="array" ref="E5785">_xlfn.IFS($D5785&gt;=$N$7,$J$7,AND($D5785&gt;=$M$8,$D5785&lt;$N$8),$J$8,AND($D5785&gt;=$M$9,$D5785&lt;$N$9),$J$9,$D5785&lt;$N$10,$J$10)</f>
        <v>Small Cap</v>
      </c>
      <c r="F5785" s="18">
        <v>5.03</v>
      </c>
      <c r="G5785" s="3" t="s">
        <v>667</v>
      </c>
      <c r="H5785" s="22">
        <f>ROUND(Table1[[#This Row],[Market Capitalisation]]/Table1[[#This Row],[Stock Price]],0)</f>
        <v>99403579</v>
      </c>
    </row>
    <row r="5786" spans="2:8" x14ac:dyDescent="0.35">
      <c r="B5786" s="1" t="s">
        <v>23658</v>
      </c>
      <c r="C5786" s="3" t="s">
        <v>23659</v>
      </c>
      <c r="D5786" s="13">
        <v>500000000</v>
      </c>
      <c r="E5786" s="1" t="str" cm="1">
        <f t="array" ref="E5786">_xlfn.IFS($D5786&gt;=$N$7,$J$7,AND($D5786&gt;=$M$8,$D5786&lt;$N$8),$J$8,AND($D5786&gt;=$M$9,$D5786&lt;$N$9),$J$9,$D5786&lt;$N$10,$J$10)</f>
        <v>Small Cap</v>
      </c>
      <c r="F5786" s="18">
        <v>1.96</v>
      </c>
      <c r="G5786" s="3" t="s">
        <v>249</v>
      </c>
      <c r="H5786" s="22">
        <f>ROUND(Table1[[#This Row],[Market Capitalisation]]/Table1[[#This Row],[Stock Price]],0)</f>
        <v>255102041</v>
      </c>
    </row>
    <row r="5787" spans="2:8" x14ac:dyDescent="0.35">
      <c r="B5787" s="1" t="s">
        <v>23661</v>
      </c>
      <c r="C5787" s="3" t="s">
        <v>23662</v>
      </c>
      <c r="D5787" s="13">
        <v>500000000</v>
      </c>
      <c r="E5787" s="1" t="str" cm="1">
        <f t="array" ref="E5787">_xlfn.IFS($D5787&gt;=$N$7,$J$7,AND($D5787&gt;=$M$8,$D5787&lt;$N$8),$J$8,AND($D5787&gt;=$M$9,$D5787&lt;$N$9),$J$9,$D5787&lt;$N$10,$J$10)</f>
        <v>Small Cap</v>
      </c>
      <c r="F5787" s="18">
        <v>7.32</v>
      </c>
      <c r="G5787" s="3" t="s">
        <v>31554</v>
      </c>
      <c r="H5787" s="22">
        <f>ROUND(Table1[[#This Row],[Market Capitalisation]]/Table1[[#This Row],[Stock Price]],0)</f>
        <v>68306011</v>
      </c>
    </row>
    <row r="5788" spans="2:8" x14ac:dyDescent="0.35">
      <c r="B5788" s="1" t="s">
        <v>23664</v>
      </c>
      <c r="C5788" s="3" t="s">
        <v>23665</v>
      </c>
      <c r="D5788" s="13">
        <v>490000000</v>
      </c>
      <c r="E5788" s="1" t="str" cm="1">
        <f t="array" ref="E5788">_xlfn.IFS($D5788&gt;=$N$7,$J$7,AND($D5788&gt;=$M$8,$D5788&lt;$N$8),$J$8,AND($D5788&gt;=$M$9,$D5788&lt;$N$9),$J$9,$D5788&lt;$N$10,$J$10)</f>
        <v>Small Cap</v>
      </c>
      <c r="F5788" s="18">
        <v>9.36</v>
      </c>
      <c r="G5788" s="3" t="s">
        <v>31554</v>
      </c>
      <c r="H5788" s="22">
        <f>ROUND(Table1[[#This Row],[Market Capitalisation]]/Table1[[#This Row],[Stock Price]],0)</f>
        <v>52350427</v>
      </c>
    </row>
    <row r="5789" spans="2:8" x14ac:dyDescent="0.35">
      <c r="B5789" s="1" t="s">
        <v>23668</v>
      </c>
      <c r="C5789" s="3" t="s">
        <v>23669</v>
      </c>
      <c r="D5789" s="13">
        <v>490000000</v>
      </c>
      <c r="E5789" s="1" t="str" cm="1">
        <f t="array" ref="E5789">_xlfn.IFS($D5789&gt;=$N$7,$J$7,AND($D5789&gt;=$M$8,$D5789&lt;$N$8),$J$8,AND($D5789&gt;=$M$9,$D5789&lt;$N$9),$J$9,$D5789&lt;$N$10,$J$10)</f>
        <v>Small Cap</v>
      </c>
      <c r="F5789" s="18">
        <v>28.71</v>
      </c>
      <c r="G5789" s="3" t="s">
        <v>31554</v>
      </c>
      <c r="H5789" s="22">
        <f>ROUND(Table1[[#This Row],[Market Capitalisation]]/Table1[[#This Row],[Stock Price]],0)</f>
        <v>17067224</v>
      </c>
    </row>
    <row r="5790" spans="2:8" x14ac:dyDescent="0.35">
      <c r="B5790" s="1" t="s">
        <v>23672</v>
      </c>
      <c r="C5790" s="3" t="s">
        <v>23673</v>
      </c>
      <c r="D5790" s="13">
        <v>490000000</v>
      </c>
      <c r="E5790" s="1" t="str" cm="1">
        <f t="array" ref="E5790">_xlfn.IFS($D5790&gt;=$N$7,$J$7,AND($D5790&gt;=$M$8,$D5790&lt;$N$8),$J$8,AND($D5790&gt;=$M$9,$D5790&lt;$N$9),$J$9,$D5790&lt;$N$10,$J$10)</f>
        <v>Small Cap</v>
      </c>
      <c r="F5790" s="18">
        <v>7.74</v>
      </c>
      <c r="G5790" s="3" t="s">
        <v>31554</v>
      </c>
      <c r="H5790" s="22">
        <f>ROUND(Table1[[#This Row],[Market Capitalisation]]/Table1[[#This Row],[Stock Price]],0)</f>
        <v>63307494</v>
      </c>
    </row>
    <row r="5791" spans="2:8" x14ac:dyDescent="0.35">
      <c r="B5791" s="1" t="s">
        <v>23675</v>
      </c>
      <c r="C5791" s="3" t="s">
        <v>23676</v>
      </c>
      <c r="D5791" s="13">
        <v>490000000</v>
      </c>
      <c r="E5791" s="1" t="str" cm="1">
        <f t="array" ref="E5791">_xlfn.IFS($D5791&gt;=$N$7,$J$7,AND($D5791&gt;=$M$8,$D5791&lt;$N$8),$J$8,AND($D5791&gt;=$M$9,$D5791&lt;$N$9),$J$9,$D5791&lt;$N$10,$J$10)</f>
        <v>Small Cap</v>
      </c>
      <c r="F5791" s="18">
        <v>18.100000000000001</v>
      </c>
      <c r="G5791" s="3" t="s">
        <v>31554</v>
      </c>
      <c r="H5791" s="22">
        <f>ROUND(Table1[[#This Row],[Market Capitalisation]]/Table1[[#This Row],[Stock Price]],0)</f>
        <v>27071823</v>
      </c>
    </row>
    <row r="5792" spans="2:8" x14ac:dyDescent="0.35">
      <c r="B5792" s="1" t="s">
        <v>23678</v>
      </c>
      <c r="C5792" s="3" t="s">
        <v>23679</v>
      </c>
      <c r="D5792" s="13">
        <v>490000000</v>
      </c>
      <c r="E5792" s="1" t="str" cm="1">
        <f t="array" ref="E5792">_xlfn.IFS($D5792&gt;=$N$7,$J$7,AND($D5792&gt;=$M$8,$D5792&lt;$N$8),$J$8,AND($D5792&gt;=$M$9,$D5792&lt;$N$9),$J$9,$D5792&lt;$N$10,$J$10)</f>
        <v>Small Cap</v>
      </c>
      <c r="F5792" s="18">
        <v>9.67</v>
      </c>
      <c r="G5792" s="3" t="s">
        <v>31583</v>
      </c>
      <c r="H5792" s="22">
        <f>ROUND(Table1[[#This Row],[Market Capitalisation]]/Table1[[#This Row],[Stock Price]],0)</f>
        <v>50672182</v>
      </c>
    </row>
    <row r="5793" spans="2:8" x14ac:dyDescent="0.35">
      <c r="B5793" s="1" t="s">
        <v>23682</v>
      </c>
      <c r="C5793" s="3" t="s">
        <v>23683</v>
      </c>
      <c r="D5793" s="13">
        <v>490000000</v>
      </c>
      <c r="E5793" s="1" t="str" cm="1">
        <f t="array" ref="E5793">_xlfn.IFS($D5793&gt;=$N$7,$J$7,AND($D5793&gt;=$M$8,$D5793&lt;$N$8),$J$8,AND($D5793&gt;=$M$9,$D5793&lt;$N$9),$J$9,$D5793&lt;$N$10,$J$10)</f>
        <v>Small Cap</v>
      </c>
      <c r="F5793" s="18">
        <v>8.6300000000000008</v>
      </c>
      <c r="G5793" s="3" t="s">
        <v>31554</v>
      </c>
      <c r="H5793" s="22">
        <f>ROUND(Table1[[#This Row],[Market Capitalisation]]/Table1[[#This Row],[Stock Price]],0)</f>
        <v>56778679</v>
      </c>
    </row>
    <row r="5794" spans="2:8" x14ac:dyDescent="0.35">
      <c r="B5794" s="1" t="s">
        <v>23685</v>
      </c>
      <c r="C5794" s="3" t="s">
        <v>23686</v>
      </c>
      <c r="D5794" s="13">
        <v>490000000</v>
      </c>
      <c r="E5794" s="1" t="str" cm="1">
        <f t="array" ref="E5794">_xlfn.IFS($D5794&gt;=$N$7,$J$7,AND($D5794&gt;=$M$8,$D5794&lt;$N$8),$J$8,AND($D5794&gt;=$M$9,$D5794&lt;$N$9),$J$9,$D5794&lt;$N$10,$J$10)</f>
        <v>Small Cap</v>
      </c>
      <c r="F5794" s="18">
        <v>1.7</v>
      </c>
      <c r="G5794" s="3" t="s">
        <v>31554</v>
      </c>
      <c r="H5794" s="22">
        <f>ROUND(Table1[[#This Row],[Market Capitalisation]]/Table1[[#This Row],[Stock Price]],0)</f>
        <v>288235294</v>
      </c>
    </row>
    <row r="5795" spans="2:8" x14ac:dyDescent="0.35">
      <c r="B5795" s="1" t="s">
        <v>23688</v>
      </c>
      <c r="C5795" s="3" t="s">
        <v>23689</v>
      </c>
      <c r="D5795" s="13">
        <v>490000000</v>
      </c>
      <c r="E5795" s="1" t="str" cm="1">
        <f t="array" ref="E5795">_xlfn.IFS($D5795&gt;=$N$7,$J$7,AND($D5795&gt;=$M$8,$D5795&lt;$N$8),$J$8,AND($D5795&gt;=$M$9,$D5795&lt;$N$9),$J$9,$D5795&lt;$N$10,$J$10)</f>
        <v>Small Cap</v>
      </c>
      <c r="F5795" s="18">
        <v>14.68</v>
      </c>
      <c r="G5795" s="3" t="s">
        <v>31554</v>
      </c>
      <c r="H5795" s="22">
        <f>ROUND(Table1[[#This Row],[Market Capitalisation]]/Table1[[#This Row],[Stock Price]],0)</f>
        <v>33378747</v>
      </c>
    </row>
    <row r="5796" spans="2:8" x14ac:dyDescent="0.35">
      <c r="B5796" s="1" t="s">
        <v>23691</v>
      </c>
      <c r="C5796" s="3" t="s">
        <v>23692</v>
      </c>
      <c r="D5796" s="13">
        <v>490000000</v>
      </c>
      <c r="E5796" s="1" t="str" cm="1">
        <f t="array" ref="E5796">_xlfn.IFS($D5796&gt;=$N$7,$J$7,AND($D5796&gt;=$M$8,$D5796&lt;$N$8),$J$8,AND($D5796&gt;=$M$9,$D5796&lt;$N$9),$J$9,$D5796&lt;$N$10,$J$10)</f>
        <v>Small Cap</v>
      </c>
      <c r="F5796" s="18">
        <v>17.010000000000002</v>
      </c>
      <c r="G5796" s="3" t="s">
        <v>31554</v>
      </c>
      <c r="H5796" s="22">
        <f>ROUND(Table1[[#This Row],[Market Capitalisation]]/Table1[[#This Row],[Stock Price]],0)</f>
        <v>28806584</v>
      </c>
    </row>
    <row r="5797" spans="2:8" x14ac:dyDescent="0.35">
      <c r="B5797" s="1" t="s">
        <v>23694</v>
      </c>
      <c r="C5797" s="3" t="s">
        <v>23695</v>
      </c>
      <c r="D5797" s="13">
        <v>490000000</v>
      </c>
      <c r="E5797" s="1" t="str" cm="1">
        <f t="array" ref="E5797">_xlfn.IFS($D5797&gt;=$N$7,$J$7,AND($D5797&gt;=$M$8,$D5797&lt;$N$8),$J$8,AND($D5797&gt;=$M$9,$D5797&lt;$N$9),$J$9,$D5797&lt;$N$10,$J$10)</f>
        <v>Small Cap</v>
      </c>
      <c r="F5797" s="18">
        <v>34.840000000000003</v>
      </c>
      <c r="G5797" s="3" t="s">
        <v>31554</v>
      </c>
      <c r="H5797" s="22">
        <f>ROUND(Table1[[#This Row],[Market Capitalisation]]/Table1[[#This Row],[Stock Price]],0)</f>
        <v>14064294</v>
      </c>
    </row>
    <row r="5798" spans="2:8" x14ac:dyDescent="0.35">
      <c r="B5798" s="1" t="s">
        <v>23698</v>
      </c>
      <c r="C5798" s="3" t="s">
        <v>23699</v>
      </c>
      <c r="D5798" s="13">
        <v>490000000</v>
      </c>
      <c r="E5798" s="1" t="str" cm="1">
        <f t="array" ref="E5798">_xlfn.IFS($D5798&gt;=$N$7,$J$7,AND($D5798&gt;=$M$8,$D5798&lt;$N$8),$J$8,AND($D5798&gt;=$M$9,$D5798&lt;$N$9),$J$9,$D5798&lt;$N$10,$J$10)</f>
        <v>Small Cap</v>
      </c>
      <c r="F5798" s="18">
        <v>27.91</v>
      </c>
      <c r="G5798" s="3" t="s">
        <v>31554</v>
      </c>
      <c r="H5798" s="22">
        <f>ROUND(Table1[[#This Row],[Market Capitalisation]]/Table1[[#This Row],[Stock Price]],0)</f>
        <v>17556431</v>
      </c>
    </row>
    <row r="5799" spans="2:8" x14ac:dyDescent="0.35">
      <c r="B5799" s="1" t="s">
        <v>23701</v>
      </c>
      <c r="C5799" s="3" t="s">
        <v>23702</v>
      </c>
      <c r="D5799" s="13">
        <v>490000000</v>
      </c>
      <c r="E5799" s="1" t="str" cm="1">
        <f t="array" ref="E5799">_xlfn.IFS($D5799&gt;=$N$7,$J$7,AND($D5799&gt;=$M$8,$D5799&lt;$N$8),$J$8,AND($D5799&gt;=$M$9,$D5799&lt;$N$9),$J$9,$D5799&lt;$N$10,$J$10)</f>
        <v>Small Cap</v>
      </c>
      <c r="F5799" s="18">
        <v>5.64</v>
      </c>
      <c r="G5799" s="3" t="s">
        <v>31554</v>
      </c>
      <c r="H5799" s="22">
        <f>ROUND(Table1[[#This Row],[Market Capitalisation]]/Table1[[#This Row],[Stock Price]],0)</f>
        <v>86879433</v>
      </c>
    </row>
    <row r="5800" spans="2:8" x14ac:dyDescent="0.35">
      <c r="B5800" s="1" t="s">
        <v>23704</v>
      </c>
      <c r="C5800" s="3" t="s">
        <v>23705</v>
      </c>
      <c r="D5800" s="13">
        <v>490000000</v>
      </c>
      <c r="E5800" s="1" t="str" cm="1">
        <f t="array" ref="E5800">_xlfn.IFS($D5800&gt;=$N$7,$J$7,AND($D5800&gt;=$M$8,$D5800&lt;$N$8),$J$8,AND($D5800&gt;=$M$9,$D5800&lt;$N$9),$J$9,$D5800&lt;$N$10,$J$10)</f>
        <v>Small Cap</v>
      </c>
      <c r="F5800" s="18">
        <v>22.94</v>
      </c>
      <c r="G5800" s="3" t="s">
        <v>31554</v>
      </c>
      <c r="H5800" s="22">
        <f>ROUND(Table1[[#This Row],[Market Capitalisation]]/Table1[[#This Row],[Stock Price]],0)</f>
        <v>21360070</v>
      </c>
    </row>
    <row r="5801" spans="2:8" x14ac:dyDescent="0.35">
      <c r="B5801" s="1" t="s">
        <v>23708</v>
      </c>
      <c r="C5801" s="3" t="s">
        <v>23709</v>
      </c>
      <c r="D5801" s="13">
        <v>490000000</v>
      </c>
      <c r="E5801" s="1" t="str" cm="1">
        <f t="array" ref="E5801">_xlfn.IFS($D5801&gt;=$N$7,$J$7,AND($D5801&gt;=$M$8,$D5801&lt;$N$8),$J$8,AND($D5801&gt;=$M$9,$D5801&lt;$N$9),$J$9,$D5801&lt;$N$10,$J$10)</f>
        <v>Small Cap</v>
      </c>
      <c r="F5801" s="18">
        <v>9.9499999999999993</v>
      </c>
      <c r="G5801" s="3" t="s">
        <v>31548</v>
      </c>
      <c r="H5801" s="22">
        <f>ROUND(Table1[[#This Row],[Market Capitalisation]]/Table1[[#This Row],[Stock Price]],0)</f>
        <v>49246231</v>
      </c>
    </row>
    <row r="5802" spans="2:8" x14ac:dyDescent="0.35">
      <c r="B5802" s="1" t="s">
        <v>23712</v>
      </c>
      <c r="C5802" s="3" t="s">
        <v>23713</v>
      </c>
      <c r="D5802" s="13">
        <v>490000000</v>
      </c>
      <c r="E5802" s="1" t="str" cm="1">
        <f t="array" ref="E5802">_xlfn.IFS($D5802&gt;=$N$7,$J$7,AND($D5802&gt;=$M$8,$D5802&lt;$N$8),$J$8,AND($D5802&gt;=$M$9,$D5802&lt;$N$9),$J$9,$D5802&lt;$N$10,$J$10)</f>
        <v>Small Cap</v>
      </c>
      <c r="F5802" s="18">
        <v>20.84</v>
      </c>
      <c r="G5802" s="3" t="s">
        <v>2116</v>
      </c>
      <c r="H5802" s="22">
        <f>ROUND(Table1[[#This Row],[Market Capitalisation]]/Table1[[#This Row],[Stock Price]],0)</f>
        <v>23512476</v>
      </c>
    </row>
    <row r="5803" spans="2:8" x14ac:dyDescent="0.35">
      <c r="B5803" s="1" t="s">
        <v>23716</v>
      </c>
      <c r="C5803" s="3" t="s">
        <v>23717</v>
      </c>
      <c r="D5803" s="13">
        <v>490000000</v>
      </c>
      <c r="E5803" s="1" t="str" cm="1">
        <f t="array" ref="E5803">_xlfn.IFS($D5803&gt;=$N$7,$J$7,AND($D5803&gt;=$M$8,$D5803&lt;$N$8),$J$8,AND($D5803&gt;=$M$9,$D5803&lt;$N$9),$J$9,$D5803&lt;$N$10,$J$10)</f>
        <v>Small Cap</v>
      </c>
      <c r="F5803" s="18">
        <v>17.16</v>
      </c>
      <c r="G5803" s="3" t="s">
        <v>31554</v>
      </c>
      <c r="H5803" s="22">
        <f>ROUND(Table1[[#This Row],[Market Capitalisation]]/Table1[[#This Row],[Stock Price]],0)</f>
        <v>28554779</v>
      </c>
    </row>
    <row r="5804" spans="2:8" x14ac:dyDescent="0.35">
      <c r="B5804" s="1" t="s">
        <v>23720</v>
      </c>
      <c r="C5804" s="3" t="s">
        <v>23721</v>
      </c>
      <c r="D5804" s="13">
        <v>490000000</v>
      </c>
      <c r="E5804" s="1" t="str" cm="1">
        <f t="array" ref="E5804">_xlfn.IFS($D5804&gt;=$N$7,$J$7,AND($D5804&gt;=$M$8,$D5804&lt;$N$8),$J$8,AND($D5804&gt;=$M$9,$D5804&lt;$N$9),$J$9,$D5804&lt;$N$10,$J$10)</f>
        <v>Small Cap</v>
      </c>
      <c r="F5804" s="18">
        <v>29.04</v>
      </c>
      <c r="G5804" s="3" t="s">
        <v>31554</v>
      </c>
      <c r="H5804" s="22">
        <f>ROUND(Table1[[#This Row],[Market Capitalisation]]/Table1[[#This Row],[Stock Price]],0)</f>
        <v>16873278</v>
      </c>
    </row>
    <row r="5805" spans="2:8" x14ac:dyDescent="0.35">
      <c r="B5805" s="1" t="s">
        <v>23723</v>
      </c>
      <c r="C5805" s="3" t="s">
        <v>23724</v>
      </c>
      <c r="D5805" s="13">
        <v>490000000</v>
      </c>
      <c r="E5805" s="1" t="str" cm="1">
        <f t="array" ref="E5805">_xlfn.IFS($D5805&gt;=$N$7,$J$7,AND($D5805&gt;=$M$8,$D5805&lt;$N$8),$J$8,AND($D5805&gt;=$M$9,$D5805&lt;$N$9),$J$9,$D5805&lt;$N$10,$J$10)</f>
        <v>Small Cap</v>
      </c>
      <c r="F5805" s="18">
        <v>18.63</v>
      </c>
      <c r="G5805" s="3" t="s">
        <v>31554</v>
      </c>
      <c r="H5805" s="22">
        <f>ROUND(Table1[[#This Row],[Market Capitalisation]]/Table1[[#This Row],[Stock Price]],0)</f>
        <v>26301664</v>
      </c>
    </row>
    <row r="5806" spans="2:8" x14ac:dyDescent="0.35">
      <c r="B5806" s="1" t="s">
        <v>23727</v>
      </c>
      <c r="C5806" s="3" t="s">
        <v>23728</v>
      </c>
      <c r="D5806" s="13">
        <v>490000000</v>
      </c>
      <c r="E5806" s="1" t="str" cm="1">
        <f t="array" ref="E5806">_xlfn.IFS($D5806&gt;=$N$7,$J$7,AND($D5806&gt;=$M$8,$D5806&lt;$N$8),$J$8,AND($D5806&gt;=$M$9,$D5806&lt;$N$9),$J$9,$D5806&lt;$N$10,$J$10)</f>
        <v>Small Cap</v>
      </c>
      <c r="F5806" s="18">
        <v>48.04</v>
      </c>
      <c r="G5806" s="3" t="s">
        <v>31554</v>
      </c>
      <c r="H5806" s="22">
        <f>ROUND(Table1[[#This Row],[Market Capitalisation]]/Table1[[#This Row],[Stock Price]],0)</f>
        <v>10199833</v>
      </c>
    </row>
    <row r="5807" spans="2:8" x14ac:dyDescent="0.35">
      <c r="B5807" s="1" t="s">
        <v>23731</v>
      </c>
      <c r="C5807" s="3" t="s">
        <v>23732</v>
      </c>
      <c r="D5807" s="13">
        <v>490000000</v>
      </c>
      <c r="E5807" s="1" t="str" cm="1">
        <f t="array" ref="E5807">_xlfn.IFS($D5807&gt;=$N$7,$J$7,AND($D5807&gt;=$M$8,$D5807&lt;$N$8),$J$8,AND($D5807&gt;=$M$9,$D5807&lt;$N$9),$J$9,$D5807&lt;$N$10,$J$10)</f>
        <v>Small Cap</v>
      </c>
      <c r="F5807" s="18">
        <v>11.36</v>
      </c>
      <c r="G5807" s="3" t="s">
        <v>31554</v>
      </c>
      <c r="H5807" s="22">
        <f>ROUND(Table1[[#This Row],[Market Capitalisation]]/Table1[[#This Row],[Stock Price]],0)</f>
        <v>43133803</v>
      </c>
    </row>
    <row r="5808" spans="2:8" x14ac:dyDescent="0.35">
      <c r="B5808" s="1" t="s">
        <v>23735</v>
      </c>
      <c r="C5808" s="3" t="s">
        <v>23736</v>
      </c>
      <c r="D5808" s="13">
        <v>490000000</v>
      </c>
      <c r="E5808" s="1" t="str" cm="1">
        <f t="array" ref="E5808">_xlfn.IFS($D5808&gt;=$N$7,$J$7,AND($D5808&gt;=$M$8,$D5808&lt;$N$8),$J$8,AND($D5808&gt;=$M$9,$D5808&lt;$N$9),$J$9,$D5808&lt;$N$10,$J$10)</f>
        <v>Small Cap</v>
      </c>
      <c r="F5808" s="18">
        <v>13.52</v>
      </c>
      <c r="G5808" s="3" t="s">
        <v>164</v>
      </c>
      <c r="H5808" s="22">
        <f>ROUND(Table1[[#This Row],[Market Capitalisation]]/Table1[[#This Row],[Stock Price]],0)</f>
        <v>36242604</v>
      </c>
    </row>
    <row r="5809" spans="2:8" x14ac:dyDescent="0.35">
      <c r="B5809" s="1" t="s">
        <v>23739</v>
      </c>
      <c r="C5809" s="3" t="s">
        <v>23740</v>
      </c>
      <c r="D5809" s="13">
        <v>490000000</v>
      </c>
      <c r="E5809" s="1" t="str" cm="1">
        <f t="array" ref="E5809">_xlfn.IFS($D5809&gt;=$N$7,$J$7,AND($D5809&gt;=$M$8,$D5809&lt;$N$8),$J$8,AND($D5809&gt;=$M$9,$D5809&lt;$N$9),$J$9,$D5809&lt;$N$10,$J$10)</f>
        <v>Small Cap</v>
      </c>
      <c r="F5809" s="18">
        <v>41.86</v>
      </c>
      <c r="G5809" s="3" t="s">
        <v>31554</v>
      </c>
      <c r="H5809" s="22">
        <f>ROUND(Table1[[#This Row],[Market Capitalisation]]/Table1[[#This Row],[Stock Price]],0)</f>
        <v>11705686</v>
      </c>
    </row>
    <row r="5810" spans="2:8" x14ac:dyDescent="0.35">
      <c r="B5810" s="1" t="s">
        <v>23743</v>
      </c>
      <c r="C5810" s="3" t="s">
        <v>23744</v>
      </c>
      <c r="D5810" s="13">
        <v>490000000</v>
      </c>
      <c r="E5810" s="1" t="str" cm="1">
        <f t="array" ref="E5810">_xlfn.IFS($D5810&gt;=$N$7,$J$7,AND($D5810&gt;=$M$8,$D5810&lt;$N$8),$J$8,AND($D5810&gt;=$M$9,$D5810&lt;$N$9),$J$9,$D5810&lt;$N$10,$J$10)</f>
        <v>Small Cap</v>
      </c>
      <c r="F5810" s="18">
        <v>9.3800000000000008</v>
      </c>
      <c r="G5810" s="3" t="s">
        <v>31554</v>
      </c>
      <c r="H5810" s="22">
        <f>ROUND(Table1[[#This Row],[Market Capitalisation]]/Table1[[#This Row],[Stock Price]],0)</f>
        <v>52238806</v>
      </c>
    </row>
    <row r="5811" spans="2:8" x14ac:dyDescent="0.35">
      <c r="B5811" s="1" t="s">
        <v>23746</v>
      </c>
      <c r="C5811" s="3" t="s">
        <v>23747</v>
      </c>
      <c r="D5811" s="13">
        <v>490000000</v>
      </c>
      <c r="E5811" s="1" t="str" cm="1">
        <f t="array" ref="E5811">_xlfn.IFS($D5811&gt;=$N$7,$J$7,AND($D5811&gt;=$M$8,$D5811&lt;$N$8),$J$8,AND($D5811&gt;=$M$9,$D5811&lt;$N$9),$J$9,$D5811&lt;$N$10,$J$10)</f>
        <v>Small Cap</v>
      </c>
      <c r="F5811" s="18">
        <v>14.72</v>
      </c>
      <c r="G5811" s="3" t="s">
        <v>31554</v>
      </c>
      <c r="H5811" s="22">
        <f>ROUND(Table1[[#This Row],[Market Capitalisation]]/Table1[[#This Row],[Stock Price]],0)</f>
        <v>33288043</v>
      </c>
    </row>
    <row r="5812" spans="2:8" x14ac:dyDescent="0.35">
      <c r="B5812" s="1" t="s">
        <v>23750</v>
      </c>
      <c r="C5812" s="3" t="s">
        <v>23751</v>
      </c>
      <c r="D5812" s="13">
        <v>490000000</v>
      </c>
      <c r="E5812" s="1" t="str" cm="1">
        <f t="array" ref="E5812">_xlfn.IFS($D5812&gt;=$N$7,$J$7,AND($D5812&gt;=$M$8,$D5812&lt;$N$8),$J$8,AND($D5812&gt;=$M$9,$D5812&lt;$N$9),$J$9,$D5812&lt;$N$10,$J$10)</f>
        <v>Small Cap</v>
      </c>
      <c r="F5812" s="18">
        <v>3.15</v>
      </c>
      <c r="G5812" s="3" t="s">
        <v>31554</v>
      </c>
      <c r="H5812" s="22">
        <f>ROUND(Table1[[#This Row],[Market Capitalisation]]/Table1[[#This Row],[Stock Price]],0)</f>
        <v>155555556</v>
      </c>
    </row>
    <row r="5813" spans="2:8" x14ac:dyDescent="0.35">
      <c r="B5813" s="1" t="s">
        <v>23753</v>
      </c>
      <c r="C5813" s="3" t="s">
        <v>23754</v>
      </c>
      <c r="D5813" s="13">
        <v>490000000</v>
      </c>
      <c r="E5813" s="1" t="str" cm="1">
        <f t="array" ref="E5813">_xlfn.IFS($D5813&gt;=$N$7,$J$7,AND($D5813&gt;=$M$8,$D5813&lt;$N$8),$J$8,AND($D5813&gt;=$M$9,$D5813&lt;$N$9),$J$9,$D5813&lt;$N$10,$J$10)</f>
        <v>Small Cap</v>
      </c>
      <c r="F5813" s="18">
        <v>9.7899999999999991</v>
      </c>
      <c r="G5813" s="3" t="s">
        <v>511</v>
      </c>
      <c r="H5813" s="22">
        <f>ROUND(Table1[[#This Row],[Market Capitalisation]]/Table1[[#This Row],[Stock Price]],0)</f>
        <v>50051073</v>
      </c>
    </row>
    <row r="5814" spans="2:8" x14ac:dyDescent="0.35">
      <c r="B5814" s="1" t="s">
        <v>23756</v>
      </c>
      <c r="C5814" s="3" t="s">
        <v>23757</v>
      </c>
      <c r="D5814" s="13">
        <v>490000000</v>
      </c>
      <c r="E5814" s="1" t="str" cm="1">
        <f t="array" ref="E5814">_xlfn.IFS($D5814&gt;=$N$7,$J$7,AND($D5814&gt;=$M$8,$D5814&lt;$N$8),$J$8,AND($D5814&gt;=$M$9,$D5814&lt;$N$9),$J$9,$D5814&lt;$N$10,$J$10)</f>
        <v>Small Cap</v>
      </c>
      <c r="F5814" s="18">
        <v>24.59</v>
      </c>
      <c r="G5814" s="3" t="s">
        <v>31554</v>
      </c>
      <c r="H5814" s="22">
        <f>ROUND(Table1[[#This Row],[Market Capitalisation]]/Table1[[#This Row],[Stock Price]],0)</f>
        <v>19926800</v>
      </c>
    </row>
    <row r="5815" spans="2:8" x14ac:dyDescent="0.35">
      <c r="B5815" s="1" t="s">
        <v>23759</v>
      </c>
      <c r="C5815" s="3" t="s">
        <v>23760</v>
      </c>
      <c r="D5815" s="13">
        <v>480000000</v>
      </c>
      <c r="E5815" s="1" t="str" cm="1">
        <f t="array" ref="E5815">_xlfn.IFS($D5815&gt;=$N$7,$J$7,AND($D5815&gt;=$M$8,$D5815&lt;$N$8),$J$8,AND($D5815&gt;=$M$9,$D5815&lt;$N$9),$J$9,$D5815&lt;$N$10,$J$10)</f>
        <v>Small Cap</v>
      </c>
      <c r="F5815" s="18">
        <v>11.27</v>
      </c>
      <c r="G5815" s="3" t="s">
        <v>31554</v>
      </c>
      <c r="H5815" s="22">
        <f>ROUND(Table1[[#This Row],[Market Capitalisation]]/Table1[[#This Row],[Stock Price]],0)</f>
        <v>42590949</v>
      </c>
    </row>
    <row r="5816" spans="2:8" x14ac:dyDescent="0.35">
      <c r="B5816" s="1" t="s">
        <v>23764</v>
      </c>
      <c r="C5816" s="3" t="s">
        <v>23765</v>
      </c>
      <c r="D5816" s="13">
        <v>480000000</v>
      </c>
      <c r="E5816" s="1" t="str" cm="1">
        <f t="array" ref="E5816">_xlfn.IFS($D5816&gt;=$N$7,$J$7,AND($D5816&gt;=$M$8,$D5816&lt;$N$8),$J$8,AND($D5816&gt;=$M$9,$D5816&lt;$N$9),$J$9,$D5816&lt;$N$10,$J$10)</f>
        <v>Small Cap</v>
      </c>
      <c r="F5816" s="18">
        <v>17.68</v>
      </c>
      <c r="G5816" s="3" t="s">
        <v>31554</v>
      </c>
      <c r="H5816" s="22">
        <f>ROUND(Table1[[#This Row],[Market Capitalisation]]/Table1[[#This Row],[Stock Price]],0)</f>
        <v>27149321</v>
      </c>
    </row>
    <row r="5817" spans="2:8" x14ac:dyDescent="0.35">
      <c r="B5817" s="1" t="s">
        <v>23768</v>
      </c>
      <c r="C5817" s="3" t="s">
        <v>23769</v>
      </c>
      <c r="D5817" s="13">
        <v>480000000</v>
      </c>
      <c r="E5817" s="1" t="str" cm="1">
        <f t="array" ref="E5817">_xlfn.IFS($D5817&gt;=$N$7,$J$7,AND($D5817&gt;=$M$8,$D5817&lt;$N$8),$J$8,AND($D5817&gt;=$M$9,$D5817&lt;$N$9),$J$9,$D5817&lt;$N$10,$J$10)</f>
        <v>Small Cap</v>
      </c>
      <c r="F5817" s="18">
        <v>57.67</v>
      </c>
      <c r="G5817" s="3" t="s">
        <v>304</v>
      </c>
      <c r="H5817" s="22">
        <f>ROUND(Table1[[#This Row],[Market Capitalisation]]/Table1[[#This Row],[Stock Price]],0)</f>
        <v>8323218</v>
      </c>
    </row>
    <row r="5818" spans="2:8" x14ac:dyDescent="0.35">
      <c r="B5818" s="1" t="s">
        <v>23771</v>
      </c>
      <c r="C5818" s="3" t="s">
        <v>23772</v>
      </c>
      <c r="D5818" s="13">
        <v>480000000</v>
      </c>
      <c r="E5818" s="1" t="str" cm="1">
        <f t="array" ref="E5818">_xlfn.IFS($D5818&gt;=$N$7,$J$7,AND($D5818&gt;=$M$8,$D5818&lt;$N$8),$J$8,AND($D5818&gt;=$M$9,$D5818&lt;$N$9),$J$9,$D5818&lt;$N$10,$J$10)</f>
        <v>Small Cap</v>
      </c>
      <c r="F5818" s="18">
        <v>2.16</v>
      </c>
      <c r="G5818" s="3" t="s">
        <v>19675</v>
      </c>
      <c r="H5818" s="22">
        <f>ROUND(Table1[[#This Row],[Market Capitalisation]]/Table1[[#This Row],[Stock Price]],0)</f>
        <v>222222222</v>
      </c>
    </row>
    <row r="5819" spans="2:8" x14ac:dyDescent="0.35">
      <c r="B5819" s="1" t="s">
        <v>23774</v>
      </c>
      <c r="C5819" s="3" t="s">
        <v>23775</v>
      </c>
      <c r="D5819" s="13">
        <v>480000000</v>
      </c>
      <c r="E5819" s="1" t="str" cm="1">
        <f t="array" ref="E5819">_xlfn.IFS($D5819&gt;=$N$7,$J$7,AND($D5819&gt;=$M$8,$D5819&lt;$N$8),$J$8,AND($D5819&gt;=$M$9,$D5819&lt;$N$9),$J$9,$D5819&lt;$N$10,$J$10)</f>
        <v>Small Cap</v>
      </c>
      <c r="F5819" s="18">
        <v>14.12</v>
      </c>
      <c r="G5819" s="3" t="s">
        <v>31554</v>
      </c>
      <c r="H5819" s="22">
        <f>ROUND(Table1[[#This Row],[Market Capitalisation]]/Table1[[#This Row],[Stock Price]],0)</f>
        <v>33994334</v>
      </c>
    </row>
    <row r="5820" spans="2:8" x14ac:dyDescent="0.35">
      <c r="B5820" s="1" t="s">
        <v>23778</v>
      </c>
      <c r="C5820" s="3" t="s">
        <v>23779</v>
      </c>
      <c r="D5820" s="13">
        <v>480000000</v>
      </c>
      <c r="E5820" s="1" t="str" cm="1">
        <f t="array" ref="E5820">_xlfn.IFS($D5820&gt;=$N$7,$J$7,AND($D5820&gt;=$M$8,$D5820&lt;$N$8),$J$8,AND($D5820&gt;=$M$9,$D5820&lt;$N$9),$J$9,$D5820&lt;$N$10,$J$10)</f>
        <v>Small Cap</v>
      </c>
      <c r="F5820" s="18">
        <v>8.58</v>
      </c>
      <c r="G5820" s="3" t="s">
        <v>31554</v>
      </c>
      <c r="H5820" s="22">
        <f>ROUND(Table1[[#This Row],[Market Capitalisation]]/Table1[[#This Row],[Stock Price]],0)</f>
        <v>55944056</v>
      </c>
    </row>
    <row r="5821" spans="2:8" x14ac:dyDescent="0.35">
      <c r="B5821" s="1" t="s">
        <v>23781</v>
      </c>
      <c r="C5821" s="3" t="s">
        <v>23782</v>
      </c>
      <c r="D5821" s="13">
        <v>480000000</v>
      </c>
      <c r="E5821" s="1" t="str" cm="1">
        <f t="array" ref="E5821">_xlfn.IFS($D5821&gt;=$N$7,$J$7,AND($D5821&gt;=$M$8,$D5821&lt;$N$8),$J$8,AND($D5821&gt;=$M$9,$D5821&lt;$N$9),$J$9,$D5821&lt;$N$10,$J$10)</f>
        <v>Small Cap</v>
      </c>
      <c r="F5821" s="18">
        <v>156.76</v>
      </c>
      <c r="G5821" s="3" t="s">
        <v>31554</v>
      </c>
      <c r="H5821" s="22">
        <f>ROUND(Table1[[#This Row],[Market Capitalisation]]/Table1[[#This Row],[Stock Price]],0)</f>
        <v>3062006</v>
      </c>
    </row>
    <row r="5822" spans="2:8" x14ac:dyDescent="0.35">
      <c r="B5822" s="1" t="s">
        <v>23785</v>
      </c>
      <c r="C5822" s="3" t="s">
        <v>23786</v>
      </c>
      <c r="D5822" s="13">
        <v>480000000</v>
      </c>
      <c r="E5822" s="1" t="str" cm="1">
        <f t="array" ref="E5822">_xlfn.IFS($D5822&gt;=$N$7,$J$7,AND($D5822&gt;=$M$8,$D5822&lt;$N$8),$J$8,AND($D5822&gt;=$M$9,$D5822&lt;$N$9),$J$9,$D5822&lt;$N$10,$J$10)</f>
        <v>Small Cap</v>
      </c>
      <c r="F5822" s="18">
        <v>0.76</v>
      </c>
      <c r="G5822" s="3" t="s">
        <v>249</v>
      </c>
      <c r="H5822" s="22">
        <f>ROUND(Table1[[#This Row],[Market Capitalisation]]/Table1[[#This Row],[Stock Price]],0)</f>
        <v>631578947</v>
      </c>
    </row>
    <row r="5823" spans="2:8" x14ac:dyDescent="0.35">
      <c r="B5823" s="1" t="s">
        <v>23788</v>
      </c>
      <c r="C5823" s="3" t="s">
        <v>23789</v>
      </c>
      <c r="D5823" s="13">
        <v>480000000</v>
      </c>
      <c r="E5823" s="1" t="str" cm="1">
        <f t="array" ref="E5823">_xlfn.IFS($D5823&gt;=$N$7,$J$7,AND($D5823&gt;=$M$8,$D5823&lt;$N$8),$J$8,AND($D5823&gt;=$M$9,$D5823&lt;$N$9),$J$9,$D5823&lt;$N$10,$J$10)</f>
        <v>Small Cap</v>
      </c>
      <c r="F5823" s="18">
        <v>7.78</v>
      </c>
      <c r="G5823" s="3" t="s">
        <v>249</v>
      </c>
      <c r="H5823" s="22">
        <f>ROUND(Table1[[#This Row],[Market Capitalisation]]/Table1[[#This Row],[Stock Price]],0)</f>
        <v>61696658</v>
      </c>
    </row>
    <row r="5824" spans="2:8" x14ac:dyDescent="0.35">
      <c r="B5824" s="1" t="s">
        <v>23791</v>
      </c>
      <c r="C5824" s="3" t="s">
        <v>23792</v>
      </c>
      <c r="D5824" s="13">
        <v>480000000</v>
      </c>
      <c r="E5824" s="1" t="str" cm="1">
        <f t="array" ref="E5824">_xlfn.IFS($D5824&gt;=$N$7,$J$7,AND($D5824&gt;=$M$8,$D5824&lt;$N$8),$J$8,AND($D5824&gt;=$M$9,$D5824&lt;$N$9),$J$9,$D5824&lt;$N$10,$J$10)</f>
        <v>Small Cap</v>
      </c>
      <c r="F5824" s="18">
        <v>2.4500000000000002</v>
      </c>
      <c r="G5824" s="3" t="s">
        <v>19675</v>
      </c>
      <c r="H5824" s="22">
        <f>ROUND(Table1[[#This Row],[Market Capitalisation]]/Table1[[#This Row],[Stock Price]],0)</f>
        <v>195918367</v>
      </c>
    </row>
    <row r="5825" spans="2:8" x14ac:dyDescent="0.35">
      <c r="B5825" s="1" t="s">
        <v>23794</v>
      </c>
      <c r="C5825" s="3" t="s">
        <v>23795</v>
      </c>
      <c r="D5825" s="13">
        <v>480000000</v>
      </c>
      <c r="E5825" s="1" t="str" cm="1">
        <f t="array" ref="E5825">_xlfn.IFS($D5825&gt;=$N$7,$J$7,AND($D5825&gt;=$M$8,$D5825&lt;$N$8),$J$8,AND($D5825&gt;=$M$9,$D5825&lt;$N$9),$J$9,$D5825&lt;$N$10,$J$10)</f>
        <v>Small Cap</v>
      </c>
      <c r="F5825" s="18">
        <v>66.64</v>
      </c>
      <c r="G5825" s="3" t="s">
        <v>89</v>
      </c>
      <c r="H5825" s="22">
        <f>ROUND(Table1[[#This Row],[Market Capitalisation]]/Table1[[#This Row],[Stock Price]],0)</f>
        <v>7202881</v>
      </c>
    </row>
    <row r="5826" spans="2:8" x14ac:dyDescent="0.35">
      <c r="B5826" s="1" t="s">
        <v>23798</v>
      </c>
      <c r="C5826" s="3" t="s">
        <v>23799</v>
      </c>
      <c r="D5826" s="13">
        <v>480000000</v>
      </c>
      <c r="E5826" s="1" t="str" cm="1">
        <f t="array" ref="E5826">_xlfn.IFS($D5826&gt;=$N$7,$J$7,AND($D5826&gt;=$M$8,$D5826&lt;$N$8),$J$8,AND($D5826&gt;=$M$9,$D5826&lt;$N$9),$J$9,$D5826&lt;$N$10,$J$10)</f>
        <v>Small Cap</v>
      </c>
      <c r="F5826" s="18">
        <v>9.99</v>
      </c>
      <c r="G5826" s="3" t="s">
        <v>31554</v>
      </c>
      <c r="H5826" s="22">
        <f>ROUND(Table1[[#This Row],[Market Capitalisation]]/Table1[[#This Row],[Stock Price]],0)</f>
        <v>48048048</v>
      </c>
    </row>
    <row r="5827" spans="2:8" x14ac:dyDescent="0.35">
      <c r="B5827" s="1" t="s">
        <v>23801</v>
      </c>
      <c r="C5827" s="3" t="s">
        <v>23802</v>
      </c>
      <c r="D5827" s="13">
        <v>480000000</v>
      </c>
      <c r="E5827" s="1" t="str" cm="1">
        <f t="array" ref="E5827">_xlfn.IFS($D5827&gt;=$N$7,$J$7,AND($D5827&gt;=$M$8,$D5827&lt;$N$8),$J$8,AND($D5827&gt;=$M$9,$D5827&lt;$N$9),$J$9,$D5827&lt;$N$10,$J$10)</f>
        <v>Small Cap</v>
      </c>
      <c r="F5827" s="18">
        <v>4.04</v>
      </c>
      <c r="G5827" s="3" t="s">
        <v>31554</v>
      </c>
      <c r="H5827" s="22">
        <f>ROUND(Table1[[#This Row],[Market Capitalisation]]/Table1[[#This Row],[Stock Price]],0)</f>
        <v>118811881</v>
      </c>
    </row>
    <row r="5828" spans="2:8" x14ac:dyDescent="0.35">
      <c r="B5828" s="1" t="s">
        <v>23804</v>
      </c>
      <c r="C5828" s="3" t="s">
        <v>23805</v>
      </c>
      <c r="D5828" s="13">
        <v>470000000</v>
      </c>
      <c r="E5828" s="1" t="str" cm="1">
        <f t="array" ref="E5828">_xlfn.IFS($D5828&gt;=$N$7,$J$7,AND($D5828&gt;=$M$8,$D5828&lt;$N$8),$J$8,AND($D5828&gt;=$M$9,$D5828&lt;$N$9),$J$9,$D5828&lt;$N$10,$J$10)</f>
        <v>Small Cap</v>
      </c>
      <c r="F5828" s="18">
        <v>3.15</v>
      </c>
      <c r="G5828" s="3" t="s">
        <v>31554</v>
      </c>
      <c r="H5828" s="22">
        <f>ROUND(Table1[[#This Row],[Market Capitalisation]]/Table1[[#This Row],[Stock Price]],0)</f>
        <v>149206349</v>
      </c>
    </row>
    <row r="5829" spans="2:8" x14ac:dyDescent="0.35">
      <c r="B5829" s="1" t="s">
        <v>23808</v>
      </c>
      <c r="C5829" s="3" t="s">
        <v>23809</v>
      </c>
      <c r="D5829" s="13">
        <v>470000000</v>
      </c>
      <c r="E5829" s="1" t="str" cm="1">
        <f t="array" ref="E5829">_xlfn.IFS($D5829&gt;=$N$7,$J$7,AND($D5829&gt;=$M$8,$D5829&lt;$N$8),$J$8,AND($D5829&gt;=$M$9,$D5829&lt;$N$9),$J$9,$D5829&lt;$N$10,$J$10)</f>
        <v>Small Cap</v>
      </c>
      <c r="F5829" s="18">
        <v>10.15</v>
      </c>
      <c r="G5829" s="3" t="s">
        <v>31554</v>
      </c>
      <c r="H5829" s="22">
        <f>ROUND(Table1[[#This Row],[Market Capitalisation]]/Table1[[#This Row],[Stock Price]],0)</f>
        <v>46305419</v>
      </c>
    </row>
    <row r="5830" spans="2:8" x14ac:dyDescent="0.35">
      <c r="B5830" s="1" t="s">
        <v>23811</v>
      </c>
      <c r="C5830" s="3" t="s">
        <v>23812</v>
      </c>
      <c r="D5830" s="13">
        <v>470000000</v>
      </c>
      <c r="E5830" s="1" t="str" cm="1">
        <f t="array" ref="E5830">_xlfn.IFS($D5830&gt;=$N$7,$J$7,AND($D5830&gt;=$M$8,$D5830&lt;$N$8),$J$8,AND($D5830&gt;=$M$9,$D5830&lt;$N$9),$J$9,$D5830&lt;$N$10,$J$10)</f>
        <v>Small Cap</v>
      </c>
      <c r="F5830" s="18">
        <v>8.73</v>
      </c>
      <c r="G5830" s="3" t="s">
        <v>31554</v>
      </c>
      <c r="H5830" s="22">
        <f>ROUND(Table1[[#This Row],[Market Capitalisation]]/Table1[[#This Row],[Stock Price]],0)</f>
        <v>53837342</v>
      </c>
    </row>
    <row r="5831" spans="2:8" x14ac:dyDescent="0.35">
      <c r="B5831" s="1" t="s">
        <v>23814</v>
      </c>
      <c r="C5831" s="3" t="s">
        <v>23815</v>
      </c>
      <c r="D5831" s="13">
        <v>470000000</v>
      </c>
      <c r="E5831" s="1" t="str" cm="1">
        <f t="array" ref="E5831">_xlfn.IFS($D5831&gt;=$N$7,$J$7,AND($D5831&gt;=$M$8,$D5831&lt;$N$8),$J$8,AND($D5831&gt;=$M$9,$D5831&lt;$N$9),$J$9,$D5831&lt;$N$10,$J$10)</f>
        <v>Small Cap</v>
      </c>
      <c r="F5831" s="18">
        <v>34.56</v>
      </c>
      <c r="G5831" s="3" t="s">
        <v>304</v>
      </c>
      <c r="H5831" s="22">
        <f>ROUND(Table1[[#This Row],[Market Capitalisation]]/Table1[[#This Row],[Stock Price]],0)</f>
        <v>13599537</v>
      </c>
    </row>
    <row r="5832" spans="2:8" x14ac:dyDescent="0.35">
      <c r="B5832" s="1" t="s">
        <v>23818</v>
      </c>
      <c r="C5832" s="3" t="s">
        <v>23819</v>
      </c>
      <c r="D5832" s="13">
        <v>470000000</v>
      </c>
      <c r="E5832" s="1" t="str" cm="1">
        <f t="array" ref="E5832">_xlfn.IFS($D5832&gt;=$N$7,$J$7,AND($D5832&gt;=$M$8,$D5832&lt;$N$8),$J$8,AND($D5832&gt;=$M$9,$D5832&lt;$N$9),$J$9,$D5832&lt;$N$10,$J$10)</f>
        <v>Small Cap</v>
      </c>
      <c r="F5832" s="18">
        <v>2.1</v>
      </c>
      <c r="G5832" s="3" t="s">
        <v>249</v>
      </c>
      <c r="H5832" s="22">
        <f>ROUND(Table1[[#This Row],[Market Capitalisation]]/Table1[[#This Row],[Stock Price]],0)</f>
        <v>223809524</v>
      </c>
    </row>
    <row r="5833" spans="2:8" x14ac:dyDescent="0.35">
      <c r="B5833" s="1" t="s">
        <v>23821</v>
      </c>
      <c r="C5833" s="3" t="s">
        <v>23822</v>
      </c>
      <c r="D5833" s="13">
        <v>470000000</v>
      </c>
      <c r="E5833" s="1" t="str" cm="1">
        <f t="array" ref="E5833">_xlfn.IFS($D5833&gt;=$N$7,$J$7,AND($D5833&gt;=$M$8,$D5833&lt;$N$8),$J$8,AND($D5833&gt;=$M$9,$D5833&lt;$N$9),$J$9,$D5833&lt;$N$10,$J$10)</f>
        <v>Small Cap</v>
      </c>
      <c r="F5833" s="18">
        <v>0.18</v>
      </c>
      <c r="G5833" s="3" t="s">
        <v>249</v>
      </c>
      <c r="H5833" s="22">
        <f>ROUND(Table1[[#This Row],[Market Capitalisation]]/Table1[[#This Row],[Stock Price]],0)</f>
        <v>2611111111</v>
      </c>
    </row>
    <row r="5834" spans="2:8" x14ac:dyDescent="0.35">
      <c r="B5834" s="1" t="s">
        <v>23824</v>
      </c>
      <c r="C5834" s="3" t="s">
        <v>23825</v>
      </c>
      <c r="D5834" s="13">
        <v>470000000</v>
      </c>
      <c r="E5834" s="1" t="str" cm="1">
        <f t="array" ref="E5834">_xlfn.IFS($D5834&gt;=$N$7,$J$7,AND($D5834&gt;=$M$8,$D5834&lt;$N$8),$J$8,AND($D5834&gt;=$M$9,$D5834&lt;$N$9),$J$9,$D5834&lt;$N$10,$J$10)</f>
        <v>Small Cap</v>
      </c>
      <c r="F5834" s="18">
        <v>8.61</v>
      </c>
      <c r="G5834" s="3" t="s">
        <v>31554</v>
      </c>
      <c r="H5834" s="22">
        <f>ROUND(Table1[[#This Row],[Market Capitalisation]]/Table1[[#This Row],[Stock Price]],0)</f>
        <v>54587689</v>
      </c>
    </row>
    <row r="5835" spans="2:8" x14ac:dyDescent="0.35">
      <c r="B5835" s="1" t="s">
        <v>23827</v>
      </c>
      <c r="C5835" s="3" t="s">
        <v>23828</v>
      </c>
      <c r="D5835" s="13">
        <v>470000000</v>
      </c>
      <c r="E5835" s="1" t="str" cm="1">
        <f t="array" ref="E5835">_xlfn.IFS($D5835&gt;=$N$7,$J$7,AND($D5835&gt;=$M$8,$D5835&lt;$N$8),$J$8,AND($D5835&gt;=$M$9,$D5835&lt;$N$9),$J$9,$D5835&lt;$N$10,$J$10)</f>
        <v>Small Cap</v>
      </c>
      <c r="F5835" s="18">
        <v>18.88</v>
      </c>
      <c r="G5835" s="3" t="s">
        <v>31554</v>
      </c>
      <c r="H5835" s="22">
        <f>ROUND(Table1[[#This Row],[Market Capitalisation]]/Table1[[#This Row],[Stock Price]],0)</f>
        <v>24894068</v>
      </c>
    </row>
    <row r="5836" spans="2:8" x14ac:dyDescent="0.35">
      <c r="B5836" s="1" t="s">
        <v>23830</v>
      </c>
      <c r="C5836" s="3" t="s">
        <v>23831</v>
      </c>
      <c r="D5836" s="13">
        <v>470000000</v>
      </c>
      <c r="E5836" s="1" t="str" cm="1">
        <f t="array" ref="E5836">_xlfn.IFS($D5836&gt;=$N$7,$J$7,AND($D5836&gt;=$M$8,$D5836&lt;$N$8),$J$8,AND($D5836&gt;=$M$9,$D5836&lt;$N$9),$J$9,$D5836&lt;$N$10,$J$10)</f>
        <v>Small Cap</v>
      </c>
      <c r="F5836" s="18">
        <v>0.8</v>
      </c>
      <c r="G5836" s="3" t="s">
        <v>152</v>
      </c>
      <c r="H5836" s="22">
        <f>ROUND(Table1[[#This Row],[Market Capitalisation]]/Table1[[#This Row],[Stock Price]],0)</f>
        <v>587500000</v>
      </c>
    </row>
    <row r="5837" spans="2:8" x14ac:dyDescent="0.35">
      <c r="B5837" s="1" t="s">
        <v>23833</v>
      </c>
      <c r="C5837" s="3" t="s">
        <v>23834</v>
      </c>
      <c r="D5837" s="13">
        <v>470000000</v>
      </c>
      <c r="E5837" s="1" t="str" cm="1">
        <f t="array" ref="E5837">_xlfn.IFS($D5837&gt;=$N$7,$J$7,AND($D5837&gt;=$M$8,$D5837&lt;$N$8),$J$8,AND($D5837&gt;=$M$9,$D5837&lt;$N$9),$J$9,$D5837&lt;$N$10,$J$10)</f>
        <v>Small Cap</v>
      </c>
      <c r="F5837" s="18">
        <v>41.17</v>
      </c>
      <c r="G5837" s="3" t="s">
        <v>31554</v>
      </c>
      <c r="H5837" s="22">
        <f>ROUND(Table1[[#This Row],[Market Capitalisation]]/Table1[[#This Row],[Stock Price]],0)</f>
        <v>11416080</v>
      </c>
    </row>
    <row r="5838" spans="2:8" x14ac:dyDescent="0.35">
      <c r="B5838" s="1" t="s">
        <v>23837</v>
      </c>
      <c r="C5838" s="3" t="s">
        <v>23838</v>
      </c>
      <c r="D5838" s="13">
        <v>470000000</v>
      </c>
      <c r="E5838" s="1" t="str" cm="1">
        <f t="array" ref="E5838">_xlfn.IFS($D5838&gt;=$N$7,$J$7,AND($D5838&gt;=$M$8,$D5838&lt;$N$8),$J$8,AND($D5838&gt;=$M$9,$D5838&lt;$N$9),$J$9,$D5838&lt;$N$10,$J$10)</f>
        <v>Small Cap</v>
      </c>
      <c r="F5838" s="18">
        <v>10.87</v>
      </c>
      <c r="G5838" s="3" t="s">
        <v>31554</v>
      </c>
      <c r="H5838" s="22">
        <f>ROUND(Table1[[#This Row],[Market Capitalisation]]/Table1[[#This Row],[Stock Price]],0)</f>
        <v>43238270</v>
      </c>
    </row>
    <row r="5839" spans="2:8" x14ac:dyDescent="0.35">
      <c r="B5839" s="1" t="s">
        <v>23841</v>
      </c>
      <c r="C5839" s="3" t="s">
        <v>23842</v>
      </c>
      <c r="D5839" s="13">
        <v>470000000</v>
      </c>
      <c r="E5839" s="1" t="str" cm="1">
        <f t="array" ref="E5839">_xlfn.IFS($D5839&gt;=$N$7,$J$7,AND($D5839&gt;=$M$8,$D5839&lt;$N$8),$J$8,AND($D5839&gt;=$M$9,$D5839&lt;$N$9),$J$9,$D5839&lt;$N$10,$J$10)</f>
        <v>Small Cap</v>
      </c>
      <c r="F5839" s="18">
        <v>12.5</v>
      </c>
      <c r="G5839" s="3" t="s">
        <v>31554</v>
      </c>
      <c r="H5839" s="22">
        <f>ROUND(Table1[[#This Row],[Market Capitalisation]]/Table1[[#This Row],[Stock Price]],0)</f>
        <v>37600000</v>
      </c>
    </row>
    <row r="5840" spans="2:8" x14ac:dyDescent="0.35">
      <c r="B5840" s="1" t="s">
        <v>23844</v>
      </c>
      <c r="C5840" s="3" t="s">
        <v>23845</v>
      </c>
      <c r="D5840" s="13">
        <v>470000000</v>
      </c>
      <c r="E5840" s="1" t="str" cm="1">
        <f t="array" ref="E5840">_xlfn.IFS($D5840&gt;=$N$7,$J$7,AND($D5840&gt;=$M$8,$D5840&lt;$N$8),$J$8,AND($D5840&gt;=$M$9,$D5840&lt;$N$9),$J$9,$D5840&lt;$N$10,$J$10)</f>
        <v>Small Cap</v>
      </c>
      <c r="F5840" s="18">
        <v>23.94</v>
      </c>
      <c r="G5840" s="3" t="s">
        <v>31554</v>
      </c>
      <c r="H5840" s="22">
        <f>ROUND(Table1[[#This Row],[Market Capitalisation]]/Table1[[#This Row],[Stock Price]],0)</f>
        <v>19632414</v>
      </c>
    </row>
    <row r="5841" spans="2:8" x14ac:dyDescent="0.35">
      <c r="B5841" s="1" t="s">
        <v>23847</v>
      </c>
      <c r="C5841" s="3" t="s">
        <v>23848</v>
      </c>
      <c r="D5841" s="13">
        <v>470000000</v>
      </c>
      <c r="E5841" s="1" t="str" cm="1">
        <f t="array" ref="E5841">_xlfn.IFS($D5841&gt;=$N$7,$J$7,AND($D5841&gt;=$M$8,$D5841&lt;$N$8),$J$8,AND($D5841&gt;=$M$9,$D5841&lt;$N$9),$J$9,$D5841&lt;$N$10,$J$10)</f>
        <v>Small Cap</v>
      </c>
      <c r="F5841" s="18">
        <v>20.04</v>
      </c>
      <c r="G5841" s="3" t="s">
        <v>31554</v>
      </c>
      <c r="H5841" s="22">
        <f>ROUND(Table1[[#This Row],[Market Capitalisation]]/Table1[[#This Row],[Stock Price]],0)</f>
        <v>23453094</v>
      </c>
    </row>
    <row r="5842" spans="2:8" x14ac:dyDescent="0.35">
      <c r="B5842" s="1" t="s">
        <v>23849</v>
      </c>
      <c r="C5842" s="3" t="s">
        <v>23850</v>
      </c>
      <c r="D5842" s="13">
        <v>470000000</v>
      </c>
      <c r="E5842" s="1" t="str" cm="1">
        <f t="array" ref="E5842">_xlfn.IFS($D5842&gt;=$N$7,$J$7,AND($D5842&gt;=$M$8,$D5842&lt;$N$8),$J$8,AND($D5842&gt;=$M$9,$D5842&lt;$N$9),$J$9,$D5842&lt;$N$10,$J$10)</f>
        <v>Small Cap</v>
      </c>
      <c r="F5842" s="18">
        <v>6.02</v>
      </c>
      <c r="G5842" s="3" t="s">
        <v>31567</v>
      </c>
      <c r="H5842" s="22">
        <f>ROUND(Table1[[#This Row],[Market Capitalisation]]/Table1[[#This Row],[Stock Price]],0)</f>
        <v>78073090</v>
      </c>
    </row>
    <row r="5843" spans="2:8" x14ac:dyDescent="0.35">
      <c r="B5843" s="1" t="s">
        <v>23853</v>
      </c>
      <c r="C5843" s="3" t="s">
        <v>23854</v>
      </c>
      <c r="D5843" s="13">
        <v>460000000</v>
      </c>
      <c r="E5843" s="1" t="str" cm="1">
        <f t="array" ref="E5843">_xlfn.IFS($D5843&gt;=$N$7,$J$7,AND($D5843&gt;=$M$8,$D5843&lt;$N$8),$J$8,AND($D5843&gt;=$M$9,$D5843&lt;$N$9),$J$9,$D5843&lt;$N$10,$J$10)</f>
        <v>Small Cap</v>
      </c>
      <c r="F5843" s="18">
        <v>3.2</v>
      </c>
      <c r="G5843" s="3" t="s">
        <v>31554</v>
      </c>
      <c r="H5843" s="22">
        <f>ROUND(Table1[[#This Row],[Market Capitalisation]]/Table1[[#This Row],[Stock Price]],0)</f>
        <v>143750000</v>
      </c>
    </row>
    <row r="5844" spans="2:8" x14ac:dyDescent="0.35">
      <c r="B5844" s="1" t="s">
        <v>23857</v>
      </c>
      <c r="C5844" s="3" t="s">
        <v>23858</v>
      </c>
      <c r="D5844" s="13">
        <v>460000000</v>
      </c>
      <c r="E5844" s="1" t="str" cm="1">
        <f t="array" ref="E5844">_xlfn.IFS($D5844&gt;=$N$7,$J$7,AND($D5844&gt;=$M$8,$D5844&lt;$N$8),$J$8,AND($D5844&gt;=$M$9,$D5844&lt;$N$9),$J$9,$D5844&lt;$N$10,$J$10)</f>
        <v>Small Cap</v>
      </c>
      <c r="F5844" s="18">
        <v>3.22</v>
      </c>
      <c r="G5844" s="3" t="s">
        <v>31567</v>
      </c>
      <c r="H5844" s="22">
        <f>ROUND(Table1[[#This Row],[Market Capitalisation]]/Table1[[#This Row],[Stock Price]],0)</f>
        <v>142857143</v>
      </c>
    </row>
    <row r="5845" spans="2:8" x14ac:dyDescent="0.35">
      <c r="B5845" s="1" t="s">
        <v>23860</v>
      </c>
      <c r="C5845" s="3" t="s">
        <v>23861</v>
      </c>
      <c r="D5845" s="13">
        <v>460000000</v>
      </c>
      <c r="E5845" s="1" t="str" cm="1">
        <f t="array" ref="E5845">_xlfn.IFS($D5845&gt;=$N$7,$J$7,AND($D5845&gt;=$M$8,$D5845&lt;$N$8),$J$8,AND($D5845&gt;=$M$9,$D5845&lt;$N$9),$J$9,$D5845&lt;$N$10,$J$10)</f>
        <v>Small Cap</v>
      </c>
      <c r="F5845" s="18">
        <v>22.46</v>
      </c>
      <c r="G5845" s="3" t="s">
        <v>31554</v>
      </c>
      <c r="H5845" s="22">
        <f>ROUND(Table1[[#This Row],[Market Capitalisation]]/Table1[[#This Row],[Stock Price]],0)</f>
        <v>20480855</v>
      </c>
    </row>
    <row r="5846" spans="2:8" x14ac:dyDescent="0.35">
      <c r="B5846" s="1" t="s">
        <v>23864</v>
      </c>
      <c r="C5846" s="3" t="s">
        <v>23865</v>
      </c>
      <c r="D5846" s="13">
        <v>460000000</v>
      </c>
      <c r="E5846" s="1" t="str" cm="1">
        <f t="array" ref="E5846">_xlfn.IFS($D5846&gt;=$N$7,$J$7,AND($D5846&gt;=$M$8,$D5846&lt;$N$8),$J$8,AND($D5846&gt;=$M$9,$D5846&lt;$N$9),$J$9,$D5846&lt;$N$10,$J$10)</f>
        <v>Small Cap</v>
      </c>
      <c r="F5846" s="18">
        <v>2.46</v>
      </c>
      <c r="G5846" s="3" t="s">
        <v>31554</v>
      </c>
      <c r="H5846" s="22">
        <f>ROUND(Table1[[#This Row],[Market Capitalisation]]/Table1[[#This Row],[Stock Price]],0)</f>
        <v>186991870</v>
      </c>
    </row>
    <row r="5847" spans="2:8" x14ac:dyDescent="0.35">
      <c r="B5847" s="1" t="s">
        <v>23867</v>
      </c>
      <c r="C5847" s="3" t="s">
        <v>23868</v>
      </c>
      <c r="D5847" s="13">
        <v>460000000</v>
      </c>
      <c r="E5847" s="1" t="str" cm="1">
        <f t="array" ref="E5847">_xlfn.IFS($D5847&gt;=$N$7,$J$7,AND($D5847&gt;=$M$8,$D5847&lt;$N$8),$J$8,AND($D5847&gt;=$M$9,$D5847&lt;$N$9),$J$9,$D5847&lt;$N$10,$J$10)</f>
        <v>Small Cap</v>
      </c>
      <c r="F5847" s="18">
        <v>15.66</v>
      </c>
      <c r="G5847" s="3" t="s">
        <v>31554</v>
      </c>
      <c r="H5847" s="22">
        <f>ROUND(Table1[[#This Row],[Market Capitalisation]]/Table1[[#This Row],[Stock Price]],0)</f>
        <v>29374202</v>
      </c>
    </row>
    <row r="5848" spans="2:8" x14ac:dyDescent="0.35">
      <c r="B5848" s="1" t="s">
        <v>23871</v>
      </c>
      <c r="C5848" s="3" t="s">
        <v>23872</v>
      </c>
      <c r="D5848" s="13">
        <v>460000000</v>
      </c>
      <c r="E5848" s="1" t="str" cm="1">
        <f t="array" ref="E5848">_xlfn.IFS($D5848&gt;=$N$7,$J$7,AND($D5848&gt;=$M$8,$D5848&lt;$N$8),$J$8,AND($D5848&gt;=$M$9,$D5848&lt;$N$9),$J$9,$D5848&lt;$N$10,$J$10)</f>
        <v>Small Cap</v>
      </c>
      <c r="F5848" s="18">
        <v>7.18</v>
      </c>
      <c r="G5848" s="3" t="s">
        <v>31554</v>
      </c>
      <c r="H5848" s="22">
        <f>ROUND(Table1[[#This Row],[Market Capitalisation]]/Table1[[#This Row],[Stock Price]],0)</f>
        <v>64066852</v>
      </c>
    </row>
    <row r="5849" spans="2:8" x14ac:dyDescent="0.35">
      <c r="B5849" s="1" t="s">
        <v>23874</v>
      </c>
      <c r="C5849" s="3" t="s">
        <v>23875</v>
      </c>
      <c r="D5849" s="13">
        <v>460000000</v>
      </c>
      <c r="E5849" s="1" t="str" cm="1">
        <f t="array" ref="E5849">_xlfn.IFS($D5849&gt;=$N$7,$J$7,AND($D5849&gt;=$M$8,$D5849&lt;$N$8),$J$8,AND($D5849&gt;=$M$9,$D5849&lt;$N$9),$J$9,$D5849&lt;$N$10,$J$10)</f>
        <v>Small Cap</v>
      </c>
      <c r="F5849" s="18">
        <v>40.549999999999997</v>
      </c>
      <c r="G5849" s="3" t="s">
        <v>164</v>
      </c>
      <c r="H5849" s="22">
        <f>ROUND(Table1[[#This Row],[Market Capitalisation]]/Table1[[#This Row],[Stock Price]],0)</f>
        <v>11344020</v>
      </c>
    </row>
    <row r="5850" spans="2:8" x14ac:dyDescent="0.35">
      <c r="B5850" s="1" t="s">
        <v>23878</v>
      </c>
      <c r="C5850" s="3" t="s">
        <v>23879</v>
      </c>
      <c r="D5850" s="13">
        <v>460000000</v>
      </c>
      <c r="E5850" s="1" t="str" cm="1">
        <f t="array" ref="E5850">_xlfn.IFS($D5850&gt;=$N$7,$J$7,AND($D5850&gt;=$M$8,$D5850&lt;$N$8),$J$8,AND($D5850&gt;=$M$9,$D5850&lt;$N$9),$J$9,$D5850&lt;$N$10,$J$10)</f>
        <v>Small Cap</v>
      </c>
      <c r="F5850" s="18">
        <v>1.83</v>
      </c>
      <c r="G5850" s="3" t="s">
        <v>31554</v>
      </c>
      <c r="H5850" s="22">
        <f>ROUND(Table1[[#This Row],[Market Capitalisation]]/Table1[[#This Row],[Stock Price]],0)</f>
        <v>251366120</v>
      </c>
    </row>
    <row r="5851" spans="2:8" x14ac:dyDescent="0.35">
      <c r="B5851" s="1" t="s">
        <v>23882</v>
      </c>
      <c r="C5851" s="3" t="s">
        <v>23883</v>
      </c>
      <c r="D5851" s="13">
        <v>460000000</v>
      </c>
      <c r="E5851" s="1" t="str" cm="1">
        <f t="array" ref="E5851">_xlfn.IFS($D5851&gt;=$N$7,$J$7,AND($D5851&gt;=$M$8,$D5851&lt;$N$8),$J$8,AND($D5851&gt;=$M$9,$D5851&lt;$N$9),$J$9,$D5851&lt;$N$10,$J$10)</f>
        <v>Small Cap</v>
      </c>
      <c r="F5851" s="18">
        <v>3.56</v>
      </c>
      <c r="G5851" s="3" t="s">
        <v>31554</v>
      </c>
      <c r="H5851" s="22">
        <f>ROUND(Table1[[#This Row],[Market Capitalisation]]/Table1[[#This Row],[Stock Price]],0)</f>
        <v>129213483</v>
      </c>
    </row>
    <row r="5852" spans="2:8" x14ac:dyDescent="0.35">
      <c r="B5852" s="1" t="s">
        <v>23885</v>
      </c>
      <c r="C5852" s="3" t="s">
        <v>23886</v>
      </c>
      <c r="D5852" s="13">
        <v>460000000</v>
      </c>
      <c r="E5852" s="1" t="str" cm="1">
        <f t="array" ref="E5852">_xlfn.IFS($D5852&gt;=$N$7,$J$7,AND($D5852&gt;=$M$8,$D5852&lt;$N$8),$J$8,AND($D5852&gt;=$M$9,$D5852&lt;$N$9),$J$9,$D5852&lt;$N$10,$J$10)</f>
        <v>Small Cap</v>
      </c>
      <c r="F5852" s="18">
        <v>11.55</v>
      </c>
      <c r="G5852" s="3" t="s">
        <v>31554</v>
      </c>
      <c r="H5852" s="22">
        <f>ROUND(Table1[[#This Row],[Market Capitalisation]]/Table1[[#This Row],[Stock Price]],0)</f>
        <v>39826840</v>
      </c>
    </row>
    <row r="5853" spans="2:8" x14ac:dyDescent="0.35">
      <c r="B5853" s="1" t="s">
        <v>23888</v>
      </c>
      <c r="C5853" s="3" t="s">
        <v>23889</v>
      </c>
      <c r="D5853" s="13">
        <v>460000000</v>
      </c>
      <c r="E5853" s="1" t="str" cm="1">
        <f t="array" ref="E5853">_xlfn.IFS($D5853&gt;=$N$7,$J$7,AND($D5853&gt;=$M$8,$D5853&lt;$N$8),$J$8,AND($D5853&gt;=$M$9,$D5853&lt;$N$9),$J$9,$D5853&lt;$N$10,$J$10)</f>
        <v>Small Cap</v>
      </c>
      <c r="F5853" s="18">
        <v>4.45</v>
      </c>
      <c r="G5853" s="3" t="s">
        <v>31554</v>
      </c>
      <c r="H5853" s="22">
        <f>ROUND(Table1[[#This Row],[Market Capitalisation]]/Table1[[#This Row],[Stock Price]],0)</f>
        <v>103370787</v>
      </c>
    </row>
    <row r="5854" spans="2:8" x14ac:dyDescent="0.35">
      <c r="B5854" s="1" t="s">
        <v>23891</v>
      </c>
      <c r="C5854" s="3" t="s">
        <v>23892</v>
      </c>
      <c r="D5854" s="13">
        <v>460000000</v>
      </c>
      <c r="E5854" s="1" t="str" cm="1">
        <f t="array" ref="E5854">_xlfn.IFS($D5854&gt;=$N$7,$J$7,AND($D5854&gt;=$M$8,$D5854&lt;$N$8),$J$8,AND($D5854&gt;=$M$9,$D5854&lt;$N$9),$J$9,$D5854&lt;$N$10,$J$10)</f>
        <v>Small Cap</v>
      </c>
      <c r="F5854" s="18">
        <v>1.76</v>
      </c>
      <c r="G5854" s="3" t="s">
        <v>31554</v>
      </c>
      <c r="H5854" s="22">
        <f>ROUND(Table1[[#This Row],[Market Capitalisation]]/Table1[[#This Row],[Stock Price]],0)</f>
        <v>261363636</v>
      </c>
    </row>
    <row r="5855" spans="2:8" x14ac:dyDescent="0.35">
      <c r="B5855" s="1" t="s">
        <v>23894</v>
      </c>
      <c r="C5855" s="3" t="s">
        <v>23895</v>
      </c>
      <c r="D5855" s="13">
        <v>460000000</v>
      </c>
      <c r="E5855" s="1" t="str" cm="1">
        <f t="array" ref="E5855">_xlfn.IFS($D5855&gt;=$N$7,$J$7,AND($D5855&gt;=$M$8,$D5855&lt;$N$8),$J$8,AND($D5855&gt;=$M$9,$D5855&lt;$N$9),$J$9,$D5855&lt;$N$10,$J$10)</f>
        <v>Small Cap</v>
      </c>
      <c r="F5855" s="18">
        <v>0.89</v>
      </c>
      <c r="G5855" s="3" t="s">
        <v>304</v>
      </c>
      <c r="H5855" s="22">
        <f>ROUND(Table1[[#This Row],[Market Capitalisation]]/Table1[[#This Row],[Stock Price]],0)</f>
        <v>516853933</v>
      </c>
    </row>
    <row r="5856" spans="2:8" x14ac:dyDescent="0.35">
      <c r="B5856" s="1" t="s">
        <v>23897</v>
      </c>
      <c r="C5856" s="3" t="s">
        <v>23898</v>
      </c>
      <c r="D5856" s="13">
        <v>460000000</v>
      </c>
      <c r="E5856" s="1" t="str" cm="1">
        <f t="array" ref="E5856">_xlfn.IFS($D5856&gt;=$N$7,$J$7,AND($D5856&gt;=$M$8,$D5856&lt;$N$8),$J$8,AND($D5856&gt;=$M$9,$D5856&lt;$N$9),$J$9,$D5856&lt;$N$10,$J$10)</f>
        <v>Small Cap</v>
      </c>
      <c r="F5856" s="18">
        <v>17.149999999999999</v>
      </c>
      <c r="G5856" s="3" t="s">
        <v>89</v>
      </c>
      <c r="H5856" s="22">
        <f>ROUND(Table1[[#This Row],[Market Capitalisation]]/Table1[[#This Row],[Stock Price]],0)</f>
        <v>26822157</v>
      </c>
    </row>
    <row r="5857" spans="2:8" x14ac:dyDescent="0.35">
      <c r="B5857" s="1" t="s">
        <v>23900</v>
      </c>
      <c r="C5857" s="3" t="s">
        <v>23901</v>
      </c>
      <c r="D5857" s="13">
        <v>460000000</v>
      </c>
      <c r="E5857" s="1" t="str" cm="1">
        <f t="array" ref="E5857">_xlfn.IFS($D5857&gt;=$N$7,$J$7,AND($D5857&gt;=$M$8,$D5857&lt;$N$8),$J$8,AND($D5857&gt;=$M$9,$D5857&lt;$N$9),$J$9,$D5857&lt;$N$10,$J$10)</f>
        <v>Small Cap</v>
      </c>
      <c r="F5857" s="18">
        <v>0.95</v>
      </c>
      <c r="G5857" s="3" t="s">
        <v>31554</v>
      </c>
      <c r="H5857" s="22">
        <f>ROUND(Table1[[#This Row],[Market Capitalisation]]/Table1[[#This Row],[Stock Price]],0)</f>
        <v>484210526</v>
      </c>
    </row>
    <row r="5858" spans="2:8" x14ac:dyDescent="0.35">
      <c r="B5858" s="1" t="s">
        <v>23903</v>
      </c>
      <c r="C5858" s="3" t="s">
        <v>23904</v>
      </c>
      <c r="D5858" s="13">
        <v>460000000</v>
      </c>
      <c r="E5858" s="1" t="str" cm="1">
        <f t="array" ref="E5858">_xlfn.IFS($D5858&gt;=$N$7,$J$7,AND($D5858&gt;=$M$8,$D5858&lt;$N$8),$J$8,AND($D5858&gt;=$M$9,$D5858&lt;$N$9),$J$9,$D5858&lt;$N$10,$J$10)</f>
        <v>Small Cap</v>
      </c>
      <c r="F5858" s="18">
        <v>6.61</v>
      </c>
      <c r="G5858" s="3" t="s">
        <v>4076</v>
      </c>
      <c r="H5858" s="22">
        <f>ROUND(Table1[[#This Row],[Market Capitalisation]]/Table1[[#This Row],[Stock Price]],0)</f>
        <v>69591528</v>
      </c>
    </row>
    <row r="5859" spans="2:8" x14ac:dyDescent="0.35">
      <c r="B5859" s="1" t="s">
        <v>23907</v>
      </c>
      <c r="C5859" s="3" t="s">
        <v>23908</v>
      </c>
      <c r="D5859" s="13">
        <v>460000000</v>
      </c>
      <c r="E5859" s="1" t="str" cm="1">
        <f t="array" ref="E5859">_xlfn.IFS($D5859&gt;=$N$7,$J$7,AND($D5859&gt;=$M$8,$D5859&lt;$N$8),$J$8,AND($D5859&gt;=$M$9,$D5859&lt;$N$9),$J$9,$D5859&lt;$N$10,$J$10)</f>
        <v>Small Cap</v>
      </c>
      <c r="F5859" s="18">
        <v>0.77</v>
      </c>
      <c r="G5859" s="3" t="s">
        <v>249</v>
      </c>
      <c r="H5859" s="22">
        <f>ROUND(Table1[[#This Row],[Market Capitalisation]]/Table1[[#This Row],[Stock Price]],0)</f>
        <v>597402597</v>
      </c>
    </row>
    <row r="5860" spans="2:8" x14ac:dyDescent="0.35">
      <c r="B5860" s="1" t="s">
        <v>23910</v>
      </c>
      <c r="C5860" s="3" t="s">
        <v>23911</v>
      </c>
      <c r="D5860" s="13">
        <v>460000000</v>
      </c>
      <c r="E5860" s="1" t="str" cm="1">
        <f t="array" ref="E5860">_xlfn.IFS($D5860&gt;=$N$7,$J$7,AND($D5860&gt;=$M$8,$D5860&lt;$N$8),$J$8,AND($D5860&gt;=$M$9,$D5860&lt;$N$9),$J$9,$D5860&lt;$N$10,$J$10)</f>
        <v>Small Cap</v>
      </c>
      <c r="F5860" s="18">
        <v>161.36000000000001</v>
      </c>
      <c r="G5860" s="3" t="s">
        <v>31554</v>
      </c>
      <c r="H5860" s="22">
        <f>ROUND(Table1[[#This Row],[Market Capitalisation]]/Table1[[#This Row],[Stock Price]],0)</f>
        <v>2850768</v>
      </c>
    </row>
    <row r="5861" spans="2:8" x14ac:dyDescent="0.35">
      <c r="B5861" s="1" t="s">
        <v>23914</v>
      </c>
      <c r="C5861" s="3" t="s">
        <v>23915</v>
      </c>
      <c r="D5861" s="13">
        <v>460000000</v>
      </c>
      <c r="E5861" s="1" t="str" cm="1">
        <f t="array" ref="E5861">_xlfn.IFS($D5861&gt;=$N$7,$J$7,AND($D5861&gt;=$M$8,$D5861&lt;$N$8),$J$8,AND($D5861&gt;=$M$9,$D5861&lt;$N$9),$J$9,$D5861&lt;$N$10,$J$10)</f>
        <v>Small Cap</v>
      </c>
      <c r="F5861" s="18">
        <v>7.85</v>
      </c>
      <c r="G5861" s="3" t="s">
        <v>31554</v>
      </c>
      <c r="H5861" s="22">
        <f>ROUND(Table1[[#This Row],[Market Capitalisation]]/Table1[[#This Row],[Stock Price]],0)</f>
        <v>58598726</v>
      </c>
    </row>
    <row r="5862" spans="2:8" x14ac:dyDescent="0.35">
      <c r="B5862" s="1" t="s">
        <v>23918</v>
      </c>
      <c r="C5862" s="3" t="s">
        <v>23919</v>
      </c>
      <c r="D5862" s="13">
        <v>460000000</v>
      </c>
      <c r="E5862" s="1" t="str" cm="1">
        <f t="array" ref="E5862">_xlfn.IFS($D5862&gt;=$N$7,$J$7,AND($D5862&gt;=$M$8,$D5862&lt;$N$8),$J$8,AND($D5862&gt;=$M$9,$D5862&lt;$N$9),$J$9,$D5862&lt;$N$10,$J$10)</f>
        <v>Small Cap</v>
      </c>
      <c r="F5862" s="18">
        <v>42.03</v>
      </c>
      <c r="G5862" s="3" t="s">
        <v>31554</v>
      </c>
      <c r="H5862" s="22">
        <f>ROUND(Table1[[#This Row],[Market Capitalisation]]/Table1[[#This Row],[Stock Price]],0)</f>
        <v>10944563</v>
      </c>
    </row>
    <row r="5863" spans="2:8" x14ac:dyDescent="0.35">
      <c r="B5863" s="1" t="s">
        <v>23922</v>
      </c>
      <c r="C5863" s="3" t="s">
        <v>23923</v>
      </c>
      <c r="D5863" s="13">
        <v>460000000</v>
      </c>
      <c r="E5863" s="1" t="str" cm="1">
        <f t="array" ref="E5863">_xlfn.IFS($D5863&gt;=$N$7,$J$7,AND($D5863&gt;=$M$8,$D5863&lt;$N$8),$J$8,AND($D5863&gt;=$M$9,$D5863&lt;$N$9),$J$9,$D5863&lt;$N$10,$J$10)</f>
        <v>Small Cap</v>
      </c>
      <c r="F5863" s="18">
        <v>9.42</v>
      </c>
      <c r="G5863" s="3" t="s">
        <v>249</v>
      </c>
      <c r="H5863" s="22">
        <f>ROUND(Table1[[#This Row],[Market Capitalisation]]/Table1[[#This Row],[Stock Price]],0)</f>
        <v>48832272</v>
      </c>
    </row>
    <row r="5864" spans="2:8" x14ac:dyDescent="0.35">
      <c r="B5864" s="1" t="s">
        <v>23926</v>
      </c>
      <c r="C5864" s="3" t="s">
        <v>23927</v>
      </c>
      <c r="D5864" s="13">
        <v>460000000</v>
      </c>
      <c r="E5864" s="1" t="str" cm="1">
        <f t="array" ref="E5864">_xlfn.IFS($D5864&gt;=$N$7,$J$7,AND($D5864&gt;=$M$8,$D5864&lt;$N$8),$J$8,AND($D5864&gt;=$M$9,$D5864&lt;$N$9),$J$9,$D5864&lt;$N$10,$J$10)</f>
        <v>Small Cap</v>
      </c>
      <c r="F5864" s="18">
        <v>1.9</v>
      </c>
      <c r="G5864" s="3" t="s">
        <v>31554</v>
      </c>
      <c r="H5864" s="22">
        <f>ROUND(Table1[[#This Row],[Market Capitalisation]]/Table1[[#This Row],[Stock Price]],0)</f>
        <v>242105263</v>
      </c>
    </row>
    <row r="5865" spans="2:8" x14ac:dyDescent="0.35">
      <c r="B5865" s="1" t="s">
        <v>23929</v>
      </c>
      <c r="C5865" s="3" t="s">
        <v>23930</v>
      </c>
      <c r="D5865" s="13">
        <v>460000000</v>
      </c>
      <c r="E5865" s="1" t="str" cm="1">
        <f t="array" ref="E5865">_xlfn.IFS($D5865&gt;=$N$7,$J$7,AND($D5865&gt;=$M$8,$D5865&lt;$N$8),$J$8,AND($D5865&gt;=$M$9,$D5865&lt;$N$9),$J$9,$D5865&lt;$N$10,$J$10)</f>
        <v>Small Cap</v>
      </c>
      <c r="F5865" s="18">
        <v>66.53</v>
      </c>
      <c r="G5865" s="3" t="s">
        <v>31583</v>
      </c>
      <c r="H5865" s="22">
        <f>ROUND(Table1[[#This Row],[Market Capitalisation]]/Table1[[#This Row],[Stock Price]],0)</f>
        <v>6914174</v>
      </c>
    </row>
    <row r="5866" spans="2:8" x14ac:dyDescent="0.35">
      <c r="B5866" s="1" t="s">
        <v>23933</v>
      </c>
      <c r="C5866" s="3" t="s">
        <v>23934</v>
      </c>
      <c r="D5866" s="13">
        <v>460000000</v>
      </c>
      <c r="E5866" s="1" t="str" cm="1">
        <f t="array" ref="E5866">_xlfn.IFS($D5866&gt;=$N$7,$J$7,AND($D5866&gt;=$M$8,$D5866&lt;$N$8),$J$8,AND($D5866&gt;=$M$9,$D5866&lt;$N$9),$J$9,$D5866&lt;$N$10,$J$10)</f>
        <v>Small Cap</v>
      </c>
      <c r="F5866" s="18">
        <v>2.06</v>
      </c>
      <c r="G5866" s="3" t="s">
        <v>152</v>
      </c>
      <c r="H5866" s="22">
        <f>ROUND(Table1[[#This Row],[Market Capitalisation]]/Table1[[#This Row],[Stock Price]],0)</f>
        <v>223300971</v>
      </c>
    </row>
    <row r="5867" spans="2:8" x14ac:dyDescent="0.35">
      <c r="B5867" s="1" t="s">
        <v>23936</v>
      </c>
      <c r="C5867" s="3" t="s">
        <v>23937</v>
      </c>
      <c r="D5867" s="13">
        <v>460000000</v>
      </c>
      <c r="E5867" s="1" t="str" cm="1">
        <f t="array" ref="E5867">_xlfn.IFS($D5867&gt;=$N$7,$J$7,AND($D5867&gt;=$M$8,$D5867&lt;$N$8),$J$8,AND($D5867&gt;=$M$9,$D5867&lt;$N$9),$J$9,$D5867&lt;$N$10,$J$10)</f>
        <v>Small Cap</v>
      </c>
      <c r="F5867" s="18">
        <v>2.42</v>
      </c>
      <c r="G5867" s="3" t="s">
        <v>31554</v>
      </c>
      <c r="H5867" s="22">
        <f>ROUND(Table1[[#This Row],[Market Capitalisation]]/Table1[[#This Row],[Stock Price]],0)</f>
        <v>190082645</v>
      </c>
    </row>
    <row r="5868" spans="2:8" x14ac:dyDescent="0.35">
      <c r="B5868" s="1" t="s">
        <v>23939</v>
      </c>
      <c r="C5868" s="3" t="s">
        <v>23940</v>
      </c>
      <c r="D5868" s="13">
        <v>460000000</v>
      </c>
      <c r="E5868" s="1" t="str" cm="1">
        <f t="array" ref="E5868">_xlfn.IFS($D5868&gt;=$N$7,$J$7,AND($D5868&gt;=$M$8,$D5868&lt;$N$8),$J$8,AND($D5868&gt;=$M$9,$D5868&lt;$N$9),$J$9,$D5868&lt;$N$10,$J$10)</f>
        <v>Small Cap</v>
      </c>
      <c r="F5868" s="18">
        <v>7.35</v>
      </c>
      <c r="G5868" s="3" t="s">
        <v>31554</v>
      </c>
      <c r="H5868" s="22">
        <f>ROUND(Table1[[#This Row],[Market Capitalisation]]/Table1[[#This Row],[Stock Price]],0)</f>
        <v>62585034</v>
      </c>
    </row>
    <row r="5869" spans="2:8" x14ac:dyDescent="0.35">
      <c r="B5869" s="1" t="s">
        <v>23942</v>
      </c>
      <c r="C5869" s="3" t="s">
        <v>23943</v>
      </c>
      <c r="D5869" s="13">
        <v>460000000</v>
      </c>
      <c r="E5869" s="1" t="str" cm="1">
        <f t="array" ref="E5869">_xlfn.IFS($D5869&gt;=$N$7,$J$7,AND($D5869&gt;=$M$8,$D5869&lt;$N$8),$J$8,AND($D5869&gt;=$M$9,$D5869&lt;$N$9),$J$9,$D5869&lt;$N$10,$J$10)</f>
        <v>Small Cap</v>
      </c>
      <c r="F5869" s="18">
        <v>2.2999999999999998</v>
      </c>
      <c r="G5869" s="3" t="s">
        <v>31583</v>
      </c>
      <c r="H5869" s="22">
        <f>ROUND(Table1[[#This Row],[Market Capitalisation]]/Table1[[#This Row],[Stock Price]],0)</f>
        <v>200000000</v>
      </c>
    </row>
    <row r="5870" spans="2:8" x14ac:dyDescent="0.35">
      <c r="B5870" s="1" t="s">
        <v>23945</v>
      </c>
      <c r="C5870" s="3" t="s">
        <v>23946</v>
      </c>
      <c r="D5870" s="13">
        <v>460000000</v>
      </c>
      <c r="E5870" s="1" t="str" cm="1">
        <f t="array" ref="E5870">_xlfn.IFS($D5870&gt;=$N$7,$J$7,AND($D5870&gt;=$M$8,$D5870&lt;$N$8),$J$8,AND($D5870&gt;=$M$9,$D5870&lt;$N$9),$J$9,$D5870&lt;$N$10,$J$10)</f>
        <v>Small Cap</v>
      </c>
      <c r="F5870" s="18">
        <v>4.08</v>
      </c>
      <c r="G5870" s="3" t="s">
        <v>4088</v>
      </c>
      <c r="H5870" s="22">
        <f>ROUND(Table1[[#This Row],[Market Capitalisation]]/Table1[[#This Row],[Stock Price]],0)</f>
        <v>112745098</v>
      </c>
    </row>
    <row r="5871" spans="2:8" x14ac:dyDescent="0.35">
      <c r="B5871" s="1" t="s">
        <v>23948</v>
      </c>
      <c r="C5871" s="3" t="s">
        <v>23949</v>
      </c>
      <c r="D5871" s="13">
        <v>450000000</v>
      </c>
      <c r="E5871" s="1" t="str" cm="1">
        <f t="array" ref="E5871">_xlfn.IFS($D5871&gt;=$N$7,$J$7,AND($D5871&gt;=$M$8,$D5871&lt;$N$8),$J$8,AND($D5871&gt;=$M$9,$D5871&lt;$N$9),$J$9,$D5871&lt;$N$10,$J$10)</f>
        <v>Small Cap</v>
      </c>
      <c r="F5871" s="18">
        <v>0.17</v>
      </c>
      <c r="G5871" s="3" t="s">
        <v>31544</v>
      </c>
      <c r="H5871" s="22">
        <f>ROUND(Table1[[#This Row],[Market Capitalisation]]/Table1[[#This Row],[Stock Price]],0)</f>
        <v>2647058824</v>
      </c>
    </row>
    <row r="5872" spans="2:8" x14ac:dyDescent="0.35">
      <c r="B5872" s="1" t="s">
        <v>23952</v>
      </c>
      <c r="C5872" s="3" t="s">
        <v>23953</v>
      </c>
      <c r="D5872" s="13">
        <v>450000000</v>
      </c>
      <c r="E5872" s="1" t="str" cm="1">
        <f t="array" ref="E5872">_xlfn.IFS($D5872&gt;=$N$7,$J$7,AND($D5872&gt;=$M$8,$D5872&lt;$N$8),$J$8,AND($D5872&gt;=$M$9,$D5872&lt;$N$9),$J$9,$D5872&lt;$N$10,$J$10)</f>
        <v>Small Cap</v>
      </c>
      <c r="F5872" s="18">
        <v>26.89</v>
      </c>
      <c r="G5872" s="3" t="s">
        <v>31554</v>
      </c>
      <c r="H5872" s="22">
        <f>ROUND(Table1[[#This Row],[Market Capitalisation]]/Table1[[#This Row],[Stock Price]],0)</f>
        <v>16734846</v>
      </c>
    </row>
    <row r="5873" spans="2:8" x14ac:dyDescent="0.35">
      <c r="B5873" s="1" t="s">
        <v>23956</v>
      </c>
      <c r="C5873" s="3" t="s">
        <v>23957</v>
      </c>
      <c r="D5873" s="13">
        <v>450000000</v>
      </c>
      <c r="E5873" s="1" t="str" cm="1">
        <f t="array" ref="E5873">_xlfn.IFS($D5873&gt;=$N$7,$J$7,AND($D5873&gt;=$M$8,$D5873&lt;$N$8),$J$8,AND($D5873&gt;=$M$9,$D5873&lt;$N$9),$J$9,$D5873&lt;$N$10,$J$10)</f>
        <v>Small Cap</v>
      </c>
      <c r="F5873" s="18">
        <v>333.03</v>
      </c>
      <c r="G5873" s="3" t="s">
        <v>31554</v>
      </c>
      <c r="H5873" s="22">
        <f>ROUND(Table1[[#This Row],[Market Capitalisation]]/Table1[[#This Row],[Stock Price]],0)</f>
        <v>1351230</v>
      </c>
    </row>
    <row r="5874" spans="2:8" x14ac:dyDescent="0.35">
      <c r="B5874" s="1" t="s">
        <v>23960</v>
      </c>
      <c r="C5874" s="3" t="s">
        <v>23961</v>
      </c>
      <c r="D5874" s="13">
        <v>450000000</v>
      </c>
      <c r="E5874" s="1" t="str" cm="1">
        <f t="array" ref="E5874">_xlfn.IFS($D5874&gt;=$N$7,$J$7,AND($D5874&gt;=$M$8,$D5874&lt;$N$8),$J$8,AND($D5874&gt;=$M$9,$D5874&lt;$N$9),$J$9,$D5874&lt;$N$10,$J$10)</f>
        <v>Small Cap</v>
      </c>
      <c r="F5874" s="18">
        <v>8.82</v>
      </c>
      <c r="G5874" s="3" t="s">
        <v>31554</v>
      </c>
      <c r="H5874" s="22">
        <f>ROUND(Table1[[#This Row],[Market Capitalisation]]/Table1[[#This Row],[Stock Price]],0)</f>
        <v>51020408</v>
      </c>
    </row>
    <row r="5875" spans="2:8" x14ac:dyDescent="0.35">
      <c r="B5875" s="1" t="s">
        <v>23963</v>
      </c>
      <c r="C5875" s="3" t="s">
        <v>23964</v>
      </c>
      <c r="D5875" s="13">
        <v>450000000</v>
      </c>
      <c r="E5875" s="1" t="str" cm="1">
        <f t="array" ref="E5875">_xlfn.IFS($D5875&gt;=$N$7,$J$7,AND($D5875&gt;=$M$8,$D5875&lt;$N$8),$J$8,AND($D5875&gt;=$M$9,$D5875&lt;$N$9),$J$9,$D5875&lt;$N$10,$J$10)</f>
        <v>Small Cap</v>
      </c>
      <c r="F5875" s="18">
        <v>0.01</v>
      </c>
      <c r="G5875" s="3" t="s">
        <v>13270</v>
      </c>
      <c r="H5875" s="22">
        <f>ROUND(Table1[[#This Row],[Market Capitalisation]]/Table1[[#This Row],[Stock Price]],0)</f>
        <v>45000000000</v>
      </c>
    </row>
    <row r="5876" spans="2:8" x14ac:dyDescent="0.35">
      <c r="B5876" s="1" t="s">
        <v>23966</v>
      </c>
      <c r="C5876" s="3" t="s">
        <v>23967</v>
      </c>
      <c r="D5876" s="13">
        <v>450000000</v>
      </c>
      <c r="E5876" s="1" t="str" cm="1">
        <f t="array" ref="E5876">_xlfn.IFS($D5876&gt;=$N$7,$J$7,AND($D5876&gt;=$M$8,$D5876&lt;$N$8),$J$8,AND($D5876&gt;=$M$9,$D5876&lt;$N$9),$J$9,$D5876&lt;$N$10,$J$10)</f>
        <v>Small Cap</v>
      </c>
      <c r="F5876" s="18">
        <v>2.29</v>
      </c>
      <c r="G5876" s="3" t="s">
        <v>936</v>
      </c>
      <c r="H5876" s="22">
        <f>ROUND(Table1[[#This Row],[Market Capitalisation]]/Table1[[#This Row],[Stock Price]],0)</f>
        <v>196506550</v>
      </c>
    </row>
    <row r="5877" spans="2:8" x14ac:dyDescent="0.35">
      <c r="B5877" s="1" t="s">
        <v>23969</v>
      </c>
      <c r="C5877" s="3" t="s">
        <v>23970</v>
      </c>
      <c r="D5877" s="13">
        <v>450000000</v>
      </c>
      <c r="E5877" s="1" t="str" cm="1">
        <f t="array" ref="E5877">_xlfn.IFS($D5877&gt;=$N$7,$J$7,AND($D5877&gt;=$M$8,$D5877&lt;$N$8),$J$8,AND($D5877&gt;=$M$9,$D5877&lt;$N$9),$J$9,$D5877&lt;$N$10,$J$10)</f>
        <v>Small Cap</v>
      </c>
      <c r="F5877" s="18">
        <v>4.0999999999999996</v>
      </c>
      <c r="G5877" s="3" t="s">
        <v>13674</v>
      </c>
      <c r="H5877" s="22">
        <f>ROUND(Table1[[#This Row],[Market Capitalisation]]/Table1[[#This Row],[Stock Price]],0)</f>
        <v>109756098</v>
      </c>
    </row>
    <row r="5878" spans="2:8" x14ac:dyDescent="0.35">
      <c r="B5878" s="1" t="s">
        <v>23972</v>
      </c>
      <c r="C5878" s="3" t="s">
        <v>23973</v>
      </c>
      <c r="D5878" s="13">
        <v>450000000</v>
      </c>
      <c r="E5878" s="1" t="str" cm="1">
        <f t="array" ref="E5878">_xlfn.IFS($D5878&gt;=$N$7,$J$7,AND($D5878&gt;=$M$8,$D5878&lt;$N$8),$J$8,AND($D5878&gt;=$M$9,$D5878&lt;$N$9),$J$9,$D5878&lt;$N$10,$J$10)</f>
        <v>Small Cap</v>
      </c>
      <c r="F5878" s="18">
        <v>7.04</v>
      </c>
      <c r="G5878" s="3" t="s">
        <v>31554</v>
      </c>
      <c r="H5878" s="22">
        <f>ROUND(Table1[[#This Row],[Market Capitalisation]]/Table1[[#This Row],[Stock Price]],0)</f>
        <v>63920455</v>
      </c>
    </row>
    <row r="5879" spans="2:8" x14ac:dyDescent="0.35">
      <c r="B5879" s="1" t="s">
        <v>23975</v>
      </c>
      <c r="C5879" s="3" t="s">
        <v>23976</v>
      </c>
      <c r="D5879" s="13">
        <v>450000000</v>
      </c>
      <c r="E5879" s="1" t="str" cm="1">
        <f t="array" ref="E5879">_xlfn.IFS($D5879&gt;=$N$7,$J$7,AND($D5879&gt;=$M$8,$D5879&lt;$N$8),$J$8,AND($D5879&gt;=$M$9,$D5879&lt;$N$9),$J$9,$D5879&lt;$N$10,$J$10)</f>
        <v>Small Cap</v>
      </c>
      <c r="F5879" s="18">
        <v>15.8</v>
      </c>
      <c r="G5879" s="3" t="s">
        <v>31554</v>
      </c>
      <c r="H5879" s="22">
        <f>ROUND(Table1[[#This Row],[Market Capitalisation]]/Table1[[#This Row],[Stock Price]],0)</f>
        <v>28481013</v>
      </c>
    </row>
    <row r="5880" spans="2:8" x14ac:dyDescent="0.35">
      <c r="B5880" s="1" t="s">
        <v>23978</v>
      </c>
      <c r="C5880" s="3" t="s">
        <v>23979</v>
      </c>
      <c r="D5880" s="13">
        <v>450000000</v>
      </c>
      <c r="E5880" s="1" t="str" cm="1">
        <f t="array" ref="E5880">_xlfn.IFS($D5880&gt;=$N$7,$J$7,AND($D5880&gt;=$M$8,$D5880&lt;$N$8),$J$8,AND($D5880&gt;=$M$9,$D5880&lt;$N$9),$J$9,$D5880&lt;$N$10,$J$10)</f>
        <v>Small Cap</v>
      </c>
      <c r="F5880" s="18">
        <v>13.59</v>
      </c>
      <c r="G5880" s="3" t="s">
        <v>31554</v>
      </c>
      <c r="H5880" s="22">
        <f>ROUND(Table1[[#This Row],[Market Capitalisation]]/Table1[[#This Row],[Stock Price]],0)</f>
        <v>33112583</v>
      </c>
    </row>
    <row r="5881" spans="2:8" x14ac:dyDescent="0.35">
      <c r="B5881" s="1" t="s">
        <v>23980</v>
      </c>
      <c r="C5881" s="3" t="s">
        <v>23981</v>
      </c>
      <c r="D5881" s="13">
        <v>450000000</v>
      </c>
      <c r="E5881" s="1" t="str" cm="1">
        <f t="array" ref="E5881">_xlfn.IFS($D5881&gt;=$N$7,$J$7,AND($D5881&gt;=$M$8,$D5881&lt;$N$8),$J$8,AND($D5881&gt;=$M$9,$D5881&lt;$N$9),$J$9,$D5881&lt;$N$10,$J$10)</f>
        <v>Small Cap</v>
      </c>
      <c r="F5881" s="18">
        <v>17.079999999999998</v>
      </c>
      <c r="G5881" s="3" t="s">
        <v>31554</v>
      </c>
      <c r="H5881" s="22">
        <f>ROUND(Table1[[#This Row],[Market Capitalisation]]/Table1[[#This Row],[Stock Price]],0)</f>
        <v>26346604</v>
      </c>
    </row>
    <row r="5882" spans="2:8" x14ac:dyDescent="0.35">
      <c r="B5882" s="1" t="s">
        <v>23983</v>
      </c>
      <c r="C5882" s="3" t="s">
        <v>23984</v>
      </c>
      <c r="D5882" s="13">
        <v>450000000</v>
      </c>
      <c r="E5882" s="1" t="str" cm="1">
        <f t="array" ref="E5882">_xlfn.IFS($D5882&gt;=$N$7,$J$7,AND($D5882&gt;=$M$8,$D5882&lt;$N$8),$J$8,AND($D5882&gt;=$M$9,$D5882&lt;$N$9),$J$9,$D5882&lt;$N$10,$J$10)</f>
        <v>Small Cap</v>
      </c>
      <c r="F5882" s="18">
        <v>2.0499999999999998</v>
      </c>
      <c r="G5882" s="3" t="s">
        <v>249</v>
      </c>
      <c r="H5882" s="22">
        <f>ROUND(Table1[[#This Row],[Market Capitalisation]]/Table1[[#This Row],[Stock Price]],0)</f>
        <v>219512195</v>
      </c>
    </row>
    <row r="5883" spans="2:8" x14ac:dyDescent="0.35">
      <c r="B5883" s="1" t="s">
        <v>23986</v>
      </c>
      <c r="C5883" s="3" t="s">
        <v>23987</v>
      </c>
      <c r="D5883" s="13">
        <v>450000000</v>
      </c>
      <c r="E5883" s="1" t="str" cm="1">
        <f t="array" ref="E5883">_xlfn.IFS($D5883&gt;=$N$7,$J$7,AND($D5883&gt;=$M$8,$D5883&lt;$N$8),$J$8,AND($D5883&gt;=$M$9,$D5883&lt;$N$9),$J$9,$D5883&lt;$N$10,$J$10)</f>
        <v>Small Cap</v>
      </c>
      <c r="F5883" s="18">
        <v>0.39</v>
      </c>
      <c r="G5883" s="3" t="s">
        <v>1452</v>
      </c>
      <c r="H5883" s="22">
        <f>ROUND(Table1[[#This Row],[Market Capitalisation]]/Table1[[#This Row],[Stock Price]],0)</f>
        <v>1153846154</v>
      </c>
    </row>
    <row r="5884" spans="2:8" x14ac:dyDescent="0.35">
      <c r="B5884" s="1" t="s">
        <v>23989</v>
      </c>
      <c r="C5884" s="3" t="s">
        <v>23990</v>
      </c>
      <c r="D5884" s="13">
        <v>450000000</v>
      </c>
      <c r="E5884" s="1" t="str" cm="1">
        <f t="array" ref="E5884">_xlfn.IFS($D5884&gt;=$N$7,$J$7,AND($D5884&gt;=$M$8,$D5884&lt;$N$8),$J$8,AND($D5884&gt;=$M$9,$D5884&lt;$N$9),$J$9,$D5884&lt;$N$10,$J$10)</f>
        <v>Small Cap</v>
      </c>
      <c r="F5884" s="18">
        <v>5.48</v>
      </c>
      <c r="G5884" s="3" t="s">
        <v>249</v>
      </c>
      <c r="H5884" s="22">
        <f>ROUND(Table1[[#This Row],[Market Capitalisation]]/Table1[[#This Row],[Stock Price]],0)</f>
        <v>82116788</v>
      </c>
    </row>
    <row r="5885" spans="2:8" x14ac:dyDescent="0.35">
      <c r="B5885" s="1" t="s">
        <v>23992</v>
      </c>
      <c r="C5885" s="3" t="s">
        <v>23993</v>
      </c>
      <c r="D5885" s="13">
        <v>450000000</v>
      </c>
      <c r="E5885" s="1" t="str" cm="1">
        <f t="array" ref="E5885">_xlfn.IFS($D5885&gt;=$N$7,$J$7,AND($D5885&gt;=$M$8,$D5885&lt;$N$8),$J$8,AND($D5885&gt;=$M$9,$D5885&lt;$N$9),$J$9,$D5885&lt;$N$10,$J$10)</f>
        <v>Small Cap</v>
      </c>
      <c r="F5885" s="18">
        <v>0.35</v>
      </c>
      <c r="G5885" s="3" t="s">
        <v>152</v>
      </c>
      <c r="H5885" s="22">
        <f>ROUND(Table1[[#This Row],[Market Capitalisation]]/Table1[[#This Row],[Stock Price]],0)</f>
        <v>1285714286</v>
      </c>
    </row>
    <row r="5886" spans="2:8" x14ac:dyDescent="0.35">
      <c r="B5886" s="1" t="s">
        <v>23995</v>
      </c>
      <c r="C5886" s="3" t="s">
        <v>23996</v>
      </c>
      <c r="D5886" s="13">
        <v>450000000</v>
      </c>
      <c r="E5886" s="1" t="str" cm="1">
        <f t="array" ref="E5886">_xlfn.IFS($D5886&gt;=$N$7,$J$7,AND($D5886&gt;=$M$8,$D5886&lt;$N$8),$J$8,AND($D5886&gt;=$M$9,$D5886&lt;$N$9),$J$9,$D5886&lt;$N$10,$J$10)</f>
        <v>Small Cap</v>
      </c>
      <c r="F5886" s="18">
        <v>13.67</v>
      </c>
      <c r="G5886" s="3" t="s">
        <v>31554</v>
      </c>
      <c r="H5886" s="22">
        <f>ROUND(Table1[[#This Row],[Market Capitalisation]]/Table1[[#This Row],[Stock Price]],0)</f>
        <v>32918800</v>
      </c>
    </row>
    <row r="5887" spans="2:8" x14ac:dyDescent="0.35">
      <c r="B5887" s="1" t="s">
        <v>23999</v>
      </c>
      <c r="C5887" s="3" t="s">
        <v>24000</v>
      </c>
      <c r="D5887" s="13">
        <v>450000000</v>
      </c>
      <c r="E5887" s="1" t="str" cm="1">
        <f t="array" ref="E5887">_xlfn.IFS($D5887&gt;=$N$7,$J$7,AND($D5887&gt;=$M$8,$D5887&lt;$N$8),$J$8,AND($D5887&gt;=$M$9,$D5887&lt;$N$9),$J$9,$D5887&lt;$N$10,$J$10)</f>
        <v>Small Cap</v>
      </c>
      <c r="F5887" s="18">
        <v>2.52</v>
      </c>
      <c r="G5887" s="3" t="s">
        <v>249</v>
      </c>
      <c r="H5887" s="22">
        <f>ROUND(Table1[[#This Row],[Market Capitalisation]]/Table1[[#This Row],[Stock Price]],0)</f>
        <v>178571429</v>
      </c>
    </row>
    <row r="5888" spans="2:8" x14ac:dyDescent="0.35">
      <c r="B5888" s="1" t="s">
        <v>24002</v>
      </c>
      <c r="C5888" s="3" t="s">
        <v>24003</v>
      </c>
      <c r="D5888" s="13">
        <v>450000000</v>
      </c>
      <c r="E5888" s="1" t="str" cm="1">
        <f t="array" ref="E5888">_xlfn.IFS($D5888&gt;=$N$7,$J$7,AND($D5888&gt;=$M$8,$D5888&lt;$N$8),$J$8,AND($D5888&gt;=$M$9,$D5888&lt;$N$9),$J$9,$D5888&lt;$N$10,$J$10)</f>
        <v>Small Cap</v>
      </c>
      <c r="F5888" s="18">
        <v>4.1900000000000004</v>
      </c>
      <c r="G5888" s="3" t="s">
        <v>31554</v>
      </c>
      <c r="H5888" s="22">
        <f>ROUND(Table1[[#This Row],[Market Capitalisation]]/Table1[[#This Row],[Stock Price]],0)</f>
        <v>107398568</v>
      </c>
    </row>
    <row r="5889" spans="2:8" x14ac:dyDescent="0.35">
      <c r="B5889" s="1" t="s">
        <v>24006</v>
      </c>
      <c r="C5889" s="3" t="s">
        <v>24007</v>
      </c>
      <c r="D5889" s="13">
        <v>450000000</v>
      </c>
      <c r="E5889" s="1" t="str" cm="1">
        <f t="array" ref="E5889">_xlfn.IFS($D5889&gt;=$N$7,$J$7,AND($D5889&gt;=$M$8,$D5889&lt;$N$8),$J$8,AND($D5889&gt;=$M$9,$D5889&lt;$N$9),$J$9,$D5889&lt;$N$10,$J$10)</f>
        <v>Small Cap</v>
      </c>
      <c r="F5889" s="18">
        <v>7.32</v>
      </c>
      <c r="G5889" s="3" t="s">
        <v>31554</v>
      </c>
      <c r="H5889" s="22">
        <f>ROUND(Table1[[#This Row],[Market Capitalisation]]/Table1[[#This Row],[Stock Price]],0)</f>
        <v>61475410</v>
      </c>
    </row>
    <row r="5890" spans="2:8" x14ac:dyDescent="0.35">
      <c r="B5890" s="1" t="s">
        <v>24009</v>
      </c>
      <c r="C5890" s="3" t="s">
        <v>24010</v>
      </c>
      <c r="D5890" s="13">
        <v>450000000</v>
      </c>
      <c r="E5890" s="1" t="str" cm="1">
        <f t="array" ref="E5890">_xlfn.IFS($D5890&gt;=$N$7,$J$7,AND($D5890&gt;=$M$8,$D5890&lt;$N$8),$J$8,AND($D5890&gt;=$M$9,$D5890&lt;$N$9),$J$9,$D5890&lt;$N$10,$J$10)</f>
        <v>Small Cap</v>
      </c>
      <c r="F5890" s="18">
        <v>9.1300000000000008</v>
      </c>
      <c r="G5890" s="3" t="s">
        <v>31554</v>
      </c>
      <c r="H5890" s="22">
        <f>ROUND(Table1[[#This Row],[Market Capitalisation]]/Table1[[#This Row],[Stock Price]],0)</f>
        <v>49288061</v>
      </c>
    </row>
    <row r="5891" spans="2:8" x14ac:dyDescent="0.35">
      <c r="B5891" s="1" t="s">
        <v>24012</v>
      </c>
      <c r="C5891" s="3" t="s">
        <v>24013</v>
      </c>
      <c r="D5891" s="13">
        <v>450000000</v>
      </c>
      <c r="E5891" s="1" t="str" cm="1">
        <f t="array" ref="E5891">_xlfn.IFS($D5891&gt;=$N$7,$J$7,AND($D5891&gt;=$M$8,$D5891&lt;$N$8),$J$8,AND($D5891&gt;=$M$9,$D5891&lt;$N$9),$J$9,$D5891&lt;$N$10,$J$10)</f>
        <v>Small Cap</v>
      </c>
      <c r="F5891" s="18">
        <v>6.54</v>
      </c>
      <c r="G5891" s="3" t="s">
        <v>31554</v>
      </c>
      <c r="H5891" s="22">
        <f>ROUND(Table1[[#This Row],[Market Capitalisation]]/Table1[[#This Row],[Stock Price]],0)</f>
        <v>68807339</v>
      </c>
    </row>
    <row r="5892" spans="2:8" x14ac:dyDescent="0.35">
      <c r="B5892" s="1" t="s">
        <v>24015</v>
      </c>
      <c r="C5892" s="3" t="s">
        <v>24016</v>
      </c>
      <c r="D5892" s="13">
        <v>450000000</v>
      </c>
      <c r="E5892" s="1" t="str" cm="1">
        <f t="array" ref="E5892">_xlfn.IFS($D5892&gt;=$N$7,$J$7,AND($D5892&gt;=$M$8,$D5892&lt;$N$8),$J$8,AND($D5892&gt;=$M$9,$D5892&lt;$N$9),$J$9,$D5892&lt;$N$10,$J$10)</f>
        <v>Small Cap</v>
      </c>
      <c r="F5892" s="18">
        <v>8.07</v>
      </c>
      <c r="G5892" s="3" t="s">
        <v>249</v>
      </c>
      <c r="H5892" s="22">
        <f>ROUND(Table1[[#This Row],[Market Capitalisation]]/Table1[[#This Row],[Stock Price]],0)</f>
        <v>55762082</v>
      </c>
    </row>
    <row r="5893" spans="2:8" x14ac:dyDescent="0.35">
      <c r="B5893" s="1" t="s">
        <v>24018</v>
      </c>
      <c r="C5893" s="3" t="s">
        <v>24019</v>
      </c>
      <c r="D5893" s="13">
        <v>450000000</v>
      </c>
      <c r="E5893" s="1" t="str" cm="1">
        <f t="array" ref="E5893">_xlfn.IFS($D5893&gt;=$N$7,$J$7,AND($D5893&gt;=$M$8,$D5893&lt;$N$8),$J$8,AND($D5893&gt;=$M$9,$D5893&lt;$N$9),$J$9,$D5893&lt;$N$10,$J$10)</f>
        <v>Small Cap</v>
      </c>
      <c r="F5893" s="18">
        <v>14.98</v>
      </c>
      <c r="G5893" s="3" t="s">
        <v>249</v>
      </c>
      <c r="H5893" s="22">
        <f>ROUND(Table1[[#This Row],[Market Capitalisation]]/Table1[[#This Row],[Stock Price]],0)</f>
        <v>30040053</v>
      </c>
    </row>
    <row r="5894" spans="2:8" x14ac:dyDescent="0.35">
      <c r="B5894" s="1" t="s">
        <v>24022</v>
      </c>
      <c r="C5894" s="3" t="s">
        <v>24023</v>
      </c>
      <c r="D5894" s="13">
        <v>450000000</v>
      </c>
      <c r="E5894" s="1" t="str" cm="1">
        <f t="array" ref="E5894">_xlfn.IFS($D5894&gt;=$N$7,$J$7,AND($D5894&gt;=$M$8,$D5894&lt;$N$8),$J$8,AND($D5894&gt;=$M$9,$D5894&lt;$N$9),$J$9,$D5894&lt;$N$10,$J$10)</f>
        <v>Small Cap</v>
      </c>
      <c r="F5894" s="18">
        <v>31.97</v>
      </c>
      <c r="G5894" s="3" t="s">
        <v>304</v>
      </c>
      <c r="H5894" s="22">
        <f>ROUND(Table1[[#This Row],[Market Capitalisation]]/Table1[[#This Row],[Stock Price]],0)</f>
        <v>14075696</v>
      </c>
    </row>
    <row r="5895" spans="2:8" x14ac:dyDescent="0.35">
      <c r="B5895" s="1" t="s">
        <v>24025</v>
      </c>
      <c r="C5895" s="3" t="s">
        <v>24026</v>
      </c>
      <c r="D5895" s="13">
        <v>440000000</v>
      </c>
      <c r="E5895" s="1" t="str" cm="1">
        <f t="array" ref="E5895">_xlfn.IFS($D5895&gt;=$N$7,$J$7,AND($D5895&gt;=$M$8,$D5895&lt;$N$8),$J$8,AND($D5895&gt;=$M$9,$D5895&lt;$N$9),$J$9,$D5895&lt;$N$10,$J$10)</f>
        <v>Small Cap</v>
      </c>
      <c r="F5895" s="18">
        <v>9.98</v>
      </c>
      <c r="G5895" s="3" t="s">
        <v>249</v>
      </c>
      <c r="H5895" s="22">
        <f>ROUND(Table1[[#This Row],[Market Capitalisation]]/Table1[[#This Row],[Stock Price]],0)</f>
        <v>44088176</v>
      </c>
    </row>
    <row r="5896" spans="2:8" x14ac:dyDescent="0.35">
      <c r="B5896" s="1" t="s">
        <v>24029</v>
      </c>
      <c r="C5896" s="3" t="s">
        <v>24030</v>
      </c>
      <c r="D5896" s="13">
        <v>440000000</v>
      </c>
      <c r="E5896" s="1" t="str" cm="1">
        <f t="array" ref="E5896">_xlfn.IFS($D5896&gt;=$N$7,$J$7,AND($D5896&gt;=$M$8,$D5896&lt;$N$8),$J$8,AND($D5896&gt;=$M$9,$D5896&lt;$N$9),$J$9,$D5896&lt;$N$10,$J$10)</f>
        <v>Small Cap</v>
      </c>
      <c r="F5896" s="18">
        <v>25.54</v>
      </c>
      <c r="G5896" s="3" t="s">
        <v>31554</v>
      </c>
      <c r="H5896" s="22">
        <f>ROUND(Table1[[#This Row],[Market Capitalisation]]/Table1[[#This Row],[Stock Price]],0)</f>
        <v>17227878</v>
      </c>
    </row>
    <row r="5897" spans="2:8" x14ac:dyDescent="0.35">
      <c r="B5897" s="1" t="s">
        <v>24033</v>
      </c>
      <c r="C5897" s="3" t="s">
        <v>24034</v>
      </c>
      <c r="D5897" s="13">
        <v>440000000</v>
      </c>
      <c r="E5897" s="1" t="str" cm="1">
        <f t="array" ref="E5897">_xlfn.IFS($D5897&gt;=$N$7,$J$7,AND($D5897&gt;=$M$8,$D5897&lt;$N$8),$J$8,AND($D5897&gt;=$M$9,$D5897&lt;$N$9),$J$9,$D5897&lt;$N$10,$J$10)</f>
        <v>Small Cap</v>
      </c>
      <c r="F5897" s="18">
        <v>4.0599999999999996</v>
      </c>
      <c r="G5897" s="3" t="s">
        <v>304</v>
      </c>
      <c r="H5897" s="22">
        <f>ROUND(Table1[[#This Row],[Market Capitalisation]]/Table1[[#This Row],[Stock Price]],0)</f>
        <v>108374384</v>
      </c>
    </row>
    <row r="5898" spans="2:8" x14ac:dyDescent="0.35">
      <c r="B5898" s="1" t="s">
        <v>24036</v>
      </c>
      <c r="C5898" s="3" t="s">
        <v>24037</v>
      </c>
      <c r="D5898" s="13">
        <v>440000000</v>
      </c>
      <c r="E5898" s="1" t="str" cm="1">
        <f t="array" ref="E5898">_xlfn.IFS($D5898&gt;=$N$7,$J$7,AND($D5898&gt;=$M$8,$D5898&lt;$N$8),$J$8,AND($D5898&gt;=$M$9,$D5898&lt;$N$9),$J$9,$D5898&lt;$N$10,$J$10)</f>
        <v>Small Cap</v>
      </c>
      <c r="F5898" s="18">
        <v>22</v>
      </c>
      <c r="G5898" s="3" t="s">
        <v>31554</v>
      </c>
      <c r="H5898" s="22">
        <f>ROUND(Table1[[#This Row],[Market Capitalisation]]/Table1[[#This Row],[Stock Price]],0)</f>
        <v>20000000</v>
      </c>
    </row>
    <row r="5899" spans="2:8" x14ac:dyDescent="0.35">
      <c r="B5899" s="1" t="s">
        <v>24040</v>
      </c>
      <c r="C5899" s="3" t="s">
        <v>24041</v>
      </c>
      <c r="D5899" s="13">
        <v>440000000</v>
      </c>
      <c r="E5899" s="1" t="str" cm="1">
        <f t="array" ref="E5899">_xlfn.IFS($D5899&gt;=$N$7,$J$7,AND($D5899&gt;=$M$8,$D5899&lt;$N$8),$J$8,AND($D5899&gt;=$M$9,$D5899&lt;$N$9),$J$9,$D5899&lt;$N$10,$J$10)</f>
        <v>Small Cap</v>
      </c>
      <c r="F5899" s="18">
        <v>9.16</v>
      </c>
      <c r="G5899" s="3" t="s">
        <v>31554</v>
      </c>
      <c r="H5899" s="22">
        <f>ROUND(Table1[[#This Row],[Market Capitalisation]]/Table1[[#This Row],[Stock Price]],0)</f>
        <v>48034934</v>
      </c>
    </row>
    <row r="5900" spans="2:8" x14ac:dyDescent="0.35">
      <c r="B5900" s="1" t="s">
        <v>24043</v>
      </c>
      <c r="C5900" s="3" t="s">
        <v>24044</v>
      </c>
      <c r="D5900" s="13">
        <v>440000000</v>
      </c>
      <c r="E5900" s="1" t="str" cm="1">
        <f t="array" ref="E5900">_xlfn.IFS($D5900&gt;=$N$7,$J$7,AND($D5900&gt;=$M$8,$D5900&lt;$N$8),$J$8,AND($D5900&gt;=$M$9,$D5900&lt;$N$9),$J$9,$D5900&lt;$N$10,$J$10)</f>
        <v>Small Cap</v>
      </c>
      <c r="F5900" s="18">
        <v>7.09</v>
      </c>
      <c r="G5900" s="3" t="s">
        <v>31554</v>
      </c>
      <c r="H5900" s="22">
        <f>ROUND(Table1[[#This Row],[Market Capitalisation]]/Table1[[#This Row],[Stock Price]],0)</f>
        <v>62059238</v>
      </c>
    </row>
    <row r="5901" spans="2:8" x14ac:dyDescent="0.35">
      <c r="B5901" s="1" t="s">
        <v>24046</v>
      </c>
      <c r="C5901" s="3" t="s">
        <v>24047</v>
      </c>
      <c r="D5901" s="13">
        <v>440000000</v>
      </c>
      <c r="E5901" s="1" t="str" cm="1">
        <f t="array" ref="E5901">_xlfn.IFS($D5901&gt;=$N$7,$J$7,AND($D5901&gt;=$M$8,$D5901&lt;$N$8),$J$8,AND($D5901&gt;=$M$9,$D5901&lt;$N$9),$J$9,$D5901&lt;$N$10,$J$10)</f>
        <v>Small Cap</v>
      </c>
      <c r="F5901" s="18">
        <v>1.27</v>
      </c>
      <c r="G5901" s="3" t="s">
        <v>31554</v>
      </c>
      <c r="H5901" s="22">
        <f>ROUND(Table1[[#This Row],[Market Capitalisation]]/Table1[[#This Row],[Stock Price]],0)</f>
        <v>346456693</v>
      </c>
    </row>
    <row r="5902" spans="2:8" x14ac:dyDescent="0.35">
      <c r="B5902" s="1" t="s">
        <v>24049</v>
      </c>
      <c r="C5902" s="3" t="s">
        <v>24050</v>
      </c>
      <c r="D5902" s="13">
        <v>440000000</v>
      </c>
      <c r="E5902" s="1" t="str" cm="1">
        <f t="array" ref="E5902">_xlfn.IFS($D5902&gt;=$N$7,$J$7,AND($D5902&gt;=$M$8,$D5902&lt;$N$8),$J$8,AND($D5902&gt;=$M$9,$D5902&lt;$N$9),$J$9,$D5902&lt;$N$10,$J$10)</f>
        <v>Small Cap</v>
      </c>
      <c r="F5902" s="18">
        <v>1.86</v>
      </c>
      <c r="G5902" s="3" t="s">
        <v>31554</v>
      </c>
      <c r="H5902" s="22">
        <f>ROUND(Table1[[#This Row],[Market Capitalisation]]/Table1[[#This Row],[Stock Price]],0)</f>
        <v>236559140</v>
      </c>
    </row>
    <row r="5903" spans="2:8" x14ac:dyDescent="0.35">
      <c r="B5903" s="1" t="s">
        <v>24052</v>
      </c>
      <c r="C5903" s="3" t="s">
        <v>24053</v>
      </c>
      <c r="D5903" s="13">
        <v>440000000</v>
      </c>
      <c r="E5903" s="1" t="str" cm="1">
        <f t="array" ref="E5903">_xlfn.IFS($D5903&gt;=$N$7,$J$7,AND($D5903&gt;=$M$8,$D5903&lt;$N$8),$J$8,AND($D5903&gt;=$M$9,$D5903&lt;$N$9),$J$9,$D5903&lt;$N$10,$J$10)</f>
        <v>Small Cap</v>
      </c>
      <c r="F5903" s="18">
        <v>6.94</v>
      </c>
      <c r="G5903" s="3" t="s">
        <v>31554</v>
      </c>
      <c r="H5903" s="22">
        <f>ROUND(Table1[[#This Row],[Market Capitalisation]]/Table1[[#This Row],[Stock Price]],0)</f>
        <v>63400576</v>
      </c>
    </row>
    <row r="5904" spans="2:8" x14ac:dyDescent="0.35">
      <c r="B5904" s="1" t="s">
        <v>24055</v>
      </c>
      <c r="C5904" s="3" t="s">
        <v>24056</v>
      </c>
      <c r="D5904" s="13">
        <v>440000000</v>
      </c>
      <c r="E5904" s="1" t="str" cm="1">
        <f t="array" ref="E5904">_xlfn.IFS($D5904&gt;=$N$7,$J$7,AND($D5904&gt;=$M$8,$D5904&lt;$N$8),$J$8,AND($D5904&gt;=$M$9,$D5904&lt;$N$9),$J$9,$D5904&lt;$N$10,$J$10)</f>
        <v>Small Cap</v>
      </c>
      <c r="F5904" s="18">
        <v>34.380000000000003</v>
      </c>
      <c r="G5904" s="3" t="s">
        <v>31554</v>
      </c>
      <c r="H5904" s="22">
        <f>ROUND(Table1[[#This Row],[Market Capitalisation]]/Table1[[#This Row],[Stock Price]],0)</f>
        <v>12798138</v>
      </c>
    </row>
    <row r="5905" spans="2:8" x14ac:dyDescent="0.35">
      <c r="B5905" s="1" t="s">
        <v>24058</v>
      </c>
      <c r="C5905" s="3" t="s">
        <v>24059</v>
      </c>
      <c r="D5905" s="13">
        <v>440000000</v>
      </c>
      <c r="E5905" s="1" t="str" cm="1">
        <f t="array" ref="E5905">_xlfn.IFS($D5905&gt;=$N$7,$J$7,AND($D5905&gt;=$M$8,$D5905&lt;$N$8),$J$8,AND($D5905&gt;=$M$9,$D5905&lt;$N$9),$J$9,$D5905&lt;$N$10,$J$10)</f>
        <v>Small Cap</v>
      </c>
      <c r="F5905" s="18">
        <v>6.3</v>
      </c>
      <c r="G5905" s="3" t="s">
        <v>31554</v>
      </c>
      <c r="H5905" s="22">
        <f>ROUND(Table1[[#This Row],[Market Capitalisation]]/Table1[[#This Row],[Stock Price]],0)</f>
        <v>69841270</v>
      </c>
    </row>
    <row r="5906" spans="2:8" x14ac:dyDescent="0.35">
      <c r="B5906" s="1" t="s">
        <v>24061</v>
      </c>
      <c r="C5906" s="3" t="s">
        <v>24062</v>
      </c>
      <c r="D5906" s="13">
        <v>440000000</v>
      </c>
      <c r="E5906" s="1" t="str" cm="1">
        <f t="array" ref="E5906">_xlfn.IFS($D5906&gt;=$N$7,$J$7,AND($D5906&gt;=$M$8,$D5906&lt;$N$8),$J$8,AND($D5906&gt;=$M$9,$D5906&lt;$N$9),$J$9,$D5906&lt;$N$10,$J$10)</f>
        <v>Small Cap</v>
      </c>
      <c r="F5906" s="18">
        <v>1.67</v>
      </c>
      <c r="G5906" s="3" t="s">
        <v>249</v>
      </c>
      <c r="H5906" s="22">
        <f>ROUND(Table1[[#This Row],[Market Capitalisation]]/Table1[[#This Row],[Stock Price]],0)</f>
        <v>263473054</v>
      </c>
    </row>
    <row r="5907" spans="2:8" x14ac:dyDescent="0.35">
      <c r="B5907" s="1" t="s">
        <v>24064</v>
      </c>
      <c r="C5907" s="3" t="s">
        <v>24065</v>
      </c>
      <c r="D5907" s="13">
        <v>440000000</v>
      </c>
      <c r="E5907" s="1" t="str" cm="1">
        <f t="array" ref="E5907">_xlfn.IFS($D5907&gt;=$N$7,$J$7,AND($D5907&gt;=$M$8,$D5907&lt;$N$8),$J$8,AND($D5907&gt;=$M$9,$D5907&lt;$N$9),$J$9,$D5907&lt;$N$10,$J$10)</f>
        <v>Small Cap</v>
      </c>
      <c r="F5907" s="18">
        <v>1.54</v>
      </c>
      <c r="G5907" s="3" t="s">
        <v>31544</v>
      </c>
      <c r="H5907" s="22">
        <f>ROUND(Table1[[#This Row],[Market Capitalisation]]/Table1[[#This Row],[Stock Price]],0)</f>
        <v>285714286</v>
      </c>
    </row>
    <row r="5908" spans="2:8" x14ac:dyDescent="0.35">
      <c r="B5908" s="1" t="s">
        <v>24067</v>
      </c>
      <c r="C5908" s="3" t="s">
        <v>24068</v>
      </c>
      <c r="D5908" s="13">
        <v>440000000</v>
      </c>
      <c r="E5908" s="1" t="str" cm="1">
        <f t="array" ref="E5908">_xlfn.IFS($D5908&gt;=$N$7,$J$7,AND($D5908&gt;=$M$8,$D5908&lt;$N$8),$J$8,AND($D5908&gt;=$M$9,$D5908&lt;$N$9),$J$9,$D5908&lt;$N$10,$J$10)</f>
        <v>Small Cap</v>
      </c>
      <c r="F5908" s="18">
        <v>12.04</v>
      </c>
      <c r="G5908" s="3" t="s">
        <v>210</v>
      </c>
      <c r="H5908" s="22">
        <f>ROUND(Table1[[#This Row],[Market Capitalisation]]/Table1[[#This Row],[Stock Price]],0)</f>
        <v>36544850</v>
      </c>
    </row>
    <row r="5909" spans="2:8" x14ac:dyDescent="0.35">
      <c r="B5909" s="1" t="s">
        <v>24071</v>
      </c>
      <c r="C5909" s="3" t="s">
        <v>24072</v>
      </c>
      <c r="D5909" s="13">
        <v>440000000</v>
      </c>
      <c r="E5909" s="1" t="str" cm="1">
        <f t="array" ref="E5909">_xlfn.IFS($D5909&gt;=$N$7,$J$7,AND($D5909&gt;=$M$8,$D5909&lt;$N$8),$J$8,AND($D5909&gt;=$M$9,$D5909&lt;$N$9),$J$9,$D5909&lt;$N$10,$J$10)</f>
        <v>Small Cap</v>
      </c>
      <c r="F5909" s="18">
        <v>160.4</v>
      </c>
      <c r="G5909" s="3" t="s">
        <v>1266</v>
      </c>
      <c r="H5909" s="22">
        <f>ROUND(Table1[[#This Row],[Market Capitalisation]]/Table1[[#This Row],[Stock Price]],0)</f>
        <v>2743142</v>
      </c>
    </row>
    <row r="5910" spans="2:8" x14ac:dyDescent="0.35">
      <c r="B5910" s="1" t="s">
        <v>24075</v>
      </c>
      <c r="C5910" s="3" t="s">
        <v>24076</v>
      </c>
      <c r="D5910" s="13">
        <v>440000000</v>
      </c>
      <c r="E5910" s="1" t="str" cm="1">
        <f t="array" ref="E5910">_xlfn.IFS($D5910&gt;=$N$7,$J$7,AND($D5910&gt;=$M$8,$D5910&lt;$N$8),$J$8,AND($D5910&gt;=$M$9,$D5910&lt;$N$9),$J$9,$D5910&lt;$N$10,$J$10)</f>
        <v>Small Cap</v>
      </c>
      <c r="F5910" s="18">
        <v>3.64</v>
      </c>
      <c r="G5910" s="3" t="s">
        <v>31554</v>
      </c>
      <c r="H5910" s="22">
        <f>ROUND(Table1[[#This Row],[Market Capitalisation]]/Table1[[#This Row],[Stock Price]],0)</f>
        <v>120879121</v>
      </c>
    </row>
    <row r="5911" spans="2:8" x14ac:dyDescent="0.35">
      <c r="B5911" s="1" t="s">
        <v>24079</v>
      </c>
      <c r="C5911" s="3" t="s">
        <v>24080</v>
      </c>
      <c r="D5911" s="13">
        <v>440000000</v>
      </c>
      <c r="E5911" s="1" t="str" cm="1">
        <f t="array" ref="E5911">_xlfn.IFS($D5911&gt;=$N$7,$J$7,AND($D5911&gt;=$M$8,$D5911&lt;$N$8),$J$8,AND($D5911&gt;=$M$9,$D5911&lt;$N$9),$J$9,$D5911&lt;$N$10,$J$10)</f>
        <v>Small Cap</v>
      </c>
      <c r="F5911" s="18">
        <v>2.12</v>
      </c>
      <c r="G5911" s="3" t="s">
        <v>2116</v>
      </c>
      <c r="H5911" s="22">
        <f>ROUND(Table1[[#This Row],[Market Capitalisation]]/Table1[[#This Row],[Stock Price]],0)</f>
        <v>207547170</v>
      </c>
    </row>
    <row r="5912" spans="2:8" x14ac:dyDescent="0.35">
      <c r="B5912" s="1" t="s">
        <v>24082</v>
      </c>
      <c r="C5912" s="3" t="s">
        <v>24083</v>
      </c>
      <c r="D5912" s="13">
        <v>440000000</v>
      </c>
      <c r="E5912" s="1" t="str" cm="1">
        <f t="array" ref="E5912">_xlfn.IFS($D5912&gt;=$N$7,$J$7,AND($D5912&gt;=$M$8,$D5912&lt;$N$8),$J$8,AND($D5912&gt;=$M$9,$D5912&lt;$N$9),$J$9,$D5912&lt;$N$10,$J$10)</f>
        <v>Small Cap</v>
      </c>
      <c r="F5912" s="18">
        <v>8.66</v>
      </c>
      <c r="G5912" s="3" t="s">
        <v>31554</v>
      </c>
      <c r="H5912" s="22">
        <f>ROUND(Table1[[#This Row],[Market Capitalisation]]/Table1[[#This Row],[Stock Price]],0)</f>
        <v>50808314</v>
      </c>
    </row>
    <row r="5913" spans="2:8" x14ac:dyDescent="0.35">
      <c r="B5913" s="1" t="s">
        <v>24085</v>
      </c>
      <c r="C5913" s="3" t="s">
        <v>24086</v>
      </c>
      <c r="D5913" s="13">
        <v>440000000</v>
      </c>
      <c r="E5913" s="1" t="str" cm="1">
        <f t="array" ref="E5913">_xlfn.IFS($D5913&gt;=$N$7,$J$7,AND($D5913&gt;=$M$8,$D5913&lt;$N$8),$J$8,AND($D5913&gt;=$M$9,$D5913&lt;$N$9),$J$9,$D5913&lt;$N$10,$J$10)</f>
        <v>Small Cap</v>
      </c>
      <c r="F5913" s="18">
        <v>21.06</v>
      </c>
      <c r="G5913" s="3" t="s">
        <v>31554</v>
      </c>
      <c r="H5913" s="22">
        <f>ROUND(Table1[[#This Row],[Market Capitalisation]]/Table1[[#This Row],[Stock Price]],0)</f>
        <v>20892688</v>
      </c>
    </row>
    <row r="5914" spans="2:8" x14ac:dyDescent="0.35">
      <c r="B5914" s="1" t="s">
        <v>24088</v>
      </c>
      <c r="C5914" s="3" t="s">
        <v>24089</v>
      </c>
      <c r="D5914" s="13">
        <v>440000000</v>
      </c>
      <c r="E5914" s="1" t="str" cm="1">
        <f t="array" ref="E5914">_xlfn.IFS($D5914&gt;=$N$7,$J$7,AND($D5914&gt;=$M$8,$D5914&lt;$N$8),$J$8,AND($D5914&gt;=$M$9,$D5914&lt;$N$9),$J$9,$D5914&lt;$N$10,$J$10)</f>
        <v>Small Cap</v>
      </c>
      <c r="F5914" s="18">
        <v>7.73</v>
      </c>
      <c r="G5914" s="3" t="s">
        <v>31554</v>
      </c>
      <c r="H5914" s="22">
        <f>ROUND(Table1[[#This Row],[Market Capitalisation]]/Table1[[#This Row],[Stock Price]],0)</f>
        <v>56921087</v>
      </c>
    </row>
    <row r="5915" spans="2:8" x14ac:dyDescent="0.35">
      <c r="B5915" s="1" t="s">
        <v>24091</v>
      </c>
      <c r="C5915" s="3" t="s">
        <v>24092</v>
      </c>
      <c r="D5915" s="13">
        <v>440000000</v>
      </c>
      <c r="E5915" s="1" t="str" cm="1">
        <f t="array" ref="E5915">_xlfn.IFS($D5915&gt;=$N$7,$J$7,AND($D5915&gt;=$M$8,$D5915&lt;$N$8),$J$8,AND($D5915&gt;=$M$9,$D5915&lt;$N$9),$J$9,$D5915&lt;$N$10,$J$10)</f>
        <v>Small Cap</v>
      </c>
      <c r="F5915" s="18">
        <v>14.21</v>
      </c>
      <c r="G5915" s="3" t="s">
        <v>31554</v>
      </c>
      <c r="H5915" s="22">
        <f>ROUND(Table1[[#This Row],[Market Capitalisation]]/Table1[[#This Row],[Stock Price]],0)</f>
        <v>30964110</v>
      </c>
    </row>
    <row r="5916" spans="2:8" x14ac:dyDescent="0.35">
      <c r="B5916" s="1" t="s">
        <v>24095</v>
      </c>
      <c r="C5916" s="3" t="s">
        <v>24096</v>
      </c>
      <c r="D5916" s="13">
        <v>440000000</v>
      </c>
      <c r="E5916" s="1" t="str" cm="1">
        <f t="array" ref="E5916">_xlfn.IFS($D5916&gt;=$N$7,$J$7,AND($D5916&gt;=$M$8,$D5916&lt;$N$8),$J$8,AND($D5916&gt;=$M$9,$D5916&lt;$N$9),$J$9,$D5916&lt;$N$10,$J$10)</f>
        <v>Small Cap</v>
      </c>
      <c r="F5916" s="18">
        <v>15.86</v>
      </c>
      <c r="G5916" s="3" t="s">
        <v>31554</v>
      </c>
      <c r="H5916" s="22">
        <f>ROUND(Table1[[#This Row],[Market Capitalisation]]/Table1[[#This Row],[Stock Price]],0)</f>
        <v>27742749</v>
      </c>
    </row>
    <row r="5917" spans="2:8" x14ac:dyDescent="0.35">
      <c r="B5917" s="1" t="s">
        <v>24098</v>
      </c>
      <c r="C5917" s="3" t="s">
        <v>24099</v>
      </c>
      <c r="D5917" s="13">
        <v>440000000</v>
      </c>
      <c r="E5917" s="1" t="str" cm="1">
        <f t="array" ref="E5917">_xlfn.IFS($D5917&gt;=$N$7,$J$7,AND($D5917&gt;=$M$8,$D5917&lt;$N$8),$J$8,AND($D5917&gt;=$M$9,$D5917&lt;$N$9),$J$9,$D5917&lt;$N$10,$J$10)</f>
        <v>Small Cap</v>
      </c>
      <c r="F5917" s="18">
        <v>0.33</v>
      </c>
      <c r="G5917" s="3" t="s">
        <v>31544</v>
      </c>
      <c r="H5917" s="22">
        <f>ROUND(Table1[[#This Row],[Market Capitalisation]]/Table1[[#This Row],[Stock Price]],0)</f>
        <v>1333333333</v>
      </c>
    </row>
    <row r="5918" spans="2:8" x14ac:dyDescent="0.35">
      <c r="B5918" s="1" t="s">
        <v>24101</v>
      </c>
      <c r="C5918" s="3" t="s">
        <v>24102</v>
      </c>
      <c r="D5918" s="13">
        <v>440000000</v>
      </c>
      <c r="E5918" s="1" t="str" cm="1">
        <f t="array" ref="E5918">_xlfn.IFS($D5918&gt;=$N$7,$J$7,AND($D5918&gt;=$M$8,$D5918&lt;$N$8),$J$8,AND($D5918&gt;=$M$9,$D5918&lt;$N$9),$J$9,$D5918&lt;$N$10,$J$10)</f>
        <v>Small Cap</v>
      </c>
      <c r="F5918" s="18">
        <v>2.15</v>
      </c>
      <c r="G5918" s="3" t="s">
        <v>1103</v>
      </c>
      <c r="H5918" s="22">
        <f>ROUND(Table1[[#This Row],[Market Capitalisation]]/Table1[[#This Row],[Stock Price]],0)</f>
        <v>204651163</v>
      </c>
    </row>
    <row r="5919" spans="2:8" x14ac:dyDescent="0.35">
      <c r="B5919" s="1" t="s">
        <v>24104</v>
      </c>
      <c r="C5919" s="3" t="s">
        <v>24105</v>
      </c>
      <c r="D5919" s="13">
        <v>430000000</v>
      </c>
      <c r="E5919" s="1" t="str" cm="1">
        <f t="array" ref="E5919">_xlfn.IFS($D5919&gt;=$N$7,$J$7,AND($D5919&gt;=$M$8,$D5919&lt;$N$8),$J$8,AND($D5919&gt;=$M$9,$D5919&lt;$N$9),$J$9,$D5919&lt;$N$10,$J$10)</f>
        <v>Small Cap</v>
      </c>
      <c r="F5919" s="18">
        <v>11.02</v>
      </c>
      <c r="G5919" s="3" t="s">
        <v>31554</v>
      </c>
      <c r="H5919" s="22">
        <f>ROUND(Table1[[#This Row],[Market Capitalisation]]/Table1[[#This Row],[Stock Price]],0)</f>
        <v>39019964</v>
      </c>
    </row>
    <row r="5920" spans="2:8" x14ac:dyDescent="0.35">
      <c r="B5920" s="1" t="s">
        <v>24108</v>
      </c>
      <c r="C5920" s="3" t="s">
        <v>24109</v>
      </c>
      <c r="D5920" s="13">
        <v>430000000</v>
      </c>
      <c r="E5920" s="1" t="str" cm="1">
        <f t="array" ref="E5920">_xlfn.IFS($D5920&gt;=$N$7,$J$7,AND($D5920&gt;=$M$8,$D5920&lt;$N$8),$J$8,AND($D5920&gt;=$M$9,$D5920&lt;$N$9),$J$9,$D5920&lt;$N$10,$J$10)</f>
        <v>Small Cap</v>
      </c>
      <c r="F5920" s="18">
        <v>8.92</v>
      </c>
      <c r="G5920" s="3" t="s">
        <v>31583</v>
      </c>
      <c r="H5920" s="22">
        <f>ROUND(Table1[[#This Row],[Market Capitalisation]]/Table1[[#This Row],[Stock Price]],0)</f>
        <v>48206278</v>
      </c>
    </row>
    <row r="5921" spans="2:8" x14ac:dyDescent="0.35">
      <c r="B5921" s="1" t="s">
        <v>24111</v>
      </c>
      <c r="C5921" s="3" t="s">
        <v>24112</v>
      </c>
      <c r="D5921" s="13">
        <v>430000000</v>
      </c>
      <c r="E5921" s="1" t="str" cm="1">
        <f t="array" ref="E5921">_xlfn.IFS($D5921&gt;=$N$7,$J$7,AND($D5921&gt;=$M$8,$D5921&lt;$N$8),$J$8,AND($D5921&gt;=$M$9,$D5921&lt;$N$9),$J$9,$D5921&lt;$N$10,$J$10)</f>
        <v>Small Cap</v>
      </c>
      <c r="F5921" s="18">
        <v>10.68</v>
      </c>
      <c r="G5921" s="3" t="s">
        <v>31554</v>
      </c>
      <c r="H5921" s="22">
        <f>ROUND(Table1[[#This Row],[Market Capitalisation]]/Table1[[#This Row],[Stock Price]],0)</f>
        <v>40262172</v>
      </c>
    </row>
    <row r="5922" spans="2:8" x14ac:dyDescent="0.35">
      <c r="B5922" s="1" t="s">
        <v>24114</v>
      </c>
      <c r="C5922" s="3" t="s">
        <v>24115</v>
      </c>
      <c r="D5922" s="13">
        <v>430000000</v>
      </c>
      <c r="E5922" s="1" t="str" cm="1">
        <f t="array" ref="E5922">_xlfn.IFS($D5922&gt;=$N$7,$J$7,AND($D5922&gt;=$M$8,$D5922&lt;$N$8),$J$8,AND($D5922&gt;=$M$9,$D5922&lt;$N$9),$J$9,$D5922&lt;$N$10,$J$10)</f>
        <v>Small Cap</v>
      </c>
      <c r="F5922" s="18">
        <v>4.82</v>
      </c>
      <c r="G5922" s="3" t="s">
        <v>511</v>
      </c>
      <c r="H5922" s="22">
        <f>ROUND(Table1[[#This Row],[Market Capitalisation]]/Table1[[#This Row],[Stock Price]],0)</f>
        <v>89211618</v>
      </c>
    </row>
    <row r="5923" spans="2:8" x14ac:dyDescent="0.35">
      <c r="B5923" s="1" t="s">
        <v>24117</v>
      </c>
      <c r="C5923" s="3" t="s">
        <v>24118</v>
      </c>
      <c r="D5923" s="13">
        <v>430000000</v>
      </c>
      <c r="E5923" s="1" t="str" cm="1">
        <f t="array" ref="E5923">_xlfn.IFS($D5923&gt;=$N$7,$J$7,AND($D5923&gt;=$M$8,$D5923&lt;$N$8),$J$8,AND($D5923&gt;=$M$9,$D5923&lt;$N$9),$J$9,$D5923&lt;$N$10,$J$10)</f>
        <v>Small Cap</v>
      </c>
      <c r="F5923" s="18">
        <v>25.4</v>
      </c>
      <c r="G5923" s="3" t="s">
        <v>31554</v>
      </c>
      <c r="H5923" s="22">
        <f>ROUND(Table1[[#This Row],[Market Capitalisation]]/Table1[[#This Row],[Stock Price]],0)</f>
        <v>16929134</v>
      </c>
    </row>
    <row r="5924" spans="2:8" x14ac:dyDescent="0.35">
      <c r="B5924" s="1" t="s">
        <v>24121</v>
      </c>
      <c r="C5924" s="3" t="s">
        <v>24122</v>
      </c>
      <c r="D5924" s="13">
        <v>430000000</v>
      </c>
      <c r="E5924" s="1" t="str" cm="1">
        <f t="array" ref="E5924">_xlfn.IFS($D5924&gt;=$N$7,$J$7,AND($D5924&gt;=$M$8,$D5924&lt;$N$8),$J$8,AND($D5924&gt;=$M$9,$D5924&lt;$N$9),$J$9,$D5924&lt;$N$10,$J$10)</f>
        <v>Small Cap</v>
      </c>
      <c r="F5924" s="18">
        <v>11.33</v>
      </c>
      <c r="G5924" s="3" t="s">
        <v>13674</v>
      </c>
      <c r="H5924" s="22">
        <f>ROUND(Table1[[#This Row],[Market Capitalisation]]/Table1[[#This Row],[Stock Price]],0)</f>
        <v>37952339</v>
      </c>
    </row>
    <row r="5925" spans="2:8" x14ac:dyDescent="0.35">
      <c r="B5925" s="1" t="s">
        <v>24124</v>
      </c>
      <c r="C5925" s="3" t="s">
        <v>24125</v>
      </c>
      <c r="D5925" s="13">
        <v>430000000</v>
      </c>
      <c r="E5925" s="1" t="str" cm="1">
        <f t="array" ref="E5925">_xlfn.IFS($D5925&gt;=$N$7,$J$7,AND($D5925&gt;=$M$8,$D5925&lt;$N$8),$J$8,AND($D5925&gt;=$M$9,$D5925&lt;$N$9),$J$9,$D5925&lt;$N$10,$J$10)</f>
        <v>Small Cap</v>
      </c>
      <c r="F5925" s="18">
        <v>56.19</v>
      </c>
      <c r="G5925" s="3" t="s">
        <v>31554</v>
      </c>
      <c r="H5925" s="22">
        <f>ROUND(Table1[[#This Row],[Market Capitalisation]]/Table1[[#This Row],[Stock Price]],0)</f>
        <v>7652607</v>
      </c>
    </row>
    <row r="5926" spans="2:8" x14ac:dyDescent="0.35">
      <c r="B5926" s="1" t="s">
        <v>24127</v>
      </c>
      <c r="C5926" s="3" t="s">
        <v>24128</v>
      </c>
      <c r="D5926" s="13">
        <v>430000000</v>
      </c>
      <c r="E5926" s="1" t="str" cm="1">
        <f t="array" ref="E5926">_xlfn.IFS($D5926&gt;=$N$7,$J$7,AND($D5926&gt;=$M$8,$D5926&lt;$N$8),$J$8,AND($D5926&gt;=$M$9,$D5926&lt;$N$9),$J$9,$D5926&lt;$N$10,$J$10)</f>
        <v>Small Cap</v>
      </c>
      <c r="F5926" s="18">
        <v>13.11</v>
      </c>
      <c r="G5926" s="3" t="s">
        <v>31554</v>
      </c>
      <c r="H5926" s="22">
        <f>ROUND(Table1[[#This Row],[Market Capitalisation]]/Table1[[#This Row],[Stock Price]],0)</f>
        <v>32799390</v>
      </c>
    </row>
    <row r="5927" spans="2:8" x14ac:dyDescent="0.35">
      <c r="B5927" s="1" t="s">
        <v>24130</v>
      </c>
      <c r="C5927" s="3" t="s">
        <v>24131</v>
      </c>
      <c r="D5927" s="13">
        <v>430000000</v>
      </c>
      <c r="E5927" s="1" t="str" cm="1">
        <f t="array" ref="E5927">_xlfn.IFS($D5927&gt;=$N$7,$J$7,AND($D5927&gt;=$M$8,$D5927&lt;$N$8),$J$8,AND($D5927&gt;=$M$9,$D5927&lt;$N$9),$J$9,$D5927&lt;$N$10,$J$10)</f>
        <v>Small Cap</v>
      </c>
      <c r="F5927" s="18">
        <v>26.14</v>
      </c>
      <c r="G5927" s="3" t="s">
        <v>31554</v>
      </c>
      <c r="H5927" s="22">
        <f>ROUND(Table1[[#This Row],[Market Capitalisation]]/Table1[[#This Row],[Stock Price]],0)</f>
        <v>16449885</v>
      </c>
    </row>
    <row r="5928" spans="2:8" x14ac:dyDescent="0.35">
      <c r="B5928" s="1" t="s">
        <v>24134</v>
      </c>
      <c r="C5928" s="3" t="s">
        <v>24135</v>
      </c>
      <c r="D5928" s="13">
        <v>430000000</v>
      </c>
      <c r="E5928" s="1" t="str" cm="1">
        <f t="array" ref="E5928">_xlfn.IFS($D5928&gt;=$N$7,$J$7,AND($D5928&gt;=$M$8,$D5928&lt;$N$8),$J$8,AND($D5928&gt;=$M$9,$D5928&lt;$N$9),$J$9,$D5928&lt;$N$10,$J$10)</f>
        <v>Small Cap</v>
      </c>
      <c r="F5928" s="18">
        <v>32.25</v>
      </c>
      <c r="G5928" s="3" t="s">
        <v>31554</v>
      </c>
      <c r="H5928" s="22">
        <f>ROUND(Table1[[#This Row],[Market Capitalisation]]/Table1[[#This Row],[Stock Price]],0)</f>
        <v>13333333</v>
      </c>
    </row>
    <row r="5929" spans="2:8" x14ac:dyDescent="0.35">
      <c r="B5929" s="1" t="s">
        <v>24137</v>
      </c>
      <c r="C5929" s="3" t="s">
        <v>24138</v>
      </c>
      <c r="D5929" s="13">
        <v>430000000</v>
      </c>
      <c r="E5929" s="1" t="str" cm="1">
        <f t="array" ref="E5929">_xlfn.IFS($D5929&gt;=$N$7,$J$7,AND($D5929&gt;=$M$8,$D5929&lt;$N$8),$J$8,AND($D5929&gt;=$M$9,$D5929&lt;$N$9),$J$9,$D5929&lt;$N$10,$J$10)</f>
        <v>Small Cap</v>
      </c>
      <c r="F5929" s="18">
        <v>4.2699999999999996</v>
      </c>
      <c r="G5929" s="3" t="s">
        <v>31554</v>
      </c>
      <c r="H5929" s="22">
        <f>ROUND(Table1[[#This Row],[Market Capitalisation]]/Table1[[#This Row],[Stock Price]],0)</f>
        <v>100702576</v>
      </c>
    </row>
    <row r="5930" spans="2:8" x14ac:dyDescent="0.35">
      <c r="B5930" s="1" t="s">
        <v>24140</v>
      </c>
      <c r="C5930" s="3" t="s">
        <v>24141</v>
      </c>
      <c r="D5930" s="13">
        <v>430000000</v>
      </c>
      <c r="E5930" s="1" t="str" cm="1">
        <f t="array" ref="E5930">_xlfn.IFS($D5930&gt;=$N$7,$J$7,AND($D5930&gt;=$M$8,$D5930&lt;$N$8),$J$8,AND($D5930&gt;=$M$9,$D5930&lt;$N$9),$J$9,$D5930&lt;$N$10,$J$10)</f>
        <v>Small Cap</v>
      </c>
      <c r="F5930" s="18">
        <v>4.92</v>
      </c>
      <c r="G5930" s="3" t="s">
        <v>152</v>
      </c>
      <c r="H5930" s="22">
        <f>ROUND(Table1[[#This Row],[Market Capitalisation]]/Table1[[#This Row],[Stock Price]],0)</f>
        <v>87398374</v>
      </c>
    </row>
    <row r="5931" spans="2:8" x14ac:dyDescent="0.35">
      <c r="B5931" s="1" t="s">
        <v>24143</v>
      </c>
      <c r="C5931" s="3" t="s">
        <v>24144</v>
      </c>
      <c r="D5931" s="13">
        <v>430000000</v>
      </c>
      <c r="E5931" s="1" t="str" cm="1">
        <f t="array" ref="E5931">_xlfn.IFS($D5931&gt;=$N$7,$J$7,AND($D5931&gt;=$M$8,$D5931&lt;$N$8),$J$8,AND($D5931&gt;=$M$9,$D5931&lt;$N$9),$J$9,$D5931&lt;$N$10,$J$10)</f>
        <v>Small Cap</v>
      </c>
      <c r="F5931" s="18">
        <v>19.63</v>
      </c>
      <c r="G5931" s="3" t="s">
        <v>210</v>
      </c>
      <c r="H5931" s="22">
        <f>ROUND(Table1[[#This Row],[Market Capitalisation]]/Table1[[#This Row],[Stock Price]],0)</f>
        <v>21905247</v>
      </c>
    </row>
    <row r="5932" spans="2:8" x14ac:dyDescent="0.35">
      <c r="B5932" s="1" t="s">
        <v>24147</v>
      </c>
      <c r="C5932" s="3" t="s">
        <v>24148</v>
      </c>
      <c r="D5932" s="13">
        <v>430000000</v>
      </c>
      <c r="E5932" s="1" t="str" cm="1">
        <f t="array" ref="E5932">_xlfn.IFS($D5932&gt;=$N$7,$J$7,AND($D5932&gt;=$M$8,$D5932&lt;$N$8),$J$8,AND($D5932&gt;=$M$9,$D5932&lt;$N$9),$J$9,$D5932&lt;$N$10,$J$10)</f>
        <v>Small Cap</v>
      </c>
      <c r="F5932" s="18">
        <v>22.96</v>
      </c>
      <c r="G5932" s="3" t="s">
        <v>31554</v>
      </c>
      <c r="H5932" s="22">
        <f>ROUND(Table1[[#This Row],[Market Capitalisation]]/Table1[[#This Row],[Stock Price]],0)</f>
        <v>18728223</v>
      </c>
    </row>
    <row r="5933" spans="2:8" x14ac:dyDescent="0.35">
      <c r="B5933" s="1" t="s">
        <v>24151</v>
      </c>
      <c r="C5933" s="3" t="s">
        <v>24152</v>
      </c>
      <c r="D5933" s="13">
        <v>430000000</v>
      </c>
      <c r="E5933" s="1" t="str" cm="1">
        <f t="array" ref="E5933">_xlfn.IFS($D5933&gt;=$N$7,$J$7,AND($D5933&gt;=$M$8,$D5933&lt;$N$8),$J$8,AND($D5933&gt;=$M$9,$D5933&lt;$N$9),$J$9,$D5933&lt;$N$10,$J$10)</f>
        <v>Small Cap</v>
      </c>
      <c r="F5933" s="18">
        <v>14.67</v>
      </c>
      <c r="G5933" s="3" t="s">
        <v>31554</v>
      </c>
      <c r="H5933" s="22">
        <f>ROUND(Table1[[#This Row],[Market Capitalisation]]/Table1[[#This Row],[Stock Price]],0)</f>
        <v>29311520</v>
      </c>
    </row>
    <row r="5934" spans="2:8" x14ac:dyDescent="0.35">
      <c r="B5934" s="1" t="s">
        <v>24154</v>
      </c>
      <c r="C5934" s="3" t="s">
        <v>24155</v>
      </c>
      <c r="D5934" s="13">
        <v>430000000</v>
      </c>
      <c r="E5934" s="1" t="str" cm="1">
        <f t="array" ref="E5934">_xlfn.IFS($D5934&gt;=$N$7,$J$7,AND($D5934&gt;=$M$8,$D5934&lt;$N$8),$J$8,AND($D5934&gt;=$M$9,$D5934&lt;$N$9),$J$9,$D5934&lt;$N$10,$J$10)</f>
        <v>Small Cap</v>
      </c>
      <c r="F5934" s="18">
        <v>72.36</v>
      </c>
      <c r="G5934" s="3" t="s">
        <v>304</v>
      </c>
      <c r="H5934" s="22">
        <f>ROUND(Table1[[#This Row],[Market Capitalisation]]/Table1[[#This Row],[Stock Price]],0)</f>
        <v>5942510</v>
      </c>
    </row>
    <row r="5935" spans="2:8" x14ac:dyDescent="0.35">
      <c r="B5935" s="1" t="s">
        <v>24158</v>
      </c>
      <c r="C5935" s="3" t="s">
        <v>24159</v>
      </c>
      <c r="D5935" s="13">
        <v>430000000</v>
      </c>
      <c r="E5935" s="1" t="str" cm="1">
        <f t="array" ref="E5935">_xlfn.IFS($D5935&gt;=$N$7,$J$7,AND($D5935&gt;=$M$8,$D5935&lt;$N$8),$J$8,AND($D5935&gt;=$M$9,$D5935&lt;$N$9),$J$9,$D5935&lt;$N$10,$J$10)</f>
        <v>Small Cap</v>
      </c>
      <c r="F5935" s="18">
        <v>0.05</v>
      </c>
      <c r="G5935" s="3" t="s">
        <v>31544</v>
      </c>
      <c r="H5935" s="22">
        <f>ROUND(Table1[[#This Row],[Market Capitalisation]]/Table1[[#This Row],[Stock Price]],0)</f>
        <v>8600000000</v>
      </c>
    </row>
    <row r="5936" spans="2:8" x14ac:dyDescent="0.35">
      <c r="B5936" s="1" t="s">
        <v>24161</v>
      </c>
      <c r="C5936" s="3" t="s">
        <v>24162</v>
      </c>
      <c r="D5936" s="13">
        <v>430000000</v>
      </c>
      <c r="E5936" s="1" t="str" cm="1">
        <f t="array" ref="E5936">_xlfn.IFS($D5936&gt;=$N$7,$J$7,AND($D5936&gt;=$M$8,$D5936&lt;$N$8),$J$8,AND($D5936&gt;=$M$9,$D5936&lt;$N$9),$J$9,$D5936&lt;$N$10,$J$10)</f>
        <v>Small Cap</v>
      </c>
      <c r="F5936" s="18">
        <v>46.01</v>
      </c>
      <c r="G5936" s="3" t="s">
        <v>31554</v>
      </c>
      <c r="H5936" s="22">
        <f>ROUND(Table1[[#This Row],[Market Capitalisation]]/Table1[[#This Row],[Stock Price]],0)</f>
        <v>9345794</v>
      </c>
    </row>
    <row r="5937" spans="2:8" x14ac:dyDescent="0.35">
      <c r="B5937" s="1" t="s">
        <v>24164</v>
      </c>
      <c r="C5937" s="3" t="s">
        <v>24165</v>
      </c>
      <c r="D5937" s="13">
        <v>430000000</v>
      </c>
      <c r="E5937" s="1" t="str" cm="1">
        <f t="array" ref="E5937">_xlfn.IFS($D5937&gt;=$N$7,$J$7,AND($D5937&gt;=$M$8,$D5937&lt;$N$8),$J$8,AND($D5937&gt;=$M$9,$D5937&lt;$N$9),$J$9,$D5937&lt;$N$10,$J$10)</f>
        <v>Small Cap</v>
      </c>
      <c r="F5937" s="18">
        <v>6.25</v>
      </c>
      <c r="G5937" s="3" t="s">
        <v>249</v>
      </c>
      <c r="H5937" s="22">
        <f>ROUND(Table1[[#This Row],[Market Capitalisation]]/Table1[[#This Row],[Stock Price]],0)</f>
        <v>68800000</v>
      </c>
    </row>
    <row r="5938" spans="2:8" x14ac:dyDescent="0.35">
      <c r="B5938" s="1" t="s">
        <v>24167</v>
      </c>
      <c r="C5938" s="3" t="s">
        <v>24168</v>
      </c>
      <c r="D5938" s="13">
        <v>430000000</v>
      </c>
      <c r="E5938" s="1" t="str" cm="1">
        <f t="array" ref="E5938">_xlfn.IFS($D5938&gt;=$N$7,$J$7,AND($D5938&gt;=$M$8,$D5938&lt;$N$8),$J$8,AND($D5938&gt;=$M$9,$D5938&lt;$N$9),$J$9,$D5938&lt;$N$10,$J$10)</f>
        <v>Small Cap</v>
      </c>
      <c r="F5938" s="18">
        <v>9.3699999999999992</v>
      </c>
      <c r="G5938" s="3" t="s">
        <v>31554</v>
      </c>
      <c r="H5938" s="22">
        <f>ROUND(Table1[[#This Row],[Market Capitalisation]]/Table1[[#This Row],[Stock Price]],0)</f>
        <v>45891142</v>
      </c>
    </row>
    <row r="5939" spans="2:8" x14ac:dyDescent="0.35">
      <c r="B5939" s="1" t="s">
        <v>24170</v>
      </c>
      <c r="C5939" s="3" t="s">
        <v>24171</v>
      </c>
      <c r="D5939" s="13">
        <v>430000000</v>
      </c>
      <c r="E5939" s="1" t="str" cm="1">
        <f t="array" ref="E5939">_xlfn.IFS($D5939&gt;=$N$7,$J$7,AND($D5939&gt;=$M$8,$D5939&lt;$N$8),$J$8,AND($D5939&gt;=$M$9,$D5939&lt;$N$9),$J$9,$D5939&lt;$N$10,$J$10)</f>
        <v>Small Cap</v>
      </c>
      <c r="F5939" s="18">
        <v>16.920000000000002</v>
      </c>
      <c r="G5939" s="3" t="s">
        <v>31554</v>
      </c>
      <c r="H5939" s="22">
        <f>ROUND(Table1[[#This Row],[Market Capitalisation]]/Table1[[#This Row],[Stock Price]],0)</f>
        <v>25413712</v>
      </c>
    </row>
    <row r="5940" spans="2:8" x14ac:dyDescent="0.35">
      <c r="B5940" s="1" t="s">
        <v>24173</v>
      </c>
      <c r="C5940" s="3" t="s">
        <v>24174</v>
      </c>
      <c r="D5940" s="13">
        <v>430000000</v>
      </c>
      <c r="E5940" s="1" t="str" cm="1">
        <f t="array" ref="E5940">_xlfn.IFS($D5940&gt;=$N$7,$J$7,AND($D5940&gt;=$M$8,$D5940&lt;$N$8),$J$8,AND($D5940&gt;=$M$9,$D5940&lt;$N$9),$J$9,$D5940&lt;$N$10,$J$10)</f>
        <v>Small Cap</v>
      </c>
      <c r="F5940" s="18">
        <v>16.170000000000002</v>
      </c>
      <c r="G5940" s="3" t="s">
        <v>31554</v>
      </c>
      <c r="H5940" s="22">
        <f>ROUND(Table1[[#This Row],[Market Capitalisation]]/Table1[[#This Row],[Stock Price]],0)</f>
        <v>26592455</v>
      </c>
    </row>
    <row r="5941" spans="2:8" x14ac:dyDescent="0.35">
      <c r="B5941" s="1" t="s">
        <v>24177</v>
      </c>
      <c r="C5941" s="3" t="s">
        <v>24178</v>
      </c>
      <c r="D5941" s="13">
        <v>430000000</v>
      </c>
      <c r="E5941" s="1" t="str" cm="1">
        <f t="array" ref="E5941">_xlfn.IFS($D5941&gt;=$N$7,$J$7,AND($D5941&gt;=$M$8,$D5941&lt;$N$8),$J$8,AND($D5941&gt;=$M$9,$D5941&lt;$N$9),$J$9,$D5941&lt;$N$10,$J$10)</f>
        <v>Small Cap</v>
      </c>
      <c r="F5941" s="18">
        <v>10.88</v>
      </c>
      <c r="G5941" s="3" t="s">
        <v>31554</v>
      </c>
      <c r="H5941" s="22">
        <f>ROUND(Table1[[#This Row],[Market Capitalisation]]/Table1[[#This Row],[Stock Price]],0)</f>
        <v>39522059</v>
      </c>
    </row>
    <row r="5942" spans="2:8" x14ac:dyDescent="0.35">
      <c r="B5942" s="1" t="s">
        <v>24181</v>
      </c>
      <c r="C5942" s="3" t="s">
        <v>24182</v>
      </c>
      <c r="D5942" s="13">
        <v>430000000</v>
      </c>
      <c r="E5942" s="1" t="str" cm="1">
        <f t="array" ref="E5942">_xlfn.IFS($D5942&gt;=$N$7,$J$7,AND($D5942&gt;=$M$8,$D5942&lt;$N$8),$J$8,AND($D5942&gt;=$M$9,$D5942&lt;$N$9),$J$9,$D5942&lt;$N$10,$J$10)</f>
        <v>Small Cap</v>
      </c>
      <c r="F5942" s="18">
        <v>13.63</v>
      </c>
      <c r="G5942" s="3" t="s">
        <v>31554</v>
      </c>
      <c r="H5942" s="22">
        <f>ROUND(Table1[[#This Row],[Market Capitalisation]]/Table1[[#This Row],[Stock Price]],0)</f>
        <v>31548056</v>
      </c>
    </row>
    <row r="5943" spans="2:8" x14ac:dyDescent="0.35">
      <c r="B5943" s="1" t="s">
        <v>24184</v>
      </c>
      <c r="C5943" s="3" t="s">
        <v>24185</v>
      </c>
      <c r="D5943" s="13">
        <v>430000000</v>
      </c>
      <c r="E5943" s="1" t="str" cm="1">
        <f t="array" ref="E5943">_xlfn.IFS($D5943&gt;=$N$7,$J$7,AND($D5943&gt;=$M$8,$D5943&lt;$N$8),$J$8,AND($D5943&gt;=$M$9,$D5943&lt;$N$9),$J$9,$D5943&lt;$N$10,$J$10)</f>
        <v>Small Cap</v>
      </c>
      <c r="F5943" s="18">
        <v>29.41</v>
      </c>
      <c r="G5943" s="3" t="s">
        <v>31554</v>
      </c>
      <c r="H5943" s="22">
        <f>ROUND(Table1[[#This Row],[Market Capitalisation]]/Table1[[#This Row],[Stock Price]],0)</f>
        <v>14620877</v>
      </c>
    </row>
    <row r="5944" spans="2:8" x14ac:dyDescent="0.35">
      <c r="B5944" s="1" t="s">
        <v>24187</v>
      </c>
      <c r="C5944" s="3" t="s">
        <v>24188</v>
      </c>
      <c r="D5944" s="13">
        <v>430000000</v>
      </c>
      <c r="E5944" s="1" t="str" cm="1">
        <f t="array" ref="E5944">_xlfn.IFS($D5944&gt;=$N$7,$J$7,AND($D5944&gt;=$M$8,$D5944&lt;$N$8),$J$8,AND($D5944&gt;=$M$9,$D5944&lt;$N$9),$J$9,$D5944&lt;$N$10,$J$10)</f>
        <v>Small Cap</v>
      </c>
      <c r="F5944" s="18">
        <v>0.23</v>
      </c>
      <c r="G5944" s="3" t="s">
        <v>249</v>
      </c>
      <c r="H5944" s="22">
        <f>ROUND(Table1[[#This Row],[Market Capitalisation]]/Table1[[#This Row],[Stock Price]],0)</f>
        <v>1869565217</v>
      </c>
    </row>
    <row r="5945" spans="2:8" x14ac:dyDescent="0.35">
      <c r="B5945" s="1" t="s">
        <v>24190</v>
      </c>
      <c r="C5945" s="3" t="s">
        <v>24191</v>
      </c>
      <c r="D5945" s="13">
        <v>430000000</v>
      </c>
      <c r="E5945" s="1" t="str" cm="1">
        <f t="array" ref="E5945">_xlfn.IFS($D5945&gt;=$N$7,$J$7,AND($D5945&gt;=$M$8,$D5945&lt;$N$8),$J$8,AND($D5945&gt;=$M$9,$D5945&lt;$N$9),$J$9,$D5945&lt;$N$10,$J$10)</f>
        <v>Small Cap</v>
      </c>
      <c r="F5945" s="18">
        <v>3.91</v>
      </c>
      <c r="G5945" s="3" t="s">
        <v>31554</v>
      </c>
      <c r="H5945" s="22">
        <f>ROUND(Table1[[#This Row],[Market Capitalisation]]/Table1[[#This Row],[Stock Price]],0)</f>
        <v>109974425</v>
      </c>
    </row>
    <row r="5946" spans="2:8" x14ac:dyDescent="0.35">
      <c r="B5946" s="1" t="s">
        <v>24193</v>
      </c>
      <c r="C5946" s="3" t="s">
        <v>24194</v>
      </c>
      <c r="D5946" s="13">
        <v>420000000</v>
      </c>
      <c r="E5946" s="1" t="str" cm="1">
        <f t="array" ref="E5946">_xlfn.IFS($D5946&gt;=$N$7,$J$7,AND($D5946&gt;=$M$8,$D5946&lt;$N$8),$J$8,AND($D5946&gt;=$M$9,$D5946&lt;$N$9),$J$9,$D5946&lt;$N$10,$J$10)</f>
        <v>Small Cap</v>
      </c>
      <c r="F5946" s="18">
        <v>1.48</v>
      </c>
      <c r="G5946" s="3" t="s">
        <v>511</v>
      </c>
      <c r="H5946" s="22">
        <f>ROUND(Table1[[#This Row],[Market Capitalisation]]/Table1[[#This Row],[Stock Price]],0)</f>
        <v>283783784</v>
      </c>
    </row>
    <row r="5947" spans="2:8" x14ac:dyDescent="0.35">
      <c r="B5947" s="1" t="s">
        <v>24197</v>
      </c>
      <c r="C5947" s="3" t="s">
        <v>24198</v>
      </c>
      <c r="D5947" s="13">
        <v>420000000</v>
      </c>
      <c r="E5947" s="1" t="str" cm="1">
        <f t="array" ref="E5947">_xlfn.IFS($D5947&gt;=$N$7,$J$7,AND($D5947&gt;=$M$8,$D5947&lt;$N$8),$J$8,AND($D5947&gt;=$M$9,$D5947&lt;$N$9),$J$9,$D5947&lt;$N$10,$J$10)</f>
        <v>Small Cap</v>
      </c>
      <c r="F5947" s="18">
        <v>9.1999999999999993</v>
      </c>
      <c r="G5947" s="3" t="s">
        <v>31554</v>
      </c>
      <c r="H5947" s="22">
        <f>ROUND(Table1[[#This Row],[Market Capitalisation]]/Table1[[#This Row],[Stock Price]],0)</f>
        <v>45652174</v>
      </c>
    </row>
    <row r="5948" spans="2:8" x14ac:dyDescent="0.35">
      <c r="B5948" s="1" t="s">
        <v>24200</v>
      </c>
      <c r="C5948" s="3" t="s">
        <v>24201</v>
      </c>
      <c r="D5948" s="13">
        <v>420000000</v>
      </c>
      <c r="E5948" s="1" t="str" cm="1">
        <f t="array" ref="E5948">_xlfn.IFS($D5948&gt;=$N$7,$J$7,AND($D5948&gt;=$M$8,$D5948&lt;$N$8),$J$8,AND($D5948&gt;=$M$9,$D5948&lt;$N$9),$J$9,$D5948&lt;$N$10,$J$10)</f>
        <v>Small Cap</v>
      </c>
      <c r="F5948" s="18">
        <v>6.7</v>
      </c>
      <c r="G5948" s="3" t="s">
        <v>31554</v>
      </c>
      <c r="H5948" s="22">
        <f>ROUND(Table1[[#This Row],[Market Capitalisation]]/Table1[[#This Row],[Stock Price]],0)</f>
        <v>62686567</v>
      </c>
    </row>
    <row r="5949" spans="2:8" x14ac:dyDescent="0.35">
      <c r="B5949" s="1" t="s">
        <v>24203</v>
      </c>
      <c r="C5949" s="3" t="s">
        <v>24204</v>
      </c>
      <c r="D5949" s="13">
        <v>420000000</v>
      </c>
      <c r="E5949" s="1" t="str" cm="1">
        <f t="array" ref="E5949">_xlfn.IFS($D5949&gt;=$N$7,$J$7,AND($D5949&gt;=$M$8,$D5949&lt;$N$8),$J$8,AND($D5949&gt;=$M$9,$D5949&lt;$N$9),$J$9,$D5949&lt;$N$10,$J$10)</f>
        <v>Small Cap</v>
      </c>
      <c r="F5949" s="18">
        <v>0.26</v>
      </c>
      <c r="G5949" s="3" t="s">
        <v>31544</v>
      </c>
      <c r="H5949" s="22">
        <f>ROUND(Table1[[#This Row],[Market Capitalisation]]/Table1[[#This Row],[Stock Price]],0)</f>
        <v>1615384615</v>
      </c>
    </row>
    <row r="5950" spans="2:8" x14ac:dyDescent="0.35">
      <c r="B5950" s="1" t="s">
        <v>24207</v>
      </c>
      <c r="C5950" s="3" t="s">
        <v>24208</v>
      </c>
      <c r="D5950" s="13">
        <v>420000000</v>
      </c>
      <c r="E5950" s="1" t="str" cm="1">
        <f t="array" ref="E5950">_xlfn.IFS($D5950&gt;=$N$7,$J$7,AND($D5950&gt;=$M$8,$D5950&lt;$N$8),$J$8,AND($D5950&gt;=$M$9,$D5950&lt;$N$9),$J$9,$D5950&lt;$N$10,$J$10)</f>
        <v>Small Cap</v>
      </c>
      <c r="F5950" s="18">
        <v>0.25</v>
      </c>
      <c r="G5950" s="3" t="s">
        <v>31544</v>
      </c>
      <c r="H5950" s="22">
        <f>ROUND(Table1[[#This Row],[Market Capitalisation]]/Table1[[#This Row],[Stock Price]],0)</f>
        <v>1680000000</v>
      </c>
    </row>
    <row r="5951" spans="2:8" x14ac:dyDescent="0.35">
      <c r="B5951" s="1" t="s">
        <v>24210</v>
      </c>
      <c r="C5951" s="3" t="s">
        <v>24211</v>
      </c>
      <c r="D5951" s="13">
        <v>420000000</v>
      </c>
      <c r="E5951" s="1" t="str" cm="1">
        <f t="array" ref="E5951">_xlfn.IFS($D5951&gt;=$N$7,$J$7,AND($D5951&gt;=$M$8,$D5951&lt;$N$8),$J$8,AND($D5951&gt;=$M$9,$D5951&lt;$N$9),$J$9,$D5951&lt;$N$10,$J$10)</f>
        <v>Small Cap</v>
      </c>
      <c r="F5951" s="18">
        <v>3.42</v>
      </c>
      <c r="G5951" s="3" t="s">
        <v>152</v>
      </c>
      <c r="H5951" s="22">
        <f>ROUND(Table1[[#This Row],[Market Capitalisation]]/Table1[[#This Row],[Stock Price]],0)</f>
        <v>122807018</v>
      </c>
    </row>
    <row r="5952" spans="2:8" x14ac:dyDescent="0.35">
      <c r="B5952" s="1" t="s">
        <v>24213</v>
      </c>
      <c r="C5952" s="3" t="s">
        <v>24214</v>
      </c>
      <c r="D5952" s="13">
        <v>420000000</v>
      </c>
      <c r="E5952" s="1" t="str" cm="1">
        <f t="array" ref="E5952">_xlfn.IFS($D5952&gt;=$N$7,$J$7,AND($D5952&gt;=$M$8,$D5952&lt;$N$8),$J$8,AND($D5952&gt;=$M$9,$D5952&lt;$N$9),$J$9,$D5952&lt;$N$10,$J$10)</f>
        <v>Small Cap</v>
      </c>
      <c r="F5952" s="18">
        <v>2.4</v>
      </c>
      <c r="G5952" s="3" t="s">
        <v>511</v>
      </c>
      <c r="H5952" s="22">
        <f>ROUND(Table1[[#This Row],[Market Capitalisation]]/Table1[[#This Row],[Stock Price]],0)</f>
        <v>175000000</v>
      </c>
    </row>
    <row r="5953" spans="2:8" x14ac:dyDescent="0.35">
      <c r="B5953" s="1" t="s">
        <v>24216</v>
      </c>
      <c r="C5953" s="3" t="s">
        <v>24217</v>
      </c>
      <c r="D5953" s="13">
        <v>420000000</v>
      </c>
      <c r="E5953" s="1" t="str" cm="1">
        <f t="array" ref="E5953">_xlfn.IFS($D5953&gt;=$N$7,$J$7,AND($D5953&gt;=$M$8,$D5953&lt;$N$8),$J$8,AND($D5953&gt;=$M$9,$D5953&lt;$N$9),$J$9,$D5953&lt;$N$10,$J$10)</f>
        <v>Small Cap</v>
      </c>
      <c r="F5953" s="18">
        <v>2.52</v>
      </c>
      <c r="G5953" s="3" t="s">
        <v>31554</v>
      </c>
      <c r="H5953" s="22">
        <f>ROUND(Table1[[#This Row],[Market Capitalisation]]/Table1[[#This Row],[Stock Price]],0)</f>
        <v>166666667</v>
      </c>
    </row>
    <row r="5954" spans="2:8" x14ac:dyDescent="0.35">
      <c r="B5954" s="1" t="s">
        <v>24219</v>
      </c>
      <c r="C5954" s="3" t="s">
        <v>24220</v>
      </c>
      <c r="D5954" s="13">
        <v>420000000</v>
      </c>
      <c r="E5954" s="1" t="str" cm="1">
        <f t="array" ref="E5954">_xlfn.IFS($D5954&gt;=$N$7,$J$7,AND($D5954&gt;=$M$8,$D5954&lt;$N$8),$J$8,AND($D5954&gt;=$M$9,$D5954&lt;$N$9),$J$9,$D5954&lt;$N$10,$J$10)</f>
        <v>Small Cap</v>
      </c>
      <c r="F5954" s="18">
        <v>0.45</v>
      </c>
      <c r="G5954" s="3" t="s">
        <v>31544</v>
      </c>
      <c r="H5954" s="22">
        <f>ROUND(Table1[[#This Row],[Market Capitalisation]]/Table1[[#This Row],[Stock Price]],0)</f>
        <v>933333333</v>
      </c>
    </row>
    <row r="5955" spans="2:8" x14ac:dyDescent="0.35">
      <c r="B5955" s="1" t="s">
        <v>24222</v>
      </c>
      <c r="C5955" s="3" t="s">
        <v>24223</v>
      </c>
      <c r="D5955" s="13">
        <v>410000000</v>
      </c>
      <c r="E5955" s="1" t="str" cm="1">
        <f t="array" ref="E5955">_xlfn.IFS($D5955&gt;=$N$7,$J$7,AND($D5955&gt;=$M$8,$D5955&lt;$N$8),$J$8,AND($D5955&gt;=$M$9,$D5955&lt;$N$9),$J$9,$D5955&lt;$N$10,$J$10)</f>
        <v>Small Cap</v>
      </c>
      <c r="F5955" s="18">
        <v>1.68</v>
      </c>
      <c r="G5955" s="3" t="s">
        <v>249</v>
      </c>
      <c r="H5955" s="22">
        <f>ROUND(Table1[[#This Row],[Market Capitalisation]]/Table1[[#This Row],[Stock Price]],0)</f>
        <v>244047619</v>
      </c>
    </row>
    <row r="5956" spans="2:8" x14ac:dyDescent="0.35">
      <c r="B5956" s="1" t="s">
        <v>24226</v>
      </c>
      <c r="C5956" s="3" t="s">
        <v>24227</v>
      </c>
      <c r="D5956" s="13">
        <v>410000000</v>
      </c>
      <c r="E5956" s="1" t="str" cm="1">
        <f t="array" ref="E5956">_xlfn.IFS($D5956&gt;=$N$7,$J$7,AND($D5956&gt;=$M$8,$D5956&lt;$N$8),$J$8,AND($D5956&gt;=$M$9,$D5956&lt;$N$9),$J$9,$D5956&lt;$N$10,$J$10)</f>
        <v>Small Cap</v>
      </c>
      <c r="F5956" s="18">
        <v>27.62</v>
      </c>
      <c r="G5956" s="3" t="s">
        <v>31554</v>
      </c>
      <c r="H5956" s="22">
        <f>ROUND(Table1[[#This Row],[Market Capitalisation]]/Table1[[#This Row],[Stock Price]],0)</f>
        <v>14844316</v>
      </c>
    </row>
    <row r="5957" spans="2:8" x14ac:dyDescent="0.35">
      <c r="B5957" s="1" t="s">
        <v>24230</v>
      </c>
      <c r="C5957" s="3" t="s">
        <v>24231</v>
      </c>
      <c r="D5957" s="13">
        <v>410000000</v>
      </c>
      <c r="E5957" s="1" t="str" cm="1">
        <f t="array" ref="E5957">_xlfn.IFS($D5957&gt;=$N$7,$J$7,AND($D5957&gt;=$M$8,$D5957&lt;$N$8),$J$8,AND($D5957&gt;=$M$9,$D5957&lt;$N$9),$J$9,$D5957&lt;$N$10,$J$10)</f>
        <v>Small Cap</v>
      </c>
      <c r="F5957" s="18">
        <v>3.39</v>
      </c>
      <c r="G5957" s="3" t="s">
        <v>249</v>
      </c>
      <c r="H5957" s="22">
        <f>ROUND(Table1[[#This Row],[Market Capitalisation]]/Table1[[#This Row],[Stock Price]],0)</f>
        <v>120943953</v>
      </c>
    </row>
    <row r="5958" spans="2:8" x14ac:dyDescent="0.35">
      <c r="B5958" s="1" t="s">
        <v>24233</v>
      </c>
      <c r="C5958" s="3" t="s">
        <v>24234</v>
      </c>
      <c r="D5958" s="13">
        <v>410000000</v>
      </c>
      <c r="E5958" s="1" t="str" cm="1">
        <f t="array" ref="E5958">_xlfn.IFS($D5958&gt;=$N$7,$J$7,AND($D5958&gt;=$M$8,$D5958&lt;$N$8),$J$8,AND($D5958&gt;=$M$9,$D5958&lt;$N$9),$J$9,$D5958&lt;$N$10,$J$10)</f>
        <v>Small Cap</v>
      </c>
      <c r="F5958" s="18">
        <v>0.86</v>
      </c>
      <c r="G5958" s="3" t="s">
        <v>249</v>
      </c>
      <c r="H5958" s="22">
        <f>ROUND(Table1[[#This Row],[Market Capitalisation]]/Table1[[#This Row],[Stock Price]],0)</f>
        <v>476744186</v>
      </c>
    </row>
    <row r="5959" spans="2:8" x14ac:dyDescent="0.35">
      <c r="B5959" s="1" t="s">
        <v>24236</v>
      </c>
      <c r="C5959" s="3" t="s">
        <v>24237</v>
      </c>
      <c r="D5959" s="13">
        <v>410000000</v>
      </c>
      <c r="E5959" s="1" t="str" cm="1">
        <f t="array" ref="E5959">_xlfn.IFS($D5959&gt;=$N$7,$J$7,AND($D5959&gt;=$M$8,$D5959&lt;$N$8),$J$8,AND($D5959&gt;=$M$9,$D5959&lt;$N$9),$J$9,$D5959&lt;$N$10,$J$10)</f>
        <v>Small Cap</v>
      </c>
      <c r="F5959" s="18">
        <v>26</v>
      </c>
      <c r="G5959" s="3" t="s">
        <v>31554</v>
      </c>
      <c r="H5959" s="22">
        <f>ROUND(Table1[[#This Row],[Market Capitalisation]]/Table1[[#This Row],[Stock Price]],0)</f>
        <v>15769231</v>
      </c>
    </row>
    <row r="5960" spans="2:8" x14ac:dyDescent="0.35">
      <c r="B5960" s="1" t="s">
        <v>24240</v>
      </c>
      <c r="C5960" s="3" t="s">
        <v>24241</v>
      </c>
      <c r="D5960" s="13">
        <v>410000000</v>
      </c>
      <c r="E5960" s="1" t="str" cm="1">
        <f t="array" ref="E5960">_xlfn.IFS($D5960&gt;=$N$7,$J$7,AND($D5960&gt;=$M$8,$D5960&lt;$N$8),$J$8,AND($D5960&gt;=$M$9,$D5960&lt;$N$9),$J$9,$D5960&lt;$N$10,$J$10)</f>
        <v>Small Cap</v>
      </c>
      <c r="F5960" s="18">
        <v>1.36</v>
      </c>
      <c r="G5960" s="3" t="s">
        <v>511</v>
      </c>
      <c r="H5960" s="22">
        <f>ROUND(Table1[[#This Row],[Market Capitalisation]]/Table1[[#This Row],[Stock Price]],0)</f>
        <v>301470588</v>
      </c>
    </row>
    <row r="5961" spans="2:8" x14ac:dyDescent="0.35">
      <c r="B5961" s="1" t="s">
        <v>24243</v>
      </c>
      <c r="C5961" s="3" t="s">
        <v>24244</v>
      </c>
      <c r="D5961" s="13">
        <v>410000000</v>
      </c>
      <c r="E5961" s="1" t="str" cm="1">
        <f t="array" ref="E5961">_xlfn.IFS($D5961&gt;=$N$7,$J$7,AND($D5961&gt;=$M$8,$D5961&lt;$N$8),$J$8,AND($D5961&gt;=$M$9,$D5961&lt;$N$9),$J$9,$D5961&lt;$N$10,$J$10)</f>
        <v>Small Cap</v>
      </c>
      <c r="F5961" s="18">
        <v>14.64</v>
      </c>
      <c r="G5961" s="3" t="s">
        <v>31554</v>
      </c>
      <c r="H5961" s="22">
        <f>ROUND(Table1[[#This Row],[Market Capitalisation]]/Table1[[#This Row],[Stock Price]],0)</f>
        <v>28005464</v>
      </c>
    </row>
    <row r="5962" spans="2:8" x14ac:dyDescent="0.35">
      <c r="B5962" s="1" t="s">
        <v>24247</v>
      </c>
      <c r="C5962" s="3" t="s">
        <v>24248</v>
      </c>
      <c r="D5962" s="13">
        <v>410000000</v>
      </c>
      <c r="E5962" s="1" t="str" cm="1">
        <f t="array" ref="E5962">_xlfn.IFS($D5962&gt;=$N$7,$J$7,AND($D5962&gt;=$M$8,$D5962&lt;$N$8),$J$8,AND($D5962&gt;=$M$9,$D5962&lt;$N$9),$J$9,$D5962&lt;$N$10,$J$10)</f>
        <v>Small Cap</v>
      </c>
      <c r="F5962" s="18">
        <v>26.39</v>
      </c>
      <c r="G5962" s="3" t="s">
        <v>31554</v>
      </c>
      <c r="H5962" s="22">
        <f>ROUND(Table1[[#This Row],[Market Capitalisation]]/Table1[[#This Row],[Stock Price]],0)</f>
        <v>15536188</v>
      </c>
    </row>
    <row r="5963" spans="2:8" x14ac:dyDescent="0.35">
      <c r="B5963" s="1" t="s">
        <v>24251</v>
      </c>
      <c r="C5963" s="3" t="s">
        <v>24252</v>
      </c>
      <c r="D5963" s="13">
        <v>410000000</v>
      </c>
      <c r="E5963" s="1" t="str" cm="1">
        <f t="array" ref="E5963">_xlfn.IFS($D5963&gt;=$N$7,$J$7,AND($D5963&gt;=$M$8,$D5963&lt;$N$8),$J$8,AND($D5963&gt;=$M$9,$D5963&lt;$N$9),$J$9,$D5963&lt;$N$10,$J$10)</f>
        <v>Small Cap</v>
      </c>
      <c r="F5963" s="18">
        <v>6.3</v>
      </c>
      <c r="G5963" s="3" t="s">
        <v>249</v>
      </c>
      <c r="H5963" s="22">
        <f>ROUND(Table1[[#This Row],[Market Capitalisation]]/Table1[[#This Row],[Stock Price]],0)</f>
        <v>65079365</v>
      </c>
    </row>
    <row r="5964" spans="2:8" x14ac:dyDescent="0.35">
      <c r="B5964" s="1" t="s">
        <v>24254</v>
      </c>
      <c r="C5964" s="3" t="s">
        <v>24255</v>
      </c>
      <c r="D5964" s="13">
        <v>410000000</v>
      </c>
      <c r="E5964" s="1" t="str" cm="1">
        <f t="array" ref="E5964">_xlfn.IFS($D5964&gt;=$N$7,$J$7,AND($D5964&gt;=$M$8,$D5964&lt;$N$8),$J$8,AND($D5964&gt;=$M$9,$D5964&lt;$N$9),$J$9,$D5964&lt;$N$10,$J$10)</f>
        <v>Small Cap</v>
      </c>
      <c r="F5964" s="18">
        <v>4.49</v>
      </c>
      <c r="G5964" s="3" t="s">
        <v>249</v>
      </c>
      <c r="H5964" s="22">
        <f>ROUND(Table1[[#This Row],[Market Capitalisation]]/Table1[[#This Row],[Stock Price]],0)</f>
        <v>91314031</v>
      </c>
    </row>
    <row r="5965" spans="2:8" x14ac:dyDescent="0.35">
      <c r="B5965" s="1" t="s">
        <v>24258</v>
      </c>
      <c r="C5965" s="3" t="s">
        <v>24259</v>
      </c>
      <c r="D5965" s="13">
        <v>410000000</v>
      </c>
      <c r="E5965" s="1" t="str" cm="1">
        <f t="array" ref="E5965">_xlfn.IFS($D5965&gt;=$N$7,$J$7,AND($D5965&gt;=$M$8,$D5965&lt;$N$8),$J$8,AND($D5965&gt;=$M$9,$D5965&lt;$N$9),$J$9,$D5965&lt;$N$10,$J$10)</f>
        <v>Small Cap</v>
      </c>
      <c r="F5965" s="18">
        <v>1.38</v>
      </c>
      <c r="G5965" s="3" t="s">
        <v>249</v>
      </c>
      <c r="H5965" s="22">
        <f>ROUND(Table1[[#This Row],[Market Capitalisation]]/Table1[[#This Row],[Stock Price]],0)</f>
        <v>297101449</v>
      </c>
    </row>
    <row r="5966" spans="2:8" x14ac:dyDescent="0.35">
      <c r="B5966" s="1" t="s">
        <v>24261</v>
      </c>
      <c r="C5966" s="3" t="s">
        <v>24262</v>
      </c>
      <c r="D5966" s="13">
        <v>410000000</v>
      </c>
      <c r="E5966" s="1" t="str" cm="1">
        <f t="array" ref="E5966">_xlfn.IFS($D5966&gt;=$N$7,$J$7,AND($D5966&gt;=$M$8,$D5966&lt;$N$8),$J$8,AND($D5966&gt;=$M$9,$D5966&lt;$N$9),$J$9,$D5966&lt;$N$10,$J$10)</f>
        <v>Small Cap</v>
      </c>
      <c r="F5966" s="18">
        <v>2.35</v>
      </c>
      <c r="G5966" s="3" t="s">
        <v>62</v>
      </c>
      <c r="H5966" s="22">
        <f>ROUND(Table1[[#This Row],[Market Capitalisation]]/Table1[[#This Row],[Stock Price]],0)</f>
        <v>174468085</v>
      </c>
    </row>
    <row r="5967" spans="2:8" x14ac:dyDescent="0.35">
      <c r="B5967" s="1" t="s">
        <v>24265</v>
      </c>
      <c r="C5967" s="3" t="s">
        <v>24266</v>
      </c>
      <c r="D5967" s="13">
        <v>410000000</v>
      </c>
      <c r="E5967" s="1" t="str" cm="1">
        <f t="array" ref="E5967">_xlfn.IFS($D5967&gt;=$N$7,$J$7,AND($D5967&gt;=$M$8,$D5967&lt;$N$8),$J$8,AND($D5967&gt;=$M$9,$D5967&lt;$N$9),$J$9,$D5967&lt;$N$10,$J$10)</f>
        <v>Small Cap</v>
      </c>
      <c r="F5967" s="18">
        <v>8.77</v>
      </c>
      <c r="G5967" s="3" t="s">
        <v>31554</v>
      </c>
      <c r="H5967" s="22">
        <f>ROUND(Table1[[#This Row],[Market Capitalisation]]/Table1[[#This Row],[Stock Price]],0)</f>
        <v>46750285</v>
      </c>
    </row>
    <row r="5968" spans="2:8" x14ac:dyDescent="0.35">
      <c r="B5968" s="1" t="s">
        <v>24269</v>
      </c>
      <c r="C5968" s="3" t="s">
        <v>24270</v>
      </c>
      <c r="D5968" s="13">
        <v>410000000</v>
      </c>
      <c r="E5968" s="1" t="str" cm="1">
        <f t="array" ref="E5968">_xlfn.IFS($D5968&gt;=$N$7,$J$7,AND($D5968&gt;=$M$8,$D5968&lt;$N$8),$J$8,AND($D5968&gt;=$M$9,$D5968&lt;$N$9),$J$9,$D5968&lt;$N$10,$J$10)</f>
        <v>Small Cap</v>
      </c>
      <c r="F5968" s="18">
        <v>6.45</v>
      </c>
      <c r="G5968" s="3" t="s">
        <v>31554</v>
      </c>
      <c r="H5968" s="22">
        <f>ROUND(Table1[[#This Row],[Market Capitalisation]]/Table1[[#This Row],[Stock Price]],0)</f>
        <v>63565891</v>
      </c>
    </row>
    <row r="5969" spans="2:8" x14ac:dyDescent="0.35">
      <c r="B5969" s="1" t="s">
        <v>24273</v>
      </c>
      <c r="C5969" s="3" t="s">
        <v>24274</v>
      </c>
      <c r="D5969" s="13">
        <v>410000000</v>
      </c>
      <c r="E5969" s="1" t="str" cm="1">
        <f t="array" ref="E5969">_xlfn.IFS($D5969&gt;=$N$7,$J$7,AND($D5969&gt;=$M$8,$D5969&lt;$N$8),$J$8,AND($D5969&gt;=$M$9,$D5969&lt;$N$9),$J$9,$D5969&lt;$N$10,$J$10)</f>
        <v>Small Cap</v>
      </c>
      <c r="F5969" s="18">
        <v>4.26</v>
      </c>
      <c r="G5969" s="3" t="s">
        <v>31554</v>
      </c>
      <c r="H5969" s="22">
        <f>ROUND(Table1[[#This Row],[Market Capitalisation]]/Table1[[#This Row],[Stock Price]],0)</f>
        <v>96244131</v>
      </c>
    </row>
    <row r="5970" spans="2:8" x14ac:dyDescent="0.35">
      <c r="B5970" s="1" t="s">
        <v>24276</v>
      </c>
      <c r="C5970" s="3" t="s">
        <v>24277</v>
      </c>
      <c r="D5970" s="13">
        <v>410000000</v>
      </c>
      <c r="E5970" s="1" t="str" cm="1">
        <f t="array" ref="E5970">_xlfn.IFS($D5970&gt;=$N$7,$J$7,AND($D5970&gt;=$M$8,$D5970&lt;$N$8),$J$8,AND($D5970&gt;=$M$9,$D5970&lt;$N$9),$J$9,$D5970&lt;$N$10,$J$10)</f>
        <v>Small Cap</v>
      </c>
      <c r="F5970" s="18">
        <v>4.5199999999999996</v>
      </c>
      <c r="G5970" s="3" t="s">
        <v>511</v>
      </c>
      <c r="H5970" s="22">
        <f>ROUND(Table1[[#This Row],[Market Capitalisation]]/Table1[[#This Row],[Stock Price]],0)</f>
        <v>90707965</v>
      </c>
    </row>
    <row r="5971" spans="2:8" x14ac:dyDescent="0.35">
      <c r="B5971" s="1" t="s">
        <v>24279</v>
      </c>
      <c r="C5971" s="3" t="s">
        <v>24280</v>
      </c>
      <c r="D5971" s="13">
        <v>400000000</v>
      </c>
      <c r="E5971" s="1" t="str" cm="1">
        <f t="array" ref="E5971">_xlfn.IFS($D5971&gt;=$N$7,$J$7,AND($D5971&gt;=$M$8,$D5971&lt;$N$8),$J$8,AND($D5971&gt;=$M$9,$D5971&lt;$N$9),$J$9,$D5971&lt;$N$10,$J$10)</f>
        <v>Small Cap</v>
      </c>
      <c r="F5971" s="18">
        <v>189.5</v>
      </c>
      <c r="G5971" s="3" t="s">
        <v>31554</v>
      </c>
      <c r="H5971" s="22">
        <f>ROUND(Table1[[#This Row],[Market Capitalisation]]/Table1[[#This Row],[Stock Price]],0)</f>
        <v>2110818</v>
      </c>
    </row>
    <row r="5972" spans="2:8" x14ac:dyDescent="0.35">
      <c r="B5972" s="1" t="s">
        <v>24284</v>
      </c>
      <c r="C5972" s="3" t="s">
        <v>24285</v>
      </c>
      <c r="D5972" s="13">
        <v>400000000</v>
      </c>
      <c r="E5972" s="1" t="str" cm="1">
        <f t="array" ref="E5972">_xlfn.IFS($D5972&gt;=$N$7,$J$7,AND($D5972&gt;=$M$8,$D5972&lt;$N$8),$J$8,AND($D5972&gt;=$M$9,$D5972&lt;$N$9),$J$9,$D5972&lt;$N$10,$J$10)</f>
        <v>Small Cap</v>
      </c>
      <c r="F5972" s="18">
        <v>2.0099999999999998</v>
      </c>
      <c r="G5972" s="3" t="s">
        <v>152</v>
      </c>
      <c r="H5972" s="22">
        <f>ROUND(Table1[[#This Row],[Market Capitalisation]]/Table1[[#This Row],[Stock Price]],0)</f>
        <v>199004975</v>
      </c>
    </row>
    <row r="5973" spans="2:8" x14ac:dyDescent="0.35">
      <c r="B5973" s="1" t="s">
        <v>24287</v>
      </c>
      <c r="C5973" s="3" t="s">
        <v>24288</v>
      </c>
      <c r="D5973" s="13">
        <v>400000000</v>
      </c>
      <c r="E5973" s="1" t="str" cm="1">
        <f t="array" ref="E5973">_xlfn.IFS($D5973&gt;=$N$7,$J$7,AND($D5973&gt;=$M$8,$D5973&lt;$N$8),$J$8,AND($D5973&gt;=$M$9,$D5973&lt;$N$9),$J$9,$D5973&lt;$N$10,$J$10)</f>
        <v>Small Cap</v>
      </c>
      <c r="F5973" s="18">
        <v>9.49</v>
      </c>
      <c r="G5973" s="3" t="s">
        <v>31554</v>
      </c>
      <c r="H5973" s="22">
        <f>ROUND(Table1[[#This Row],[Market Capitalisation]]/Table1[[#This Row],[Stock Price]],0)</f>
        <v>42149631</v>
      </c>
    </row>
    <row r="5974" spans="2:8" x14ac:dyDescent="0.35">
      <c r="B5974" s="1" t="s">
        <v>24291</v>
      </c>
      <c r="C5974" s="3" t="s">
        <v>24292</v>
      </c>
      <c r="D5974" s="13">
        <v>400000000</v>
      </c>
      <c r="E5974" s="1" t="str" cm="1">
        <f t="array" ref="E5974">_xlfn.IFS($D5974&gt;=$N$7,$J$7,AND($D5974&gt;=$M$8,$D5974&lt;$N$8),$J$8,AND($D5974&gt;=$M$9,$D5974&lt;$N$9),$J$9,$D5974&lt;$N$10,$J$10)</f>
        <v>Small Cap</v>
      </c>
      <c r="F5974" s="18">
        <v>2.1</v>
      </c>
      <c r="G5974" s="3" t="s">
        <v>511</v>
      </c>
      <c r="H5974" s="22">
        <f>ROUND(Table1[[#This Row],[Market Capitalisation]]/Table1[[#This Row],[Stock Price]],0)</f>
        <v>190476190</v>
      </c>
    </row>
    <row r="5975" spans="2:8" x14ac:dyDescent="0.35">
      <c r="B5975" s="1" t="s">
        <v>24294</v>
      </c>
      <c r="C5975" s="3" t="s">
        <v>24295</v>
      </c>
      <c r="D5975" s="13">
        <v>400000000</v>
      </c>
      <c r="E5975" s="1" t="str" cm="1">
        <f t="array" ref="E5975">_xlfn.IFS($D5975&gt;=$N$7,$J$7,AND($D5975&gt;=$M$8,$D5975&lt;$N$8),$J$8,AND($D5975&gt;=$M$9,$D5975&lt;$N$9),$J$9,$D5975&lt;$N$10,$J$10)</f>
        <v>Small Cap</v>
      </c>
      <c r="F5975" s="18">
        <v>1.8</v>
      </c>
      <c r="G5975" s="3" t="s">
        <v>511</v>
      </c>
      <c r="H5975" s="22">
        <f>ROUND(Table1[[#This Row],[Market Capitalisation]]/Table1[[#This Row],[Stock Price]],0)</f>
        <v>222222222</v>
      </c>
    </row>
    <row r="5976" spans="2:8" x14ac:dyDescent="0.35">
      <c r="B5976" s="1" t="s">
        <v>24297</v>
      </c>
      <c r="C5976" s="3" t="s">
        <v>24298</v>
      </c>
      <c r="D5976" s="13">
        <v>400000000</v>
      </c>
      <c r="E5976" s="1" t="str" cm="1">
        <f t="array" ref="E5976">_xlfn.IFS($D5976&gt;=$N$7,$J$7,AND($D5976&gt;=$M$8,$D5976&lt;$N$8),$J$8,AND($D5976&gt;=$M$9,$D5976&lt;$N$9),$J$9,$D5976&lt;$N$10,$J$10)</f>
        <v>Small Cap</v>
      </c>
      <c r="F5976" s="18">
        <v>3.38</v>
      </c>
      <c r="G5976" s="3" t="s">
        <v>31554</v>
      </c>
      <c r="H5976" s="22">
        <f>ROUND(Table1[[#This Row],[Market Capitalisation]]/Table1[[#This Row],[Stock Price]],0)</f>
        <v>118343195</v>
      </c>
    </row>
    <row r="5977" spans="2:8" x14ac:dyDescent="0.35">
      <c r="B5977" s="1" t="s">
        <v>24300</v>
      </c>
      <c r="C5977" s="3" t="s">
        <v>24301</v>
      </c>
      <c r="D5977" s="13">
        <v>400000000</v>
      </c>
      <c r="E5977" s="1" t="str" cm="1">
        <f t="array" ref="E5977">_xlfn.IFS($D5977&gt;=$N$7,$J$7,AND($D5977&gt;=$M$8,$D5977&lt;$N$8),$J$8,AND($D5977&gt;=$M$9,$D5977&lt;$N$9),$J$9,$D5977&lt;$N$10,$J$10)</f>
        <v>Small Cap</v>
      </c>
      <c r="F5977" s="18">
        <v>23.94</v>
      </c>
      <c r="G5977" s="3" t="s">
        <v>31554</v>
      </c>
      <c r="H5977" s="22">
        <f>ROUND(Table1[[#This Row],[Market Capitalisation]]/Table1[[#This Row],[Stock Price]],0)</f>
        <v>16708438</v>
      </c>
    </row>
    <row r="5978" spans="2:8" x14ac:dyDescent="0.35">
      <c r="B5978" s="1" t="s">
        <v>24303</v>
      </c>
      <c r="C5978" s="3" t="s">
        <v>24304</v>
      </c>
      <c r="D5978" s="13">
        <v>400000000</v>
      </c>
      <c r="E5978" s="1" t="str" cm="1">
        <f t="array" ref="E5978">_xlfn.IFS($D5978&gt;=$N$7,$J$7,AND($D5978&gt;=$M$8,$D5978&lt;$N$8),$J$8,AND($D5978&gt;=$M$9,$D5978&lt;$N$9),$J$9,$D5978&lt;$N$10,$J$10)</f>
        <v>Small Cap</v>
      </c>
      <c r="F5978" s="18">
        <v>7.1</v>
      </c>
      <c r="G5978" s="3" t="s">
        <v>31554</v>
      </c>
      <c r="H5978" s="22">
        <f>ROUND(Table1[[#This Row],[Market Capitalisation]]/Table1[[#This Row],[Stock Price]],0)</f>
        <v>56338028</v>
      </c>
    </row>
    <row r="5979" spans="2:8" x14ac:dyDescent="0.35">
      <c r="B5979" s="1" t="s">
        <v>24306</v>
      </c>
      <c r="C5979" s="3" t="s">
        <v>24307</v>
      </c>
      <c r="D5979" s="13">
        <v>400000000</v>
      </c>
      <c r="E5979" s="1" t="str" cm="1">
        <f t="array" ref="E5979">_xlfn.IFS($D5979&gt;=$N$7,$J$7,AND($D5979&gt;=$M$8,$D5979&lt;$N$8),$J$8,AND($D5979&gt;=$M$9,$D5979&lt;$N$9),$J$9,$D5979&lt;$N$10,$J$10)</f>
        <v>Small Cap</v>
      </c>
      <c r="F5979" s="18">
        <v>14.04</v>
      </c>
      <c r="G5979" s="3" t="s">
        <v>31554</v>
      </c>
      <c r="H5979" s="22">
        <f>ROUND(Table1[[#This Row],[Market Capitalisation]]/Table1[[#This Row],[Stock Price]],0)</f>
        <v>28490028</v>
      </c>
    </row>
    <row r="5980" spans="2:8" x14ac:dyDescent="0.35">
      <c r="B5980" s="1" t="s">
        <v>24309</v>
      </c>
      <c r="C5980" s="3" t="s">
        <v>24310</v>
      </c>
      <c r="D5980" s="13">
        <v>400000000</v>
      </c>
      <c r="E5980" s="1" t="str" cm="1">
        <f t="array" ref="E5980">_xlfn.IFS($D5980&gt;=$N$7,$J$7,AND($D5980&gt;=$M$8,$D5980&lt;$N$8),$J$8,AND($D5980&gt;=$M$9,$D5980&lt;$N$9),$J$9,$D5980&lt;$N$10,$J$10)</f>
        <v>Small Cap</v>
      </c>
      <c r="F5980" s="18">
        <v>29.86</v>
      </c>
      <c r="G5980" s="3" t="s">
        <v>31548</v>
      </c>
      <c r="H5980" s="22">
        <f>ROUND(Table1[[#This Row],[Market Capitalisation]]/Table1[[#This Row],[Stock Price]],0)</f>
        <v>13395847</v>
      </c>
    </row>
    <row r="5981" spans="2:8" x14ac:dyDescent="0.35">
      <c r="B5981" s="1" t="s">
        <v>24312</v>
      </c>
      <c r="C5981" s="3" t="s">
        <v>24313</v>
      </c>
      <c r="D5981" s="13">
        <v>400000000</v>
      </c>
      <c r="E5981" s="1" t="str" cm="1">
        <f t="array" ref="E5981">_xlfn.IFS($D5981&gt;=$N$7,$J$7,AND($D5981&gt;=$M$8,$D5981&lt;$N$8),$J$8,AND($D5981&gt;=$M$9,$D5981&lt;$N$9),$J$9,$D5981&lt;$N$10,$J$10)</f>
        <v>Small Cap</v>
      </c>
      <c r="F5981" s="18">
        <v>4.04</v>
      </c>
      <c r="G5981" s="3" t="s">
        <v>31554</v>
      </c>
      <c r="H5981" s="22">
        <f>ROUND(Table1[[#This Row],[Market Capitalisation]]/Table1[[#This Row],[Stock Price]],0)</f>
        <v>99009901</v>
      </c>
    </row>
    <row r="5982" spans="2:8" x14ac:dyDescent="0.35">
      <c r="B5982" s="1" t="s">
        <v>24315</v>
      </c>
      <c r="C5982" s="3" t="s">
        <v>24316</v>
      </c>
      <c r="D5982" s="13">
        <v>400000000</v>
      </c>
      <c r="E5982" s="1" t="str" cm="1">
        <f t="array" ref="E5982">_xlfn.IFS($D5982&gt;=$N$7,$J$7,AND($D5982&gt;=$M$8,$D5982&lt;$N$8),$J$8,AND($D5982&gt;=$M$9,$D5982&lt;$N$9),$J$9,$D5982&lt;$N$10,$J$10)</f>
        <v>Small Cap</v>
      </c>
      <c r="F5982" s="18">
        <v>11.4</v>
      </c>
      <c r="G5982" s="3" t="s">
        <v>31548</v>
      </c>
      <c r="H5982" s="22">
        <f>ROUND(Table1[[#This Row],[Market Capitalisation]]/Table1[[#This Row],[Stock Price]],0)</f>
        <v>35087719</v>
      </c>
    </row>
    <row r="5983" spans="2:8" x14ac:dyDescent="0.35">
      <c r="B5983" s="1" t="s">
        <v>24319</v>
      </c>
      <c r="C5983" s="3" t="s">
        <v>24320</v>
      </c>
      <c r="D5983" s="13">
        <v>400000000</v>
      </c>
      <c r="E5983" s="1" t="str" cm="1">
        <f t="array" ref="E5983">_xlfn.IFS($D5983&gt;=$N$7,$J$7,AND($D5983&gt;=$M$8,$D5983&lt;$N$8),$J$8,AND($D5983&gt;=$M$9,$D5983&lt;$N$9),$J$9,$D5983&lt;$N$10,$J$10)</f>
        <v>Small Cap</v>
      </c>
      <c r="F5983" s="18">
        <v>7.47</v>
      </c>
      <c r="G5983" s="3" t="s">
        <v>31554</v>
      </c>
      <c r="H5983" s="22">
        <f>ROUND(Table1[[#This Row],[Market Capitalisation]]/Table1[[#This Row],[Stock Price]],0)</f>
        <v>53547523</v>
      </c>
    </row>
    <row r="5984" spans="2:8" x14ac:dyDescent="0.35">
      <c r="B5984" s="1" t="s">
        <v>24322</v>
      </c>
      <c r="C5984" s="3" t="s">
        <v>24323</v>
      </c>
      <c r="D5984" s="13">
        <v>400000000</v>
      </c>
      <c r="E5984" s="1" t="str" cm="1">
        <f t="array" ref="E5984">_xlfn.IFS($D5984&gt;=$N$7,$J$7,AND($D5984&gt;=$M$8,$D5984&lt;$N$8),$J$8,AND($D5984&gt;=$M$9,$D5984&lt;$N$9),$J$9,$D5984&lt;$N$10,$J$10)</f>
        <v>Small Cap</v>
      </c>
      <c r="F5984" s="18">
        <v>36.43</v>
      </c>
      <c r="G5984" s="3" t="s">
        <v>210</v>
      </c>
      <c r="H5984" s="22">
        <f>ROUND(Table1[[#This Row],[Market Capitalisation]]/Table1[[#This Row],[Stock Price]],0)</f>
        <v>10979962</v>
      </c>
    </row>
    <row r="5985" spans="2:8" x14ac:dyDescent="0.35">
      <c r="B5985" s="1" t="s">
        <v>24326</v>
      </c>
      <c r="C5985" s="3" t="s">
        <v>24327</v>
      </c>
      <c r="D5985" s="13">
        <v>400000000</v>
      </c>
      <c r="E5985" s="1" t="str" cm="1">
        <f t="array" ref="E5985">_xlfn.IFS($D5985&gt;=$N$7,$J$7,AND($D5985&gt;=$M$8,$D5985&lt;$N$8),$J$8,AND($D5985&gt;=$M$9,$D5985&lt;$N$9),$J$9,$D5985&lt;$N$10,$J$10)</f>
        <v>Small Cap</v>
      </c>
      <c r="F5985" s="18">
        <v>11.28</v>
      </c>
      <c r="G5985" s="3" t="s">
        <v>31554</v>
      </c>
      <c r="H5985" s="22">
        <f>ROUND(Table1[[#This Row],[Market Capitalisation]]/Table1[[#This Row],[Stock Price]],0)</f>
        <v>35460993</v>
      </c>
    </row>
    <row r="5986" spans="2:8" x14ac:dyDescent="0.35">
      <c r="B5986" s="1" t="s">
        <v>24329</v>
      </c>
      <c r="C5986" s="3" t="s">
        <v>24330</v>
      </c>
      <c r="D5986" s="13">
        <v>400000000</v>
      </c>
      <c r="E5986" s="1" t="str" cm="1">
        <f t="array" ref="E5986">_xlfn.IFS($D5986&gt;=$N$7,$J$7,AND($D5986&gt;=$M$8,$D5986&lt;$N$8),$J$8,AND($D5986&gt;=$M$9,$D5986&lt;$N$9),$J$9,$D5986&lt;$N$10,$J$10)</f>
        <v>Small Cap</v>
      </c>
      <c r="F5986" s="18">
        <v>62.79</v>
      </c>
      <c r="G5986" s="3" t="s">
        <v>31554</v>
      </c>
      <c r="H5986" s="22">
        <f>ROUND(Table1[[#This Row],[Market Capitalisation]]/Table1[[#This Row],[Stock Price]],0)</f>
        <v>6370441</v>
      </c>
    </row>
    <row r="5987" spans="2:8" x14ac:dyDescent="0.35">
      <c r="B5987" s="1" t="s">
        <v>24333</v>
      </c>
      <c r="C5987" s="3" t="s">
        <v>24334</v>
      </c>
      <c r="D5987" s="13">
        <v>400000000</v>
      </c>
      <c r="E5987" s="1" t="str" cm="1">
        <f t="array" ref="E5987">_xlfn.IFS($D5987&gt;=$N$7,$J$7,AND($D5987&gt;=$M$8,$D5987&lt;$N$8),$J$8,AND($D5987&gt;=$M$9,$D5987&lt;$N$9),$J$9,$D5987&lt;$N$10,$J$10)</f>
        <v>Small Cap</v>
      </c>
      <c r="F5987" s="18">
        <v>3.7</v>
      </c>
      <c r="G5987" s="3" t="s">
        <v>249</v>
      </c>
      <c r="H5987" s="22">
        <f>ROUND(Table1[[#This Row],[Market Capitalisation]]/Table1[[#This Row],[Stock Price]],0)</f>
        <v>108108108</v>
      </c>
    </row>
    <row r="5988" spans="2:8" x14ac:dyDescent="0.35">
      <c r="B5988" s="1" t="s">
        <v>24336</v>
      </c>
      <c r="C5988" s="3" t="s">
        <v>24337</v>
      </c>
      <c r="D5988" s="13">
        <v>390000000</v>
      </c>
      <c r="E5988" s="1" t="str" cm="1">
        <f t="array" ref="E5988">_xlfn.IFS($D5988&gt;=$N$7,$J$7,AND($D5988&gt;=$M$8,$D5988&lt;$N$8),$J$8,AND($D5988&gt;=$M$9,$D5988&lt;$N$9),$J$9,$D5988&lt;$N$10,$J$10)</f>
        <v>Small Cap</v>
      </c>
      <c r="F5988" s="18">
        <v>10.9</v>
      </c>
      <c r="G5988" s="3" t="s">
        <v>31554</v>
      </c>
      <c r="H5988" s="22">
        <f>ROUND(Table1[[#This Row],[Market Capitalisation]]/Table1[[#This Row],[Stock Price]],0)</f>
        <v>35779817</v>
      </c>
    </row>
    <row r="5989" spans="2:8" x14ac:dyDescent="0.35">
      <c r="B5989" s="1" t="s">
        <v>24340</v>
      </c>
      <c r="C5989" s="3" t="s">
        <v>24341</v>
      </c>
      <c r="D5989" s="13">
        <v>390000000</v>
      </c>
      <c r="E5989" s="1" t="str" cm="1">
        <f t="array" ref="E5989">_xlfn.IFS($D5989&gt;=$N$7,$J$7,AND($D5989&gt;=$M$8,$D5989&lt;$N$8),$J$8,AND($D5989&gt;=$M$9,$D5989&lt;$N$9),$J$9,$D5989&lt;$N$10,$J$10)</f>
        <v>Small Cap</v>
      </c>
      <c r="F5989" s="18">
        <v>5.66</v>
      </c>
      <c r="G5989" s="3" t="s">
        <v>31554</v>
      </c>
      <c r="H5989" s="22">
        <f>ROUND(Table1[[#This Row],[Market Capitalisation]]/Table1[[#This Row],[Stock Price]],0)</f>
        <v>68904594</v>
      </c>
    </row>
    <row r="5990" spans="2:8" x14ac:dyDescent="0.35">
      <c r="B5990" s="1" t="s">
        <v>24343</v>
      </c>
      <c r="C5990" s="3" t="s">
        <v>24344</v>
      </c>
      <c r="D5990" s="13">
        <v>390000000</v>
      </c>
      <c r="E5990" s="1" t="str" cm="1">
        <f t="array" ref="E5990">_xlfn.IFS($D5990&gt;=$N$7,$J$7,AND($D5990&gt;=$M$8,$D5990&lt;$N$8),$J$8,AND($D5990&gt;=$M$9,$D5990&lt;$N$9),$J$9,$D5990&lt;$N$10,$J$10)</f>
        <v>Small Cap</v>
      </c>
      <c r="F5990" s="18">
        <v>11.62</v>
      </c>
      <c r="G5990" s="3" t="s">
        <v>31554</v>
      </c>
      <c r="H5990" s="22">
        <f>ROUND(Table1[[#This Row],[Market Capitalisation]]/Table1[[#This Row],[Stock Price]],0)</f>
        <v>33562823</v>
      </c>
    </row>
    <row r="5991" spans="2:8" x14ac:dyDescent="0.35">
      <c r="B5991" s="1" t="s">
        <v>24347</v>
      </c>
      <c r="C5991" s="3" t="s">
        <v>24348</v>
      </c>
      <c r="D5991" s="13">
        <v>390000000</v>
      </c>
      <c r="E5991" s="1" t="str" cm="1">
        <f t="array" ref="E5991">_xlfn.IFS($D5991&gt;=$N$7,$J$7,AND($D5991&gt;=$M$8,$D5991&lt;$N$8),$J$8,AND($D5991&gt;=$M$9,$D5991&lt;$N$9),$J$9,$D5991&lt;$N$10,$J$10)</f>
        <v>Small Cap</v>
      </c>
      <c r="F5991" s="18">
        <v>19.420000000000002</v>
      </c>
      <c r="G5991" s="3" t="s">
        <v>31583</v>
      </c>
      <c r="H5991" s="22">
        <f>ROUND(Table1[[#This Row],[Market Capitalisation]]/Table1[[#This Row],[Stock Price]],0)</f>
        <v>20082389</v>
      </c>
    </row>
    <row r="5992" spans="2:8" x14ac:dyDescent="0.35">
      <c r="B5992" s="1" t="s">
        <v>24350</v>
      </c>
      <c r="C5992" s="3" t="s">
        <v>24351</v>
      </c>
      <c r="D5992" s="13">
        <v>390000000</v>
      </c>
      <c r="E5992" s="1" t="str" cm="1">
        <f t="array" ref="E5992">_xlfn.IFS($D5992&gt;=$N$7,$J$7,AND($D5992&gt;=$M$8,$D5992&lt;$N$8),$J$8,AND($D5992&gt;=$M$9,$D5992&lt;$N$9),$J$9,$D5992&lt;$N$10,$J$10)</f>
        <v>Small Cap</v>
      </c>
      <c r="F5992" s="18">
        <v>3.03</v>
      </c>
      <c r="G5992" s="3" t="s">
        <v>31554</v>
      </c>
      <c r="H5992" s="22">
        <f>ROUND(Table1[[#This Row],[Market Capitalisation]]/Table1[[#This Row],[Stock Price]],0)</f>
        <v>128712871</v>
      </c>
    </row>
    <row r="5993" spans="2:8" x14ac:dyDescent="0.35">
      <c r="B5993" s="1" t="s">
        <v>24353</v>
      </c>
      <c r="C5993" s="3" t="s">
        <v>24354</v>
      </c>
      <c r="D5993" s="13">
        <v>390000000</v>
      </c>
      <c r="E5993" s="1" t="str" cm="1">
        <f t="array" ref="E5993">_xlfn.IFS($D5993&gt;=$N$7,$J$7,AND($D5993&gt;=$M$8,$D5993&lt;$N$8),$J$8,AND($D5993&gt;=$M$9,$D5993&lt;$N$9),$J$9,$D5993&lt;$N$10,$J$10)</f>
        <v>Small Cap</v>
      </c>
      <c r="F5993" s="18">
        <v>70.739999999999995</v>
      </c>
      <c r="G5993" s="3" t="s">
        <v>304</v>
      </c>
      <c r="H5993" s="22">
        <f>ROUND(Table1[[#This Row],[Market Capitalisation]]/Table1[[#This Row],[Stock Price]],0)</f>
        <v>5513147</v>
      </c>
    </row>
    <row r="5994" spans="2:8" x14ac:dyDescent="0.35">
      <c r="B5994" s="1" t="s">
        <v>24356</v>
      </c>
      <c r="C5994" s="3" t="s">
        <v>24357</v>
      </c>
      <c r="D5994" s="13">
        <v>390000000</v>
      </c>
      <c r="E5994" s="1" t="str" cm="1">
        <f t="array" ref="E5994">_xlfn.IFS($D5994&gt;=$N$7,$J$7,AND($D5994&gt;=$M$8,$D5994&lt;$N$8),$J$8,AND($D5994&gt;=$M$9,$D5994&lt;$N$9),$J$9,$D5994&lt;$N$10,$J$10)</f>
        <v>Small Cap</v>
      </c>
      <c r="F5994" s="18">
        <v>20.76</v>
      </c>
      <c r="G5994" s="3" t="s">
        <v>31554</v>
      </c>
      <c r="H5994" s="22">
        <f>ROUND(Table1[[#This Row],[Market Capitalisation]]/Table1[[#This Row],[Stock Price]],0)</f>
        <v>18786127</v>
      </c>
    </row>
    <row r="5995" spans="2:8" x14ac:dyDescent="0.35">
      <c r="B5995" s="1" t="s">
        <v>24359</v>
      </c>
      <c r="C5995" s="3" t="s">
        <v>24360</v>
      </c>
      <c r="D5995" s="13">
        <v>390000000</v>
      </c>
      <c r="E5995" s="1" t="str" cm="1">
        <f t="array" ref="E5995">_xlfn.IFS($D5995&gt;=$N$7,$J$7,AND($D5995&gt;=$M$8,$D5995&lt;$N$8),$J$8,AND($D5995&gt;=$M$9,$D5995&lt;$N$9),$J$9,$D5995&lt;$N$10,$J$10)</f>
        <v>Small Cap</v>
      </c>
      <c r="F5995" s="18">
        <v>3.76</v>
      </c>
      <c r="G5995" s="3" t="s">
        <v>4076</v>
      </c>
      <c r="H5995" s="22">
        <f>ROUND(Table1[[#This Row],[Market Capitalisation]]/Table1[[#This Row],[Stock Price]],0)</f>
        <v>103723404</v>
      </c>
    </row>
    <row r="5996" spans="2:8" x14ac:dyDescent="0.35">
      <c r="B5996" s="1" t="s">
        <v>24362</v>
      </c>
      <c r="C5996" s="3" t="s">
        <v>24363</v>
      </c>
      <c r="D5996" s="13">
        <v>390000000</v>
      </c>
      <c r="E5996" s="1" t="str" cm="1">
        <f t="array" ref="E5996">_xlfn.IFS($D5996&gt;=$N$7,$J$7,AND($D5996&gt;=$M$8,$D5996&lt;$N$8),$J$8,AND($D5996&gt;=$M$9,$D5996&lt;$N$9),$J$9,$D5996&lt;$N$10,$J$10)</f>
        <v>Small Cap</v>
      </c>
      <c r="F5996" s="18">
        <v>8.18</v>
      </c>
      <c r="G5996" s="3" t="s">
        <v>31554</v>
      </c>
      <c r="H5996" s="22">
        <f>ROUND(Table1[[#This Row],[Market Capitalisation]]/Table1[[#This Row],[Stock Price]],0)</f>
        <v>47677262</v>
      </c>
    </row>
    <row r="5997" spans="2:8" x14ac:dyDescent="0.35">
      <c r="B5997" s="1" t="s">
        <v>24365</v>
      </c>
      <c r="C5997" s="3" t="s">
        <v>24366</v>
      </c>
      <c r="D5997" s="13">
        <v>390000000</v>
      </c>
      <c r="E5997" s="1" t="str" cm="1">
        <f t="array" ref="E5997">_xlfn.IFS($D5997&gt;=$N$7,$J$7,AND($D5997&gt;=$M$8,$D5997&lt;$N$8),$J$8,AND($D5997&gt;=$M$9,$D5997&lt;$N$9),$J$9,$D5997&lt;$N$10,$J$10)</f>
        <v>Small Cap</v>
      </c>
      <c r="F5997" s="18">
        <v>11.6</v>
      </c>
      <c r="G5997" s="3" t="s">
        <v>31554</v>
      </c>
      <c r="H5997" s="22">
        <f>ROUND(Table1[[#This Row],[Market Capitalisation]]/Table1[[#This Row],[Stock Price]],0)</f>
        <v>33620690</v>
      </c>
    </row>
    <row r="5998" spans="2:8" x14ac:dyDescent="0.35">
      <c r="B5998" s="1" t="s">
        <v>24368</v>
      </c>
      <c r="C5998" s="3" t="s">
        <v>24369</v>
      </c>
      <c r="D5998" s="13">
        <v>390000000</v>
      </c>
      <c r="E5998" s="1" t="str" cm="1">
        <f t="array" ref="E5998">_xlfn.IFS($D5998&gt;=$N$7,$J$7,AND($D5998&gt;=$M$8,$D5998&lt;$N$8),$J$8,AND($D5998&gt;=$M$9,$D5998&lt;$N$9),$J$9,$D5998&lt;$N$10,$J$10)</f>
        <v>Small Cap</v>
      </c>
      <c r="F5998" s="18">
        <v>2.1</v>
      </c>
      <c r="G5998" s="3" t="s">
        <v>31554</v>
      </c>
      <c r="H5998" s="22">
        <f>ROUND(Table1[[#This Row],[Market Capitalisation]]/Table1[[#This Row],[Stock Price]],0)</f>
        <v>185714286</v>
      </c>
    </row>
    <row r="5999" spans="2:8" x14ac:dyDescent="0.35">
      <c r="B5999" s="1" t="s">
        <v>24371</v>
      </c>
      <c r="C5999" s="3" t="s">
        <v>24372</v>
      </c>
      <c r="D5999" s="13">
        <v>390000000</v>
      </c>
      <c r="E5999" s="1" t="str" cm="1">
        <f t="array" ref="E5999">_xlfn.IFS($D5999&gt;=$N$7,$J$7,AND($D5999&gt;=$M$8,$D5999&lt;$N$8),$J$8,AND($D5999&gt;=$M$9,$D5999&lt;$N$9),$J$9,$D5999&lt;$N$10,$J$10)</f>
        <v>Small Cap</v>
      </c>
      <c r="F5999" s="18">
        <v>16.59</v>
      </c>
      <c r="G5999" s="3" t="s">
        <v>304</v>
      </c>
      <c r="H5999" s="22">
        <f>ROUND(Table1[[#This Row],[Market Capitalisation]]/Table1[[#This Row],[Stock Price]],0)</f>
        <v>23508137</v>
      </c>
    </row>
    <row r="6000" spans="2:8" x14ac:dyDescent="0.35">
      <c r="B6000" s="1" t="s">
        <v>24374</v>
      </c>
      <c r="C6000" s="3" t="s">
        <v>24375</v>
      </c>
      <c r="D6000" s="13">
        <v>390000000</v>
      </c>
      <c r="E6000" s="1" t="str" cm="1">
        <f t="array" ref="E6000">_xlfn.IFS($D6000&gt;=$N$7,$J$7,AND($D6000&gt;=$M$8,$D6000&lt;$N$8),$J$8,AND($D6000&gt;=$M$9,$D6000&lt;$N$9),$J$9,$D6000&lt;$N$10,$J$10)</f>
        <v>Small Cap</v>
      </c>
      <c r="F6000" s="18">
        <v>0.14000000000000001</v>
      </c>
      <c r="G6000" s="3" t="s">
        <v>152</v>
      </c>
      <c r="H6000" s="22">
        <f>ROUND(Table1[[#This Row],[Market Capitalisation]]/Table1[[#This Row],[Stock Price]],0)</f>
        <v>2785714286</v>
      </c>
    </row>
    <row r="6001" spans="2:8" x14ac:dyDescent="0.35">
      <c r="B6001" s="1" t="s">
        <v>24377</v>
      </c>
      <c r="C6001" s="3" t="s">
        <v>24378</v>
      </c>
      <c r="D6001" s="13">
        <v>390000000</v>
      </c>
      <c r="E6001" s="1" t="str" cm="1">
        <f t="array" ref="E6001">_xlfn.IFS($D6001&gt;=$N$7,$J$7,AND($D6001&gt;=$M$8,$D6001&lt;$N$8),$J$8,AND($D6001&gt;=$M$9,$D6001&lt;$N$9),$J$9,$D6001&lt;$N$10,$J$10)</f>
        <v>Small Cap</v>
      </c>
      <c r="F6001" s="18">
        <v>38.25</v>
      </c>
      <c r="G6001" s="3" t="s">
        <v>31554</v>
      </c>
      <c r="H6001" s="22">
        <f>ROUND(Table1[[#This Row],[Market Capitalisation]]/Table1[[#This Row],[Stock Price]],0)</f>
        <v>10196078</v>
      </c>
    </row>
    <row r="6002" spans="2:8" x14ac:dyDescent="0.35">
      <c r="B6002" s="1" t="s">
        <v>24381</v>
      </c>
      <c r="C6002" s="3" t="s">
        <v>24382</v>
      </c>
      <c r="D6002" s="13">
        <v>390000000</v>
      </c>
      <c r="E6002" s="1" t="str" cm="1">
        <f t="array" ref="E6002">_xlfn.IFS($D6002&gt;=$N$7,$J$7,AND($D6002&gt;=$M$8,$D6002&lt;$N$8),$J$8,AND($D6002&gt;=$M$9,$D6002&lt;$N$9),$J$9,$D6002&lt;$N$10,$J$10)</f>
        <v>Small Cap</v>
      </c>
      <c r="F6002" s="18">
        <v>18.97</v>
      </c>
      <c r="G6002" s="3" t="s">
        <v>31554</v>
      </c>
      <c r="H6002" s="22">
        <f>ROUND(Table1[[#This Row],[Market Capitalisation]]/Table1[[#This Row],[Stock Price]],0)</f>
        <v>20558777</v>
      </c>
    </row>
    <row r="6003" spans="2:8" x14ac:dyDescent="0.35">
      <c r="B6003" s="1" t="s">
        <v>24385</v>
      </c>
      <c r="C6003" s="3" t="s">
        <v>24386</v>
      </c>
      <c r="D6003" s="13">
        <v>390000000</v>
      </c>
      <c r="E6003" s="1" t="str" cm="1">
        <f t="array" ref="E6003">_xlfn.IFS($D6003&gt;=$N$7,$J$7,AND($D6003&gt;=$M$8,$D6003&lt;$N$8),$J$8,AND($D6003&gt;=$M$9,$D6003&lt;$N$9),$J$9,$D6003&lt;$N$10,$J$10)</f>
        <v>Small Cap</v>
      </c>
      <c r="F6003" s="18">
        <v>6.24</v>
      </c>
      <c r="G6003" s="3" t="s">
        <v>31554</v>
      </c>
      <c r="H6003" s="22">
        <f>ROUND(Table1[[#This Row],[Market Capitalisation]]/Table1[[#This Row],[Stock Price]],0)</f>
        <v>62500000</v>
      </c>
    </row>
    <row r="6004" spans="2:8" x14ac:dyDescent="0.35">
      <c r="B6004" s="1" t="s">
        <v>24388</v>
      </c>
      <c r="C6004" s="3" t="s">
        <v>24389</v>
      </c>
      <c r="D6004" s="13">
        <v>390000000</v>
      </c>
      <c r="E6004" s="1" t="str" cm="1">
        <f t="array" ref="E6004">_xlfn.IFS($D6004&gt;=$N$7,$J$7,AND($D6004&gt;=$M$8,$D6004&lt;$N$8),$J$8,AND($D6004&gt;=$M$9,$D6004&lt;$N$9),$J$9,$D6004&lt;$N$10,$J$10)</f>
        <v>Small Cap</v>
      </c>
      <c r="F6004" s="18">
        <v>3.43</v>
      </c>
      <c r="G6004" s="3" t="s">
        <v>19398</v>
      </c>
      <c r="H6004" s="22">
        <f>ROUND(Table1[[#This Row],[Market Capitalisation]]/Table1[[#This Row],[Stock Price]],0)</f>
        <v>113702624</v>
      </c>
    </row>
    <row r="6005" spans="2:8" x14ac:dyDescent="0.35">
      <c r="B6005" s="1" t="s">
        <v>24391</v>
      </c>
      <c r="C6005" s="3" t="s">
        <v>24392</v>
      </c>
      <c r="D6005" s="13">
        <v>390000000</v>
      </c>
      <c r="E6005" s="1" t="str" cm="1">
        <f t="array" ref="E6005">_xlfn.IFS($D6005&gt;=$N$7,$J$7,AND($D6005&gt;=$M$8,$D6005&lt;$N$8),$J$8,AND($D6005&gt;=$M$9,$D6005&lt;$N$9),$J$9,$D6005&lt;$N$10,$J$10)</f>
        <v>Small Cap</v>
      </c>
      <c r="F6005" s="18">
        <v>3.88</v>
      </c>
      <c r="G6005" s="3" t="s">
        <v>31546</v>
      </c>
      <c r="H6005" s="22">
        <f>ROUND(Table1[[#This Row],[Market Capitalisation]]/Table1[[#This Row],[Stock Price]],0)</f>
        <v>100515464</v>
      </c>
    </row>
    <row r="6006" spans="2:8" x14ac:dyDescent="0.35">
      <c r="B6006" s="1" t="s">
        <v>24394</v>
      </c>
      <c r="C6006" s="3" t="s">
        <v>24395</v>
      </c>
      <c r="D6006" s="13">
        <v>390000000</v>
      </c>
      <c r="E6006" s="1" t="str" cm="1">
        <f t="array" ref="E6006">_xlfn.IFS($D6006&gt;=$N$7,$J$7,AND($D6006&gt;=$M$8,$D6006&lt;$N$8),$J$8,AND($D6006&gt;=$M$9,$D6006&lt;$N$9),$J$9,$D6006&lt;$N$10,$J$10)</f>
        <v>Small Cap</v>
      </c>
      <c r="F6006" s="18">
        <v>26.14</v>
      </c>
      <c r="G6006" s="3" t="s">
        <v>31554</v>
      </c>
      <c r="H6006" s="22">
        <f>ROUND(Table1[[#This Row],[Market Capitalisation]]/Table1[[#This Row],[Stock Price]],0)</f>
        <v>14919663</v>
      </c>
    </row>
    <row r="6007" spans="2:8" x14ac:dyDescent="0.35">
      <c r="B6007" s="1" t="s">
        <v>24397</v>
      </c>
      <c r="C6007" s="3" t="s">
        <v>24398</v>
      </c>
      <c r="D6007" s="13">
        <v>390000000</v>
      </c>
      <c r="E6007" s="1" t="str" cm="1">
        <f t="array" ref="E6007">_xlfn.IFS($D6007&gt;=$N$7,$J$7,AND($D6007&gt;=$M$8,$D6007&lt;$N$8),$J$8,AND($D6007&gt;=$M$9,$D6007&lt;$N$9),$J$9,$D6007&lt;$N$10,$J$10)</f>
        <v>Small Cap</v>
      </c>
      <c r="F6007" s="18">
        <v>0.89</v>
      </c>
      <c r="G6007" s="3" t="s">
        <v>31554</v>
      </c>
      <c r="H6007" s="22">
        <f>ROUND(Table1[[#This Row],[Market Capitalisation]]/Table1[[#This Row],[Stock Price]],0)</f>
        <v>438202247</v>
      </c>
    </row>
    <row r="6008" spans="2:8" x14ac:dyDescent="0.35">
      <c r="B6008" s="1" t="s">
        <v>24400</v>
      </c>
      <c r="C6008" s="3" t="s">
        <v>24401</v>
      </c>
      <c r="D6008" s="13">
        <v>390000000</v>
      </c>
      <c r="E6008" s="1" t="str" cm="1">
        <f t="array" ref="E6008">_xlfn.IFS($D6008&gt;=$N$7,$J$7,AND($D6008&gt;=$M$8,$D6008&lt;$N$8),$J$8,AND($D6008&gt;=$M$9,$D6008&lt;$N$9),$J$9,$D6008&lt;$N$10,$J$10)</f>
        <v>Small Cap</v>
      </c>
      <c r="F6008" s="18">
        <v>45.95</v>
      </c>
      <c r="G6008" s="3" t="s">
        <v>31554</v>
      </c>
      <c r="H6008" s="22">
        <f>ROUND(Table1[[#This Row],[Market Capitalisation]]/Table1[[#This Row],[Stock Price]],0)</f>
        <v>8487486</v>
      </c>
    </row>
    <row r="6009" spans="2:8" x14ac:dyDescent="0.35">
      <c r="B6009" s="1" t="s">
        <v>24403</v>
      </c>
      <c r="C6009" s="3" t="s">
        <v>24404</v>
      </c>
      <c r="D6009" s="13">
        <v>390000000</v>
      </c>
      <c r="E6009" s="1" t="str" cm="1">
        <f t="array" ref="E6009">_xlfn.IFS($D6009&gt;=$N$7,$J$7,AND($D6009&gt;=$M$8,$D6009&lt;$N$8),$J$8,AND($D6009&gt;=$M$9,$D6009&lt;$N$9),$J$9,$D6009&lt;$N$10,$J$10)</f>
        <v>Small Cap</v>
      </c>
      <c r="F6009" s="18">
        <v>2.34</v>
      </c>
      <c r="G6009" s="3" t="s">
        <v>31554</v>
      </c>
      <c r="H6009" s="22">
        <f>ROUND(Table1[[#This Row],[Market Capitalisation]]/Table1[[#This Row],[Stock Price]],0)</f>
        <v>166666667</v>
      </c>
    </row>
    <row r="6010" spans="2:8" x14ac:dyDescent="0.35">
      <c r="B6010" s="1" t="s">
        <v>24406</v>
      </c>
      <c r="C6010" s="3" t="s">
        <v>24407</v>
      </c>
      <c r="D6010" s="13">
        <v>380000000</v>
      </c>
      <c r="E6010" s="1" t="str" cm="1">
        <f t="array" ref="E6010">_xlfn.IFS($D6010&gt;=$N$7,$J$7,AND($D6010&gt;=$M$8,$D6010&lt;$N$8),$J$8,AND($D6010&gt;=$M$9,$D6010&lt;$N$9),$J$9,$D6010&lt;$N$10,$J$10)</f>
        <v>Small Cap</v>
      </c>
      <c r="F6010" s="18">
        <v>2.66</v>
      </c>
      <c r="G6010" s="3" t="s">
        <v>152</v>
      </c>
      <c r="H6010" s="22">
        <f>ROUND(Table1[[#This Row],[Market Capitalisation]]/Table1[[#This Row],[Stock Price]],0)</f>
        <v>142857143</v>
      </c>
    </row>
    <row r="6011" spans="2:8" x14ac:dyDescent="0.35">
      <c r="B6011" s="1" t="s">
        <v>24410</v>
      </c>
      <c r="C6011" s="3" t="s">
        <v>24411</v>
      </c>
      <c r="D6011" s="13">
        <v>380000000</v>
      </c>
      <c r="E6011" s="1" t="str" cm="1">
        <f t="array" ref="E6011">_xlfn.IFS($D6011&gt;=$N$7,$J$7,AND($D6011&gt;=$M$8,$D6011&lt;$N$8),$J$8,AND($D6011&gt;=$M$9,$D6011&lt;$N$9),$J$9,$D6011&lt;$N$10,$J$10)</f>
        <v>Small Cap</v>
      </c>
      <c r="F6011" s="18">
        <v>54.8</v>
      </c>
      <c r="G6011" s="3" t="s">
        <v>31554</v>
      </c>
      <c r="H6011" s="22">
        <f>ROUND(Table1[[#This Row],[Market Capitalisation]]/Table1[[#This Row],[Stock Price]],0)</f>
        <v>6934307</v>
      </c>
    </row>
    <row r="6012" spans="2:8" x14ac:dyDescent="0.35">
      <c r="B6012" s="1" t="s">
        <v>24413</v>
      </c>
      <c r="C6012" s="3" t="s">
        <v>24414</v>
      </c>
      <c r="D6012" s="13">
        <v>380000000</v>
      </c>
      <c r="E6012" s="1" t="str" cm="1">
        <f t="array" ref="E6012">_xlfn.IFS($D6012&gt;=$N$7,$J$7,AND($D6012&gt;=$M$8,$D6012&lt;$N$8),$J$8,AND($D6012&gt;=$M$9,$D6012&lt;$N$9),$J$9,$D6012&lt;$N$10,$J$10)</f>
        <v>Small Cap</v>
      </c>
      <c r="F6012" s="18">
        <v>1.52</v>
      </c>
      <c r="G6012" s="3" t="s">
        <v>31554</v>
      </c>
      <c r="H6012" s="22">
        <f>ROUND(Table1[[#This Row],[Market Capitalisation]]/Table1[[#This Row],[Stock Price]],0)</f>
        <v>250000000</v>
      </c>
    </row>
    <row r="6013" spans="2:8" x14ac:dyDescent="0.35">
      <c r="B6013" s="1" t="s">
        <v>24417</v>
      </c>
      <c r="C6013" s="3" t="s">
        <v>24418</v>
      </c>
      <c r="D6013" s="13">
        <v>380000000</v>
      </c>
      <c r="E6013" s="1" t="str" cm="1">
        <f t="array" ref="E6013">_xlfn.IFS($D6013&gt;=$N$7,$J$7,AND($D6013&gt;=$M$8,$D6013&lt;$N$8),$J$8,AND($D6013&gt;=$M$9,$D6013&lt;$N$9),$J$9,$D6013&lt;$N$10,$J$10)</f>
        <v>Small Cap</v>
      </c>
      <c r="F6013" s="18">
        <v>26.06</v>
      </c>
      <c r="G6013" s="3" t="s">
        <v>249</v>
      </c>
      <c r="H6013" s="22">
        <f>ROUND(Table1[[#This Row],[Market Capitalisation]]/Table1[[#This Row],[Stock Price]],0)</f>
        <v>14581734</v>
      </c>
    </row>
    <row r="6014" spans="2:8" x14ac:dyDescent="0.35">
      <c r="B6014" s="1" t="s">
        <v>24421</v>
      </c>
      <c r="C6014" s="3" t="s">
        <v>24422</v>
      </c>
      <c r="D6014" s="13">
        <v>380000000</v>
      </c>
      <c r="E6014" s="1" t="str" cm="1">
        <f t="array" ref="E6014">_xlfn.IFS($D6014&gt;=$N$7,$J$7,AND($D6014&gt;=$M$8,$D6014&lt;$N$8),$J$8,AND($D6014&gt;=$M$9,$D6014&lt;$N$9),$J$9,$D6014&lt;$N$10,$J$10)</f>
        <v>Small Cap</v>
      </c>
      <c r="F6014" s="18">
        <v>11.46</v>
      </c>
      <c r="G6014" s="3" t="s">
        <v>31554</v>
      </c>
      <c r="H6014" s="22">
        <f>ROUND(Table1[[#This Row],[Market Capitalisation]]/Table1[[#This Row],[Stock Price]],0)</f>
        <v>33158813</v>
      </c>
    </row>
    <row r="6015" spans="2:8" x14ac:dyDescent="0.35">
      <c r="B6015" s="1" t="s">
        <v>24424</v>
      </c>
      <c r="C6015" s="3" t="s">
        <v>24425</v>
      </c>
      <c r="D6015" s="13">
        <v>380000000</v>
      </c>
      <c r="E6015" s="1" t="str" cm="1">
        <f t="array" ref="E6015">_xlfn.IFS($D6015&gt;=$N$7,$J$7,AND($D6015&gt;=$M$8,$D6015&lt;$N$8),$J$8,AND($D6015&gt;=$M$9,$D6015&lt;$N$9),$J$9,$D6015&lt;$N$10,$J$10)</f>
        <v>Small Cap</v>
      </c>
      <c r="F6015" s="18">
        <v>34.04</v>
      </c>
      <c r="G6015" s="3" t="s">
        <v>31583</v>
      </c>
      <c r="H6015" s="22">
        <f>ROUND(Table1[[#This Row],[Market Capitalisation]]/Table1[[#This Row],[Stock Price]],0)</f>
        <v>11163337</v>
      </c>
    </row>
    <row r="6016" spans="2:8" x14ac:dyDescent="0.35">
      <c r="B6016" s="1" t="s">
        <v>24428</v>
      </c>
      <c r="C6016" s="3" t="s">
        <v>24429</v>
      </c>
      <c r="D6016" s="13">
        <v>380000000</v>
      </c>
      <c r="E6016" s="1" t="str" cm="1">
        <f t="array" ref="E6016">_xlfn.IFS($D6016&gt;=$N$7,$J$7,AND($D6016&gt;=$M$8,$D6016&lt;$N$8),$J$8,AND($D6016&gt;=$M$9,$D6016&lt;$N$9),$J$9,$D6016&lt;$N$10,$J$10)</f>
        <v>Small Cap</v>
      </c>
      <c r="F6016" s="18">
        <v>18.14</v>
      </c>
      <c r="G6016" s="3" t="s">
        <v>210</v>
      </c>
      <c r="H6016" s="22">
        <f>ROUND(Table1[[#This Row],[Market Capitalisation]]/Table1[[#This Row],[Stock Price]],0)</f>
        <v>20948181</v>
      </c>
    </row>
    <row r="6017" spans="2:8" x14ac:dyDescent="0.35">
      <c r="B6017" s="1" t="s">
        <v>24432</v>
      </c>
      <c r="C6017" s="3" t="s">
        <v>24433</v>
      </c>
      <c r="D6017" s="13">
        <v>380000000</v>
      </c>
      <c r="E6017" s="1" t="str" cm="1">
        <f t="array" ref="E6017">_xlfn.IFS($D6017&gt;=$N$7,$J$7,AND($D6017&gt;=$M$8,$D6017&lt;$N$8),$J$8,AND($D6017&gt;=$M$9,$D6017&lt;$N$9),$J$9,$D6017&lt;$N$10,$J$10)</f>
        <v>Small Cap</v>
      </c>
      <c r="F6017" s="18">
        <v>4.5</v>
      </c>
      <c r="G6017" s="3" t="s">
        <v>31554</v>
      </c>
      <c r="H6017" s="22">
        <f>ROUND(Table1[[#This Row],[Market Capitalisation]]/Table1[[#This Row],[Stock Price]],0)</f>
        <v>84444444</v>
      </c>
    </row>
    <row r="6018" spans="2:8" x14ac:dyDescent="0.35">
      <c r="B6018" s="1" t="s">
        <v>24435</v>
      </c>
      <c r="C6018" s="3" t="s">
        <v>24436</v>
      </c>
      <c r="D6018" s="13">
        <v>380000000</v>
      </c>
      <c r="E6018" s="1" t="str" cm="1">
        <f t="array" ref="E6018">_xlfn.IFS($D6018&gt;=$N$7,$J$7,AND($D6018&gt;=$M$8,$D6018&lt;$N$8),$J$8,AND($D6018&gt;=$M$9,$D6018&lt;$N$9),$J$9,$D6018&lt;$N$10,$J$10)</f>
        <v>Small Cap</v>
      </c>
      <c r="F6018" s="18">
        <v>25.58</v>
      </c>
      <c r="G6018" s="3" t="s">
        <v>249</v>
      </c>
      <c r="H6018" s="22">
        <f>ROUND(Table1[[#This Row],[Market Capitalisation]]/Table1[[#This Row],[Stock Price]],0)</f>
        <v>14855356</v>
      </c>
    </row>
    <row r="6019" spans="2:8" x14ac:dyDescent="0.35">
      <c r="B6019" s="1" t="s">
        <v>24439</v>
      </c>
      <c r="C6019" s="3" t="s">
        <v>24440</v>
      </c>
      <c r="D6019" s="13">
        <v>380000000</v>
      </c>
      <c r="E6019" s="1" t="str" cm="1">
        <f t="array" ref="E6019">_xlfn.IFS($D6019&gt;=$N$7,$J$7,AND($D6019&gt;=$M$8,$D6019&lt;$N$8),$J$8,AND($D6019&gt;=$M$9,$D6019&lt;$N$9),$J$9,$D6019&lt;$N$10,$J$10)</f>
        <v>Small Cap</v>
      </c>
      <c r="F6019" s="18">
        <v>37.33</v>
      </c>
      <c r="G6019" s="3" t="s">
        <v>31554</v>
      </c>
      <c r="H6019" s="22">
        <f>ROUND(Table1[[#This Row],[Market Capitalisation]]/Table1[[#This Row],[Stock Price]],0)</f>
        <v>10179480</v>
      </c>
    </row>
    <row r="6020" spans="2:8" x14ac:dyDescent="0.35">
      <c r="B6020" s="1" t="s">
        <v>24442</v>
      </c>
      <c r="C6020" s="3" t="s">
        <v>24443</v>
      </c>
      <c r="D6020" s="13">
        <v>380000000</v>
      </c>
      <c r="E6020" s="1" t="str" cm="1">
        <f t="array" ref="E6020">_xlfn.IFS($D6020&gt;=$N$7,$J$7,AND($D6020&gt;=$M$8,$D6020&lt;$N$8),$J$8,AND($D6020&gt;=$M$9,$D6020&lt;$N$9),$J$9,$D6020&lt;$N$10,$J$10)</f>
        <v>Small Cap</v>
      </c>
      <c r="F6020" s="18">
        <v>1.65</v>
      </c>
      <c r="G6020" s="3" t="s">
        <v>152</v>
      </c>
      <c r="H6020" s="22">
        <f>ROUND(Table1[[#This Row],[Market Capitalisation]]/Table1[[#This Row],[Stock Price]],0)</f>
        <v>230303030</v>
      </c>
    </row>
    <row r="6021" spans="2:8" x14ac:dyDescent="0.35">
      <c r="B6021" s="1" t="s">
        <v>24446</v>
      </c>
      <c r="C6021" s="3" t="s">
        <v>24447</v>
      </c>
      <c r="D6021" s="13">
        <v>380000000</v>
      </c>
      <c r="E6021" s="1" t="str" cm="1">
        <f t="array" ref="E6021">_xlfn.IFS($D6021&gt;=$N$7,$J$7,AND($D6021&gt;=$M$8,$D6021&lt;$N$8),$J$8,AND($D6021&gt;=$M$9,$D6021&lt;$N$9),$J$9,$D6021&lt;$N$10,$J$10)</f>
        <v>Small Cap</v>
      </c>
      <c r="F6021" s="18">
        <v>7.42</v>
      </c>
      <c r="G6021" s="3" t="s">
        <v>256</v>
      </c>
      <c r="H6021" s="22">
        <f>ROUND(Table1[[#This Row],[Market Capitalisation]]/Table1[[#This Row],[Stock Price]],0)</f>
        <v>51212938</v>
      </c>
    </row>
    <row r="6022" spans="2:8" x14ac:dyDescent="0.35">
      <c r="B6022" s="1" t="s">
        <v>24449</v>
      </c>
      <c r="C6022" s="3" t="s">
        <v>24450</v>
      </c>
      <c r="D6022" s="13">
        <v>380000000</v>
      </c>
      <c r="E6022" s="1" t="str" cm="1">
        <f t="array" ref="E6022">_xlfn.IFS($D6022&gt;=$N$7,$J$7,AND($D6022&gt;=$M$8,$D6022&lt;$N$8),$J$8,AND($D6022&gt;=$M$9,$D6022&lt;$N$9),$J$9,$D6022&lt;$N$10,$J$10)</f>
        <v>Small Cap</v>
      </c>
      <c r="F6022" s="18">
        <v>14.68</v>
      </c>
      <c r="G6022" s="3" t="s">
        <v>31554</v>
      </c>
      <c r="H6022" s="22">
        <f>ROUND(Table1[[#This Row],[Market Capitalisation]]/Table1[[#This Row],[Stock Price]],0)</f>
        <v>25885559</v>
      </c>
    </row>
    <row r="6023" spans="2:8" x14ac:dyDescent="0.35">
      <c r="B6023" s="1" t="s">
        <v>24452</v>
      </c>
      <c r="C6023" s="3" t="s">
        <v>24453</v>
      </c>
      <c r="D6023" s="13">
        <v>380000000</v>
      </c>
      <c r="E6023" s="1" t="str" cm="1">
        <f t="array" ref="E6023">_xlfn.IFS($D6023&gt;=$N$7,$J$7,AND($D6023&gt;=$M$8,$D6023&lt;$N$8),$J$8,AND($D6023&gt;=$M$9,$D6023&lt;$N$9),$J$9,$D6023&lt;$N$10,$J$10)</f>
        <v>Small Cap</v>
      </c>
      <c r="F6023" s="18">
        <v>11.47</v>
      </c>
      <c r="G6023" s="3" t="s">
        <v>210</v>
      </c>
      <c r="H6023" s="22">
        <f>ROUND(Table1[[#This Row],[Market Capitalisation]]/Table1[[#This Row],[Stock Price]],0)</f>
        <v>33129904</v>
      </c>
    </row>
    <row r="6024" spans="2:8" x14ac:dyDescent="0.35">
      <c r="B6024" s="1" t="s">
        <v>24455</v>
      </c>
      <c r="C6024" s="3" t="s">
        <v>24456</v>
      </c>
      <c r="D6024" s="13">
        <v>380000000</v>
      </c>
      <c r="E6024" s="1" t="str" cm="1">
        <f t="array" ref="E6024">_xlfn.IFS($D6024&gt;=$N$7,$J$7,AND($D6024&gt;=$M$8,$D6024&lt;$N$8),$J$8,AND($D6024&gt;=$M$9,$D6024&lt;$N$9),$J$9,$D6024&lt;$N$10,$J$10)</f>
        <v>Small Cap</v>
      </c>
      <c r="F6024" s="18">
        <v>12.43</v>
      </c>
      <c r="G6024" s="3" t="s">
        <v>13270</v>
      </c>
      <c r="H6024" s="22">
        <f>ROUND(Table1[[#This Row],[Market Capitalisation]]/Table1[[#This Row],[Stock Price]],0)</f>
        <v>30571199</v>
      </c>
    </row>
    <row r="6025" spans="2:8" x14ac:dyDescent="0.35">
      <c r="B6025" s="1" t="s">
        <v>24458</v>
      </c>
      <c r="C6025" s="3" t="s">
        <v>24459</v>
      </c>
      <c r="D6025" s="13">
        <v>380000000</v>
      </c>
      <c r="E6025" s="1" t="str" cm="1">
        <f t="array" ref="E6025">_xlfn.IFS($D6025&gt;=$N$7,$J$7,AND($D6025&gt;=$M$8,$D6025&lt;$N$8),$J$8,AND($D6025&gt;=$M$9,$D6025&lt;$N$9),$J$9,$D6025&lt;$N$10,$J$10)</f>
        <v>Small Cap</v>
      </c>
      <c r="F6025" s="18">
        <v>24.84</v>
      </c>
      <c r="G6025" s="3" t="s">
        <v>304</v>
      </c>
      <c r="H6025" s="22">
        <f>ROUND(Table1[[#This Row],[Market Capitalisation]]/Table1[[#This Row],[Stock Price]],0)</f>
        <v>15297907</v>
      </c>
    </row>
    <row r="6026" spans="2:8" x14ac:dyDescent="0.35">
      <c r="B6026" s="1" t="s">
        <v>24461</v>
      </c>
      <c r="C6026" s="3" t="s">
        <v>24462</v>
      </c>
      <c r="D6026" s="13">
        <v>380000000</v>
      </c>
      <c r="E6026" s="1" t="str" cm="1">
        <f t="array" ref="E6026">_xlfn.IFS($D6026&gt;=$N$7,$J$7,AND($D6026&gt;=$M$8,$D6026&lt;$N$8),$J$8,AND($D6026&gt;=$M$9,$D6026&lt;$N$9),$J$9,$D6026&lt;$N$10,$J$10)</f>
        <v>Small Cap</v>
      </c>
      <c r="F6026" s="18">
        <v>25.93</v>
      </c>
      <c r="G6026" s="3" t="s">
        <v>31554</v>
      </c>
      <c r="H6026" s="22">
        <f>ROUND(Table1[[#This Row],[Market Capitalisation]]/Table1[[#This Row],[Stock Price]],0)</f>
        <v>14654840</v>
      </c>
    </row>
    <row r="6027" spans="2:8" x14ac:dyDescent="0.35">
      <c r="B6027" s="1" t="s">
        <v>24465</v>
      </c>
      <c r="C6027" s="3" t="s">
        <v>24466</v>
      </c>
      <c r="D6027" s="13">
        <v>380000000</v>
      </c>
      <c r="E6027" s="1" t="str" cm="1">
        <f t="array" ref="E6027">_xlfn.IFS($D6027&gt;=$N$7,$J$7,AND($D6027&gt;=$M$8,$D6027&lt;$N$8),$J$8,AND($D6027&gt;=$M$9,$D6027&lt;$N$9),$J$9,$D6027&lt;$N$10,$J$10)</f>
        <v>Small Cap</v>
      </c>
      <c r="F6027" s="18">
        <v>14.45</v>
      </c>
      <c r="G6027" s="3" t="s">
        <v>31554</v>
      </c>
      <c r="H6027" s="22">
        <f>ROUND(Table1[[#This Row],[Market Capitalisation]]/Table1[[#This Row],[Stock Price]],0)</f>
        <v>26297578</v>
      </c>
    </row>
    <row r="6028" spans="2:8" x14ac:dyDescent="0.35">
      <c r="B6028" s="1" t="s">
        <v>24469</v>
      </c>
      <c r="C6028" s="3" t="s">
        <v>24470</v>
      </c>
      <c r="D6028" s="13">
        <v>380000000</v>
      </c>
      <c r="E6028" s="1" t="str" cm="1">
        <f t="array" ref="E6028">_xlfn.IFS($D6028&gt;=$N$7,$J$7,AND($D6028&gt;=$M$8,$D6028&lt;$N$8),$J$8,AND($D6028&gt;=$M$9,$D6028&lt;$N$9),$J$9,$D6028&lt;$N$10,$J$10)</f>
        <v>Small Cap</v>
      </c>
      <c r="F6028" s="18">
        <v>1.77</v>
      </c>
      <c r="G6028" s="3" t="s">
        <v>31554</v>
      </c>
      <c r="H6028" s="22">
        <f>ROUND(Table1[[#This Row],[Market Capitalisation]]/Table1[[#This Row],[Stock Price]],0)</f>
        <v>214689266</v>
      </c>
    </row>
    <row r="6029" spans="2:8" x14ac:dyDescent="0.35">
      <c r="B6029" s="1" t="s">
        <v>24472</v>
      </c>
      <c r="C6029" s="3" t="s">
        <v>24473</v>
      </c>
      <c r="D6029" s="13">
        <v>380000000</v>
      </c>
      <c r="E6029" s="1" t="str" cm="1">
        <f t="array" ref="E6029">_xlfn.IFS($D6029&gt;=$N$7,$J$7,AND($D6029&gt;=$M$8,$D6029&lt;$N$8),$J$8,AND($D6029&gt;=$M$9,$D6029&lt;$N$9),$J$9,$D6029&lt;$N$10,$J$10)</f>
        <v>Small Cap</v>
      </c>
      <c r="F6029" s="18">
        <v>7.27</v>
      </c>
      <c r="G6029" s="3" t="s">
        <v>31554</v>
      </c>
      <c r="H6029" s="22">
        <f>ROUND(Table1[[#This Row],[Market Capitalisation]]/Table1[[#This Row],[Stock Price]],0)</f>
        <v>52269601</v>
      </c>
    </row>
    <row r="6030" spans="2:8" x14ac:dyDescent="0.35">
      <c r="B6030" s="1" t="s">
        <v>24476</v>
      </c>
      <c r="C6030" s="3" t="s">
        <v>24477</v>
      </c>
      <c r="D6030" s="13">
        <v>380000000</v>
      </c>
      <c r="E6030" s="1" t="str" cm="1">
        <f t="array" ref="E6030">_xlfn.IFS($D6030&gt;=$N$7,$J$7,AND($D6030&gt;=$M$8,$D6030&lt;$N$8),$J$8,AND($D6030&gt;=$M$9,$D6030&lt;$N$9),$J$9,$D6030&lt;$N$10,$J$10)</f>
        <v>Small Cap</v>
      </c>
      <c r="F6030" s="18">
        <v>3.48</v>
      </c>
      <c r="G6030" s="3" t="s">
        <v>31554</v>
      </c>
      <c r="H6030" s="22">
        <f>ROUND(Table1[[#This Row],[Market Capitalisation]]/Table1[[#This Row],[Stock Price]],0)</f>
        <v>109195402</v>
      </c>
    </row>
    <row r="6031" spans="2:8" x14ac:dyDescent="0.35">
      <c r="B6031" s="1" t="s">
        <v>24479</v>
      </c>
      <c r="C6031" s="3" t="s">
        <v>24480</v>
      </c>
      <c r="D6031" s="13">
        <v>380000000</v>
      </c>
      <c r="E6031" s="1" t="str" cm="1">
        <f t="array" ref="E6031">_xlfn.IFS($D6031&gt;=$N$7,$J$7,AND($D6031&gt;=$M$8,$D6031&lt;$N$8),$J$8,AND($D6031&gt;=$M$9,$D6031&lt;$N$9),$J$9,$D6031&lt;$N$10,$J$10)</f>
        <v>Small Cap</v>
      </c>
      <c r="F6031" s="18">
        <v>30.68</v>
      </c>
      <c r="G6031" s="3" t="s">
        <v>31554</v>
      </c>
      <c r="H6031" s="22">
        <f>ROUND(Table1[[#This Row],[Market Capitalisation]]/Table1[[#This Row],[Stock Price]],0)</f>
        <v>12385919</v>
      </c>
    </row>
    <row r="6032" spans="2:8" x14ac:dyDescent="0.35">
      <c r="B6032" s="1" t="s">
        <v>24483</v>
      </c>
      <c r="C6032" s="3" t="s">
        <v>24484</v>
      </c>
      <c r="D6032" s="13">
        <v>380000000</v>
      </c>
      <c r="E6032" s="1" t="str" cm="1">
        <f t="array" ref="E6032">_xlfn.IFS($D6032&gt;=$N$7,$J$7,AND($D6032&gt;=$M$8,$D6032&lt;$N$8),$J$8,AND($D6032&gt;=$M$9,$D6032&lt;$N$9),$J$9,$D6032&lt;$N$10,$J$10)</f>
        <v>Small Cap</v>
      </c>
      <c r="F6032" s="18">
        <v>22.92</v>
      </c>
      <c r="G6032" s="3" t="s">
        <v>31554</v>
      </c>
      <c r="H6032" s="22">
        <f>ROUND(Table1[[#This Row],[Market Capitalisation]]/Table1[[#This Row],[Stock Price]],0)</f>
        <v>16579407</v>
      </c>
    </row>
    <row r="6033" spans="2:8" x14ac:dyDescent="0.35">
      <c r="B6033" s="1" t="s">
        <v>24487</v>
      </c>
      <c r="C6033" s="3" t="s">
        <v>24488</v>
      </c>
      <c r="D6033" s="13">
        <v>380000000</v>
      </c>
      <c r="E6033" s="1" t="str" cm="1">
        <f t="array" ref="E6033">_xlfn.IFS($D6033&gt;=$N$7,$J$7,AND($D6033&gt;=$M$8,$D6033&lt;$N$8),$J$8,AND($D6033&gt;=$M$9,$D6033&lt;$N$9),$J$9,$D6033&lt;$N$10,$J$10)</f>
        <v>Small Cap</v>
      </c>
      <c r="F6033" s="18">
        <v>16.829999999999998</v>
      </c>
      <c r="G6033" s="3" t="s">
        <v>31554</v>
      </c>
      <c r="H6033" s="22">
        <f>ROUND(Table1[[#This Row],[Market Capitalisation]]/Table1[[#This Row],[Stock Price]],0)</f>
        <v>22578728</v>
      </c>
    </row>
    <row r="6034" spans="2:8" x14ac:dyDescent="0.35">
      <c r="B6034" s="1" t="s">
        <v>24490</v>
      </c>
      <c r="C6034" s="3" t="s">
        <v>24491</v>
      </c>
      <c r="D6034" s="13">
        <v>380000000</v>
      </c>
      <c r="E6034" s="1" t="str" cm="1">
        <f t="array" ref="E6034">_xlfn.IFS($D6034&gt;=$N$7,$J$7,AND($D6034&gt;=$M$8,$D6034&lt;$N$8),$J$8,AND($D6034&gt;=$M$9,$D6034&lt;$N$9),$J$9,$D6034&lt;$N$10,$J$10)</f>
        <v>Small Cap</v>
      </c>
      <c r="F6034" s="18">
        <v>1</v>
      </c>
      <c r="G6034" s="3" t="s">
        <v>152</v>
      </c>
      <c r="H6034" s="22">
        <f>ROUND(Table1[[#This Row],[Market Capitalisation]]/Table1[[#This Row],[Stock Price]],0)</f>
        <v>380000000</v>
      </c>
    </row>
    <row r="6035" spans="2:8" x14ac:dyDescent="0.35">
      <c r="B6035" s="1" t="s">
        <v>24493</v>
      </c>
      <c r="C6035" s="3" t="s">
        <v>24494</v>
      </c>
      <c r="D6035" s="13">
        <v>380000000</v>
      </c>
      <c r="E6035" s="1" t="str" cm="1">
        <f t="array" ref="E6035">_xlfn.IFS($D6035&gt;=$N$7,$J$7,AND($D6035&gt;=$M$8,$D6035&lt;$N$8),$J$8,AND($D6035&gt;=$M$9,$D6035&lt;$N$9),$J$9,$D6035&lt;$N$10,$J$10)</f>
        <v>Small Cap</v>
      </c>
      <c r="F6035" s="18">
        <v>2.13</v>
      </c>
      <c r="G6035" s="3" t="s">
        <v>31554</v>
      </c>
      <c r="H6035" s="22">
        <f>ROUND(Table1[[#This Row],[Market Capitalisation]]/Table1[[#This Row],[Stock Price]],0)</f>
        <v>178403756</v>
      </c>
    </row>
    <row r="6036" spans="2:8" x14ac:dyDescent="0.35">
      <c r="B6036" s="1" t="s">
        <v>24496</v>
      </c>
      <c r="C6036" s="3" t="s">
        <v>24497</v>
      </c>
      <c r="D6036" s="13">
        <v>380000000</v>
      </c>
      <c r="E6036" s="1" t="str" cm="1">
        <f t="array" ref="E6036">_xlfn.IFS($D6036&gt;=$N$7,$J$7,AND($D6036&gt;=$M$8,$D6036&lt;$N$8),$J$8,AND($D6036&gt;=$M$9,$D6036&lt;$N$9),$J$9,$D6036&lt;$N$10,$J$10)</f>
        <v>Small Cap</v>
      </c>
      <c r="F6036" s="18">
        <v>33.01</v>
      </c>
      <c r="G6036" s="3" t="s">
        <v>31554</v>
      </c>
      <c r="H6036" s="22">
        <f>ROUND(Table1[[#This Row],[Market Capitalisation]]/Table1[[#This Row],[Stock Price]],0)</f>
        <v>11511663</v>
      </c>
    </row>
    <row r="6037" spans="2:8" x14ac:dyDescent="0.35">
      <c r="B6037" s="1" t="s">
        <v>24500</v>
      </c>
      <c r="C6037" s="3" t="s">
        <v>24501</v>
      </c>
      <c r="D6037" s="13">
        <v>380000000</v>
      </c>
      <c r="E6037" s="1" t="str" cm="1">
        <f t="array" ref="E6037">_xlfn.IFS($D6037&gt;=$N$7,$J$7,AND($D6037&gt;=$M$8,$D6037&lt;$N$8),$J$8,AND($D6037&gt;=$M$9,$D6037&lt;$N$9),$J$9,$D6037&lt;$N$10,$J$10)</f>
        <v>Small Cap</v>
      </c>
      <c r="F6037" s="18">
        <v>14</v>
      </c>
      <c r="G6037" s="3" t="s">
        <v>249</v>
      </c>
      <c r="H6037" s="22">
        <f>ROUND(Table1[[#This Row],[Market Capitalisation]]/Table1[[#This Row],[Stock Price]],0)</f>
        <v>27142857</v>
      </c>
    </row>
    <row r="6038" spans="2:8" x14ac:dyDescent="0.35">
      <c r="B6038" s="1" t="s">
        <v>24503</v>
      </c>
      <c r="C6038" s="3" t="s">
        <v>24504</v>
      </c>
      <c r="D6038" s="13">
        <v>380000000</v>
      </c>
      <c r="E6038" s="1" t="str" cm="1">
        <f t="array" ref="E6038">_xlfn.IFS($D6038&gt;=$N$7,$J$7,AND($D6038&gt;=$M$8,$D6038&lt;$N$8),$J$8,AND($D6038&gt;=$M$9,$D6038&lt;$N$9),$J$9,$D6038&lt;$N$10,$J$10)</f>
        <v>Small Cap</v>
      </c>
      <c r="F6038" s="18">
        <v>11.07</v>
      </c>
      <c r="G6038" s="3" t="s">
        <v>31554</v>
      </c>
      <c r="H6038" s="22">
        <f>ROUND(Table1[[#This Row],[Market Capitalisation]]/Table1[[#This Row],[Stock Price]],0)</f>
        <v>34327010</v>
      </c>
    </row>
    <row r="6039" spans="2:8" x14ac:dyDescent="0.35">
      <c r="B6039" s="1" t="s">
        <v>24507</v>
      </c>
      <c r="C6039" s="3" t="s">
        <v>24508</v>
      </c>
      <c r="D6039" s="13">
        <v>380000000</v>
      </c>
      <c r="E6039" s="1" t="str" cm="1">
        <f t="array" ref="E6039">_xlfn.IFS($D6039&gt;=$N$7,$J$7,AND($D6039&gt;=$M$8,$D6039&lt;$N$8),$J$8,AND($D6039&gt;=$M$9,$D6039&lt;$N$9),$J$9,$D6039&lt;$N$10,$J$10)</f>
        <v>Small Cap</v>
      </c>
      <c r="F6039" s="18">
        <v>2.56</v>
      </c>
      <c r="G6039" s="3" t="s">
        <v>31554</v>
      </c>
      <c r="H6039" s="22">
        <f>ROUND(Table1[[#This Row],[Market Capitalisation]]/Table1[[#This Row],[Stock Price]],0)</f>
        <v>148437500</v>
      </c>
    </row>
    <row r="6040" spans="2:8" x14ac:dyDescent="0.35">
      <c r="B6040" s="1" t="s">
        <v>24510</v>
      </c>
      <c r="C6040" s="3" t="s">
        <v>24511</v>
      </c>
      <c r="D6040" s="13">
        <v>380000000</v>
      </c>
      <c r="E6040" s="1" t="str" cm="1">
        <f t="array" ref="E6040">_xlfn.IFS($D6040&gt;=$N$7,$J$7,AND($D6040&gt;=$M$8,$D6040&lt;$N$8),$J$8,AND($D6040&gt;=$M$9,$D6040&lt;$N$9),$J$9,$D6040&lt;$N$10,$J$10)</f>
        <v>Small Cap</v>
      </c>
      <c r="F6040" s="18">
        <v>16.7</v>
      </c>
      <c r="G6040" s="3" t="s">
        <v>31567</v>
      </c>
      <c r="H6040" s="22">
        <f>ROUND(Table1[[#This Row],[Market Capitalisation]]/Table1[[#This Row],[Stock Price]],0)</f>
        <v>22754491</v>
      </c>
    </row>
    <row r="6041" spans="2:8" x14ac:dyDescent="0.35">
      <c r="B6041" s="1" t="s">
        <v>24514</v>
      </c>
      <c r="C6041" s="3" t="s">
        <v>24515</v>
      </c>
      <c r="D6041" s="13">
        <v>370000000</v>
      </c>
      <c r="E6041" s="1" t="str" cm="1">
        <f t="array" ref="E6041">_xlfn.IFS($D6041&gt;=$N$7,$J$7,AND($D6041&gt;=$M$8,$D6041&lt;$N$8),$J$8,AND($D6041&gt;=$M$9,$D6041&lt;$N$9),$J$9,$D6041&lt;$N$10,$J$10)</f>
        <v>Small Cap</v>
      </c>
      <c r="F6041" s="18">
        <v>22.4</v>
      </c>
      <c r="G6041" s="3" t="s">
        <v>31554</v>
      </c>
      <c r="H6041" s="22">
        <f>ROUND(Table1[[#This Row],[Market Capitalisation]]/Table1[[#This Row],[Stock Price]],0)</f>
        <v>16517857</v>
      </c>
    </row>
    <row r="6042" spans="2:8" x14ac:dyDescent="0.35">
      <c r="B6042" s="1" t="s">
        <v>24518</v>
      </c>
      <c r="C6042" s="3" t="s">
        <v>24519</v>
      </c>
      <c r="D6042" s="13">
        <v>370000000</v>
      </c>
      <c r="E6042" s="1" t="str" cm="1">
        <f t="array" ref="E6042">_xlfn.IFS($D6042&gt;=$N$7,$J$7,AND($D6042&gt;=$M$8,$D6042&lt;$N$8),$J$8,AND($D6042&gt;=$M$9,$D6042&lt;$N$9),$J$9,$D6042&lt;$N$10,$J$10)</f>
        <v>Small Cap</v>
      </c>
      <c r="F6042" s="18">
        <v>5.27</v>
      </c>
      <c r="G6042" s="3" t="s">
        <v>249</v>
      </c>
      <c r="H6042" s="22">
        <f>ROUND(Table1[[#This Row],[Market Capitalisation]]/Table1[[#This Row],[Stock Price]],0)</f>
        <v>70208729</v>
      </c>
    </row>
    <row r="6043" spans="2:8" x14ac:dyDescent="0.35">
      <c r="B6043" s="1" t="s">
        <v>24521</v>
      </c>
      <c r="C6043" s="3" t="s">
        <v>24522</v>
      </c>
      <c r="D6043" s="13">
        <v>370000000</v>
      </c>
      <c r="E6043" s="1" t="str" cm="1">
        <f t="array" ref="E6043">_xlfn.IFS($D6043&gt;=$N$7,$J$7,AND($D6043&gt;=$M$8,$D6043&lt;$N$8),$J$8,AND($D6043&gt;=$M$9,$D6043&lt;$N$9),$J$9,$D6043&lt;$N$10,$J$10)</f>
        <v>Small Cap</v>
      </c>
      <c r="F6043" s="18">
        <v>47.32</v>
      </c>
      <c r="G6043" s="3" t="s">
        <v>31554</v>
      </c>
      <c r="H6043" s="22">
        <f>ROUND(Table1[[#This Row],[Market Capitalisation]]/Table1[[#This Row],[Stock Price]],0)</f>
        <v>7819104</v>
      </c>
    </row>
    <row r="6044" spans="2:8" x14ac:dyDescent="0.35">
      <c r="B6044" s="1" t="s">
        <v>24525</v>
      </c>
      <c r="C6044" s="3" t="s">
        <v>24526</v>
      </c>
      <c r="D6044" s="13">
        <v>370000000</v>
      </c>
      <c r="E6044" s="1" t="str" cm="1">
        <f t="array" ref="E6044">_xlfn.IFS($D6044&gt;=$N$7,$J$7,AND($D6044&gt;=$M$8,$D6044&lt;$N$8),$J$8,AND($D6044&gt;=$M$9,$D6044&lt;$N$9),$J$9,$D6044&lt;$N$10,$J$10)</f>
        <v>Small Cap</v>
      </c>
      <c r="F6044" s="18">
        <v>8.15</v>
      </c>
      <c r="G6044" s="3" t="s">
        <v>31554</v>
      </c>
      <c r="H6044" s="22">
        <f>ROUND(Table1[[#This Row],[Market Capitalisation]]/Table1[[#This Row],[Stock Price]],0)</f>
        <v>45398773</v>
      </c>
    </row>
    <row r="6045" spans="2:8" x14ac:dyDescent="0.35">
      <c r="B6045" s="1" t="s">
        <v>24528</v>
      </c>
      <c r="C6045" s="3" t="s">
        <v>24529</v>
      </c>
      <c r="D6045" s="13">
        <v>370000000</v>
      </c>
      <c r="E6045" s="1" t="str" cm="1">
        <f t="array" ref="E6045">_xlfn.IFS($D6045&gt;=$N$7,$J$7,AND($D6045&gt;=$M$8,$D6045&lt;$N$8),$J$8,AND($D6045&gt;=$M$9,$D6045&lt;$N$9),$J$9,$D6045&lt;$N$10,$J$10)</f>
        <v>Small Cap</v>
      </c>
      <c r="F6045" s="18">
        <v>1.08</v>
      </c>
      <c r="G6045" s="3" t="s">
        <v>31554</v>
      </c>
      <c r="H6045" s="22">
        <f>ROUND(Table1[[#This Row],[Market Capitalisation]]/Table1[[#This Row],[Stock Price]],0)</f>
        <v>342592593</v>
      </c>
    </row>
    <row r="6046" spans="2:8" x14ac:dyDescent="0.35">
      <c r="B6046" s="1" t="s">
        <v>24531</v>
      </c>
      <c r="C6046" s="3" t="s">
        <v>24532</v>
      </c>
      <c r="D6046" s="13">
        <v>370000000</v>
      </c>
      <c r="E6046" s="1" t="str" cm="1">
        <f t="array" ref="E6046">_xlfn.IFS($D6046&gt;=$N$7,$J$7,AND($D6046&gt;=$M$8,$D6046&lt;$N$8),$J$8,AND($D6046&gt;=$M$9,$D6046&lt;$N$9),$J$9,$D6046&lt;$N$10,$J$10)</f>
        <v>Small Cap</v>
      </c>
      <c r="F6046" s="18">
        <v>3.03</v>
      </c>
      <c r="G6046" s="3" t="s">
        <v>31554</v>
      </c>
      <c r="H6046" s="22">
        <f>ROUND(Table1[[#This Row],[Market Capitalisation]]/Table1[[#This Row],[Stock Price]],0)</f>
        <v>122112211</v>
      </c>
    </row>
    <row r="6047" spans="2:8" x14ac:dyDescent="0.35">
      <c r="B6047" s="1" t="s">
        <v>24534</v>
      </c>
      <c r="C6047" s="3" t="s">
        <v>24535</v>
      </c>
      <c r="D6047" s="13">
        <v>370000000</v>
      </c>
      <c r="E6047" s="1" t="str" cm="1">
        <f t="array" ref="E6047">_xlfn.IFS($D6047&gt;=$N$7,$J$7,AND($D6047&gt;=$M$8,$D6047&lt;$N$8),$J$8,AND($D6047&gt;=$M$9,$D6047&lt;$N$9),$J$9,$D6047&lt;$N$10,$J$10)</f>
        <v>Small Cap</v>
      </c>
      <c r="F6047" s="18">
        <v>3.44</v>
      </c>
      <c r="G6047" s="3" t="s">
        <v>1103</v>
      </c>
      <c r="H6047" s="22">
        <f>ROUND(Table1[[#This Row],[Market Capitalisation]]/Table1[[#This Row],[Stock Price]],0)</f>
        <v>107558140</v>
      </c>
    </row>
    <row r="6048" spans="2:8" x14ac:dyDescent="0.35">
      <c r="B6048" s="1" t="s">
        <v>24537</v>
      </c>
      <c r="C6048" s="3" t="s">
        <v>24538</v>
      </c>
      <c r="D6048" s="13">
        <v>370000000</v>
      </c>
      <c r="E6048" s="1" t="str" cm="1">
        <f t="array" ref="E6048">_xlfn.IFS($D6048&gt;=$N$7,$J$7,AND($D6048&gt;=$M$8,$D6048&lt;$N$8),$J$8,AND($D6048&gt;=$M$9,$D6048&lt;$N$9),$J$9,$D6048&lt;$N$10,$J$10)</f>
        <v>Small Cap</v>
      </c>
      <c r="F6048" s="18">
        <v>12.05</v>
      </c>
      <c r="G6048" s="3" t="s">
        <v>249</v>
      </c>
      <c r="H6048" s="22">
        <f>ROUND(Table1[[#This Row],[Market Capitalisation]]/Table1[[#This Row],[Stock Price]],0)</f>
        <v>30705394</v>
      </c>
    </row>
    <row r="6049" spans="2:8" x14ac:dyDescent="0.35">
      <c r="B6049" s="1" t="s">
        <v>24540</v>
      </c>
      <c r="C6049" s="3" t="s">
        <v>24541</v>
      </c>
      <c r="D6049" s="13">
        <v>370000000</v>
      </c>
      <c r="E6049" s="1" t="str" cm="1">
        <f t="array" ref="E6049">_xlfn.IFS($D6049&gt;=$N$7,$J$7,AND($D6049&gt;=$M$8,$D6049&lt;$N$8),$J$8,AND($D6049&gt;=$M$9,$D6049&lt;$N$9),$J$9,$D6049&lt;$N$10,$J$10)</f>
        <v>Small Cap</v>
      </c>
      <c r="F6049" s="18">
        <v>5.43</v>
      </c>
      <c r="G6049" s="3" t="s">
        <v>4925</v>
      </c>
      <c r="H6049" s="22">
        <f>ROUND(Table1[[#This Row],[Market Capitalisation]]/Table1[[#This Row],[Stock Price]],0)</f>
        <v>68139963</v>
      </c>
    </row>
    <row r="6050" spans="2:8" x14ac:dyDescent="0.35">
      <c r="B6050" s="1" t="s">
        <v>24543</v>
      </c>
      <c r="C6050" s="3" t="s">
        <v>24544</v>
      </c>
      <c r="D6050" s="13">
        <v>370000000</v>
      </c>
      <c r="E6050" s="1" t="str" cm="1">
        <f t="array" ref="E6050">_xlfn.IFS($D6050&gt;=$N$7,$J$7,AND($D6050&gt;=$M$8,$D6050&lt;$N$8),$J$8,AND($D6050&gt;=$M$9,$D6050&lt;$N$9),$J$9,$D6050&lt;$N$10,$J$10)</f>
        <v>Small Cap</v>
      </c>
      <c r="F6050" s="18">
        <v>11.92</v>
      </c>
      <c r="G6050" s="3" t="s">
        <v>4076</v>
      </c>
      <c r="H6050" s="22">
        <f>ROUND(Table1[[#This Row],[Market Capitalisation]]/Table1[[#This Row],[Stock Price]],0)</f>
        <v>31040268</v>
      </c>
    </row>
    <row r="6051" spans="2:8" x14ac:dyDescent="0.35">
      <c r="B6051" s="1" t="s">
        <v>24546</v>
      </c>
      <c r="C6051" s="3" t="s">
        <v>24547</v>
      </c>
      <c r="D6051" s="13">
        <v>370000000</v>
      </c>
      <c r="E6051" s="1" t="str" cm="1">
        <f t="array" ref="E6051">_xlfn.IFS($D6051&gt;=$N$7,$J$7,AND($D6051&gt;=$M$8,$D6051&lt;$N$8),$J$8,AND($D6051&gt;=$M$9,$D6051&lt;$N$9),$J$9,$D6051&lt;$N$10,$J$10)</f>
        <v>Small Cap</v>
      </c>
      <c r="F6051" s="18">
        <v>3.2</v>
      </c>
      <c r="G6051" s="3" t="s">
        <v>31554</v>
      </c>
      <c r="H6051" s="22">
        <f>ROUND(Table1[[#This Row],[Market Capitalisation]]/Table1[[#This Row],[Stock Price]],0)</f>
        <v>115625000</v>
      </c>
    </row>
    <row r="6052" spans="2:8" x14ac:dyDescent="0.35">
      <c r="B6052" s="1" t="s">
        <v>24549</v>
      </c>
      <c r="C6052" s="3" t="s">
        <v>24550</v>
      </c>
      <c r="D6052" s="13">
        <v>370000000</v>
      </c>
      <c r="E6052" s="1" t="str" cm="1">
        <f t="array" ref="E6052">_xlfn.IFS($D6052&gt;=$N$7,$J$7,AND($D6052&gt;=$M$8,$D6052&lt;$N$8),$J$8,AND($D6052&gt;=$M$9,$D6052&lt;$N$9),$J$9,$D6052&lt;$N$10,$J$10)</f>
        <v>Small Cap</v>
      </c>
      <c r="F6052" s="18">
        <v>7.65</v>
      </c>
      <c r="G6052" s="3" t="s">
        <v>31554</v>
      </c>
      <c r="H6052" s="22">
        <f>ROUND(Table1[[#This Row],[Market Capitalisation]]/Table1[[#This Row],[Stock Price]],0)</f>
        <v>48366013</v>
      </c>
    </row>
    <row r="6053" spans="2:8" x14ac:dyDescent="0.35">
      <c r="B6053" s="1" t="s">
        <v>24552</v>
      </c>
      <c r="C6053" s="3" t="s">
        <v>24553</v>
      </c>
      <c r="D6053" s="13">
        <v>370000000</v>
      </c>
      <c r="E6053" s="1" t="str" cm="1">
        <f t="array" ref="E6053">_xlfn.IFS($D6053&gt;=$N$7,$J$7,AND($D6053&gt;=$M$8,$D6053&lt;$N$8),$J$8,AND($D6053&gt;=$M$9,$D6053&lt;$N$9),$J$9,$D6053&lt;$N$10,$J$10)</f>
        <v>Small Cap</v>
      </c>
      <c r="F6053" s="18">
        <v>12</v>
      </c>
      <c r="G6053" s="3" t="s">
        <v>31544</v>
      </c>
      <c r="H6053" s="22">
        <f>ROUND(Table1[[#This Row],[Market Capitalisation]]/Table1[[#This Row],[Stock Price]],0)</f>
        <v>30833333</v>
      </c>
    </row>
    <row r="6054" spans="2:8" x14ac:dyDescent="0.35">
      <c r="B6054" s="1" t="s">
        <v>24555</v>
      </c>
      <c r="C6054" s="3" t="s">
        <v>24556</v>
      </c>
      <c r="D6054" s="13">
        <v>370000000</v>
      </c>
      <c r="E6054" s="1" t="str" cm="1">
        <f t="array" ref="E6054">_xlfn.IFS($D6054&gt;=$N$7,$J$7,AND($D6054&gt;=$M$8,$D6054&lt;$N$8),$J$8,AND($D6054&gt;=$M$9,$D6054&lt;$N$9),$J$9,$D6054&lt;$N$10,$J$10)</f>
        <v>Small Cap</v>
      </c>
      <c r="F6054" s="18">
        <v>1.72</v>
      </c>
      <c r="G6054" s="3" t="s">
        <v>31554</v>
      </c>
      <c r="H6054" s="22">
        <f>ROUND(Table1[[#This Row],[Market Capitalisation]]/Table1[[#This Row],[Stock Price]],0)</f>
        <v>215116279</v>
      </c>
    </row>
    <row r="6055" spans="2:8" x14ac:dyDescent="0.35">
      <c r="B6055" s="1" t="s">
        <v>24558</v>
      </c>
      <c r="C6055" s="3" t="s">
        <v>24559</v>
      </c>
      <c r="D6055" s="13">
        <v>370000000</v>
      </c>
      <c r="E6055" s="1" t="str" cm="1">
        <f t="array" ref="E6055">_xlfn.IFS($D6055&gt;=$N$7,$J$7,AND($D6055&gt;=$M$8,$D6055&lt;$N$8),$J$8,AND($D6055&gt;=$M$9,$D6055&lt;$N$9),$J$9,$D6055&lt;$N$10,$J$10)</f>
        <v>Small Cap</v>
      </c>
      <c r="F6055" s="18">
        <v>25.14</v>
      </c>
      <c r="G6055" s="3" t="s">
        <v>31554</v>
      </c>
      <c r="H6055" s="22">
        <f>ROUND(Table1[[#This Row],[Market Capitalisation]]/Table1[[#This Row],[Stock Price]],0)</f>
        <v>14717582</v>
      </c>
    </row>
    <row r="6056" spans="2:8" x14ac:dyDescent="0.35">
      <c r="B6056" s="1" t="s">
        <v>24561</v>
      </c>
      <c r="C6056" s="3" t="s">
        <v>24562</v>
      </c>
      <c r="D6056" s="13">
        <v>370000000</v>
      </c>
      <c r="E6056" s="1" t="str" cm="1">
        <f t="array" ref="E6056">_xlfn.IFS($D6056&gt;=$N$7,$J$7,AND($D6056&gt;=$M$8,$D6056&lt;$N$8),$J$8,AND($D6056&gt;=$M$9,$D6056&lt;$N$9),$J$9,$D6056&lt;$N$10,$J$10)</f>
        <v>Small Cap</v>
      </c>
      <c r="F6056" s="18">
        <v>4.5599999999999996</v>
      </c>
      <c r="G6056" s="3" t="s">
        <v>31554</v>
      </c>
      <c r="H6056" s="22">
        <f>ROUND(Table1[[#This Row],[Market Capitalisation]]/Table1[[#This Row],[Stock Price]],0)</f>
        <v>81140351</v>
      </c>
    </row>
    <row r="6057" spans="2:8" x14ac:dyDescent="0.35">
      <c r="B6057" s="1" t="s">
        <v>24564</v>
      </c>
      <c r="C6057" s="3" t="s">
        <v>24565</v>
      </c>
      <c r="D6057" s="13">
        <v>370000000</v>
      </c>
      <c r="E6057" s="1" t="str" cm="1">
        <f t="array" ref="E6057">_xlfn.IFS($D6057&gt;=$N$7,$J$7,AND($D6057&gt;=$M$8,$D6057&lt;$N$8),$J$8,AND($D6057&gt;=$M$9,$D6057&lt;$N$9),$J$9,$D6057&lt;$N$10,$J$10)</f>
        <v>Small Cap</v>
      </c>
      <c r="F6057" s="18">
        <v>3.34</v>
      </c>
      <c r="G6057" s="3" t="s">
        <v>511</v>
      </c>
      <c r="H6057" s="22">
        <f>ROUND(Table1[[#This Row],[Market Capitalisation]]/Table1[[#This Row],[Stock Price]],0)</f>
        <v>110778443</v>
      </c>
    </row>
    <row r="6058" spans="2:8" x14ac:dyDescent="0.35">
      <c r="B6058" s="1" t="s">
        <v>24567</v>
      </c>
      <c r="C6058" s="3" t="s">
        <v>24568</v>
      </c>
      <c r="D6058" s="13">
        <v>370000000</v>
      </c>
      <c r="E6058" s="1" t="str" cm="1">
        <f t="array" ref="E6058">_xlfn.IFS($D6058&gt;=$N$7,$J$7,AND($D6058&gt;=$M$8,$D6058&lt;$N$8),$J$8,AND($D6058&gt;=$M$9,$D6058&lt;$N$9),$J$9,$D6058&lt;$N$10,$J$10)</f>
        <v>Small Cap</v>
      </c>
      <c r="F6058" s="18">
        <v>13.54</v>
      </c>
      <c r="G6058" s="3" t="s">
        <v>31554</v>
      </c>
      <c r="H6058" s="22">
        <f>ROUND(Table1[[#This Row],[Market Capitalisation]]/Table1[[#This Row],[Stock Price]],0)</f>
        <v>27326440</v>
      </c>
    </row>
    <row r="6059" spans="2:8" x14ac:dyDescent="0.35">
      <c r="B6059" s="1" t="s">
        <v>24570</v>
      </c>
      <c r="C6059" s="3" t="s">
        <v>24571</v>
      </c>
      <c r="D6059" s="13">
        <v>370000000</v>
      </c>
      <c r="E6059" s="1" t="str" cm="1">
        <f t="array" ref="E6059">_xlfn.IFS($D6059&gt;=$N$7,$J$7,AND($D6059&gt;=$M$8,$D6059&lt;$N$8),$J$8,AND($D6059&gt;=$M$9,$D6059&lt;$N$9),$J$9,$D6059&lt;$N$10,$J$10)</f>
        <v>Small Cap</v>
      </c>
      <c r="F6059" s="18">
        <v>1.88</v>
      </c>
      <c r="G6059" s="3" t="s">
        <v>152</v>
      </c>
      <c r="H6059" s="22">
        <f>ROUND(Table1[[#This Row],[Market Capitalisation]]/Table1[[#This Row],[Stock Price]],0)</f>
        <v>196808511</v>
      </c>
    </row>
    <row r="6060" spans="2:8" x14ac:dyDescent="0.35">
      <c r="B6060" s="1" t="s">
        <v>24573</v>
      </c>
      <c r="C6060" s="3" t="s">
        <v>24574</v>
      </c>
      <c r="D6060" s="13">
        <v>370000000</v>
      </c>
      <c r="E6060" s="1" t="str" cm="1">
        <f t="array" ref="E6060">_xlfn.IFS($D6060&gt;=$N$7,$J$7,AND($D6060&gt;=$M$8,$D6060&lt;$N$8),$J$8,AND($D6060&gt;=$M$9,$D6060&lt;$N$9),$J$9,$D6060&lt;$N$10,$J$10)</f>
        <v>Small Cap</v>
      </c>
      <c r="F6060" s="18">
        <v>3.73</v>
      </c>
      <c r="G6060" s="3" t="s">
        <v>249</v>
      </c>
      <c r="H6060" s="22">
        <f>ROUND(Table1[[#This Row],[Market Capitalisation]]/Table1[[#This Row],[Stock Price]],0)</f>
        <v>99195710</v>
      </c>
    </row>
    <row r="6061" spans="2:8" x14ac:dyDescent="0.35">
      <c r="B6061" s="1" t="s">
        <v>24576</v>
      </c>
      <c r="C6061" s="3" t="s">
        <v>24577</v>
      </c>
      <c r="D6061" s="13">
        <v>370000000</v>
      </c>
      <c r="E6061" s="1" t="str" cm="1">
        <f t="array" ref="E6061">_xlfn.IFS($D6061&gt;=$N$7,$J$7,AND($D6061&gt;=$M$8,$D6061&lt;$N$8),$J$8,AND($D6061&gt;=$M$9,$D6061&lt;$N$9),$J$9,$D6061&lt;$N$10,$J$10)</f>
        <v>Small Cap</v>
      </c>
      <c r="F6061" s="18">
        <v>1.45</v>
      </c>
      <c r="G6061" s="3" t="s">
        <v>249</v>
      </c>
      <c r="H6061" s="22">
        <f>ROUND(Table1[[#This Row],[Market Capitalisation]]/Table1[[#This Row],[Stock Price]],0)</f>
        <v>255172414</v>
      </c>
    </row>
    <row r="6062" spans="2:8" x14ac:dyDescent="0.35">
      <c r="B6062" s="1" t="s">
        <v>24579</v>
      </c>
      <c r="C6062" s="3" t="s">
        <v>24580</v>
      </c>
      <c r="D6062" s="13">
        <v>370000000</v>
      </c>
      <c r="E6062" s="1" t="str" cm="1">
        <f t="array" ref="E6062">_xlfn.IFS($D6062&gt;=$N$7,$J$7,AND($D6062&gt;=$M$8,$D6062&lt;$N$8),$J$8,AND($D6062&gt;=$M$9,$D6062&lt;$N$9),$J$9,$D6062&lt;$N$10,$J$10)</f>
        <v>Small Cap</v>
      </c>
      <c r="F6062" s="18">
        <v>12.74</v>
      </c>
      <c r="G6062" s="3" t="s">
        <v>31554</v>
      </c>
      <c r="H6062" s="22">
        <f>ROUND(Table1[[#This Row],[Market Capitalisation]]/Table1[[#This Row],[Stock Price]],0)</f>
        <v>29042386</v>
      </c>
    </row>
    <row r="6063" spans="2:8" x14ac:dyDescent="0.35">
      <c r="B6063" s="1" t="s">
        <v>24582</v>
      </c>
      <c r="C6063" s="3" t="s">
        <v>24583</v>
      </c>
      <c r="D6063" s="13">
        <v>370000000</v>
      </c>
      <c r="E6063" s="1" t="str" cm="1">
        <f t="array" ref="E6063">_xlfn.IFS($D6063&gt;=$N$7,$J$7,AND($D6063&gt;=$M$8,$D6063&lt;$N$8),$J$8,AND($D6063&gt;=$M$9,$D6063&lt;$N$9),$J$9,$D6063&lt;$N$10,$J$10)</f>
        <v>Small Cap</v>
      </c>
      <c r="F6063" s="18">
        <v>2.2999999999999998</v>
      </c>
      <c r="G6063" s="3" t="s">
        <v>511</v>
      </c>
      <c r="H6063" s="22">
        <f>ROUND(Table1[[#This Row],[Market Capitalisation]]/Table1[[#This Row],[Stock Price]],0)</f>
        <v>160869565</v>
      </c>
    </row>
    <row r="6064" spans="2:8" x14ac:dyDescent="0.35">
      <c r="B6064" s="1" t="s">
        <v>24585</v>
      </c>
      <c r="C6064" s="3" t="s">
        <v>24586</v>
      </c>
      <c r="D6064" s="13">
        <v>370000000</v>
      </c>
      <c r="E6064" s="1" t="str" cm="1">
        <f t="array" ref="E6064">_xlfn.IFS($D6064&gt;=$N$7,$J$7,AND($D6064&gt;=$M$8,$D6064&lt;$N$8),$J$8,AND($D6064&gt;=$M$9,$D6064&lt;$N$9),$J$9,$D6064&lt;$N$10,$J$10)</f>
        <v>Small Cap</v>
      </c>
      <c r="F6064" s="18">
        <v>2.14</v>
      </c>
      <c r="G6064" s="3" t="s">
        <v>107</v>
      </c>
      <c r="H6064" s="22">
        <f>ROUND(Table1[[#This Row],[Market Capitalisation]]/Table1[[#This Row],[Stock Price]],0)</f>
        <v>172897196</v>
      </c>
    </row>
    <row r="6065" spans="2:8" x14ac:dyDescent="0.35">
      <c r="B6065" s="1" t="s">
        <v>24589</v>
      </c>
      <c r="C6065" s="3" t="s">
        <v>24590</v>
      </c>
      <c r="D6065" s="13">
        <v>370000000</v>
      </c>
      <c r="E6065" s="1" t="str" cm="1">
        <f t="array" ref="E6065">_xlfn.IFS($D6065&gt;=$N$7,$J$7,AND($D6065&gt;=$M$8,$D6065&lt;$N$8),$J$8,AND($D6065&gt;=$M$9,$D6065&lt;$N$9),$J$9,$D6065&lt;$N$10,$J$10)</f>
        <v>Small Cap</v>
      </c>
      <c r="F6065" s="18">
        <v>4.2</v>
      </c>
      <c r="G6065" s="3" t="s">
        <v>31554</v>
      </c>
      <c r="H6065" s="22">
        <f>ROUND(Table1[[#This Row],[Market Capitalisation]]/Table1[[#This Row],[Stock Price]],0)</f>
        <v>88095238</v>
      </c>
    </row>
    <row r="6066" spans="2:8" x14ac:dyDescent="0.35">
      <c r="B6066" s="1" t="s">
        <v>24593</v>
      </c>
      <c r="C6066" s="3" t="s">
        <v>24594</v>
      </c>
      <c r="D6066" s="13">
        <v>370000000</v>
      </c>
      <c r="E6066" s="1" t="str" cm="1">
        <f t="array" ref="E6066">_xlfn.IFS($D6066&gt;=$N$7,$J$7,AND($D6066&gt;=$M$8,$D6066&lt;$N$8),$J$8,AND($D6066&gt;=$M$9,$D6066&lt;$N$9),$J$9,$D6066&lt;$N$10,$J$10)</f>
        <v>Small Cap</v>
      </c>
      <c r="F6066" s="18">
        <v>76.69</v>
      </c>
      <c r="G6066" s="3" t="s">
        <v>31554</v>
      </c>
      <c r="H6066" s="22">
        <f>ROUND(Table1[[#This Row],[Market Capitalisation]]/Table1[[#This Row],[Stock Price]],0)</f>
        <v>4824619</v>
      </c>
    </row>
    <row r="6067" spans="2:8" x14ac:dyDescent="0.35">
      <c r="B6067" s="1" t="s">
        <v>24597</v>
      </c>
      <c r="C6067" s="3" t="s">
        <v>24598</v>
      </c>
      <c r="D6067" s="13">
        <v>370000000</v>
      </c>
      <c r="E6067" s="1" t="str" cm="1">
        <f t="array" ref="E6067">_xlfn.IFS($D6067&gt;=$N$7,$J$7,AND($D6067&gt;=$M$8,$D6067&lt;$N$8),$J$8,AND($D6067&gt;=$M$9,$D6067&lt;$N$9),$J$9,$D6067&lt;$N$10,$J$10)</f>
        <v>Small Cap</v>
      </c>
      <c r="F6067" s="18">
        <v>5.0199999999999996</v>
      </c>
      <c r="G6067" s="3" t="s">
        <v>4076</v>
      </c>
      <c r="H6067" s="22">
        <f>ROUND(Table1[[#This Row],[Market Capitalisation]]/Table1[[#This Row],[Stock Price]],0)</f>
        <v>73705179</v>
      </c>
    </row>
    <row r="6068" spans="2:8" x14ac:dyDescent="0.35">
      <c r="B6068" s="1" t="s">
        <v>24600</v>
      </c>
      <c r="C6068" s="3" t="s">
        <v>24601</v>
      </c>
      <c r="D6068" s="13">
        <v>360000000</v>
      </c>
      <c r="E6068" s="1" t="str" cm="1">
        <f t="array" ref="E6068">_xlfn.IFS($D6068&gt;=$N$7,$J$7,AND($D6068&gt;=$M$8,$D6068&lt;$N$8),$J$8,AND($D6068&gt;=$M$9,$D6068&lt;$N$9),$J$9,$D6068&lt;$N$10,$J$10)</f>
        <v>Small Cap</v>
      </c>
      <c r="F6068" s="18">
        <v>1.27</v>
      </c>
      <c r="G6068" s="3" t="s">
        <v>31567</v>
      </c>
      <c r="H6068" s="22">
        <f>ROUND(Table1[[#This Row],[Market Capitalisation]]/Table1[[#This Row],[Stock Price]],0)</f>
        <v>283464567</v>
      </c>
    </row>
    <row r="6069" spans="2:8" x14ac:dyDescent="0.35">
      <c r="B6069" s="1" t="s">
        <v>24604</v>
      </c>
      <c r="C6069" s="3" t="s">
        <v>24605</v>
      </c>
      <c r="D6069" s="13">
        <v>360000000</v>
      </c>
      <c r="E6069" s="1" t="str" cm="1">
        <f t="array" ref="E6069">_xlfn.IFS($D6069&gt;=$N$7,$J$7,AND($D6069&gt;=$M$8,$D6069&lt;$N$8),$J$8,AND($D6069&gt;=$M$9,$D6069&lt;$N$9),$J$9,$D6069&lt;$N$10,$J$10)</f>
        <v>Small Cap</v>
      </c>
      <c r="F6069" s="18">
        <v>23.8</v>
      </c>
      <c r="G6069" s="3" t="s">
        <v>31554</v>
      </c>
      <c r="H6069" s="22">
        <f>ROUND(Table1[[#This Row],[Market Capitalisation]]/Table1[[#This Row],[Stock Price]],0)</f>
        <v>15126050</v>
      </c>
    </row>
    <row r="6070" spans="2:8" x14ac:dyDescent="0.35">
      <c r="B6070" s="1" t="s">
        <v>24608</v>
      </c>
      <c r="C6070" s="3" t="s">
        <v>24609</v>
      </c>
      <c r="D6070" s="13">
        <v>360000000</v>
      </c>
      <c r="E6070" s="1" t="str" cm="1">
        <f t="array" ref="E6070">_xlfn.IFS($D6070&gt;=$N$7,$J$7,AND($D6070&gt;=$M$8,$D6070&lt;$N$8),$J$8,AND($D6070&gt;=$M$9,$D6070&lt;$N$9),$J$9,$D6070&lt;$N$10,$J$10)</f>
        <v>Small Cap</v>
      </c>
      <c r="F6070" s="18">
        <v>14.33</v>
      </c>
      <c r="G6070" s="3" t="s">
        <v>31554</v>
      </c>
      <c r="H6070" s="22">
        <f>ROUND(Table1[[#This Row],[Market Capitalisation]]/Table1[[#This Row],[Stock Price]],0)</f>
        <v>25122121</v>
      </c>
    </row>
    <row r="6071" spans="2:8" x14ac:dyDescent="0.35">
      <c r="B6071" s="1" t="s">
        <v>24611</v>
      </c>
      <c r="C6071" s="3" t="s">
        <v>24612</v>
      </c>
      <c r="D6071" s="13">
        <v>360000000</v>
      </c>
      <c r="E6071" s="1" t="str" cm="1">
        <f t="array" ref="E6071">_xlfn.IFS($D6071&gt;=$N$7,$J$7,AND($D6071&gt;=$M$8,$D6071&lt;$N$8),$J$8,AND($D6071&gt;=$M$9,$D6071&lt;$N$9),$J$9,$D6071&lt;$N$10,$J$10)</f>
        <v>Small Cap</v>
      </c>
      <c r="F6071" s="18">
        <v>25.08</v>
      </c>
      <c r="G6071" s="3" t="s">
        <v>31554</v>
      </c>
      <c r="H6071" s="22">
        <f>ROUND(Table1[[#This Row],[Market Capitalisation]]/Table1[[#This Row],[Stock Price]],0)</f>
        <v>14354067</v>
      </c>
    </row>
    <row r="6072" spans="2:8" x14ac:dyDescent="0.35">
      <c r="B6072" s="1" t="s">
        <v>24615</v>
      </c>
      <c r="C6072" s="3" t="s">
        <v>24616</v>
      </c>
      <c r="D6072" s="13">
        <v>360000000</v>
      </c>
      <c r="E6072" s="1" t="str" cm="1">
        <f t="array" ref="E6072">_xlfn.IFS($D6072&gt;=$N$7,$J$7,AND($D6072&gt;=$M$8,$D6072&lt;$N$8),$J$8,AND($D6072&gt;=$M$9,$D6072&lt;$N$9),$J$9,$D6072&lt;$N$10,$J$10)</f>
        <v>Small Cap</v>
      </c>
      <c r="F6072" s="18">
        <v>4.6900000000000004</v>
      </c>
      <c r="G6072" s="3" t="s">
        <v>31554</v>
      </c>
      <c r="H6072" s="22">
        <f>ROUND(Table1[[#This Row],[Market Capitalisation]]/Table1[[#This Row],[Stock Price]],0)</f>
        <v>76759062</v>
      </c>
    </row>
    <row r="6073" spans="2:8" x14ac:dyDescent="0.35">
      <c r="B6073" s="1" t="s">
        <v>24618</v>
      </c>
      <c r="C6073" s="3" t="s">
        <v>24619</v>
      </c>
      <c r="D6073" s="13">
        <v>360000000</v>
      </c>
      <c r="E6073" s="1" t="str" cm="1">
        <f t="array" ref="E6073">_xlfn.IFS($D6073&gt;=$N$7,$J$7,AND($D6073&gt;=$M$8,$D6073&lt;$N$8),$J$8,AND($D6073&gt;=$M$9,$D6073&lt;$N$9),$J$9,$D6073&lt;$N$10,$J$10)</f>
        <v>Small Cap</v>
      </c>
      <c r="F6073" s="18">
        <v>2.44</v>
      </c>
      <c r="G6073" s="3" t="s">
        <v>31554</v>
      </c>
      <c r="H6073" s="22">
        <f>ROUND(Table1[[#This Row],[Market Capitalisation]]/Table1[[#This Row],[Stock Price]],0)</f>
        <v>147540984</v>
      </c>
    </row>
    <row r="6074" spans="2:8" x14ac:dyDescent="0.35">
      <c r="B6074" s="1" t="s">
        <v>24621</v>
      </c>
      <c r="C6074" s="3" t="s">
        <v>24622</v>
      </c>
      <c r="D6074" s="13">
        <v>360000000</v>
      </c>
      <c r="E6074" s="1" t="str" cm="1">
        <f t="array" ref="E6074">_xlfn.IFS($D6074&gt;=$N$7,$J$7,AND($D6074&gt;=$M$8,$D6074&lt;$N$8),$J$8,AND($D6074&gt;=$M$9,$D6074&lt;$N$9),$J$9,$D6074&lt;$N$10,$J$10)</f>
        <v>Small Cap</v>
      </c>
      <c r="F6074" s="18">
        <v>6.48</v>
      </c>
      <c r="G6074" s="3" t="s">
        <v>4076</v>
      </c>
      <c r="H6074" s="22">
        <f>ROUND(Table1[[#This Row],[Market Capitalisation]]/Table1[[#This Row],[Stock Price]],0)</f>
        <v>55555556</v>
      </c>
    </row>
    <row r="6075" spans="2:8" x14ac:dyDescent="0.35">
      <c r="B6075" s="1" t="s">
        <v>24625</v>
      </c>
      <c r="C6075" s="3" t="s">
        <v>24626</v>
      </c>
      <c r="D6075" s="13">
        <v>360000000</v>
      </c>
      <c r="E6075" s="1" t="str" cm="1">
        <f t="array" ref="E6075">_xlfn.IFS($D6075&gt;=$N$7,$J$7,AND($D6075&gt;=$M$8,$D6075&lt;$N$8),$J$8,AND($D6075&gt;=$M$9,$D6075&lt;$N$9),$J$9,$D6075&lt;$N$10,$J$10)</f>
        <v>Small Cap</v>
      </c>
      <c r="F6075" s="18">
        <v>10.64</v>
      </c>
      <c r="G6075" s="3" t="s">
        <v>31554</v>
      </c>
      <c r="H6075" s="22">
        <f>ROUND(Table1[[#This Row],[Market Capitalisation]]/Table1[[#This Row],[Stock Price]],0)</f>
        <v>33834586</v>
      </c>
    </row>
    <row r="6076" spans="2:8" x14ac:dyDescent="0.35">
      <c r="B6076" s="1" t="s">
        <v>24628</v>
      </c>
      <c r="C6076" s="3" t="s">
        <v>24629</v>
      </c>
      <c r="D6076" s="13">
        <v>360000000</v>
      </c>
      <c r="E6076" s="1" t="str" cm="1">
        <f t="array" ref="E6076">_xlfn.IFS($D6076&gt;=$N$7,$J$7,AND($D6076&gt;=$M$8,$D6076&lt;$N$8),$J$8,AND($D6076&gt;=$M$9,$D6076&lt;$N$9),$J$9,$D6076&lt;$N$10,$J$10)</f>
        <v>Small Cap</v>
      </c>
      <c r="F6076" s="18">
        <v>0.59</v>
      </c>
      <c r="G6076" s="3" t="s">
        <v>31567</v>
      </c>
      <c r="H6076" s="22">
        <f>ROUND(Table1[[#This Row],[Market Capitalisation]]/Table1[[#This Row],[Stock Price]],0)</f>
        <v>610169492</v>
      </c>
    </row>
    <row r="6077" spans="2:8" x14ac:dyDescent="0.35">
      <c r="B6077" s="1" t="s">
        <v>24631</v>
      </c>
      <c r="C6077" s="3" t="s">
        <v>24632</v>
      </c>
      <c r="D6077" s="13">
        <v>360000000</v>
      </c>
      <c r="E6077" s="1" t="str" cm="1">
        <f t="array" ref="E6077">_xlfn.IFS($D6077&gt;=$N$7,$J$7,AND($D6077&gt;=$M$8,$D6077&lt;$N$8),$J$8,AND($D6077&gt;=$M$9,$D6077&lt;$N$9),$J$9,$D6077&lt;$N$10,$J$10)</f>
        <v>Small Cap</v>
      </c>
      <c r="F6077" s="18">
        <v>12.28</v>
      </c>
      <c r="G6077" s="3" t="s">
        <v>249</v>
      </c>
      <c r="H6077" s="22">
        <f>ROUND(Table1[[#This Row],[Market Capitalisation]]/Table1[[#This Row],[Stock Price]],0)</f>
        <v>29315961</v>
      </c>
    </row>
    <row r="6078" spans="2:8" x14ac:dyDescent="0.35">
      <c r="B6078" s="1" t="s">
        <v>24634</v>
      </c>
      <c r="C6078" s="3" t="s">
        <v>24635</v>
      </c>
      <c r="D6078" s="13">
        <v>360000000</v>
      </c>
      <c r="E6078" s="1" t="str" cm="1">
        <f t="array" ref="E6078">_xlfn.IFS($D6078&gt;=$N$7,$J$7,AND($D6078&gt;=$M$8,$D6078&lt;$N$8),$J$8,AND($D6078&gt;=$M$9,$D6078&lt;$N$9),$J$9,$D6078&lt;$N$10,$J$10)</f>
        <v>Small Cap</v>
      </c>
      <c r="F6078" s="18">
        <v>7.92</v>
      </c>
      <c r="G6078" s="3" t="s">
        <v>31554</v>
      </c>
      <c r="H6078" s="22">
        <f>ROUND(Table1[[#This Row],[Market Capitalisation]]/Table1[[#This Row],[Stock Price]],0)</f>
        <v>45454545</v>
      </c>
    </row>
    <row r="6079" spans="2:8" x14ac:dyDescent="0.35">
      <c r="B6079" s="1" t="s">
        <v>24637</v>
      </c>
      <c r="C6079" s="3" t="s">
        <v>24638</v>
      </c>
      <c r="D6079" s="13">
        <v>360000000</v>
      </c>
      <c r="E6079" s="1" t="str" cm="1">
        <f t="array" ref="E6079">_xlfn.IFS($D6079&gt;=$N$7,$J$7,AND($D6079&gt;=$M$8,$D6079&lt;$N$8),$J$8,AND($D6079&gt;=$M$9,$D6079&lt;$N$9),$J$9,$D6079&lt;$N$10,$J$10)</f>
        <v>Small Cap</v>
      </c>
      <c r="F6079" s="18">
        <v>1.4</v>
      </c>
      <c r="G6079" s="3" t="s">
        <v>511</v>
      </c>
      <c r="H6079" s="22">
        <f>ROUND(Table1[[#This Row],[Market Capitalisation]]/Table1[[#This Row],[Stock Price]],0)</f>
        <v>257142857</v>
      </c>
    </row>
    <row r="6080" spans="2:8" x14ac:dyDescent="0.35">
      <c r="B6080" s="1" t="s">
        <v>24640</v>
      </c>
      <c r="C6080" s="3" t="s">
        <v>24641</v>
      </c>
      <c r="D6080" s="13">
        <v>360000000</v>
      </c>
      <c r="E6080" s="1" t="str" cm="1">
        <f t="array" ref="E6080">_xlfn.IFS($D6080&gt;=$N$7,$J$7,AND($D6080&gt;=$M$8,$D6080&lt;$N$8),$J$8,AND($D6080&gt;=$M$9,$D6080&lt;$N$9),$J$9,$D6080&lt;$N$10,$J$10)</f>
        <v>Small Cap</v>
      </c>
      <c r="F6080" s="18">
        <v>3.52</v>
      </c>
      <c r="G6080" s="3" t="s">
        <v>31554</v>
      </c>
      <c r="H6080" s="22">
        <f>ROUND(Table1[[#This Row],[Market Capitalisation]]/Table1[[#This Row],[Stock Price]],0)</f>
        <v>102272727</v>
      </c>
    </row>
    <row r="6081" spans="2:8" x14ac:dyDescent="0.35">
      <c r="B6081" s="1" t="s">
        <v>24643</v>
      </c>
      <c r="C6081" s="3" t="s">
        <v>24644</v>
      </c>
      <c r="D6081" s="13">
        <v>360000000</v>
      </c>
      <c r="E6081" s="1" t="str" cm="1">
        <f t="array" ref="E6081">_xlfn.IFS($D6081&gt;=$N$7,$J$7,AND($D6081&gt;=$M$8,$D6081&lt;$N$8),$J$8,AND($D6081&gt;=$M$9,$D6081&lt;$N$9),$J$9,$D6081&lt;$N$10,$J$10)</f>
        <v>Small Cap</v>
      </c>
      <c r="F6081" s="18">
        <v>10.199999999999999</v>
      </c>
      <c r="G6081" s="3" t="s">
        <v>31554</v>
      </c>
      <c r="H6081" s="22">
        <f>ROUND(Table1[[#This Row],[Market Capitalisation]]/Table1[[#This Row],[Stock Price]],0)</f>
        <v>35294118</v>
      </c>
    </row>
    <row r="6082" spans="2:8" x14ac:dyDescent="0.35">
      <c r="B6082" s="1" t="s">
        <v>24646</v>
      </c>
      <c r="C6082" s="3" t="s">
        <v>24647</v>
      </c>
      <c r="D6082" s="13">
        <v>360000000</v>
      </c>
      <c r="E6082" s="1" t="str" cm="1">
        <f t="array" ref="E6082">_xlfn.IFS($D6082&gt;=$N$7,$J$7,AND($D6082&gt;=$M$8,$D6082&lt;$N$8),$J$8,AND($D6082&gt;=$M$9,$D6082&lt;$N$9),$J$9,$D6082&lt;$N$10,$J$10)</f>
        <v>Small Cap</v>
      </c>
      <c r="F6082" s="18">
        <v>0.52</v>
      </c>
      <c r="G6082" s="3" t="s">
        <v>31554</v>
      </c>
      <c r="H6082" s="22">
        <f>ROUND(Table1[[#This Row],[Market Capitalisation]]/Table1[[#This Row],[Stock Price]],0)</f>
        <v>692307692</v>
      </c>
    </row>
    <row r="6083" spans="2:8" x14ac:dyDescent="0.35">
      <c r="B6083" s="1" t="s">
        <v>24649</v>
      </c>
      <c r="C6083" s="3" t="s">
        <v>24650</v>
      </c>
      <c r="D6083" s="13">
        <v>360000000</v>
      </c>
      <c r="E6083" s="1" t="str" cm="1">
        <f t="array" ref="E6083">_xlfn.IFS($D6083&gt;=$N$7,$J$7,AND($D6083&gt;=$M$8,$D6083&lt;$N$8),$J$8,AND($D6083&gt;=$M$9,$D6083&lt;$N$9),$J$9,$D6083&lt;$N$10,$J$10)</f>
        <v>Small Cap</v>
      </c>
      <c r="F6083" s="18">
        <v>21.1</v>
      </c>
      <c r="G6083" s="3" t="s">
        <v>31554</v>
      </c>
      <c r="H6083" s="22">
        <f>ROUND(Table1[[#This Row],[Market Capitalisation]]/Table1[[#This Row],[Stock Price]],0)</f>
        <v>17061611</v>
      </c>
    </row>
    <row r="6084" spans="2:8" x14ac:dyDescent="0.35">
      <c r="B6084" s="1" t="s">
        <v>24652</v>
      </c>
      <c r="C6084" s="3" t="s">
        <v>24653</v>
      </c>
      <c r="D6084" s="13">
        <v>360000000</v>
      </c>
      <c r="E6084" s="1" t="str" cm="1">
        <f t="array" ref="E6084">_xlfn.IFS($D6084&gt;=$N$7,$J$7,AND($D6084&gt;=$M$8,$D6084&lt;$N$8),$J$8,AND($D6084&gt;=$M$9,$D6084&lt;$N$9),$J$9,$D6084&lt;$N$10,$J$10)</f>
        <v>Small Cap</v>
      </c>
      <c r="F6084" s="18">
        <v>51.02</v>
      </c>
      <c r="G6084" s="3" t="s">
        <v>31554</v>
      </c>
      <c r="H6084" s="22">
        <f>ROUND(Table1[[#This Row],[Market Capitalisation]]/Table1[[#This Row],[Stock Price]],0)</f>
        <v>7056056</v>
      </c>
    </row>
    <row r="6085" spans="2:8" x14ac:dyDescent="0.35">
      <c r="B6085" s="1" t="s">
        <v>24656</v>
      </c>
      <c r="C6085" s="3" t="s">
        <v>24657</v>
      </c>
      <c r="D6085" s="13">
        <v>360000000</v>
      </c>
      <c r="E6085" s="1" t="str" cm="1">
        <f t="array" ref="E6085">_xlfn.IFS($D6085&gt;=$N$7,$J$7,AND($D6085&gt;=$M$8,$D6085&lt;$N$8),$J$8,AND($D6085&gt;=$M$9,$D6085&lt;$N$9),$J$9,$D6085&lt;$N$10,$J$10)</f>
        <v>Small Cap</v>
      </c>
      <c r="F6085" s="18">
        <v>20.72</v>
      </c>
      <c r="G6085" s="3" t="s">
        <v>210</v>
      </c>
      <c r="H6085" s="22">
        <f>ROUND(Table1[[#This Row],[Market Capitalisation]]/Table1[[#This Row],[Stock Price]],0)</f>
        <v>17374517</v>
      </c>
    </row>
    <row r="6086" spans="2:8" x14ac:dyDescent="0.35">
      <c r="B6086" s="1" t="s">
        <v>24659</v>
      </c>
      <c r="C6086" s="3" t="s">
        <v>24660</v>
      </c>
      <c r="D6086" s="13">
        <v>360000000</v>
      </c>
      <c r="E6086" s="1" t="str" cm="1">
        <f t="array" ref="E6086">_xlfn.IFS($D6086&gt;=$N$7,$J$7,AND($D6086&gt;=$M$8,$D6086&lt;$N$8),$J$8,AND($D6086&gt;=$M$9,$D6086&lt;$N$9),$J$9,$D6086&lt;$N$10,$J$10)</f>
        <v>Small Cap</v>
      </c>
      <c r="F6086" s="18">
        <v>0.97</v>
      </c>
      <c r="G6086" s="3" t="s">
        <v>31544</v>
      </c>
      <c r="H6086" s="22">
        <f>ROUND(Table1[[#This Row],[Market Capitalisation]]/Table1[[#This Row],[Stock Price]],0)</f>
        <v>371134021</v>
      </c>
    </row>
    <row r="6087" spans="2:8" x14ac:dyDescent="0.35">
      <c r="B6087" s="1" t="s">
        <v>24662</v>
      </c>
      <c r="C6087" s="3" t="s">
        <v>24663</v>
      </c>
      <c r="D6087" s="13">
        <v>360000000</v>
      </c>
      <c r="E6087" s="1" t="str" cm="1">
        <f t="array" ref="E6087">_xlfn.IFS($D6087&gt;=$N$7,$J$7,AND($D6087&gt;=$M$8,$D6087&lt;$N$8),$J$8,AND($D6087&gt;=$M$9,$D6087&lt;$N$9),$J$9,$D6087&lt;$N$10,$J$10)</f>
        <v>Small Cap</v>
      </c>
      <c r="F6087" s="18">
        <v>0.93</v>
      </c>
      <c r="G6087" s="3" t="s">
        <v>3395</v>
      </c>
      <c r="H6087" s="22">
        <f>ROUND(Table1[[#This Row],[Market Capitalisation]]/Table1[[#This Row],[Stock Price]],0)</f>
        <v>387096774</v>
      </c>
    </row>
    <row r="6088" spans="2:8" x14ac:dyDescent="0.35">
      <c r="B6088" s="1" t="s">
        <v>24665</v>
      </c>
      <c r="C6088" s="3" t="s">
        <v>24666</v>
      </c>
      <c r="D6088" s="13">
        <v>360000000</v>
      </c>
      <c r="E6088" s="1" t="str" cm="1">
        <f t="array" ref="E6088">_xlfn.IFS($D6088&gt;=$N$7,$J$7,AND($D6088&gt;=$M$8,$D6088&lt;$N$8),$J$8,AND($D6088&gt;=$M$9,$D6088&lt;$N$9),$J$9,$D6088&lt;$N$10,$J$10)</f>
        <v>Small Cap</v>
      </c>
      <c r="F6088" s="18">
        <v>0.15</v>
      </c>
      <c r="G6088" s="3" t="s">
        <v>667</v>
      </c>
      <c r="H6088" s="22">
        <f>ROUND(Table1[[#This Row],[Market Capitalisation]]/Table1[[#This Row],[Stock Price]],0)</f>
        <v>2400000000</v>
      </c>
    </row>
    <row r="6089" spans="2:8" x14ac:dyDescent="0.35">
      <c r="B6089" s="1" t="s">
        <v>24668</v>
      </c>
      <c r="C6089" s="3" t="s">
        <v>24669</v>
      </c>
      <c r="D6089" s="13">
        <v>360000000</v>
      </c>
      <c r="E6089" s="1" t="str" cm="1">
        <f t="array" ref="E6089">_xlfn.IFS($D6089&gt;=$N$7,$J$7,AND($D6089&gt;=$M$8,$D6089&lt;$N$8),$J$8,AND($D6089&gt;=$M$9,$D6089&lt;$N$9),$J$9,$D6089&lt;$N$10,$J$10)</f>
        <v>Small Cap</v>
      </c>
      <c r="F6089" s="18">
        <v>29.51</v>
      </c>
      <c r="G6089" s="3" t="s">
        <v>31554</v>
      </c>
      <c r="H6089" s="22">
        <f>ROUND(Table1[[#This Row],[Market Capitalisation]]/Table1[[#This Row],[Stock Price]],0)</f>
        <v>12199254</v>
      </c>
    </row>
    <row r="6090" spans="2:8" x14ac:dyDescent="0.35">
      <c r="B6090" s="1" t="s">
        <v>24672</v>
      </c>
      <c r="C6090" s="3" t="s">
        <v>24673</v>
      </c>
      <c r="D6090" s="13">
        <v>360000000</v>
      </c>
      <c r="E6090" s="1" t="str" cm="1">
        <f t="array" ref="E6090">_xlfn.IFS($D6090&gt;=$N$7,$J$7,AND($D6090&gt;=$M$8,$D6090&lt;$N$8),$J$8,AND($D6090&gt;=$M$9,$D6090&lt;$N$9),$J$9,$D6090&lt;$N$10,$J$10)</f>
        <v>Small Cap</v>
      </c>
      <c r="F6090" s="18">
        <v>8.9700000000000006</v>
      </c>
      <c r="G6090" s="3" t="s">
        <v>31554</v>
      </c>
      <c r="H6090" s="22">
        <f>ROUND(Table1[[#This Row],[Market Capitalisation]]/Table1[[#This Row],[Stock Price]],0)</f>
        <v>40133779</v>
      </c>
    </row>
    <row r="6091" spans="2:8" x14ac:dyDescent="0.35">
      <c r="B6091" s="1" t="s">
        <v>24675</v>
      </c>
      <c r="C6091" s="3" t="s">
        <v>24676</v>
      </c>
      <c r="D6091" s="13">
        <v>360000000</v>
      </c>
      <c r="E6091" s="1" t="str" cm="1">
        <f t="array" ref="E6091">_xlfn.IFS($D6091&gt;=$N$7,$J$7,AND($D6091&gt;=$M$8,$D6091&lt;$N$8),$J$8,AND($D6091&gt;=$M$9,$D6091&lt;$N$9),$J$9,$D6091&lt;$N$10,$J$10)</f>
        <v>Small Cap</v>
      </c>
      <c r="F6091" s="18">
        <v>18.32</v>
      </c>
      <c r="G6091" s="3" t="s">
        <v>31554</v>
      </c>
      <c r="H6091" s="22">
        <f>ROUND(Table1[[#This Row],[Market Capitalisation]]/Table1[[#This Row],[Stock Price]],0)</f>
        <v>19650655</v>
      </c>
    </row>
    <row r="6092" spans="2:8" x14ac:dyDescent="0.35">
      <c r="B6092" s="1" t="s">
        <v>24679</v>
      </c>
      <c r="C6092" s="3" t="s">
        <v>24680</v>
      </c>
      <c r="D6092" s="13">
        <v>360000000</v>
      </c>
      <c r="E6092" s="1" t="str" cm="1">
        <f t="array" ref="E6092">_xlfn.IFS($D6092&gt;=$N$7,$J$7,AND($D6092&gt;=$M$8,$D6092&lt;$N$8),$J$8,AND($D6092&gt;=$M$9,$D6092&lt;$N$9),$J$9,$D6092&lt;$N$10,$J$10)</f>
        <v>Small Cap</v>
      </c>
      <c r="F6092" s="18">
        <v>16.28</v>
      </c>
      <c r="G6092" s="3" t="s">
        <v>210</v>
      </c>
      <c r="H6092" s="22">
        <f>ROUND(Table1[[#This Row],[Market Capitalisation]]/Table1[[#This Row],[Stock Price]],0)</f>
        <v>22113022</v>
      </c>
    </row>
    <row r="6093" spans="2:8" x14ac:dyDescent="0.35">
      <c r="B6093" s="1" t="s">
        <v>24682</v>
      </c>
      <c r="C6093" s="3" t="s">
        <v>24683</v>
      </c>
      <c r="D6093" s="13">
        <v>360000000</v>
      </c>
      <c r="E6093" s="1" t="str" cm="1">
        <f t="array" ref="E6093">_xlfn.IFS($D6093&gt;=$N$7,$J$7,AND($D6093&gt;=$M$8,$D6093&lt;$N$8),$J$8,AND($D6093&gt;=$M$9,$D6093&lt;$N$9),$J$9,$D6093&lt;$N$10,$J$10)</f>
        <v>Small Cap</v>
      </c>
      <c r="F6093" s="18">
        <v>0.75</v>
      </c>
      <c r="G6093" s="3" t="s">
        <v>31554</v>
      </c>
      <c r="H6093" s="22">
        <f>ROUND(Table1[[#This Row],[Market Capitalisation]]/Table1[[#This Row],[Stock Price]],0)</f>
        <v>480000000</v>
      </c>
    </row>
    <row r="6094" spans="2:8" x14ac:dyDescent="0.35">
      <c r="B6094" s="1" t="s">
        <v>24685</v>
      </c>
      <c r="C6094" s="3" t="s">
        <v>24686</v>
      </c>
      <c r="D6094" s="13">
        <v>360000000</v>
      </c>
      <c r="E6094" s="1" t="str" cm="1">
        <f t="array" ref="E6094">_xlfn.IFS($D6094&gt;=$N$7,$J$7,AND($D6094&gt;=$M$8,$D6094&lt;$N$8),$J$8,AND($D6094&gt;=$M$9,$D6094&lt;$N$9),$J$9,$D6094&lt;$N$10,$J$10)</f>
        <v>Small Cap</v>
      </c>
      <c r="F6094" s="18">
        <v>7.62</v>
      </c>
      <c r="G6094" s="3" t="s">
        <v>107</v>
      </c>
      <c r="H6094" s="22">
        <f>ROUND(Table1[[#This Row],[Market Capitalisation]]/Table1[[#This Row],[Stock Price]],0)</f>
        <v>47244094</v>
      </c>
    </row>
    <row r="6095" spans="2:8" x14ac:dyDescent="0.35">
      <c r="B6095" s="1" t="s">
        <v>24688</v>
      </c>
      <c r="C6095" s="3" t="s">
        <v>24689</v>
      </c>
      <c r="D6095" s="13">
        <v>360000000</v>
      </c>
      <c r="E6095" s="1" t="str" cm="1">
        <f t="array" ref="E6095">_xlfn.IFS($D6095&gt;=$N$7,$J$7,AND($D6095&gt;=$M$8,$D6095&lt;$N$8),$J$8,AND($D6095&gt;=$M$9,$D6095&lt;$N$9),$J$9,$D6095&lt;$N$10,$J$10)</f>
        <v>Small Cap</v>
      </c>
      <c r="F6095" s="18">
        <v>4.25</v>
      </c>
      <c r="G6095" s="3" t="s">
        <v>304</v>
      </c>
      <c r="H6095" s="22">
        <f>ROUND(Table1[[#This Row],[Market Capitalisation]]/Table1[[#This Row],[Stock Price]],0)</f>
        <v>84705882</v>
      </c>
    </row>
    <row r="6096" spans="2:8" x14ac:dyDescent="0.35">
      <c r="B6096" s="1" t="s">
        <v>24691</v>
      </c>
      <c r="C6096" s="3" t="s">
        <v>24692</v>
      </c>
      <c r="D6096" s="13">
        <v>350000000</v>
      </c>
      <c r="E6096" s="1" t="str" cm="1">
        <f t="array" ref="E6096">_xlfn.IFS($D6096&gt;=$N$7,$J$7,AND($D6096&gt;=$M$8,$D6096&lt;$N$8),$J$8,AND($D6096&gt;=$M$9,$D6096&lt;$N$9),$J$9,$D6096&lt;$N$10,$J$10)</f>
        <v>Small Cap</v>
      </c>
      <c r="F6096" s="18">
        <v>11.11</v>
      </c>
      <c r="G6096" s="3" t="s">
        <v>31554</v>
      </c>
      <c r="H6096" s="22">
        <f>ROUND(Table1[[#This Row],[Market Capitalisation]]/Table1[[#This Row],[Stock Price]],0)</f>
        <v>31503150</v>
      </c>
    </row>
    <row r="6097" spans="2:8" x14ac:dyDescent="0.35">
      <c r="B6097" s="1" t="s">
        <v>24695</v>
      </c>
      <c r="C6097" s="3" t="s">
        <v>24696</v>
      </c>
      <c r="D6097" s="13">
        <v>350000000</v>
      </c>
      <c r="E6097" s="1" t="str" cm="1">
        <f t="array" ref="E6097">_xlfn.IFS($D6097&gt;=$N$7,$J$7,AND($D6097&gt;=$M$8,$D6097&lt;$N$8),$J$8,AND($D6097&gt;=$M$9,$D6097&lt;$N$9),$J$9,$D6097&lt;$N$10,$J$10)</f>
        <v>Small Cap</v>
      </c>
      <c r="F6097" s="18">
        <v>9.5399999999999991</v>
      </c>
      <c r="G6097" s="3" t="s">
        <v>3109</v>
      </c>
      <c r="H6097" s="22">
        <f>ROUND(Table1[[#This Row],[Market Capitalisation]]/Table1[[#This Row],[Stock Price]],0)</f>
        <v>36687631</v>
      </c>
    </row>
    <row r="6098" spans="2:8" x14ac:dyDescent="0.35">
      <c r="B6098" s="1" t="s">
        <v>24698</v>
      </c>
      <c r="C6098" s="3" t="s">
        <v>24699</v>
      </c>
      <c r="D6098" s="13">
        <v>350000000</v>
      </c>
      <c r="E6098" s="1" t="str" cm="1">
        <f t="array" ref="E6098">_xlfn.IFS($D6098&gt;=$N$7,$J$7,AND($D6098&gt;=$M$8,$D6098&lt;$N$8),$J$8,AND($D6098&gt;=$M$9,$D6098&lt;$N$9),$J$9,$D6098&lt;$N$10,$J$10)</f>
        <v>Small Cap</v>
      </c>
      <c r="F6098" s="18">
        <v>26.62</v>
      </c>
      <c r="G6098" s="3" t="s">
        <v>2116</v>
      </c>
      <c r="H6098" s="22">
        <f>ROUND(Table1[[#This Row],[Market Capitalisation]]/Table1[[#This Row],[Stock Price]],0)</f>
        <v>13148009</v>
      </c>
    </row>
    <row r="6099" spans="2:8" x14ac:dyDescent="0.35">
      <c r="B6099" s="1" t="s">
        <v>24702</v>
      </c>
      <c r="C6099" s="3" t="s">
        <v>24703</v>
      </c>
      <c r="D6099" s="13">
        <v>350000000</v>
      </c>
      <c r="E6099" s="1" t="str" cm="1">
        <f t="array" ref="E6099">_xlfn.IFS($D6099&gt;=$N$7,$J$7,AND($D6099&gt;=$M$8,$D6099&lt;$N$8),$J$8,AND($D6099&gt;=$M$9,$D6099&lt;$N$9),$J$9,$D6099&lt;$N$10,$J$10)</f>
        <v>Small Cap</v>
      </c>
      <c r="F6099" s="18">
        <v>41.5</v>
      </c>
      <c r="G6099" s="3" t="s">
        <v>31554</v>
      </c>
      <c r="H6099" s="22">
        <f>ROUND(Table1[[#This Row],[Market Capitalisation]]/Table1[[#This Row],[Stock Price]],0)</f>
        <v>8433735</v>
      </c>
    </row>
    <row r="6100" spans="2:8" x14ac:dyDescent="0.35">
      <c r="B6100" s="1" t="s">
        <v>24705</v>
      </c>
      <c r="C6100" s="3" t="s">
        <v>24706</v>
      </c>
      <c r="D6100" s="13">
        <v>350000000</v>
      </c>
      <c r="E6100" s="1" t="str" cm="1">
        <f t="array" ref="E6100">_xlfn.IFS($D6100&gt;=$N$7,$J$7,AND($D6100&gt;=$M$8,$D6100&lt;$N$8),$J$8,AND($D6100&gt;=$M$9,$D6100&lt;$N$9),$J$9,$D6100&lt;$N$10,$J$10)</f>
        <v>Small Cap</v>
      </c>
      <c r="F6100" s="18">
        <v>0.52</v>
      </c>
      <c r="G6100" s="3" t="s">
        <v>152</v>
      </c>
      <c r="H6100" s="22">
        <f>ROUND(Table1[[#This Row],[Market Capitalisation]]/Table1[[#This Row],[Stock Price]],0)</f>
        <v>673076923</v>
      </c>
    </row>
    <row r="6101" spans="2:8" x14ac:dyDescent="0.35">
      <c r="B6101" s="1" t="s">
        <v>24708</v>
      </c>
      <c r="C6101" s="3" t="s">
        <v>24709</v>
      </c>
      <c r="D6101" s="13">
        <v>350000000</v>
      </c>
      <c r="E6101" s="1" t="str" cm="1">
        <f t="array" ref="E6101">_xlfn.IFS($D6101&gt;=$N$7,$J$7,AND($D6101&gt;=$M$8,$D6101&lt;$N$8),$J$8,AND($D6101&gt;=$M$9,$D6101&lt;$N$9),$J$9,$D6101&lt;$N$10,$J$10)</f>
        <v>Small Cap</v>
      </c>
      <c r="F6101" s="18">
        <v>1.46</v>
      </c>
      <c r="G6101" s="3" t="s">
        <v>152</v>
      </c>
      <c r="H6101" s="22">
        <f>ROUND(Table1[[#This Row],[Market Capitalisation]]/Table1[[#This Row],[Stock Price]],0)</f>
        <v>239726027</v>
      </c>
    </row>
    <row r="6102" spans="2:8" x14ac:dyDescent="0.35">
      <c r="B6102" s="1" t="s">
        <v>24711</v>
      </c>
      <c r="C6102" s="3" t="s">
        <v>24712</v>
      </c>
      <c r="D6102" s="13">
        <v>350000000</v>
      </c>
      <c r="E6102" s="1" t="str" cm="1">
        <f t="array" ref="E6102">_xlfn.IFS($D6102&gt;=$N$7,$J$7,AND($D6102&gt;=$M$8,$D6102&lt;$N$8),$J$8,AND($D6102&gt;=$M$9,$D6102&lt;$N$9),$J$9,$D6102&lt;$N$10,$J$10)</f>
        <v>Small Cap</v>
      </c>
      <c r="F6102" s="18">
        <v>2.89</v>
      </c>
      <c r="G6102" s="3" t="s">
        <v>249</v>
      </c>
      <c r="H6102" s="22">
        <f>ROUND(Table1[[#This Row],[Market Capitalisation]]/Table1[[#This Row],[Stock Price]],0)</f>
        <v>121107266</v>
      </c>
    </row>
    <row r="6103" spans="2:8" x14ac:dyDescent="0.35">
      <c r="B6103" s="1" t="s">
        <v>24714</v>
      </c>
      <c r="C6103" s="3" t="s">
        <v>24715</v>
      </c>
      <c r="D6103" s="13">
        <v>350000000</v>
      </c>
      <c r="E6103" s="1" t="str" cm="1">
        <f t="array" ref="E6103">_xlfn.IFS($D6103&gt;=$N$7,$J$7,AND($D6103&gt;=$M$8,$D6103&lt;$N$8),$J$8,AND($D6103&gt;=$M$9,$D6103&lt;$N$9),$J$9,$D6103&lt;$N$10,$J$10)</f>
        <v>Small Cap</v>
      </c>
      <c r="F6103" s="18">
        <v>6.63</v>
      </c>
      <c r="G6103" s="3" t="s">
        <v>249</v>
      </c>
      <c r="H6103" s="22">
        <f>ROUND(Table1[[#This Row],[Market Capitalisation]]/Table1[[#This Row],[Stock Price]],0)</f>
        <v>52790347</v>
      </c>
    </row>
    <row r="6104" spans="2:8" x14ac:dyDescent="0.35">
      <c r="B6104" s="1" t="s">
        <v>24717</v>
      </c>
      <c r="C6104" s="3" t="s">
        <v>24718</v>
      </c>
      <c r="D6104" s="13">
        <v>350000000</v>
      </c>
      <c r="E6104" s="1" t="str" cm="1">
        <f t="array" ref="E6104">_xlfn.IFS($D6104&gt;=$N$7,$J$7,AND($D6104&gt;=$M$8,$D6104&lt;$N$8),$J$8,AND($D6104&gt;=$M$9,$D6104&lt;$N$9),$J$9,$D6104&lt;$N$10,$J$10)</f>
        <v>Small Cap</v>
      </c>
      <c r="F6104" s="18">
        <v>11.89</v>
      </c>
      <c r="G6104" s="3" t="s">
        <v>31567</v>
      </c>
      <c r="H6104" s="22">
        <f>ROUND(Table1[[#This Row],[Market Capitalisation]]/Table1[[#This Row],[Stock Price]],0)</f>
        <v>29436501</v>
      </c>
    </row>
    <row r="6105" spans="2:8" x14ac:dyDescent="0.35">
      <c r="B6105" s="1" t="s">
        <v>24720</v>
      </c>
      <c r="C6105" s="3" t="s">
        <v>24721</v>
      </c>
      <c r="D6105" s="13">
        <v>350000000</v>
      </c>
      <c r="E6105" s="1" t="str" cm="1">
        <f t="array" ref="E6105">_xlfn.IFS($D6105&gt;=$N$7,$J$7,AND($D6105&gt;=$M$8,$D6105&lt;$N$8),$J$8,AND($D6105&gt;=$M$9,$D6105&lt;$N$9),$J$9,$D6105&lt;$N$10,$J$10)</f>
        <v>Small Cap</v>
      </c>
      <c r="F6105" s="18">
        <v>3.83</v>
      </c>
      <c r="G6105" s="3" t="s">
        <v>31554</v>
      </c>
      <c r="H6105" s="22">
        <f>ROUND(Table1[[#This Row],[Market Capitalisation]]/Table1[[#This Row],[Stock Price]],0)</f>
        <v>91383812</v>
      </c>
    </row>
    <row r="6106" spans="2:8" x14ac:dyDescent="0.35">
      <c r="B6106" s="1" t="s">
        <v>24723</v>
      </c>
      <c r="C6106" s="3" t="s">
        <v>24724</v>
      </c>
      <c r="D6106" s="13">
        <v>350000000</v>
      </c>
      <c r="E6106" s="1" t="str" cm="1">
        <f t="array" ref="E6106">_xlfn.IFS($D6106&gt;=$N$7,$J$7,AND($D6106&gt;=$M$8,$D6106&lt;$N$8),$J$8,AND($D6106&gt;=$M$9,$D6106&lt;$N$9),$J$9,$D6106&lt;$N$10,$J$10)</f>
        <v>Small Cap</v>
      </c>
      <c r="F6106" s="18">
        <v>1.43</v>
      </c>
      <c r="G6106" s="3" t="s">
        <v>31554</v>
      </c>
      <c r="H6106" s="22">
        <f>ROUND(Table1[[#This Row],[Market Capitalisation]]/Table1[[#This Row],[Stock Price]],0)</f>
        <v>244755245</v>
      </c>
    </row>
    <row r="6107" spans="2:8" x14ac:dyDescent="0.35">
      <c r="B6107" s="1" t="s">
        <v>24726</v>
      </c>
      <c r="C6107" s="3" t="s">
        <v>24727</v>
      </c>
      <c r="D6107" s="13">
        <v>350000000</v>
      </c>
      <c r="E6107" s="1" t="str" cm="1">
        <f t="array" ref="E6107">_xlfn.IFS($D6107&gt;=$N$7,$J$7,AND($D6107&gt;=$M$8,$D6107&lt;$N$8),$J$8,AND($D6107&gt;=$M$9,$D6107&lt;$N$9),$J$9,$D6107&lt;$N$10,$J$10)</f>
        <v>Small Cap</v>
      </c>
      <c r="F6107" s="18">
        <v>6.02</v>
      </c>
      <c r="G6107" s="3" t="s">
        <v>585</v>
      </c>
      <c r="H6107" s="22">
        <f>ROUND(Table1[[#This Row],[Market Capitalisation]]/Table1[[#This Row],[Stock Price]],0)</f>
        <v>58139535</v>
      </c>
    </row>
    <row r="6108" spans="2:8" x14ac:dyDescent="0.35">
      <c r="B6108" s="1" t="s">
        <v>24729</v>
      </c>
      <c r="C6108" s="3" t="s">
        <v>24730</v>
      </c>
      <c r="D6108" s="13">
        <v>350000000</v>
      </c>
      <c r="E6108" s="1" t="str" cm="1">
        <f t="array" ref="E6108">_xlfn.IFS($D6108&gt;=$N$7,$J$7,AND($D6108&gt;=$M$8,$D6108&lt;$N$8),$J$8,AND($D6108&gt;=$M$9,$D6108&lt;$N$9),$J$9,$D6108&lt;$N$10,$J$10)</f>
        <v>Small Cap</v>
      </c>
      <c r="F6108" s="18">
        <v>9.4600000000000009</v>
      </c>
      <c r="G6108" s="3" t="s">
        <v>14022</v>
      </c>
      <c r="H6108" s="22">
        <f>ROUND(Table1[[#This Row],[Market Capitalisation]]/Table1[[#This Row],[Stock Price]],0)</f>
        <v>36997886</v>
      </c>
    </row>
    <row r="6109" spans="2:8" x14ac:dyDescent="0.35">
      <c r="B6109" s="1" t="s">
        <v>24732</v>
      </c>
      <c r="C6109" s="3" t="s">
        <v>24733</v>
      </c>
      <c r="D6109" s="13">
        <v>350000000</v>
      </c>
      <c r="E6109" s="1" t="str" cm="1">
        <f t="array" ref="E6109">_xlfn.IFS($D6109&gt;=$N$7,$J$7,AND($D6109&gt;=$M$8,$D6109&lt;$N$8),$J$8,AND($D6109&gt;=$M$9,$D6109&lt;$N$9),$J$9,$D6109&lt;$N$10,$J$10)</f>
        <v>Small Cap</v>
      </c>
      <c r="F6109" s="18">
        <v>5.58</v>
      </c>
      <c r="G6109" s="3" t="s">
        <v>304</v>
      </c>
      <c r="H6109" s="22">
        <f>ROUND(Table1[[#This Row],[Market Capitalisation]]/Table1[[#This Row],[Stock Price]],0)</f>
        <v>62724014</v>
      </c>
    </row>
    <row r="6110" spans="2:8" x14ac:dyDescent="0.35">
      <c r="B6110" s="1" t="s">
        <v>24735</v>
      </c>
      <c r="C6110" s="3" t="s">
        <v>24736</v>
      </c>
      <c r="D6110" s="13">
        <v>350000000</v>
      </c>
      <c r="E6110" s="1" t="str" cm="1">
        <f t="array" ref="E6110">_xlfn.IFS($D6110&gt;=$N$7,$J$7,AND($D6110&gt;=$M$8,$D6110&lt;$N$8),$J$8,AND($D6110&gt;=$M$9,$D6110&lt;$N$9),$J$9,$D6110&lt;$N$10,$J$10)</f>
        <v>Small Cap</v>
      </c>
      <c r="F6110" s="18">
        <v>21.89</v>
      </c>
      <c r="G6110" s="3" t="s">
        <v>31554</v>
      </c>
      <c r="H6110" s="22">
        <f>ROUND(Table1[[#This Row],[Market Capitalisation]]/Table1[[#This Row],[Stock Price]],0)</f>
        <v>15989036</v>
      </c>
    </row>
    <row r="6111" spans="2:8" x14ac:dyDescent="0.35">
      <c r="B6111" s="1" t="s">
        <v>24739</v>
      </c>
      <c r="C6111" s="3" t="s">
        <v>24740</v>
      </c>
      <c r="D6111" s="13">
        <v>350000000</v>
      </c>
      <c r="E6111" s="1" t="str" cm="1">
        <f t="array" ref="E6111">_xlfn.IFS($D6111&gt;=$N$7,$J$7,AND($D6111&gt;=$M$8,$D6111&lt;$N$8),$J$8,AND($D6111&gt;=$M$9,$D6111&lt;$N$9),$J$9,$D6111&lt;$N$10,$J$10)</f>
        <v>Small Cap</v>
      </c>
      <c r="F6111" s="18">
        <v>6.41</v>
      </c>
      <c r="G6111" s="3" t="s">
        <v>210</v>
      </c>
      <c r="H6111" s="22">
        <f>ROUND(Table1[[#This Row],[Market Capitalisation]]/Table1[[#This Row],[Stock Price]],0)</f>
        <v>54602184</v>
      </c>
    </row>
    <row r="6112" spans="2:8" x14ac:dyDescent="0.35">
      <c r="B6112" s="1" t="s">
        <v>24742</v>
      </c>
      <c r="C6112" s="3" t="s">
        <v>24743</v>
      </c>
      <c r="D6112" s="13">
        <v>350000000</v>
      </c>
      <c r="E6112" s="1" t="str" cm="1">
        <f t="array" ref="E6112">_xlfn.IFS($D6112&gt;=$N$7,$J$7,AND($D6112&gt;=$M$8,$D6112&lt;$N$8),$J$8,AND($D6112&gt;=$M$9,$D6112&lt;$N$9),$J$9,$D6112&lt;$N$10,$J$10)</f>
        <v>Small Cap</v>
      </c>
      <c r="F6112" s="18">
        <v>3.73</v>
      </c>
      <c r="G6112" s="3" t="s">
        <v>31554</v>
      </c>
      <c r="H6112" s="22">
        <f>ROUND(Table1[[#This Row],[Market Capitalisation]]/Table1[[#This Row],[Stock Price]],0)</f>
        <v>93833780</v>
      </c>
    </row>
    <row r="6113" spans="2:8" x14ac:dyDescent="0.35">
      <c r="B6113" s="1" t="s">
        <v>24745</v>
      </c>
      <c r="C6113" s="3" t="s">
        <v>24746</v>
      </c>
      <c r="D6113" s="13">
        <v>350000000</v>
      </c>
      <c r="E6113" s="1" t="str" cm="1">
        <f t="array" ref="E6113">_xlfn.IFS($D6113&gt;=$N$7,$J$7,AND($D6113&gt;=$M$8,$D6113&lt;$N$8),$J$8,AND($D6113&gt;=$M$9,$D6113&lt;$N$9),$J$9,$D6113&lt;$N$10,$J$10)</f>
        <v>Small Cap</v>
      </c>
      <c r="F6113" s="18">
        <v>2.56</v>
      </c>
      <c r="G6113" s="3" t="s">
        <v>31554</v>
      </c>
      <c r="H6113" s="22">
        <f>ROUND(Table1[[#This Row],[Market Capitalisation]]/Table1[[#This Row],[Stock Price]],0)</f>
        <v>136718750</v>
      </c>
    </row>
    <row r="6114" spans="2:8" x14ac:dyDescent="0.35">
      <c r="B6114" s="1" t="s">
        <v>24748</v>
      </c>
      <c r="C6114" s="3" t="s">
        <v>24749</v>
      </c>
      <c r="D6114" s="13">
        <v>350000000</v>
      </c>
      <c r="E6114" s="1" t="str" cm="1">
        <f t="array" ref="E6114">_xlfn.IFS($D6114&gt;=$N$7,$J$7,AND($D6114&gt;=$M$8,$D6114&lt;$N$8),$J$8,AND($D6114&gt;=$M$9,$D6114&lt;$N$9),$J$9,$D6114&lt;$N$10,$J$10)</f>
        <v>Small Cap</v>
      </c>
      <c r="F6114" s="18">
        <v>40.78</v>
      </c>
      <c r="G6114" s="3" t="s">
        <v>249</v>
      </c>
      <c r="H6114" s="22">
        <f>ROUND(Table1[[#This Row],[Market Capitalisation]]/Table1[[#This Row],[Stock Price]],0)</f>
        <v>8582639</v>
      </c>
    </row>
    <row r="6115" spans="2:8" x14ac:dyDescent="0.35">
      <c r="B6115" s="1" t="s">
        <v>24751</v>
      </c>
      <c r="C6115" s="3" t="s">
        <v>24752</v>
      </c>
      <c r="D6115" s="13">
        <v>350000000</v>
      </c>
      <c r="E6115" s="1" t="str" cm="1">
        <f t="array" ref="E6115">_xlfn.IFS($D6115&gt;=$N$7,$J$7,AND($D6115&gt;=$M$8,$D6115&lt;$N$8),$J$8,AND($D6115&gt;=$M$9,$D6115&lt;$N$9),$J$9,$D6115&lt;$N$10,$J$10)</f>
        <v>Small Cap</v>
      </c>
      <c r="F6115" s="18">
        <v>14.98</v>
      </c>
      <c r="G6115" s="3" t="s">
        <v>31554</v>
      </c>
      <c r="H6115" s="22">
        <f>ROUND(Table1[[#This Row],[Market Capitalisation]]/Table1[[#This Row],[Stock Price]],0)</f>
        <v>23364486</v>
      </c>
    </row>
    <row r="6116" spans="2:8" x14ac:dyDescent="0.35">
      <c r="B6116" s="1" t="s">
        <v>24754</v>
      </c>
      <c r="C6116" s="3" t="s">
        <v>24755</v>
      </c>
      <c r="D6116" s="13">
        <v>350000000</v>
      </c>
      <c r="E6116" s="1" t="str" cm="1">
        <f t="array" ref="E6116">_xlfn.IFS($D6116&gt;=$N$7,$J$7,AND($D6116&gt;=$M$8,$D6116&lt;$N$8),$J$8,AND($D6116&gt;=$M$9,$D6116&lt;$N$9),$J$9,$D6116&lt;$N$10,$J$10)</f>
        <v>Small Cap</v>
      </c>
      <c r="F6116" s="18">
        <v>4.95</v>
      </c>
      <c r="G6116" s="3" t="s">
        <v>31554</v>
      </c>
      <c r="H6116" s="22">
        <f>ROUND(Table1[[#This Row],[Market Capitalisation]]/Table1[[#This Row],[Stock Price]],0)</f>
        <v>70707071</v>
      </c>
    </row>
    <row r="6117" spans="2:8" x14ac:dyDescent="0.35">
      <c r="B6117" s="1" t="s">
        <v>24757</v>
      </c>
      <c r="C6117" s="3" t="s">
        <v>24758</v>
      </c>
      <c r="D6117" s="13">
        <v>350000000</v>
      </c>
      <c r="E6117" s="1" t="str" cm="1">
        <f t="array" ref="E6117">_xlfn.IFS($D6117&gt;=$N$7,$J$7,AND($D6117&gt;=$M$8,$D6117&lt;$N$8),$J$8,AND($D6117&gt;=$M$9,$D6117&lt;$N$9),$J$9,$D6117&lt;$N$10,$J$10)</f>
        <v>Small Cap</v>
      </c>
      <c r="F6117" s="18">
        <v>50.85</v>
      </c>
      <c r="G6117" s="3" t="s">
        <v>89</v>
      </c>
      <c r="H6117" s="22">
        <f>ROUND(Table1[[#This Row],[Market Capitalisation]]/Table1[[#This Row],[Stock Price]],0)</f>
        <v>6882989</v>
      </c>
    </row>
    <row r="6118" spans="2:8" x14ac:dyDescent="0.35">
      <c r="B6118" s="1" t="s">
        <v>24761</v>
      </c>
      <c r="C6118" s="3" t="s">
        <v>24762</v>
      </c>
      <c r="D6118" s="13">
        <v>350000000</v>
      </c>
      <c r="E6118" s="1" t="str" cm="1">
        <f t="array" ref="E6118">_xlfn.IFS($D6118&gt;=$N$7,$J$7,AND($D6118&gt;=$M$8,$D6118&lt;$N$8),$J$8,AND($D6118&gt;=$M$9,$D6118&lt;$N$9),$J$9,$D6118&lt;$N$10,$J$10)</f>
        <v>Small Cap</v>
      </c>
      <c r="F6118" s="18">
        <v>1.94</v>
      </c>
      <c r="G6118" s="3" t="s">
        <v>31554</v>
      </c>
      <c r="H6118" s="22">
        <f>ROUND(Table1[[#This Row],[Market Capitalisation]]/Table1[[#This Row],[Stock Price]],0)</f>
        <v>180412371</v>
      </c>
    </row>
    <row r="6119" spans="2:8" x14ac:dyDescent="0.35">
      <c r="B6119" s="1" t="s">
        <v>24764</v>
      </c>
      <c r="C6119" s="3" t="s">
        <v>24765</v>
      </c>
      <c r="D6119" s="13">
        <v>350000000</v>
      </c>
      <c r="E6119" s="1" t="str" cm="1">
        <f t="array" ref="E6119">_xlfn.IFS($D6119&gt;=$N$7,$J$7,AND($D6119&gt;=$M$8,$D6119&lt;$N$8),$J$8,AND($D6119&gt;=$M$9,$D6119&lt;$N$9),$J$9,$D6119&lt;$N$10,$J$10)</f>
        <v>Small Cap</v>
      </c>
      <c r="F6119" s="18">
        <v>10.84</v>
      </c>
      <c r="G6119" s="3" t="s">
        <v>511</v>
      </c>
      <c r="H6119" s="22">
        <f>ROUND(Table1[[#This Row],[Market Capitalisation]]/Table1[[#This Row],[Stock Price]],0)</f>
        <v>32287823</v>
      </c>
    </row>
    <row r="6120" spans="2:8" x14ac:dyDescent="0.35">
      <c r="B6120" s="1" t="s">
        <v>24768</v>
      </c>
      <c r="C6120" s="3" t="s">
        <v>24769</v>
      </c>
      <c r="D6120" s="13">
        <v>350000000</v>
      </c>
      <c r="E6120" s="1" t="str" cm="1">
        <f t="array" ref="E6120">_xlfn.IFS($D6120&gt;=$N$7,$J$7,AND($D6120&gt;=$M$8,$D6120&lt;$N$8),$J$8,AND($D6120&gt;=$M$9,$D6120&lt;$N$9),$J$9,$D6120&lt;$N$10,$J$10)</f>
        <v>Small Cap</v>
      </c>
      <c r="F6120" s="18">
        <v>48.06</v>
      </c>
      <c r="G6120" s="3" t="s">
        <v>304</v>
      </c>
      <c r="H6120" s="22">
        <f>ROUND(Table1[[#This Row],[Market Capitalisation]]/Table1[[#This Row],[Stock Price]],0)</f>
        <v>7282563</v>
      </c>
    </row>
    <row r="6121" spans="2:8" x14ac:dyDescent="0.35">
      <c r="B6121" s="1" t="s">
        <v>24772</v>
      </c>
      <c r="C6121" s="3" t="s">
        <v>24773</v>
      </c>
      <c r="D6121" s="13">
        <v>340000000</v>
      </c>
      <c r="E6121" s="1" t="str" cm="1">
        <f t="array" ref="E6121">_xlfn.IFS($D6121&gt;=$N$7,$J$7,AND($D6121&gt;=$M$8,$D6121&lt;$N$8),$J$8,AND($D6121&gt;=$M$9,$D6121&lt;$N$9),$J$9,$D6121&lt;$N$10,$J$10)</f>
        <v>Small Cap</v>
      </c>
      <c r="F6121" s="18">
        <v>35.28</v>
      </c>
      <c r="G6121" s="3" t="s">
        <v>249</v>
      </c>
      <c r="H6121" s="22">
        <f>ROUND(Table1[[#This Row],[Market Capitalisation]]/Table1[[#This Row],[Stock Price]],0)</f>
        <v>9637188</v>
      </c>
    </row>
    <row r="6122" spans="2:8" x14ac:dyDescent="0.35">
      <c r="B6122" s="1" t="s">
        <v>24777</v>
      </c>
      <c r="C6122" s="3" t="s">
        <v>24778</v>
      </c>
      <c r="D6122" s="13">
        <v>340000000</v>
      </c>
      <c r="E6122" s="1" t="str" cm="1">
        <f t="array" ref="E6122">_xlfn.IFS($D6122&gt;=$N$7,$J$7,AND($D6122&gt;=$M$8,$D6122&lt;$N$8),$J$8,AND($D6122&gt;=$M$9,$D6122&lt;$N$9),$J$9,$D6122&lt;$N$10,$J$10)</f>
        <v>Small Cap</v>
      </c>
      <c r="F6122" s="18">
        <v>7.92</v>
      </c>
      <c r="G6122" s="3" t="s">
        <v>511</v>
      </c>
      <c r="H6122" s="22">
        <f>ROUND(Table1[[#This Row],[Market Capitalisation]]/Table1[[#This Row],[Stock Price]],0)</f>
        <v>42929293</v>
      </c>
    </row>
    <row r="6123" spans="2:8" x14ac:dyDescent="0.35">
      <c r="B6123" s="1" t="s">
        <v>24780</v>
      </c>
      <c r="C6123" s="3" t="s">
        <v>24781</v>
      </c>
      <c r="D6123" s="13">
        <v>340000000</v>
      </c>
      <c r="E6123" s="1" t="str" cm="1">
        <f t="array" ref="E6123">_xlfn.IFS($D6123&gt;=$N$7,$J$7,AND($D6123&gt;=$M$8,$D6123&lt;$N$8),$J$8,AND($D6123&gt;=$M$9,$D6123&lt;$N$9),$J$9,$D6123&lt;$N$10,$J$10)</f>
        <v>Small Cap</v>
      </c>
      <c r="F6123" s="18">
        <v>18.78</v>
      </c>
      <c r="G6123" s="3" t="s">
        <v>31554</v>
      </c>
      <c r="H6123" s="22">
        <f>ROUND(Table1[[#This Row],[Market Capitalisation]]/Table1[[#This Row],[Stock Price]],0)</f>
        <v>18104366</v>
      </c>
    </row>
    <row r="6124" spans="2:8" x14ac:dyDescent="0.35">
      <c r="B6124" s="1" t="s">
        <v>24784</v>
      </c>
      <c r="C6124" s="3" t="s">
        <v>24785</v>
      </c>
      <c r="D6124" s="13">
        <v>340000000</v>
      </c>
      <c r="E6124" s="1" t="str" cm="1">
        <f t="array" ref="E6124">_xlfn.IFS($D6124&gt;=$N$7,$J$7,AND($D6124&gt;=$M$8,$D6124&lt;$N$8),$J$8,AND($D6124&gt;=$M$9,$D6124&lt;$N$9),$J$9,$D6124&lt;$N$10,$J$10)</f>
        <v>Small Cap</v>
      </c>
      <c r="F6124" s="18">
        <v>5.25</v>
      </c>
      <c r="G6124" s="3" t="s">
        <v>62</v>
      </c>
      <c r="H6124" s="22">
        <f>ROUND(Table1[[#This Row],[Market Capitalisation]]/Table1[[#This Row],[Stock Price]],0)</f>
        <v>64761905</v>
      </c>
    </row>
    <row r="6125" spans="2:8" x14ac:dyDescent="0.35">
      <c r="B6125" s="1" t="s">
        <v>24788</v>
      </c>
      <c r="C6125" s="3" t="s">
        <v>24789</v>
      </c>
      <c r="D6125" s="13">
        <v>340000000</v>
      </c>
      <c r="E6125" s="1" t="str" cm="1">
        <f t="array" ref="E6125">_xlfn.IFS($D6125&gt;=$N$7,$J$7,AND($D6125&gt;=$M$8,$D6125&lt;$N$8),$J$8,AND($D6125&gt;=$M$9,$D6125&lt;$N$9),$J$9,$D6125&lt;$N$10,$J$10)</f>
        <v>Small Cap</v>
      </c>
      <c r="F6125" s="18">
        <v>0.65</v>
      </c>
      <c r="G6125" s="3" t="s">
        <v>152</v>
      </c>
      <c r="H6125" s="22">
        <f>ROUND(Table1[[#This Row],[Market Capitalisation]]/Table1[[#This Row],[Stock Price]],0)</f>
        <v>523076923</v>
      </c>
    </row>
    <row r="6126" spans="2:8" x14ac:dyDescent="0.35">
      <c r="B6126" s="1" t="s">
        <v>24791</v>
      </c>
      <c r="C6126" s="3" t="s">
        <v>24792</v>
      </c>
      <c r="D6126" s="13">
        <v>340000000</v>
      </c>
      <c r="E6126" s="1" t="str" cm="1">
        <f t="array" ref="E6126">_xlfn.IFS($D6126&gt;=$N$7,$J$7,AND($D6126&gt;=$M$8,$D6126&lt;$N$8),$J$8,AND($D6126&gt;=$M$9,$D6126&lt;$N$9),$J$9,$D6126&lt;$N$10,$J$10)</f>
        <v>Small Cap</v>
      </c>
      <c r="F6126" s="18">
        <v>11.8</v>
      </c>
      <c r="G6126" s="3" t="s">
        <v>31583</v>
      </c>
      <c r="H6126" s="22">
        <f>ROUND(Table1[[#This Row],[Market Capitalisation]]/Table1[[#This Row],[Stock Price]],0)</f>
        <v>28813559</v>
      </c>
    </row>
    <row r="6127" spans="2:8" x14ac:dyDescent="0.35">
      <c r="B6127" s="1" t="s">
        <v>24794</v>
      </c>
      <c r="C6127" s="3" t="s">
        <v>24795</v>
      </c>
      <c r="D6127" s="13">
        <v>340000000</v>
      </c>
      <c r="E6127" s="1" t="str" cm="1">
        <f t="array" ref="E6127">_xlfn.IFS($D6127&gt;=$N$7,$J$7,AND($D6127&gt;=$M$8,$D6127&lt;$N$8),$J$8,AND($D6127&gt;=$M$9,$D6127&lt;$N$9),$J$9,$D6127&lt;$N$10,$J$10)</f>
        <v>Small Cap</v>
      </c>
      <c r="F6127" s="18">
        <v>17.5</v>
      </c>
      <c r="G6127" s="3" t="s">
        <v>31554</v>
      </c>
      <c r="H6127" s="22">
        <f>ROUND(Table1[[#This Row],[Market Capitalisation]]/Table1[[#This Row],[Stock Price]],0)</f>
        <v>19428571</v>
      </c>
    </row>
    <row r="6128" spans="2:8" x14ac:dyDescent="0.35">
      <c r="B6128" s="1" t="s">
        <v>24797</v>
      </c>
      <c r="C6128" s="3" t="s">
        <v>24798</v>
      </c>
      <c r="D6128" s="13">
        <v>340000000</v>
      </c>
      <c r="E6128" s="1" t="str" cm="1">
        <f t="array" ref="E6128">_xlfn.IFS($D6128&gt;=$N$7,$J$7,AND($D6128&gt;=$M$8,$D6128&lt;$N$8),$J$8,AND($D6128&gt;=$M$9,$D6128&lt;$N$9),$J$9,$D6128&lt;$N$10,$J$10)</f>
        <v>Small Cap</v>
      </c>
      <c r="F6128" s="18">
        <v>17.66</v>
      </c>
      <c r="G6128" s="3" t="s">
        <v>210</v>
      </c>
      <c r="H6128" s="22">
        <f>ROUND(Table1[[#This Row],[Market Capitalisation]]/Table1[[#This Row],[Stock Price]],0)</f>
        <v>19252548</v>
      </c>
    </row>
    <row r="6129" spans="2:8" x14ac:dyDescent="0.35">
      <c r="B6129" s="1" t="s">
        <v>24800</v>
      </c>
      <c r="C6129" s="3" t="s">
        <v>24801</v>
      </c>
      <c r="D6129" s="13">
        <v>340000000</v>
      </c>
      <c r="E6129" s="1" t="str" cm="1">
        <f t="array" ref="E6129">_xlfn.IFS($D6129&gt;=$N$7,$J$7,AND($D6129&gt;=$M$8,$D6129&lt;$N$8),$J$8,AND($D6129&gt;=$M$9,$D6129&lt;$N$9),$J$9,$D6129&lt;$N$10,$J$10)</f>
        <v>Small Cap</v>
      </c>
      <c r="F6129" s="18">
        <v>11.23</v>
      </c>
      <c r="G6129" s="3" t="s">
        <v>31554</v>
      </c>
      <c r="H6129" s="22">
        <f>ROUND(Table1[[#This Row],[Market Capitalisation]]/Table1[[#This Row],[Stock Price]],0)</f>
        <v>30276046</v>
      </c>
    </row>
    <row r="6130" spans="2:8" x14ac:dyDescent="0.35">
      <c r="B6130" s="1" t="s">
        <v>24804</v>
      </c>
      <c r="C6130" s="3" t="s">
        <v>24805</v>
      </c>
      <c r="D6130" s="13">
        <v>340000000</v>
      </c>
      <c r="E6130" s="1" t="str" cm="1">
        <f t="array" ref="E6130">_xlfn.IFS($D6130&gt;=$N$7,$J$7,AND($D6130&gt;=$M$8,$D6130&lt;$N$8),$J$8,AND($D6130&gt;=$M$9,$D6130&lt;$N$9),$J$9,$D6130&lt;$N$10,$J$10)</f>
        <v>Small Cap</v>
      </c>
      <c r="F6130" s="18">
        <v>3.06</v>
      </c>
      <c r="G6130" s="3" t="s">
        <v>9696</v>
      </c>
      <c r="H6130" s="22">
        <f>ROUND(Table1[[#This Row],[Market Capitalisation]]/Table1[[#This Row],[Stock Price]],0)</f>
        <v>111111111</v>
      </c>
    </row>
    <row r="6131" spans="2:8" x14ac:dyDescent="0.35">
      <c r="B6131" s="1" t="s">
        <v>24807</v>
      </c>
      <c r="C6131" s="3" t="s">
        <v>24808</v>
      </c>
      <c r="D6131" s="13">
        <v>340000000</v>
      </c>
      <c r="E6131" s="1" t="str" cm="1">
        <f t="array" ref="E6131">_xlfn.IFS($D6131&gt;=$N$7,$J$7,AND($D6131&gt;=$M$8,$D6131&lt;$N$8),$J$8,AND($D6131&gt;=$M$9,$D6131&lt;$N$9),$J$9,$D6131&lt;$N$10,$J$10)</f>
        <v>Small Cap</v>
      </c>
      <c r="F6131" s="18">
        <v>1.97</v>
      </c>
      <c r="G6131" s="3" t="s">
        <v>31554</v>
      </c>
      <c r="H6131" s="22">
        <f>ROUND(Table1[[#This Row],[Market Capitalisation]]/Table1[[#This Row],[Stock Price]],0)</f>
        <v>172588832</v>
      </c>
    </row>
    <row r="6132" spans="2:8" x14ac:dyDescent="0.35">
      <c r="B6132" s="1" t="s">
        <v>24810</v>
      </c>
      <c r="C6132" s="3" t="s">
        <v>24811</v>
      </c>
      <c r="D6132" s="13">
        <v>340000000</v>
      </c>
      <c r="E6132" s="1" t="str" cm="1">
        <f t="array" ref="E6132">_xlfn.IFS($D6132&gt;=$N$7,$J$7,AND($D6132&gt;=$M$8,$D6132&lt;$N$8),$J$8,AND($D6132&gt;=$M$9,$D6132&lt;$N$9),$J$9,$D6132&lt;$N$10,$J$10)</f>
        <v>Small Cap</v>
      </c>
      <c r="F6132" s="18">
        <v>0.89</v>
      </c>
      <c r="G6132" s="3" t="s">
        <v>31554</v>
      </c>
      <c r="H6132" s="22">
        <f>ROUND(Table1[[#This Row],[Market Capitalisation]]/Table1[[#This Row],[Stock Price]],0)</f>
        <v>382022472</v>
      </c>
    </row>
    <row r="6133" spans="2:8" x14ac:dyDescent="0.35">
      <c r="B6133" s="1" t="s">
        <v>24813</v>
      </c>
      <c r="C6133" s="3" t="s">
        <v>24814</v>
      </c>
      <c r="D6133" s="13">
        <v>340000000</v>
      </c>
      <c r="E6133" s="1" t="str" cm="1">
        <f t="array" ref="E6133">_xlfn.IFS($D6133&gt;=$N$7,$J$7,AND($D6133&gt;=$M$8,$D6133&lt;$N$8),$J$8,AND($D6133&gt;=$M$9,$D6133&lt;$N$9),$J$9,$D6133&lt;$N$10,$J$10)</f>
        <v>Small Cap</v>
      </c>
      <c r="F6133" s="18">
        <v>15.42</v>
      </c>
      <c r="G6133" s="3" t="s">
        <v>31554</v>
      </c>
      <c r="H6133" s="22">
        <f>ROUND(Table1[[#This Row],[Market Capitalisation]]/Table1[[#This Row],[Stock Price]],0)</f>
        <v>22049287</v>
      </c>
    </row>
    <row r="6134" spans="2:8" x14ac:dyDescent="0.35">
      <c r="B6134" s="1" t="s">
        <v>24816</v>
      </c>
      <c r="C6134" s="3" t="s">
        <v>24817</v>
      </c>
      <c r="D6134" s="13">
        <v>340000000</v>
      </c>
      <c r="E6134" s="1" t="str" cm="1">
        <f t="array" ref="E6134">_xlfn.IFS($D6134&gt;=$N$7,$J$7,AND($D6134&gt;=$M$8,$D6134&lt;$N$8),$J$8,AND($D6134&gt;=$M$9,$D6134&lt;$N$9),$J$9,$D6134&lt;$N$10,$J$10)</f>
        <v>Small Cap</v>
      </c>
      <c r="F6134" s="18">
        <v>0.38</v>
      </c>
      <c r="G6134" s="3" t="s">
        <v>31544</v>
      </c>
      <c r="H6134" s="22">
        <f>ROUND(Table1[[#This Row],[Market Capitalisation]]/Table1[[#This Row],[Stock Price]],0)</f>
        <v>894736842</v>
      </c>
    </row>
    <row r="6135" spans="2:8" x14ac:dyDescent="0.35">
      <c r="B6135" s="1" t="s">
        <v>24819</v>
      </c>
      <c r="C6135" s="3" t="s">
        <v>24820</v>
      </c>
      <c r="D6135" s="13">
        <v>340000000</v>
      </c>
      <c r="E6135" s="1" t="str" cm="1">
        <f t="array" ref="E6135">_xlfn.IFS($D6135&gt;=$N$7,$J$7,AND($D6135&gt;=$M$8,$D6135&lt;$N$8),$J$8,AND($D6135&gt;=$M$9,$D6135&lt;$N$9),$J$9,$D6135&lt;$N$10,$J$10)</f>
        <v>Small Cap</v>
      </c>
      <c r="F6135" s="18">
        <v>0.54</v>
      </c>
      <c r="G6135" s="3" t="s">
        <v>249</v>
      </c>
      <c r="H6135" s="22">
        <f>ROUND(Table1[[#This Row],[Market Capitalisation]]/Table1[[#This Row],[Stock Price]],0)</f>
        <v>629629630</v>
      </c>
    </row>
    <row r="6136" spans="2:8" x14ac:dyDescent="0.35">
      <c r="B6136" s="1" t="s">
        <v>24822</v>
      </c>
      <c r="C6136" s="3" t="s">
        <v>24823</v>
      </c>
      <c r="D6136" s="13">
        <v>340000000</v>
      </c>
      <c r="E6136" s="1" t="str" cm="1">
        <f t="array" ref="E6136">_xlfn.IFS($D6136&gt;=$N$7,$J$7,AND($D6136&gt;=$M$8,$D6136&lt;$N$8),$J$8,AND($D6136&gt;=$M$9,$D6136&lt;$N$9),$J$9,$D6136&lt;$N$10,$J$10)</f>
        <v>Small Cap</v>
      </c>
      <c r="F6136" s="18">
        <v>11.06</v>
      </c>
      <c r="G6136" s="3" t="s">
        <v>249</v>
      </c>
      <c r="H6136" s="22">
        <f>ROUND(Table1[[#This Row],[Market Capitalisation]]/Table1[[#This Row],[Stock Price]],0)</f>
        <v>30741410</v>
      </c>
    </row>
    <row r="6137" spans="2:8" x14ac:dyDescent="0.35">
      <c r="B6137" s="1" t="s">
        <v>24825</v>
      </c>
      <c r="C6137" s="3" t="s">
        <v>24826</v>
      </c>
      <c r="D6137" s="13">
        <v>340000000</v>
      </c>
      <c r="E6137" s="1" t="str" cm="1">
        <f t="array" ref="E6137">_xlfn.IFS($D6137&gt;=$N$7,$J$7,AND($D6137&gt;=$M$8,$D6137&lt;$N$8),$J$8,AND($D6137&gt;=$M$9,$D6137&lt;$N$9),$J$9,$D6137&lt;$N$10,$J$10)</f>
        <v>Small Cap</v>
      </c>
      <c r="F6137" s="18">
        <v>141.54</v>
      </c>
      <c r="G6137" s="3" t="s">
        <v>4925</v>
      </c>
      <c r="H6137" s="22">
        <f>ROUND(Table1[[#This Row],[Market Capitalisation]]/Table1[[#This Row],[Stock Price]],0)</f>
        <v>2402148</v>
      </c>
    </row>
    <row r="6138" spans="2:8" x14ac:dyDescent="0.35">
      <c r="B6138" s="1" t="s">
        <v>24829</v>
      </c>
      <c r="C6138" s="3" t="s">
        <v>24830</v>
      </c>
      <c r="D6138" s="13">
        <v>340000000</v>
      </c>
      <c r="E6138" s="1" t="str" cm="1">
        <f t="array" ref="E6138">_xlfn.IFS($D6138&gt;=$N$7,$J$7,AND($D6138&gt;=$M$8,$D6138&lt;$N$8),$J$8,AND($D6138&gt;=$M$9,$D6138&lt;$N$9),$J$9,$D6138&lt;$N$10,$J$10)</f>
        <v>Small Cap</v>
      </c>
      <c r="F6138" s="18">
        <v>7.73</v>
      </c>
      <c r="G6138" s="3" t="s">
        <v>31554</v>
      </c>
      <c r="H6138" s="22">
        <f>ROUND(Table1[[#This Row],[Market Capitalisation]]/Table1[[#This Row],[Stock Price]],0)</f>
        <v>43984476</v>
      </c>
    </row>
    <row r="6139" spans="2:8" x14ac:dyDescent="0.35">
      <c r="B6139" s="1" t="s">
        <v>24832</v>
      </c>
      <c r="C6139" s="3" t="s">
        <v>24833</v>
      </c>
      <c r="D6139" s="13">
        <v>340000000</v>
      </c>
      <c r="E6139" s="1" t="str" cm="1">
        <f t="array" ref="E6139">_xlfn.IFS($D6139&gt;=$N$7,$J$7,AND($D6139&gt;=$M$8,$D6139&lt;$N$8),$J$8,AND($D6139&gt;=$M$9,$D6139&lt;$N$9),$J$9,$D6139&lt;$N$10,$J$10)</f>
        <v>Small Cap</v>
      </c>
      <c r="F6139" s="18">
        <v>2.23</v>
      </c>
      <c r="G6139" s="3" t="s">
        <v>420</v>
      </c>
      <c r="H6139" s="22">
        <f>ROUND(Table1[[#This Row],[Market Capitalisation]]/Table1[[#This Row],[Stock Price]],0)</f>
        <v>152466368</v>
      </c>
    </row>
    <row r="6140" spans="2:8" x14ac:dyDescent="0.35">
      <c r="B6140" s="1" t="s">
        <v>24835</v>
      </c>
      <c r="C6140" s="3" t="s">
        <v>24836</v>
      </c>
      <c r="D6140" s="13">
        <v>340000000</v>
      </c>
      <c r="E6140" s="1" t="str" cm="1">
        <f t="array" ref="E6140">_xlfn.IFS($D6140&gt;=$N$7,$J$7,AND($D6140&gt;=$M$8,$D6140&lt;$N$8),$J$8,AND($D6140&gt;=$M$9,$D6140&lt;$N$9),$J$9,$D6140&lt;$N$10,$J$10)</f>
        <v>Small Cap</v>
      </c>
      <c r="F6140" s="18">
        <v>19.63</v>
      </c>
      <c r="G6140" s="3" t="s">
        <v>304</v>
      </c>
      <c r="H6140" s="22">
        <f>ROUND(Table1[[#This Row],[Market Capitalisation]]/Table1[[#This Row],[Stock Price]],0)</f>
        <v>17320428</v>
      </c>
    </row>
    <row r="6141" spans="2:8" x14ac:dyDescent="0.35">
      <c r="B6141" s="1" t="s">
        <v>24838</v>
      </c>
      <c r="C6141" s="3" t="s">
        <v>24839</v>
      </c>
      <c r="D6141" s="13">
        <v>340000000</v>
      </c>
      <c r="E6141" s="1" t="str" cm="1">
        <f t="array" ref="E6141">_xlfn.IFS($D6141&gt;=$N$7,$J$7,AND($D6141&gt;=$M$8,$D6141&lt;$N$8),$J$8,AND($D6141&gt;=$M$9,$D6141&lt;$N$9),$J$9,$D6141&lt;$N$10,$J$10)</f>
        <v>Small Cap</v>
      </c>
      <c r="F6141" s="18">
        <v>6.75</v>
      </c>
      <c r="G6141" s="3" t="s">
        <v>256</v>
      </c>
      <c r="H6141" s="22">
        <f>ROUND(Table1[[#This Row],[Market Capitalisation]]/Table1[[#This Row],[Stock Price]],0)</f>
        <v>50370370</v>
      </c>
    </row>
    <row r="6142" spans="2:8" x14ac:dyDescent="0.35">
      <c r="B6142" s="1" t="s">
        <v>24842</v>
      </c>
      <c r="C6142" s="3" t="s">
        <v>24843</v>
      </c>
      <c r="D6142" s="13">
        <v>340000000</v>
      </c>
      <c r="E6142" s="1" t="str" cm="1">
        <f t="array" ref="E6142">_xlfn.IFS($D6142&gt;=$N$7,$J$7,AND($D6142&gt;=$M$8,$D6142&lt;$N$8),$J$8,AND($D6142&gt;=$M$9,$D6142&lt;$N$9),$J$9,$D6142&lt;$N$10,$J$10)</f>
        <v>Small Cap</v>
      </c>
      <c r="F6142" s="18">
        <v>17.86</v>
      </c>
      <c r="G6142" s="3" t="s">
        <v>31554</v>
      </c>
      <c r="H6142" s="22">
        <f>ROUND(Table1[[#This Row],[Market Capitalisation]]/Table1[[#This Row],[Stock Price]],0)</f>
        <v>19036954</v>
      </c>
    </row>
    <row r="6143" spans="2:8" x14ac:dyDescent="0.35">
      <c r="B6143" s="1" t="s">
        <v>24846</v>
      </c>
      <c r="C6143" s="3" t="s">
        <v>24847</v>
      </c>
      <c r="D6143" s="13">
        <v>340000000</v>
      </c>
      <c r="E6143" s="1" t="str" cm="1">
        <f t="array" ref="E6143">_xlfn.IFS($D6143&gt;=$N$7,$J$7,AND($D6143&gt;=$M$8,$D6143&lt;$N$8),$J$8,AND($D6143&gt;=$M$9,$D6143&lt;$N$9),$J$9,$D6143&lt;$N$10,$J$10)</f>
        <v>Small Cap</v>
      </c>
      <c r="F6143" s="18">
        <v>5.04</v>
      </c>
      <c r="G6143" s="3" t="s">
        <v>2116</v>
      </c>
      <c r="H6143" s="22">
        <f>ROUND(Table1[[#This Row],[Market Capitalisation]]/Table1[[#This Row],[Stock Price]],0)</f>
        <v>67460317</v>
      </c>
    </row>
    <row r="6144" spans="2:8" x14ac:dyDescent="0.35">
      <c r="B6144" s="1" t="s">
        <v>24849</v>
      </c>
      <c r="C6144" s="3" t="s">
        <v>24850</v>
      </c>
      <c r="D6144" s="13">
        <v>330000000</v>
      </c>
      <c r="E6144" s="1" t="str" cm="1">
        <f t="array" ref="E6144">_xlfn.IFS($D6144&gt;=$N$7,$J$7,AND($D6144&gt;=$M$8,$D6144&lt;$N$8),$J$8,AND($D6144&gt;=$M$9,$D6144&lt;$N$9),$J$9,$D6144&lt;$N$10,$J$10)</f>
        <v>Small Cap</v>
      </c>
      <c r="F6144" s="18">
        <v>9.2100000000000009</v>
      </c>
      <c r="G6144" s="3" t="s">
        <v>31548</v>
      </c>
      <c r="H6144" s="22">
        <f>ROUND(Table1[[#This Row],[Market Capitalisation]]/Table1[[#This Row],[Stock Price]],0)</f>
        <v>35830619</v>
      </c>
    </row>
    <row r="6145" spans="2:8" x14ac:dyDescent="0.35">
      <c r="B6145" s="1" t="s">
        <v>24854</v>
      </c>
      <c r="C6145" s="3" t="s">
        <v>24855</v>
      </c>
      <c r="D6145" s="13">
        <v>330000000</v>
      </c>
      <c r="E6145" s="1" t="str" cm="1">
        <f t="array" ref="E6145">_xlfn.IFS($D6145&gt;=$N$7,$J$7,AND($D6145&gt;=$M$8,$D6145&lt;$N$8),$J$8,AND($D6145&gt;=$M$9,$D6145&lt;$N$9),$J$9,$D6145&lt;$N$10,$J$10)</f>
        <v>Small Cap</v>
      </c>
      <c r="F6145" s="18">
        <v>9.68</v>
      </c>
      <c r="G6145" s="3" t="s">
        <v>31554</v>
      </c>
      <c r="H6145" s="22">
        <f>ROUND(Table1[[#This Row],[Market Capitalisation]]/Table1[[#This Row],[Stock Price]],0)</f>
        <v>34090909</v>
      </c>
    </row>
    <row r="6146" spans="2:8" x14ac:dyDescent="0.35">
      <c r="B6146" s="1" t="s">
        <v>24857</v>
      </c>
      <c r="C6146" s="3" t="s">
        <v>24858</v>
      </c>
      <c r="D6146" s="13">
        <v>330000000</v>
      </c>
      <c r="E6146" s="1" t="str" cm="1">
        <f t="array" ref="E6146">_xlfn.IFS($D6146&gt;=$N$7,$J$7,AND($D6146&gt;=$M$8,$D6146&lt;$N$8),$J$8,AND($D6146&gt;=$M$9,$D6146&lt;$N$9),$J$9,$D6146&lt;$N$10,$J$10)</f>
        <v>Small Cap</v>
      </c>
      <c r="F6146" s="18">
        <v>2.75</v>
      </c>
      <c r="G6146" s="3" t="s">
        <v>31554</v>
      </c>
      <c r="H6146" s="22">
        <f>ROUND(Table1[[#This Row],[Market Capitalisation]]/Table1[[#This Row],[Stock Price]],0)</f>
        <v>120000000</v>
      </c>
    </row>
    <row r="6147" spans="2:8" x14ac:dyDescent="0.35">
      <c r="B6147" s="1" t="s">
        <v>24860</v>
      </c>
      <c r="C6147" s="3" t="s">
        <v>24861</v>
      </c>
      <c r="D6147" s="13">
        <v>330000000</v>
      </c>
      <c r="E6147" s="1" t="str" cm="1">
        <f t="array" ref="E6147">_xlfn.IFS($D6147&gt;=$N$7,$J$7,AND($D6147&gt;=$M$8,$D6147&lt;$N$8),$J$8,AND($D6147&gt;=$M$9,$D6147&lt;$N$9),$J$9,$D6147&lt;$N$10,$J$10)</f>
        <v>Small Cap</v>
      </c>
      <c r="F6147" s="18">
        <v>18.84</v>
      </c>
      <c r="G6147" s="3" t="s">
        <v>31554</v>
      </c>
      <c r="H6147" s="22">
        <f>ROUND(Table1[[#This Row],[Market Capitalisation]]/Table1[[#This Row],[Stock Price]],0)</f>
        <v>17515924</v>
      </c>
    </row>
    <row r="6148" spans="2:8" x14ac:dyDescent="0.35">
      <c r="B6148" s="1" t="s">
        <v>24863</v>
      </c>
      <c r="C6148" s="3" t="s">
        <v>24864</v>
      </c>
      <c r="D6148" s="13">
        <v>330000000</v>
      </c>
      <c r="E6148" s="1" t="str" cm="1">
        <f t="array" ref="E6148">_xlfn.IFS($D6148&gt;=$N$7,$J$7,AND($D6148&gt;=$M$8,$D6148&lt;$N$8),$J$8,AND($D6148&gt;=$M$9,$D6148&lt;$N$9),$J$9,$D6148&lt;$N$10,$J$10)</f>
        <v>Small Cap</v>
      </c>
      <c r="F6148" s="18">
        <v>49.3</v>
      </c>
      <c r="G6148" s="3" t="s">
        <v>31554</v>
      </c>
      <c r="H6148" s="22">
        <f>ROUND(Table1[[#This Row],[Market Capitalisation]]/Table1[[#This Row],[Stock Price]],0)</f>
        <v>6693712</v>
      </c>
    </row>
    <row r="6149" spans="2:8" x14ac:dyDescent="0.35">
      <c r="B6149" s="1" t="s">
        <v>24867</v>
      </c>
      <c r="C6149" s="3" t="s">
        <v>24868</v>
      </c>
      <c r="D6149" s="13">
        <v>330000000</v>
      </c>
      <c r="E6149" s="1" t="str" cm="1">
        <f t="array" ref="E6149">_xlfn.IFS($D6149&gt;=$N$7,$J$7,AND($D6149&gt;=$M$8,$D6149&lt;$N$8),$J$8,AND($D6149&gt;=$M$9,$D6149&lt;$N$9),$J$9,$D6149&lt;$N$10,$J$10)</f>
        <v>Small Cap</v>
      </c>
      <c r="F6149" s="18">
        <v>25.78</v>
      </c>
      <c r="G6149" s="3" t="s">
        <v>31554</v>
      </c>
      <c r="H6149" s="22">
        <f>ROUND(Table1[[#This Row],[Market Capitalisation]]/Table1[[#This Row],[Stock Price]],0)</f>
        <v>12800621</v>
      </c>
    </row>
    <row r="6150" spans="2:8" x14ac:dyDescent="0.35">
      <c r="B6150" s="1" t="s">
        <v>24870</v>
      </c>
      <c r="C6150" s="3" t="s">
        <v>24871</v>
      </c>
      <c r="D6150" s="13">
        <v>330000000</v>
      </c>
      <c r="E6150" s="1" t="str" cm="1">
        <f t="array" ref="E6150">_xlfn.IFS($D6150&gt;=$N$7,$J$7,AND($D6150&gt;=$M$8,$D6150&lt;$N$8),$J$8,AND($D6150&gt;=$M$9,$D6150&lt;$N$9),$J$9,$D6150&lt;$N$10,$J$10)</f>
        <v>Small Cap</v>
      </c>
      <c r="F6150" s="18">
        <v>5.46</v>
      </c>
      <c r="G6150" s="3" t="s">
        <v>31554</v>
      </c>
      <c r="H6150" s="22">
        <f>ROUND(Table1[[#This Row],[Market Capitalisation]]/Table1[[#This Row],[Stock Price]],0)</f>
        <v>60439560</v>
      </c>
    </row>
    <row r="6151" spans="2:8" x14ac:dyDescent="0.35">
      <c r="B6151" s="1" t="s">
        <v>24873</v>
      </c>
      <c r="C6151" s="3" t="s">
        <v>24874</v>
      </c>
      <c r="D6151" s="13">
        <v>330000000</v>
      </c>
      <c r="E6151" s="1" t="str" cm="1">
        <f t="array" ref="E6151">_xlfn.IFS($D6151&gt;=$N$7,$J$7,AND($D6151&gt;=$M$8,$D6151&lt;$N$8),$J$8,AND($D6151&gt;=$M$9,$D6151&lt;$N$9),$J$9,$D6151&lt;$N$10,$J$10)</f>
        <v>Small Cap</v>
      </c>
      <c r="F6151" s="18">
        <v>9.94</v>
      </c>
      <c r="G6151" s="3" t="s">
        <v>152</v>
      </c>
      <c r="H6151" s="22">
        <f>ROUND(Table1[[#This Row],[Market Capitalisation]]/Table1[[#This Row],[Stock Price]],0)</f>
        <v>33199195</v>
      </c>
    </row>
    <row r="6152" spans="2:8" x14ac:dyDescent="0.35">
      <c r="B6152" s="1" t="s">
        <v>24876</v>
      </c>
      <c r="C6152" s="3" t="s">
        <v>24877</v>
      </c>
      <c r="D6152" s="13">
        <v>330000000</v>
      </c>
      <c r="E6152" s="1" t="str" cm="1">
        <f t="array" ref="E6152">_xlfn.IFS($D6152&gt;=$N$7,$J$7,AND($D6152&gt;=$M$8,$D6152&lt;$N$8),$J$8,AND($D6152&gt;=$M$9,$D6152&lt;$N$9),$J$9,$D6152&lt;$N$10,$J$10)</f>
        <v>Small Cap</v>
      </c>
      <c r="F6152" s="18">
        <v>4.05</v>
      </c>
      <c r="G6152" s="3" t="s">
        <v>667</v>
      </c>
      <c r="H6152" s="22">
        <f>ROUND(Table1[[#This Row],[Market Capitalisation]]/Table1[[#This Row],[Stock Price]],0)</f>
        <v>81481481</v>
      </c>
    </row>
    <row r="6153" spans="2:8" x14ac:dyDescent="0.35">
      <c r="B6153" s="1" t="s">
        <v>24879</v>
      </c>
      <c r="C6153" s="3" t="s">
        <v>24880</v>
      </c>
      <c r="D6153" s="13">
        <v>330000000</v>
      </c>
      <c r="E6153" s="1" t="str" cm="1">
        <f t="array" ref="E6153">_xlfn.IFS($D6153&gt;=$N$7,$J$7,AND($D6153&gt;=$M$8,$D6153&lt;$N$8),$J$8,AND($D6153&gt;=$M$9,$D6153&lt;$N$9),$J$9,$D6153&lt;$N$10,$J$10)</f>
        <v>Small Cap</v>
      </c>
      <c r="F6153" s="18">
        <v>8.14</v>
      </c>
      <c r="G6153" s="3" t="s">
        <v>249</v>
      </c>
      <c r="H6153" s="22">
        <f>ROUND(Table1[[#This Row],[Market Capitalisation]]/Table1[[#This Row],[Stock Price]],0)</f>
        <v>40540541</v>
      </c>
    </row>
    <row r="6154" spans="2:8" x14ac:dyDescent="0.35">
      <c r="B6154" s="1" t="s">
        <v>24883</v>
      </c>
      <c r="C6154" s="3" t="s">
        <v>24884</v>
      </c>
      <c r="D6154" s="13">
        <v>330000000</v>
      </c>
      <c r="E6154" s="1" t="str" cm="1">
        <f t="array" ref="E6154">_xlfn.IFS($D6154&gt;=$N$7,$J$7,AND($D6154&gt;=$M$8,$D6154&lt;$N$8),$J$8,AND($D6154&gt;=$M$9,$D6154&lt;$N$9),$J$9,$D6154&lt;$N$10,$J$10)</f>
        <v>Small Cap</v>
      </c>
      <c r="F6154" s="18">
        <v>18.59</v>
      </c>
      <c r="G6154" s="3" t="s">
        <v>31554</v>
      </c>
      <c r="H6154" s="22">
        <f>ROUND(Table1[[#This Row],[Market Capitalisation]]/Table1[[#This Row],[Stock Price]],0)</f>
        <v>17751479</v>
      </c>
    </row>
    <row r="6155" spans="2:8" x14ac:dyDescent="0.35">
      <c r="B6155" s="1" t="s">
        <v>24886</v>
      </c>
      <c r="C6155" s="3" t="s">
        <v>24887</v>
      </c>
      <c r="D6155" s="13">
        <v>330000000</v>
      </c>
      <c r="E6155" s="1" t="str" cm="1">
        <f t="array" ref="E6155">_xlfn.IFS($D6155&gt;=$N$7,$J$7,AND($D6155&gt;=$M$8,$D6155&lt;$N$8),$J$8,AND($D6155&gt;=$M$9,$D6155&lt;$N$9),$J$9,$D6155&lt;$N$10,$J$10)</f>
        <v>Small Cap</v>
      </c>
      <c r="F6155" s="18">
        <v>5.53</v>
      </c>
      <c r="G6155" s="3" t="s">
        <v>249</v>
      </c>
      <c r="H6155" s="22">
        <f>ROUND(Table1[[#This Row],[Market Capitalisation]]/Table1[[#This Row],[Stock Price]],0)</f>
        <v>59674503</v>
      </c>
    </row>
    <row r="6156" spans="2:8" x14ac:dyDescent="0.35">
      <c r="B6156" s="1" t="s">
        <v>24889</v>
      </c>
      <c r="C6156" s="3" t="s">
        <v>24890</v>
      </c>
      <c r="D6156" s="13">
        <v>330000000</v>
      </c>
      <c r="E6156" s="1" t="str" cm="1">
        <f t="array" ref="E6156">_xlfn.IFS($D6156&gt;=$N$7,$J$7,AND($D6156&gt;=$M$8,$D6156&lt;$N$8),$J$8,AND($D6156&gt;=$M$9,$D6156&lt;$N$9),$J$9,$D6156&lt;$N$10,$J$10)</f>
        <v>Small Cap</v>
      </c>
      <c r="F6156" s="18">
        <v>47.2</v>
      </c>
      <c r="G6156" s="3" t="s">
        <v>31554</v>
      </c>
      <c r="H6156" s="22">
        <f>ROUND(Table1[[#This Row],[Market Capitalisation]]/Table1[[#This Row],[Stock Price]],0)</f>
        <v>6991525</v>
      </c>
    </row>
    <row r="6157" spans="2:8" x14ac:dyDescent="0.35">
      <c r="B6157" s="1" t="s">
        <v>24892</v>
      </c>
      <c r="C6157" s="3" t="s">
        <v>24893</v>
      </c>
      <c r="D6157" s="13">
        <v>330000000</v>
      </c>
      <c r="E6157" s="1" t="str" cm="1">
        <f t="array" ref="E6157">_xlfn.IFS($D6157&gt;=$N$7,$J$7,AND($D6157&gt;=$M$8,$D6157&lt;$N$8),$J$8,AND($D6157&gt;=$M$9,$D6157&lt;$N$9),$J$9,$D6157&lt;$N$10,$J$10)</f>
        <v>Small Cap</v>
      </c>
      <c r="F6157" s="18">
        <v>16.62</v>
      </c>
      <c r="G6157" s="3" t="s">
        <v>31554</v>
      </c>
      <c r="H6157" s="22">
        <f>ROUND(Table1[[#This Row],[Market Capitalisation]]/Table1[[#This Row],[Stock Price]],0)</f>
        <v>19855596</v>
      </c>
    </row>
    <row r="6158" spans="2:8" x14ac:dyDescent="0.35">
      <c r="B6158" s="1" t="s">
        <v>24895</v>
      </c>
      <c r="C6158" s="3" t="s">
        <v>24896</v>
      </c>
      <c r="D6158" s="13">
        <v>330000000</v>
      </c>
      <c r="E6158" s="1" t="str" cm="1">
        <f t="array" ref="E6158">_xlfn.IFS($D6158&gt;=$N$7,$J$7,AND($D6158&gt;=$M$8,$D6158&lt;$N$8),$J$8,AND($D6158&gt;=$M$9,$D6158&lt;$N$9),$J$9,$D6158&lt;$N$10,$J$10)</f>
        <v>Small Cap</v>
      </c>
      <c r="F6158" s="18">
        <v>11.57</v>
      </c>
      <c r="G6158" s="3" t="s">
        <v>585</v>
      </c>
      <c r="H6158" s="22">
        <f>ROUND(Table1[[#This Row],[Market Capitalisation]]/Table1[[#This Row],[Stock Price]],0)</f>
        <v>28522040</v>
      </c>
    </row>
    <row r="6159" spans="2:8" x14ac:dyDescent="0.35">
      <c r="B6159" s="1" t="s">
        <v>24899</v>
      </c>
      <c r="C6159" s="3" t="s">
        <v>24900</v>
      </c>
      <c r="D6159" s="13">
        <v>330000000</v>
      </c>
      <c r="E6159" s="1" t="str" cm="1">
        <f t="array" ref="E6159">_xlfn.IFS($D6159&gt;=$N$7,$J$7,AND($D6159&gt;=$M$8,$D6159&lt;$N$8),$J$8,AND($D6159&gt;=$M$9,$D6159&lt;$N$9),$J$9,$D6159&lt;$N$10,$J$10)</f>
        <v>Small Cap</v>
      </c>
      <c r="F6159" s="18">
        <v>21.53</v>
      </c>
      <c r="G6159" s="3" t="s">
        <v>31554</v>
      </c>
      <c r="H6159" s="22">
        <f>ROUND(Table1[[#This Row],[Market Capitalisation]]/Table1[[#This Row],[Stock Price]],0)</f>
        <v>15327450</v>
      </c>
    </row>
    <row r="6160" spans="2:8" x14ac:dyDescent="0.35">
      <c r="B6160" s="1" t="s">
        <v>24903</v>
      </c>
      <c r="C6160" s="3" t="s">
        <v>24904</v>
      </c>
      <c r="D6160" s="13">
        <v>330000000</v>
      </c>
      <c r="E6160" s="1" t="str" cm="1">
        <f t="array" ref="E6160">_xlfn.IFS($D6160&gt;=$N$7,$J$7,AND($D6160&gt;=$M$8,$D6160&lt;$N$8),$J$8,AND($D6160&gt;=$M$9,$D6160&lt;$N$9),$J$9,$D6160&lt;$N$10,$J$10)</f>
        <v>Small Cap</v>
      </c>
      <c r="F6160" s="18">
        <v>7.56</v>
      </c>
      <c r="G6160" s="3" t="s">
        <v>249</v>
      </c>
      <c r="H6160" s="22">
        <f>ROUND(Table1[[#This Row],[Market Capitalisation]]/Table1[[#This Row],[Stock Price]],0)</f>
        <v>43650794</v>
      </c>
    </row>
    <row r="6161" spans="2:8" x14ac:dyDescent="0.35">
      <c r="B6161" s="1" t="s">
        <v>24906</v>
      </c>
      <c r="C6161" s="3" t="s">
        <v>24907</v>
      </c>
      <c r="D6161" s="13">
        <v>330000000</v>
      </c>
      <c r="E6161" s="1" t="str" cm="1">
        <f t="array" ref="E6161">_xlfn.IFS($D6161&gt;=$N$7,$J$7,AND($D6161&gt;=$M$8,$D6161&lt;$N$8),$J$8,AND($D6161&gt;=$M$9,$D6161&lt;$N$9),$J$9,$D6161&lt;$N$10,$J$10)</f>
        <v>Small Cap</v>
      </c>
      <c r="F6161" s="18">
        <v>3.24</v>
      </c>
      <c r="G6161" s="3" t="s">
        <v>152</v>
      </c>
      <c r="H6161" s="22">
        <f>ROUND(Table1[[#This Row],[Market Capitalisation]]/Table1[[#This Row],[Stock Price]],0)</f>
        <v>101851852</v>
      </c>
    </row>
    <row r="6162" spans="2:8" x14ac:dyDescent="0.35">
      <c r="B6162" s="1" t="s">
        <v>24909</v>
      </c>
      <c r="C6162" s="3" t="s">
        <v>24910</v>
      </c>
      <c r="D6162" s="13">
        <v>330000000</v>
      </c>
      <c r="E6162" s="1" t="str" cm="1">
        <f t="array" ref="E6162">_xlfn.IFS($D6162&gt;=$N$7,$J$7,AND($D6162&gt;=$M$8,$D6162&lt;$N$8),$J$8,AND($D6162&gt;=$M$9,$D6162&lt;$N$9),$J$9,$D6162&lt;$N$10,$J$10)</f>
        <v>Small Cap</v>
      </c>
      <c r="F6162" s="18">
        <v>8.5399999999999991</v>
      </c>
      <c r="G6162" s="3" t="s">
        <v>31554</v>
      </c>
      <c r="H6162" s="22">
        <f>ROUND(Table1[[#This Row],[Market Capitalisation]]/Table1[[#This Row],[Stock Price]],0)</f>
        <v>38641686</v>
      </c>
    </row>
    <row r="6163" spans="2:8" x14ac:dyDescent="0.35">
      <c r="B6163" s="1" t="s">
        <v>24912</v>
      </c>
      <c r="C6163" s="3" t="s">
        <v>24913</v>
      </c>
      <c r="D6163" s="13">
        <v>330000000</v>
      </c>
      <c r="E6163" s="1" t="str" cm="1">
        <f t="array" ref="E6163">_xlfn.IFS($D6163&gt;=$N$7,$J$7,AND($D6163&gt;=$M$8,$D6163&lt;$N$8),$J$8,AND($D6163&gt;=$M$9,$D6163&lt;$N$9),$J$9,$D6163&lt;$N$10,$J$10)</f>
        <v>Small Cap</v>
      </c>
      <c r="F6163" s="18">
        <v>22.42</v>
      </c>
      <c r="G6163" s="3" t="s">
        <v>31554</v>
      </c>
      <c r="H6163" s="22">
        <f>ROUND(Table1[[#This Row],[Market Capitalisation]]/Table1[[#This Row],[Stock Price]],0)</f>
        <v>14719001</v>
      </c>
    </row>
    <row r="6164" spans="2:8" x14ac:dyDescent="0.35">
      <c r="B6164" s="1" t="s">
        <v>24916</v>
      </c>
      <c r="C6164" s="3" t="s">
        <v>24917</v>
      </c>
      <c r="D6164" s="13">
        <v>330000000</v>
      </c>
      <c r="E6164" s="1" t="str" cm="1">
        <f t="array" ref="E6164">_xlfn.IFS($D6164&gt;=$N$7,$J$7,AND($D6164&gt;=$M$8,$D6164&lt;$N$8),$J$8,AND($D6164&gt;=$M$9,$D6164&lt;$N$9),$J$9,$D6164&lt;$N$10,$J$10)</f>
        <v>Small Cap</v>
      </c>
      <c r="F6164" s="18">
        <v>6.69</v>
      </c>
      <c r="G6164" s="3" t="s">
        <v>511</v>
      </c>
      <c r="H6164" s="22">
        <f>ROUND(Table1[[#This Row],[Market Capitalisation]]/Table1[[#This Row],[Stock Price]],0)</f>
        <v>49327354</v>
      </c>
    </row>
    <row r="6165" spans="2:8" x14ac:dyDescent="0.35">
      <c r="B6165" s="1" t="s">
        <v>24919</v>
      </c>
      <c r="C6165" s="3" t="s">
        <v>24920</v>
      </c>
      <c r="D6165" s="13">
        <v>320000000</v>
      </c>
      <c r="E6165" s="1" t="str" cm="1">
        <f t="array" ref="E6165">_xlfn.IFS($D6165&gt;=$N$7,$J$7,AND($D6165&gt;=$M$8,$D6165&lt;$N$8),$J$8,AND($D6165&gt;=$M$9,$D6165&lt;$N$9),$J$9,$D6165&lt;$N$10,$J$10)</f>
        <v>Small Cap</v>
      </c>
      <c r="F6165" s="18">
        <v>39.68</v>
      </c>
      <c r="G6165" s="3" t="s">
        <v>31554</v>
      </c>
      <c r="H6165" s="22">
        <f>ROUND(Table1[[#This Row],[Market Capitalisation]]/Table1[[#This Row],[Stock Price]],0)</f>
        <v>8064516</v>
      </c>
    </row>
    <row r="6166" spans="2:8" x14ac:dyDescent="0.35">
      <c r="B6166" s="1" t="s">
        <v>24924</v>
      </c>
      <c r="C6166" s="3" t="s">
        <v>24925</v>
      </c>
      <c r="D6166" s="13">
        <v>320000000</v>
      </c>
      <c r="E6166" s="1" t="str" cm="1">
        <f t="array" ref="E6166">_xlfn.IFS($D6166&gt;=$N$7,$J$7,AND($D6166&gt;=$M$8,$D6166&lt;$N$8),$J$8,AND($D6166&gt;=$M$9,$D6166&lt;$N$9),$J$9,$D6166&lt;$N$10,$J$10)</f>
        <v>Small Cap</v>
      </c>
      <c r="F6166" s="18">
        <v>1.75</v>
      </c>
      <c r="G6166" s="3" t="s">
        <v>31554</v>
      </c>
      <c r="H6166" s="22">
        <f>ROUND(Table1[[#This Row],[Market Capitalisation]]/Table1[[#This Row],[Stock Price]],0)</f>
        <v>182857143</v>
      </c>
    </row>
    <row r="6167" spans="2:8" x14ac:dyDescent="0.35">
      <c r="B6167" s="1" t="s">
        <v>24927</v>
      </c>
      <c r="C6167" s="3" t="s">
        <v>24928</v>
      </c>
      <c r="D6167" s="13">
        <v>320000000</v>
      </c>
      <c r="E6167" s="1" t="str" cm="1">
        <f t="array" ref="E6167">_xlfn.IFS($D6167&gt;=$N$7,$J$7,AND($D6167&gt;=$M$8,$D6167&lt;$N$8),$J$8,AND($D6167&gt;=$M$9,$D6167&lt;$N$9),$J$9,$D6167&lt;$N$10,$J$10)</f>
        <v>Small Cap</v>
      </c>
      <c r="F6167" s="18">
        <v>3.63</v>
      </c>
      <c r="G6167" s="3" t="s">
        <v>31554</v>
      </c>
      <c r="H6167" s="22">
        <f>ROUND(Table1[[#This Row],[Market Capitalisation]]/Table1[[#This Row],[Stock Price]],0)</f>
        <v>88154270</v>
      </c>
    </row>
    <row r="6168" spans="2:8" x14ac:dyDescent="0.35">
      <c r="B6168" s="1" t="s">
        <v>24931</v>
      </c>
      <c r="C6168" s="3" t="s">
        <v>24932</v>
      </c>
      <c r="D6168" s="13">
        <v>320000000</v>
      </c>
      <c r="E6168" s="1" t="str" cm="1">
        <f t="array" ref="E6168">_xlfn.IFS($D6168&gt;=$N$7,$J$7,AND($D6168&gt;=$M$8,$D6168&lt;$N$8),$J$8,AND($D6168&gt;=$M$9,$D6168&lt;$N$9),$J$9,$D6168&lt;$N$10,$J$10)</f>
        <v>Small Cap</v>
      </c>
      <c r="F6168" s="18">
        <v>25.27</v>
      </c>
      <c r="G6168" s="3" t="s">
        <v>31583</v>
      </c>
      <c r="H6168" s="22">
        <f>ROUND(Table1[[#This Row],[Market Capitalisation]]/Table1[[#This Row],[Stock Price]],0)</f>
        <v>12663237</v>
      </c>
    </row>
    <row r="6169" spans="2:8" x14ac:dyDescent="0.35">
      <c r="B6169" s="1" t="s">
        <v>24934</v>
      </c>
      <c r="C6169" s="3" t="s">
        <v>24935</v>
      </c>
      <c r="D6169" s="13">
        <v>320000000</v>
      </c>
      <c r="E6169" s="1" t="str" cm="1">
        <f t="array" ref="E6169">_xlfn.IFS($D6169&gt;=$N$7,$J$7,AND($D6169&gt;=$M$8,$D6169&lt;$N$8),$J$8,AND($D6169&gt;=$M$9,$D6169&lt;$N$9),$J$9,$D6169&lt;$N$10,$J$10)</f>
        <v>Small Cap</v>
      </c>
      <c r="F6169" s="18">
        <v>8.39</v>
      </c>
      <c r="G6169" s="3" t="s">
        <v>249</v>
      </c>
      <c r="H6169" s="22">
        <f>ROUND(Table1[[#This Row],[Market Capitalisation]]/Table1[[#This Row],[Stock Price]],0)</f>
        <v>38140644</v>
      </c>
    </row>
    <row r="6170" spans="2:8" x14ac:dyDescent="0.35">
      <c r="B6170" s="1" t="s">
        <v>24937</v>
      </c>
      <c r="C6170" s="3" t="s">
        <v>24938</v>
      </c>
      <c r="D6170" s="13">
        <v>320000000</v>
      </c>
      <c r="E6170" s="1" t="str" cm="1">
        <f t="array" ref="E6170">_xlfn.IFS($D6170&gt;=$N$7,$J$7,AND($D6170&gt;=$M$8,$D6170&lt;$N$8),$J$8,AND($D6170&gt;=$M$9,$D6170&lt;$N$9),$J$9,$D6170&lt;$N$10,$J$10)</f>
        <v>Small Cap</v>
      </c>
      <c r="F6170" s="18">
        <v>17.66</v>
      </c>
      <c r="G6170" s="3" t="s">
        <v>31554</v>
      </c>
      <c r="H6170" s="22">
        <f>ROUND(Table1[[#This Row],[Market Capitalisation]]/Table1[[#This Row],[Stock Price]],0)</f>
        <v>18120045</v>
      </c>
    </row>
    <row r="6171" spans="2:8" x14ac:dyDescent="0.35">
      <c r="B6171" s="1" t="s">
        <v>24940</v>
      </c>
      <c r="C6171" s="3" t="s">
        <v>24941</v>
      </c>
      <c r="D6171" s="13">
        <v>320000000</v>
      </c>
      <c r="E6171" s="1" t="str" cm="1">
        <f t="array" ref="E6171">_xlfn.IFS($D6171&gt;=$N$7,$J$7,AND($D6171&gt;=$M$8,$D6171&lt;$N$8),$J$8,AND($D6171&gt;=$M$9,$D6171&lt;$N$9),$J$9,$D6171&lt;$N$10,$J$10)</f>
        <v>Small Cap</v>
      </c>
      <c r="F6171" s="18">
        <v>13.28</v>
      </c>
      <c r="G6171" s="3" t="s">
        <v>31554</v>
      </c>
      <c r="H6171" s="22">
        <f>ROUND(Table1[[#This Row],[Market Capitalisation]]/Table1[[#This Row],[Stock Price]],0)</f>
        <v>24096386</v>
      </c>
    </row>
    <row r="6172" spans="2:8" x14ac:dyDescent="0.35">
      <c r="B6172" s="1" t="s">
        <v>24943</v>
      </c>
      <c r="C6172" s="3" t="s">
        <v>24944</v>
      </c>
      <c r="D6172" s="13">
        <v>320000000</v>
      </c>
      <c r="E6172" s="1" t="str" cm="1">
        <f t="array" ref="E6172">_xlfn.IFS($D6172&gt;=$N$7,$J$7,AND($D6172&gt;=$M$8,$D6172&lt;$N$8),$J$8,AND($D6172&gt;=$M$9,$D6172&lt;$N$9),$J$9,$D6172&lt;$N$10,$J$10)</f>
        <v>Small Cap</v>
      </c>
      <c r="F6172" s="18">
        <v>40.18</v>
      </c>
      <c r="G6172" s="3" t="s">
        <v>31554</v>
      </c>
      <c r="H6172" s="22">
        <f>ROUND(Table1[[#This Row],[Market Capitalisation]]/Table1[[#This Row],[Stock Price]],0)</f>
        <v>7964161</v>
      </c>
    </row>
    <row r="6173" spans="2:8" x14ac:dyDescent="0.35">
      <c r="B6173" s="1" t="s">
        <v>24947</v>
      </c>
      <c r="C6173" s="3" t="s">
        <v>24948</v>
      </c>
      <c r="D6173" s="13">
        <v>320000000</v>
      </c>
      <c r="E6173" s="1" t="str" cm="1">
        <f t="array" ref="E6173">_xlfn.IFS($D6173&gt;=$N$7,$J$7,AND($D6173&gt;=$M$8,$D6173&lt;$N$8),$J$8,AND($D6173&gt;=$M$9,$D6173&lt;$N$9),$J$9,$D6173&lt;$N$10,$J$10)</f>
        <v>Small Cap</v>
      </c>
      <c r="F6173" s="18">
        <v>21.94</v>
      </c>
      <c r="G6173" s="3" t="s">
        <v>249</v>
      </c>
      <c r="H6173" s="22">
        <f>ROUND(Table1[[#This Row],[Market Capitalisation]]/Table1[[#This Row],[Stock Price]],0)</f>
        <v>14585232</v>
      </c>
    </row>
    <row r="6174" spans="2:8" x14ac:dyDescent="0.35">
      <c r="B6174" s="1" t="s">
        <v>24950</v>
      </c>
      <c r="C6174" s="3" t="s">
        <v>24951</v>
      </c>
      <c r="D6174" s="13">
        <v>320000000</v>
      </c>
      <c r="E6174" s="1" t="str" cm="1">
        <f t="array" ref="E6174">_xlfn.IFS($D6174&gt;=$N$7,$J$7,AND($D6174&gt;=$M$8,$D6174&lt;$N$8),$J$8,AND($D6174&gt;=$M$9,$D6174&lt;$N$9),$J$9,$D6174&lt;$N$10,$J$10)</f>
        <v>Small Cap</v>
      </c>
      <c r="F6174" s="18">
        <v>0.73</v>
      </c>
      <c r="G6174" s="3" t="s">
        <v>249</v>
      </c>
      <c r="H6174" s="22">
        <f>ROUND(Table1[[#This Row],[Market Capitalisation]]/Table1[[#This Row],[Stock Price]],0)</f>
        <v>438356164</v>
      </c>
    </row>
    <row r="6175" spans="2:8" x14ac:dyDescent="0.35">
      <c r="B6175" s="1" t="s">
        <v>24953</v>
      </c>
      <c r="C6175" s="3" t="s">
        <v>24954</v>
      </c>
      <c r="D6175" s="13">
        <v>320000000</v>
      </c>
      <c r="E6175" s="1" t="str" cm="1">
        <f t="array" ref="E6175">_xlfn.IFS($D6175&gt;=$N$7,$J$7,AND($D6175&gt;=$M$8,$D6175&lt;$N$8),$J$8,AND($D6175&gt;=$M$9,$D6175&lt;$N$9),$J$9,$D6175&lt;$N$10,$J$10)</f>
        <v>Small Cap</v>
      </c>
      <c r="F6175" s="18">
        <v>7.23</v>
      </c>
      <c r="G6175" s="3" t="s">
        <v>31544</v>
      </c>
      <c r="H6175" s="22">
        <f>ROUND(Table1[[#This Row],[Market Capitalisation]]/Table1[[#This Row],[Stock Price]],0)</f>
        <v>44260028</v>
      </c>
    </row>
    <row r="6176" spans="2:8" x14ac:dyDescent="0.35">
      <c r="B6176" s="1" t="s">
        <v>24956</v>
      </c>
      <c r="C6176" s="3" t="s">
        <v>24957</v>
      </c>
      <c r="D6176" s="13">
        <v>320000000</v>
      </c>
      <c r="E6176" s="1" t="str" cm="1">
        <f t="array" ref="E6176">_xlfn.IFS($D6176&gt;=$N$7,$J$7,AND($D6176&gt;=$M$8,$D6176&lt;$N$8),$J$8,AND($D6176&gt;=$M$9,$D6176&lt;$N$9),$J$9,$D6176&lt;$N$10,$J$10)</f>
        <v>Small Cap</v>
      </c>
      <c r="F6176" s="18">
        <v>0.87</v>
      </c>
      <c r="G6176" s="3" t="s">
        <v>31554</v>
      </c>
      <c r="H6176" s="22">
        <f>ROUND(Table1[[#This Row],[Market Capitalisation]]/Table1[[#This Row],[Stock Price]],0)</f>
        <v>367816092</v>
      </c>
    </row>
    <row r="6177" spans="2:8" x14ac:dyDescent="0.35">
      <c r="B6177" s="1" t="s">
        <v>24959</v>
      </c>
      <c r="C6177" s="3" t="s">
        <v>24960</v>
      </c>
      <c r="D6177" s="13">
        <v>320000000</v>
      </c>
      <c r="E6177" s="1" t="str" cm="1">
        <f t="array" ref="E6177">_xlfn.IFS($D6177&gt;=$N$7,$J$7,AND($D6177&gt;=$M$8,$D6177&lt;$N$8),$J$8,AND($D6177&gt;=$M$9,$D6177&lt;$N$9),$J$9,$D6177&lt;$N$10,$J$10)</f>
        <v>Small Cap</v>
      </c>
      <c r="F6177" s="18">
        <v>0.15</v>
      </c>
      <c r="G6177" s="3" t="s">
        <v>152</v>
      </c>
      <c r="H6177" s="22">
        <f>ROUND(Table1[[#This Row],[Market Capitalisation]]/Table1[[#This Row],[Stock Price]],0)</f>
        <v>2133333333</v>
      </c>
    </row>
    <row r="6178" spans="2:8" x14ac:dyDescent="0.35">
      <c r="B6178" s="1" t="s">
        <v>24962</v>
      </c>
      <c r="C6178" s="3" t="s">
        <v>24963</v>
      </c>
      <c r="D6178" s="13">
        <v>320000000</v>
      </c>
      <c r="E6178" s="1" t="str" cm="1">
        <f t="array" ref="E6178">_xlfn.IFS($D6178&gt;=$N$7,$J$7,AND($D6178&gt;=$M$8,$D6178&lt;$N$8),$J$8,AND($D6178&gt;=$M$9,$D6178&lt;$N$9),$J$9,$D6178&lt;$N$10,$J$10)</f>
        <v>Small Cap</v>
      </c>
      <c r="F6178" s="18">
        <v>5.68</v>
      </c>
      <c r="G6178" s="3" t="s">
        <v>4076</v>
      </c>
      <c r="H6178" s="22">
        <f>ROUND(Table1[[#This Row],[Market Capitalisation]]/Table1[[#This Row],[Stock Price]],0)</f>
        <v>56338028</v>
      </c>
    </row>
    <row r="6179" spans="2:8" x14ac:dyDescent="0.35">
      <c r="B6179" s="1" t="s">
        <v>24965</v>
      </c>
      <c r="C6179" s="3" t="s">
        <v>24966</v>
      </c>
      <c r="D6179" s="13">
        <v>320000000</v>
      </c>
      <c r="E6179" s="1" t="str" cm="1">
        <f t="array" ref="E6179">_xlfn.IFS($D6179&gt;=$N$7,$J$7,AND($D6179&gt;=$M$8,$D6179&lt;$N$8),$J$8,AND($D6179&gt;=$M$9,$D6179&lt;$N$9),$J$9,$D6179&lt;$N$10,$J$10)</f>
        <v>Small Cap</v>
      </c>
      <c r="F6179" s="18">
        <v>19.510000000000002</v>
      </c>
      <c r="G6179" s="3" t="s">
        <v>31554</v>
      </c>
      <c r="H6179" s="22">
        <f>ROUND(Table1[[#This Row],[Market Capitalisation]]/Table1[[#This Row],[Stock Price]],0)</f>
        <v>16401845</v>
      </c>
    </row>
    <row r="6180" spans="2:8" x14ac:dyDescent="0.35">
      <c r="B6180" s="1" t="s">
        <v>24969</v>
      </c>
      <c r="C6180" s="3" t="s">
        <v>24970</v>
      </c>
      <c r="D6180" s="13">
        <v>320000000</v>
      </c>
      <c r="E6180" s="1" t="str" cm="1">
        <f t="array" ref="E6180">_xlfn.IFS($D6180&gt;=$N$7,$J$7,AND($D6180&gt;=$M$8,$D6180&lt;$N$8),$J$8,AND($D6180&gt;=$M$9,$D6180&lt;$N$9),$J$9,$D6180&lt;$N$10,$J$10)</f>
        <v>Small Cap</v>
      </c>
      <c r="F6180" s="18">
        <v>10.61</v>
      </c>
      <c r="G6180" s="3" t="s">
        <v>304</v>
      </c>
      <c r="H6180" s="22">
        <f>ROUND(Table1[[#This Row],[Market Capitalisation]]/Table1[[#This Row],[Stock Price]],0)</f>
        <v>30160226</v>
      </c>
    </row>
    <row r="6181" spans="2:8" x14ac:dyDescent="0.35">
      <c r="B6181" s="1" t="s">
        <v>24973</v>
      </c>
      <c r="C6181" s="3" t="s">
        <v>24974</v>
      </c>
      <c r="D6181" s="13">
        <v>320000000</v>
      </c>
      <c r="E6181" s="1" t="str" cm="1">
        <f t="array" ref="E6181">_xlfn.IFS($D6181&gt;=$N$7,$J$7,AND($D6181&gt;=$M$8,$D6181&lt;$N$8),$J$8,AND($D6181&gt;=$M$9,$D6181&lt;$N$9),$J$9,$D6181&lt;$N$10,$J$10)</f>
        <v>Small Cap</v>
      </c>
      <c r="F6181" s="18">
        <v>4.12</v>
      </c>
      <c r="G6181" s="3" t="s">
        <v>31554</v>
      </c>
      <c r="H6181" s="22">
        <f>ROUND(Table1[[#This Row],[Market Capitalisation]]/Table1[[#This Row],[Stock Price]],0)</f>
        <v>77669903</v>
      </c>
    </row>
    <row r="6182" spans="2:8" x14ac:dyDescent="0.35">
      <c r="B6182" s="1" t="s">
        <v>24977</v>
      </c>
      <c r="C6182" s="3" t="s">
        <v>24978</v>
      </c>
      <c r="D6182" s="13">
        <v>320000000</v>
      </c>
      <c r="E6182" s="1" t="str" cm="1">
        <f t="array" ref="E6182">_xlfn.IFS($D6182&gt;=$N$7,$J$7,AND($D6182&gt;=$M$8,$D6182&lt;$N$8),$J$8,AND($D6182&gt;=$M$9,$D6182&lt;$N$9),$J$9,$D6182&lt;$N$10,$J$10)</f>
        <v>Small Cap</v>
      </c>
      <c r="F6182" s="18">
        <v>5.64</v>
      </c>
      <c r="G6182" s="3" t="s">
        <v>4076</v>
      </c>
      <c r="H6182" s="22">
        <f>ROUND(Table1[[#This Row],[Market Capitalisation]]/Table1[[#This Row],[Stock Price]],0)</f>
        <v>56737589</v>
      </c>
    </row>
    <row r="6183" spans="2:8" x14ac:dyDescent="0.35">
      <c r="B6183" s="1" t="s">
        <v>24980</v>
      </c>
      <c r="C6183" s="3" t="s">
        <v>24981</v>
      </c>
      <c r="D6183" s="13">
        <v>320000000</v>
      </c>
      <c r="E6183" s="1" t="str" cm="1">
        <f t="array" ref="E6183">_xlfn.IFS($D6183&gt;=$N$7,$J$7,AND($D6183&gt;=$M$8,$D6183&lt;$N$8),$J$8,AND($D6183&gt;=$M$9,$D6183&lt;$N$9),$J$9,$D6183&lt;$N$10,$J$10)</f>
        <v>Small Cap</v>
      </c>
      <c r="F6183" s="18">
        <v>11.91</v>
      </c>
      <c r="G6183" s="3" t="s">
        <v>249</v>
      </c>
      <c r="H6183" s="22">
        <f>ROUND(Table1[[#This Row],[Market Capitalisation]]/Table1[[#This Row],[Stock Price]],0)</f>
        <v>26868178</v>
      </c>
    </row>
    <row r="6184" spans="2:8" x14ac:dyDescent="0.35">
      <c r="B6184" s="1" t="s">
        <v>24983</v>
      </c>
      <c r="C6184" s="3" t="s">
        <v>24984</v>
      </c>
      <c r="D6184" s="13">
        <v>320000000</v>
      </c>
      <c r="E6184" s="1" t="str" cm="1">
        <f t="array" ref="E6184">_xlfn.IFS($D6184&gt;=$N$7,$J$7,AND($D6184&gt;=$M$8,$D6184&lt;$N$8),$J$8,AND($D6184&gt;=$M$9,$D6184&lt;$N$9),$J$9,$D6184&lt;$N$10,$J$10)</f>
        <v>Small Cap</v>
      </c>
      <c r="F6184" s="18">
        <v>6.35</v>
      </c>
      <c r="G6184" s="3" t="s">
        <v>31554</v>
      </c>
      <c r="H6184" s="22">
        <f>ROUND(Table1[[#This Row],[Market Capitalisation]]/Table1[[#This Row],[Stock Price]],0)</f>
        <v>50393701</v>
      </c>
    </row>
    <row r="6185" spans="2:8" x14ac:dyDescent="0.35">
      <c r="B6185" s="1" t="s">
        <v>24986</v>
      </c>
      <c r="C6185" s="3" t="s">
        <v>24987</v>
      </c>
      <c r="D6185" s="13">
        <v>320000000</v>
      </c>
      <c r="E6185" s="1" t="str" cm="1">
        <f t="array" ref="E6185">_xlfn.IFS($D6185&gt;=$N$7,$J$7,AND($D6185&gt;=$M$8,$D6185&lt;$N$8),$J$8,AND($D6185&gt;=$M$9,$D6185&lt;$N$9),$J$9,$D6185&lt;$N$10,$J$10)</f>
        <v>Small Cap</v>
      </c>
      <c r="F6185" s="18">
        <v>5.07</v>
      </c>
      <c r="G6185" s="3" t="s">
        <v>3395</v>
      </c>
      <c r="H6185" s="22">
        <f>ROUND(Table1[[#This Row],[Market Capitalisation]]/Table1[[#This Row],[Stock Price]],0)</f>
        <v>63116371</v>
      </c>
    </row>
    <row r="6186" spans="2:8" x14ac:dyDescent="0.35">
      <c r="B6186" s="1" t="s">
        <v>24989</v>
      </c>
      <c r="C6186" s="3" t="s">
        <v>24990</v>
      </c>
      <c r="D6186" s="13">
        <v>320000000</v>
      </c>
      <c r="E6186" s="1" t="str" cm="1">
        <f t="array" ref="E6186">_xlfn.IFS($D6186&gt;=$N$7,$J$7,AND($D6186&gt;=$M$8,$D6186&lt;$N$8),$J$8,AND($D6186&gt;=$M$9,$D6186&lt;$N$9),$J$9,$D6186&lt;$N$10,$J$10)</f>
        <v>Small Cap</v>
      </c>
      <c r="F6186" s="18">
        <v>10.68</v>
      </c>
      <c r="G6186" s="3" t="s">
        <v>31554</v>
      </c>
      <c r="H6186" s="22">
        <f>ROUND(Table1[[#This Row],[Market Capitalisation]]/Table1[[#This Row],[Stock Price]],0)</f>
        <v>29962547</v>
      </c>
    </row>
    <row r="6187" spans="2:8" x14ac:dyDescent="0.35">
      <c r="B6187" s="1" t="s">
        <v>24992</v>
      </c>
      <c r="C6187" s="3" t="s">
        <v>24993</v>
      </c>
      <c r="D6187" s="13">
        <v>320000000</v>
      </c>
      <c r="E6187" s="1" t="str" cm="1">
        <f t="array" ref="E6187">_xlfn.IFS($D6187&gt;=$N$7,$J$7,AND($D6187&gt;=$M$8,$D6187&lt;$N$8),$J$8,AND($D6187&gt;=$M$9,$D6187&lt;$N$9),$J$9,$D6187&lt;$N$10,$J$10)</f>
        <v>Small Cap</v>
      </c>
      <c r="F6187" s="18">
        <v>7.8</v>
      </c>
      <c r="G6187" s="3" t="s">
        <v>31554</v>
      </c>
      <c r="H6187" s="22">
        <f>ROUND(Table1[[#This Row],[Market Capitalisation]]/Table1[[#This Row],[Stock Price]],0)</f>
        <v>41025641</v>
      </c>
    </row>
    <row r="6188" spans="2:8" x14ac:dyDescent="0.35">
      <c r="B6188" s="1" t="s">
        <v>24995</v>
      </c>
      <c r="C6188" s="3" t="s">
        <v>24996</v>
      </c>
      <c r="D6188" s="13">
        <v>320000000</v>
      </c>
      <c r="E6188" s="1" t="str" cm="1">
        <f t="array" ref="E6188">_xlfn.IFS($D6188&gt;=$N$7,$J$7,AND($D6188&gt;=$M$8,$D6188&lt;$N$8),$J$8,AND($D6188&gt;=$M$9,$D6188&lt;$N$9),$J$9,$D6188&lt;$N$10,$J$10)</f>
        <v>Small Cap</v>
      </c>
      <c r="F6188" s="18">
        <v>22</v>
      </c>
      <c r="G6188" s="3" t="s">
        <v>31554</v>
      </c>
      <c r="H6188" s="22">
        <f>ROUND(Table1[[#This Row],[Market Capitalisation]]/Table1[[#This Row],[Stock Price]],0)</f>
        <v>14545455</v>
      </c>
    </row>
    <row r="6189" spans="2:8" x14ac:dyDescent="0.35">
      <c r="B6189" s="1" t="s">
        <v>24998</v>
      </c>
      <c r="C6189" s="3" t="s">
        <v>24999</v>
      </c>
      <c r="D6189" s="13">
        <v>320000000</v>
      </c>
      <c r="E6189" s="1" t="str" cm="1">
        <f t="array" ref="E6189">_xlfn.IFS($D6189&gt;=$N$7,$J$7,AND($D6189&gt;=$M$8,$D6189&lt;$N$8),$J$8,AND($D6189&gt;=$M$9,$D6189&lt;$N$9),$J$9,$D6189&lt;$N$10,$J$10)</f>
        <v>Small Cap</v>
      </c>
      <c r="F6189" s="18">
        <v>8.92</v>
      </c>
      <c r="G6189" s="3" t="s">
        <v>1254</v>
      </c>
      <c r="H6189" s="22">
        <f>ROUND(Table1[[#This Row],[Market Capitalisation]]/Table1[[#This Row],[Stock Price]],0)</f>
        <v>35874439</v>
      </c>
    </row>
    <row r="6190" spans="2:8" x14ac:dyDescent="0.35">
      <c r="B6190" s="1" t="s">
        <v>25001</v>
      </c>
      <c r="C6190" s="3" t="s">
        <v>25002</v>
      </c>
      <c r="D6190" s="13">
        <v>320000000</v>
      </c>
      <c r="E6190" s="1" t="str" cm="1">
        <f t="array" ref="E6190">_xlfn.IFS($D6190&gt;=$N$7,$J$7,AND($D6190&gt;=$M$8,$D6190&lt;$N$8),$J$8,AND($D6190&gt;=$M$9,$D6190&lt;$N$9),$J$9,$D6190&lt;$N$10,$J$10)</f>
        <v>Small Cap</v>
      </c>
      <c r="F6190" s="18">
        <v>16.82</v>
      </c>
      <c r="G6190" s="3" t="s">
        <v>420</v>
      </c>
      <c r="H6190" s="22">
        <f>ROUND(Table1[[#This Row],[Market Capitalisation]]/Table1[[#This Row],[Stock Price]],0)</f>
        <v>19024970</v>
      </c>
    </row>
    <row r="6191" spans="2:8" x14ac:dyDescent="0.35">
      <c r="B6191" s="1" t="s">
        <v>25005</v>
      </c>
      <c r="C6191" s="3" t="s">
        <v>25006</v>
      </c>
      <c r="D6191" s="13">
        <v>320000000</v>
      </c>
      <c r="E6191" s="1" t="str" cm="1">
        <f t="array" ref="E6191">_xlfn.IFS($D6191&gt;=$N$7,$J$7,AND($D6191&gt;=$M$8,$D6191&lt;$N$8),$J$8,AND($D6191&gt;=$M$9,$D6191&lt;$N$9),$J$9,$D6191&lt;$N$10,$J$10)</f>
        <v>Small Cap</v>
      </c>
      <c r="F6191" s="18">
        <v>13.38</v>
      </c>
      <c r="G6191" s="3" t="s">
        <v>31554</v>
      </c>
      <c r="H6191" s="22">
        <f>ROUND(Table1[[#This Row],[Market Capitalisation]]/Table1[[#This Row],[Stock Price]],0)</f>
        <v>23916293</v>
      </c>
    </row>
    <row r="6192" spans="2:8" x14ac:dyDescent="0.35">
      <c r="B6192" s="1" t="s">
        <v>25008</v>
      </c>
      <c r="C6192" s="3" t="s">
        <v>25009</v>
      </c>
      <c r="D6192" s="13">
        <v>320000000</v>
      </c>
      <c r="E6192" s="1" t="str" cm="1">
        <f t="array" ref="E6192">_xlfn.IFS($D6192&gt;=$N$7,$J$7,AND($D6192&gt;=$M$8,$D6192&lt;$N$8),$J$8,AND($D6192&gt;=$M$9,$D6192&lt;$N$9),$J$9,$D6192&lt;$N$10,$J$10)</f>
        <v>Small Cap</v>
      </c>
      <c r="F6192" s="18">
        <v>19.510000000000002</v>
      </c>
      <c r="G6192" s="3" t="s">
        <v>249</v>
      </c>
      <c r="H6192" s="22">
        <f>ROUND(Table1[[#This Row],[Market Capitalisation]]/Table1[[#This Row],[Stock Price]],0)</f>
        <v>16401845</v>
      </c>
    </row>
    <row r="6193" spans="2:8" x14ac:dyDescent="0.35">
      <c r="B6193" s="1" t="s">
        <v>25011</v>
      </c>
      <c r="C6193" s="3" t="s">
        <v>25012</v>
      </c>
      <c r="D6193" s="13">
        <v>320000000</v>
      </c>
      <c r="E6193" s="1" t="str" cm="1">
        <f t="array" ref="E6193">_xlfn.IFS($D6193&gt;=$N$7,$J$7,AND($D6193&gt;=$M$8,$D6193&lt;$N$8),$J$8,AND($D6193&gt;=$M$9,$D6193&lt;$N$9),$J$9,$D6193&lt;$N$10,$J$10)</f>
        <v>Small Cap</v>
      </c>
      <c r="F6193" s="18">
        <v>3.86</v>
      </c>
      <c r="G6193" s="3" t="s">
        <v>31554</v>
      </c>
      <c r="H6193" s="22">
        <f>ROUND(Table1[[#This Row],[Market Capitalisation]]/Table1[[#This Row],[Stock Price]],0)</f>
        <v>82901554</v>
      </c>
    </row>
    <row r="6194" spans="2:8" x14ac:dyDescent="0.35">
      <c r="B6194" s="1" t="s">
        <v>25014</v>
      </c>
      <c r="C6194" s="3" t="s">
        <v>25015</v>
      </c>
      <c r="D6194" s="13">
        <v>320000000</v>
      </c>
      <c r="E6194" s="1" t="str" cm="1">
        <f t="array" ref="E6194">_xlfn.IFS($D6194&gt;=$N$7,$J$7,AND($D6194&gt;=$M$8,$D6194&lt;$N$8),$J$8,AND($D6194&gt;=$M$9,$D6194&lt;$N$9),$J$9,$D6194&lt;$N$10,$J$10)</f>
        <v>Small Cap</v>
      </c>
      <c r="F6194" s="18">
        <v>23.5</v>
      </c>
      <c r="G6194" s="3" t="s">
        <v>31554</v>
      </c>
      <c r="H6194" s="22">
        <f>ROUND(Table1[[#This Row],[Market Capitalisation]]/Table1[[#This Row],[Stock Price]],0)</f>
        <v>13617021</v>
      </c>
    </row>
    <row r="6195" spans="2:8" x14ac:dyDescent="0.35">
      <c r="B6195" s="1" t="s">
        <v>25017</v>
      </c>
      <c r="C6195" s="3" t="s">
        <v>25018</v>
      </c>
      <c r="D6195" s="13">
        <v>320000000</v>
      </c>
      <c r="E6195" s="1" t="str" cm="1">
        <f t="array" ref="E6195">_xlfn.IFS($D6195&gt;=$N$7,$J$7,AND($D6195&gt;=$M$8,$D6195&lt;$N$8),$J$8,AND($D6195&gt;=$M$9,$D6195&lt;$N$9),$J$9,$D6195&lt;$N$10,$J$10)</f>
        <v>Small Cap</v>
      </c>
      <c r="F6195" s="18">
        <v>31.87</v>
      </c>
      <c r="G6195" s="3" t="s">
        <v>31554</v>
      </c>
      <c r="H6195" s="22">
        <f>ROUND(Table1[[#This Row],[Market Capitalisation]]/Table1[[#This Row],[Stock Price]],0)</f>
        <v>10040791</v>
      </c>
    </row>
    <row r="6196" spans="2:8" x14ac:dyDescent="0.35">
      <c r="B6196" s="1" t="s">
        <v>25021</v>
      </c>
      <c r="C6196" s="3" t="s">
        <v>25022</v>
      </c>
      <c r="D6196" s="13">
        <v>320000000</v>
      </c>
      <c r="E6196" s="1" t="str" cm="1">
        <f t="array" ref="E6196">_xlfn.IFS($D6196&gt;=$N$7,$J$7,AND($D6196&gt;=$M$8,$D6196&lt;$N$8),$J$8,AND($D6196&gt;=$M$9,$D6196&lt;$N$9),$J$9,$D6196&lt;$N$10,$J$10)</f>
        <v>Small Cap</v>
      </c>
      <c r="F6196" s="18">
        <v>7.35</v>
      </c>
      <c r="G6196" s="3" t="s">
        <v>249</v>
      </c>
      <c r="H6196" s="22">
        <f>ROUND(Table1[[#This Row],[Market Capitalisation]]/Table1[[#This Row],[Stock Price]],0)</f>
        <v>43537415</v>
      </c>
    </row>
    <row r="6197" spans="2:8" x14ac:dyDescent="0.35">
      <c r="B6197" s="1" t="s">
        <v>25024</v>
      </c>
      <c r="C6197" s="3" t="s">
        <v>25025</v>
      </c>
      <c r="D6197" s="13">
        <v>320000000</v>
      </c>
      <c r="E6197" s="1" t="str" cm="1">
        <f t="array" ref="E6197">_xlfn.IFS($D6197&gt;=$N$7,$J$7,AND($D6197&gt;=$M$8,$D6197&lt;$N$8),$J$8,AND($D6197&gt;=$M$9,$D6197&lt;$N$9),$J$9,$D6197&lt;$N$10,$J$10)</f>
        <v>Small Cap</v>
      </c>
      <c r="F6197" s="18">
        <v>1.6</v>
      </c>
      <c r="G6197" s="3" t="s">
        <v>511</v>
      </c>
      <c r="H6197" s="22">
        <f>ROUND(Table1[[#This Row],[Market Capitalisation]]/Table1[[#This Row],[Stock Price]],0)</f>
        <v>200000000</v>
      </c>
    </row>
    <row r="6198" spans="2:8" x14ac:dyDescent="0.35">
      <c r="B6198" s="1" t="s">
        <v>25027</v>
      </c>
      <c r="C6198" s="3" t="s">
        <v>25028</v>
      </c>
      <c r="D6198" s="13">
        <v>320000000</v>
      </c>
      <c r="E6198" s="1" t="str" cm="1">
        <f t="array" ref="E6198">_xlfn.IFS($D6198&gt;=$N$7,$J$7,AND($D6198&gt;=$M$8,$D6198&lt;$N$8),$J$8,AND($D6198&gt;=$M$9,$D6198&lt;$N$9),$J$9,$D6198&lt;$N$10,$J$10)</f>
        <v>Small Cap</v>
      </c>
      <c r="F6198" s="18">
        <v>27.86</v>
      </c>
      <c r="G6198" s="3" t="s">
        <v>31554</v>
      </c>
      <c r="H6198" s="22">
        <f>ROUND(Table1[[#This Row],[Market Capitalisation]]/Table1[[#This Row],[Stock Price]],0)</f>
        <v>11486001</v>
      </c>
    </row>
    <row r="6199" spans="2:8" x14ac:dyDescent="0.35">
      <c r="B6199" s="1" t="s">
        <v>25030</v>
      </c>
      <c r="C6199" s="3" t="s">
        <v>25031</v>
      </c>
      <c r="D6199" s="13">
        <v>310000000</v>
      </c>
      <c r="E6199" s="1" t="str" cm="1">
        <f t="array" ref="E6199">_xlfn.IFS($D6199&gt;=$N$7,$J$7,AND($D6199&gt;=$M$8,$D6199&lt;$N$8),$J$8,AND($D6199&gt;=$M$9,$D6199&lt;$N$9),$J$9,$D6199&lt;$N$10,$J$10)</f>
        <v>Small Cap</v>
      </c>
      <c r="F6199" s="18">
        <v>2.78</v>
      </c>
      <c r="G6199" s="3" t="s">
        <v>31554</v>
      </c>
      <c r="H6199" s="22">
        <f>ROUND(Table1[[#This Row],[Market Capitalisation]]/Table1[[#This Row],[Stock Price]],0)</f>
        <v>111510791</v>
      </c>
    </row>
    <row r="6200" spans="2:8" x14ac:dyDescent="0.35">
      <c r="B6200" s="1" t="s">
        <v>25034</v>
      </c>
      <c r="C6200" s="3" t="s">
        <v>25035</v>
      </c>
      <c r="D6200" s="13">
        <v>310000000</v>
      </c>
      <c r="E6200" s="1" t="str" cm="1">
        <f t="array" ref="E6200">_xlfn.IFS($D6200&gt;=$N$7,$J$7,AND($D6200&gt;=$M$8,$D6200&lt;$N$8),$J$8,AND($D6200&gt;=$M$9,$D6200&lt;$N$9),$J$9,$D6200&lt;$N$10,$J$10)</f>
        <v>Small Cap</v>
      </c>
      <c r="F6200" s="18">
        <v>1.1100000000000001</v>
      </c>
      <c r="G6200" s="3" t="s">
        <v>31554</v>
      </c>
      <c r="H6200" s="22">
        <f>ROUND(Table1[[#This Row],[Market Capitalisation]]/Table1[[#This Row],[Stock Price]],0)</f>
        <v>279279279</v>
      </c>
    </row>
    <row r="6201" spans="2:8" x14ac:dyDescent="0.35">
      <c r="B6201" s="1" t="s">
        <v>25037</v>
      </c>
      <c r="C6201" s="3" t="s">
        <v>25038</v>
      </c>
      <c r="D6201" s="13">
        <v>310000000</v>
      </c>
      <c r="E6201" s="1" t="str" cm="1">
        <f t="array" ref="E6201">_xlfn.IFS($D6201&gt;=$N$7,$J$7,AND($D6201&gt;=$M$8,$D6201&lt;$N$8),$J$8,AND($D6201&gt;=$M$9,$D6201&lt;$N$9),$J$9,$D6201&lt;$N$10,$J$10)</f>
        <v>Small Cap</v>
      </c>
      <c r="F6201" s="18">
        <v>1.48</v>
      </c>
      <c r="G6201" s="3" t="s">
        <v>152</v>
      </c>
      <c r="H6201" s="22">
        <f>ROUND(Table1[[#This Row],[Market Capitalisation]]/Table1[[#This Row],[Stock Price]],0)</f>
        <v>209459459</v>
      </c>
    </row>
    <row r="6202" spans="2:8" x14ac:dyDescent="0.35">
      <c r="B6202" s="1" t="s">
        <v>25040</v>
      </c>
      <c r="C6202" s="3" t="s">
        <v>25041</v>
      </c>
      <c r="D6202" s="13">
        <v>310000000</v>
      </c>
      <c r="E6202" s="1" t="str" cm="1">
        <f t="array" ref="E6202">_xlfn.IFS($D6202&gt;=$N$7,$J$7,AND($D6202&gt;=$M$8,$D6202&lt;$N$8),$J$8,AND($D6202&gt;=$M$9,$D6202&lt;$N$9),$J$9,$D6202&lt;$N$10,$J$10)</f>
        <v>Small Cap</v>
      </c>
      <c r="F6202" s="18">
        <v>168.39</v>
      </c>
      <c r="G6202" s="3" t="s">
        <v>31554</v>
      </c>
      <c r="H6202" s="22">
        <f>ROUND(Table1[[#This Row],[Market Capitalisation]]/Table1[[#This Row],[Stock Price]],0)</f>
        <v>1840964</v>
      </c>
    </row>
    <row r="6203" spans="2:8" x14ac:dyDescent="0.35">
      <c r="B6203" s="1" t="s">
        <v>25044</v>
      </c>
      <c r="C6203" s="3" t="s">
        <v>25045</v>
      </c>
      <c r="D6203" s="13">
        <v>310000000</v>
      </c>
      <c r="E6203" s="1" t="str" cm="1">
        <f t="array" ref="E6203">_xlfn.IFS($D6203&gt;=$N$7,$J$7,AND($D6203&gt;=$M$8,$D6203&lt;$N$8),$J$8,AND($D6203&gt;=$M$9,$D6203&lt;$N$9),$J$9,$D6203&lt;$N$10,$J$10)</f>
        <v>Small Cap</v>
      </c>
      <c r="F6203" s="18">
        <v>19.73</v>
      </c>
      <c r="G6203" s="3" t="s">
        <v>31554</v>
      </c>
      <c r="H6203" s="22">
        <f>ROUND(Table1[[#This Row],[Market Capitalisation]]/Table1[[#This Row],[Stock Price]],0)</f>
        <v>15712114</v>
      </c>
    </row>
    <row r="6204" spans="2:8" x14ac:dyDescent="0.35">
      <c r="B6204" s="1" t="s">
        <v>25048</v>
      </c>
      <c r="C6204" s="3" t="s">
        <v>25049</v>
      </c>
      <c r="D6204" s="13">
        <v>310000000</v>
      </c>
      <c r="E6204" s="1" t="str" cm="1">
        <f t="array" ref="E6204">_xlfn.IFS($D6204&gt;=$N$7,$J$7,AND($D6204&gt;=$M$8,$D6204&lt;$N$8),$J$8,AND($D6204&gt;=$M$9,$D6204&lt;$N$9),$J$9,$D6204&lt;$N$10,$J$10)</f>
        <v>Small Cap</v>
      </c>
      <c r="F6204" s="18">
        <v>3.22</v>
      </c>
      <c r="G6204" s="3" t="s">
        <v>164</v>
      </c>
      <c r="H6204" s="22">
        <f>ROUND(Table1[[#This Row],[Market Capitalisation]]/Table1[[#This Row],[Stock Price]],0)</f>
        <v>96273292</v>
      </c>
    </row>
    <row r="6205" spans="2:8" x14ac:dyDescent="0.35">
      <c r="B6205" s="1" t="s">
        <v>25051</v>
      </c>
      <c r="C6205" s="3" t="s">
        <v>25052</v>
      </c>
      <c r="D6205" s="13">
        <v>310000000</v>
      </c>
      <c r="E6205" s="1" t="str" cm="1">
        <f t="array" ref="E6205">_xlfn.IFS($D6205&gt;=$N$7,$J$7,AND($D6205&gt;=$M$8,$D6205&lt;$N$8),$J$8,AND($D6205&gt;=$M$9,$D6205&lt;$N$9),$J$9,$D6205&lt;$N$10,$J$10)</f>
        <v>Small Cap</v>
      </c>
      <c r="F6205" s="18">
        <v>8.26</v>
      </c>
      <c r="G6205" s="3" t="s">
        <v>31554</v>
      </c>
      <c r="H6205" s="22">
        <f>ROUND(Table1[[#This Row],[Market Capitalisation]]/Table1[[#This Row],[Stock Price]],0)</f>
        <v>37530266</v>
      </c>
    </row>
    <row r="6206" spans="2:8" x14ac:dyDescent="0.35">
      <c r="B6206" s="1" t="s">
        <v>25054</v>
      </c>
      <c r="C6206" s="3" t="s">
        <v>25055</v>
      </c>
      <c r="D6206" s="13">
        <v>310000000</v>
      </c>
      <c r="E6206" s="1" t="str" cm="1">
        <f t="array" ref="E6206">_xlfn.IFS($D6206&gt;=$N$7,$J$7,AND($D6206&gt;=$M$8,$D6206&lt;$N$8),$J$8,AND($D6206&gt;=$M$9,$D6206&lt;$N$9),$J$9,$D6206&lt;$N$10,$J$10)</f>
        <v>Small Cap</v>
      </c>
      <c r="F6206" s="18">
        <v>25.59</v>
      </c>
      <c r="G6206" s="3" t="s">
        <v>210</v>
      </c>
      <c r="H6206" s="22">
        <f>ROUND(Table1[[#This Row],[Market Capitalisation]]/Table1[[#This Row],[Stock Price]],0)</f>
        <v>12114107</v>
      </c>
    </row>
    <row r="6207" spans="2:8" x14ac:dyDescent="0.35">
      <c r="B6207" s="1" t="s">
        <v>25058</v>
      </c>
      <c r="C6207" s="3" t="s">
        <v>25059</v>
      </c>
      <c r="D6207" s="13">
        <v>310000000</v>
      </c>
      <c r="E6207" s="1" t="str" cm="1">
        <f t="array" ref="E6207">_xlfn.IFS($D6207&gt;=$N$7,$J$7,AND($D6207&gt;=$M$8,$D6207&lt;$N$8),$J$8,AND($D6207&gt;=$M$9,$D6207&lt;$N$9),$J$9,$D6207&lt;$N$10,$J$10)</f>
        <v>Small Cap</v>
      </c>
      <c r="F6207" s="18">
        <v>0.04</v>
      </c>
      <c r="G6207" s="3" t="s">
        <v>1086</v>
      </c>
      <c r="H6207" s="22">
        <f>ROUND(Table1[[#This Row],[Market Capitalisation]]/Table1[[#This Row],[Stock Price]],0)</f>
        <v>7750000000</v>
      </c>
    </row>
    <row r="6208" spans="2:8" x14ac:dyDescent="0.35">
      <c r="B6208" s="1" t="s">
        <v>25061</v>
      </c>
      <c r="C6208" s="3" t="s">
        <v>25062</v>
      </c>
      <c r="D6208" s="13">
        <v>310000000</v>
      </c>
      <c r="E6208" s="1" t="str" cm="1">
        <f t="array" ref="E6208">_xlfn.IFS($D6208&gt;=$N$7,$J$7,AND($D6208&gt;=$M$8,$D6208&lt;$N$8),$J$8,AND($D6208&gt;=$M$9,$D6208&lt;$N$9),$J$9,$D6208&lt;$N$10,$J$10)</f>
        <v>Small Cap</v>
      </c>
      <c r="F6208" s="18">
        <v>23.25</v>
      </c>
      <c r="G6208" s="3" t="s">
        <v>31554</v>
      </c>
      <c r="H6208" s="22">
        <f>ROUND(Table1[[#This Row],[Market Capitalisation]]/Table1[[#This Row],[Stock Price]],0)</f>
        <v>13333333</v>
      </c>
    </row>
    <row r="6209" spans="2:8" x14ac:dyDescent="0.35">
      <c r="B6209" s="1" t="s">
        <v>25065</v>
      </c>
      <c r="C6209" s="3" t="s">
        <v>25066</v>
      </c>
      <c r="D6209" s="13">
        <v>310000000</v>
      </c>
      <c r="E6209" s="1" t="str" cm="1">
        <f t="array" ref="E6209">_xlfn.IFS($D6209&gt;=$N$7,$J$7,AND($D6209&gt;=$M$8,$D6209&lt;$N$8),$J$8,AND($D6209&gt;=$M$9,$D6209&lt;$N$9),$J$9,$D6209&lt;$N$10,$J$10)</f>
        <v>Small Cap</v>
      </c>
      <c r="F6209" s="18">
        <v>0.64</v>
      </c>
      <c r="G6209" s="3" t="s">
        <v>31554</v>
      </c>
      <c r="H6209" s="22">
        <f>ROUND(Table1[[#This Row],[Market Capitalisation]]/Table1[[#This Row],[Stock Price]],0)</f>
        <v>484375000</v>
      </c>
    </row>
    <row r="6210" spans="2:8" x14ac:dyDescent="0.35">
      <c r="B6210" s="1" t="s">
        <v>25068</v>
      </c>
      <c r="C6210" s="3" t="s">
        <v>25069</v>
      </c>
      <c r="D6210" s="13">
        <v>310000000</v>
      </c>
      <c r="E6210" s="1" t="str" cm="1">
        <f t="array" ref="E6210">_xlfn.IFS($D6210&gt;=$N$7,$J$7,AND($D6210&gt;=$M$8,$D6210&lt;$N$8),$J$8,AND($D6210&gt;=$M$9,$D6210&lt;$N$9),$J$9,$D6210&lt;$N$10,$J$10)</f>
        <v>Small Cap</v>
      </c>
      <c r="F6210" s="18">
        <v>3.05</v>
      </c>
      <c r="G6210" s="3" t="s">
        <v>31554</v>
      </c>
      <c r="H6210" s="22">
        <f>ROUND(Table1[[#This Row],[Market Capitalisation]]/Table1[[#This Row],[Stock Price]],0)</f>
        <v>101639344</v>
      </c>
    </row>
    <row r="6211" spans="2:8" x14ac:dyDescent="0.35">
      <c r="B6211" s="1" t="s">
        <v>25071</v>
      </c>
      <c r="C6211" s="3" t="s">
        <v>25072</v>
      </c>
      <c r="D6211" s="13">
        <v>310000000</v>
      </c>
      <c r="E6211" s="1" t="str" cm="1">
        <f t="array" ref="E6211">_xlfn.IFS($D6211&gt;=$N$7,$J$7,AND($D6211&gt;=$M$8,$D6211&lt;$N$8),$J$8,AND($D6211&gt;=$M$9,$D6211&lt;$N$9),$J$9,$D6211&lt;$N$10,$J$10)</f>
        <v>Small Cap</v>
      </c>
      <c r="F6211" s="18">
        <v>0.28999999999999998</v>
      </c>
      <c r="G6211" s="3" t="s">
        <v>31554</v>
      </c>
      <c r="H6211" s="22">
        <f>ROUND(Table1[[#This Row],[Market Capitalisation]]/Table1[[#This Row],[Stock Price]],0)</f>
        <v>1068965517</v>
      </c>
    </row>
    <row r="6212" spans="2:8" x14ac:dyDescent="0.35">
      <c r="B6212" s="1" t="s">
        <v>25074</v>
      </c>
      <c r="C6212" s="3" t="s">
        <v>25075</v>
      </c>
      <c r="D6212" s="13">
        <v>310000000</v>
      </c>
      <c r="E6212" s="1" t="str" cm="1">
        <f t="array" ref="E6212">_xlfn.IFS($D6212&gt;=$N$7,$J$7,AND($D6212&gt;=$M$8,$D6212&lt;$N$8),$J$8,AND($D6212&gt;=$M$9,$D6212&lt;$N$9),$J$9,$D6212&lt;$N$10,$J$10)</f>
        <v>Small Cap</v>
      </c>
      <c r="F6212" s="18">
        <v>12.78</v>
      </c>
      <c r="G6212" s="3" t="s">
        <v>31554</v>
      </c>
      <c r="H6212" s="22">
        <f>ROUND(Table1[[#This Row],[Market Capitalisation]]/Table1[[#This Row],[Stock Price]],0)</f>
        <v>24256651</v>
      </c>
    </row>
    <row r="6213" spans="2:8" x14ac:dyDescent="0.35">
      <c r="B6213" s="1" t="s">
        <v>25077</v>
      </c>
      <c r="C6213" s="3" t="s">
        <v>25078</v>
      </c>
      <c r="D6213" s="13">
        <v>310000000</v>
      </c>
      <c r="E6213" s="1" t="str" cm="1">
        <f t="array" ref="E6213">_xlfn.IFS($D6213&gt;=$N$7,$J$7,AND($D6213&gt;=$M$8,$D6213&lt;$N$8),$J$8,AND($D6213&gt;=$M$9,$D6213&lt;$N$9),$J$9,$D6213&lt;$N$10,$J$10)</f>
        <v>Small Cap</v>
      </c>
      <c r="F6213" s="18">
        <v>25.92</v>
      </c>
      <c r="G6213" s="3" t="s">
        <v>249</v>
      </c>
      <c r="H6213" s="22">
        <f>ROUND(Table1[[#This Row],[Market Capitalisation]]/Table1[[#This Row],[Stock Price]],0)</f>
        <v>11959877</v>
      </c>
    </row>
    <row r="6214" spans="2:8" x14ac:dyDescent="0.35">
      <c r="B6214" s="1" t="s">
        <v>25081</v>
      </c>
      <c r="C6214" s="3" t="s">
        <v>25082</v>
      </c>
      <c r="D6214" s="13">
        <v>310000000</v>
      </c>
      <c r="E6214" s="1" t="str" cm="1">
        <f t="array" ref="E6214">_xlfn.IFS($D6214&gt;=$N$7,$J$7,AND($D6214&gt;=$M$8,$D6214&lt;$N$8),$J$8,AND($D6214&gt;=$M$9,$D6214&lt;$N$9),$J$9,$D6214&lt;$N$10,$J$10)</f>
        <v>Small Cap</v>
      </c>
      <c r="F6214" s="18">
        <v>156.53</v>
      </c>
      <c r="G6214" s="3" t="s">
        <v>249</v>
      </c>
      <c r="H6214" s="22">
        <f>ROUND(Table1[[#This Row],[Market Capitalisation]]/Table1[[#This Row],[Stock Price]],0)</f>
        <v>1980451</v>
      </c>
    </row>
    <row r="6215" spans="2:8" x14ac:dyDescent="0.35">
      <c r="B6215" s="1" t="s">
        <v>25085</v>
      </c>
      <c r="C6215" s="3" t="s">
        <v>25086</v>
      </c>
      <c r="D6215" s="13">
        <v>310000000</v>
      </c>
      <c r="E6215" s="1" t="str" cm="1">
        <f t="array" ref="E6215">_xlfn.IFS($D6215&gt;=$N$7,$J$7,AND($D6215&gt;=$M$8,$D6215&lt;$N$8),$J$8,AND($D6215&gt;=$M$9,$D6215&lt;$N$9),$J$9,$D6215&lt;$N$10,$J$10)</f>
        <v>Small Cap</v>
      </c>
      <c r="F6215" s="18">
        <v>10.9</v>
      </c>
      <c r="G6215" s="3" t="s">
        <v>31554</v>
      </c>
      <c r="H6215" s="22">
        <f>ROUND(Table1[[#This Row],[Market Capitalisation]]/Table1[[#This Row],[Stock Price]],0)</f>
        <v>28440367</v>
      </c>
    </row>
    <row r="6216" spans="2:8" x14ac:dyDescent="0.35">
      <c r="B6216" s="1" t="s">
        <v>25088</v>
      </c>
      <c r="C6216" s="3" t="s">
        <v>25089</v>
      </c>
      <c r="D6216" s="13">
        <v>310000000</v>
      </c>
      <c r="E6216" s="1" t="str" cm="1">
        <f t="array" ref="E6216">_xlfn.IFS($D6216&gt;=$N$7,$J$7,AND($D6216&gt;=$M$8,$D6216&lt;$N$8),$J$8,AND($D6216&gt;=$M$9,$D6216&lt;$N$9),$J$9,$D6216&lt;$N$10,$J$10)</f>
        <v>Small Cap</v>
      </c>
      <c r="F6216" s="18">
        <v>2.5099999999999998</v>
      </c>
      <c r="G6216" s="3" t="s">
        <v>31546</v>
      </c>
      <c r="H6216" s="22">
        <f>ROUND(Table1[[#This Row],[Market Capitalisation]]/Table1[[#This Row],[Stock Price]],0)</f>
        <v>123505976</v>
      </c>
    </row>
    <row r="6217" spans="2:8" x14ac:dyDescent="0.35">
      <c r="B6217" s="1" t="s">
        <v>25092</v>
      </c>
      <c r="C6217" s="3" t="s">
        <v>25093</v>
      </c>
      <c r="D6217" s="13">
        <v>310000000</v>
      </c>
      <c r="E6217" s="1" t="str" cm="1">
        <f t="array" ref="E6217">_xlfn.IFS($D6217&gt;=$N$7,$J$7,AND($D6217&gt;=$M$8,$D6217&lt;$N$8),$J$8,AND($D6217&gt;=$M$9,$D6217&lt;$N$9),$J$9,$D6217&lt;$N$10,$J$10)</f>
        <v>Small Cap</v>
      </c>
      <c r="F6217" s="18">
        <v>1.75</v>
      </c>
      <c r="G6217" s="3" t="s">
        <v>164</v>
      </c>
      <c r="H6217" s="22">
        <f>ROUND(Table1[[#This Row],[Market Capitalisation]]/Table1[[#This Row],[Stock Price]],0)</f>
        <v>177142857</v>
      </c>
    </row>
    <row r="6218" spans="2:8" x14ac:dyDescent="0.35">
      <c r="B6218" s="1" t="s">
        <v>25095</v>
      </c>
      <c r="C6218" s="3" t="s">
        <v>25096</v>
      </c>
      <c r="D6218" s="13">
        <v>310000000</v>
      </c>
      <c r="E6218" s="1" t="str" cm="1">
        <f t="array" ref="E6218">_xlfn.IFS($D6218&gt;=$N$7,$J$7,AND($D6218&gt;=$M$8,$D6218&lt;$N$8),$J$8,AND($D6218&gt;=$M$9,$D6218&lt;$N$9),$J$9,$D6218&lt;$N$10,$J$10)</f>
        <v>Small Cap</v>
      </c>
      <c r="F6218" s="18">
        <v>20.420000000000002</v>
      </c>
      <c r="G6218" s="3" t="s">
        <v>31554</v>
      </c>
      <c r="H6218" s="22">
        <f>ROUND(Table1[[#This Row],[Market Capitalisation]]/Table1[[#This Row],[Stock Price]],0)</f>
        <v>15181195</v>
      </c>
    </row>
    <row r="6219" spans="2:8" x14ac:dyDescent="0.35">
      <c r="B6219" s="1" t="s">
        <v>25099</v>
      </c>
      <c r="C6219" s="3" t="s">
        <v>25100</v>
      </c>
      <c r="D6219" s="13">
        <v>310000000</v>
      </c>
      <c r="E6219" s="1" t="str" cm="1">
        <f t="array" ref="E6219">_xlfn.IFS($D6219&gt;=$N$7,$J$7,AND($D6219&gt;=$M$8,$D6219&lt;$N$8),$J$8,AND($D6219&gt;=$M$9,$D6219&lt;$N$9),$J$9,$D6219&lt;$N$10,$J$10)</f>
        <v>Small Cap</v>
      </c>
      <c r="F6219" s="18">
        <v>0.4</v>
      </c>
      <c r="G6219" s="3" t="s">
        <v>31583</v>
      </c>
      <c r="H6219" s="22">
        <f>ROUND(Table1[[#This Row],[Market Capitalisation]]/Table1[[#This Row],[Stock Price]],0)</f>
        <v>775000000</v>
      </c>
    </row>
    <row r="6220" spans="2:8" x14ac:dyDescent="0.35">
      <c r="B6220" s="1" t="s">
        <v>25102</v>
      </c>
      <c r="C6220" s="3" t="s">
        <v>25103</v>
      </c>
      <c r="D6220" s="13">
        <v>310000000</v>
      </c>
      <c r="E6220" s="1" t="str" cm="1">
        <f t="array" ref="E6220">_xlfn.IFS($D6220&gt;=$N$7,$J$7,AND($D6220&gt;=$M$8,$D6220&lt;$N$8),$J$8,AND($D6220&gt;=$M$9,$D6220&lt;$N$9),$J$9,$D6220&lt;$N$10,$J$10)</f>
        <v>Small Cap</v>
      </c>
      <c r="F6220" s="18">
        <v>5.04</v>
      </c>
      <c r="G6220" s="3" t="s">
        <v>31554</v>
      </c>
      <c r="H6220" s="22">
        <f>ROUND(Table1[[#This Row],[Market Capitalisation]]/Table1[[#This Row],[Stock Price]],0)</f>
        <v>61507937</v>
      </c>
    </row>
    <row r="6221" spans="2:8" x14ac:dyDescent="0.35">
      <c r="B6221" s="1" t="s">
        <v>25105</v>
      </c>
      <c r="C6221" s="3" t="s">
        <v>25106</v>
      </c>
      <c r="D6221" s="13">
        <v>310000000</v>
      </c>
      <c r="E6221" s="1" t="str" cm="1">
        <f t="array" ref="E6221">_xlfn.IFS($D6221&gt;=$N$7,$J$7,AND($D6221&gt;=$M$8,$D6221&lt;$N$8),$J$8,AND($D6221&gt;=$M$9,$D6221&lt;$N$9),$J$9,$D6221&lt;$N$10,$J$10)</f>
        <v>Small Cap</v>
      </c>
      <c r="F6221" s="18">
        <v>21.77</v>
      </c>
      <c r="G6221" s="3" t="s">
        <v>31554</v>
      </c>
      <c r="H6221" s="22">
        <f>ROUND(Table1[[#This Row],[Market Capitalisation]]/Table1[[#This Row],[Stock Price]],0)</f>
        <v>14239780</v>
      </c>
    </row>
    <row r="6222" spans="2:8" x14ac:dyDescent="0.35">
      <c r="B6222" s="1" t="s">
        <v>25108</v>
      </c>
      <c r="C6222" s="3" t="s">
        <v>25109</v>
      </c>
      <c r="D6222" s="13">
        <v>310000000</v>
      </c>
      <c r="E6222" s="1" t="str" cm="1">
        <f t="array" ref="E6222">_xlfn.IFS($D6222&gt;=$N$7,$J$7,AND($D6222&gt;=$M$8,$D6222&lt;$N$8),$J$8,AND($D6222&gt;=$M$9,$D6222&lt;$N$9),$J$9,$D6222&lt;$N$10,$J$10)</f>
        <v>Small Cap</v>
      </c>
      <c r="F6222" s="18">
        <v>8.2799999999999994</v>
      </c>
      <c r="G6222" s="3" t="s">
        <v>31554</v>
      </c>
      <c r="H6222" s="22">
        <f>ROUND(Table1[[#This Row],[Market Capitalisation]]/Table1[[#This Row],[Stock Price]],0)</f>
        <v>37439614</v>
      </c>
    </row>
    <row r="6223" spans="2:8" x14ac:dyDescent="0.35">
      <c r="B6223" s="1" t="s">
        <v>25111</v>
      </c>
      <c r="C6223" s="3" t="s">
        <v>25112</v>
      </c>
      <c r="D6223" s="13">
        <v>310000000</v>
      </c>
      <c r="E6223" s="1" t="str" cm="1">
        <f t="array" ref="E6223">_xlfn.IFS($D6223&gt;=$N$7,$J$7,AND($D6223&gt;=$M$8,$D6223&lt;$N$8),$J$8,AND($D6223&gt;=$M$9,$D6223&lt;$N$9),$J$9,$D6223&lt;$N$10,$J$10)</f>
        <v>Small Cap</v>
      </c>
      <c r="F6223" s="18">
        <v>5.15</v>
      </c>
      <c r="G6223" s="3" t="s">
        <v>210</v>
      </c>
      <c r="H6223" s="22">
        <f>ROUND(Table1[[#This Row],[Market Capitalisation]]/Table1[[#This Row],[Stock Price]],0)</f>
        <v>60194175</v>
      </c>
    </row>
    <row r="6224" spans="2:8" x14ac:dyDescent="0.35">
      <c r="B6224" s="1" t="s">
        <v>25114</v>
      </c>
      <c r="C6224" s="3" t="s">
        <v>25115</v>
      </c>
      <c r="D6224" s="13">
        <v>310000000</v>
      </c>
      <c r="E6224" s="1" t="str" cm="1">
        <f t="array" ref="E6224">_xlfn.IFS($D6224&gt;=$N$7,$J$7,AND($D6224&gt;=$M$8,$D6224&lt;$N$8),$J$8,AND($D6224&gt;=$M$9,$D6224&lt;$N$9),$J$9,$D6224&lt;$N$10,$J$10)</f>
        <v>Small Cap</v>
      </c>
      <c r="F6224" s="18">
        <v>11.46</v>
      </c>
      <c r="G6224" s="3" t="s">
        <v>31554</v>
      </c>
      <c r="H6224" s="22">
        <f>ROUND(Table1[[#This Row],[Market Capitalisation]]/Table1[[#This Row],[Stock Price]],0)</f>
        <v>27050611</v>
      </c>
    </row>
    <row r="6225" spans="2:8" x14ac:dyDescent="0.35">
      <c r="B6225" s="1" t="s">
        <v>25117</v>
      </c>
      <c r="C6225" s="3" t="s">
        <v>25118</v>
      </c>
      <c r="D6225" s="13">
        <v>310000000</v>
      </c>
      <c r="E6225" s="1" t="str" cm="1">
        <f t="array" ref="E6225">_xlfn.IFS($D6225&gt;=$N$7,$J$7,AND($D6225&gt;=$M$8,$D6225&lt;$N$8),$J$8,AND($D6225&gt;=$M$9,$D6225&lt;$N$9),$J$9,$D6225&lt;$N$10,$J$10)</f>
        <v>Small Cap</v>
      </c>
      <c r="F6225" s="18">
        <v>38.46</v>
      </c>
      <c r="G6225" s="3" t="s">
        <v>31554</v>
      </c>
      <c r="H6225" s="22">
        <f>ROUND(Table1[[#This Row],[Market Capitalisation]]/Table1[[#This Row],[Stock Price]],0)</f>
        <v>8060322</v>
      </c>
    </row>
    <row r="6226" spans="2:8" x14ac:dyDescent="0.35">
      <c r="B6226" s="1" t="s">
        <v>25120</v>
      </c>
      <c r="C6226" s="3" t="s">
        <v>25121</v>
      </c>
      <c r="D6226" s="13">
        <v>310000000</v>
      </c>
      <c r="E6226" s="1" t="str" cm="1">
        <f t="array" ref="E6226">_xlfn.IFS($D6226&gt;=$N$7,$J$7,AND($D6226&gt;=$M$8,$D6226&lt;$N$8),$J$8,AND($D6226&gt;=$M$9,$D6226&lt;$N$9),$J$9,$D6226&lt;$N$10,$J$10)</f>
        <v>Small Cap</v>
      </c>
      <c r="F6226" s="18">
        <v>5.47</v>
      </c>
      <c r="G6226" s="3" t="s">
        <v>249</v>
      </c>
      <c r="H6226" s="22">
        <f>ROUND(Table1[[#This Row],[Market Capitalisation]]/Table1[[#This Row],[Stock Price]],0)</f>
        <v>56672761</v>
      </c>
    </row>
    <row r="6227" spans="2:8" x14ac:dyDescent="0.35">
      <c r="B6227" s="1" t="s">
        <v>25123</v>
      </c>
      <c r="C6227" s="3" t="s">
        <v>25124</v>
      </c>
      <c r="D6227" s="13">
        <v>300000000</v>
      </c>
      <c r="E6227" s="1" t="str" cm="1">
        <f t="array" ref="E6227">_xlfn.IFS($D6227&gt;=$N$7,$J$7,AND($D6227&gt;=$M$8,$D6227&lt;$N$8),$J$8,AND($D6227&gt;=$M$9,$D6227&lt;$N$9),$J$9,$D6227&lt;$N$10,$J$10)</f>
        <v>Small Cap</v>
      </c>
      <c r="F6227" s="18">
        <v>4.8899999999999997</v>
      </c>
      <c r="G6227" s="3" t="s">
        <v>31554</v>
      </c>
      <c r="H6227" s="22">
        <f>ROUND(Table1[[#This Row],[Market Capitalisation]]/Table1[[#This Row],[Stock Price]],0)</f>
        <v>61349693</v>
      </c>
    </row>
    <row r="6228" spans="2:8" x14ac:dyDescent="0.35">
      <c r="B6228" s="1" t="s">
        <v>25127</v>
      </c>
      <c r="C6228" s="3" t="s">
        <v>25128</v>
      </c>
      <c r="D6228" s="13">
        <v>300000000</v>
      </c>
      <c r="E6228" s="1" t="str" cm="1">
        <f t="array" ref="E6228">_xlfn.IFS($D6228&gt;=$N$7,$J$7,AND($D6228&gt;=$M$8,$D6228&lt;$N$8),$J$8,AND($D6228&gt;=$M$9,$D6228&lt;$N$9),$J$9,$D6228&lt;$N$10,$J$10)</f>
        <v>Small Cap</v>
      </c>
      <c r="F6228" s="18">
        <v>15.25</v>
      </c>
      <c r="G6228" s="3" t="s">
        <v>31554</v>
      </c>
      <c r="H6228" s="22">
        <f>ROUND(Table1[[#This Row],[Market Capitalisation]]/Table1[[#This Row],[Stock Price]],0)</f>
        <v>19672131</v>
      </c>
    </row>
    <row r="6229" spans="2:8" x14ac:dyDescent="0.35">
      <c r="B6229" s="1" t="s">
        <v>25131</v>
      </c>
      <c r="C6229" s="3" t="s">
        <v>25132</v>
      </c>
      <c r="D6229" s="13">
        <v>300000000</v>
      </c>
      <c r="E6229" s="1" t="str" cm="1">
        <f t="array" ref="E6229">_xlfn.IFS($D6229&gt;=$N$7,$J$7,AND($D6229&gt;=$M$8,$D6229&lt;$N$8),$J$8,AND($D6229&gt;=$M$9,$D6229&lt;$N$9),$J$9,$D6229&lt;$N$10,$J$10)</f>
        <v>Small Cap</v>
      </c>
      <c r="F6229" s="18">
        <v>1.86</v>
      </c>
      <c r="G6229" s="3" t="s">
        <v>304</v>
      </c>
      <c r="H6229" s="22">
        <f>ROUND(Table1[[#This Row],[Market Capitalisation]]/Table1[[#This Row],[Stock Price]],0)</f>
        <v>161290323</v>
      </c>
    </row>
    <row r="6230" spans="2:8" x14ac:dyDescent="0.35">
      <c r="B6230" s="1" t="s">
        <v>25134</v>
      </c>
      <c r="C6230" s="3" t="s">
        <v>25135</v>
      </c>
      <c r="D6230" s="13">
        <v>300000000</v>
      </c>
      <c r="E6230" s="1" t="str" cm="1">
        <f t="array" ref="E6230">_xlfn.IFS($D6230&gt;=$N$7,$J$7,AND($D6230&gt;=$M$8,$D6230&lt;$N$8),$J$8,AND($D6230&gt;=$M$9,$D6230&lt;$N$9),$J$9,$D6230&lt;$N$10,$J$10)</f>
        <v>Small Cap</v>
      </c>
      <c r="F6230" s="18">
        <v>4.08</v>
      </c>
      <c r="G6230" s="3" t="s">
        <v>249</v>
      </c>
      <c r="H6230" s="22">
        <f>ROUND(Table1[[#This Row],[Market Capitalisation]]/Table1[[#This Row],[Stock Price]],0)</f>
        <v>73529412</v>
      </c>
    </row>
    <row r="6231" spans="2:8" x14ac:dyDescent="0.35">
      <c r="B6231" s="1" t="s">
        <v>25137</v>
      </c>
      <c r="C6231" s="3" t="s">
        <v>25138</v>
      </c>
      <c r="D6231" s="13">
        <v>300000000</v>
      </c>
      <c r="E6231" s="1" t="str" cm="1">
        <f t="array" ref="E6231">_xlfn.IFS($D6231&gt;=$N$7,$J$7,AND($D6231&gt;=$M$8,$D6231&lt;$N$8),$J$8,AND($D6231&gt;=$M$9,$D6231&lt;$N$9),$J$9,$D6231&lt;$N$10,$J$10)</f>
        <v>Small Cap</v>
      </c>
      <c r="F6231" s="18">
        <v>1.47</v>
      </c>
      <c r="G6231" s="3" t="s">
        <v>548</v>
      </c>
      <c r="H6231" s="22">
        <f>ROUND(Table1[[#This Row],[Market Capitalisation]]/Table1[[#This Row],[Stock Price]],0)</f>
        <v>204081633</v>
      </c>
    </row>
    <row r="6232" spans="2:8" x14ac:dyDescent="0.35">
      <c r="B6232" s="1" t="s">
        <v>25141</v>
      </c>
      <c r="C6232" s="3" t="s">
        <v>25142</v>
      </c>
      <c r="D6232" s="13">
        <v>300000000</v>
      </c>
      <c r="E6232" s="1" t="str" cm="1">
        <f t="array" ref="E6232">_xlfn.IFS($D6232&gt;=$N$7,$J$7,AND($D6232&gt;=$M$8,$D6232&lt;$N$8),$J$8,AND($D6232&gt;=$M$9,$D6232&lt;$N$9),$J$9,$D6232&lt;$N$10,$J$10)</f>
        <v>Small Cap</v>
      </c>
      <c r="F6232" s="18">
        <v>3.68</v>
      </c>
      <c r="G6232" s="3" t="s">
        <v>31554</v>
      </c>
      <c r="H6232" s="22">
        <f>ROUND(Table1[[#This Row],[Market Capitalisation]]/Table1[[#This Row],[Stock Price]],0)</f>
        <v>81521739</v>
      </c>
    </row>
    <row r="6233" spans="2:8" x14ac:dyDescent="0.35">
      <c r="B6233" s="1" t="s">
        <v>25144</v>
      </c>
      <c r="C6233" s="3" t="s">
        <v>25145</v>
      </c>
      <c r="D6233" s="13">
        <v>300000000</v>
      </c>
      <c r="E6233" s="1" t="str" cm="1">
        <f t="array" ref="E6233">_xlfn.IFS($D6233&gt;=$N$7,$J$7,AND($D6233&gt;=$M$8,$D6233&lt;$N$8),$J$8,AND($D6233&gt;=$M$9,$D6233&lt;$N$9),$J$9,$D6233&lt;$N$10,$J$10)</f>
        <v>Small Cap</v>
      </c>
      <c r="F6233" s="18">
        <v>5.98</v>
      </c>
      <c r="G6233" s="3" t="s">
        <v>31554</v>
      </c>
      <c r="H6233" s="22">
        <f>ROUND(Table1[[#This Row],[Market Capitalisation]]/Table1[[#This Row],[Stock Price]],0)</f>
        <v>50167224</v>
      </c>
    </row>
    <row r="6234" spans="2:8" x14ac:dyDescent="0.35">
      <c r="B6234" s="1" t="s">
        <v>25148</v>
      </c>
      <c r="C6234" s="3" t="s">
        <v>25149</v>
      </c>
      <c r="D6234" s="13">
        <v>300000000</v>
      </c>
      <c r="E6234" s="1" t="str" cm="1">
        <f t="array" ref="E6234">_xlfn.IFS($D6234&gt;=$N$7,$J$7,AND($D6234&gt;=$M$8,$D6234&lt;$N$8),$J$8,AND($D6234&gt;=$M$9,$D6234&lt;$N$9),$J$9,$D6234&lt;$N$10,$J$10)</f>
        <v>Small Cap</v>
      </c>
      <c r="F6234" s="18">
        <v>8.27</v>
      </c>
      <c r="G6234" s="3" t="s">
        <v>304</v>
      </c>
      <c r="H6234" s="22">
        <f>ROUND(Table1[[#This Row],[Market Capitalisation]]/Table1[[#This Row],[Stock Price]],0)</f>
        <v>36275695</v>
      </c>
    </row>
    <row r="6235" spans="2:8" x14ac:dyDescent="0.35">
      <c r="B6235" s="1" t="s">
        <v>25152</v>
      </c>
      <c r="C6235" s="3" t="s">
        <v>25153</v>
      </c>
      <c r="D6235" s="13">
        <v>300000000</v>
      </c>
      <c r="E6235" s="1" t="str" cm="1">
        <f t="array" ref="E6235">_xlfn.IFS($D6235&gt;=$N$7,$J$7,AND($D6235&gt;=$M$8,$D6235&lt;$N$8),$J$8,AND($D6235&gt;=$M$9,$D6235&lt;$N$9),$J$9,$D6235&lt;$N$10,$J$10)</f>
        <v>Small Cap</v>
      </c>
      <c r="F6235" s="18">
        <v>12.81</v>
      </c>
      <c r="G6235" s="3" t="s">
        <v>107</v>
      </c>
      <c r="H6235" s="22">
        <f>ROUND(Table1[[#This Row],[Market Capitalisation]]/Table1[[#This Row],[Stock Price]],0)</f>
        <v>23419204</v>
      </c>
    </row>
    <row r="6236" spans="2:8" x14ac:dyDescent="0.35">
      <c r="B6236" s="1" t="s">
        <v>25156</v>
      </c>
      <c r="C6236" s="3" t="s">
        <v>25157</v>
      </c>
      <c r="D6236" s="13">
        <v>300000000</v>
      </c>
      <c r="E6236" s="1" t="str" cm="1">
        <f t="array" ref="E6236">_xlfn.IFS($D6236&gt;=$N$7,$J$7,AND($D6236&gt;=$M$8,$D6236&lt;$N$8),$J$8,AND($D6236&gt;=$M$9,$D6236&lt;$N$9),$J$9,$D6236&lt;$N$10,$J$10)</f>
        <v>Small Cap</v>
      </c>
      <c r="F6236" s="18">
        <v>44.78</v>
      </c>
      <c r="G6236" s="3" t="s">
        <v>31554</v>
      </c>
      <c r="H6236" s="22">
        <f>ROUND(Table1[[#This Row],[Market Capitalisation]]/Table1[[#This Row],[Stock Price]],0)</f>
        <v>6699419</v>
      </c>
    </row>
    <row r="6237" spans="2:8" x14ac:dyDescent="0.35">
      <c r="B6237" s="1" t="s">
        <v>25160</v>
      </c>
      <c r="C6237" s="3" t="s">
        <v>25161</v>
      </c>
      <c r="D6237" s="13">
        <v>300000000</v>
      </c>
      <c r="E6237" s="1" t="str" cm="1">
        <f t="array" ref="E6237">_xlfn.IFS($D6237&gt;=$N$7,$J$7,AND($D6237&gt;=$M$8,$D6237&lt;$N$8),$J$8,AND($D6237&gt;=$M$9,$D6237&lt;$N$9),$J$9,$D6237&lt;$N$10,$J$10)</f>
        <v>Small Cap</v>
      </c>
      <c r="F6237" s="18">
        <v>4.72</v>
      </c>
      <c r="G6237" s="3" t="s">
        <v>164</v>
      </c>
      <c r="H6237" s="22">
        <f>ROUND(Table1[[#This Row],[Market Capitalisation]]/Table1[[#This Row],[Stock Price]],0)</f>
        <v>63559322</v>
      </c>
    </row>
    <row r="6238" spans="2:8" x14ac:dyDescent="0.35">
      <c r="B6238" s="1" t="s">
        <v>25164</v>
      </c>
      <c r="C6238" s="3" t="s">
        <v>25165</v>
      </c>
      <c r="D6238" s="13">
        <v>300000000</v>
      </c>
      <c r="E6238" s="1" t="str" cm="1">
        <f t="array" ref="E6238">_xlfn.IFS($D6238&gt;=$N$7,$J$7,AND($D6238&gt;=$M$8,$D6238&lt;$N$8),$J$8,AND($D6238&gt;=$M$9,$D6238&lt;$N$9),$J$9,$D6238&lt;$N$10,$J$10)</f>
        <v>Small Cap</v>
      </c>
      <c r="F6238" s="18">
        <v>10.7</v>
      </c>
      <c r="G6238" s="3" t="s">
        <v>31554</v>
      </c>
      <c r="H6238" s="22">
        <f>ROUND(Table1[[#This Row],[Market Capitalisation]]/Table1[[#This Row],[Stock Price]],0)</f>
        <v>28037383</v>
      </c>
    </row>
    <row r="6239" spans="2:8" x14ac:dyDescent="0.35">
      <c r="B6239" s="1" t="s">
        <v>25167</v>
      </c>
      <c r="C6239" s="3" t="s">
        <v>25168</v>
      </c>
      <c r="D6239" s="13">
        <v>300000000</v>
      </c>
      <c r="E6239" s="1" t="str" cm="1">
        <f t="array" ref="E6239">_xlfn.IFS($D6239&gt;=$N$7,$J$7,AND($D6239&gt;=$M$8,$D6239&lt;$N$8),$J$8,AND($D6239&gt;=$M$9,$D6239&lt;$N$9),$J$9,$D6239&lt;$N$10,$J$10)</f>
        <v>Small Cap</v>
      </c>
      <c r="F6239" s="18">
        <v>32.33</v>
      </c>
      <c r="G6239" s="3" t="s">
        <v>31554</v>
      </c>
      <c r="H6239" s="22">
        <f>ROUND(Table1[[#This Row],[Market Capitalisation]]/Table1[[#This Row],[Stock Price]],0)</f>
        <v>9279307</v>
      </c>
    </row>
    <row r="6240" spans="2:8" x14ac:dyDescent="0.35">
      <c r="B6240" s="1" t="s">
        <v>25171</v>
      </c>
      <c r="C6240" s="3" t="s">
        <v>25172</v>
      </c>
      <c r="D6240" s="13">
        <v>300000000</v>
      </c>
      <c r="E6240" s="1" t="str" cm="1">
        <f t="array" ref="E6240">_xlfn.IFS($D6240&gt;=$N$7,$J$7,AND($D6240&gt;=$M$8,$D6240&lt;$N$8),$J$8,AND($D6240&gt;=$M$9,$D6240&lt;$N$9),$J$9,$D6240&lt;$N$10,$J$10)</f>
        <v>Small Cap</v>
      </c>
      <c r="F6240" s="18">
        <v>12.27</v>
      </c>
      <c r="G6240" s="3" t="s">
        <v>31544</v>
      </c>
      <c r="H6240" s="22">
        <f>ROUND(Table1[[#This Row],[Market Capitalisation]]/Table1[[#This Row],[Stock Price]],0)</f>
        <v>24449878</v>
      </c>
    </row>
    <row r="6241" spans="2:8" x14ac:dyDescent="0.35">
      <c r="B6241" s="1" t="s">
        <v>25174</v>
      </c>
      <c r="C6241" s="3" t="s">
        <v>25175</v>
      </c>
      <c r="D6241" s="13">
        <v>300000000</v>
      </c>
      <c r="E6241" s="1" t="str" cm="1">
        <f t="array" ref="E6241">_xlfn.IFS($D6241&gt;=$N$7,$J$7,AND($D6241&gt;=$M$8,$D6241&lt;$N$8),$J$8,AND($D6241&gt;=$M$9,$D6241&lt;$N$9),$J$9,$D6241&lt;$N$10,$J$10)</f>
        <v>Small Cap</v>
      </c>
      <c r="F6241" s="18">
        <v>1.86</v>
      </c>
      <c r="G6241" s="3" t="s">
        <v>152</v>
      </c>
      <c r="H6241" s="22">
        <f>ROUND(Table1[[#This Row],[Market Capitalisation]]/Table1[[#This Row],[Stock Price]],0)</f>
        <v>161290323</v>
      </c>
    </row>
    <row r="6242" spans="2:8" x14ac:dyDescent="0.35">
      <c r="B6242" s="1" t="s">
        <v>25177</v>
      </c>
      <c r="C6242" s="3" t="s">
        <v>25178</v>
      </c>
      <c r="D6242" s="13">
        <v>300000000</v>
      </c>
      <c r="E6242" s="1" t="str" cm="1">
        <f t="array" ref="E6242">_xlfn.IFS($D6242&gt;=$N$7,$J$7,AND($D6242&gt;=$M$8,$D6242&lt;$N$8),$J$8,AND($D6242&gt;=$M$9,$D6242&lt;$N$9),$J$9,$D6242&lt;$N$10,$J$10)</f>
        <v>Small Cap</v>
      </c>
      <c r="F6242" s="18">
        <v>4.8499999999999996</v>
      </c>
      <c r="G6242" s="3" t="s">
        <v>249</v>
      </c>
      <c r="H6242" s="22">
        <f>ROUND(Table1[[#This Row],[Market Capitalisation]]/Table1[[#This Row],[Stock Price]],0)</f>
        <v>61855670</v>
      </c>
    </row>
    <row r="6243" spans="2:8" x14ac:dyDescent="0.35">
      <c r="B6243" s="1" t="s">
        <v>25180</v>
      </c>
      <c r="C6243" s="3" t="s">
        <v>25181</v>
      </c>
      <c r="D6243" s="13">
        <v>300000000</v>
      </c>
      <c r="E6243" s="1" t="str" cm="1">
        <f t="array" ref="E6243">_xlfn.IFS($D6243&gt;=$N$7,$J$7,AND($D6243&gt;=$M$8,$D6243&lt;$N$8),$J$8,AND($D6243&gt;=$M$9,$D6243&lt;$N$9),$J$9,$D6243&lt;$N$10,$J$10)</f>
        <v>Small Cap</v>
      </c>
      <c r="F6243" s="18">
        <v>6.52</v>
      </c>
      <c r="G6243" s="3" t="s">
        <v>31554</v>
      </c>
      <c r="H6243" s="22">
        <f>ROUND(Table1[[#This Row],[Market Capitalisation]]/Table1[[#This Row],[Stock Price]],0)</f>
        <v>46012270</v>
      </c>
    </row>
    <row r="6244" spans="2:8" x14ac:dyDescent="0.35">
      <c r="B6244" s="1" t="s">
        <v>25184</v>
      </c>
      <c r="C6244" s="3" t="s">
        <v>25185</v>
      </c>
      <c r="D6244" s="13">
        <v>300000000</v>
      </c>
      <c r="E6244" s="1" t="str" cm="1">
        <f t="array" ref="E6244">_xlfn.IFS($D6244&gt;=$N$7,$J$7,AND($D6244&gt;=$M$8,$D6244&lt;$N$8),$J$8,AND($D6244&gt;=$M$9,$D6244&lt;$N$9),$J$9,$D6244&lt;$N$10,$J$10)</f>
        <v>Small Cap</v>
      </c>
      <c r="F6244" s="18">
        <v>4.49</v>
      </c>
      <c r="G6244" s="3" t="s">
        <v>31554</v>
      </c>
      <c r="H6244" s="22">
        <f>ROUND(Table1[[#This Row],[Market Capitalisation]]/Table1[[#This Row],[Stock Price]],0)</f>
        <v>66815145</v>
      </c>
    </row>
    <row r="6245" spans="2:8" x14ac:dyDescent="0.35">
      <c r="B6245" s="1" t="s">
        <v>25187</v>
      </c>
      <c r="C6245" s="3" t="s">
        <v>25188</v>
      </c>
      <c r="D6245" s="13">
        <v>300000000</v>
      </c>
      <c r="E6245" s="1" t="str" cm="1">
        <f t="array" ref="E6245">_xlfn.IFS($D6245&gt;=$N$7,$J$7,AND($D6245&gt;=$M$8,$D6245&lt;$N$8),$J$8,AND($D6245&gt;=$M$9,$D6245&lt;$N$9),$J$9,$D6245&lt;$N$10,$J$10)</f>
        <v>Small Cap</v>
      </c>
      <c r="F6245" s="18">
        <v>28.74</v>
      </c>
      <c r="G6245" s="3" t="s">
        <v>31554</v>
      </c>
      <c r="H6245" s="22">
        <f>ROUND(Table1[[#This Row],[Market Capitalisation]]/Table1[[#This Row],[Stock Price]],0)</f>
        <v>10438413</v>
      </c>
    </row>
    <row r="6246" spans="2:8" x14ac:dyDescent="0.35">
      <c r="B6246" s="1" t="s">
        <v>25191</v>
      </c>
      <c r="C6246" s="3" t="s">
        <v>25192</v>
      </c>
      <c r="D6246" s="13">
        <v>300000000</v>
      </c>
      <c r="E6246" s="1" t="str" cm="1">
        <f t="array" ref="E6246">_xlfn.IFS($D6246&gt;=$N$7,$J$7,AND($D6246&gt;=$M$8,$D6246&lt;$N$8),$J$8,AND($D6246&gt;=$M$9,$D6246&lt;$N$9),$J$9,$D6246&lt;$N$10,$J$10)</f>
        <v>Small Cap</v>
      </c>
      <c r="F6246" s="18">
        <v>2.2799999999999998</v>
      </c>
      <c r="G6246" s="3" t="s">
        <v>31554</v>
      </c>
      <c r="H6246" s="22">
        <f>ROUND(Table1[[#This Row],[Market Capitalisation]]/Table1[[#This Row],[Stock Price]],0)</f>
        <v>131578947</v>
      </c>
    </row>
    <row r="6247" spans="2:8" x14ac:dyDescent="0.35">
      <c r="B6247" s="1" t="s">
        <v>25195</v>
      </c>
      <c r="C6247" s="3" t="s">
        <v>25196</v>
      </c>
      <c r="D6247" s="13">
        <v>300000000</v>
      </c>
      <c r="E6247" s="1" t="str" cm="1">
        <f t="array" ref="E6247">_xlfn.IFS($D6247&gt;=$N$7,$J$7,AND($D6247&gt;=$M$8,$D6247&lt;$N$8),$J$8,AND($D6247&gt;=$M$9,$D6247&lt;$N$9),$J$9,$D6247&lt;$N$10,$J$10)</f>
        <v>Small Cap</v>
      </c>
      <c r="F6247" s="18">
        <v>30.41</v>
      </c>
      <c r="G6247" s="3" t="s">
        <v>31554</v>
      </c>
      <c r="H6247" s="22">
        <f>ROUND(Table1[[#This Row],[Market Capitalisation]]/Table1[[#This Row],[Stock Price]],0)</f>
        <v>9865176</v>
      </c>
    </row>
    <row r="6248" spans="2:8" x14ac:dyDescent="0.35">
      <c r="B6248" s="1" t="s">
        <v>25198</v>
      </c>
      <c r="C6248" s="3" t="s">
        <v>25199</v>
      </c>
      <c r="D6248" s="13">
        <v>300000000</v>
      </c>
      <c r="E6248" s="1" t="str" cm="1">
        <f t="array" ref="E6248">_xlfn.IFS($D6248&gt;=$N$7,$J$7,AND($D6248&gt;=$M$8,$D6248&lt;$N$8),$J$8,AND($D6248&gt;=$M$9,$D6248&lt;$N$9),$J$9,$D6248&lt;$N$10,$J$10)</f>
        <v>Small Cap</v>
      </c>
      <c r="F6248" s="18">
        <v>0.8</v>
      </c>
      <c r="G6248" s="3" t="s">
        <v>31554</v>
      </c>
      <c r="H6248" s="22">
        <f>ROUND(Table1[[#This Row],[Market Capitalisation]]/Table1[[#This Row],[Stock Price]],0)</f>
        <v>375000000</v>
      </c>
    </row>
    <row r="6249" spans="2:8" x14ac:dyDescent="0.35">
      <c r="B6249" s="1" t="s">
        <v>25201</v>
      </c>
      <c r="C6249" s="3" t="s">
        <v>25202</v>
      </c>
      <c r="D6249" s="13">
        <v>300000000</v>
      </c>
      <c r="E6249" s="1" t="str" cm="1">
        <f t="array" ref="E6249">_xlfn.IFS($D6249&gt;=$N$7,$J$7,AND($D6249&gt;=$M$8,$D6249&lt;$N$8),$J$8,AND($D6249&gt;=$M$9,$D6249&lt;$N$9),$J$9,$D6249&lt;$N$10,$J$10)</f>
        <v>Small Cap</v>
      </c>
      <c r="F6249" s="18">
        <v>26.74</v>
      </c>
      <c r="G6249" s="3" t="s">
        <v>210</v>
      </c>
      <c r="H6249" s="22">
        <f>ROUND(Table1[[#This Row],[Market Capitalisation]]/Table1[[#This Row],[Stock Price]],0)</f>
        <v>11219147</v>
      </c>
    </row>
    <row r="6250" spans="2:8" x14ac:dyDescent="0.35">
      <c r="B6250" s="1" t="s">
        <v>25204</v>
      </c>
      <c r="C6250" s="3" t="s">
        <v>25205</v>
      </c>
      <c r="D6250" s="13">
        <v>300000000</v>
      </c>
      <c r="E6250" s="1" t="str" cm="1">
        <f t="array" ref="E6250">_xlfn.IFS($D6250&gt;=$N$7,$J$7,AND($D6250&gt;=$M$8,$D6250&lt;$N$8),$J$8,AND($D6250&gt;=$M$9,$D6250&lt;$N$9),$J$9,$D6250&lt;$N$10,$J$10)</f>
        <v>Small Cap</v>
      </c>
      <c r="F6250" s="18">
        <v>2.12</v>
      </c>
      <c r="G6250" s="3" t="s">
        <v>936</v>
      </c>
      <c r="H6250" s="22">
        <f>ROUND(Table1[[#This Row],[Market Capitalisation]]/Table1[[#This Row],[Stock Price]],0)</f>
        <v>141509434</v>
      </c>
    </row>
    <row r="6251" spans="2:8" x14ac:dyDescent="0.35">
      <c r="B6251" s="1" t="s">
        <v>25207</v>
      </c>
      <c r="C6251" s="3" t="s">
        <v>25208</v>
      </c>
      <c r="D6251" s="13">
        <v>300000000</v>
      </c>
      <c r="E6251" s="1" t="str" cm="1">
        <f t="array" ref="E6251">_xlfn.IFS($D6251&gt;=$N$7,$J$7,AND($D6251&gt;=$M$8,$D6251&lt;$N$8),$J$8,AND($D6251&gt;=$M$9,$D6251&lt;$N$9),$J$9,$D6251&lt;$N$10,$J$10)</f>
        <v>Small Cap</v>
      </c>
      <c r="F6251" s="18">
        <v>3.02</v>
      </c>
      <c r="G6251" s="3" t="s">
        <v>304</v>
      </c>
      <c r="H6251" s="22">
        <f>ROUND(Table1[[#This Row],[Market Capitalisation]]/Table1[[#This Row],[Stock Price]],0)</f>
        <v>99337748</v>
      </c>
    </row>
    <row r="6252" spans="2:8" x14ac:dyDescent="0.35">
      <c r="B6252" s="1" t="s">
        <v>25210</v>
      </c>
      <c r="C6252" s="3" t="s">
        <v>25211</v>
      </c>
      <c r="D6252" s="13">
        <v>300000000</v>
      </c>
      <c r="E6252" s="1" t="str" cm="1">
        <f t="array" ref="E6252">_xlfn.IFS($D6252&gt;=$N$7,$J$7,AND($D6252&gt;=$M$8,$D6252&lt;$N$8),$J$8,AND($D6252&gt;=$M$9,$D6252&lt;$N$9),$J$9,$D6252&lt;$N$10,$J$10)</f>
        <v>Small Cap</v>
      </c>
      <c r="F6252" s="18">
        <v>4.8499999999999996</v>
      </c>
      <c r="G6252" s="3" t="s">
        <v>249</v>
      </c>
      <c r="H6252" s="22">
        <f>ROUND(Table1[[#This Row],[Market Capitalisation]]/Table1[[#This Row],[Stock Price]],0)</f>
        <v>61855670</v>
      </c>
    </row>
    <row r="6253" spans="2:8" x14ac:dyDescent="0.35">
      <c r="B6253" s="1" t="s">
        <v>25213</v>
      </c>
      <c r="C6253" s="3" t="s">
        <v>25214</v>
      </c>
      <c r="D6253" s="13">
        <v>300000000</v>
      </c>
      <c r="E6253" s="1" t="str" cm="1">
        <f t="array" ref="E6253">_xlfn.IFS($D6253&gt;=$N$7,$J$7,AND($D6253&gt;=$M$8,$D6253&lt;$N$8),$J$8,AND($D6253&gt;=$M$9,$D6253&lt;$N$9),$J$9,$D6253&lt;$N$10,$J$10)</f>
        <v>Small Cap</v>
      </c>
      <c r="F6253" s="18">
        <v>3.18</v>
      </c>
      <c r="G6253" s="3" t="s">
        <v>31554</v>
      </c>
      <c r="H6253" s="22">
        <f>ROUND(Table1[[#This Row],[Market Capitalisation]]/Table1[[#This Row],[Stock Price]],0)</f>
        <v>94339623</v>
      </c>
    </row>
    <row r="6254" spans="2:8" x14ac:dyDescent="0.35">
      <c r="B6254" s="1" t="s">
        <v>25216</v>
      </c>
      <c r="C6254" s="3" t="s">
        <v>25217</v>
      </c>
      <c r="D6254" s="13">
        <v>300000000</v>
      </c>
      <c r="E6254" s="1" t="str" cm="1">
        <f t="array" ref="E6254">_xlfn.IFS($D6254&gt;=$N$7,$J$7,AND($D6254&gt;=$M$8,$D6254&lt;$N$8),$J$8,AND($D6254&gt;=$M$9,$D6254&lt;$N$9),$J$9,$D6254&lt;$N$10,$J$10)</f>
        <v>Small Cap</v>
      </c>
      <c r="F6254" s="18">
        <v>30.44</v>
      </c>
      <c r="G6254" s="3" t="s">
        <v>31583</v>
      </c>
      <c r="H6254" s="22">
        <f>ROUND(Table1[[#This Row],[Market Capitalisation]]/Table1[[#This Row],[Stock Price]],0)</f>
        <v>9855453</v>
      </c>
    </row>
    <row r="6255" spans="2:8" x14ac:dyDescent="0.35">
      <c r="B6255" s="1" t="s">
        <v>25220</v>
      </c>
      <c r="C6255" s="3" t="s">
        <v>25221</v>
      </c>
      <c r="D6255" s="13">
        <v>300000000</v>
      </c>
      <c r="E6255" s="1" t="str" cm="1">
        <f t="array" ref="E6255">_xlfn.IFS($D6255&gt;=$N$7,$J$7,AND($D6255&gt;=$M$8,$D6255&lt;$N$8),$J$8,AND($D6255&gt;=$M$9,$D6255&lt;$N$9),$J$9,$D6255&lt;$N$10,$J$10)</f>
        <v>Small Cap</v>
      </c>
      <c r="F6255" s="18">
        <v>4.5199999999999996</v>
      </c>
      <c r="G6255" s="3" t="s">
        <v>420</v>
      </c>
      <c r="H6255" s="22">
        <f>ROUND(Table1[[#This Row],[Market Capitalisation]]/Table1[[#This Row],[Stock Price]],0)</f>
        <v>66371681</v>
      </c>
    </row>
    <row r="6256" spans="2:8" x14ac:dyDescent="0.35">
      <c r="B6256" s="1" t="s">
        <v>25223</v>
      </c>
      <c r="C6256" s="3" t="s">
        <v>25224</v>
      </c>
      <c r="D6256" s="13">
        <v>300000000</v>
      </c>
      <c r="E6256" s="1" t="str" cm="1">
        <f t="array" ref="E6256">_xlfn.IFS($D6256&gt;=$N$7,$J$7,AND($D6256&gt;=$M$8,$D6256&lt;$N$8),$J$8,AND($D6256&gt;=$M$9,$D6256&lt;$N$9),$J$9,$D6256&lt;$N$10,$J$10)</f>
        <v>Small Cap</v>
      </c>
      <c r="F6256" s="18">
        <v>3.44</v>
      </c>
      <c r="G6256" s="3" t="s">
        <v>511</v>
      </c>
      <c r="H6256" s="22">
        <f>ROUND(Table1[[#This Row],[Market Capitalisation]]/Table1[[#This Row],[Stock Price]],0)</f>
        <v>87209302</v>
      </c>
    </row>
    <row r="6257" spans="2:8" x14ac:dyDescent="0.35">
      <c r="B6257" s="1" t="s">
        <v>25226</v>
      </c>
      <c r="C6257" s="3" t="s">
        <v>25227</v>
      </c>
      <c r="D6257" s="13">
        <v>300000000</v>
      </c>
      <c r="E6257" s="1" t="str" cm="1">
        <f t="array" ref="E6257">_xlfn.IFS($D6257&gt;=$N$7,$J$7,AND($D6257&gt;=$M$8,$D6257&lt;$N$8),$J$8,AND($D6257&gt;=$M$9,$D6257&lt;$N$9),$J$9,$D6257&lt;$N$10,$J$10)</f>
        <v>Small Cap</v>
      </c>
      <c r="F6257" s="18">
        <v>1.7</v>
      </c>
      <c r="G6257" s="3" t="s">
        <v>31554</v>
      </c>
      <c r="H6257" s="22">
        <f>ROUND(Table1[[#This Row],[Market Capitalisation]]/Table1[[#This Row],[Stock Price]],0)</f>
        <v>176470588</v>
      </c>
    </row>
    <row r="6258" spans="2:8" x14ac:dyDescent="0.35">
      <c r="B6258" s="1" t="s">
        <v>25229</v>
      </c>
      <c r="C6258" s="3" t="s">
        <v>25230</v>
      </c>
      <c r="D6258" s="13">
        <v>300000000</v>
      </c>
      <c r="E6258" s="1" t="str" cm="1">
        <f t="array" ref="E6258">_xlfn.IFS($D6258&gt;=$N$7,$J$7,AND($D6258&gt;=$M$8,$D6258&lt;$N$8),$J$8,AND($D6258&gt;=$M$9,$D6258&lt;$N$9),$J$9,$D6258&lt;$N$10,$J$10)</f>
        <v>Small Cap</v>
      </c>
      <c r="F6258" s="18">
        <v>0.19</v>
      </c>
      <c r="G6258" s="3" t="s">
        <v>152</v>
      </c>
      <c r="H6258" s="22">
        <f>ROUND(Table1[[#This Row],[Market Capitalisation]]/Table1[[#This Row],[Stock Price]],0)</f>
        <v>1578947368</v>
      </c>
    </row>
    <row r="6259" spans="2:8" x14ac:dyDescent="0.35">
      <c r="B6259" s="1" t="s">
        <v>25232</v>
      </c>
      <c r="C6259" s="3" t="s">
        <v>25233</v>
      </c>
      <c r="D6259" s="13">
        <v>300000000</v>
      </c>
      <c r="E6259" s="1" t="str" cm="1">
        <f t="array" ref="E6259">_xlfn.IFS($D6259&gt;=$N$7,$J$7,AND($D6259&gt;=$M$8,$D6259&lt;$N$8),$J$8,AND($D6259&gt;=$M$9,$D6259&lt;$N$9),$J$9,$D6259&lt;$N$10,$J$10)</f>
        <v>Small Cap</v>
      </c>
      <c r="F6259" s="18">
        <v>83</v>
      </c>
      <c r="G6259" s="3" t="s">
        <v>31554</v>
      </c>
      <c r="H6259" s="22">
        <f>ROUND(Table1[[#This Row],[Market Capitalisation]]/Table1[[#This Row],[Stock Price]],0)</f>
        <v>3614458</v>
      </c>
    </row>
    <row r="6260" spans="2:8" x14ac:dyDescent="0.35">
      <c r="B6260" s="1" t="s">
        <v>25236</v>
      </c>
      <c r="C6260" s="3" t="s">
        <v>25237</v>
      </c>
      <c r="D6260" s="13">
        <v>300000000</v>
      </c>
      <c r="E6260" s="1" t="str" cm="1">
        <f t="array" ref="E6260">_xlfn.IFS($D6260&gt;=$N$7,$J$7,AND($D6260&gt;=$M$8,$D6260&lt;$N$8),$J$8,AND($D6260&gt;=$M$9,$D6260&lt;$N$9),$J$9,$D6260&lt;$N$10,$J$10)</f>
        <v>Small Cap</v>
      </c>
      <c r="F6260" s="18">
        <v>2.86</v>
      </c>
      <c r="G6260" s="3" t="s">
        <v>249</v>
      </c>
      <c r="H6260" s="22">
        <f>ROUND(Table1[[#This Row],[Market Capitalisation]]/Table1[[#This Row],[Stock Price]],0)</f>
        <v>104895105</v>
      </c>
    </row>
    <row r="6261" spans="2:8" x14ac:dyDescent="0.35">
      <c r="B6261" s="1" t="s">
        <v>25239</v>
      </c>
      <c r="C6261" s="3" t="s">
        <v>25240</v>
      </c>
      <c r="D6261" s="13">
        <v>300000000</v>
      </c>
      <c r="E6261" s="1" t="str" cm="1">
        <f t="array" ref="E6261">_xlfn.IFS($D6261&gt;=$N$7,$J$7,AND($D6261&gt;=$M$8,$D6261&lt;$N$8),$J$8,AND($D6261&gt;=$M$9,$D6261&lt;$N$9),$J$9,$D6261&lt;$N$10,$J$10)</f>
        <v>Small Cap</v>
      </c>
      <c r="F6261" s="18">
        <v>35.18</v>
      </c>
      <c r="G6261" s="3" t="s">
        <v>31554</v>
      </c>
      <c r="H6261" s="22">
        <f>ROUND(Table1[[#This Row],[Market Capitalisation]]/Table1[[#This Row],[Stock Price]],0)</f>
        <v>8527572</v>
      </c>
    </row>
    <row r="6262" spans="2:8" x14ac:dyDescent="0.35">
      <c r="B6262" s="1" t="s">
        <v>25242</v>
      </c>
      <c r="C6262" s="3" t="s">
        <v>25243</v>
      </c>
      <c r="D6262" s="13">
        <v>300000000</v>
      </c>
      <c r="E6262" s="1" t="str" cm="1">
        <f t="array" ref="E6262">_xlfn.IFS($D6262&gt;=$N$7,$J$7,AND($D6262&gt;=$M$8,$D6262&lt;$N$8),$J$8,AND($D6262&gt;=$M$9,$D6262&lt;$N$9),$J$9,$D6262&lt;$N$10,$J$10)</f>
        <v>Small Cap</v>
      </c>
      <c r="F6262" s="18">
        <v>2.33</v>
      </c>
      <c r="G6262" s="3" t="s">
        <v>249</v>
      </c>
      <c r="H6262" s="22">
        <f>ROUND(Table1[[#This Row],[Market Capitalisation]]/Table1[[#This Row],[Stock Price]],0)</f>
        <v>128755365</v>
      </c>
    </row>
    <row r="6263" spans="2:8" x14ac:dyDescent="0.35">
      <c r="B6263" s="1" t="s">
        <v>25245</v>
      </c>
      <c r="C6263" s="3" t="s">
        <v>25246</v>
      </c>
      <c r="D6263" s="13">
        <v>290000000</v>
      </c>
      <c r="E6263" s="1" t="str" cm="1">
        <f t="array" ref="E6263">_xlfn.IFS($D6263&gt;=$N$7,$J$7,AND($D6263&gt;=$M$8,$D6263&lt;$N$8),$J$8,AND($D6263&gt;=$M$9,$D6263&lt;$N$9),$J$9,$D6263&lt;$N$10,$J$10)</f>
        <v>Small Cap</v>
      </c>
      <c r="F6263" s="18">
        <v>17.5</v>
      </c>
      <c r="G6263" s="3" t="s">
        <v>249</v>
      </c>
      <c r="H6263" s="22">
        <f>ROUND(Table1[[#This Row],[Market Capitalisation]]/Table1[[#This Row],[Stock Price]],0)</f>
        <v>16571429</v>
      </c>
    </row>
    <row r="6264" spans="2:8" x14ac:dyDescent="0.35">
      <c r="B6264" s="1" t="s">
        <v>25249</v>
      </c>
      <c r="C6264" s="3" t="s">
        <v>25250</v>
      </c>
      <c r="D6264" s="13">
        <v>290000000</v>
      </c>
      <c r="E6264" s="1" t="str" cm="1">
        <f t="array" ref="E6264">_xlfn.IFS($D6264&gt;=$N$7,$J$7,AND($D6264&gt;=$M$8,$D6264&lt;$N$8),$J$8,AND($D6264&gt;=$M$9,$D6264&lt;$N$9),$J$9,$D6264&lt;$N$10,$J$10)</f>
        <v>Small Cap</v>
      </c>
      <c r="F6264" s="18">
        <v>29.8</v>
      </c>
      <c r="G6264" s="3" t="s">
        <v>31554</v>
      </c>
      <c r="H6264" s="22">
        <f>ROUND(Table1[[#This Row],[Market Capitalisation]]/Table1[[#This Row],[Stock Price]],0)</f>
        <v>9731544</v>
      </c>
    </row>
    <row r="6265" spans="2:8" x14ac:dyDescent="0.35">
      <c r="B6265" s="1" t="s">
        <v>25253</v>
      </c>
      <c r="C6265" s="3" t="s">
        <v>25254</v>
      </c>
      <c r="D6265" s="13">
        <v>290000000</v>
      </c>
      <c r="E6265" s="1" t="str" cm="1">
        <f t="array" ref="E6265">_xlfn.IFS($D6265&gt;=$N$7,$J$7,AND($D6265&gt;=$M$8,$D6265&lt;$N$8),$J$8,AND($D6265&gt;=$M$9,$D6265&lt;$N$9),$J$9,$D6265&lt;$N$10,$J$10)</f>
        <v>Small Cap</v>
      </c>
      <c r="F6265" s="18">
        <v>0.56000000000000005</v>
      </c>
      <c r="G6265" s="3" t="s">
        <v>31544</v>
      </c>
      <c r="H6265" s="22">
        <f>ROUND(Table1[[#This Row],[Market Capitalisation]]/Table1[[#This Row],[Stock Price]],0)</f>
        <v>517857143</v>
      </c>
    </row>
    <row r="6266" spans="2:8" x14ac:dyDescent="0.35">
      <c r="B6266" s="1" t="s">
        <v>25256</v>
      </c>
      <c r="C6266" s="3" t="s">
        <v>25257</v>
      </c>
      <c r="D6266" s="13">
        <v>290000000</v>
      </c>
      <c r="E6266" s="1" t="str" cm="1">
        <f t="array" ref="E6266">_xlfn.IFS($D6266&gt;=$N$7,$J$7,AND($D6266&gt;=$M$8,$D6266&lt;$N$8),$J$8,AND($D6266&gt;=$M$9,$D6266&lt;$N$9),$J$9,$D6266&lt;$N$10,$J$10)</f>
        <v>Small Cap</v>
      </c>
      <c r="F6266" s="18">
        <v>15.39</v>
      </c>
      <c r="G6266" s="3" t="s">
        <v>3295</v>
      </c>
      <c r="H6266" s="22">
        <f>ROUND(Table1[[#This Row],[Market Capitalisation]]/Table1[[#This Row],[Stock Price]],0)</f>
        <v>18843405</v>
      </c>
    </row>
    <row r="6267" spans="2:8" x14ac:dyDescent="0.35">
      <c r="B6267" s="1" t="s">
        <v>25260</v>
      </c>
      <c r="C6267" s="3" t="s">
        <v>25261</v>
      </c>
      <c r="D6267" s="13">
        <v>290000000</v>
      </c>
      <c r="E6267" s="1" t="str" cm="1">
        <f t="array" ref="E6267">_xlfn.IFS($D6267&gt;=$N$7,$J$7,AND($D6267&gt;=$M$8,$D6267&lt;$N$8),$J$8,AND($D6267&gt;=$M$9,$D6267&lt;$N$9),$J$9,$D6267&lt;$N$10,$J$10)</f>
        <v>Small Cap</v>
      </c>
      <c r="F6267" s="18">
        <v>29.48</v>
      </c>
      <c r="G6267" s="3" t="s">
        <v>249</v>
      </c>
      <c r="H6267" s="22">
        <f>ROUND(Table1[[#This Row],[Market Capitalisation]]/Table1[[#This Row],[Stock Price]],0)</f>
        <v>9837178</v>
      </c>
    </row>
    <row r="6268" spans="2:8" x14ac:dyDescent="0.35">
      <c r="B6268" s="1" t="s">
        <v>25263</v>
      </c>
      <c r="C6268" s="3" t="s">
        <v>25264</v>
      </c>
      <c r="D6268" s="13">
        <v>290000000</v>
      </c>
      <c r="E6268" s="1" t="str" cm="1">
        <f t="array" ref="E6268">_xlfn.IFS($D6268&gt;=$N$7,$J$7,AND($D6268&gt;=$M$8,$D6268&lt;$N$8),$J$8,AND($D6268&gt;=$M$9,$D6268&lt;$N$9),$J$9,$D6268&lt;$N$10,$J$10)</f>
        <v>Small Cap</v>
      </c>
      <c r="F6268" s="18">
        <v>18.87</v>
      </c>
      <c r="G6268" s="3" t="s">
        <v>210</v>
      </c>
      <c r="H6268" s="22">
        <f>ROUND(Table1[[#This Row],[Market Capitalisation]]/Table1[[#This Row],[Stock Price]],0)</f>
        <v>15368309</v>
      </c>
    </row>
    <row r="6269" spans="2:8" x14ac:dyDescent="0.35">
      <c r="B6269" s="1" t="s">
        <v>25266</v>
      </c>
      <c r="C6269" s="3" t="s">
        <v>25267</v>
      </c>
      <c r="D6269" s="13">
        <v>290000000</v>
      </c>
      <c r="E6269" s="1" t="str" cm="1">
        <f t="array" ref="E6269">_xlfn.IFS($D6269&gt;=$N$7,$J$7,AND($D6269&gt;=$M$8,$D6269&lt;$N$8),$J$8,AND($D6269&gt;=$M$9,$D6269&lt;$N$9),$J$9,$D6269&lt;$N$10,$J$10)</f>
        <v>Small Cap</v>
      </c>
      <c r="F6269" s="18">
        <v>5.6</v>
      </c>
      <c r="G6269" s="3" t="s">
        <v>249</v>
      </c>
      <c r="H6269" s="22">
        <f>ROUND(Table1[[#This Row],[Market Capitalisation]]/Table1[[#This Row],[Stock Price]],0)</f>
        <v>51785714</v>
      </c>
    </row>
    <row r="6270" spans="2:8" x14ac:dyDescent="0.35">
      <c r="B6270" s="1" t="s">
        <v>25269</v>
      </c>
      <c r="C6270" s="3" t="s">
        <v>25270</v>
      </c>
      <c r="D6270" s="13">
        <v>290000000</v>
      </c>
      <c r="E6270" s="1" t="str" cm="1">
        <f t="array" ref="E6270">_xlfn.IFS($D6270&gt;=$N$7,$J$7,AND($D6270&gt;=$M$8,$D6270&lt;$N$8),$J$8,AND($D6270&gt;=$M$9,$D6270&lt;$N$9),$J$9,$D6270&lt;$N$10,$J$10)</f>
        <v>Small Cap</v>
      </c>
      <c r="F6270" s="18">
        <v>2.25</v>
      </c>
      <c r="G6270" s="3" t="s">
        <v>249</v>
      </c>
      <c r="H6270" s="22">
        <f>ROUND(Table1[[#This Row],[Market Capitalisation]]/Table1[[#This Row],[Stock Price]],0)</f>
        <v>128888889</v>
      </c>
    </row>
    <row r="6271" spans="2:8" x14ac:dyDescent="0.35">
      <c r="B6271" s="1" t="s">
        <v>25272</v>
      </c>
      <c r="C6271" s="3" t="s">
        <v>25273</v>
      </c>
      <c r="D6271" s="13">
        <v>290000000</v>
      </c>
      <c r="E6271" s="1" t="str" cm="1">
        <f t="array" ref="E6271">_xlfn.IFS($D6271&gt;=$N$7,$J$7,AND($D6271&gt;=$M$8,$D6271&lt;$N$8),$J$8,AND($D6271&gt;=$M$9,$D6271&lt;$N$9),$J$9,$D6271&lt;$N$10,$J$10)</f>
        <v>Small Cap</v>
      </c>
      <c r="F6271" s="18">
        <v>3.34</v>
      </c>
      <c r="G6271" s="3" t="s">
        <v>31554</v>
      </c>
      <c r="H6271" s="22">
        <f>ROUND(Table1[[#This Row],[Market Capitalisation]]/Table1[[#This Row],[Stock Price]],0)</f>
        <v>86826347</v>
      </c>
    </row>
    <row r="6272" spans="2:8" x14ac:dyDescent="0.35">
      <c r="B6272" s="1" t="s">
        <v>25275</v>
      </c>
      <c r="C6272" s="3" t="s">
        <v>25276</v>
      </c>
      <c r="D6272" s="13">
        <v>290000000</v>
      </c>
      <c r="E6272" s="1" t="str" cm="1">
        <f t="array" ref="E6272">_xlfn.IFS($D6272&gt;=$N$7,$J$7,AND($D6272&gt;=$M$8,$D6272&lt;$N$8),$J$8,AND($D6272&gt;=$M$9,$D6272&lt;$N$9),$J$9,$D6272&lt;$N$10,$J$10)</f>
        <v>Small Cap</v>
      </c>
      <c r="F6272" s="18">
        <v>54</v>
      </c>
      <c r="G6272" s="3" t="s">
        <v>31554</v>
      </c>
      <c r="H6272" s="22">
        <f>ROUND(Table1[[#This Row],[Market Capitalisation]]/Table1[[#This Row],[Stock Price]],0)</f>
        <v>5370370</v>
      </c>
    </row>
    <row r="6273" spans="2:8" x14ac:dyDescent="0.35">
      <c r="B6273" s="1" t="s">
        <v>25278</v>
      </c>
      <c r="C6273" s="3" t="s">
        <v>25279</v>
      </c>
      <c r="D6273" s="13">
        <v>290000000</v>
      </c>
      <c r="E6273" s="1" t="str" cm="1">
        <f t="array" ref="E6273">_xlfn.IFS($D6273&gt;=$N$7,$J$7,AND($D6273&gt;=$M$8,$D6273&lt;$N$8),$J$8,AND($D6273&gt;=$M$9,$D6273&lt;$N$9),$J$9,$D6273&lt;$N$10,$J$10)</f>
        <v>Small Cap</v>
      </c>
      <c r="F6273" s="18">
        <v>73</v>
      </c>
      <c r="G6273" s="3" t="s">
        <v>31554</v>
      </c>
      <c r="H6273" s="22">
        <f>ROUND(Table1[[#This Row],[Market Capitalisation]]/Table1[[#This Row],[Stock Price]],0)</f>
        <v>3972603</v>
      </c>
    </row>
    <row r="6274" spans="2:8" x14ac:dyDescent="0.35">
      <c r="B6274" s="1" t="s">
        <v>25282</v>
      </c>
      <c r="C6274" s="3" t="s">
        <v>25283</v>
      </c>
      <c r="D6274" s="13">
        <v>290000000</v>
      </c>
      <c r="E6274" s="1" t="str" cm="1">
        <f t="array" ref="E6274">_xlfn.IFS($D6274&gt;=$N$7,$J$7,AND($D6274&gt;=$M$8,$D6274&lt;$N$8),$J$8,AND($D6274&gt;=$M$9,$D6274&lt;$N$9),$J$9,$D6274&lt;$N$10,$J$10)</f>
        <v>Small Cap</v>
      </c>
      <c r="F6274" s="18">
        <v>29.86</v>
      </c>
      <c r="G6274" s="3" t="s">
        <v>585</v>
      </c>
      <c r="H6274" s="22">
        <f>ROUND(Table1[[#This Row],[Market Capitalisation]]/Table1[[#This Row],[Stock Price]],0)</f>
        <v>9711989</v>
      </c>
    </row>
    <row r="6275" spans="2:8" x14ac:dyDescent="0.35">
      <c r="B6275" s="1" t="s">
        <v>25285</v>
      </c>
      <c r="C6275" s="3" t="s">
        <v>25286</v>
      </c>
      <c r="D6275" s="13">
        <v>290000000</v>
      </c>
      <c r="E6275" s="1" t="str" cm="1">
        <f t="array" ref="E6275">_xlfn.IFS($D6275&gt;=$N$7,$J$7,AND($D6275&gt;=$M$8,$D6275&lt;$N$8),$J$8,AND($D6275&gt;=$M$9,$D6275&lt;$N$9),$J$9,$D6275&lt;$N$10,$J$10)</f>
        <v>Small Cap</v>
      </c>
      <c r="F6275" s="18">
        <v>6.77</v>
      </c>
      <c r="G6275" s="3" t="s">
        <v>3109</v>
      </c>
      <c r="H6275" s="22">
        <f>ROUND(Table1[[#This Row],[Market Capitalisation]]/Table1[[#This Row],[Stock Price]],0)</f>
        <v>42836041</v>
      </c>
    </row>
    <row r="6276" spans="2:8" x14ac:dyDescent="0.35">
      <c r="B6276" s="1" t="s">
        <v>25288</v>
      </c>
      <c r="C6276" s="3" t="s">
        <v>25289</v>
      </c>
      <c r="D6276" s="13">
        <v>290000000</v>
      </c>
      <c r="E6276" s="1" t="str" cm="1">
        <f t="array" ref="E6276">_xlfn.IFS($D6276&gt;=$N$7,$J$7,AND($D6276&gt;=$M$8,$D6276&lt;$N$8),$J$8,AND($D6276&gt;=$M$9,$D6276&lt;$N$9),$J$9,$D6276&lt;$N$10,$J$10)</f>
        <v>Small Cap</v>
      </c>
      <c r="F6276" s="18">
        <v>16.34</v>
      </c>
      <c r="G6276" s="3" t="s">
        <v>31554</v>
      </c>
      <c r="H6276" s="22">
        <f>ROUND(Table1[[#This Row],[Market Capitalisation]]/Table1[[#This Row],[Stock Price]],0)</f>
        <v>17747858</v>
      </c>
    </row>
    <row r="6277" spans="2:8" x14ac:dyDescent="0.35">
      <c r="B6277" s="1" t="s">
        <v>25291</v>
      </c>
      <c r="C6277" s="3" t="s">
        <v>25292</v>
      </c>
      <c r="D6277" s="13">
        <v>290000000</v>
      </c>
      <c r="E6277" s="1" t="str" cm="1">
        <f t="array" ref="E6277">_xlfn.IFS($D6277&gt;=$N$7,$J$7,AND($D6277&gt;=$M$8,$D6277&lt;$N$8),$J$8,AND($D6277&gt;=$M$9,$D6277&lt;$N$9),$J$9,$D6277&lt;$N$10,$J$10)</f>
        <v>Small Cap</v>
      </c>
      <c r="F6277" s="18">
        <v>23.8</v>
      </c>
      <c r="G6277" s="3" t="s">
        <v>31554</v>
      </c>
      <c r="H6277" s="22">
        <f>ROUND(Table1[[#This Row],[Market Capitalisation]]/Table1[[#This Row],[Stock Price]],0)</f>
        <v>12184874</v>
      </c>
    </row>
    <row r="6278" spans="2:8" x14ac:dyDescent="0.35">
      <c r="B6278" s="1" t="s">
        <v>25294</v>
      </c>
      <c r="C6278" s="3" t="s">
        <v>25295</v>
      </c>
      <c r="D6278" s="13">
        <v>290000000</v>
      </c>
      <c r="E6278" s="1" t="str" cm="1">
        <f t="array" ref="E6278">_xlfn.IFS($D6278&gt;=$N$7,$J$7,AND($D6278&gt;=$M$8,$D6278&lt;$N$8),$J$8,AND($D6278&gt;=$M$9,$D6278&lt;$N$9),$J$9,$D6278&lt;$N$10,$J$10)</f>
        <v>Small Cap</v>
      </c>
      <c r="F6278" s="18">
        <v>5.32</v>
      </c>
      <c r="G6278" s="3" t="s">
        <v>31554</v>
      </c>
      <c r="H6278" s="22">
        <f>ROUND(Table1[[#This Row],[Market Capitalisation]]/Table1[[#This Row],[Stock Price]],0)</f>
        <v>54511278</v>
      </c>
    </row>
    <row r="6279" spans="2:8" x14ac:dyDescent="0.35">
      <c r="B6279" s="1" t="s">
        <v>25297</v>
      </c>
      <c r="C6279" s="3" t="s">
        <v>25298</v>
      </c>
      <c r="D6279" s="13">
        <v>290000000</v>
      </c>
      <c r="E6279" s="1" t="str" cm="1">
        <f t="array" ref="E6279">_xlfn.IFS($D6279&gt;=$N$7,$J$7,AND($D6279&gt;=$M$8,$D6279&lt;$N$8),$J$8,AND($D6279&gt;=$M$9,$D6279&lt;$N$9),$J$9,$D6279&lt;$N$10,$J$10)</f>
        <v>Small Cap</v>
      </c>
      <c r="F6279" s="18">
        <v>6.46</v>
      </c>
      <c r="G6279" s="3" t="s">
        <v>249</v>
      </c>
      <c r="H6279" s="22">
        <f>ROUND(Table1[[#This Row],[Market Capitalisation]]/Table1[[#This Row],[Stock Price]],0)</f>
        <v>44891641</v>
      </c>
    </row>
    <row r="6280" spans="2:8" x14ac:dyDescent="0.35">
      <c r="B6280" s="1" t="s">
        <v>25300</v>
      </c>
      <c r="C6280" s="3" t="s">
        <v>25301</v>
      </c>
      <c r="D6280" s="13">
        <v>290000000</v>
      </c>
      <c r="E6280" s="1" t="str" cm="1">
        <f t="array" ref="E6280">_xlfn.IFS($D6280&gt;=$N$7,$J$7,AND($D6280&gt;=$M$8,$D6280&lt;$N$8),$J$8,AND($D6280&gt;=$M$9,$D6280&lt;$N$9),$J$9,$D6280&lt;$N$10,$J$10)</f>
        <v>Small Cap</v>
      </c>
      <c r="F6280" s="18">
        <v>1.58</v>
      </c>
      <c r="G6280" s="3" t="s">
        <v>31554</v>
      </c>
      <c r="H6280" s="22">
        <f>ROUND(Table1[[#This Row],[Market Capitalisation]]/Table1[[#This Row],[Stock Price]],0)</f>
        <v>183544304</v>
      </c>
    </row>
    <row r="6281" spans="2:8" x14ac:dyDescent="0.35">
      <c r="B6281" s="1" t="s">
        <v>25303</v>
      </c>
      <c r="C6281" s="3" t="s">
        <v>25304</v>
      </c>
      <c r="D6281" s="13">
        <v>290000000</v>
      </c>
      <c r="E6281" s="1" t="str" cm="1">
        <f t="array" ref="E6281">_xlfn.IFS($D6281&gt;=$N$7,$J$7,AND($D6281&gt;=$M$8,$D6281&lt;$N$8),$J$8,AND($D6281&gt;=$M$9,$D6281&lt;$N$9),$J$9,$D6281&lt;$N$10,$J$10)</f>
        <v>Small Cap</v>
      </c>
      <c r="F6281" s="18">
        <v>1.42</v>
      </c>
      <c r="G6281" s="3" t="s">
        <v>511</v>
      </c>
      <c r="H6281" s="22">
        <f>ROUND(Table1[[#This Row],[Market Capitalisation]]/Table1[[#This Row],[Stock Price]],0)</f>
        <v>204225352</v>
      </c>
    </row>
    <row r="6282" spans="2:8" x14ac:dyDescent="0.35">
      <c r="B6282" s="1" t="s">
        <v>25306</v>
      </c>
      <c r="C6282" s="3" t="s">
        <v>25307</v>
      </c>
      <c r="D6282" s="13">
        <v>290000000</v>
      </c>
      <c r="E6282" s="1" t="str" cm="1">
        <f t="array" ref="E6282">_xlfn.IFS($D6282&gt;=$N$7,$J$7,AND($D6282&gt;=$M$8,$D6282&lt;$N$8),$J$8,AND($D6282&gt;=$M$9,$D6282&lt;$N$9),$J$9,$D6282&lt;$N$10,$J$10)</f>
        <v>Small Cap</v>
      </c>
      <c r="F6282" s="18">
        <v>11.39</v>
      </c>
      <c r="G6282" s="3" t="s">
        <v>511</v>
      </c>
      <c r="H6282" s="22">
        <f>ROUND(Table1[[#This Row],[Market Capitalisation]]/Table1[[#This Row],[Stock Price]],0)</f>
        <v>25460931</v>
      </c>
    </row>
    <row r="6283" spans="2:8" x14ac:dyDescent="0.35">
      <c r="B6283" s="1" t="s">
        <v>25310</v>
      </c>
      <c r="C6283" s="3" t="s">
        <v>25311</v>
      </c>
      <c r="D6283" s="13">
        <v>290000000</v>
      </c>
      <c r="E6283" s="1" t="str" cm="1">
        <f t="array" ref="E6283">_xlfn.IFS($D6283&gt;=$N$7,$J$7,AND($D6283&gt;=$M$8,$D6283&lt;$N$8),$J$8,AND($D6283&gt;=$M$9,$D6283&lt;$N$9),$J$9,$D6283&lt;$N$10,$J$10)</f>
        <v>Small Cap</v>
      </c>
      <c r="F6283" s="18">
        <v>11.67</v>
      </c>
      <c r="G6283" s="3" t="s">
        <v>31554</v>
      </c>
      <c r="H6283" s="22">
        <f>ROUND(Table1[[#This Row],[Market Capitalisation]]/Table1[[#This Row],[Stock Price]],0)</f>
        <v>24850043</v>
      </c>
    </row>
    <row r="6284" spans="2:8" x14ac:dyDescent="0.35">
      <c r="B6284" s="1" t="s">
        <v>25314</v>
      </c>
      <c r="C6284" s="3" t="s">
        <v>25315</v>
      </c>
      <c r="D6284" s="13">
        <v>290000000</v>
      </c>
      <c r="E6284" s="1" t="str" cm="1">
        <f t="array" ref="E6284">_xlfn.IFS($D6284&gt;=$N$7,$J$7,AND($D6284&gt;=$M$8,$D6284&lt;$N$8),$J$8,AND($D6284&gt;=$M$9,$D6284&lt;$N$9),$J$9,$D6284&lt;$N$10,$J$10)</f>
        <v>Small Cap</v>
      </c>
      <c r="F6284" s="18">
        <v>1.02</v>
      </c>
      <c r="G6284" s="3" t="s">
        <v>249</v>
      </c>
      <c r="H6284" s="22">
        <f>ROUND(Table1[[#This Row],[Market Capitalisation]]/Table1[[#This Row],[Stock Price]],0)</f>
        <v>284313725</v>
      </c>
    </row>
    <row r="6285" spans="2:8" x14ac:dyDescent="0.35">
      <c r="B6285" s="1" t="s">
        <v>25317</v>
      </c>
      <c r="C6285" s="3" t="s">
        <v>25318</v>
      </c>
      <c r="D6285" s="13">
        <v>290000000</v>
      </c>
      <c r="E6285" s="1" t="str" cm="1">
        <f t="array" ref="E6285">_xlfn.IFS($D6285&gt;=$N$7,$J$7,AND($D6285&gt;=$M$8,$D6285&lt;$N$8),$J$8,AND($D6285&gt;=$M$9,$D6285&lt;$N$9),$J$9,$D6285&lt;$N$10,$J$10)</f>
        <v>Small Cap</v>
      </c>
      <c r="F6285" s="18">
        <v>2.5099999999999998</v>
      </c>
      <c r="G6285" s="3" t="s">
        <v>249</v>
      </c>
      <c r="H6285" s="22">
        <f>ROUND(Table1[[#This Row],[Market Capitalisation]]/Table1[[#This Row],[Stock Price]],0)</f>
        <v>115537849</v>
      </c>
    </row>
    <row r="6286" spans="2:8" x14ac:dyDescent="0.35">
      <c r="B6286" s="1" t="s">
        <v>25320</v>
      </c>
      <c r="C6286" s="3" t="s">
        <v>25321</v>
      </c>
      <c r="D6286" s="13">
        <v>290000000</v>
      </c>
      <c r="E6286" s="1" t="str" cm="1">
        <f t="array" ref="E6286">_xlfn.IFS($D6286&gt;=$N$7,$J$7,AND($D6286&gt;=$M$8,$D6286&lt;$N$8),$J$8,AND($D6286&gt;=$M$9,$D6286&lt;$N$9),$J$9,$D6286&lt;$N$10,$J$10)</f>
        <v>Small Cap</v>
      </c>
      <c r="F6286" s="18">
        <v>7.9</v>
      </c>
      <c r="G6286" s="3" t="s">
        <v>31554</v>
      </c>
      <c r="H6286" s="22">
        <f>ROUND(Table1[[#This Row],[Market Capitalisation]]/Table1[[#This Row],[Stock Price]],0)</f>
        <v>36708861</v>
      </c>
    </row>
    <row r="6287" spans="2:8" x14ac:dyDescent="0.35">
      <c r="B6287" s="1" t="s">
        <v>25323</v>
      </c>
      <c r="C6287" s="3" t="s">
        <v>25324</v>
      </c>
      <c r="D6287" s="13">
        <v>290000000</v>
      </c>
      <c r="E6287" s="1" t="str" cm="1">
        <f t="array" ref="E6287">_xlfn.IFS($D6287&gt;=$N$7,$J$7,AND($D6287&gt;=$M$8,$D6287&lt;$N$8),$J$8,AND($D6287&gt;=$M$9,$D6287&lt;$N$9),$J$9,$D6287&lt;$N$10,$J$10)</f>
        <v>Small Cap</v>
      </c>
      <c r="F6287" s="18">
        <v>4.3899999999999997</v>
      </c>
      <c r="G6287" s="3" t="s">
        <v>1103</v>
      </c>
      <c r="H6287" s="22">
        <f>ROUND(Table1[[#This Row],[Market Capitalisation]]/Table1[[#This Row],[Stock Price]],0)</f>
        <v>66059226</v>
      </c>
    </row>
    <row r="6288" spans="2:8" x14ac:dyDescent="0.35">
      <c r="B6288" s="1" t="s">
        <v>25326</v>
      </c>
      <c r="C6288" s="3" t="s">
        <v>25327</v>
      </c>
      <c r="D6288" s="13">
        <v>290000000</v>
      </c>
      <c r="E6288" s="1" t="str" cm="1">
        <f t="array" ref="E6288">_xlfn.IFS($D6288&gt;=$N$7,$J$7,AND($D6288&gt;=$M$8,$D6288&lt;$N$8),$J$8,AND($D6288&gt;=$M$9,$D6288&lt;$N$9),$J$9,$D6288&lt;$N$10,$J$10)</f>
        <v>Small Cap</v>
      </c>
      <c r="F6288" s="18">
        <v>4.82</v>
      </c>
      <c r="G6288" s="3" t="s">
        <v>31554</v>
      </c>
      <c r="H6288" s="22">
        <f>ROUND(Table1[[#This Row],[Market Capitalisation]]/Table1[[#This Row],[Stock Price]],0)</f>
        <v>60165975</v>
      </c>
    </row>
    <row r="6289" spans="2:8" x14ac:dyDescent="0.35">
      <c r="B6289" s="1" t="s">
        <v>25331</v>
      </c>
      <c r="C6289" s="3" t="s">
        <v>25332</v>
      </c>
      <c r="D6289" s="13">
        <v>290000000</v>
      </c>
      <c r="E6289" s="1" t="str" cm="1">
        <f t="array" ref="E6289">_xlfn.IFS($D6289&gt;=$N$7,$J$7,AND($D6289&gt;=$M$8,$D6289&lt;$N$8),$J$8,AND($D6289&gt;=$M$9,$D6289&lt;$N$9),$J$9,$D6289&lt;$N$10,$J$10)</f>
        <v>Small Cap</v>
      </c>
      <c r="F6289" s="18">
        <v>5.41</v>
      </c>
      <c r="G6289" s="3" t="s">
        <v>31554</v>
      </c>
      <c r="H6289" s="22">
        <f>ROUND(Table1[[#This Row],[Market Capitalisation]]/Table1[[#This Row],[Stock Price]],0)</f>
        <v>53604436</v>
      </c>
    </row>
    <row r="6290" spans="2:8" x14ac:dyDescent="0.35">
      <c r="B6290" s="1" t="s">
        <v>25334</v>
      </c>
      <c r="C6290" s="3" t="s">
        <v>25335</v>
      </c>
      <c r="D6290" s="13">
        <v>290000000</v>
      </c>
      <c r="E6290" s="1" t="str" cm="1">
        <f t="array" ref="E6290">_xlfn.IFS($D6290&gt;=$N$7,$J$7,AND($D6290&gt;=$M$8,$D6290&lt;$N$8),$J$8,AND($D6290&gt;=$M$9,$D6290&lt;$N$9),$J$9,$D6290&lt;$N$10,$J$10)</f>
        <v>Small Cap</v>
      </c>
      <c r="F6290" s="18">
        <v>9.31</v>
      </c>
      <c r="G6290" s="3" t="s">
        <v>31554</v>
      </c>
      <c r="H6290" s="22">
        <f>ROUND(Table1[[#This Row],[Market Capitalisation]]/Table1[[#This Row],[Stock Price]],0)</f>
        <v>31149302</v>
      </c>
    </row>
    <row r="6291" spans="2:8" x14ac:dyDescent="0.35">
      <c r="B6291" s="1" t="s">
        <v>25337</v>
      </c>
      <c r="C6291" s="3" t="s">
        <v>25338</v>
      </c>
      <c r="D6291" s="13">
        <v>290000000</v>
      </c>
      <c r="E6291" s="1" t="str" cm="1">
        <f t="array" ref="E6291">_xlfn.IFS($D6291&gt;=$N$7,$J$7,AND($D6291&gt;=$M$8,$D6291&lt;$N$8),$J$8,AND($D6291&gt;=$M$9,$D6291&lt;$N$9),$J$9,$D6291&lt;$N$10,$J$10)</f>
        <v>Small Cap</v>
      </c>
      <c r="F6291" s="18">
        <v>12.59</v>
      </c>
      <c r="G6291" s="3" t="s">
        <v>31554</v>
      </c>
      <c r="H6291" s="22">
        <f>ROUND(Table1[[#This Row],[Market Capitalisation]]/Table1[[#This Row],[Stock Price]],0)</f>
        <v>23034154</v>
      </c>
    </row>
    <row r="6292" spans="2:8" x14ac:dyDescent="0.35">
      <c r="B6292" s="1" t="s">
        <v>25341</v>
      </c>
      <c r="C6292" s="3" t="s">
        <v>25342</v>
      </c>
      <c r="D6292" s="13">
        <v>290000000</v>
      </c>
      <c r="E6292" s="1" t="str" cm="1">
        <f t="array" ref="E6292">_xlfn.IFS($D6292&gt;=$N$7,$J$7,AND($D6292&gt;=$M$8,$D6292&lt;$N$8),$J$8,AND($D6292&gt;=$M$9,$D6292&lt;$N$9),$J$9,$D6292&lt;$N$10,$J$10)</f>
        <v>Small Cap</v>
      </c>
      <c r="F6292" s="18">
        <v>16.77</v>
      </c>
      <c r="G6292" s="3" t="s">
        <v>249</v>
      </c>
      <c r="H6292" s="22">
        <f>ROUND(Table1[[#This Row],[Market Capitalisation]]/Table1[[#This Row],[Stock Price]],0)</f>
        <v>17292785</v>
      </c>
    </row>
    <row r="6293" spans="2:8" x14ac:dyDescent="0.35">
      <c r="B6293" s="1" t="s">
        <v>25344</v>
      </c>
      <c r="C6293" s="3" t="s">
        <v>25345</v>
      </c>
      <c r="D6293" s="13">
        <v>290000000</v>
      </c>
      <c r="E6293" s="1" t="str" cm="1">
        <f t="array" ref="E6293">_xlfn.IFS($D6293&gt;=$N$7,$J$7,AND($D6293&gt;=$M$8,$D6293&lt;$N$8),$J$8,AND($D6293&gt;=$M$9,$D6293&lt;$N$9),$J$9,$D6293&lt;$N$10,$J$10)</f>
        <v>Small Cap</v>
      </c>
      <c r="F6293" s="18">
        <v>32.51</v>
      </c>
      <c r="G6293" s="3" t="s">
        <v>304</v>
      </c>
      <c r="H6293" s="22">
        <f>ROUND(Table1[[#This Row],[Market Capitalisation]]/Table1[[#This Row],[Stock Price]],0)</f>
        <v>8920332</v>
      </c>
    </row>
    <row r="6294" spans="2:8" x14ac:dyDescent="0.35">
      <c r="B6294" s="1" t="s">
        <v>25347</v>
      </c>
      <c r="C6294" s="3" t="s">
        <v>25348</v>
      </c>
      <c r="D6294" s="13">
        <v>290000000</v>
      </c>
      <c r="E6294" s="1" t="str" cm="1">
        <f t="array" ref="E6294">_xlfn.IFS($D6294&gt;=$N$7,$J$7,AND($D6294&gt;=$M$8,$D6294&lt;$N$8),$J$8,AND($D6294&gt;=$M$9,$D6294&lt;$N$9),$J$9,$D6294&lt;$N$10,$J$10)</f>
        <v>Small Cap</v>
      </c>
      <c r="F6294" s="18">
        <v>51.68</v>
      </c>
      <c r="G6294" s="3" t="s">
        <v>31554</v>
      </c>
      <c r="H6294" s="22">
        <f>ROUND(Table1[[#This Row],[Market Capitalisation]]/Table1[[#This Row],[Stock Price]],0)</f>
        <v>5611455</v>
      </c>
    </row>
    <row r="6295" spans="2:8" x14ac:dyDescent="0.35">
      <c r="B6295" s="1" t="s">
        <v>25351</v>
      </c>
      <c r="C6295" s="3" t="s">
        <v>25352</v>
      </c>
      <c r="D6295" s="13">
        <v>290000000</v>
      </c>
      <c r="E6295" s="1" t="str" cm="1">
        <f t="array" ref="E6295">_xlfn.IFS($D6295&gt;=$N$7,$J$7,AND($D6295&gt;=$M$8,$D6295&lt;$N$8),$J$8,AND($D6295&gt;=$M$9,$D6295&lt;$N$9),$J$9,$D6295&lt;$N$10,$J$10)</f>
        <v>Small Cap</v>
      </c>
      <c r="F6295" s="18">
        <v>4.1900000000000004</v>
      </c>
      <c r="G6295" s="3" t="s">
        <v>31554</v>
      </c>
      <c r="H6295" s="22">
        <f>ROUND(Table1[[#This Row],[Market Capitalisation]]/Table1[[#This Row],[Stock Price]],0)</f>
        <v>69212411</v>
      </c>
    </row>
    <row r="6296" spans="2:8" x14ac:dyDescent="0.35">
      <c r="B6296" s="1" t="s">
        <v>25354</v>
      </c>
      <c r="C6296" s="3" t="s">
        <v>25355</v>
      </c>
      <c r="D6296" s="13">
        <v>290000000</v>
      </c>
      <c r="E6296" s="1" t="str" cm="1">
        <f t="array" ref="E6296">_xlfn.IFS($D6296&gt;=$N$7,$J$7,AND($D6296&gt;=$M$8,$D6296&lt;$N$8),$J$8,AND($D6296&gt;=$M$9,$D6296&lt;$N$9),$J$9,$D6296&lt;$N$10,$J$10)</f>
        <v>Small Cap</v>
      </c>
      <c r="F6296" s="18">
        <v>7.42</v>
      </c>
      <c r="G6296" s="3" t="s">
        <v>31554</v>
      </c>
      <c r="H6296" s="22">
        <f>ROUND(Table1[[#This Row],[Market Capitalisation]]/Table1[[#This Row],[Stock Price]],0)</f>
        <v>39083558</v>
      </c>
    </row>
    <row r="6297" spans="2:8" x14ac:dyDescent="0.35">
      <c r="B6297" s="1" t="s">
        <v>25357</v>
      </c>
      <c r="C6297" s="3" t="s">
        <v>25358</v>
      </c>
      <c r="D6297" s="13">
        <v>290000000</v>
      </c>
      <c r="E6297" s="1" t="str" cm="1">
        <f t="array" ref="E6297">_xlfn.IFS($D6297&gt;=$N$7,$J$7,AND($D6297&gt;=$M$8,$D6297&lt;$N$8),$J$8,AND($D6297&gt;=$M$9,$D6297&lt;$N$9),$J$9,$D6297&lt;$N$10,$J$10)</f>
        <v>Small Cap</v>
      </c>
      <c r="F6297" s="18">
        <v>0.55000000000000004</v>
      </c>
      <c r="G6297" s="3" t="s">
        <v>31554</v>
      </c>
      <c r="H6297" s="22">
        <f>ROUND(Table1[[#This Row],[Market Capitalisation]]/Table1[[#This Row],[Stock Price]],0)</f>
        <v>527272727</v>
      </c>
    </row>
    <row r="6298" spans="2:8" x14ac:dyDescent="0.35">
      <c r="B6298" s="1" t="s">
        <v>25360</v>
      </c>
      <c r="C6298" s="3" t="s">
        <v>25361</v>
      </c>
      <c r="D6298" s="13">
        <v>290000000</v>
      </c>
      <c r="E6298" s="1" t="str" cm="1">
        <f t="array" ref="E6298">_xlfn.IFS($D6298&gt;=$N$7,$J$7,AND($D6298&gt;=$M$8,$D6298&lt;$N$8),$J$8,AND($D6298&gt;=$M$9,$D6298&lt;$N$9),$J$9,$D6298&lt;$N$10,$J$10)</f>
        <v>Small Cap</v>
      </c>
      <c r="F6298" s="18">
        <v>22.8</v>
      </c>
      <c r="G6298" s="3" t="s">
        <v>31554</v>
      </c>
      <c r="H6298" s="22">
        <f>ROUND(Table1[[#This Row],[Market Capitalisation]]/Table1[[#This Row],[Stock Price]],0)</f>
        <v>12719298</v>
      </c>
    </row>
    <row r="6299" spans="2:8" x14ac:dyDescent="0.35">
      <c r="B6299" s="1" t="s">
        <v>25364</v>
      </c>
      <c r="C6299" s="3" t="s">
        <v>25365</v>
      </c>
      <c r="D6299" s="13">
        <v>280000000</v>
      </c>
      <c r="E6299" s="1" t="str" cm="1">
        <f t="array" ref="E6299">_xlfn.IFS($D6299&gt;=$N$7,$J$7,AND($D6299&gt;=$M$8,$D6299&lt;$N$8),$J$8,AND($D6299&gt;=$M$9,$D6299&lt;$N$9),$J$9,$D6299&lt;$N$10,$J$10)</f>
        <v>Small Cap</v>
      </c>
      <c r="F6299" s="18">
        <v>8.74</v>
      </c>
      <c r="G6299" s="3" t="s">
        <v>31554</v>
      </c>
      <c r="H6299" s="22">
        <f>ROUND(Table1[[#This Row],[Market Capitalisation]]/Table1[[#This Row],[Stock Price]],0)</f>
        <v>32036613</v>
      </c>
    </row>
    <row r="6300" spans="2:8" x14ac:dyDescent="0.35">
      <c r="B6300" s="1" t="s">
        <v>25368</v>
      </c>
      <c r="C6300" s="3" t="s">
        <v>25369</v>
      </c>
      <c r="D6300" s="13">
        <v>280000000</v>
      </c>
      <c r="E6300" s="1" t="str" cm="1">
        <f t="array" ref="E6300">_xlfn.IFS($D6300&gt;=$N$7,$J$7,AND($D6300&gt;=$M$8,$D6300&lt;$N$8),$J$8,AND($D6300&gt;=$M$9,$D6300&lt;$N$9),$J$9,$D6300&lt;$N$10,$J$10)</f>
        <v>Small Cap</v>
      </c>
      <c r="F6300" s="18">
        <v>14.04</v>
      </c>
      <c r="G6300" s="3" t="s">
        <v>31554</v>
      </c>
      <c r="H6300" s="22">
        <f>ROUND(Table1[[#This Row],[Market Capitalisation]]/Table1[[#This Row],[Stock Price]],0)</f>
        <v>19943020</v>
      </c>
    </row>
    <row r="6301" spans="2:8" x14ac:dyDescent="0.35">
      <c r="B6301" s="1" t="s">
        <v>25371</v>
      </c>
      <c r="C6301" s="3" t="s">
        <v>25372</v>
      </c>
      <c r="D6301" s="13">
        <v>280000000</v>
      </c>
      <c r="E6301" s="1" t="str" cm="1">
        <f t="array" ref="E6301">_xlfn.IFS($D6301&gt;=$N$7,$J$7,AND($D6301&gt;=$M$8,$D6301&lt;$N$8),$J$8,AND($D6301&gt;=$M$9,$D6301&lt;$N$9),$J$9,$D6301&lt;$N$10,$J$10)</f>
        <v>Small Cap</v>
      </c>
      <c r="F6301" s="18">
        <v>5.84</v>
      </c>
      <c r="G6301" s="3" t="s">
        <v>31554</v>
      </c>
      <c r="H6301" s="22">
        <f>ROUND(Table1[[#This Row],[Market Capitalisation]]/Table1[[#This Row],[Stock Price]],0)</f>
        <v>47945205</v>
      </c>
    </row>
    <row r="6302" spans="2:8" x14ac:dyDescent="0.35">
      <c r="B6302" s="1" t="s">
        <v>25374</v>
      </c>
      <c r="C6302" s="3" t="s">
        <v>25375</v>
      </c>
      <c r="D6302" s="13">
        <v>280000000</v>
      </c>
      <c r="E6302" s="1" t="str" cm="1">
        <f t="array" ref="E6302">_xlfn.IFS($D6302&gt;=$N$7,$J$7,AND($D6302&gt;=$M$8,$D6302&lt;$N$8),$J$8,AND($D6302&gt;=$M$9,$D6302&lt;$N$9),$J$9,$D6302&lt;$N$10,$J$10)</f>
        <v>Small Cap</v>
      </c>
      <c r="F6302" s="18">
        <v>4.28</v>
      </c>
      <c r="G6302" s="3" t="s">
        <v>31554</v>
      </c>
      <c r="H6302" s="22">
        <f>ROUND(Table1[[#This Row],[Market Capitalisation]]/Table1[[#This Row],[Stock Price]],0)</f>
        <v>65420561</v>
      </c>
    </row>
    <row r="6303" spans="2:8" x14ac:dyDescent="0.35">
      <c r="B6303" s="1" t="s">
        <v>25377</v>
      </c>
      <c r="C6303" s="3" t="s">
        <v>25378</v>
      </c>
      <c r="D6303" s="13">
        <v>280000000</v>
      </c>
      <c r="E6303" s="1" t="str" cm="1">
        <f t="array" ref="E6303">_xlfn.IFS($D6303&gt;=$N$7,$J$7,AND($D6303&gt;=$M$8,$D6303&lt;$N$8),$J$8,AND($D6303&gt;=$M$9,$D6303&lt;$N$9),$J$9,$D6303&lt;$N$10,$J$10)</f>
        <v>Small Cap</v>
      </c>
      <c r="F6303" s="18">
        <v>0.42</v>
      </c>
      <c r="G6303" s="3" t="s">
        <v>936</v>
      </c>
      <c r="H6303" s="22">
        <f>ROUND(Table1[[#This Row],[Market Capitalisation]]/Table1[[#This Row],[Stock Price]],0)</f>
        <v>666666667</v>
      </c>
    </row>
    <row r="6304" spans="2:8" x14ac:dyDescent="0.35">
      <c r="B6304" s="1" t="s">
        <v>25380</v>
      </c>
      <c r="C6304" s="3" t="s">
        <v>25381</v>
      </c>
      <c r="D6304" s="13">
        <v>280000000</v>
      </c>
      <c r="E6304" s="1" t="str" cm="1">
        <f t="array" ref="E6304">_xlfn.IFS($D6304&gt;=$N$7,$J$7,AND($D6304&gt;=$M$8,$D6304&lt;$N$8),$J$8,AND($D6304&gt;=$M$9,$D6304&lt;$N$9),$J$9,$D6304&lt;$N$10,$J$10)</f>
        <v>Small Cap</v>
      </c>
      <c r="F6304" s="18">
        <v>2.4300000000000002</v>
      </c>
      <c r="G6304" s="3" t="s">
        <v>62</v>
      </c>
      <c r="H6304" s="22">
        <f>ROUND(Table1[[#This Row],[Market Capitalisation]]/Table1[[#This Row],[Stock Price]],0)</f>
        <v>115226337</v>
      </c>
    </row>
    <row r="6305" spans="2:8" x14ac:dyDescent="0.35">
      <c r="B6305" s="1" t="s">
        <v>25383</v>
      </c>
      <c r="C6305" s="3" t="s">
        <v>25384</v>
      </c>
      <c r="D6305" s="13">
        <v>280000000</v>
      </c>
      <c r="E6305" s="1" t="str" cm="1">
        <f t="array" ref="E6305">_xlfn.IFS($D6305&gt;=$N$7,$J$7,AND($D6305&gt;=$M$8,$D6305&lt;$N$8),$J$8,AND($D6305&gt;=$M$9,$D6305&lt;$N$9),$J$9,$D6305&lt;$N$10,$J$10)</f>
        <v>Small Cap</v>
      </c>
      <c r="F6305" s="18">
        <v>12.31</v>
      </c>
      <c r="G6305" s="3" t="s">
        <v>31554</v>
      </c>
      <c r="H6305" s="22">
        <f>ROUND(Table1[[#This Row],[Market Capitalisation]]/Table1[[#This Row],[Stock Price]],0)</f>
        <v>22745735</v>
      </c>
    </row>
    <row r="6306" spans="2:8" x14ac:dyDescent="0.35">
      <c r="B6306" s="1" t="s">
        <v>25387</v>
      </c>
      <c r="C6306" s="3" t="s">
        <v>25388</v>
      </c>
      <c r="D6306" s="13">
        <v>280000000</v>
      </c>
      <c r="E6306" s="1" t="str" cm="1">
        <f t="array" ref="E6306">_xlfn.IFS($D6306&gt;=$N$7,$J$7,AND($D6306&gt;=$M$8,$D6306&lt;$N$8),$J$8,AND($D6306&gt;=$M$9,$D6306&lt;$N$9),$J$9,$D6306&lt;$N$10,$J$10)</f>
        <v>Small Cap</v>
      </c>
      <c r="F6306" s="18">
        <v>5.58</v>
      </c>
      <c r="G6306" s="3" t="s">
        <v>31554</v>
      </c>
      <c r="H6306" s="22">
        <f>ROUND(Table1[[#This Row],[Market Capitalisation]]/Table1[[#This Row],[Stock Price]],0)</f>
        <v>50179211</v>
      </c>
    </row>
    <row r="6307" spans="2:8" x14ac:dyDescent="0.35">
      <c r="B6307" s="1" t="s">
        <v>25390</v>
      </c>
      <c r="C6307" s="3" t="s">
        <v>25391</v>
      </c>
      <c r="D6307" s="13">
        <v>280000000</v>
      </c>
      <c r="E6307" s="1" t="str" cm="1">
        <f t="array" ref="E6307">_xlfn.IFS($D6307&gt;=$N$7,$J$7,AND($D6307&gt;=$M$8,$D6307&lt;$N$8),$J$8,AND($D6307&gt;=$M$9,$D6307&lt;$N$9),$J$9,$D6307&lt;$N$10,$J$10)</f>
        <v>Small Cap</v>
      </c>
      <c r="F6307" s="18">
        <v>26.71</v>
      </c>
      <c r="G6307" s="3" t="s">
        <v>210</v>
      </c>
      <c r="H6307" s="22">
        <f>ROUND(Table1[[#This Row],[Market Capitalisation]]/Table1[[#This Row],[Stock Price]],0)</f>
        <v>10482965</v>
      </c>
    </row>
    <row r="6308" spans="2:8" x14ac:dyDescent="0.35">
      <c r="B6308" s="1" t="s">
        <v>25394</v>
      </c>
      <c r="C6308" s="3" t="s">
        <v>25395</v>
      </c>
      <c r="D6308" s="13">
        <v>280000000</v>
      </c>
      <c r="E6308" s="1" t="str" cm="1">
        <f t="array" ref="E6308">_xlfn.IFS($D6308&gt;=$N$7,$J$7,AND($D6308&gt;=$M$8,$D6308&lt;$N$8),$J$8,AND($D6308&gt;=$M$9,$D6308&lt;$N$9),$J$9,$D6308&lt;$N$10,$J$10)</f>
        <v>Small Cap</v>
      </c>
      <c r="F6308" s="18">
        <v>4.38</v>
      </c>
      <c r="G6308" s="3" t="s">
        <v>31554</v>
      </c>
      <c r="H6308" s="22">
        <f>ROUND(Table1[[#This Row],[Market Capitalisation]]/Table1[[#This Row],[Stock Price]],0)</f>
        <v>63926941</v>
      </c>
    </row>
    <row r="6309" spans="2:8" x14ac:dyDescent="0.35">
      <c r="B6309" s="1" t="s">
        <v>25398</v>
      </c>
      <c r="C6309" s="3" t="s">
        <v>25399</v>
      </c>
      <c r="D6309" s="13">
        <v>280000000</v>
      </c>
      <c r="E6309" s="1" t="str" cm="1">
        <f t="array" ref="E6309">_xlfn.IFS($D6309&gt;=$N$7,$J$7,AND($D6309&gt;=$M$8,$D6309&lt;$N$8),$J$8,AND($D6309&gt;=$M$9,$D6309&lt;$N$9),$J$9,$D6309&lt;$N$10,$J$10)</f>
        <v>Small Cap</v>
      </c>
      <c r="F6309" s="18">
        <v>16.61</v>
      </c>
      <c r="G6309" s="3" t="s">
        <v>31554</v>
      </c>
      <c r="H6309" s="22">
        <f>ROUND(Table1[[#This Row],[Market Capitalisation]]/Table1[[#This Row],[Stock Price]],0)</f>
        <v>16857315</v>
      </c>
    </row>
    <row r="6310" spans="2:8" x14ac:dyDescent="0.35">
      <c r="B6310" s="1" t="s">
        <v>25402</v>
      </c>
      <c r="C6310" s="3" t="s">
        <v>25403</v>
      </c>
      <c r="D6310" s="13">
        <v>280000000</v>
      </c>
      <c r="E6310" s="1" t="str" cm="1">
        <f t="array" ref="E6310">_xlfn.IFS($D6310&gt;=$N$7,$J$7,AND($D6310&gt;=$M$8,$D6310&lt;$N$8),$J$8,AND($D6310&gt;=$M$9,$D6310&lt;$N$9),$J$9,$D6310&lt;$N$10,$J$10)</f>
        <v>Small Cap</v>
      </c>
      <c r="F6310" s="18">
        <v>14.8</v>
      </c>
      <c r="G6310" s="3" t="s">
        <v>31554</v>
      </c>
      <c r="H6310" s="22">
        <f>ROUND(Table1[[#This Row],[Market Capitalisation]]/Table1[[#This Row],[Stock Price]],0)</f>
        <v>18918919</v>
      </c>
    </row>
    <row r="6311" spans="2:8" x14ac:dyDescent="0.35">
      <c r="B6311" s="1" t="s">
        <v>25405</v>
      </c>
      <c r="C6311" s="3" t="s">
        <v>25406</v>
      </c>
      <c r="D6311" s="13">
        <v>280000000</v>
      </c>
      <c r="E6311" s="1" t="str" cm="1">
        <f t="array" ref="E6311">_xlfn.IFS($D6311&gt;=$N$7,$J$7,AND($D6311&gt;=$M$8,$D6311&lt;$N$8),$J$8,AND($D6311&gt;=$M$9,$D6311&lt;$N$9),$J$9,$D6311&lt;$N$10,$J$10)</f>
        <v>Small Cap</v>
      </c>
      <c r="F6311" s="18">
        <v>7.29</v>
      </c>
      <c r="G6311" s="3" t="s">
        <v>249</v>
      </c>
      <c r="H6311" s="22">
        <f>ROUND(Table1[[#This Row],[Market Capitalisation]]/Table1[[#This Row],[Stock Price]],0)</f>
        <v>38408779</v>
      </c>
    </row>
    <row r="6312" spans="2:8" x14ac:dyDescent="0.35">
      <c r="B6312" s="1" t="s">
        <v>25409</v>
      </c>
      <c r="C6312" s="3" t="s">
        <v>25410</v>
      </c>
      <c r="D6312" s="13">
        <v>280000000</v>
      </c>
      <c r="E6312" s="1" t="str" cm="1">
        <f t="array" ref="E6312">_xlfn.IFS($D6312&gt;=$N$7,$J$7,AND($D6312&gt;=$M$8,$D6312&lt;$N$8),$J$8,AND($D6312&gt;=$M$9,$D6312&lt;$N$9),$J$9,$D6312&lt;$N$10,$J$10)</f>
        <v>Small Cap</v>
      </c>
      <c r="F6312" s="18">
        <v>1.1100000000000001</v>
      </c>
      <c r="G6312" s="3" t="s">
        <v>249</v>
      </c>
      <c r="H6312" s="22">
        <f>ROUND(Table1[[#This Row],[Market Capitalisation]]/Table1[[#This Row],[Stock Price]],0)</f>
        <v>252252252</v>
      </c>
    </row>
    <row r="6313" spans="2:8" x14ac:dyDescent="0.35">
      <c r="B6313" s="1" t="s">
        <v>25412</v>
      </c>
      <c r="C6313" s="3" t="s">
        <v>25413</v>
      </c>
      <c r="D6313" s="13">
        <v>280000000</v>
      </c>
      <c r="E6313" s="1" t="str" cm="1">
        <f t="array" ref="E6313">_xlfn.IFS($D6313&gt;=$N$7,$J$7,AND($D6313&gt;=$M$8,$D6313&lt;$N$8),$J$8,AND($D6313&gt;=$M$9,$D6313&lt;$N$9),$J$9,$D6313&lt;$N$10,$J$10)</f>
        <v>Small Cap</v>
      </c>
      <c r="F6313" s="18">
        <v>2.2599999999999998</v>
      </c>
      <c r="G6313" s="3" t="s">
        <v>31554</v>
      </c>
      <c r="H6313" s="22">
        <f>ROUND(Table1[[#This Row],[Market Capitalisation]]/Table1[[#This Row],[Stock Price]],0)</f>
        <v>123893805</v>
      </c>
    </row>
    <row r="6314" spans="2:8" x14ac:dyDescent="0.35">
      <c r="B6314" s="1" t="s">
        <v>25416</v>
      </c>
      <c r="C6314" s="3" t="s">
        <v>25417</v>
      </c>
      <c r="D6314" s="13">
        <v>280000000</v>
      </c>
      <c r="E6314" s="1" t="str" cm="1">
        <f t="array" ref="E6314">_xlfn.IFS($D6314&gt;=$N$7,$J$7,AND($D6314&gt;=$M$8,$D6314&lt;$N$8),$J$8,AND($D6314&gt;=$M$9,$D6314&lt;$N$9),$J$9,$D6314&lt;$N$10,$J$10)</f>
        <v>Small Cap</v>
      </c>
      <c r="F6314" s="18">
        <v>3.58</v>
      </c>
      <c r="G6314" s="3" t="s">
        <v>31554</v>
      </c>
      <c r="H6314" s="22">
        <f>ROUND(Table1[[#This Row],[Market Capitalisation]]/Table1[[#This Row],[Stock Price]],0)</f>
        <v>78212291</v>
      </c>
    </row>
    <row r="6315" spans="2:8" x14ac:dyDescent="0.35">
      <c r="B6315" s="1" t="s">
        <v>25419</v>
      </c>
      <c r="C6315" s="3" t="s">
        <v>25420</v>
      </c>
      <c r="D6315" s="13">
        <v>280000000</v>
      </c>
      <c r="E6315" s="1" t="str" cm="1">
        <f t="array" ref="E6315">_xlfn.IFS($D6315&gt;=$N$7,$J$7,AND($D6315&gt;=$M$8,$D6315&lt;$N$8),$J$8,AND($D6315&gt;=$M$9,$D6315&lt;$N$9),$J$9,$D6315&lt;$N$10,$J$10)</f>
        <v>Small Cap</v>
      </c>
      <c r="F6315" s="18">
        <v>6.39</v>
      </c>
      <c r="G6315" s="3" t="s">
        <v>31554</v>
      </c>
      <c r="H6315" s="22">
        <f>ROUND(Table1[[#This Row],[Market Capitalisation]]/Table1[[#This Row],[Stock Price]],0)</f>
        <v>43818466</v>
      </c>
    </row>
    <row r="6316" spans="2:8" x14ac:dyDescent="0.35">
      <c r="B6316" s="1" t="s">
        <v>25422</v>
      </c>
      <c r="C6316" s="3" t="s">
        <v>25423</v>
      </c>
      <c r="D6316" s="13">
        <v>280000000</v>
      </c>
      <c r="E6316" s="1" t="str" cm="1">
        <f t="array" ref="E6316">_xlfn.IFS($D6316&gt;=$N$7,$J$7,AND($D6316&gt;=$M$8,$D6316&lt;$N$8),$J$8,AND($D6316&gt;=$M$9,$D6316&lt;$N$9),$J$9,$D6316&lt;$N$10,$J$10)</f>
        <v>Small Cap</v>
      </c>
      <c r="F6316" s="18">
        <v>10.5</v>
      </c>
      <c r="G6316" s="3" t="s">
        <v>31554</v>
      </c>
      <c r="H6316" s="22">
        <f>ROUND(Table1[[#This Row],[Market Capitalisation]]/Table1[[#This Row],[Stock Price]],0)</f>
        <v>26666667</v>
      </c>
    </row>
    <row r="6317" spans="2:8" x14ac:dyDescent="0.35">
      <c r="B6317" s="1" t="s">
        <v>25425</v>
      </c>
      <c r="C6317" s="3" t="s">
        <v>25426</v>
      </c>
      <c r="D6317" s="13">
        <v>280000000</v>
      </c>
      <c r="E6317" s="1" t="str" cm="1">
        <f t="array" ref="E6317">_xlfn.IFS($D6317&gt;=$N$7,$J$7,AND($D6317&gt;=$M$8,$D6317&lt;$N$8),$J$8,AND($D6317&gt;=$M$9,$D6317&lt;$N$9),$J$9,$D6317&lt;$N$10,$J$10)</f>
        <v>Small Cap</v>
      </c>
      <c r="F6317" s="18">
        <v>9.0299999999999994</v>
      </c>
      <c r="G6317" s="3" t="s">
        <v>31554</v>
      </c>
      <c r="H6317" s="22">
        <f>ROUND(Table1[[#This Row],[Market Capitalisation]]/Table1[[#This Row],[Stock Price]],0)</f>
        <v>31007752</v>
      </c>
    </row>
    <row r="6318" spans="2:8" x14ac:dyDescent="0.35">
      <c r="B6318" s="1" t="s">
        <v>25428</v>
      </c>
      <c r="C6318" s="3" t="s">
        <v>25429</v>
      </c>
      <c r="D6318" s="13">
        <v>280000000</v>
      </c>
      <c r="E6318" s="1" t="str" cm="1">
        <f t="array" ref="E6318">_xlfn.IFS($D6318&gt;=$N$7,$J$7,AND($D6318&gt;=$M$8,$D6318&lt;$N$8),$J$8,AND($D6318&gt;=$M$9,$D6318&lt;$N$9),$J$9,$D6318&lt;$N$10,$J$10)</f>
        <v>Small Cap</v>
      </c>
      <c r="F6318" s="18">
        <v>3.03</v>
      </c>
      <c r="G6318" s="3" t="s">
        <v>936</v>
      </c>
      <c r="H6318" s="22">
        <f>ROUND(Table1[[#This Row],[Market Capitalisation]]/Table1[[#This Row],[Stock Price]],0)</f>
        <v>92409241</v>
      </c>
    </row>
    <row r="6319" spans="2:8" x14ac:dyDescent="0.35">
      <c r="B6319" s="1" t="s">
        <v>25431</v>
      </c>
      <c r="C6319" s="3" t="s">
        <v>25432</v>
      </c>
      <c r="D6319" s="13">
        <v>280000000</v>
      </c>
      <c r="E6319" s="1" t="str" cm="1">
        <f t="array" ref="E6319">_xlfn.IFS($D6319&gt;=$N$7,$J$7,AND($D6319&gt;=$M$8,$D6319&lt;$N$8),$J$8,AND($D6319&gt;=$M$9,$D6319&lt;$N$9),$J$9,$D6319&lt;$N$10,$J$10)</f>
        <v>Small Cap</v>
      </c>
      <c r="F6319" s="18">
        <v>10.98</v>
      </c>
      <c r="G6319" s="3" t="s">
        <v>31554</v>
      </c>
      <c r="H6319" s="22">
        <f>ROUND(Table1[[#This Row],[Market Capitalisation]]/Table1[[#This Row],[Stock Price]],0)</f>
        <v>25500911</v>
      </c>
    </row>
    <row r="6320" spans="2:8" x14ac:dyDescent="0.35">
      <c r="B6320" s="1" t="s">
        <v>25434</v>
      </c>
      <c r="C6320" s="3" t="s">
        <v>25435</v>
      </c>
      <c r="D6320" s="13">
        <v>280000000</v>
      </c>
      <c r="E6320" s="1" t="str" cm="1">
        <f t="array" ref="E6320">_xlfn.IFS($D6320&gt;=$N$7,$J$7,AND($D6320&gt;=$M$8,$D6320&lt;$N$8),$J$8,AND($D6320&gt;=$M$9,$D6320&lt;$N$9),$J$9,$D6320&lt;$N$10,$J$10)</f>
        <v>Small Cap</v>
      </c>
      <c r="F6320" s="18">
        <v>15.05</v>
      </c>
      <c r="G6320" s="3" t="s">
        <v>31554</v>
      </c>
      <c r="H6320" s="22">
        <f>ROUND(Table1[[#This Row],[Market Capitalisation]]/Table1[[#This Row],[Stock Price]],0)</f>
        <v>18604651</v>
      </c>
    </row>
    <row r="6321" spans="2:8" x14ac:dyDescent="0.35">
      <c r="B6321" s="1" t="s">
        <v>25437</v>
      </c>
      <c r="C6321" s="3" t="s">
        <v>25438</v>
      </c>
      <c r="D6321" s="13">
        <v>280000000</v>
      </c>
      <c r="E6321" s="1" t="str" cm="1">
        <f t="array" ref="E6321">_xlfn.IFS($D6321&gt;=$N$7,$J$7,AND($D6321&gt;=$M$8,$D6321&lt;$N$8),$J$8,AND($D6321&gt;=$M$9,$D6321&lt;$N$9),$J$9,$D6321&lt;$N$10,$J$10)</f>
        <v>Small Cap</v>
      </c>
      <c r="F6321" s="18">
        <v>0.6</v>
      </c>
      <c r="G6321" s="3" t="s">
        <v>511</v>
      </c>
      <c r="H6321" s="22">
        <f>ROUND(Table1[[#This Row],[Market Capitalisation]]/Table1[[#This Row],[Stock Price]],0)</f>
        <v>466666667</v>
      </c>
    </row>
    <row r="6322" spans="2:8" x14ac:dyDescent="0.35">
      <c r="B6322" s="1" t="s">
        <v>25440</v>
      </c>
      <c r="C6322" s="3" t="s">
        <v>25441</v>
      </c>
      <c r="D6322" s="13">
        <v>280000000</v>
      </c>
      <c r="E6322" s="1" t="str" cm="1">
        <f t="array" ref="E6322">_xlfn.IFS($D6322&gt;=$N$7,$J$7,AND($D6322&gt;=$M$8,$D6322&lt;$N$8),$J$8,AND($D6322&gt;=$M$9,$D6322&lt;$N$9),$J$9,$D6322&lt;$N$10,$J$10)</f>
        <v>Small Cap</v>
      </c>
      <c r="F6322" s="18">
        <v>2.76</v>
      </c>
      <c r="G6322" s="3" t="s">
        <v>152</v>
      </c>
      <c r="H6322" s="22">
        <f>ROUND(Table1[[#This Row],[Market Capitalisation]]/Table1[[#This Row],[Stock Price]],0)</f>
        <v>101449275</v>
      </c>
    </row>
    <row r="6323" spans="2:8" x14ac:dyDescent="0.35">
      <c r="B6323" s="1" t="s">
        <v>25443</v>
      </c>
      <c r="C6323" s="3" t="s">
        <v>25444</v>
      </c>
      <c r="D6323" s="13">
        <v>280000000</v>
      </c>
      <c r="E6323" s="1" t="str" cm="1">
        <f t="array" ref="E6323">_xlfn.IFS($D6323&gt;=$N$7,$J$7,AND($D6323&gt;=$M$8,$D6323&lt;$N$8),$J$8,AND($D6323&gt;=$M$9,$D6323&lt;$N$9),$J$9,$D6323&lt;$N$10,$J$10)</f>
        <v>Small Cap</v>
      </c>
      <c r="F6323" s="18">
        <v>14.99</v>
      </c>
      <c r="G6323" s="3" t="s">
        <v>31554</v>
      </c>
      <c r="H6323" s="22">
        <f>ROUND(Table1[[#This Row],[Market Capitalisation]]/Table1[[#This Row],[Stock Price]],0)</f>
        <v>18679119</v>
      </c>
    </row>
    <row r="6324" spans="2:8" x14ac:dyDescent="0.35">
      <c r="B6324" s="1" t="s">
        <v>25446</v>
      </c>
      <c r="C6324" s="3" t="s">
        <v>25447</v>
      </c>
      <c r="D6324" s="13">
        <v>280000000</v>
      </c>
      <c r="E6324" s="1" t="str" cm="1">
        <f t="array" ref="E6324">_xlfn.IFS($D6324&gt;=$N$7,$J$7,AND($D6324&gt;=$M$8,$D6324&lt;$N$8),$J$8,AND($D6324&gt;=$M$9,$D6324&lt;$N$9),$J$9,$D6324&lt;$N$10,$J$10)</f>
        <v>Small Cap</v>
      </c>
      <c r="F6324" s="18">
        <v>10.54</v>
      </c>
      <c r="G6324" s="3" t="s">
        <v>31554</v>
      </c>
      <c r="H6324" s="22">
        <f>ROUND(Table1[[#This Row],[Market Capitalisation]]/Table1[[#This Row],[Stock Price]],0)</f>
        <v>26565465</v>
      </c>
    </row>
    <row r="6325" spans="2:8" x14ac:dyDescent="0.35">
      <c r="B6325" s="1" t="s">
        <v>25449</v>
      </c>
      <c r="C6325" s="3" t="s">
        <v>25450</v>
      </c>
      <c r="D6325" s="13">
        <v>280000000</v>
      </c>
      <c r="E6325" s="1" t="str" cm="1">
        <f t="array" ref="E6325">_xlfn.IFS($D6325&gt;=$N$7,$J$7,AND($D6325&gt;=$M$8,$D6325&lt;$N$8),$J$8,AND($D6325&gt;=$M$9,$D6325&lt;$N$9),$J$9,$D6325&lt;$N$10,$J$10)</f>
        <v>Small Cap</v>
      </c>
      <c r="F6325" s="18">
        <v>17.84</v>
      </c>
      <c r="G6325" s="3" t="s">
        <v>31554</v>
      </c>
      <c r="H6325" s="22">
        <f>ROUND(Table1[[#This Row],[Market Capitalisation]]/Table1[[#This Row],[Stock Price]],0)</f>
        <v>15695067</v>
      </c>
    </row>
    <row r="6326" spans="2:8" x14ac:dyDescent="0.35">
      <c r="B6326" s="1" t="s">
        <v>25452</v>
      </c>
      <c r="C6326" s="3" t="s">
        <v>25453</v>
      </c>
      <c r="D6326" s="13">
        <v>270000000</v>
      </c>
      <c r="E6326" s="1" t="str" cm="1">
        <f t="array" ref="E6326">_xlfn.IFS($D6326&gt;=$N$7,$J$7,AND($D6326&gt;=$M$8,$D6326&lt;$N$8),$J$8,AND($D6326&gt;=$M$9,$D6326&lt;$N$9),$J$9,$D6326&lt;$N$10,$J$10)</f>
        <v>Small Cap</v>
      </c>
      <c r="F6326" s="18">
        <v>2.13</v>
      </c>
      <c r="G6326" s="3" t="s">
        <v>152</v>
      </c>
      <c r="H6326" s="22">
        <f>ROUND(Table1[[#This Row],[Market Capitalisation]]/Table1[[#This Row],[Stock Price]],0)</f>
        <v>126760563</v>
      </c>
    </row>
    <row r="6327" spans="2:8" x14ac:dyDescent="0.35">
      <c r="B6327" s="1" t="s">
        <v>25456</v>
      </c>
      <c r="C6327" s="3" t="s">
        <v>25457</v>
      </c>
      <c r="D6327" s="13">
        <v>270000000</v>
      </c>
      <c r="E6327" s="1" t="str" cm="1">
        <f t="array" ref="E6327">_xlfn.IFS($D6327&gt;=$N$7,$J$7,AND($D6327&gt;=$M$8,$D6327&lt;$N$8),$J$8,AND($D6327&gt;=$M$9,$D6327&lt;$N$9),$J$9,$D6327&lt;$N$10,$J$10)</f>
        <v>Small Cap</v>
      </c>
      <c r="F6327" s="18">
        <v>11.66</v>
      </c>
      <c r="G6327" s="3" t="s">
        <v>31583</v>
      </c>
      <c r="H6327" s="22">
        <f>ROUND(Table1[[#This Row],[Market Capitalisation]]/Table1[[#This Row],[Stock Price]],0)</f>
        <v>23156089</v>
      </c>
    </row>
    <row r="6328" spans="2:8" x14ac:dyDescent="0.35">
      <c r="B6328" s="1" t="s">
        <v>25460</v>
      </c>
      <c r="C6328" s="3" t="s">
        <v>25461</v>
      </c>
      <c r="D6328" s="13">
        <v>270000000</v>
      </c>
      <c r="E6328" s="1" t="str" cm="1">
        <f t="array" ref="E6328">_xlfn.IFS($D6328&gt;=$N$7,$J$7,AND($D6328&gt;=$M$8,$D6328&lt;$N$8),$J$8,AND($D6328&gt;=$M$9,$D6328&lt;$N$9),$J$9,$D6328&lt;$N$10,$J$10)</f>
        <v>Small Cap</v>
      </c>
      <c r="F6328" s="18">
        <v>1.69</v>
      </c>
      <c r="G6328" s="3" t="s">
        <v>4076</v>
      </c>
      <c r="H6328" s="22">
        <f>ROUND(Table1[[#This Row],[Market Capitalisation]]/Table1[[#This Row],[Stock Price]],0)</f>
        <v>159763314</v>
      </c>
    </row>
    <row r="6329" spans="2:8" x14ac:dyDescent="0.35">
      <c r="B6329" s="1" t="s">
        <v>25463</v>
      </c>
      <c r="C6329" s="3" t="s">
        <v>25464</v>
      </c>
      <c r="D6329" s="13">
        <v>270000000</v>
      </c>
      <c r="E6329" s="1" t="str" cm="1">
        <f t="array" ref="E6329">_xlfn.IFS($D6329&gt;=$N$7,$J$7,AND($D6329&gt;=$M$8,$D6329&lt;$N$8),$J$8,AND($D6329&gt;=$M$9,$D6329&lt;$N$9),$J$9,$D6329&lt;$N$10,$J$10)</f>
        <v>Small Cap</v>
      </c>
      <c r="F6329" s="18">
        <v>1.71</v>
      </c>
      <c r="G6329" s="3" t="s">
        <v>31567</v>
      </c>
      <c r="H6329" s="22">
        <f>ROUND(Table1[[#This Row],[Market Capitalisation]]/Table1[[#This Row],[Stock Price]],0)</f>
        <v>157894737</v>
      </c>
    </row>
    <row r="6330" spans="2:8" x14ac:dyDescent="0.35">
      <c r="B6330" s="1" t="s">
        <v>25466</v>
      </c>
      <c r="C6330" s="3" t="s">
        <v>25467</v>
      </c>
      <c r="D6330" s="13">
        <v>270000000</v>
      </c>
      <c r="E6330" s="1" t="str" cm="1">
        <f t="array" ref="E6330">_xlfn.IFS($D6330&gt;=$N$7,$J$7,AND($D6330&gt;=$M$8,$D6330&lt;$N$8),$J$8,AND($D6330&gt;=$M$9,$D6330&lt;$N$9),$J$9,$D6330&lt;$N$10,$J$10)</f>
        <v>Small Cap</v>
      </c>
      <c r="F6330" s="18">
        <v>5.34</v>
      </c>
      <c r="G6330" s="3" t="s">
        <v>31554</v>
      </c>
      <c r="H6330" s="22">
        <f>ROUND(Table1[[#This Row],[Market Capitalisation]]/Table1[[#This Row],[Stock Price]],0)</f>
        <v>50561798</v>
      </c>
    </row>
    <row r="6331" spans="2:8" x14ac:dyDescent="0.35">
      <c r="B6331" s="1" t="s">
        <v>25469</v>
      </c>
      <c r="C6331" s="3" t="s">
        <v>25470</v>
      </c>
      <c r="D6331" s="13">
        <v>270000000</v>
      </c>
      <c r="E6331" s="1" t="str" cm="1">
        <f t="array" ref="E6331">_xlfn.IFS($D6331&gt;=$N$7,$J$7,AND($D6331&gt;=$M$8,$D6331&lt;$N$8),$J$8,AND($D6331&gt;=$M$9,$D6331&lt;$N$9),$J$9,$D6331&lt;$N$10,$J$10)</f>
        <v>Small Cap</v>
      </c>
      <c r="F6331" s="18">
        <v>0.16</v>
      </c>
      <c r="G6331" s="3" t="s">
        <v>511</v>
      </c>
      <c r="H6331" s="22">
        <f>ROUND(Table1[[#This Row],[Market Capitalisation]]/Table1[[#This Row],[Stock Price]],0)</f>
        <v>1687500000</v>
      </c>
    </row>
    <row r="6332" spans="2:8" x14ac:dyDescent="0.35">
      <c r="B6332" s="1" t="s">
        <v>25472</v>
      </c>
      <c r="C6332" s="3" t="s">
        <v>25473</v>
      </c>
      <c r="D6332" s="13">
        <v>270000000</v>
      </c>
      <c r="E6332" s="1" t="str" cm="1">
        <f t="array" ref="E6332">_xlfn.IFS($D6332&gt;=$N$7,$J$7,AND($D6332&gt;=$M$8,$D6332&lt;$N$8),$J$8,AND($D6332&gt;=$M$9,$D6332&lt;$N$9),$J$9,$D6332&lt;$N$10,$J$10)</f>
        <v>Small Cap</v>
      </c>
      <c r="F6332" s="18">
        <v>13.5</v>
      </c>
      <c r="G6332" s="3" t="s">
        <v>31554</v>
      </c>
      <c r="H6332" s="22">
        <f>ROUND(Table1[[#This Row],[Market Capitalisation]]/Table1[[#This Row],[Stock Price]],0)</f>
        <v>20000000</v>
      </c>
    </row>
    <row r="6333" spans="2:8" x14ac:dyDescent="0.35">
      <c r="B6333" s="1" t="s">
        <v>25475</v>
      </c>
      <c r="C6333" s="3" t="s">
        <v>25476</v>
      </c>
      <c r="D6333" s="13">
        <v>270000000</v>
      </c>
      <c r="E6333" s="1" t="str" cm="1">
        <f t="array" ref="E6333">_xlfn.IFS($D6333&gt;=$N$7,$J$7,AND($D6333&gt;=$M$8,$D6333&lt;$N$8),$J$8,AND($D6333&gt;=$M$9,$D6333&lt;$N$9),$J$9,$D6333&lt;$N$10,$J$10)</f>
        <v>Small Cap</v>
      </c>
      <c r="F6333" s="18">
        <v>1.35</v>
      </c>
      <c r="G6333" s="3" t="s">
        <v>31554</v>
      </c>
      <c r="H6333" s="22">
        <f>ROUND(Table1[[#This Row],[Market Capitalisation]]/Table1[[#This Row],[Stock Price]],0)</f>
        <v>200000000</v>
      </c>
    </row>
    <row r="6334" spans="2:8" x14ac:dyDescent="0.35">
      <c r="B6334" s="1" t="s">
        <v>25478</v>
      </c>
      <c r="C6334" s="3" t="s">
        <v>25479</v>
      </c>
      <c r="D6334" s="13">
        <v>270000000</v>
      </c>
      <c r="E6334" s="1" t="str" cm="1">
        <f t="array" ref="E6334">_xlfn.IFS($D6334&gt;=$N$7,$J$7,AND($D6334&gt;=$M$8,$D6334&lt;$N$8),$J$8,AND($D6334&gt;=$M$9,$D6334&lt;$N$9),$J$9,$D6334&lt;$N$10,$J$10)</f>
        <v>Small Cap</v>
      </c>
      <c r="F6334" s="18">
        <v>6.59</v>
      </c>
      <c r="G6334" s="3" t="s">
        <v>511</v>
      </c>
      <c r="H6334" s="22">
        <f>ROUND(Table1[[#This Row],[Market Capitalisation]]/Table1[[#This Row],[Stock Price]],0)</f>
        <v>40971168</v>
      </c>
    </row>
    <row r="6335" spans="2:8" x14ac:dyDescent="0.35">
      <c r="B6335" s="1" t="s">
        <v>25481</v>
      </c>
      <c r="C6335" s="3" t="s">
        <v>25482</v>
      </c>
      <c r="D6335" s="13">
        <v>270000000</v>
      </c>
      <c r="E6335" s="1" t="str" cm="1">
        <f t="array" ref="E6335">_xlfn.IFS($D6335&gt;=$N$7,$J$7,AND($D6335&gt;=$M$8,$D6335&lt;$N$8),$J$8,AND($D6335&gt;=$M$9,$D6335&lt;$N$9),$J$9,$D6335&lt;$N$10,$J$10)</f>
        <v>Small Cap</v>
      </c>
      <c r="F6335" s="18">
        <v>29.68</v>
      </c>
      <c r="G6335" s="3" t="s">
        <v>249</v>
      </c>
      <c r="H6335" s="22">
        <f>ROUND(Table1[[#This Row],[Market Capitalisation]]/Table1[[#This Row],[Stock Price]],0)</f>
        <v>9097035</v>
      </c>
    </row>
    <row r="6336" spans="2:8" x14ac:dyDescent="0.35">
      <c r="B6336" s="1" t="s">
        <v>25484</v>
      </c>
      <c r="C6336" s="3" t="s">
        <v>25485</v>
      </c>
      <c r="D6336" s="13">
        <v>270000000</v>
      </c>
      <c r="E6336" s="1" t="str" cm="1">
        <f t="array" ref="E6336">_xlfn.IFS($D6336&gt;=$N$7,$J$7,AND($D6336&gt;=$M$8,$D6336&lt;$N$8),$J$8,AND($D6336&gt;=$M$9,$D6336&lt;$N$9),$J$9,$D6336&lt;$N$10,$J$10)</f>
        <v>Small Cap</v>
      </c>
      <c r="F6336" s="18">
        <v>25.94</v>
      </c>
      <c r="G6336" s="3" t="s">
        <v>511</v>
      </c>
      <c r="H6336" s="22">
        <f>ROUND(Table1[[#This Row],[Market Capitalisation]]/Table1[[#This Row],[Stock Price]],0)</f>
        <v>10408635</v>
      </c>
    </row>
    <row r="6337" spans="2:8" x14ac:dyDescent="0.35">
      <c r="B6337" s="1" t="s">
        <v>25487</v>
      </c>
      <c r="C6337" s="3" t="s">
        <v>25488</v>
      </c>
      <c r="D6337" s="13">
        <v>270000000</v>
      </c>
      <c r="E6337" s="1" t="str" cm="1">
        <f t="array" ref="E6337">_xlfn.IFS($D6337&gt;=$N$7,$J$7,AND($D6337&gt;=$M$8,$D6337&lt;$N$8),$J$8,AND($D6337&gt;=$M$9,$D6337&lt;$N$9),$J$9,$D6337&lt;$N$10,$J$10)</f>
        <v>Small Cap</v>
      </c>
      <c r="F6337" s="18">
        <v>5.79</v>
      </c>
      <c r="G6337" s="3" t="s">
        <v>145</v>
      </c>
      <c r="H6337" s="22">
        <f>ROUND(Table1[[#This Row],[Market Capitalisation]]/Table1[[#This Row],[Stock Price]],0)</f>
        <v>46632124</v>
      </c>
    </row>
    <row r="6338" spans="2:8" x14ac:dyDescent="0.35">
      <c r="B6338" s="1" t="s">
        <v>25490</v>
      </c>
      <c r="C6338" s="3" t="s">
        <v>25491</v>
      </c>
      <c r="D6338" s="13">
        <v>270000000</v>
      </c>
      <c r="E6338" s="1" t="str" cm="1">
        <f t="array" ref="E6338">_xlfn.IFS($D6338&gt;=$N$7,$J$7,AND($D6338&gt;=$M$8,$D6338&lt;$N$8),$J$8,AND($D6338&gt;=$M$9,$D6338&lt;$N$9),$J$9,$D6338&lt;$N$10,$J$10)</f>
        <v>Small Cap</v>
      </c>
      <c r="F6338" s="18">
        <v>39.79</v>
      </c>
      <c r="G6338" s="3" t="s">
        <v>9696</v>
      </c>
      <c r="H6338" s="22">
        <f>ROUND(Table1[[#This Row],[Market Capitalisation]]/Table1[[#This Row],[Stock Price]],0)</f>
        <v>6785625</v>
      </c>
    </row>
    <row r="6339" spans="2:8" x14ac:dyDescent="0.35">
      <c r="B6339" s="1" t="s">
        <v>25493</v>
      </c>
      <c r="C6339" s="3" t="s">
        <v>25494</v>
      </c>
      <c r="D6339" s="13">
        <v>270000000</v>
      </c>
      <c r="E6339" s="1" t="str" cm="1">
        <f t="array" ref="E6339">_xlfn.IFS($D6339&gt;=$N$7,$J$7,AND($D6339&gt;=$M$8,$D6339&lt;$N$8),$J$8,AND($D6339&gt;=$M$9,$D6339&lt;$N$9),$J$9,$D6339&lt;$N$10,$J$10)</f>
        <v>Small Cap</v>
      </c>
      <c r="F6339" s="18">
        <v>22.44</v>
      </c>
      <c r="G6339" s="3" t="s">
        <v>31554</v>
      </c>
      <c r="H6339" s="22">
        <f>ROUND(Table1[[#This Row],[Market Capitalisation]]/Table1[[#This Row],[Stock Price]],0)</f>
        <v>12032086</v>
      </c>
    </row>
    <row r="6340" spans="2:8" x14ac:dyDescent="0.35">
      <c r="B6340" s="1" t="s">
        <v>25496</v>
      </c>
      <c r="C6340" s="3" t="s">
        <v>25497</v>
      </c>
      <c r="D6340" s="13">
        <v>270000000</v>
      </c>
      <c r="E6340" s="1" t="str" cm="1">
        <f t="array" ref="E6340">_xlfn.IFS($D6340&gt;=$N$7,$J$7,AND($D6340&gt;=$M$8,$D6340&lt;$N$8),$J$8,AND($D6340&gt;=$M$9,$D6340&lt;$N$9),$J$9,$D6340&lt;$N$10,$J$10)</f>
        <v>Small Cap</v>
      </c>
      <c r="F6340" s="18">
        <v>12.35</v>
      </c>
      <c r="G6340" s="3" t="s">
        <v>31554</v>
      </c>
      <c r="H6340" s="22">
        <f>ROUND(Table1[[#This Row],[Market Capitalisation]]/Table1[[#This Row],[Stock Price]],0)</f>
        <v>21862348</v>
      </c>
    </row>
    <row r="6341" spans="2:8" x14ac:dyDescent="0.35">
      <c r="B6341" s="1" t="s">
        <v>25499</v>
      </c>
      <c r="C6341" s="3" t="s">
        <v>25500</v>
      </c>
      <c r="D6341" s="13">
        <v>270000000</v>
      </c>
      <c r="E6341" s="1" t="str" cm="1">
        <f t="array" ref="E6341">_xlfn.IFS($D6341&gt;=$N$7,$J$7,AND($D6341&gt;=$M$8,$D6341&lt;$N$8),$J$8,AND($D6341&gt;=$M$9,$D6341&lt;$N$9),$J$9,$D6341&lt;$N$10,$J$10)</f>
        <v>Small Cap</v>
      </c>
      <c r="F6341" s="18">
        <v>43.18</v>
      </c>
      <c r="G6341" s="3" t="s">
        <v>249</v>
      </c>
      <c r="H6341" s="22">
        <f>ROUND(Table1[[#This Row],[Market Capitalisation]]/Table1[[#This Row],[Stock Price]],0)</f>
        <v>6252895</v>
      </c>
    </row>
    <row r="6342" spans="2:8" x14ac:dyDescent="0.35">
      <c r="B6342" s="1" t="s">
        <v>25503</v>
      </c>
      <c r="C6342" s="3" t="s">
        <v>25504</v>
      </c>
      <c r="D6342" s="13">
        <v>270000000</v>
      </c>
      <c r="E6342" s="1" t="str" cm="1">
        <f t="array" ref="E6342">_xlfn.IFS($D6342&gt;=$N$7,$J$7,AND($D6342&gt;=$M$8,$D6342&lt;$N$8),$J$8,AND($D6342&gt;=$M$9,$D6342&lt;$N$9),$J$9,$D6342&lt;$N$10,$J$10)</f>
        <v>Small Cap</v>
      </c>
      <c r="F6342" s="18">
        <v>1.76</v>
      </c>
      <c r="G6342" s="3" t="s">
        <v>31554</v>
      </c>
      <c r="H6342" s="22">
        <f>ROUND(Table1[[#This Row],[Market Capitalisation]]/Table1[[#This Row],[Stock Price]],0)</f>
        <v>153409091</v>
      </c>
    </row>
    <row r="6343" spans="2:8" x14ac:dyDescent="0.35">
      <c r="B6343" s="1" t="s">
        <v>25506</v>
      </c>
      <c r="C6343" s="3" t="s">
        <v>25507</v>
      </c>
      <c r="D6343" s="13">
        <v>270000000</v>
      </c>
      <c r="E6343" s="1" t="str" cm="1">
        <f t="array" ref="E6343">_xlfn.IFS($D6343&gt;=$N$7,$J$7,AND($D6343&gt;=$M$8,$D6343&lt;$N$8),$J$8,AND($D6343&gt;=$M$9,$D6343&lt;$N$9),$J$9,$D6343&lt;$N$10,$J$10)</f>
        <v>Small Cap</v>
      </c>
      <c r="F6343" s="18">
        <v>5.5</v>
      </c>
      <c r="G6343" s="3" t="s">
        <v>31554</v>
      </c>
      <c r="H6343" s="22">
        <f>ROUND(Table1[[#This Row],[Market Capitalisation]]/Table1[[#This Row],[Stock Price]],0)</f>
        <v>49090909</v>
      </c>
    </row>
    <row r="6344" spans="2:8" x14ac:dyDescent="0.35">
      <c r="B6344" s="1" t="s">
        <v>25509</v>
      </c>
      <c r="C6344" s="3" t="s">
        <v>25510</v>
      </c>
      <c r="D6344" s="13">
        <v>270000000</v>
      </c>
      <c r="E6344" s="1" t="str" cm="1">
        <f t="array" ref="E6344">_xlfn.IFS($D6344&gt;=$N$7,$J$7,AND($D6344&gt;=$M$8,$D6344&lt;$N$8),$J$8,AND($D6344&gt;=$M$9,$D6344&lt;$N$9),$J$9,$D6344&lt;$N$10,$J$10)</f>
        <v>Small Cap</v>
      </c>
      <c r="F6344" s="18">
        <v>4.18</v>
      </c>
      <c r="G6344" s="3" t="s">
        <v>31554</v>
      </c>
      <c r="H6344" s="22">
        <f>ROUND(Table1[[#This Row],[Market Capitalisation]]/Table1[[#This Row],[Stock Price]],0)</f>
        <v>64593301</v>
      </c>
    </row>
    <row r="6345" spans="2:8" x14ac:dyDescent="0.35">
      <c r="B6345" s="1" t="s">
        <v>25513</v>
      </c>
      <c r="C6345" s="3" t="s">
        <v>25514</v>
      </c>
      <c r="D6345" s="13">
        <v>270000000</v>
      </c>
      <c r="E6345" s="1" t="str" cm="1">
        <f t="array" ref="E6345">_xlfn.IFS($D6345&gt;=$N$7,$J$7,AND($D6345&gt;=$M$8,$D6345&lt;$N$8),$J$8,AND($D6345&gt;=$M$9,$D6345&lt;$N$9),$J$9,$D6345&lt;$N$10,$J$10)</f>
        <v>Small Cap</v>
      </c>
      <c r="F6345" s="18">
        <v>0.52</v>
      </c>
      <c r="G6345" s="3" t="s">
        <v>511</v>
      </c>
      <c r="H6345" s="22">
        <f>ROUND(Table1[[#This Row],[Market Capitalisation]]/Table1[[#This Row],[Stock Price]],0)</f>
        <v>519230769</v>
      </c>
    </row>
    <row r="6346" spans="2:8" x14ac:dyDescent="0.35">
      <c r="B6346" s="1" t="s">
        <v>25516</v>
      </c>
      <c r="C6346" s="3" t="s">
        <v>25517</v>
      </c>
      <c r="D6346" s="13">
        <v>270000000</v>
      </c>
      <c r="E6346" s="1" t="str" cm="1">
        <f t="array" ref="E6346">_xlfn.IFS($D6346&gt;=$N$7,$J$7,AND($D6346&gt;=$M$8,$D6346&lt;$N$8),$J$8,AND($D6346&gt;=$M$9,$D6346&lt;$N$9),$J$9,$D6346&lt;$N$10,$J$10)</f>
        <v>Small Cap</v>
      </c>
      <c r="F6346" s="18">
        <v>2.59</v>
      </c>
      <c r="G6346" s="3" t="s">
        <v>107</v>
      </c>
      <c r="H6346" s="22">
        <f>ROUND(Table1[[#This Row],[Market Capitalisation]]/Table1[[#This Row],[Stock Price]],0)</f>
        <v>104247104</v>
      </c>
    </row>
    <row r="6347" spans="2:8" x14ac:dyDescent="0.35">
      <c r="B6347" s="1" t="s">
        <v>25519</v>
      </c>
      <c r="C6347" s="3" t="s">
        <v>25520</v>
      </c>
      <c r="D6347" s="13">
        <v>270000000</v>
      </c>
      <c r="E6347" s="1" t="str" cm="1">
        <f t="array" ref="E6347">_xlfn.IFS($D6347&gt;=$N$7,$J$7,AND($D6347&gt;=$M$8,$D6347&lt;$N$8),$J$8,AND($D6347&gt;=$M$9,$D6347&lt;$N$9),$J$9,$D6347&lt;$N$10,$J$10)</f>
        <v>Small Cap</v>
      </c>
      <c r="F6347" s="18">
        <v>31.73</v>
      </c>
      <c r="G6347" s="3" t="s">
        <v>31554</v>
      </c>
      <c r="H6347" s="22">
        <f>ROUND(Table1[[#This Row],[Market Capitalisation]]/Table1[[#This Row],[Stock Price]],0)</f>
        <v>8509297</v>
      </c>
    </row>
    <row r="6348" spans="2:8" x14ac:dyDescent="0.35">
      <c r="B6348" s="1" t="s">
        <v>25523</v>
      </c>
      <c r="C6348" s="3" t="s">
        <v>25524</v>
      </c>
      <c r="D6348" s="13">
        <v>270000000</v>
      </c>
      <c r="E6348" s="1" t="str" cm="1">
        <f t="array" ref="E6348">_xlfn.IFS($D6348&gt;=$N$7,$J$7,AND($D6348&gt;=$M$8,$D6348&lt;$N$8),$J$8,AND($D6348&gt;=$M$9,$D6348&lt;$N$9),$J$9,$D6348&lt;$N$10,$J$10)</f>
        <v>Small Cap</v>
      </c>
      <c r="F6348" s="18">
        <v>0.87</v>
      </c>
      <c r="G6348" s="3" t="s">
        <v>31554</v>
      </c>
      <c r="H6348" s="22">
        <f>ROUND(Table1[[#This Row],[Market Capitalisation]]/Table1[[#This Row],[Stock Price]],0)</f>
        <v>310344828</v>
      </c>
    </row>
    <row r="6349" spans="2:8" x14ac:dyDescent="0.35">
      <c r="B6349" s="1" t="s">
        <v>25526</v>
      </c>
      <c r="C6349" s="3" t="s">
        <v>25527</v>
      </c>
      <c r="D6349" s="13">
        <v>270000000</v>
      </c>
      <c r="E6349" s="1" t="str" cm="1">
        <f t="array" ref="E6349">_xlfn.IFS($D6349&gt;=$N$7,$J$7,AND($D6349&gt;=$M$8,$D6349&lt;$N$8),$J$8,AND($D6349&gt;=$M$9,$D6349&lt;$N$9),$J$9,$D6349&lt;$N$10,$J$10)</f>
        <v>Small Cap</v>
      </c>
      <c r="F6349" s="18">
        <v>1.74</v>
      </c>
      <c r="G6349" s="3" t="s">
        <v>31554</v>
      </c>
      <c r="H6349" s="22">
        <f>ROUND(Table1[[#This Row],[Market Capitalisation]]/Table1[[#This Row],[Stock Price]],0)</f>
        <v>155172414</v>
      </c>
    </row>
    <row r="6350" spans="2:8" x14ac:dyDescent="0.35">
      <c r="B6350" s="1" t="s">
        <v>25529</v>
      </c>
      <c r="C6350" s="3" t="s">
        <v>25530</v>
      </c>
      <c r="D6350" s="13">
        <v>270000000</v>
      </c>
      <c r="E6350" s="1" t="str" cm="1">
        <f t="array" ref="E6350">_xlfn.IFS($D6350&gt;=$N$7,$J$7,AND($D6350&gt;=$M$8,$D6350&lt;$N$8),$J$8,AND($D6350&gt;=$M$9,$D6350&lt;$N$9),$J$9,$D6350&lt;$N$10,$J$10)</f>
        <v>Small Cap</v>
      </c>
      <c r="F6350" s="18">
        <v>36.5</v>
      </c>
      <c r="G6350" s="3" t="s">
        <v>31554</v>
      </c>
      <c r="H6350" s="22">
        <f>ROUND(Table1[[#This Row],[Market Capitalisation]]/Table1[[#This Row],[Stock Price]],0)</f>
        <v>7397260</v>
      </c>
    </row>
    <row r="6351" spans="2:8" x14ac:dyDescent="0.35">
      <c r="B6351" s="1" t="s">
        <v>25533</v>
      </c>
      <c r="C6351" s="3" t="s">
        <v>25534</v>
      </c>
      <c r="D6351" s="13">
        <v>270000000</v>
      </c>
      <c r="E6351" s="1" t="str" cm="1">
        <f t="array" ref="E6351">_xlfn.IFS($D6351&gt;=$N$7,$J$7,AND($D6351&gt;=$M$8,$D6351&lt;$N$8),$J$8,AND($D6351&gt;=$M$9,$D6351&lt;$N$9),$J$9,$D6351&lt;$N$10,$J$10)</f>
        <v>Small Cap</v>
      </c>
      <c r="F6351" s="18">
        <v>1.22</v>
      </c>
      <c r="G6351" s="3" t="s">
        <v>152</v>
      </c>
      <c r="H6351" s="22">
        <f>ROUND(Table1[[#This Row],[Market Capitalisation]]/Table1[[#This Row],[Stock Price]],0)</f>
        <v>221311475</v>
      </c>
    </row>
    <row r="6352" spans="2:8" x14ac:dyDescent="0.35">
      <c r="B6352" s="1" t="s">
        <v>25536</v>
      </c>
      <c r="C6352" s="3" t="s">
        <v>25537</v>
      </c>
      <c r="D6352" s="13">
        <v>270000000</v>
      </c>
      <c r="E6352" s="1" t="str" cm="1">
        <f t="array" ref="E6352">_xlfn.IFS($D6352&gt;=$N$7,$J$7,AND($D6352&gt;=$M$8,$D6352&lt;$N$8),$J$8,AND($D6352&gt;=$M$9,$D6352&lt;$N$9),$J$9,$D6352&lt;$N$10,$J$10)</f>
        <v>Small Cap</v>
      </c>
      <c r="F6352" s="18">
        <v>7.13</v>
      </c>
      <c r="G6352" s="3" t="s">
        <v>31554</v>
      </c>
      <c r="H6352" s="22">
        <f>ROUND(Table1[[#This Row],[Market Capitalisation]]/Table1[[#This Row],[Stock Price]],0)</f>
        <v>37868163</v>
      </c>
    </row>
    <row r="6353" spans="2:8" x14ac:dyDescent="0.35">
      <c r="B6353" s="1" t="s">
        <v>25540</v>
      </c>
      <c r="C6353" s="3" t="s">
        <v>25541</v>
      </c>
      <c r="D6353" s="13">
        <v>270000000</v>
      </c>
      <c r="E6353" s="1" t="str" cm="1">
        <f t="array" ref="E6353">_xlfn.IFS($D6353&gt;=$N$7,$J$7,AND($D6353&gt;=$M$8,$D6353&lt;$N$8),$J$8,AND($D6353&gt;=$M$9,$D6353&lt;$N$9),$J$9,$D6353&lt;$N$10,$J$10)</f>
        <v>Small Cap</v>
      </c>
      <c r="F6353" s="18">
        <v>0.49</v>
      </c>
      <c r="G6353" s="3" t="s">
        <v>511</v>
      </c>
      <c r="H6353" s="22">
        <f>ROUND(Table1[[#This Row],[Market Capitalisation]]/Table1[[#This Row],[Stock Price]],0)</f>
        <v>551020408</v>
      </c>
    </row>
    <row r="6354" spans="2:8" x14ac:dyDescent="0.35">
      <c r="B6354" s="1" t="s">
        <v>25543</v>
      </c>
      <c r="C6354" s="3" t="s">
        <v>25544</v>
      </c>
      <c r="D6354" s="13">
        <v>270000000</v>
      </c>
      <c r="E6354" s="1" t="str" cm="1">
        <f t="array" ref="E6354">_xlfn.IFS($D6354&gt;=$N$7,$J$7,AND($D6354&gt;=$M$8,$D6354&lt;$N$8),$J$8,AND($D6354&gt;=$M$9,$D6354&lt;$N$9),$J$9,$D6354&lt;$N$10,$J$10)</f>
        <v>Small Cap</v>
      </c>
      <c r="F6354" s="18">
        <v>10.92</v>
      </c>
      <c r="G6354" s="3" t="s">
        <v>31554</v>
      </c>
      <c r="H6354" s="22">
        <f>ROUND(Table1[[#This Row],[Market Capitalisation]]/Table1[[#This Row],[Stock Price]],0)</f>
        <v>24725275</v>
      </c>
    </row>
    <row r="6355" spans="2:8" x14ac:dyDescent="0.35">
      <c r="B6355" s="1" t="s">
        <v>25546</v>
      </c>
      <c r="C6355" s="3" t="s">
        <v>25547</v>
      </c>
      <c r="D6355" s="13">
        <v>270000000</v>
      </c>
      <c r="E6355" s="1" t="str" cm="1">
        <f t="array" ref="E6355">_xlfn.IFS($D6355&gt;=$N$7,$J$7,AND($D6355&gt;=$M$8,$D6355&lt;$N$8),$J$8,AND($D6355&gt;=$M$9,$D6355&lt;$N$9),$J$9,$D6355&lt;$N$10,$J$10)</f>
        <v>Small Cap</v>
      </c>
      <c r="F6355" s="18">
        <v>1.73</v>
      </c>
      <c r="G6355" s="3" t="s">
        <v>152</v>
      </c>
      <c r="H6355" s="22">
        <f>ROUND(Table1[[#This Row],[Market Capitalisation]]/Table1[[#This Row],[Stock Price]],0)</f>
        <v>156069364</v>
      </c>
    </row>
    <row r="6356" spans="2:8" x14ac:dyDescent="0.35">
      <c r="B6356" s="1" t="s">
        <v>25549</v>
      </c>
      <c r="C6356" s="3" t="s">
        <v>25550</v>
      </c>
      <c r="D6356" s="13">
        <v>270000000</v>
      </c>
      <c r="E6356" s="1" t="str" cm="1">
        <f t="array" ref="E6356">_xlfn.IFS($D6356&gt;=$N$7,$J$7,AND($D6356&gt;=$M$8,$D6356&lt;$N$8),$J$8,AND($D6356&gt;=$M$9,$D6356&lt;$N$9),$J$9,$D6356&lt;$N$10,$J$10)</f>
        <v>Small Cap</v>
      </c>
      <c r="F6356" s="18">
        <v>25.51</v>
      </c>
      <c r="G6356" s="3" t="s">
        <v>31554</v>
      </c>
      <c r="H6356" s="22">
        <f>ROUND(Table1[[#This Row],[Market Capitalisation]]/Table1[[#This Row],[Stock Price]],0)</f>
        <v>10584085</v>
      </c>
    </row>
    <row r="6357" spans="2:8" x14ac:dyDescent="0.35">
      <c r="B6357" s="1" t="s">
        <v>25553</v>
      </c>
      <c r="C6357" s="3" t="s">
        <v>25554</v>
      </c>
      <c r="D6357" s="13">
        <v>270000000</v>
      </c>
      <c r="E6357" s="1" t="str" cm="1">
        <f t="array" ref="E6357">_xlfn.IFS($D6357&gt;=$N$7,$J$7,AND($D6357&gt;=$M$8,$D6357&lt;$N$8),$J$8,AND($D6357&gt;=$M$9,$D6357&lt;$N$9),$J$9,$D6357&lt;$N$10,$J$10)</f>
        <v>Small Cap</v>
      </c>
      <c r="F6357" s="18">
        <v>3.21</v>
      </c>
      <c r="G6357" s="3" t="s">
        <v>249</v>
      </c>
      <c r="H6357" s="22">
        <f>ROUND(Table1[[#This Row],[Market Capitalisation]]/Table1[[#This Row],[Stock Price]],0)</f>
        <v>84112150</v>
      </c>
    </row>
    <row r="6358" spans="2:8" x14ac:dyDescent="0.35">
      <c r="B6358" s="1" t="s">
        <v>25556</v>
      </c>
      <c r="C6358" s="3" t="s">
        <v>25557</v>
      </c>
      <c r="D6358" s="13">
        <v>270000000</v>
      </c>
      <c r="E6358" s="1" t="str" cm="1">
        <f t="array" ref="E6358">_xlfn.IFS($D6358&gt;=$N$7,$J$7,AND($D6358&gt;=$M$8,$D6358&lt;$N$8),$J$8,AND($D6358&gt;=$M$9,$D6358&lt;$N$9),$J$9,$D6358&lt;$N$10,$J$10)</f>
        <v>Small Cap</v>
      </c>
      <c r="F6358" s="18">
        <v>1.02</v>
      </c>
      <c r="G6358" s="3" t="s">
        <v>145</v>
      </c>
      <c r="H6358" s="22">
        <f>ROUND(Table1[[#This Row],[Market Capitalisation]]/Table1[[#This Row],[Stock Price]],0)</f>
        <v>264705882</v>
      </c>
    </row>
    <row r="6359" spans="2:8" x14ac:dyDescent="0.35">
      <c r="B6359" s="1" t="s">
        <v>25559</v>
      </c>
      <c r="C6359" s="3" t="s">
        <v>25560</v>
      </c>
      <c r="D6359" s="13">
        <v>270000000</v>
      </c>
      <c r="E6359" s="1" t="str" cm="1">
        <f t="array" ref="E6359">_xlfn.IFS($D6359&gt;=$N$7,$J$7,AND($D6359&gt;=$M$8,$D6359&lt;$N$8),$J$8,AND($D6359&gt;=$M$9,$D6359&lt;$N$9),$J$9,$D6359&lt;$N$10,$J$10)</f>
        <v>Small Cap</v>
      </c>
      <c r="F6359" s="18">
        <v>7.68</v>
      </c>
      <c r="G6359" s="3" t="s">
        <v>9696</v>
      </c>
      <c r="H6359" s="22">
        <f>ROUND(Table1[[#This Row],[Market Capitalisation]]/Table1[[#This Row],[Stock Price]],0)</f>
        <v>35156250</v>
      </c>
    </row>
    <row r="6360" spans="2:8" x14ac:dyDescent="0.35">
      <c r="B6360" s="1" t="s">
        <v>25562</v>
      </c>
      <c r="C6360" s="3" t="s">
        <v>25563</v>
      </c>
      <c r="D6360" s="13">
        <v>270000000</v>
      </c>
      <c r="E6360" s="1" t="str" cm="1">
        <f t="array" ref="E6360">_xlfn.IFS($D6360&gt;=$N$7,$J$7,AND($D6360&gt;=$M$8,$D6360&lt;$N$8),$J$8,AND($D6360&gt;=$M$9,$D6360&lt;$N$9),$J$9,$D6360&lt;$N$10,$J$10)</f>
        <v>Small Cap</v>
      </c>
      <c r="F6360" s="18">
        <v>5.4</v>
      </c>
      <c r="G6360" s="3" t="s">
        <v>31554</v>
      </c>
      <c r="H6360" s="22">
        <f>ROUND(Table1[[#This Row],[Market Capitalisation]]/Table1[[#This Row],[Stock Price]],0)</f>
        <v>50000000</v>
      </c>
    </row>
    <row r="6361" spans="2:8" x14ac:dyDescent="0.35">
      <c r="B6361" s="1" t="s">
        <v>25565</v>
      </c>
      <c r="C6361" s="3" t="s">
        <v>25566</v>
      </c>
      <c r="D6361" s="13">
        <v>260000000</v>
      </c>
      <c r="E6361" s="1" t="str" cm="1">
        <f t="array" ref="E6361">_xlfn.IFS($D6361&gt;=$N$7,$J$7,AND($D6361&gt;=$M$8,$D6361&lt;$N$8),$J$8,AND($D6361&gt;=$M$9,$D6361&lt;$N$9),$J$9,$D6361&lt;$N$10,$J$10)</f>
        <v>Small Cap</v>
      </c>
      <c r="F6361" s="18">
        <v>78.19</v>
      </c>
      <c r="G6361" s="3" t="s">
        <v>4925</v>
      </c>
      <c r="H6361" s="22">
        <f>ROUND(Table1[[#This Row],[Market Capitalisation]]/Table1[[#This Row],[Stock Price]],0)</f>
        <v>3325233</v>
      </c>
    </row>
    <row r="6362" spans="2:8" x14ac:dyDescent="0.35">
      <c r="B6362" s="1" t="s">
        <v>25570</v>
      </c>
      <c r="C6362" s="3" t="s">
        <v>25571</v>
      </c>
      <c r="D6362" s="13">
        <v>260000000</v>
      </c>
      <c r="E6362" s="1" t="str" cm="1">
        <f t="array" ref="E6362">_xlfn.IFS($D6362&gt;=$N$7,$J$7,AND($D6362&gt;=$M$8,$D6362&lt;$N$8),$J$8,AND($D6362&gt;=$M$9,$D6362&lt;$N$9),$J$9,$D6362&lt;$N$10,$J$10)</f>
        <v>Small Cap</v>
      </c>
      <c r="F6362" s="18">
        <v>1.9</v>
      </c>
      <c r="G6362" s="3" t="s">
        <v>31554</v>
      </c>
      <c r="H6362" s="22">
        <f>ROUND(Table1[[#This Row],[Market Capitalisation]]/Table1[[#This Row],[Stock Price]],0)</f>
        <v>136842105</v>
      </c>
    </row>
    <row r="6363" spans="2:8" x14ac:dyDescent="0.35">
      <c r="B6363" s="1" t="s">
        <v>25573</v>
      </c>
      <c r="C6363" s="3" t="s">
        <v>25574</v>
      </c>
      <c r="D6363" s="13">
        <v>260000000</v>
      </c>
      <c r="E6363" s="1" t="str" cm="1">
        <f t="array" ref="E6363">_xlfn.IFS($D6363&gt;=$N$7,$J$7,AND($D6363&gt;=$M$8,$D6363&lt;$N$8),$J$8,AND($D6363&gt;=$M$9,$D6363&lt;$N$9),$J$9,$D6363&lt;$N$10,$J$10)</f>
        <v>Small Cap</v>
      </c>
      <c r="F6363" s="18">
        <v>0.02</v>
      </c>
      <c r="G6363" s="3" t="s">
        <v>249</v>
      </c>
      <c r="H6363" s="22">
        <f>ROUND(Table1[[#This Row],[Market Capitalisation]]/Table1[[#This Row],[Stock Price]],0)</f>
        <v>13000000000</v>
      </c>
    </row>
    <row r="6364" spans="2:8" x14ac:dyDescent="0.35">
      <c r="B6364" s="1" t="s">
        <v>25577</v>
      </c>
      <c r="C6364" s="3" t="s">
        <v>25578</v>
      </c>
      <c r="D6364" s="13">
        <v>260000000</v>
      </c>
      <c r="E6364" s="1" t="str" cm="1">
        <f t="array" ref="E6364">_xlfn.IFS($D6364&gt;=$N$7,$J$7,AND($D6364&gt;=$M$8,$D6364&lt;$N$8),$J$8,AND($D6364&gt;=$M$9,$D6364&lt;$N$9),$J$9,$D6364&lt;$N$10,$J$10)</f>
        <v>Small Cap</v>
      </c>
      <c r="F6364" s="18">
        <v>4.8499999999999996</v>
      </c>
      <c r="G6364" s="3" t="s">
        <v>152</v>
      </c>
      <c r="H6364" s="22">
        <f>ROUND(Table1[[#This Row],[Market Capitalisation]]/Table1[[#This Row],[Stock Price]],0)</f>
        <v>53608247</v>
      </c>
    </row>
    <row r="6365" spans="2:8" x14ac:dyDescent="0.35">
      <c r="B6365" s="1" t="s">
        <v>25580</v>
      </c>
      <c r="C6365" s="3" t="s">
        <v>25581</v>
      </c>
      <c r="D6365" s="13">
        <v>260000000</v>
      </c>
      <c r="E6365" s="1" t="str" cm="1">
        <f t="array" ref="E6365">_xlfn.IFS($D6365&gt;=$N$7,$J$7,AND($D6365&gt;=$M$8,$D6365&lt;$N$8),$J$8,AND($D6365&gt;=$M$9,$D6365&lt;$N$9),$J$9,$D6365&lt;$N$10,$J$10)</f>
        <v>Small Cap</v>
      </c>
      <c r="F6365" s="18">
        <v>2.77</v>
      </c>
      <c r="G6365" s="3" t="s">
        <v>31554</v>
      </c>
      <c r="H6365" s="22">
        <f>ROUND(Table1[[#This Row],[Market Capitalisation]]/Table1[[#This Row],[Stock Price]],0)</f>
        <v>93862816</v>
      </c>
    </row>
    <row r="6366" spans="2:8" x14ac:dyDescent="0.35">
      <c r="B6366" s="1" t="s">
        <v>25584</v>
      </c>
      <c r="C6366" s="3" t="s">
        <v>25585</v>
      </c>
      <c r="D6366" s="13">
        <v>260000000</v>
      </c>
      <c r="E6366" s="1" t="str" cm="1">
        <f t="array" ref="E6366">_xlfn.IFS($D6366&gt;=$N$7,$J$7,AND($D6366&gt;=$M$8,$D6366&lt;$N$8),$J$8,AND($D6366&gt;=$M$9,$D6366&lt;$N$9),$J$9,$D6366&lt;$N$10,$J$10)</f>
        <v>Small Cap</v>
      </c>
      <c r="F6366" s="18">
        <v>11.12</v>
      </c>
      <c r="G6366" s="3" t="s">
        <v>249</v>
      </c>
      <c r="H6366" s="22">
        <f>ROUND(Table1[[#This Row],[Market Capitalisation]]/Table1[[#This Row],[Stock Price]],0)</f>
        <v>23381295</v>
      </c>
    </row>
    <row r="6367" spans="2:8" x14ac:dyDescent="0.35">
      <c r="B6367" s="1" t="s">
        <v>25587</v>
      </c>
      <c r="C6367" s="3" t="s">
        <v>25588</v>
      </c>
      <c r="D6367" s="13">
        <v>260000000</v>
      </c>
      <c r="E6367" s="1" t="str" cm="1">
        <f t="array" ref="E6367">_xlfn.IFS($D6367&gt;=$N$7,$J$7,AND($D6367&gt;=$M$8,$D6367&lt;$N$8),$J$8,AND($D6367&gt;=$M$9,$D6367&lt;$N$9),$J$9,$D6367&lt;$N$10,$J$10)</f>
        <v>Small Cap</v>
      </c>
      <c r="F6367" s="18">
        <v>3.8</v>
      </c>
      <c r="G6367" s="3" t="s">
        <v>31554</v>
      </c>
      <c r="H6367" s="22">
        <f>ROUND(Table1[[#This Row],[Market Capitalisation]]/Table1[[#This Row],[Stock Price]],0)</f>
        <v>68421053</v>
      </c>
    </row>
    <row r="6368" spans="2:8" x14ac:dyDescent="0.35">
      <c r="B6368" s="1" t="s">
        <v>25591</v>
      </c>
      <c r="C6368" s="3" t="s">
        <v>25592</v>
      </c>
      <c r="D6368" s="13">
        <v>260000000</v>
      </c>
      <c r="E6368" s="1" t="str" cm="1">
        <f t="array" ref="E6368">_xlfn.IFS($D6368&gt;=$N$7,$J$7,AND($D6368&gt;=$M$8,$D6368&lt;$N$8),$J$8,AND($D6368&gt;=$M$9,$D6368&lt;$N$9),$J$9,$D6368&lt;$N$10,$J$10)</f>
        <v>Small Cap</v>
      </c>
      <c r="F6368" s="18">
        <v>19.66</v>
      </c>
      <c r="G6368" s="3" t="s">
        <v>31554</v>
      </c>
      <c r="H6368" s="22">
        <f>ROUND(Table1[[#This Row],[Market Capitalisation]]/Table1[[#This Row],[Stock Price]],0)</f>
        <v>13224822</v>
      </c>
    </row>
    <row r="6369" spans="2:8" x14ac:dyDescent="0.35">
      <c r="B6369" s="1" t="s">
        <v>25594</v>
      </c>
      <c r="C6369" s="3" t="s">
        <v>25595</v>
      </c>
      <c r="D6369" s="13">
        <v>260000000</v>
      </c>
      <c r="E6369" s="1" t="str" cm="1">
        <f t="array" ref="E6369">_xlfn.IFS($D6369&gt;=$N$7,$J$7,AND($D6369&gt;=$M$8,$D6369&lt;$N$8),$J$8,AND($D6369&gt;=$M$9,$D6369&lt;$N$9),$J$9,$D6369&lt;$N$10,$J$10)</f>
        <v>Small Cap</v>
      </c>
      <c r="F6369" s="18">
        <v>2.38</v>
      </c>
      <c r="G6369" s="3" t="s">
        <v>249</v>
      </c>
      <c r="H6369" s="22">
        <f>ROUND(Table1[[#This Row],[Market Capitalisation]]/Table1[[#This Row],[Stock Price]],0)</f>
        <v>109243697</v>
      </c>
    </row>
    <row r="6370" spans="2:8" x14ac:dyDescent="0.35">
      <c r="B6370" s="1" t="s">
        <v>25597</v>
      </c>
      <c r="C6370" s="3" t="s">
        <v>25598</v>
      </c>
      <c r="D6370" s="13">
        <v>260000000</v>
      </c>
      <c r="E6370" s="1" t="str" cm="1">
        <f t="array" ref="E6370">_xlfn.IFS($D6370&gt;=$N$7,$J$7,AND($D6370&gt;=$M$8,$D6370&lt;$N$8),$J$8,AND($D6370&gt;=$M$9,$D6370&lt;$N$9),$J$9,$D6370&lt;$N$10,$J$10)</f>
        <v>Small Cap</v>
      </c>
      <c r="F6370" s="18">
        <v>2.79</v>
      </c>
      <c r="G6370" s="3" t="s">
        <v>31554</v>
      </c>
      <c r="H6370" s="22">
        <f>ROUND(Table1[[#This Row],[Market Capitalisation]]/Table1[[#This Row],[Stock Price]],0)</f>
        <v>93189964</v>
      </c>
    </row>
    <row r="6371" spans="2:8" x14ac:dyDescent="0.35">
      <c r="B6371" s="1" t="s">
        <v>25600</v>
      </c>
      <c r="C6371" s="3" t="s">
        <v>25601</v>
      </c>
      <c r="D6371" s="13">
        <v>260000000</v>
      </c>
      <c r="E6371" s="1" t="str" cm="1">
        <f t="array" ref="E6371">_xlfn.IFS($D6371&gt;=$N$7,$J$7,AND($D6371&gt;=$M$8,$D6371&lt;$N$8),$J$8,AND($D6371&gt;=$M$9,$D6371&lt;$N$9),$J$9,$D6371&lt;$N$10,$J$10)</f>
        <v>Small Cap</v>
      </c>
      <c r="F6371" s="18">
        <v>1.36</v>
      </c>
      <c r="G6371" s="3" t="s">
        <v>31554</v>
      </c>
      <c r="H6371" s="22">
        <f>ROUND(Table1[[#This Row],[Market Capitalisation]]/Table1[[#This Row],[Stock Price]],0)</f>
        <v>191176471</v>
      </c>
    </row>
    <row r="6372" spans="2:8" x14ac:dyDescent="0.35">
      <c r="B6372" s="1" t="s">
        <v>25603</v>
      </c>
      <c r="C6372" s="3" t="s">
        <v>25604</v>
      </c>
      <c r="D6372" s="13">
        <v>260000000</v>
      </c>
      <c r="E6372" s="1" t="str" cm="1">
        <f t="array" ref="E6372">_xlfn.IFS($D6372&gt;=$N$7,$J$7,AND($D6372&gt;=$M$8,$D6372&lt;$N$8),$J$8,AND($D6372&gt;=$M$9,$D6372&lt;$N$9),$J$9,$D6372&lt;$N$10,$J$10)</f>
        <v>Small Cap</v>
      </c>
      <c r="F6372" s="18">
        <v>2.93</v>
      </c>
      <c r="G6372" s="3" t="s">
        <v>31554</v>
      </c>
      <c r="H6372" s="22">
        <f>ROUND(Table1[[#This Row],[Market Capitalisation]]/Table1[[#This Row],[Stock Price]],0)</f>
        <v>88737201</v>
      </c>
    </row>
    <row r="6373" spans="2:8" x14ac:dyDescent="0.35">
      <c r="B6373" s="1" t="s">
        <v>25607</v>
      </c>
      <c r="C6373" s="3" t="s">
        <v>25608</v>
      </c>
      <c r="D6373" s="13">
        <v>260000000</v>
      </c>
      <c r="E6373" s="1" t="str" cm="1">
        <f t="array" ref="E6373">_xlfn.IFS($D6373&gt;=$N$7,$J$7,AND($D6373&gt;=$M$8,$D6373&lt;$N$8),$J$8,AND($D6373&gt;=$M$9,$D6373&lt;$N$9),$J$9,$D6373&lt;$N$10,$J$10)</f>
        <v>Small Cap</v>
      </c>
      <c r="F6373" s="18">
        <v>8.99</v>
      </c>
      <c r="G6373" s="3" t="s">
        <v>511</v>
      </c>
      <c r="H6373" s="22">
        <f>ROUND(Table1[[#This Row],[Market Capitalisation]]/Table1[[#This Row],[Stock Price]],0)</f>
        <v>28921023</v>
      </c>
    </row>
    <row r="6374" spans="2:8" x14ac:dyDescent="0.35">
      <c r="B6374" s="1" t="s">
        <v>25610</v>
      </c>
      <c r="C6374" s="3" t="s">
        <v>25611</v>
      </c>
      <c r="D6374" s="13">
        <v>260000000</v>
      </c>
      <c r="E6374" s="1" t="str" cm="1">
        <f t="array" ref="E6374">_xlfn.IFS($D6374&gt;=$N$7,$J$7,AND($D6374&gt;=$M$8,$D6374&lt;$N$8),$J$8,AND($D6374&gt;=$M$9,$D6374&lt;$N$9),$J$9,$D6374&lt;$N$10,$J$10)</f>
        <v>Small Cap</v>
      </c>
      <c r="F6374" s="18">
        <v>3.46</v>
      </c>
      <c r="G6374" s="3" t="s">
        <v>31554</v>
      </c>
      <c r="H6374" s="22">
        <f>ROUND(Table1[[#This Row],[Market Capitalisation]]/Table1[[#This Row],[Stock Price]],0)</f>
        <v>75144509</v>
      </c>
    </row>
    <row r="6375" spans="2:8" x14ac:dyDescent="0.35">
      <c r="B6375" s="1" t="s">
        <v>25613</v>
      </c>
      <c r="C6375" s="3" t="s">
        <v>25614</v>
      </c>
      <c r="D6375" s="13">
        <v>260000000</v>
      </c>
      <c r="E6375" s="1" t="str" cm="1">
        <f t="array" ref="E6375">_xlfn.IFS($D6375&gt;=$N$7,$J$7,AND($D6375&gt;=$M$8,$D6375&lt;$N$8),$J$8,AND($D6375&gt;=$M$9,$D6375&lt;$N$9),$J$9,$D6375&lt;$N$10,$J$10)</f>
        <v>Small Cap</v>
      </c>
      <c r="F6375" s="18">
        <v>19.5</v>
      </c>
      <c r="G6375" s="3" t="s">
        <v>31554</v>
      </c>
      <c r="H6375" s="22">
        <f>ROUND(Table1[[#This Row],[Market Capitalisation]]/Table1[[#This Row],[Stock Price]],0)</f>
        <v>13333333</v>
      </c>
    </row>
    <row r="6376" spans="2:8" x14ac:dyDescent="0.35">
      <c r="B6376" s="1" t="s">
        <v>25617</v>
      </c>
      <c r="C6376" s="3" t="s">
        <v>25618</v>
      </c>
      <c r="D6376" s="13">
        <v>260000000</v>
      </c>
      <c r="E6376" s="1" t="str" cm="1">
        <f t="array" ref="E6376">_xlfn.IFS($D6376&gt;=$N$7,$J$7,AND($D6376&gt;=$M$8,$D6376&lt;$N$8),$J$8,AND($D6376&gt;=$M$9,$D6376&lt;$N$9),$J$9,$D6376&lt;$N$10,$J$10)</f>
        <v>Small Cap</v>
      </c>
      <c r="F6376" s="18">
        <v>1.78</v>
      </c>
      <c r="G6376" s="3" t="s">
        <v>152</v>
      </c>
      <c r="H6376" s="22">
        <f>ROUND(Table1[[#This Row],[Market Capitalisation]]/Table1[[#This Row],[Stock Price]],0)</f>
        <v>146067416</v>
      </c>
    </row>
    <row r="6377" spans="2:8" x14ac:dyDescent="0.35">
      <c r="B6377" s="1" t="s">
        <v>25620</v>
      </c>
      <c r="C6377" s="3" t="s">
        <v>25621</v>
      </c>
      <c r="D6377" s="13">
        <v>260000000</v>
      </c>
      <c r="E6377" s="1" t="str" cm="1">
        <f t="array" ref="E6377">_xlfn.IFS($D6377&gt;=$N$7,$J$7,AND($D6377&gt;=$M$8,$D6377&lt;$N$8),$J$8,AND($D6377&gt;=$M$9,$D6377&lt;$N$9),$J$9,$D6377&lt;$N$10,$J$10)</f>
        <v>Small Cap</v>
      </c>
      <c r="F6377" s="18">
        <v>2.16</v>
      </c>
      <c r="G6377" s="3" t="s">
        <v>420</v>
      </c>
      <c r="H6377" s="22">
        <f>ROUND(Table1[[#This Row],[Market Capitalisation]]/Table1[[#This Row],[Stock Price]],0)</f>
        <v>120370370</v>
      </c>
    </row>
    <row r="6378" spans="2:8" x14ac:dyDescent="0.35">
      <c r="B6378" s="1" t="s">
        <v>25623</v>
      </c>
      <c r="C6378" s="3" t="s">
        <v>25624</v>
      </c>
      <c r="D6378" s="13">
        <v>260000000</v>
      </c>
      <c r="E6378" s="1" t="str" cm="1">
        <f t="array" ref="E6378">_xlfn.IFS($D6378&gt;=$N$7,$J$7,AND($D6378&gt;=$M$8,$D6378&lt;$N$8),$J$8,AND($D6378&gt;=$M$9,$D6378&lt;$N$9),$J$9,$D6378&lt;$N$10,$J$10)</f>
        <v>Small Cap</v>
      </c>
      <c r="F6378" s="18">
        <v>7.4</v>
      </c>
      <c r="G6378" s="3" t="s">
        <v>31554</v>
      </c>
      <c r="H6378" s="22">
        <f>ROUND(Table1[[#This Row],[Market Capitalisation]]/Table1[[#This Row],[Stock Price]],0)</f>
        <v>35135135</v>
      </c>
    </row>
    <row r="6379" spans="2:8" x14ac:dyDescent="0.35">
      <c r="B6379" s="1" t="s">
        <v>25626</v>
      </c>
      <c r="C6379" s="3" t="s">
        <v>31562</v>
      </c>
      <c r="D6379" s="13">
        <v>260000000</v>
      </c>
      <c r="E6379" s="1" t="str" cm="1">
        <f t="array" ref="E6379">_xlfn.IFS($D6379&gt;=$N$7,$J$7,AND($D6379&gt;=$M$8,$D6379&lt;$N$8),$J$8,AND($D6379&gt;=$M$9,$D6379&lt;$N$9),$J$9,$D6379&lt;$N$10,$J$10)</f>
        <v>Small Cap</v>
      </c>
      <c r="F6379" s="18">
        <v>2.2599999999999998</v>
      </c>
      <c r="G6379" s="3" t="s">
        <v>31583</v>
      </c>
      <c r="H6379" s="22">
        <f>ROUND(Table1[[#This Row],[Market Capitalisation]]/Table1[[#This Row],[Stock Price]],0)</f>
        <v>115044248</v>
      </c>
    </row>
    <row r="6380" spans="2:8" x14ac:dyDescent="0.35">
      <c r="B6380" s="1" t="s">
        <v>25629</v>
      </c>
      <c r="C6380" s="3" t="s">
        <v>25630</v>
      </c>
      <c r="D6380" s="13">
        <v>260000000</v>
      </c>
      <c r="E6380" s="1" t="str" cm="1">
        <f t="array" ref="E6380">_xlfn.IFS($D6380&gt;=$N$7,$J$7,AND($D6380&gt;=$M$8,$D6380&lt;$N$8),$J$8,AND($D6380&gt;=$M$9,$D6380&lt;$N$9),$J$9,$D6380&lt;$N$10,$J$10)</f>
        <v>Small Cap</v>
      </c>
      <c r="F6380" s="18">
        <v>9.3699999999999992</v>
      </c>
      <c r="G6380" s="3" t="s">
        <v>511</v>
      </c>
      <c r="H6380" s="22">
        <f>ROUND(Table1[[#This Row],[Market Capitalisation]]/Table1[[#This Row],[Stock Price]],0)</f>
        <v>27748132</v>
      </c>
    </row>
    <row r="6381" spans="2:8" x14ac:dyDescent="0.35">
      <c r="B6381" s="1" t="s">
        <v>25632</v>
      </c>
      <c r="C6381" s="3" t="s">
        <v>25633</v>
      </c>
      <c r="D6381" s="13">
        <v>260000000</v>
      </c>
      <c r="E6381" s="1" t="str" cm="1">
        <f t="array" ref="E6381">_xlfn.IFS($D6381&gt;=$N$7,$J$7,AND($D6381&gt;=$M$8,$D6381&lt;$N$8),$J$8,AND($D6381&gt;=$M$9,$D6381&lt;$N$9),$J$9,$D6381&lt;$N$10,$J$10)</f>
        <v>Small Cap</v>
      </c>
      <c r="F6381" s="18">
        <v>23.74</v>
      </c>
      <c r="G6381" s="3" t="s">
        <v>31554</v>
      </c>
      <c r="H6381" s="22">
        <f>ROUND(Table1[[#This Row],[Market Capitalisation]]/Table1[[#This Row],[Stock Price]],0)</f>
        <v>10951980</v>
      </c>
    </row>
    <row r="6382" spans="2:8" x14ac:dyDescent="0.35">
      <c r="B6382" s="1" t="s">
        <v>25635</v>
      </c>
      <c r="C6382" s="3" t="s">
        <v>25636</v>
      </c>
      <c r="D6382" s="13">
        <v>260000000</v>
      </c>
      <c r="E6382" s="1" t="str" cm="1">
        <f t="array" ref="E6382">_xlfn.IFS($D6382&gt;=$N$7,$J$7,AND($D6382&gt;=$M$8,$D6382&lt;$N$8),$J$8,AND($D6382&gt;=$M$9,$D6382&lt;$N$9),$J$9,$D6382&lt;$N$10,$J$10)</f>
        <v>Small Cap</v>
      </c>
      <c r="F6382" s="18">
        <v>34.85</v>
      </c>
      <c r="G6382" s="3" t="s">
        <v>249</v>
      </c>
      <c r="H6382" s="22">
        <f>ROUND(Table1[[#This Row],[Market Capitalisation]]/Table1[[#This Row],[Stock Price]],0)</f>
        <v>7460545</v>
      </c>
    </row>
    <row r="6383" spans="2:8" x14ac:dyDescent="0.35">
      <c r="B6383" s="1" t="s">
        <v>25638</v>
      </c>
      <c r="C6383" s="3" t="s">
        <v>25639</v>
      </c>
      <c r="D6383" s="13">
        <v>260000000</v>
      </c>
      <c r="E6383" s="1" t="str" cm="1">
        <f t="array" ref="E6383">_xlfn.IFS($D6383&gt;=$N$7,$J$7,AND($D6383&gt;=$M$8,$D6383&lt;$N$8),$J$8,AND($D6383&gt;=$M$9,$D6383&lt;$N$9),$J$9,$D6383&lt;$N$10,$J$10)</f>
        <v>Small Cap</v>
      </c>
      <c r="F6383" s="18">
        <v>2.75</v>
      </c>
      <c r="G6383" s="3" t="s">
        <v>31554</v>
      </c>
      <c r="H6383" s="22">
        <f>ROUND(Table1[[#This Row],[Market Capitalisation]]/Table1[[#This Row],[Stock Price]],0)</f>
        <v>94545455</v>
      </c>
    </row>
    <row r="6384" spans="2:8" x14ac:dyDescent="0.35">
      <c r="B6384" s="1" t="s">
        <v>25641</v>
      </c>
      <c r="C6384" s="3" t="s">
        <v>25642</v>
      </c>
      <c r="D6384" s="13">
        <v>260000000</v>
      </c>
      <c r="E6384" s="1" t="str" cm="1">
        <f t="array" ref="E6384">_xlfn.IFS($D6384&gt;=$N$7,$J$7,AND($D6384&gt;=$M$8,$D6384&lt;$N$8),$J$8,AND($D6384&gt;=$M$9,$D6384&lt;$N$9),$J$9,$D6384&lt;$N$10,$J$10)</f>
        <v>Small Cap</v>
      </c>
      <c r="F6384" s="18">
        <v>12.45</v>
      </c>
      <c r="G6384" s="3" t="s">
        <v>31554</v>
      </c>
      <c r="H6384" s="22">
        <f>ROUND(Table1[[#This Row],[Market Capitalisation]]/Table1[[#This Row],[Stock Price]],0)</f>
        <v>20883534</v>
      </c>
    </row>
    <row r="6385" spans="2:8" x14ac:dyDescent="0.35">
      <c r="B6385" s="1" t="s">
        <v>25644</v>
      </c>
      <c r="C6385" s="3" t="s">
        <v>25645</v>
      </c>
      <c r="D6385" s="13">
        <v>260000000</v>
      </c>
      <c r="E6385" s="1" t="str" cm="1">
        <f t="array" ref="E6385">_xlfn.IFS($D6385&gt;=$N$7,$J$7,AND($D6385&gt;=$M$8,$D6385&lt;$N$8),$J$8,AND($D6385&gt;=$M$9,$D6385&lt;$N$9),$J$9,$D6385&lt;$N$10,$J$10)</f>
        <v>Small Cap</v>
      </c>
      <c r="F6385" s="18">
        <v>8.11</v>
      </c>
      <c r="G6385" s="3" t="s">
        <v>31554</v>
      </c>
      <c r="H6385" s="22">
        <f>ROUND(Table1[[#This Row],[Market Capitalisation]]/Table1[[#This Row],[Stock Price]],0)</f>
        <v>32059186</v>
      </c>
    </row>
    <row r="6386" spans="2:8" x14ac:dyDescent="0.35">
      <c r="B6386" s="1" t="s">
        <v>25648</v>
      </c>
      <c r="C6386" s="3" t="s">
        <v>25649</v>
      </c>
      <c r="D6386" s="13">
        <v>260000000</v>
      </c>
      <c r="E6386" s="1" t="str" cm="1">
        <f t="array" ref="E6386">_xlfn.IFS($D6386&gt;=$N$7,$J$7,AND($D6386&gt;=$M$8,$D6386&lt;$N$8),$J$8,AND($D6386&gt;=$M$9,$D6386&lt;$N$9),$J$9,$D6386&lt;$N$10,$J$10)</f>
        <v>Small Cap</v>
      </c>
      <c r="F6386" s="18">
        <v>36.39</v>
      </c>
      <c r="G6386" s="3" t="s">
        <v>249</v>
      </c>
      <c r="H6386" s="22">
        <f>ROUND(Table1[[#This Row],[Market Capitalisation]]/Table1[[#This Row],[Stock Price]],0)</f>
        <v>7144820</v>
      </c>
    </row>
    <row r="6387" spans="2:8" x14ac:dyDescent="0.35">
      <c r="B6387" s="1" t="s">
        <v>25651</v>
      </c>
      <c r="C6387" s="3" t="s">
        <v>25652</v>
      </c>
      <c r="D6387" s="13">
        <v>260000000</v>
      </c>
      <c r="E6387" s="1" t="str" cm="1">
        <f t="array" ref="E6387">_xlfn.IFS($D6387&gt;=$N$7,$J$7,AND($D6387&gt;=$M$8,$D6387&lt;$N$8),$J$8,AND($D6387&gt;=$M$9,$D6387&lt;$N$9),$J$9,$D6387&lt;$N$10,$J$10)</f>
        <v>Small Cap</v>
      </c>
      <c r="F6387" s="18">
        <v>1.2</v>
      </c>
      <c r="G6387" s="3" t="s">
        <v>249</v>
      </c>
      <c r="H6387" s="22">
        <f>ROUND(Table1[[#This Row],[Market Capitalisation]]/Table1[[#This Row],[Stock Price]],0)</f>
        <v>216666667</v>
      </c>
    </row>
    <row r="6388" spans="2:8" x14ac:dyDescent="0.35">
      <c r="B6388" s="1" t="s">
        <v>25654</v>
      </c>
      <c r="C6388" s="3" t="s">
        <v>25655</v>
      </c>
      <c r="D6388" s="13">
        <v>260000000</v>
      </c>
      <c r="E6388" s="1" t="str" cm="1">
        <f t="array" ref="E6388">_xlfn.IFS($D6388&gt;=$N$7,$J$7,AND($D6388&gt;=$M$8,$D6388&lt;$N$8),$J$8,AND($D6388&gt;=$M$9,$D6388&lt;$N$9),$J$9,$D6388&lt;$N$10,$J$10)</f>
        <v>Small Cap</v>
      </c>
      <c r="F6388" s="18">
        <v>16</v>
      </c>
      <c r="G6388" s="3" t="s">
        <v>31554</v>
      </c>
      <c r="H6388" s="22">
        <f>ROUND(Table1[[#This Row],[Market Capitalisation]]/Table1[[#This Row],[Stock Price]],0)</f>
        <v>16250000</v>
      </c>
    </row>
    <row r="6389" spans="2:8" x14ac:dyDescent="0.35">
      <c r="B6389" s="1" t="s">
        <v>25657</v>
      </c>
      <c r="C6389" s="3" t="s">
        <v>25658</v>
      </c>
      <c r="D6389" s="13">
        <v>260000000</v>
      </c>
      <c r="E6389" s="1" t="str" cm="1">
        <f t="array" ref="E6389">_xlfn.IFS($D6389&gt;=$N$7,$J$7,AND($D6389&gt;=$M$8,$D6389&lt;$N$8),$J$8,AND($D6389&gt;=$M$9,$D6389&lt;$N$9),$J$9,$D6389&lt;$N$10,$J$10)</f>
        <v>Small Cap</v>
      </c>
      <c r="F6389" s="18">
        <v>19.809999999999999</v>
      </c>
      <c r="G6389" s="3" t="s">
        <v>31554</v>
      </c>
      <c r="H6389" s="22">
        <f>ROUND(Table1[[#This Row],[Market Capitalisation]]/Table1[[#This Row],[Stock Price]],0)</f>
        <v>13124685</v>
      </c>
    </row>
    <row r="6390" spans="2:8" x14ac:dyDescent="0.35">
      <c r="B6390" s="1" t="s">
        <v>25661</v>
      </c>
      <c r="C6390" s="3" t="s">
        <v>25662</v>
      </c>
      <c r="D6390" s="13">
        <v>260000000</v>
      </c>
      <c r="E6390" s="1" t="str" cm="1">
        <f t="array" ref="E6390">_xlfn.IFS($D6390&gt;=$N$7,$J$7,AND($D6390&gt;=$M$8,$D6390&lt;$N$8),$J$8,AND($D6390&gt;=$M$9,$D6390&lt;$N$9),$J$9,$D6390&lt;$N$10,$J$10)</f>
        <v>Small Cap</v>
      </c>
      <c r="F6390" s="18">
        <v>14.36</v>
      </c>
      <c r="G6390" s="3" t="s">
        <v>31554</v>
      </c>
      <c r="H6390" s="22">
        <f>ROUND(Table1[[#This Row],[Market Capitalisation]]/Table1[[#This Row],[Stock Price]],0)</f>
        <v>18105850</v>
      </c>
    </row>
    <row r="6391" spans="2:8" x14ac:dyDescent="0.35">
      <c r="B6391" s="1" t="s">
        <v>25664</v>
      </c>
      <c r="C6391" s="3" t="s">
        <v>25665</v>
      </c>
      <c r="D6391" s="13">
        <v>260000000</v>
      </c>
      <c r="E6391" s="1" t="str" cm="1">
        <f t="array" ref="E6391">_xlfn.IFS($D6391&gt;=$N$7,$J$7,AND($D6391&gt;=$M$8,$D6391&lt;$N$8),$J$8,AND($D6391&gt;=$M$9,$D6391&lt;$N$9),$J$9,$D6391&lt;$N$10,$J$10)</f>
        <v>Small Cap</v>
      </c>
      <c r="F6391" s="18">
        <v>9.57</v>
      </c>
      <c r="G6391" s="3" t="s">
        <v>31554</v>
      </c>
      <c r="H6391" s="22">
        <f>ROUND(Table1[[#This Row],[Market Capitalisation]]/Table1[[#This Row],[Stock Price]],0)</f>
        <v>27168234</v>
      </c>
    </row>
    <row r="6392" spans="2:8" x14ac:dyDescent="0.35">
      <c r="B6392" s="1" t="s">
        <v>25667</v>
      </c>
      <c r="C6392" s="3" t="s">
        <v>25668</v>
      </c>
      <c r="D6392" s="13">
        <v>260000000</v>
      </c>
      <c r="E6392" s="1" t="str" cm="1">
        <f t="array" ref="E6392">_xlfn.IFS($D6392&gt;=$N$7,$J$7,AND($D6392&gt;=$M$8,$D6392&lt;$N$8),$J$8,AND($D6392&gt;=$M$9,$D6392&lt;$N$9),$J$9,$D6392&lt;$N$10,$J$10)</f>
        <v>Small Cap</v>
      </c>
      <c r="F6392" s="18">
        <v>18.8</v>
      </c>
      <c r="G6392" s="3" t="s">
        <v>31554</v>
      </c>
      <c r="H6392" s="22">
        <f>ROUND(Table1[[#This Row],[Market Capitalisation]]/Table1[[#This Row],[Stock Price]],0)</f>
        <v>13829787</v>
      </c>
    </row>
    <row r="6393" spans="2:8" x14ac:dyDescent="0.35">
      <c r="B6393" s="1" t="s">
        <v>25671</v>
      </c>
      <c r="C6393" s="3" t="s">
        <v>25672</v>
      </c>
      <c r="D6393" s="13">
        <v>260000000</v>
      </c>
      <c r="E6393" s="1" t="str" cm="1">
        <f t="array" ref="E6393">_xlfn.IFS($D6393&gt;=$N$7,$J$7,AND($D6393&gt;=$M$8,$D6393&lt;$N$8),$J$8,AND($D6393&gt;=$M$9,$D6393&lt;$N$9),$J$9,$D6393&lt;$N$10,$J$10)</f>
        <v>Small Cap</v>
      </c>
      <c r="F6393" s="18">
        <v>23.89</v>
      </c>
      <c r="G6393" s="3" t="s">
        <v>511</v>
      </c>
      <c r="H6393" s="22">
        <f>ROUND(Table1[[#This Row],[Market Capitalisation]]/Table1[[#This Row],[Stock Price]],0)</f>
        <v>10883215</v>
      </c>
    </row>
    <row r="6394" spans="2:8" x14ac:dyDescent="0.35">
      <c r="B6394" s="1" t="s">
        <v>25675</v>
      </c>
      <c r="C6394" s="3" t="s">
        <v>25676</v>
      </c>
      <c r="D6394" s="13">
        <v>260000000</v>
      </c>
      <c r="E6394" s="1" t="str" cm="1">
        <f t="array" ref="E6394">_xlfn.IFS($D6394&gt;=$N$7,$J$7,AND($D6394&gt;=$M$8,$D6394&lt;$N$8),$J$8,AND($D6394&gt;=$M$9,$D6394&lt;$N$9),$J$9,$D6394&lt;$N$10,$J$10)</f>
        <v>Small Cap</v>
      </c>
      <c r="F6394" s="18">
        <v>4.93</v>
      </c>
      <c r="G6394" s="3" t="s">
        <v>1452</v>
      </c>
      <c r="H6394" s="22">
        <f>ROUND(Table1[[#This Row],[Market Capitalisation]]/Table1[[#This Row],[Stock Price]],0)</f>
        <v>52738337</v>
      </c>
    </row>
    <row r="6395" spans="2:8" x14ac:dyDescent="0.35">
      <c r="B6395" s="1" t="s">
        <v>25679</v>
      </c>
      <c r="C6395" s="3" t="s">
        <v>25680</v>
      </c>
      <c r="D6395" s="13">
        <v>250000000</v>
      </c>
      <c r="E6395" s="1" t="str" cm="1">
        <f t="array" ref="E6395">_xlfn.IFS($D6395&gt;=$N$7,$J$7,AND($D6395&gt;=$M$8,$D6395&lt;$N$8),$J$8,AND($D6395&gt;=$M$9,$D6395&lt;$N$9),$J$9,$D6395&lt;$N$10,$J$10)</f>
        <v>Small Cap</v>
      </c>
      <c r="F6395" s="18">
        <v>1.42</v>
      </c>
      <c r="G6395" s="3" t="s">
        <v>249</v>
      </c>
      <c r="H6395" s="22">
        <f>ROUND(Table1[[#This Row],[Market Capitalisation]]/Table1[[#This Row],[Stock Price]],0)</f>
        <v>176056338</v>
      </c>
    </row>
    <row r="6396" spans="2:8" x14ac:dyDescent="0.35">
      <c r="B6396" s="1" t="s">
        <v>25683</v>
      </c>
      <c r="C6396" s="3" t="s">
        <v>25684</v>
      </c>
      <c r="D6396" s="13">
        <v>250000000</v>
      </c>
      <c r="E6396" s="1" t="str" cm="1">
        <f t="array" ref="E6396">_xlfn.IFS($D6396&gt;=$N$7,$J$7,AND($D6396&gt;=$M$8,$D6396&lt;$N$8),$J$8,AND($D6396&gt;=$M$9,$D6396&lt;$N$9),$J$9,$D6396&lt;$N$10,$J$10)</f>
        <v>Small Cap</v>
      </c>
      <c r="F6396" s="18">
        <v>1.83</v>
      </c>
      <c r="G6396" s="3" t="s">
        <v>31554</v>
      </c>
      <c r="H6396" s="22">
        <f>ROUND(Table1[[#This Row],[Market Capitalisation]]/Table1[[#This Row],[Stock Price]],0)</f>
        <v>136612022</v>
      </c>
    </row>
    <row r="6397" spans="2:8" x14ac:dyDescent="0.35">
      <c r="B6397" s="1" t="s">
        <v>25686</v>
      </c>
      <c r="C6397" s="3" t="s">
        <v>25687</v>
      </c>
      <c r="D6397" s="13">
        <v>250000000</v>
      </c>
      <c r="E6397" s="1" t="str" cm="1">
        <f t="array" ref="E6397">_xlfn.IFS($D6397&gt;=$N$7,$J$7,AND($D6397&gt;=$M$8,$D6397&lt;$N$8),$J$8,AND($D6397&gt;=$M$9,$D6397&lt;$N$9),$J$9,$D6397&lt;$N$10,$J$10)</f>
        <v>Small Cap</v>
      </c>
      <c r="F6397" s="18">
        <v>6.69</v>
      </c>
      <c r="G6397" s="3" t="s">
        <v>4088</v>
      </c>
      <c r="H6397" s="22">
        <f>ROUND(Table1[[#This Row],[Market Capitalisation]]/Table1[[#This Row],[Stock Price]],0)</f>
        <v>37369208</v>
      </c>
    </row>
    <row r="6398" spans="2:8" x14ac:dyDescent="0.35">
      <c r="B6398" s="1" t="s">
        <v>25689</v>
      </c>
      <c r="C6398" s="3" t="s">
        <v>25690</v>
      </c>
      <c r="D6398" s="13">
        <v>250000000</v>
      </c>
      <c r="E6398" s="1" t="str" cm="1">
        <f t="array" ref="E6398">_xlfn.IFS($D6398&gt;=$N$7,$J$7,AND($D6398&gt;=$M$8,$D6398&lt;$N$8),$J$8,AND($D6398&gt;=$M$9,$D6398&lt;$N$9),$J$9,$D6398&lt;$N$10,$J$10)</f>
        <v>Small Cap</v>
      </c>
      <c r="F6398" s="18">
        <v>3.75</v>
      </c>
      <c r="G6398" s="3" t="s">
        <v>249</v>
      </c>
      <c r="H6398" s="22">
        <f>ROUND(Table1[[#This Row],[Market Capitalisation]]/Table1[[#This Row],[Stock Price]],0)</f>
        <v>66666667</v>
      </c>
    </row>
    <row r="6399" spans="2:8" x14ac:dyDescent="0.35">
      <c r="B6399" s="1" t="s">
        <v>25692</v>
      </c>
      <c r="C6399" s="3" t="s">
        <v>25693</v>
      </c>
      <c r="D6399" s="13">
        <v>250000000</v>
      </c>
      <c r="E6399" s="1" t="str" cm="1">
        <f t="array" ref="E6399">_xlfn.IFS($D6399&gt;=$N$7,$J$7,AND($D6399&gt;=$M$8,$D6399&lt;$N$8),$J$8,AND($D6399&gt;=$M$9,$D6399&lt;$N$9),$J$9,$D6399&lt;$N$10,$J$10)</f>
        <v>Small Cap</v>
      </c>
      <c r="F6399" s="18">
        <v>1.72</v>
      </c>
      <c r="G6399" s="3" t="s">
        <v>31554</v>
      </c>
      <c r="H6399" s="22">
        <f>ROUND(Table1[[#This Row],[Market Capitalisation]]/Table1[[#This Row],[Stock Price]],0)</f>
        <v>145348837</v>
      </c>
    </row>
    <row r="6400" spans="2:8" x14ac:dyDescent="0.35">
      <c r="B6400" s="1" t="s">
        <v>25695</v>
      </c>
      <c r="C6400" s="3" t="s">
        <v>25696</v>
      </c>
      <c r="D6400" s="13">
        <v>250000000</v>
      </c>
      <c r="E6400" s="1" t="str" cm="1">
        <f t="array" ref="E6400">_xlfn.IFS($D6400&gt;=$N$7,$J$7,AND($D6400&gt;=$M$8,$D6400&lt;$N$8),$J$8,AND($D6400&gt;=$M$9,$D6400&lt;$N$9),$J$9,$D6400&lt;$N$10,$J$10)</f>
        <v>Small Cap</v>
      </c>
      <c r="F6400" s="18">
        <v>0.14000000000000001</v>
      </c>
      <c r="G6400" s="3" t="s">
        <v>31544</v>
      </c>
      <c r="H6400" s="22">
        <f>ROUND(Table1[[#This Row],[Market Capitalisation]]/Table1[[#This Row],[Stock Price]],0)</f>
        <v>1785714286</v>
      </c>
    </row>
    <row r="6401" spans="2:8" x14ac:dyDescent="0.35">
      <c r="B6401" s="1" t="s">
        <v>25698</v>
      </c>
      <c r="C6401" s="3" t="s">
        <v>25699</v>
      </c>
      <c r="D6401" s="13">
        <v>250000000</v>
      </c>
      <c r="E6401" s="1" t="str" cm="1">
        <f t="array" ref="E6401">_xlfn.IFS($D6401&gt;=$N$7,$J$7,AND($D6401&gt;=$M$8,$D6401&lt;$N$8),$J$8,AND($D6401&gt;=$M$9,$D6401&lt;$N$9),$J$9,$D6401&lt;$N$10,$J$10)</f>
        <v>Small Cap</v>
      </c>
      <c r="F6401" s="18">
        <v>0.81</v>
      </c>
      <c r="G6401" s="3" t="s">
        <v>152</v>
      </c>
      <c r="H6401" s="22">
        <f>ROUND(Table1[[#This Row],[Market Capitalisation]]/Table1[[#This Row],[Stock Price]],0)</f>
        <v>308641975</v>
      </c>
    </row>
    <row r="6402" spans="2:8" x14ac:dyDescent="0.35">
      <c r="B6402" s="1" t="s">
        <v>25701</v>
      </c>
      <c r="C6402" s="3" t="s">
        <v>25702</v>
      </c>
      <c r="D6402" s="13">
        <v>250000000</v>
      </c>
      <c r="E6402" s="1" t="str" cm="1">
        <f t="array" ref="E6402">_xlfn.IFS($D6402&gt;=$N$7,$J$7,AND($D6402&gt;=$M$8,$D6402&lt;$N$8),$J$8,AND($D6402&gt;=$M$9,$D6402&lt;$N$9),$J$9,$D6402&lt;$N$10,$J$10)</f>
        <v>Small Cap</v>
      </c>
      <c r="F6402" s="18">
        <v>4.9000000000000004</v>
      </c>
      <c r="G6402" s="3" t="s">
        <v>31554</v>
      </c>
      <c r="H6402" s="22">
        <f>ROUND(Table1[[#This Row],[Market Capitalisation]]/Table1[[#This Row],[Stock Price]],0)</f>
        <v>51020408</v>
      </c>
    </row>
    <row r="6403" spans="2:8" x14ac:dyDescent="0.35">
      <c r="B6403" s="1" t="s">
        <v>25704</v>
      </c>
      <c r="C6403" s="3" t="s">
        <v>25705</v>
      </c>
      <c r="D6403" s="13">
        <v>250000000</v>
      </c>
      <c r="E6403" s="1" t="str" cm="1">
        <f t="array" ref="E6403">_xlfn.IFS($D6403&gt;=$N$7,$J$7,AND($D6403&gt;=$M$8,$D6403&lt;$N$8),$J$8,AND($D6403&gt;=$M$9,$D6403&lt;$N$9),$J$9,$D6403&lt;$N$10,$J$10)</f>
        <v>Small Cap</v>
      </c>
      <c r="F6403" s="18">
        <v>23.17</v>
      </c>
      <c r="G6403" s="3" t="s">
        <v>31554</v>
      </c>
      <c r="H6403" s="22">
        <f>ROUND(Table1[[#This Row],[Market Capitalisation]]/Table1[[#This Row],[Stock Price]],0)</f>
        <v>10789814</v>
      </c>
    </row>
    <row r="6404" spans="2:8" x14ac:dyDescent="0.35">
      <c r="B6404" s="1" t="s">
        <v>25708</v>
      </c>
      <c r="C6404" s="3" t="s">
        <v>25709</v>
      </c>
      <c r="D6404" s="13">
        <v>250000000</v>
      </c>
      <c r="E6404" s="1" t="str" cm="1">
        <f t="array" ref="E6404">_xlfn.IFS($D6404&gt;=$N$7,$J$7,AND($D6404&gt;=$M$8,$D6404&lt;$N$8),$J$8,AND($D6404&gt;=$M$9,$D6404&lt;$N$9),$J$9,$D6404&lt;$N$10,$J$10)</f>
        <v>Small Cap</v>
      </c>
      <c r="F6404" s="18">
        <v>2.1800000000000002</v>
      </c>
      <c r="G6404" s="3" t="s">
        <v>31554</v>
      </c>
      <c r="H6404" s="22">
        <f>ROUND(Table1[[#This Row],[Market Capitalisation]]/Table1[[#This Row],[Stock Price]],0)</f>
        <v>114678899</v>
      </c>
    </row>
    <row r="6405" spans="2:8" x14ac:dyDescent="0.35">
      <c r="B6405" s="1" t="s">
        <v>25711</v>
      </c>
      <c r="C6405" s="3" t="s">
        <v>25712</v>
      </c>
      <c r="D6405" s="13">
        <v>250000000</v>
      </c>
      <c r="E6405" s="1" t="str" cm="1">
        <f t="array" ref="E6405">_xlfn.IFS($D6405&gt;=$N$7,$J$7,AND($D6405&gt;=$M$8,$D6405&lt;$N$8),$J$8,AND($D6405&gt;=$M$9,$D6405&lt;$N$9),$J$9,$D6405&lt;$N$10,$J$10)</f>
        <v>Small Cap</v>
      </c>
      <c r="F6405" s="18">
        <v>3.06</v>
      </c>
      <c r="G6405" s="3" t="s">
        <v>249</v>
      </c>
      <c r="H6405" s="22">
        <f>ROUND(Table1[[#This Row],[Market Capitalisation]]/Table1[[#This Row],[Stock Price]],0)</f>
        <v>81699346</v>
      </c>
    </row>
    <row r="6406" spans="2:8" x14ac:dyDescent="0.35">
      <c r="B6406" s="1" t="s">
        <v>25714</v>
      </c>
      <c r="C6406" s="3" t="s">
        <v>25715</v>
      </c>
      <c r="D6406" s="13">
        <v>250000000</v>
      </c>
      <c r="E6406" s="1" t="str" cm="1">
        <f t="array" ref="E6406">_xlfn.IFS($D6406&gt;=$N$7,$J$7,AND($D6406&gt;=$M$8,$D6406&lt;$N$8),$J$8,AND($D6406&gt;=$M$9,$D6406&lt;$N$9),$J$9,$D6406&lt;$N$10,$J$10)</f>
        <v>Small Cap</v>
      </c>
      <c r="F6406" s="18">
        <v>2.87</v>
      </c>
      <c r="G6406" s="3" t="s">
        <v>511</v>
      </c>
      <c r="H6406" s="22">
        <f>ROUND(Table1[[#This Row],[Market Capitalisation]]/Table1[[#This Row],[Stock Price]],0)</f>
        <v>87108014</v>
      </c>
    </row>
    <row r="6407" spans="2:8" x14ac:dyDescent="0.35">
      <c r="B6407" s="1" t="s">
        <v>25717</v>
      </c>
      <c r="C6407" s="3" t="s">
        <v>25718</v>
      </c>
      <c r="D6407" s="13">
        <v>250000000</v>
      </c>
      <c r="E6407" s="1" t="str" cm="1">
        <f t="array" ref="E6407">_xlfn.IFS($D6407&gt;=$N$7,$J$7,AND($D6407&gt;=$M$8,$D6407&lt;$N$8),$J$8,AND($D6407&gt;=$M$9,$D6407&lt;$N$9),$J$9,$D6407&lt;$N$10,$J$10)</f>
        <v>Small Cap</v>
      </c>
      <c r="F6407" s="18">
        <v>17.05</v>
      </c>
      <c r="G6407" s="3" t="s">
        <v>249</v>
      </c>
      <c r="H6407" s="22">
        <f>ROUND(Table1[[#This Row],[Market Capitalisation]]/Table1[[#This Row],[Stock Price]],0)</f>
        <v>14662757</v>
      </c>
    </row>
    <row r="6408" spans="2:8" x14ac:dyDescent="0.35">
      <c r="B6408" s="1" t="s">
        <v>25720</v>
      </c>
      <c r="C6408" s="3" t="s">
        <v>25721</v>
      </c>
      <c r="D6408" s="13">
        <v>250000000</v>
      </c>
      <c r="E6408" s="1" t="str" cm="1">
        <f t="array" ref="E6408">_xlfn.IFS($D6408&gt;=$N$7,$J$7,AND($D6408&gt;=$M$8,$D6408&lt;$N$8),$J$8,AND($D6408&gt;=$M$9,$D6408&lt;$N$9),$J$9,$D6408&lt;$N$10,$J$10)</f>
        <v>Small Cap</v>
      </c>
      <c r="F6408" s="18">
        <v>26.11</v>
      </c>
      <c r="G6408" s="3" t="s">
        <v>31554</v>
      </c>
      <c r="H6408" s="22">
        <f>ROUND(Table1[[#This Row],[Market Capitalisation]]/Table1[[#This Row],[Stock Price]],0)</f>
        <v>9574876</v>
      </c>
    </row>
    <row r="6409" spans="2:8" x14ac:dyDescent="0.35">
      <c r="B6409" s="1" t="s">
        <v>25723</v>
      </c>
      <c r="C6409" s="3" t="s">
        <v>25724</v>
      </c>
      <c r="D6409" s="13">
        <v>250000000</v>
      </c>
      <c r="E6409" s="1" t="str" cm="1">
        <f t="array" ref="E6409">_xlfn.IFS($D6409&gt;=$N$7,$J$7,AND($D6409&gt;=$M$8,$D6409&lt;$N$8),$J$8,AND($D6409&gt;=$M$9,$D6409&lt;$N$9),$J$9,$D6409&lt;$N$10,$J$10)</f>
        <v>Small Cap</v>
      </c>
      <c r="F6409" s="18">
        <v>2.48</v>
      </c>
      <c r="G6409" s="3" t="s">
        <v>31554</v>
      </c>
      <c r="H6409" s="22">
        <f>ROUND(Table1[[#This Row],[Market Capitalisation]]/Table1[[#This Row],[Stock Price]],0)</f>
        <v>100806452</v>
      </c>
    </row>
    <row r="6410" spans="2:8" x14ac:dyDescent="0.35">
      <c r="B6410" s="1" t="s">
        <v>25726</v>
      </c>
      <c r="C6410" s="3" t="s">
        <v>25727</v>
      </c>
      <c r="D6410" s="13">
        <v>250000000</v>
      </c>
      <c r="E6410" s="1" t="str" cm="1">
        <f t="array" ref="E6410">_xlfn.IFS($D6410&gt;=$N$7,$J$7,AND($D6410&gt;=$M$8,$D6410&lt;$N$8),$J$8,AND($D6410&gt;=$M$9,$D6410&lt;$N$9),$J$9,$D6410&lt;$N$10,$J$10)</f>
        <v>Small Cap</v>
      </c>
      <c r="F6410" s="18">
        <v>20.16</v>
      </c>
      <c r="G6410" s="3" t="s">
        <v>31554</v>
      </c>
      <c r="H6410" s="22">
        <f>ROUND(Table1[[#This Row],[Market Capitalisation]]/Table1[[#This Row],[Stock Price]],0)</f>
        <v>12400794</v>
      </c>
    </row>
    <row r="6411" spans="2:8" x14ac:dyDescent="0.35">
      <c r="B6411" s="1" t="s">
        <v>25729</v>
      </c>
      <c r="C6411" s="3" t="s">
        <v>25730</v>
      </c>
      <c r="D6411" s="13">
        <v>250000000</v>
      </c>
      <c r="E6411" s="1" t="str" cm="1">
        <f t="array" ref="E6411">_xlfn.IFS($D6411&gt;=$N$7,$J$7,AND($D6411&gt;=$M$8,$D6411&lt;$N$8),$J$8,AND($D6411&gt;=$M$9,$D6411&lt;$N$9),$J$9,$D6411&lt;$N$10,$J$10)</f>
        <v>Small Cap</v>
      </c>
      <c r="F6411" s="18">
        <v>3.22</v>
      </c>
      <c r="G6411" s="3" t="s">
        <v>249</v>
      </c>
      <c r="H6411" s="22">
        <f>ROUND(Table1[[#This Row],[Market Capitalisation]]/Table1[[#This Row],[Stock Price]],0)</f>
        <v>77639752</v>
      </c>
    </row>
    <row r="6412" spans="2:8" x14ac:dyDescent="0.35">
      <c r="B6412" s="1" t="s">
        <v>25732</v>
      </c>
      <c r="C6412" s="3" t="s">
        <v>25733</v>
      </c>
      <c r="D6412" s="13">
        <v>250000000</v>
      </c>
      <c r="E6412" s="1" t="str" cm="1">
        <f t="array" ref="E6412">_xlfn.IFS($D6412&gt;=$N$7,$J$7,AND($D6412&gt;=$M$8,$D6412&lt;$N$8),$J$8,AND($D6412&gt;=$M$9,$D6412&lt;$N$9),$J$9,$D6412&lt;$N$10,$J$10)</f>
        <v>Small Cap</v>
      </c>
      <c r="F6412" s="18">
        <v>2.2999999999999998</v>
      </c>
      <c r="G6412" s="3" t="s">
        <v>31554</v>
      </c>
      <c r="H6412" s="22">
        <f>ROUND(Table1[[#This Row],[Market Capitalisation]]/Table1[[#This Row],[Stock Price]],0)</f>
        <v>108695652</v>
      </c>
    </row>
    <row r="6413" spans="2:8" x14ac:dyDescent="0.35">
      <c r="B6413" s="1" t="s">
        <v>25735</v>
      </c>
      <c r="C6413" s="3" t="s">
        <v>25736</v>
      </c>
      <c r="D6413" s="13">
        <v>250000000</v>
      </c>
      <c r="E6413" s="1" t="str" cm="1">
        <f t="array" ref="E6413">_xlfn.IFS($D6413&gt;=$N$7,$J$7,AND($D6413&gt;=$M$8,$D6413&lt;$N$8),$J$8,AND($D6413&gt;=$M$9,$D6413&lt;$N$9),$J$9,$D6413&lt;$N$10,$J$10)</f>
        <v>Small Cap</v>
      </c>
      <c r="F6413" s="18">
        <v>2.92</v>
      </c>
      <c r="G6413" s="3" t="s">
        <v>152</v>
      </c>
      <c r="H6413" s="22">
        <f>ROUND(Table1[[#This Row],[Market Capitalisation]]/Table1[[#This Row],[Stock Price]],0)</f>
        <v>85616438</v>
      </c>
    </row>
    <row r="6414" spans="2:8" x14ac:dyDescent="0.35">
      <c r="B6414" s="1" t="s">
        <v>25738</v>
      </c>
      <c r="C6414" s="3" t="s">
        <v>25739</v>
      </c>
      <c r="D6414" s="13">
        <v>250000000</v>
      </c>
      <c r="E6414" s="1" t="str" cm="1">
        <f t="array" ref="E6414">_xlfn.IFS($D6414&gt;=$N$7,$J$7,AND($D6414&gt;=$M$8,$D6414&lt;$N$8),$J$8,AND($D6414&gt;=$M$9,$D6414&lt;$N$9),$J$9,$D6414&lt;$N$10,$J$10)</f>
        <v>Small Cap</v>
      </c>
      <c r="F6414" s="18">
        <v>24.04</v>
      </c>
      <c r="G6414" s="3" t="s">
        <v>31554</v>
      </c>
      <c r="H6414" s="22">
        <f>ROUND(Table1[[#This Row],[Market Capitalisation]]/Table1[[#This Row],[Stock Price]],0)</f>
        <v>10399334</v>
      </c>
    </row>
    <row r="6415" spans="2:8" x14ac:dyDescent="0.35">
      <c r="B6415" s="1" t="s">
        <v>25741</v>
      </c>
      <c r="C6415" s="3" t="s">
        <v>25742</v>
      </c>
      <c r="D6415" s="13">
        <v>250000000</v>
      </c>
      <c r="E6415" s="1" t="str" cm="1">
        <f t="array" ref="E6415">_xlfn.IFS($D6415&gt;=$N$7,$J$7,AND($D6415&gt;=$M$8,$D6415&lt;$N$8),$J$8,AND($D6415&gt;=$M$9,$D6415&lt;$N$9),$J$9,$D6415&lt;$N$10,$J$10)</f>
        <v>Small Cap</v>
      </c>
      <c r="F6415" s="18">
        <v>20.9</v>
      </c>
      <c r="G6415" s="3" t="s">
        <v>31554</v>
      </c>
      <c r="H6415" s="22">
        <f>ROUND(Table1[[#This Row],[Market Capitalisation]]/Table1[[#This Row],[Stock Price]],0)</f>
        <v>11961722</v>
      </c>
    </row>
    <row r="6416" spans="2:8" x14ac:dyDescent="0.35">
      <c r="B6416" s="1" t="s">
        <v>25744</v>
      </c>
      <c r="C6416" s="3" t="s">
        <v>25745</v>
      </c>
      <c r="D6416" s="13">
        <v>250000000</v>
      </c>
      <c r="E6416" s="1" t="str" cm="1">
        <f t="array" ref="E6416">_xlfn.IFS($D6416&gt;=$N$7,$J$7,AND($D6416&gt;=$M$8,$D6416&lt;$N$8),$J$8,AND($D6416&gt;=$M$9,$D6416&lt;$N$9),$J$9,$D6416&lt;$N$10,$J$10)</f>
        <v>Small Cap</v>
      </c>
      <c r="F6416" s="18">
        <v>0.64</v>
      </c>
      <c r="G6416" s="3" t="s">
        <v>31567</v>
      </c>
      <c r="H6416" s="22">
        <f>ROUND(Table1[[#This Row],[Market Capitalisation]]/Table1[[#This Row],[Stock Price]],0)</f>
        <v>390625000</v>
      </c>
    </row>
    <row r="6417" spans="2:8" x14ac:dyDescent="0.35">
      <c r="B6417" s="1" t="s">
        <v>25747</v>
      </c>
      <c r="C6417" s="3" t="s">
        <v>25748</v>
      </c>
      <c r="D6417" s="13">
        <v>250000000</v>
      </c>
      <c r="E6417" s="1" t="str" cm="1">
        <f t="array" ref="E6417">_xlfn.IFS($D6417&gt;=$N$7,$J$7,AND($D6417&gt;=$M$8,$D6417&lt;$N$8),$J$8,AND($D6417&gt;=$M$9,$D6417&lt;$N$9),$J$9,$D6417&lt;$N$10,$J$10)</f>
        <v>Small Cap</v>
      </c>
      <c r="F6417" s="18">
        <v>10.55</v>
      </c>
      <c r="G6417" s="3" t="s">
        <v>31554</v>
      </c>
      <c r="H6417" s="22">
        <f>ROUND(Table1[[#This Row],[Market Capitalisation]]/Table1[[#This Row],[Stock Price]],0)</f>
        <v>23696682</v>
      </c>
    </row>
    <row r="6418" spans="2:8" x14ac:dyDescent="0.35">
      <c r="B6418" s="1" t="s">
        <v>25751</v>
      </c>
      <c r="C6418" s="3" t="s">
        <v>25752</v>
      </c>
      <c r="D6418" s="13">
        <v>250000000</v>
      </c>
      <c r="E6418" s="1" t="str" cm="1">
        <f t="array" ref="E6418">_xlfn.IFS($D6418&gt;=$N$7,$J$7,AND($D6418&gt;=$M$8,$D6418&lt;$N$8),$J$8,AND($D6418&gt;=$M$9,$D6418&lt;$N$9),$J$9,$D6418&lt;$N$10,$J$10)</f>
        <v>Small Cap</v>
      </c>
      <c r="F6418" s="18">
        <v>7.24</v>
      </c>
      <c r="G6418" s="3" t="s">
        <v>31554</v>
      </c>
      <c r="H6418" s="22">
        <f>ROUND(Table1[[#This Row],[Market Capitalisation]]/Table1[[#This Row],[Stock Price]],0)</f>
        <v>34530387</v>
      </c>
    </row>
    <row r="6419" spans="2:8" x14ac:dyDescent="0.35">
      <c r="B6419" s="1" t="s">
        <v>25754</v>
      </c>
      <c r="C6419" s="3" t="s">
        <v>25755</v>
      </c>
      <c r="D6419" s="13">
        <v>250000000</v>
      </c>
      <c r="E6419" s="1" t="str" cm="1">
        <f t="array" ref="E6419">_xlfn.IFS($D6419&gt;=$N$7,$J$7,AND($D6419&gt;=$M$8,$D6419&lt;$N$8),$J$8,AND($D6419&gt;=$M$9,$D6419&lt;$N$9),$J$9,$D6419&lt;$N$10,$J$10)</f>
        <v>Small Cap</v>
      </c>
      <c r="F6419" s="18">
        <v>9.61</v>
      </c>
      <c r="G6419" s="3" t="s">
        <v>31554</v>
      </c>
      <c r="H6419" s="22">
        <f>ROUND(Table1[[#This Row],[Market Capitalisation]]/Table1[[#This Row],[Stock Price]],0)</f>
        <v>26014568</v>
      </c>
    </row>
    <row r="6420" spans="2:8" x14ac:dyDescent="0.35">
      <c r="B6420" s="1" t="s">
        <v>25757</v>
      </c>
      <c r="C6420" s="3" t="s">
        <v>25758</v>
      </c>
      <c r="D6420" s="13">
        <v>250000000</v>
      </c>
      <c r="E6420" s="1" t="str" cm="1">
        <f t="array" ref="E6420">_xlfn.IFS($D6420&gt;=$N$7,$J$7,AND($D6420&gt;=$M$8,$D6420&lt;$N$8),$J$8,AND($D6420&gt;=$M$9,$D6420&lt;$N$9),$J$9,$D6420&lt;$N$10,$J$10)</f>
        <v>Small Cap</v>
      </c>
      <c r="F6420" s="18">
        <v>10.35</v>
      </c>
      <c r="G6420" s="3" t="s">
        <v>31554</v>
      </c>
      <c r="H6420" s="22">
        <f>ROUND(Table1[[#This Row],[Market Capitalisation]]/Table1[[#This Row],[Stock Price]],0)</f>
        <v>24154589</v>
      </c>
    </row>
    <row r="6421" spans="2:8" x14ac:dyDescent="0.35">
      <c r="B6421" s="1" t="s">
        <v>25760</v>
      </c>
      <c r="C6421" s="3" t="s">
        <v>25761</v>
      </c>
      <c r="D6421" s="13">
        <v>250000000</v>
      </c>
      <c r="E6421" s="1" t="str" cm="1">
        <f t="array" ref="E6421">_xlfn.IFS($D6421&gt;=$N$7,$J$7,AND($D6421&gt;=$M$8,$D6421&lt;$N$8),$J$8,AND($D6421&gt;=$M$9,$D6421&lt;$N$9),$J$9,$D6421&lt;$N$10,$J$10)</f>
        <v>Small Cap</v>
      </c>
      <c r="F6421" s="18">
        <v>5.75</v>
      </c>
      <c r="G6421" s="3" t="s">
        <v>31554</v>
      </c>
      <c r="H6421" s="22">
        <f>ROUND(Table1[[#This Row],[Market Capitalisation]]/Table1[[#This Row],[Stock Price]],0)</f>
        <v>43478261</v>
      </c>
    </row>
    <row r="6422" spans="2:8" x14ac:dyDescent="0.35">
      <c r="B6422" s="1" t="s">
        <v>25763</v>
      </c>
      <c r="C6422" s="3" t="s">
        <v>25764</v>
      </c>
      <c r="D6422" s="13">
        <v>250000000</v>
      </c>
      <c r="E6422" s="1" t="str" cm="1">
        <f t="array" ref="E6422">_xlfn.IFS($D6422&gt;=$N$7,$J$7,AND($D6422&gt;=$M$8,$D6422&lt;$N$8),$J$8,AND($D6422&gt;=$M$9,$D6422&lt;$N$9),$J$9,$D6422&lt;$N$10,$J$10)</f>
        <v>Small Cap</v>
      </c>
      <c r="F6422" s="18">
        <v>4.18</v>
      </c>
      <c r="G6422" s="3" t="s">
        <v>31554</v>
      </c>
      <c r="H6422" s="22">
        <f>ROUND(Table1[[#This Row],[Market Capitalisation]]/Table1[[#This Row],[Stock Price]],0)</f>
        <v>59808612</v>
      </c>
    </row>
    <row r="6423" spans="2:8" x14ac:dyDescent="0.35">
      <c r="B6423" s="1" t="s">
        <v>25766</v>
      </c>
      <c r="C6423" s="3" t="s">
        <v>25767</v>
      </c>
      <c r="D6423" s="13">
        <v>250000000</v>
      </c>
      <c r="E6423" s="1" t="str" cm="1">
        <f t="array" ref="E6423">_xlfn.IFS($D6423&gt;=$N$7,$J$7,AND($D6423&gt;=$M$8,$D6423&lt;$N$8),$J$8,AND($D6423&gt;=$M$9,$D6423&lt;$N$9),$J$9,$D6423&lt;$N$10,$J$10)</f>
        <v>Small Cap</v>
      </c>
      <c r="F6423" s="18">
        <v>5.97</v>
      </c>
      <c r="G6423" s="3" t="s">
        <v>31554</v>
      </c>
      <c r="H6423" s="22">
        <f>ROUND(Table1[[#This Row],[Market Capitalisation]]/Table1[[#This Row],[Stock Price]],0)</f>
        <v>41876047</v>
      </c>
    </row>
    <row r="6424" spans="2:8" x14ac:dyDescent="0.35">
      <c r="B6424" s="1" t="s">
        <v>25769</v>
      </c>
      <c r="C6424" s="3" t="s">
        <v>25770</v>
      </c>
      <c r="D6424" s="13">
        <v>250000000</v>
      </c>
      <c r="E6424" s="1" t="str" cm="1">
        <f t="array" ref="E6424">_xlfn.IFS($D6424&gt;=$N$7,$J$7,AND($D6424&gt;=$M$8,$D6424&lt;$N$8),$J$8,AND($D6424&gt;=$M$9,$D6424&lt;$N$9),$J$9,$D6424&lt;$N$10,$J$10)</f>
        <v>Small Cap</v>
      </c>
      <c r="F6424" s="18">
        <v>17.600000000000001</v>
      </c>
      <c r="G6424" s="3" t="s">
        <v>31554</v>
      </c>
      <c r="H6424" s="22">
        <f>ROUND(Table1[[#This Row],[Market Capitalisation]]/Table1[[#This Row],[Stock Price]],0)</f>
        <v>14204545</v>
      </c>
    </row>
    <row r="6425" spans="2:8" x14ac:dyDescent="0.35">
      <c r="B6425" s="1" t="s">
        <v>25772</v>
      </c>
      <c r="C6425" s="3" t="s">
        <v>25773</v>
      </c>
      <c r="D6425" s="13">
        <v>250000000</v>
      </c>
      <c r="E6425" s="1" t="str" cm="1">
        <f t="array" ref="E6425">_xlfn.IFS($D6425&gt;=$N$7,$J$7,AND($D6425&gt;=$M$8,$D6425&lt;$N$8),$J$8,AND($D6425&gt;=$M$9,$D6425&lt;$N$9),$J$9,$D6425&lt;$N$10,$J$10)</f>
        <v>Small Cap</v>
      </c>
      <c r="F6425" s="18">
        <v>0.79</v>
      </c>
      <c r="G6425" s="3" t="s">
        <v>31567</v>
      </c>
      <c r="H6425" s="22">
        <f>ROUND(Table1[[#This Row],[Market Capitalisation]]/Table1[[#This Row],[Stock Price]],0)</f>
        <v>316455696</v>
      </c>
    </row>
    <row r="6426" spans="2:8" x14ac:dyDescent="0.35">
      <c r="B6426" s="1" t="s">
        <v>25775</v>
      </c>
      <c r="C6426" s="3" t="s">
        <v>25776</v>
      </c>
      <c r="D6426" s="13">
        <v>250000000</v>
      </c>
      <c r="E6426" s="1" t="str" cm="1">
        <f t="array" ref="E6426">_xlfn.IFS($D6426&gt;=$N$7,$J$7,AND($D6426&gt;=$M$8,$D6426&lt;$N$8),$J$8,AND($D6426&gt;=$M$9,$D6426&lt;$N$9),$J$9,$D6426&lt;$N$10,$J$10)</f>
        <v>Small Cap</v>
      </c>
      <c r="F6426" s="18">
        <v>8.84</v>
      </c>
      <c r="G6426" s="3" t="s">
        <v>511</v>
      </c>
      <c r="H6426" s="22">
        <f>ROUND(Table1[[#This Row],[Market Capitalisation]]/Table1[[#This Row],[Stock Price]],0)</f>
        <v>28280543</v>
      </c>
    </row>
    <row r="6427" spans="2:8" x14ac:dyDescent="0.35">
      <c r="B6427" s="1" t="s">
        <v>25778</v>
      </c>
      <c r="C6427" s="3" t="s">
        <v>25779</v>
      </c>
      <c r="D6427" s="13">
        <v>240000000</v>
      </c>
      <c r="E6427" s="1" t="str" cm="1">
        <f t="array" ref="E6427">_xlfn.IFS($D6427&gt;=$N$7,$J$7,AND($D6427&gt;=$M$8,$D6427&lt;$N$8),$J$8,AND($D6427&gt;=$M$9,$D6427&lt;$N$9),$J$9,$D6427&lt;$N$10,$J$10)</f>
        <v>Micro Cap</v>
      </c>
      <c r="F6427" s="18">
        <v>10.92</v>
      </c>
      <c r="G6427" s="3" t="s">
        <v>31554</v>
      </c>
      <c r="H6427" s="22">
        <f>ROUND(Table1[[#This Row],[Market Capitalisation]]/Table1[[#This Row],[Stock Price]],0)</f>
        <v>21978022</v>
      </c>
    </row>
    <row r="6428" spans="2:8" x14ac:dyDescent="0.35">
      <c r="B6428" s="1" t="s">
        <v>25782</v>
      </c>
      <c r="C6428" s="3" t="s">
        <v>25783</v>
      </c>
      <c r="D6428" s="13">
        <v>240000000</v>
      </c>
      <c r="E6428" s="1" t="str" cm="1">
        <f t="array" ref="E6428">_xlfn.IFS($D6428&gt;=$N$7,$J$7,AND($D6428&gt;=$M$8,$D6428&lt;$N$8),$J$8,AND($D6428&gt;=$M$9,$D6428&lt;$N$9),$J$9,$D6428&lt;$N$10,$J$10)</f>
        <v>Micro Cap</v>
      </c>
      <c r="F6428" s="18">
        <v>21.82</v>
      </c>
      <c r="G6428" s="3" t="s">
        <v>304</v>
      </c>
      <c r="H6428" s="22">
        <f>ROUND(Table1[[#This Row],[Market Capitalisation]]/Table1[[#This Row],[Stock Price]],0)</f>
        <v>10999083</v>
      </c>
    </row>
    <row r="6429" spans="2:8" x14ac:dyDescent="0.35">
      <c r="B6429" s="1" t="s">
        <v>25785</v>
      </c>
      <c r="C6429" s="3" t="s">
        <v>25786</v>
      </c>
      <c r="D6429" s="13">
        <v>240000000</v>
      </c>
      <c r="E6429" s="1" t="str" cm="1">
        <f t="array" ref="E6429">_xlfn.IFS($D6429&gt;=$N$7,$J$7,AND($D6429&gt;=$M$8,$D6429&lt;$N$8),$J$8,AND($D6429&gt;=$M$9,$D6429&lt;$N$9),$J$9,$D6429&lt;$N$10,$J$10)</f>
        <v>Micro Cap</v>
      </c>
      <c r="F6429" s="18">
        <v>0.02</v>
      </c>
      <c r="G6429" s="3" t="s">
        <v>31567</v>
      </c>
      <c r="H6429" s="22">
        <f>ROUND(Table1[[#This Row],[Market Capitalisation]]/Table1[[#This Row],[Stock Price]],0)</f>
        <v>12000000000</v>
      </c>
    </row>
    <row r="6430" spans="2:8" x14ac:dyDescent="0.35">
      <c r="B6430" s="1" t="s">
        <v>25789</v>
      </c>
      <c r="C6430" s="3" t="s">
        <v>25790</v>
      </c>
      <c r="D6430" s="13">
        <v>240000000</v>
      </c>
      <c r="E6430" s="1" t="str" cm="1">
        <f t="array" ref="E6430">_xlfn.IFS($D6430&gt;=$N$7,$J$7,AND($D6430&gt;=$M$8,$D6430&lt;$N$8),$J$8,AND($D6430&gt;=$M$9,$D6430&lt;$N$9),$J$9,$D6430&lt;$N$10,$J$10)</f>
        <v>Micro Cap</v>
      </c>
      <c r="F6430" s="18">
        <v>2.94</v>
      </c>
      <c r="G6430" s="3" t="s">
        <v>304</v>
      </c>
      <c r="H6430" s="22">
        <f>ROUND(Table1[[#This Row],[Market Capitalisation]]/Table1[[#This Row],[Stock Price]],0)</f>
        <v>81632653</v>
      </c>
    </row>
    <row r="6431" spans="2:8" x14ac:dyDescent="0.35">
      <c r="B6431" s="1" t="s">
        <v>25792</v>
      </c>
      <c r="C6431" s="3" t="s">
        <v>25793</v>
      </c>
      <c r="D6431" s="13">
        <v>240000000</v>
      </c>
      <c r="E6431" s="1" t="str" cm="1">
        <f t="array" ref="E6431">_xlfn.IFS($D6431&gt;=$N$7,$J$7,AND($D6431&gt;=$M$8,$D6431&lt;$N$8),$J$8,AND($D6431&gt;=$M$9,$D6431&lt;$N$9),$J$9,$D6431&lt;$N$10,$J$10)</f>
        <v>Micro Cap</v>
      </c>
      <c r="F6431" s="18">
        <v>22.68</v>
      </c>
      <c r="G6431" s="3" t="s">
        <v>3295</v>
      </c>
      <c r="H6431" s="22">
        <f>ROUND(Table1[[#This Row],[Market Capitalisation]]/Table1[[#This Row],[Stock Price]],0)</f>
        <v>10582011</v>
      </c>
    </row>
    <row r="6432" spans="2:8" x14ac:dyDescent="0.35">
      <c r="B6432" s="1" t="s">
        <v>25795</v>
      </c>
      <c r="C6432" s="3" t="s">
        <v>25796</v>
      </c>
      <c r="D6432" s="13">
        <v>240000000</v>
      </c>
      <c r="E6432" s="1" t="str" cm="1">
        <f t="array" ref="E6432">_xlfn.IFS($D6432&gt;=$N$7,$J$7,AND($D6432&gt;=$M$8,$D6432&lt;$N$8),$J$8,AND($D6432&gt;=$M$9,$D6432&lt;$N$9),$J$9,$D6432&lt;$N$10,$J$10)</f>
        <v>Micro Cap</v>
      </c>
      <c r="F6432" s="18">
        <v>9.15</v>
      </c>
      <c r="G6432" s="3" t="s">
        <v>31554</v>
      </c>
      <c r="H6432" s="22">
        <f>ROUND(Table1[[#This Row],[Market Capitalisation]]/Table1[[#This Row],[Stock Price]],0)</f>
        <v>26229508</v>
      </c>
    </row>
    <row r="6433" spans="2:8" x14ac:dyDescent="0.35">
      <c r="B6433" s="1" t="s">
        <v>25799</v>
      </c>
      <c r="C6433" s="3" t="s">
        <v>25800</v>
      </c>
      <c r="D6433" s="13">
        <v>240000000</v>
      </c>
      <c r="E6433" s="1" t="str" cm="1">
        <f t="array" ref="E6433">_xlfn.IFS($D6433&gt;=$N$7,$J$7,AND($D6433&gt;=$M$8,$D6433&lt;$N$8),$J$8,AND($D6433&gt;=$M$9,$D6433&lt;$N$9),$J$9,$D6433&lt;$N$10,$J$10)</f>
        <v>Micro Cap</v>
      </c>
      <c r="F6433" s="18">
        <v>21.57</v>
      </c>
      <c r="G6433" s="3" t="s">
        <v>31554</v>
      </c>
      <c r="H6433" s="22">
        <f>ROUND(Table1[[#This Row],[Market Capitalisation]]/Table1[[#This Row],[Stock Price]],0)</f>
        <v>11126565</v>
      </c>
    </row>
    <row r="6434" spans="2:8" x14ac:dyDescent="0.35">
      <c r="B6434" s="1" t="s">
        <v>25803</v>
      </c>
      <c r="C6434" s="3" t="s">
        <v>25804</v>
      </c>
      <c r="D6434" s="13">
        <v>240000000</v>
      </c>
      <c r="E6434" s="1" t="str" cm="1">
        <f t="array" ref="E6434">_xlfn.IFS($D6434&gt;=$N$7,$J$7,AND($D6434&gt;=$M$8,$D6434&lt;$N$8),$J$8,AND($D6434&gt;=$M$9,$D6434&lt;$N$9),$J$9,$D6434&lt;$N$10,$J$10)</f>
        <v>Micro Cap</v>
      </c>
      <c r="F6434" s="18">
        <v>1.1399999999999999</v>
      </c>
      <c r="G6434" s="3" t="s">
        <v>3395</v>
      </c>
      <c r="H6434" s="22">
        <f>ROUND(Table1[[#This Row],[Market Capitalisation]]/Table1[[#This Row],[Stock Price]],0)</f>
        <v>210526316</v>
      </c>
    </row>
    <row r="6435" spans="2:8" x14ac:dyDescent="0.35">
      <c r="B6435" s="1" t="s">
        <v>25806</v>
      </c>
      <c r="C6435" s="3" t="s">
        <v>25807</v>
      </c>
      <c r="D6435" s="13">
        <v>240000000</v>
      </c>
      <c r="E6435" s="1" t="str" cm="1">
        <f t="array" ref="E6435">_xlfn.IFS($D6435&gt;=$N$7,$J$7,AND($D6435&gt;=$M$8,$D6435&lt;$N$8),$J$8,AND($D6435&gt;=$M$9,$D6435&lt;$N$9),$J$9,$D6435&lt;$N$10,$J$10)</f>
        <v>Micro Cap</v>
      </c>
      <c r="F6435" s="18">
        <v>0.65</v>
      </c>
      <c r="G6435" s="3" t="s">
        <v>31554</v>
      </c>
      <c r="H6435" s="22">
        <f>ROUND(Table1[[#This Row],[Market Capitalisation]]/Table1[[#This Row],[Stock Price]],0)</f>
        <v>369230769</v>
      </c>
    </row>
    <row r="6436" spans="2:8" x14ac:dyDescent="0.35">
      <c r="B6436" s="1" t="s">
        <v>25809</v>
      </c>
      <c r="C6436" s="3" t="s">
        <v>25810</v>
      </c>
      <c r="D6436" s="13">
        <v>240000000</v>
      </c>
      <c r="E6436" s="1" t="str" cm="1">
        <f t="array" ref="E6436">_xlfn.IFS($D6436&gt;=$N$7,$J$7,AND($D6436&gt;=$M$8,$D6436&lt;$N$8),$J$8,AND($D6436&gt;=$M$9,$D6436&lt;$N$9),$J$9,$D6436&lt;$N$10,$J$10)</f>
        <v>Micro Cap</v>
      </c>
      <c r="F6436" s="18">
        <v>11.15</v>
      </c>
      <c r="G6436" s="3" t="s">
        <v>31554</v>
      </c>
      <c r="H6436" s="22">
        <f>ROUND(Table1[[#This Row],[Market Capitalisation]]/Table1[[#This Row],[Stock Price]],0)</f>
        <v>21524664</v>
      </c>
    </row>
    <row r="6437" spans="2:8" x14ac:dyDescent="0.35">
      <c r="B6437" s="1" t="s">
        <v>25812</v>
      </c>
      <c r="C6437" s="3" t="s">
        <v>25813</v>
      </c>
      <c r="D6437" s="13">
        <v>240000000</v>
      </c>
      <c r="E6437" s="1" t="str" cm="1">
        <f t="array" ref="E6437">_xlfn.IFS($D6437&gt;=$N$7,$J$7,AND($D6437&gt;=$M$8,$D6437&lt;$N$8),$J$8,AND($D6437&gt;=$M$9,$D6437&lt;$N$9),$J$9,$D6437&lt;$N$10,$J$10)</f>
        <v>Micro Cap</v>
      </c>
      <c r="F6437" s="18">
        <v>4.75</v>
      </c>
      <c r="G6437" s="3" t="s">
        <v>31554</v>
      </c>
      <c r="H6437" s="22">
        <f>ROUND(Table1[[#This Row],[Market Capitalisation]]/Table1[[#This Row],[Stock Price]],0)</f>
        <v>50526316</v>
      </c>
    </row>
    <row r="6438" spans="2:8" x14ac:dyDescent="0.35">
      <c r="B6438" s="1" t="s">
        <v>25816</v>
      </c>
      <c r="C6438" s="3" t="s">
        <v>25817</v>
      </c>
      <c r="D6438" s="13">
        <v>240000000</v>
      </c>
      <c r="E6438" s="1" t="str" cm="1">
        <f t="array" ref="E6438">_xlfn.IFS($D6438&gt;=$N$7,$J$7,AND($D6438&gt;=$M$8,$D6438&lt;$N$8),$J$8,AND($D6438&gt;=$M$9,$D6438&lt;$N$9),$J$9,$D6438&lt;$N$10,$J$10)</f>
        <v>Micro Cap</v>
      </c>
      <c r="F6438" s="18">
        <v>4.4400000000000004</v>
      </c>
      <c r="G6438" s="3" t="s">
        <v>249</v>
      </c>
      <c r="H6438" s="22">
        <f>ROUND(Table1[[#This Row],[Market Capitalisation]]/Table1[[#This Row],[Stock Price]],0)</f>
        <v>54054054</v>
      </c>
    </row>
    <row r="6439" spans="2:8" x14ac:dyDescent="0.35">
      <c r="B6439" s="1" t="s">
        <v>25819</v>
      </c>
      <c r="C6439" s="3" t="s">
        <v>25820</v>
      </c>
      <c r="D6439" s="13">
        <v>240000000</v>
      </c>
      <c r="E6439" s="1" t="str" cm="1">
        <f t="array" ref="E6439">_xlfn.IFS($D6439&gt;=$N$7,$J$7,AND($D6439&gt;=$M$8,$D6439&lt;$N$8),$J$8,AND($D6439&gt;=$M$9,$D6439&lt;$N$9),$J$9,$D6439&lt;$N$10,$J$10)</f>
        <v>Micro Cap</v>
      </c>
      <c r="F6439" s="18">
        <v>5.17</v>
      </c>
      <c r="G6439" s="3" t="s">
        <v>31554</v>
      </c>
      <c r="H6439" s="22">
        <f>ROUND(Table1[[#This Row],[Market Capitalisation]]/Table1[[#This Row],[Stock Price]],0)</f>
        <v>46421663</v>
      </c>
    </row>
    <row r="6440" spans="2:8" x14ac:dyDescent="0.35">
      <c r="B6440" s="1" t="s">
        <v>25822</v>
      </c>
      <c r="C6440" s="3" t="s">
        <v>25823</v>
      </c>
      <c r="D6440" s="13">
        <v>240000000</v>
      </c>
      <c r="E6440" s="1" t="str" cm="1">
        <f t="array" ref="E6440">_xlfn.IFS($D6440&gt;=$N$7,$J$7,AND($D6440&gt;=$M$8,$D6440&lt;$N$8),$J$8,AND($D6440&gt;=$M$9,$D6440&lt;$N$9),$J$9,$D6440&lt;$N$10,$J$10)</f>
        <v>Micro Cap</v>
      </c>
      <c r="F6440" s="18">
        <v>7.12</v>
      </c>
      <c r="G6440" s="3" t="s">
        <v>31554</v>
      </c>
      <c r="H6440" s="22">
        <f>ROUND(Table1[[#This Row],[Market Capitalisation]]/Table1[[#This Row],[Stock Price]],0)</f>
        <v>33707865</v>
      </c>
    </row>
    <row r="6441" spans="2:8" x14ac:dyDescent="0.35">
      <c r="B6441" s="1" t="s">
        <v>25825</v>
      </c>
      <c r="C6441" s="3" t="s">
        <v>25826</v>
      </c>
      <c r="D6441" s="13">
        <v>240000000</v>
      </c>
      <c r="E6441" s="1" t="str" cm="1">
        <f t="array" ref="E6441">_xlfn.IFS($D6441&gt;=$N$7,$J$7,AND($D6441&gt;=$M$8,$D6441&lt;$N$8),$J$8,AND($D6441&gt;=$M$9,$D6441&lt;$N$9),$J$9,$D6441&lt;$N$10,$J$10)</f>
        <v>Micro Cap</v>
      </c>
      <c r="F6441" s="18">
        <v>4.7</v>
      </c>
      <c r="G6441" s="3" t="s">
        <v>31554</v>
      </c>
      <c r="H6441" s="22">
        <f>ROUND(Table1[[#This Row],[Market Capitalisation]]/Table1[[#This Row],[Stock Price]],0)</f>
        <v>51063830</v>
      </c>
    </row>
    <row r="6442" spans="2:8" x14ac:dyDescent="0.35">
      <c r="B6442" s="1" t="s">
        <v>25828</v>
      </c>
      <c r="C6442" s="3" t="s">
        <v>25829</v>
      </c>
      <c r="D6442" s="13">
        <v>240000000</v>
      </c>
      <c r="E6442" s="1" t="str" cm="1">
        <f t="array" ref="E6442">_xlfn.IFS($D6442&gt;=$N$7,$J$7,AND($D6442&gt;=$M$8,$D6442&lt;$N$8),$J$8,AND($D6442&gt;=$M$9,$D6442&lt;$N$9),$J$9,$D6442&lt;$N$10,$J$10)</f>
        <v>Micro Cap</v>
      </c>
      <c r="F6442" s="18">
        <v>4.93</v>
      </c>
      <c r="G6442" s="3" t="s">
        <v>249</v>
      </c>
      <c r="H6442" s="22">
        <f>ROUND(Table1[[#This Row],[Market Capitalisation]]/Table1[[#This Row],[Stock Price]],0)</f>
        <v>48681542</v>
      </c>
    </row>
    <row r="6443" spans="2:8" x14ac:dyDescent="0.35">
      <c r="B6443" s="1" t="s">
        <v>25831</v>
      </c>
      <c r="C6443" s="3" t="s">
        <v>25832</v>
      </c>
      <c r="D6443" s="13">
        <v>240000000</v>
      </c>
      <c r="E6443" s="1" t="str" cm="1">
        <f t="array" ref="E6443">_xlfn.IFS($D6443&gt;=$N$7,$J$7,AND($D6443&gt;=$M$8,$D6443&lt;$N$8),$J$8,AND($D6443&gt;=$M$9,$D6443&lt;$N$9),$J$9,$D6443&lt;$N$10,$J$10)</f>
        <v>Micro Cap</v>
      </c>
      <c r="F6443" s="18">
        <v>2.78</v>
      </c>
      <c r="G6443" s="3" t="s">
        <v>31554</v>
      </c>
      <c r="H6443" s="22">
        <f>ROUND(Table1[[#This Row],[Market Capitalisation]]/Table1[[#This Row],[Stock Price]],0)</f>
        <v>86330935</v>
      </c>
    </row>
    <row r="6444" spans="2:8" x14ac:dyDescent="0.35">
      <c r="B6444" s="1" t="s">
        <v>25834</v>
      </c>
      <c r="C6444" s="3" t="s">
        <v>25835</v>
      </c>
      <c r="D6444" s="13">
        <v>240000000</v>
      </c>
      <c r="E6444" s="1" t="str" cm="1">
        <f t="array" ref="E6444">_xlfn.IFS($D6444&gt;=$N$7,$J$7,AND($D6444&gt;=$M$8,$D6444&lt;$N$8),$J$8,AND($D6444&gt;=$M$9,$D6444&lt;$N$9),$J$9,$D6444&lt;$N$10,$J$10)</f>
        <v>Micro Cap</v>
      </c>
      <c r="F6444" s="18">
        <v>11.27</v>
      </c>
      <c r="G6444" s="3" t="s">
        <v>89</v>
      </c>
      <c r="H6444" s="22">
        <f>ROUND(Table1[[#This Row],[Market Capitalisation]]/Table1[[#This Row],[Stock Price]],0)</f>
        <v>21295475</v>
      </c>
    </row>
    <row r="6445" spans="2:8" x14ac:dyDescent="0.35">
      <c r="B6445" s="1" t="s">
        <v>25837</v>
      </c>
      <c r="C6445" s="3" t="s">
        <v>25838</v>
      </c>
      <c r="D6445" s="13">
        <v>240000000</v>
      </c>
      <c r="E6445" s="1" t="str" cm="1">
        <f t="array" ref="E6445">_xlfn.IFS($D6445&gt;=$N$7,$J$7,AND($D6445&gt;=$M$8,$D6445&lt;$N$8),$J$8,AND($D6445&gt;=$M$9,$D6445&lt;$N$9),$J$9,$D6445&lt;$N$10,$J$10)</f>
        <v>Micro Cap</v>
      </c>
      <c r="F6445" s="18">
        <v>26.68</v>
      </c>
      <c r="G6445" s="3" t="s">
        <v>31554</v>
      </c>
      <c r="H6445" s="22">
        <f>ROUND(Table1[[#This Row],[Market Capitalisation]]/Table1[[#This Row],[Stock Price]],0)</f>
        <v>8995502</v>
      </c>
    </row>
    <row r="6446" spans="2:8" x14ac:dyDescent="0.35">
      <c r="B6446" s="1" t="s">
        <v>25841</v>
      </c>
      <c r="C6446" s="3" t="s">
        <v>25842</v>
      </c>
      <c r="D6446" s="13">
        <v>240000000</v>
      </c>
      <c r="E6446" s="1" t="str" cm="1">
        <f t="array" ref="E6446">_xlfn.IFS($D6446&gt;=$N$7,$J$7,AND($D6446&gt;=$M$8,$D6446&lt;$N$8),$J$8,AND($D6446&gt;=$M$9,$D6446&lt;$N$9),$J$9,$D6446&lt;$N$10,$J$10)</f>
        <v>Micro Cap</v>
      </c>
      <c r="F6446" s="18">
        <v>6.82</v>
      </c>
      <c r="G6446" s="3" t="s">
        <v>4925</v>
      </c>
      <c r="H6446" s="22">
        <f>ROUND(Table1[[#This Row],[Market Capitalisation]]/Table1[[#This Row],[Stock Price]],0)</f>
        <v>35190616</v>
      </c>
    </row>
    <row r="6447" spans="2:8" x14ac:dyDescent="0.35">
      <c r="B6447" s="1" t="s">
        <v>25844</v>
      </c>
      <c r="C6447" s="3" t="s">
        <v>25845</v>
      </c>
      <c r="D6447" s="13">
        <v>240000000</v>
      </c>
      <c r="E6447" s="1" t="str" cm="1">
        <f t="array" ref="E6447">_xlfn.IFS($D6447&gt;=$N$7,$J$7,AND($D6447&gt;=$M$8,$D6447&lt;$N$8),$J$8,AND($D6447&gt;=$M$9,$D6447&lt;$N$9),$J$9,$D6447&lt;$N$10,$J$10)</f>
        <v>Micro Cap</v>
      </c>
      <c r="F6447" s="18">
        <v>6.26</v>
      </c>
      <c r="G6447" s="3" t="s">
        <v>31554</v>
      </c>
      <c r="H6447" s="22">
        <f>ROUND(Table1[[#This Row],[Market Capitalisation]]/Table1[[#This Row],[Stock Price]],0)</f>
        <v>38338658</v>
      </c>
    </row>
    <row r="6448" spans="2:8" x14ac:dyDescent="0.35">
      <c r="B6448" s="1" t="s">
        <v>25847</v>
      </c>
      <c r="C6448" s="3" t="s">
        <v>25848</v>
      </c>
      <c r="D6448" s="13">
        <v>240000000</v>
      </c>
      <c r="E6448" s="1" t="str" cm="1">
        <f t="array" ref="E6448">_xlfn.IFS($D6448&gt;=$N$7,$J$7,AND($D6448&gt;=$M$8,$D6448&lt;$N$8),$J$8,AND($D6448&gt;=$M$9,$D6448&lt;$N$9),$J$9,$D6448&lt;$N$10,$J$10)</f>
        <v>Micro Cap</v>
      </c>
      <c r="F6448" s="18">
        <v>2.36</v>
      </c>
      <c r="G6448" s="3" t="s">
        <v>4076</v>
      </c>
      <c r="H6448" s="22">
        <f>ROUND(Table1[[#This Row],[Market Capitalisation]]/Table1[[#This Row],[Stock Price]],0)</f>
        <v>101694915</v>
      </c>
    </row>
    <row r="6449" spans="2:8" x14ac:dyDescent="0.35">
      <c r="B6449" s="1" t="s">
        <v>25850</v>
      </c>
      <c r="C6449" s="3" t="s">
        <v>25851</v>
      </c>
      <c r="D6449" s="13">
        <v>240000000</v>
      </c>
      <c r="E6449" s="1" t="str" cm="1">
        <f t="array" ref="E6449">_xlfn.IFS($D6449&gt;=$N$7,$J$7,AND($D6449&gt;=$M$8,$D6449&lt;$N$8),$J$8,AND($D6449&gt;=$M$9,$D6449&lt;$N$9),$J$9,$D6449&lt;$N$10,$J$10)</f>
        <v>Micro Cap</v>
      </c>
      <c r="F6449" s="18">
        <v>2.2799999999999998</v>
      </c>
      <c r="G6449" s="3" t="s">
        <v>31554</v>
      </c>
      <c r="H6449" s="22">
        <f>ROUND(Table1[[#This Row],[Market Capitalisation]]/Table1[[#This Row],[Stock Price]],0)</f>
        <v>105263158</v>
      </c>
    </row>
    <row r="6450" spans="2:8" x14ac:dyDescent="0.35">
      <c r="B6450" s="1" t="s">
        <v>25853</v>
      </c>
      <c r="C6450" s="3" t="s">
        <v>25854</v>
      </c>
      <c r="D6450" s="13">
        <v>240000000</v>
      </c>
      <c r="E6450" s="1" t="str" cm="1">
        <f t="array" ref="E6450">_xlfn.IFS($D6450&gt;=$N$7,$J$7,AND($D6450&gt;=$M$8,$D6450&lt;$N$8),$J$8,AND($D6450&gt;=$M$9,$D6450&lt;$N$9),$J$9,$D6450&lt;$N$10,$J$10)</f>
        <v>Micro Cap</v>
      </c>
      <c r="F6450" s="18">
        <v>15.87</v>
      </c>
      <c r="G6450" s="3" t="s">
        <v>31554</v>
      </c>
      <c r="H6450" s="22">
        <f>ROUND(Table1[[#This Row],[Market Capitalisation]]/Table1[[#This Row],[Stock Price]],0)</f>
        <v>15122873</v>
      </c>
    </row>
    <row r="6451" spans="2:8" x14ac:dyDescent="0.35">
      <c r="B6451" s="1" t="s">
        <v>25857</v>
      </c>
      <c r="C6451" s="3" t="s">
        <v>25858</v>
      </c>
      <c r="D6451" s="13">
        <v>240000000</v>
      </c>
      <c r="E6451" s="1" t="str" cm="1">
        <f t="array" ref="E6451">_xlfn.IFS($D6451&gt;=$N$7,$J$7,AND($D6451&gt;=$M$8,$D6451&lt;$N$8),$J$8,AND($D6451&gt;=$M$9,$D6451&lt;$N$9),$J$9,$D6451&lt;$N$10,$J$10)</f>
        <v>Micro Cap</v>
      </c>
      <c r="F6451" s="18">
        <v>3.77</v>
      </c>
      <c r="G6451" s="3" t="s">
        <v>249</v>
      </c>
      <c r="H6451" s="22">
        <f>ROUND(Table1[[#This Row],[Market Capitalisation]]/Table1[[#This Row],[Stock Price]],0)</f>
        <v>63660477</v>
      </c>
    </row>
    <row r="6452" spans="2:8" x14ac:dyDescent="0.35">
      <c r="B6452" s="1" t="s">
        <v>25860</v>
      </c>
      <c r="C6452" s="3" t="s">
        <v>25861</v>
      </c>
      <c r="D6452" s="13">
        <v>240000000</v>
      </c>
      <c r="E6452" s="1" t="str" cm="1">
        <f t="array" ref="E6452">_xlfn.IFS($D6452&gt;=$N$7,$J$7,AND($D6452&gt;=$M$8,$D6452&lt;$N$8),$J$8,AND($D6452&gt;=$M$9,$D6452&lt;$N$9),$J$9,$D6452&lt;$N$10,$J$10)</f>
        <v>Micro Cap</v>
      </c>
      <c r="F6452" s="18">
        <v>6.55</v>
      </c>
      <c r="G6452" s="3" t="s">
        <v>31554</v>
      </c>
      <c r="H6452" s="22">
        <f>ROUND(Table1[[#This Row],[Market Capitalisation]]/Table1[[#This Row],[Stock Price]],0)</f>
        <v>36641221</v>
      </c>
    </row>
    <row r="6453" spans="2:8" x14ac:dyDescent="0.35">
      <c r="B6453" s="1" t="s">
        <v>25864</v>
      </c>
      <c r="C6453" s="3" t="s">
        <v>25865</v>
      </c>
      <c r="D6453" s="13">
        <v>240000000</v>
      </c>
      <c r="E6453" s="1" t="str" cm="1">
        <f t="array" ref="E6453">_xlfn.IFS($D6453&gt;=$N$7,$J$7,AND($D6453&gt;=$M$8,$D6453&lt;$N$8),$J$8,AND($D6453&gt;=$M$9,$D6453&lt;$N$9),$J$9,$D6453&lt;$N$10,$J$10)</f>
        <v>Micro Cap</v>
      </c>
      <c r="F6453" s="18">
        <v>27.58</v>
      </c>
      <c r="G6453" s="3" t="s">
        <v>31554</v>
      </c>
      <c r="H6453" s="22">
        <f>ROUND(Table1[[#This Row],[Market Capitalisation]]/Table1[[#This Row],[Stock Price]],0)</f>
        <v>8701958</v>
      </c>
    </row>
    <row r="6454" spans="2:8" x14ac:dyDescent="0.35">
      <c r="B6454" s="1" t="s">
        <v>25867</v>
      </c>
      <c r="C6454" s="3" t="s">
        <v>25868</v>
      </c>
      <c r="D6454" s="13">
        <v>240000000</v>
      </c>
      <c r="E6454" s="1" t="str" cm="1">
        <f t="array" ref="E6454">_xlfn.IFS($D6454&gt;=$N$7,$J$7,AND($D6454&gt;=$M$8,$D6454&lt;$N$8),$J$8,AND($D6454&gt;=$M$9,$D6454&lt;$N$9),$J$9,$D6454&lt;$N$10,$J$10)</f>
        <v>Micro Cap</v>
      </c>
      <c r="F6454" s="18">
        <v>1.02</v>
      </c>
      <c r="G6454" s="3" t="s">
        <v>249</v>
      </c>
      <c r="H6454" s="22">
        <f>ROUND(Table1[[#This Row],[Market Capitalisation]]/Table1[[#This Row],[Stock Price]],0)</f>
        <v>235294118</v>
      </c>
    </row>
    <row r="6455" spans="2:8" x14ac:dyDescent="0.35">
      <c r="B6455" s="1" t="s">
        <v>25870</v>
      </c>
      <c r="C6455" s="3" t="s">
        <v>25871</v>
      </c>
      <c r="D6455" s="13">
        <v>240000000</v>
      </c>
      <c r="E6455" s="1" t="str" cm="1">
        <f t="array" ref="E6455">_xlfn.IFS($D6455&gt;=$N$7,$J$7,AND($D6455&gt;=$M$8,$D6455&lt;$N$8),$J$8,AND($D6455&gt;=$M$9,$D6455&lt;$N$9),$J$9,$D6455&lt;$N$10,$J$10)</f>
        <v>Micro Cap</v>
      </c>
      <c r="F6455" s="18">
        <v>0.16</v>
      </c>
      <c r="G6455" s="3" t="s">
        <v>31544</v>
      </c>
      <c r="H6455" s="22">
        <f>ROUND(Table1[[#This Row],[Market Capitalisation]]/Table1[[#This Row],[Stock Price]],0)</f>
        <v>1500000000</v>
      </c>
    </row>
    <row r="6456" spans="2:8" x14ac:dyDescent="0.35">
      <c r="B6456" s="1" t="s">
        <v>25873</v>
      </c>
      <c r="C6456" s="3" t="s">
        <v>25874</v>
      </c>
      <c r="D6456" s="13">
        <v>240000000</v>
      </c>
      <c r="E6456" s="1" t="str" cm="1">
        <f t="array" ref="E6456">_xlfn.IFS($D6456&gt;=$N$7,$J$7,AND($D6456&gt;=$M$8,$D6456&lt;$N$8),$J$8,AND($D6456&gt;=$M$9,$D6456&lt;$N$9),$J$9,$D6456&lt;$N$10,$J$10)</f>
        <v>Micro Cap</v>
      </c>
      <c r="F6456" s="18">
        <v>11.9</v>
      </c>
      <c r="G6456" s="3" t="s">
        <v>31554</v>
      </c>
      <c r="H6456" s="22">
        <f>ROUND(Table1[[#This Row],[Market Capitalisation]]/Table1[[#This Row],[Stock Price]],0)</f>
        <v>20168067</v>
      </c>
    </row>
    <row r="6457" spans="2:8" x14ac:dyDescent="0.35">
      <c r="B6457" s="1" t="s">
        <v>25876</v>
      </c>
      <c r="C6457" s="3" t="s">
        <v>25877</v>
      </c>
      <c r="D6457" s="13">
        <v>240000000</v>
      </c>
      <c r="E6457" s="1" t="str" cm="1">
        <f t="array" ref="E6457">_xlfn.IFS($D6457&gt;=$N$7,$J$7,AND($D6457&gt;=$M$8,$D6457&lt;$N$8),$J$8,AND($D6457&gt;=$M$9,$D6457&lt;$N$9),$J$9,$D6457&lt;$N$10,$J$10)</f>
        <v>Micro Cap</v>
      </c>
      <c r="F6457" s="18">
        <v>3</v>
      </c>
      <c r="G6457" s="3" t="s">
        <v>164</v>
      </c>
      <c r="H6457" s="22">
        <f>ROUND(Table1[[#This Row],[Market Capitalisation]]/Table1[[#This Row],[Stock Price]],0)</f>
        <v>80000000</v>
      </c>
    </row>
    <row r="6458" spans="2:8" x14ac:dyDescent="0.35">
      <c r="B6458" s="1" t="s">
        <v>25879</v>
      </c>
      <c r="C6458" s="3" t="s">
        <v>25880</v>
      </c>
      <c r="D6458" s="13">
        <v>240000000</v>
      </c>
      <c r="E6458" s="1" t="str" cm="1">
        <f t="array" ref="E6458">_xlfn.IFS($D6458&gt;=$N$7,$J$7,AND($D6458&gt;=$M$8,$D6458&lt;$N$8),$J$8,AND($D6458&gt;=$M$9,$D6458&lt;$N$9),$J$9,$D6458&lt;$N$10,$J$10)</f>
        <v>Micro Cap</v>
      </c>
      <c r="F6458" s="18">
        <v>3</v>
      </c>
      <c r="G6458" s="3" t="s">
        <v>31554</v>
      </c>
      <c r="H6458" s="22">
        <f>ROUND(Table1[[#This Row],[Market Capitalisation]]/Table1[[#This Row],[Stock Price]],0)</f>
        <v>80000000</v>
      </c>
    </row>
    <row r="6459" spans="2:8" x14ac:dyDescent="0.35">
      <c r="B6459" s="1" t="s">
        <v>25882</v>
      </c>
      <c r="C6459" s="3" t="s">
        <v>25883</v>
      </c>
      <c r="D6459" s="13">
        <v>240000000</v>
      </c>
      <c r="E6459" s="1" t="str" cm="1">
        <f t="array" ref="E6459">_xlfn.IFS($D6459&gt;=$N$7,$J$7,AND($D6459&gt;=$M$8,$D6459&lt;$N$8),$J$8,AND($D6459&gt;=$M$9,$D6459&lt;$N$9),$J$9,$D6459&lt;$N$10,$J$10)</f>
        <v>Micro Cap</v>
      </c>
      <c r="F6459" s="18">
        <v>34.67</v>
      </c>
      <c r="G6459" s="3" t="s">
        <v>304</v>
      </c>
      <c r="H6459" s="22">
        <f>ROUND(Table1[[#This Row],[Market Capitalisation]]/Table1[[#This Row],[Stock Price]],0)</f>
        <v>6922411</v>
      </c>
    </row>
    <row r="6460" spans="2:8" x14ac:dyDescent="0.35">
      <c r="B6460" s="1" t="s">
        <v>25886</v>
      </c>
      <c r="C6460" s="3" t="s">
        <v>25887</v>
      </c>
      <c r="D6460" s="13">
        <v>240000000</v>
      </c>
      <c r="E6460" s="1" t="str" cm="1">
        <f t="array" ref="E6460">_xlfn.IFS($D6460&gt;=$N$7,$J$7,AND($D6460&gt;=$M$8,$D6460&lt;$N$8),$J$8,AND($D6460&gt;=$M$9,$D6460&lt;$N$9),$J$9,$D6460&lt;$N$10,$J$10)</f>
        <v>Micro Cap</v>
      </c>
      <c r="F6460" s="18">
        <v>4.92</v>
      </c>
      <c r="G6460" s="3" t="s">
        <v>31554</v>
      </c>
      <c r="H6460" s="22">
        <f>ROUND(Table1[[#This Row],[Market Capitalisation]]/Table1[[#This Row],[Stock Price]],0)</f>
        <v>48780488</v>
      </c>
    </row>
    <row r="6461" spans="2:8" x14ac:dyDescent="0.35">
      <c r="B6461" s="1" t="s">
        <v>25889</v>
      </c>
      <c r="C6461" s="3" t="s">
        <v>25890</v>
      </c>
      <c r="D6461" s="13">
        <v>240000000</v>
      </c>
      <c r="E6461" s="1" t="str" cm="1">
        <f t="array" ref="E6461">_xlfn.IFS($D6461&gt;=$N$7,$J$7,AND($D6461&gt;=$M$8,$D6461&lt;$N$8),$J$8,AND($D6461&gt;=$M$9,$D6461&lt;$N$9),$J$9,$D6461&lt;$N$10,$J$10)</f>
        <v>Micro Cap</v>
      </c>
      <c r="F6461" s="18">
        <v>6.05</v>
      </c>
      <c r="G6461" s="3" t="s">
        <v>31554</v>
      </c>
      <c r="H6461" s="22">
        <f>ROUND(Table1[[#This Row],[Market Capitalisation]]/Table1[[#This Row],[Stock Price]],0)</f>
        <v>39669421</v>
      </c>
    </row>
    <row r="6462" spans="2:8" x14ac:dyDescent="0.35">
      <c r="B6462" s="1" t="s">
        <v>25892</v>
      </c>
      <c r="C6462" s="3" t="s">
        <v>25893</v>
      </c>
      <c r="D6462" s="13">
        <v>240000000</v>
      </c>
      <c r="E6462" s="1" t="str" cm="1">
        <f t="array" ref="E6462">_xlfn.IFS($D6462&gt;=$N$7,$J$7,AND($D6462&gt;=$M$8,$D6462&lt;$N$8),$J$8,AND($D6462&gt;=$M$9,$D6462&lt;$N$9),$J$9,$D6462&lt;$N$10,$J$10)</f>
        <v>Micro Cap</v>
      </c>
      <c r="F6462" s="18">
        <v>0.19</v>
      </c>
      <c r="G6462" s="3" t="s">
        <v>31544</v>
      </c>
      <c r="H6462" s="22">
        <f>ROUND(Table1[[#This Row],[Market Capitalisation]]/Table1[[#This Row],[Stock Price]],0)</f>
        <v>1263157895</v>
      </c>
    </row>
    <row r="6463" spans="2:8" x14ac:dyDescent="0.35">
      <c r="B6463" s="1" t="s">
        <v>25895</v>
      </c>
      <c r="C6463" s="3" t="s">
        <v>25896</v>
      </c>
      <c r="D6463" s="13">
        <v>240000000</v>
      </c>
      <c r="E6463" s="1" t="str" cm="1">
        <f t="array" ref="E6463">_xlfn.IFS($D6463&gt;=$N$7,$J$7,AND($D6463&gt;=$M$8,$D6463&lt;$N$8),$J$8,AND($D6463&gt;=$M$9,$D6463&lt;$N$9),$J$9,$D6463&lt;$N$10,$J$10)</f>
        <v>Micro Cap</v>
      </c>
      <c r="F6463" s="18">
        <v>2.37</v>
      </c>
      <c r="G6463" s="3" t="s">
        <v>936</v>
      </c>
      <c r="H6463" s="22">
        <f>ROUND(Table1[[#This Row],[Market Capitalisation]]/Table1[[#This Row],[Stock Price]],0)</f>
        <v>101265823</v>
      </c>
    </row>
    <row r="6464" spans="2:8" x14ac:dyDescent="0.35">
      <c r="B6464" s="1" t="s">
        <v>25898</v>
      </c>
      <c r="C6464" s="3" t="s">
        <v>25899</v>
      </c>
      <c r="D6464" s="13">
        <v>240000000</v>
      </c>
      <c r="E6464" s="1" t="str" cm="1">
        <f t="array" ref="E6464">_xlfn.IFS($D6464&gt;=$N$7,$J$7,AND($D6464&gt;=$M$8,$D6464&lt;$N$8),$J$8,AND($D6464&gt;=$M$9,$D6464&lt;$N$9),$J$9,$D6464&lt;$N$10,$J$10)</f>
        <v>Micro Cap</v>
      </c>
      <c r="F6464" s="18">
        <v>29.7</v>
      </c>
      <c r="G6464" s="3" t="s">
        <v>31554</v>
      </c>
      <c r="H6464" s="22">
        <f>ROUND(Table1[[#This Row],[Market Capitalisation]]/Table1[[#This Row],[Stock Price]],0)</f>
        <v>8080808</v>
      </c>
    </row>
    <row r="6465" spans="2:8" x14ac:dyDescent="0.35">
      <c r="B6465" s="1" t="s">
        <v>25901</v>
      </c>
      <c r="C6465" s="3" t="s">
        <v>25902</v>
      </c>
      <c r="D6465" s="13">
        <v>240000000</v>
      </c>
      <c r="E6465" s="1" t="str" cm="1">
        <f t="array" ref="E6465">_xlfn.IFS($D6465&gt;=$N$7,$J$7,AND($D6465&gt;=$M$8,$D6465&lt;$N$8),$J$8,AND($D6465&gt;=$M$9,$D6465&lt;$N$9),$J$9,$D6465&lt;$N$10,$J$10)</f>
        <v>Micro Cap</v>
      </c>
      <c r="F6465" s="18">
        <v>6.31</v>
      </c>
      <c r="G6465" s="3" t="s">
        <v>210</v>
      </c>
      <c r="H6465" s="22">
        <f>ROUND(Table1[[#This Row],[Market Capitalisation]]/Table1[[#This Row],[Stock Price]],0)</f>
        <v>38034865</v>
      </c>
    </row>
    <row r="6466" spans="2:8" x14ac:dyDescent="0.35">
      <c r="B6466" s="1" t="s">
        <v>25905</v>
      </c>
      <c r="C6466" s="3" t="s">
        <v>25906</v>
      </c>
      <c r="D6466" s="13">
        <v>240000000</v>
      </c>
      <c r="E6466" s="1" t="str" cm="1">
        <f t="array" ref="E6466">_xlfn.IFS($D6466&gt;=$N$7,$J$7,AND($D6466&gt;=$M$8,$D6466&lt;$N$8),$J$8,AND($D6466&gt;=$M$9,$D6466&lt;$N$9),$J$9,$D6466&lt;$N$10,$J$10)</f>
        <v>Micro Cap</v>
      </c>
      <c r="F6466" s="18">
        <v>7.63</v>
      </c>
      <c r="G6466" s="3" t="s">
        <v>31554</v>
      </c>
      <c r="H6466" s="22">
        <f>ROUND(Table1[[#This Row],[Market Capitalisation]]/Table1[[#This Row],[Stock Price]],0)</f>
        <v>31454784</v>
      </c>
    </row>
    <row r="6467" spans="2:8" x14ac:dyDescent="0.35">
      <c r="B6467" s="1" t="s">
        <v>25908</v>
      </c>
      <c r="C6467" s="3" t="s">
        <v>25909</v>
      </c>
      <c r="D6467" s="13">
        <v>230000000</v>
      </c>
      <c r="E6467" s="1" t="str" cm="1">
        <f t="array" ref="E6467">_xlfn.IFS($D6467&gt;=$N$7,$J$7,AND($D6467&gt;=$M$8,$D6467&lt;$N$8),$J$8,AND($D6467&gt;=$M$9,$D6467&lt;$N$9),$J$9,$D6467&lt;$N$10,$J$10)</f>
        <v>Micro Cap</v>
      </c>
      <c r="F6467" s="18">
        <v>1.38</v>
      </c>
      <c r="G6467" s="3" t="s">
        <v>511</v>
      </c>
      <c r="H6467" s="22">
        <f>ROUND(Table1[[#This Row],[Market Capitalisation]]/Table1[[#This Row],[Stock Price]],0)</f>
        <v>166666667</v>
      </c>
    </row>
    <row r="6468" spans="2:8" x14ac:dyDescent="0.35">
      <c r="B6468" s="1" t="s">
        <v>25912</v>
      </c>
      <c r="C6468" s="3" t="s">
        <v>25913</v>
      </c>
      <c r="D6468" s="13">
        <v>230000000</v>
      </c>
      <c r="E6468" s="1" t="str" cm="1">
        <f t="array" ref="E6468">_xlfn.IFS($D6468&gt;=$N$7,$J$7,AND($D6468&gt;=$M$8,$D6468&lt;$N$8),$J$8,AND($D6468&gt;=$M$9,$D6468&lt;$N$9),$J$9,$D6468&lt;$N$10,$J$10)</f>
        <v>Micro Cap</v>
      </c>
      <c r="F6468" s="18">
        <v>7.4</v>
      </c>
      <c r="G6468" s="3" t="s">
        <v>31554</v>
      </c>
      <c r="H6468" s="22">
        <f>ROUND(Table1[[#This Row],[Market Capitalisation]]/Table1[[#This Row],[Stock Price]],0)</f>
        <v>31081081</v>
      </c>
    </row>
    <row r="6469" spans="2:8" x14ac:dyDescent="0.35">
      <c r="B6469" s="1" t="s">
        <v>25915</v>
      </c>
      <c r="C6469" s="3" t="s">
        <v>25916</v>
      </c>
      <c r="D6469" s="13">
        <v>230000000</v>
      </c>
      <c r="E6469" s="1" t="str" cm="1">
        <f t="array" ref="E6469">_xlfn.IFS($D6469&gt;=$N$7,$J$7,AND($D6469&gt;=$M$8,$D6469&lt;$N$8),$J$8,AND($D6469&gt;=$M$9,$D6469&lt;$N$9),$J$9,$D6469&lt;$N$10,$J$10)</f>
        <v>Micro Cap</v>
      </c>
      <c r="F6469" s="18">
        <v>24.82</v>
      </c>
      <c r="G6469" s="3" t="s">
        <v>31554</v>
      </c>
      <c r="H6469" s="22">
        <f>ROUND(Table1[[#This Row],[Market Capitalisation]]/Table1[[#This Row],[Stock Price]],0)</f>
        <v>9266720</v>
      </c>
    </row>
    <row r="6470" spans="2:8" x14ac:dyDescent="0.35">
      <c r="B6470" s="1" t="s">
        <v>25918</v>
      </c>
      <c r="C6470" s="3" t="s">
        <v>25919</v>
      </c>
      <c r="D6470" s="13">
        <v>230000000</v>
      </c>
      <c r="E6470" s="1" t="str" cm="1">
        <f t="array" ref="E6470">_xlfn.IFS($D6470&gt;=$N$7,$J$7,AND($D6470&gt;=$M$8,$D6470&lt;$N$8),$J$8,AND($D6470&gt;=$M$9,$D6470&lt;$N$9),$J$9,$D6470&lt;$N$10,$J$10)</f>
        <v>Micro Cap</v>
      </c>
      <c r="F6470" s="18">
        <v>2.35</v>
      </c>
      <c r="G6470" s="3" t="s">
        <v>31544</v>
      </c>
      <c r="H6470" s="22">
        <f>ROUND(Table1[[#This Row],[Market Capitalisation]]/Table1[[#This Row],[Stock Price]],0)</f>
        <v>97872340</v>
      </c>
    </row>
    <row r="6471" spans="2:8" x14ac:dyDescent="0.35">
      <c r="B6471" s="1" t="s">
        <v>25921</v>
      </c>
      <c r="C6471" s="3" t="s">
        <v>25922</v>
      </c>
      <c r="D6471" s="13">
        <v>230000000</v>
      </c>
      <c r="E6471" s="1" t="str" cm="1">
        <f t="array" ref="E6471">_xlfn.IFS($D6471&gt;=$N$7,$J$7,AND($D6471&gt;=$M$8,$D6471&lt;$N$8),$J$8,AND($D6471&gt;=$M$9,$D6471&lt;$N$9),$J$9,$D6471&lt;$N$10,$J$10)</f>
        <v>Micro Cap</v>
      </c>
      <c r="F6471" s="18">
        <v>7.85</v>
      </c>
      <c r="G6471" s="3" t="s">
        <v>31554</v>
      </c>
      <c r="H6471" s="22">
        <f>ROUND(Table1[[#This Row],[Market Capitalisation]]/Table1[[#This Row],[Stock Price]],0)</f>
        <v>29299363</v>
      </c>
    </row>
    <row r="6472" spans="2:8" x14ac:dyDescent="0.35">
      <c r="B6472" s="1" t="s">
        <v>25924</v>
      </c>
      <c r="C6472" s="3" t="s">
        <v>25925</v>
      </c>
      <c r="D6472" s="13">
        <v>230000000</v>
      </c>
      <c r="E6472" s="1" t="str" cm="1">
        <f t="array" ref="E6472">_xlfn.IFS($D6472&gt;=$N$7,$J$7,AND($D6472&gt;=$M$8,$D6472&lt;$N$8),$J$8,AND($D6472&gt;=$M$9,$D6472&lt;$N$9),$J$9,$D6472&lt;$N$10,$J$10)</f>
        <v>Micro Cap</v>
      </c>
      <c r="F6472" s="18">
        <v>1.68</v>
      </c>
      <c r="G6472" s="3" t="s">
        <v>31554</v>
      </c>
      <c r="H6472" s="22">
        <f>ROUND(Table1[[#This Row],[Market Capitalisation]]/Table1[[#This Row],[Stock Price]],0)</f>
        <v>136904762</v>
      </c>
    </row>
    <row r="6473" spans="2:8" x14ac:dyDescent="0.35">
      <c r="B6473" s="1" t="s">
        <v>25927</v>
      </c>
      <c r="C6473" s="3" t="s">
        <v>25928</v>
      </c>
      <c r="D6473" s="13">
        <v>230000000</v>
      </c>
      <c r="E6473" s="1" t="str" cm="1">
        <f t="array" ref="E6473">_xlfn.IFS($D6473&gt;=$N$7,$J$7,AND($D6473&gt;=$M$8,$D6473&lt;$N$8),$J$8,AND($D6473&gt;=$M$9,$D6473&lt;$N$9),$J$9,$D6473&lt;$N$10,$J$10)</f>
        <v>Micro Cap</v>
      </c>
      <c r="F6473" s="18">
        <v>9</v>
      </c>
      <c r="G6473" s="3" t="s">
        <v>210</v>
      </c>
      <c r="H6473" s="22">
        <f>ROUND(Table1[[#This Row],[Market Capitalisation]]/Table1[[#This Row],[Stock Price]],0)</f>
        <v>25555556</v>
      </c>
    </row>
    <row r="6474" spans="2:8" x14ac:dyDescent="0.35">
      <c r="B6474" s="1" t="s">
        <v>25930</v>
      </c>
      <c r="C6474" s="3" t="s">
        <v>25931</v>
      </c>
      <c r="D6474" s="13">
        <v>230000000</v>
      </c>
      <c r="E6474" s="1" t="str" cm="1">
        <f t="array" ref="E6474">_xlfn.IFS($D6474&gt;=$N$7,$J$7,AND($D6474&gt;=$M$8,$D6474&lt;$N$8),$J$8,AND($D6474&gt;=$M$9,$D6474&lt;$N$9),$J$9,$D6474&lt;$N$10,$J$10)</f>
        <v>Micro Cap</v>
      </c>
      <c r="F6474" s="18">
        <v>2.17</v>
      </c>
      <c r="G6474" s="3" t="s">
        <v>31565</v>
      </c>
      <c r="H6474" s="22">
        <f>ROUND(Table1[[#This Row],[Market Capitalisation]]/Table1[[#This Row],[Stock Price]],0)</f>
        <v>105990783</v>
      </c>
    </row>
    <row r="6475" spans="2:8" x14ac:dyDescent="0.35">
      <c r="B6475" s="1" t="s">
        <v>25933</v>
      </c>
      <c r="C6475" s="3" t="s">
        <v>25934</v>
      </c>
      <c r="D6475" s="13">
        <v>230000000</v>
      </c>
      <c r="E6475" s="1" t="str" cm="1">
        <f t="array" ref="E6475">_xlfn.IFS($D6475&gt;=$N$7,$J$7,AND($D6475&gt;=$M$8,$D6475&lt;$N$8),$J$8,AND($D6475&gt;=$M$9,$D6475&lt;$N$9),$J$9,$D6475&lt;$N$10,$J$10)</f>
        <v>Micro Cap</v>
      </c>
      <c r="F6475" s="18">
        <v>0.16</v>
      </c>
      <c r="G6475" s="3" t="s">
        <v>31544</v>
      </c>
      <c r="H6475" s="22">
        <f>ROUND(Table1[[#This Row],[Market Capitalisation]]/Table1[[#This Row],[Stock Price]],0)</f>
        <v>1437500000</v>
      </c>
    </row>
    <row r="6476" spans="2:8" x14ac:dyDescent="0.35">
      <c r="B6476" s="1" t="s">
        <v>25936</v>
      </c>
      <c r="C6476" s="3" t="s">
        <v>25937</v>
      </c>
      <c r="D6476" s="13">
        <v>230000000</v>
      </c>
      <c r="E6476" s="1" t="str" cm="1">
        <f t="array" ref="E6476">_xlfn.IFS($D6476&gt;=$N$7,$J$7,AND($D6476&gt;=$M$8,$D6476&lt;$N$8),$J$8,AND($D6476&gt;=$M$9,$D6476&lt;$N$9),$J$9,$D6476&lt;$N$10,$J$10)</f>
        <v>Micro Cap</v>
      </c>
      <c r="F6476" s="18">
        <v>3.4</v>
      </c>
      <c r="G6476" s="3" t="s">
        <v>1266</v>
      </c>
      <c r="H6476" s="22">
        <f>ROUND(Table1[[#This Row],[Market Capitalisation]]/Table1[[#This Row],[Stock Price]],0)</f>
        <v>67647059</v>
      </c>
    </row>
    <row r="6477" spans="2:8" x14ac:dyDescent="0.35">
      <c r="B6477" s="1" t="s">
        <v>25939</v>
      </c>
      <c r="C6477" s="3" t="s">
        <v>25940</v>
      </c>
      <c r="D6477" s="13">
        <v>230000000</v>
      </c>
      <c r="E6477" s="1" t="str" cm="1">
        <f t="array" ref="E6477">_xlfn.IFS($D6477&gt;=$N$7,$J$7,AND($D6477&gt;=$M$8,$D6477&lt;$N$8),$J$8,AND($D6477&gt;=$M$9,$D6477&lt;$N$9),$J$9,$D6477&lt;$N$10,$J$10)</f>
        <v>Micro Cap</v>
      </c>
      <c r="F6477" s="18">
        <v>3.44</v>
      </c>
      <c r="G6477" s="3" t="s">
        <v>31554</v>
      </c>
      <c r="H6477" s="22">
        <f>ROUND(Table1[[#This Row],[Market Capitalisation]]/Table1[[#This Row],[Stock Price]],0)</f>
        <v>66860465</v>
      </c>
    </row>
    <row r="6478" spans="2:8" x14ac:dyDescent="0.35">
      <c r="B6478" s="1" t="s">
        <v>25942</v>
      </c>
      <c r="C6478" s="3" t="s">
        <v>25943</v>
      </c>
      <c r="D6478" s="13">
        <v>230000000</v>
      </c>
      <c r="E6478" s="1" t="str" cm="1">
        <f t="array" ref="E6478">_xlfn.IFS($D6478&gt;=$N$7,$J$7,AND($D6478&gt;=$M$8,$D6478&lt;$N$8),$J$8,AND($D6478&gt;=$M$9,$D6478&lt;$N$9),$J$9,$D6478&lt;$N$10,$J$10)</f>
        <v>Micro Cap</v>
      </c>
      <c r="F6478" s="18">
        <v>0.06</v>
      </c>
      <c r="G6478" s="3" t="s">
        <v>31544</v>
      </c>
      <c r="H6478" s="22">
        <f>ROUND(Table1[[#This Row],[Market Capitalisation]]/Table1[[#This Row],[Stock Price]],0)</f>
        <v>3833333333</v>
      </c>
    </row>
    <row r="6479" spans="2:8" x14ac:dyDescent="0.35">
      <c r="B6479" s="1" t="s">
        <v>25945</v>
      </c>
      <c r="C6479" s="3" t="s">
        <v>25946</v>
      </c>
      <c r="D6479" s="13">
        <v>230000000</v>
      </c>
      <c r="E6479" s="1" t="str" cm="1">
        <f t="array" ref="E6479">_xlfn.IFS($D6479&gt;=$N$7,$J$7,AND($D6479&gt;=$M$8,$D6479&lt;$N$8),$J$8,AND($D6479&gt;=$M$9,$D6479&lt;$N$9),$J$9,$D6479&lt;$N$10,$J$10)</f>
        <v>Micro Cap</v>
      </c>
      <c r="F6479" s="18">
        <v>2.4900000000000002</v>
      </c>
      <c r="G6479" s="3" t="s">
        <v>62</v>
      </c>
      <c r="H6479" s="22">
        <f>ROUND(Table1[[#This Row],[Market Capitalisation]]/Table1[[#This Row],[Stock Price]],0)</f>
        <v>92369478</v>
      </c>
    </row>
    <row r="6480" spans="2:8" x14ac:dyDescent="0.35">
      <c r="B6480" s="1" t="s">
        <v>25949</v>
      </c>
      <c r="C6480" s="3" t="s">
        <v>25950</v>
      </c>
      <c r="D6480" s="13">
        <v>230000000</v>
      </c>
      <c r="E6480" s="1" t="str" cm="1">
        <f t="array" ref="E6480">_xlfn.IFS($D6480&gt;=$N$7,$J$7,AND($D6480&gt;=$M$8,$D6480&lt;$N$8),$J$8,AND($D6480&gt;=$M$9,$D6480&lt;$N$9),$J$9,$D6480&lt;$N$10,$J$10)</f>
        <v>Micro Cap</v>
      </c>
      <c r="F6480" s="18">
        <v>20.100000000000001</v>
      </c>
      <c r="G6480" s="3" t="s">
        <v>31554</v>
      </c>
      <c r="H6480" s="22">
        <f>ROUND(Table1[[#This Row],[Market Capitalisation]]/Table1[[#This Row],[Stock Price]],0)</f>
        <v>11442786</v>
      </c>
    </row>
    <row r="6481" spans="2:8" x14ac:dyDescent="0.35">
      <c r="B6481" s="1" t="s">
        <v>25952</v>
      </c>
      <c r="C6481" s="3" t="s">
        <v>25953</v>
      </c>
      <c r="D6481" s="13">
        <v>230000000</v>
      </c>
      <c r="E6481" s="1" t="str" cm="1">
        <f t="array" ref="E6481">_xlfn.IFS($D6481&gt;=$N$7,$J$7,AND($D6481&gt;=$M$8,$D6481&lt;$N$8),$J$8,AND($D6481&gt;=$M$9,$D6481&lt;$N$9),$J$9,$D6481&lt;$N$10,$J$10)</f>
        <v>Micro Cap</v>
      </c>
      <c r="F6481" s="18">
        <v>7.7</v>
      </c>
      <c r="G6481" s="3" t="s">
        <v>31554</v>
      </c>
      <c r="H6481" s="22">
        <f>ROUND(Table1[[#This Row],[Market Capitalisation]]/Table1[[#This Row],[Stock Price]],0)</f>
        <v>29870130</v>
      </c>
    </row>
    <row r="6482" spans="2:8" x14ac:dyDescent="0.35">
      <c r="B6482" s="1" t="s">
        <v>25956</v>
      </c>
      <c r="C6482" s="3" t="s">
        <v>25957</v>
      </c>
      <c r="D6482" s="13">
        <v>230000000</v>
      </c>
      <c r="E6482" s="1" t="str" cm="1">
        <f t="array" ref="E6482">_xlfn.IFS($D6482&gt;=$N$7,$J$7,AND($D6482&gt;=$M$8,$D6482&lt;$N$8),$J$8,AND($D6482&gt;=$M$9,$D6482&lt;$N$9),$J$9,$D6482&lt;$N$10,$J$10)</f>
        <v>Micro Cap</v>
      </c>
      <c r="F6482" s="18">
        <v>6.04</v>
      </c>
      <c r="G6482" s="3" t="s">
        <v>31554</v>
      </c>
      <c r="H6482" s="22">
        <f>ROUND(Table1[[#This Row],[Market Capitalisation]]/Table1[[#This Row],[Stock Price]],0)</f>
        <v>38079470</v>
      </c>
    </row>
    <row r="6483" spans="2:8" x14ac:dyDescent="0.35">
      <c r="B6483" s="1" t="s">
        <v>25959</v>
      </c>
      <c r="C6483" s="3" t="s">
        <v>25960</v>
      </c>
      <c r="D6483" s="13">
        <v>230000000</v>
      </c>
      <c r="E6483" s="1" t="str" cm="1">
        <f t="array" ref="E6483">_xlfn.IFS($D6483&gt;=$N$7,$J$7,AND($D6483&gt;=$M$8,$D6483&lt;$N$8),$J$8,AND($D6483&gt;=$M$9,$D6483&lt;$N$9),$J$9,$D6483&lt;$N$10,$J$10)</f>
        <v>Micro Cap</v>
      </c>
      <c r="F6483" s="18">
        <v>6.2</v>
      </c>
      <c r="G6483" s="3" t="s">
        <v>31554</v>
      </c>
      <c r="H6483" s="22">
        <f>ROUND(Table1[[#This Row],[Market Capitalisation]]/Table1[[#This Row],[Stock Price]],0)</f>
        <v>37096774</v>
      </c>
    </row>
    <row r="6484" spans="2:8" x14ac:dyDescent="0.35">
      <c r="B6484" s="1" t="s">
        <v>25962</v>
      </c>
      <c r="C6484" s="3" t="s">
        <v>25963</v>
      </c>
      <c r="D6484" s="13">
        <v>230000000</v>
      </c>
      <c r="E6484" s="1" t="str" cm="1">
        <f t="array" ref="E6484">_xlfn.IFS($D6484&gt;=$N$7,$J$7,AND($D6484&gt;=$M$8,$D6484&lt;$N$8),$J$8,AND($D6484&gt;=$M$9,$D6484&lt;$N$9),$J$9,$D6484&lt;$N$10,$J$10)</f>
        <v>Micro Cap</v>
      </c>
      <c r="F6484" s="18">
        <v>30</v>
      </c>
      <c r="G6484" s="3" t="s">
        <v>31554</v>
      </c>
      <c r="H6484" s="22">
        <f>ROUND(Table1[[#This Row],[Market Capitalisation]]/Table1[[#This Row],[Stock Price]],0)</f>
        <v>7666667</v>
      </c>
    </row>
    <row r="6485" spans="2:8" x14ac:dyDescent="0.35">
      <c r="B6485" s="1" t="s">
        <v>25965</v>
      </c>
      <c r="C6485" s="3" t="s">
        <v>25966</v>
      </c>
      <c r="D6485" s="13">
        <v>230000000</v>
      </c>
      <c r="E6485" s="1" t="str" cm="1">
        <f t="array" ref="E6485">_xlfn.IFS($D6485&gt;=$N$7,$J$7,AND($D6485&gt;=$M$8,$D6485&lt;$N$8),$J$8,AND($D6485&gt;=$M$9,$D6485&lt;$N$9),$J$9,$D6485&lt;$N$10,$J$10)</f>
        <v>Micro Cap</v>
      </c>
      <c r="F6485" s="18">
        <v>29.08</v>
      </c>
      <c r="G6485" s="3" t="s">
        <v>31554</v>
      </c>
      <c r="H6485" s="22">
        <f>ROUND(Table1[[#This Row],[Market Capitalisation]]/Table1[[#This Row],[Stock Price]],0)</f>
        <v>7909216</v>
      </c>
    </row>
    <row r="6486" spans="2:8" x14ac:dyDescent="0.35">
      <c r="B6486" s="1" t="s">
        <v>25969</v>
      </c>
      <c r="C6486" s="3" t="s">
        <v>25970</v>
      </c>
      <c r="D6486" s="13">
        <v>230000000</v>
      </c>
      <c r="E6486" s="1" t="str" cm="1">
        <f t="array" ref="E6486">_xlfn.IFS($D6486&gt;=$N$7,$J$7,AND($D6486&gt;=$M$8,$D6486&lt;$N$8),$J$8,AND($D6486&gt;=$M$9,$D6486&lt;$N$9),$J$9,$D6486&lt;$N$10,$J$10)</f>
        <v>Micro Cap</v>
      </c>
      <c r="F6486" s="18">
        <v>4.95</v>
      </c>
      <c r="G6486" s="3" t="s">
        <v>31554</v>
      </c>
      <c r="H6486" s="22">
        <f>ROUND(Table1[[#This Row],[Market Capitalisation]]/Table1[[#This Row],[Stock Price]],0)</f>
        <v>46464646</v>
      </c>
    </row>
    <row r="6487" spans="2:8" x14ac:dyDescent="0.35">
      <c r="B6487" s="1" t="s">
        <v>25972</v>
      </c>
      <c r="C6487" s="3" t="s">
        <v>25973</v>
      </c>
      <c r="D6487" s="13">
        <v>230000000</v>
      </c>
      <c r="E6487" s="1" t="str" cm="1">
        <f t="array" ref="E6487">_xlfn.IFS($D6487&gt;=$N$7,$J$7,AND($D6487&gt;=$M$8,$D6487&lt;$N$8),$J$8,AND($D6487&gt;=$M$9,$D6487&lt;$N$9),$J$9,$D6487&lt;$N$10,$J$10)</f>
        <v>Micro Cap</v>
      </c>
      <c r="F6487" s="18">
        <v>0.26</v>
      </c>
      <c r="G6487" s="3" t="s">
        <v>31544</v>
      </c>
      <c r="H6487" s="22">
        <f>ROUND(Table1[[#This Row],[Market Capitalisation]]/Table1[[#This Row],[Stock Price]],0)</f>
        <v>884615385</v>
      </c>
    </row>
    <row r="6488" spans="2:8" x14ac:dyDescent="0.35">
      <c r="B6488" s="1" t="s">
        <v>25975</v>
      </c>
      <c r="C6488" s="3" t="s">
        <v>25976</v>
      </c>
      <c r="D6488" s="13">
        <v>230000000</v>
      </c>
      <c r="E6488" s="1" t="str" cm="1">
        <f t="array" ref="E6488">_xlfn.IFS($D6488&gt;=$N$7,$J$7,AND($D6488&gt;=$M$8,$D6488&lt;$N$8),$J$8,AND($D6488&gt;=$M$9,$D6488&lt;$N$9),$J$9,$D6488&lt;$N$10,$J$10)</f>
        <v>Micro Cap</v>
      </c>
      <c r="F6488" s="18">
        <v>4.8899999999999997</v>
      </c>
      <c r="G6488" s="3" t="s">
        <v>31554</v>
      </c>
      <c r="H6488" s="22">
        <f>ROUND(Table1[[#This Row],[Market Capitalisation]]/Table1[[#This Row],[Stock Price]],0)</f>
        <v>47034765</v>
      </c>
    </row>
    <row r="6489" spans="2:8" x14ac:dyDescent="0.35">
      <c r="B6489" s="1" t="s">
        <v>25978</v>
      </c>
      <c r="C6489" s="3" t="s">
        <v>25979</v>
      </c>
      <c r="D6489" s="13">
        <v>230000000</v>
      </c>
      <c r="E6489" s="1" t="str" cm="1">
        <f t="array" ref="E6489">_xlfn.IFS($D6489&gt;=$N$7,$J$7,AND($D6489&gt;=$M$8,$D6489&lt;$N$8),$J$8,AND($D6489&gt;=$M$9,$D6489&lt;$N$9),$J$9,$D6489&lt;$N$10,$J$10)</f>
        <v>Micro Cap</v>
      </c>
      <c r="F6489" s="18">
        <v>3.07</v>
      </c>
      <c r="G6489" s="3" t="s">
        <v>31554</v>
      </c>
      <c r="H6489" s="22">
        <f>ROUND(Table1[[#This Row],[Market Capitalisation]]/Table1[[#This Row],[Stock Price]],0)</f>
        <v>74918567</v>
      </c>
    </row>
    <row r="6490" spans="2:8" x14ac:dyDescent="0.35">
      <c r="B6490" s="1" t="s">
        <v>25981</v>
      </c>
      <c r="C6490" s="3" t="s">
        <v>25982</v>
      </c>
      <c r="D6490" s="13">
        <v>230000000</v>
      </c>
      <c r="E6490" s="1" t="str" cm="1">
        <f t="array" ref="E6490">_xlfn.IFS($D6490&gt;=$N$7,$J$7,AND($D6490&gt;=$M$8,$D6490&lt;$N$8),$J$8,AND($D6490&gt;=$M$9,$D6490&lt;$N$9),$J$9,$D6490&lt;$N$10,$J$10)</f>
        <v>Micro Cap</v>
      </c>
      <c r="F6490" s="18">
        <v>6.65</v>
      </c>
      <c r="G6490" s="3" t="s">
        <v>31554</v>
      </c>
      <c r="H6490" s="22">
        <f>ROUND(Table1[[#This Row],[Market Capitalisation]]/Table1[[#This Row],[Stock Price]],0)</f>
        <v>34586466</v>
      </c>
    </row>
    <row r="6491" spans="2:8" x14ac:dyDescent="0.35">
      <c r="B6491" s="1" t="s">
        <v>25984</v>
      </c>
      <c r="C6491" s="3" t="s">
        <v>25985</v>
      </c>
      <c r="D6491" s="13">
        <v>230000000</v>
      </c>
      <c r="E6491" s="1" t="str" cm="1">
        <f t="array" ref="E6491">_xlfn.IFS($D6491&gt;=$N$7,$J$7,AND($D6491&gt;=$M$8,$D6491&lt;$N$8),$J$8,AND($D6491&gt;=$M$9,$D6491&lt;$N$9),$J$9,$D6491&lt;$N$10,$J$10)</f>
        <v>Micro Cap</v>
      </c>
      <c r="F6491" s="18">
        <v>4.51</v>
      </c>
      <c r="G6491" s="3" t="s">
        <v>31554</v>
      </c>
      <c r="H6491" s="22">
        <f>ROUND(Table1[[#This Row],[Market Capitalisation]]/Table1[[#This Row],[Stock Price]],0)</f>
        <v>50997783</v>
      </c>
    </row>
    <row r="6492" spans="2:8" x14ac:dyDescent="0.35">
      <c r="B6492" s="1" t="s">
        <v>25987</v>
      </c>
      <c r="C6492" s="3" t="s">
        <v>25988</v>
      </c>
      <c r="D6492" s="13">
        <v>230000000</v>
      </c>
      <c r="E6492" s="1" t="str" cm="1">
        <f t="array" ref="E6492">_xlfn.IFS($D6492&gt;=$N$7,$J$7,AND($D6492&gt;=$M$8,$D6492&lt;$N$8),$J$8,AND($D6492&gt;=$M$9,$D6492&lt;$N$9),$J$9,$D6492&lt;$N$10,$J$10)</f>
        <v>Micro Cap</v>
      </c>
      <c r="F6492" s="18">
        <v>2.4700000000000002</v>
      </c>
      <c r="G6492" s="3" t="s">
        <v>511</v>
      </c>
      <c r="H6492" s="22">
        <f>ROUND(Table1[[#This Row],[Market Capitalisation]]/Table1[[#This Row],[Stock Price]],0)</f>
        <v>93117409</v>
      </c>
    </row>
    <row r="6493" spans="2:8" x14ac:dyDescent="0.35">
      <c r="B6493" s="1" t="s">
        <v>25990</v>
      </c>
      <c r="C6493" s="3" t="s">
        <v>25991</v>
      </c>
      <c r="D6493" s="13">
        <v>230000000</v>
      </c>
      <c r="E6493" s="1" t="str" cm="1">
        <f t="array" ref="E6493">_xlfn.IFS($D6493&gt;=$N$7,$J$7,AND($D6493&gt;=$M$8,$D6493&lt;$N$8),$J$8,AND($D6493&gt;=$M$9,$D6493&lt;$N$9),$J$9,$D6493&lt;$N$10,$J$10)</f>
        <v>Micro Cap</v>
      </c>
      <c r="F6493" s="18">
        <v>1.62</v>
      </c>
      <c r="G6493" s="3" t="s">
        <v>31554</v>
      </c>
      <c r="H6493" s="22">
        <f>ROUND(Table1[[#This Row],[Market Capitalisation]]/Table1[[#This Row],[Stock Price]],0)</f>
        <v>141975309</v>
      </c>
    </row>
    <row r="6494" spans="2:8" x14ac:dyDescent="0.35">
      <c r="B6494" s="1" t="s">
        <v>25993</v>
      </c>
      <c r="C6494" s="3" t="s">
        <v>25994</v>
      </c>
      <c r="D6494" s="13">
        <v>230000000</v>
      </c>
      <c r="E6494" s="1" t="str" cm="1">
        <f t="array" ref="E6494">_xlfn.IFS($D6494&gt;=$N$7,$J$7,AND($D6494&gt;=$M$8,$D6494&lt;$N$8),$J$8,AND($D6494&gt;=$M$9,$D6494&lt;$N$9),$J$9,$D6494&lt;$N$10,$J$10)</f>
        <v>Micro Cap</v>
      </c>
      <c r="F6494" s="18">
        <v>15.91</v>
      </c>
      <c r="G6494" s="3" t="s">
        <v>31554</v>
      </c>
      <c r="H6494" s="22">
        <f>ROUND(Table1[[#This Row],[Market Capitalisation]]/Table1[[#This Row],[Stock Price]],0)</f>
        <v>14456317</v>
      </c>
    </row>
    <row r="6495" spans="2:8" x14ac:dyDescent="0.35">
      <c r="B6495" s="1" t="s">
        <v>25996</v>
      </c>
      <c r="C6495" s="3" t="s">
        <v>25997</v>
      </c>
      <c r="D6495" s="13">
        <v>230000000</v>
      </c>
      <c r="E6495" s="1" t="str" cm="1">
        <f t="array" ref="E6495">_xlfn.IFS($D6495&gt;=$N$7,$J$7,AND($D6495&gt;=$M$8,$D6495&lt;$N$8),$J$8,AND($D6495&gt;=$M$9,$D6495&lt;$N$9),$J$9,$D6495&lt;$N$10,$J$10)</f>
        <v>Micro Cap</v>
      </c>
      <c r="F6495" s="18">
        <v>16.11</v>
      </c>
      <c r="G6495" s="3" t="s">
        <v>249</v>
      </c>
      <c r="H6495" s="22">
        <f>ROUND(Table1[[#This Row],[Market Capitalisation]]/Table1[[#This Row],[Stock Price]],0)</f>
        <v>14276847</v>
      </c>
    </row>
    <row r="6496" spans="2:8" x14ac:dyDescent="0.35">
      <c r="B6496" s="1" t="s">
        <v>26000</v>
      </c>
      <c r="C6496" s="3" t="s">
        <v>26001</v>
      </c>
      <c r="D6496" s="13">
        <v>230000000</v>
      </c>
      <c r="E6496" s="1" t="str" cm="1">
        <f t="array" ref="E6496">_xlfn.IFS($D6496&gt;=$N$7,$J$7,AND($D6496&gt;=$M$8,$D6496&lt;$N$8),$J$8,AND($D6496&gt;=$M$9,$D6496&lt;$N$9),$J$9,$D6496&lt;$N$10,$J$10)</f>
        <v>Micro Cap</v>
      </c>
      <c r="F6496" s="18">
        <v>65</v>
      </c>
      <c r="G6496" s="3" t="s">
        <v>31554</v>
      </c>
      <c r="H6496" s="22">
        <f>ROUND(Table1[[#This Row],[Market Capitalisation]]/Table1[[#This Row],[Stock Price]],0)</f>
        <v>3538462</v>
      </c>
    </row>
    <row r="6497" spans="2:8" x14ac:dyDescent="0.35">
      <c r="B6497" s="1" t="s">
        <v>26004</v>
      </c>
      <c r="C6497" s="3" t="s">
        <v>26005</v>
      </c>
      <c r="D6497" s="13">
        <v>230000000</v>
      </c>
      <c r="E6497" s="1" t="str" cm="1">
        <f t="array" ref="E6497">_xlfn.IFS($D6497&gt;=$N$7,$J$7,AND($D6497&gt;=$M$8,$D6497&lt;$N$8),$J$8,AND($D6497&gt;=$M$9,$D6497&lt;$N$9),$J$9,$D6497&lt;$N$10,$J$10)</f>
        <v>Micro Cap</v>
      </c>
      <c r="F6497" s="18">
        <v>2.35</v>
      </c>
      <c r="G6497" s="3" t="s">
        <v>31554</v>
      </c>
      <c r="H6497" s="22">
        <f>ROUND(Table1[[#This Row],[Market Capitalisation]]/Table1[[#This Row],[Stock Price]],0)</f>
        <v>97872340</v>
      </c>
    </row>
    <row r="6498" spans="2:8" x14ac:dyDescent="0.35">
      <c r="B6498" s="1" t="s">
        <v>26007</v>
      </c>
      <c r="C6498" s="3" t="s">
        <v>26008</v>
      </c>
      <c r="D6498" s="13">
        <v>230000000</v>
      </c>
      <c r="E6498" s="1" t="str" cm="1">
        <f t="array" ref="E6498">_xlfn.IFS($D6498&gt;=$N$7,$J$7,AND($D6498&gt;=$M$8,$D6498&lt;$N$8),$J$8,AND($D6498&gt;=$M$9,$D6498&lt;$N$9),$J$9,$D6498&lt;$N$10,$J$10)</f>
        <v>Micro Cap</v>
      </c>
      <c r="F6498" s="18">
        <v>4.2</v>
      </c>
      <c r="G6498" s="3" t="s">
        <v>31554</v>
      </c>
      <c r="H6498" s="22">
        <f>ROUND(Table1[[#This Row],[Market Capitalisation]]/Table1[[#This Row],[Stock Price]],0)</f>
        <v>54761905</v>
      </c>
    </row>
    <row r="6499" spans="2:8" x14ac:dyDescent="0.35">
      <c r="B6499" s="1" t="s">
        <v>26010</v>
      </c>
      <c r="C6499" s="3" t="s">
        <v>26011</v>
      </c>
      <c r="D6499" s="13">
        <v>230000000</v>
      </c>
      <c r="E6499" s="1" t="str" cm="1">
        <f t="array" ref="E6499">_xlfn.IFS($D6499&gt;=$N$7,$J$7,AND($D6499&gt;=$M$8,$D6499&lt;$N$8),$J$8,AND($D6499&gt;=$M$9,$D6499&lt;$N$9),$J$9,$D6499&lt;$N$10,$J$10)</f>
        <v>Micro Cap</v>
      </c>
      <c r="F6499" s="18">
        <v>5.69</v>
      </c>
      <c r="G6499" s="3" t="s">
        <v>31554</v>
      </c>
      <c r="H6499" s="22">
        <f>ROUND(Table1[[#This Row],[Market Capitalisation]]/Table1[[#This Row],[Stock Price]],0)</f>
        <v>40421793</v>
      </c>
    </row>
    <row r="6500" spans="2:8" x14ac:dyDescent="0.35">
      <c r="B6500" s="1" t="s">
        <v>26013</v>
      </c>
      <c r="C6500" s="3" t="s">
        <v>26014</v>
      </c>
      <c r="D6500" s="13">
        <v>230000000</v>
      </c>
      <c r="E6500" s="1" t="str" cm="1">
        <f t="array" ref="E6500">_xlfn.IFS($D6500&gt;=$N$7,$J$7,AND($D6500&gt;=$M$8,$D6500&lt;$N$8),$J$8,AND($D6500&gt;=$M$9,$D6500&lt;$N$9),$J$9,$D6500&lt;$N$10,$J$10)</f>
        <v>Micro Cap</v>
      </c>
      <c r="F6500" s="18">
        <v>8.4</v>
      </c>
      <c r="G6500" s="3" t="s">
        <v>249</v>
      </c>
      <c r="H6500" s="22">
        <f>ROUND(Table1[[#This Row],[Market Capitalisation]]/Table1[[#This Row],[Stock Price]],0)</f>
        <v>27380952</v>
      </c>
    </row>
    <row r="6501" spans="2:8" x14ac:dyDescent="0.35">
      <c r="B6501" s="1" t="s">
        <v>26017</v>
      </c>
      <c r="C6501" s="3" t="s">
        <v>26018</v>
      </c>
      <c r="D6501" s="13">
        <v>220000000</v>
      </c>
      <c r="E6501" s="1" t="str" cm="1">
        <f t="array" ref="E6501">_xlfn.IFS($D6501&gt;=$N$7,$J$7,AND($D6501&gt;=$M$8,$D6501&lt;$N$8),$J$8,AND($D6501&gt;=$M$9,$D6501&lt;$N$9),$J$9,$D6501&lt;$N$10,$J$10)</f>
        <v>Micro Cap</v>
      </c>
      <c r="F6501" s="18">
        <v>13.92</v>
      </c>
      <c r="G6501" s="3" t="s">
        <v>31554</v>
      </c>
      <c r="H6501" s="22">
        <f>ROUND(Table1[[#This Row],[Market Capitalisation]]/Table1[[#This Row],[Stock Price]],0)</f>
        <v>15804598</v>
      </c>
    </row>
    <row r="6502" spans="2:8" x14ac:dyDescent="0.35">
      <c r="B6502" s="1" t="s">
        <v>26022</v>
      </c>
      <c r="C6502" s="3" t="s">
        <v>26023</v>
      </c>
      <c r="D6502" s="13">
        <v>220000000</v>
      </c>
      <c r="E6502" s="1" t="str" cm="1">
        <f t="array" ref="E6502">_xlfn.IFS($D6502&gt;=$N$7,$J$7,AND($D6502&gt;=$M$8,$D6502&lt;$N$8),$J$8,AND($D6502&gt;=$M$9,$D6502&lt;$N$9),$J$9,$D6502&lt;$N$10,$J$10)</f>
        <v>Micro Cap</v>
      </c>
      <c r="F6502" s="18">
        <v>0.95</v>
      </c>
      <c r="G6502" s="3" t="s">
        <v>31554</v>
      </c>
      <c r="H6502" s="22">
        <f>ROUND(Table1[[#This Row],[Market Capitalisation]]/Table1[[#This Row],[Stock Price]],0)</f>
        <v>231578947</v>
      </c>
    </row>
    <row r="6503" spans="2:8" x14ac:dyDescent="0.35">
      <c r="B6503" s="1" t="s">
        <v>26025</v>
      </c>
      <c r="C6503" s="3" t="s">
        <v>26026</v>
      </c>
      <c r="D6503" s="13">
        <v>220000000</v>
      </c>
      <c r="E6503" s="1" t="str" cm="1">
        <f t="array" ref="E6503">_xlfn.IFS($D6503&gt;=$N$7,$J$7,AND($D6503&gt;=$M$8,$D6503&lt;$N$8),$J$8,AND($D6503&gt;=$M$9,$D6503&lt;$N$9),$J$9,$D6503&lt;$N$10,$J$10)</f>
        <v>Micro Cap</v>
      </c>
      <c r="F6503" s="18">
        <v>2.13</v>
      </c>
      <c r="G6503" s="3" t="s">
        <v>511</v>
      </c>
      <c r="H6503" s="22">
        <f>ROUND(Table1[[#This Row],[Market Capitalisation]]/Table1[[#This Row],[Stock Price]],0)</f>
        <v>103286385</v>
      </c>
    </row>
    <row r="6504" spans="2:8" x14ac:dyDescent="0.35">
      <c r="B6504" s="1" t="s">
        <v>26028</v>
      </c>
      <c r="C6504" s="3" t="s">
        <v>26029</v>
      </c>
      <c r="D6504" s="13">
        <v>220000000</v>
      </c>
      <c r="E6504" s="1" t="str" cm="1">
        <f t="array" ref="E6504">_xlfn.IFS($D6504&gt;=$N$7,$J$7,AND($D6504&gt;=$M$8,$D6504&lt;$N$8),$J$8,AND($D6504&gt;=$M$9,$D6504&lt;$N$9),$J$9,$D6504&lt;$N$10,$J$10)</f>
        <v>Micro Cap</v>
      </c>
      <c r="F6504" s="18">
        <v>19.2</v>
      </c>
      <c r="G6504" s="3" t="s">
        <v>31554</v>
      </c>
      <c r="H6504" s="22">
        <f>ROUND(Table1[[#This Row],[Market Capitalisation]]/Table1[[#This Row],[Stock Price]],0)</f>
        <v>11458333</v>
      </c>
    </row>
    <row r="6505" spans="2:8" x14ac:dyDescent="0.35">
      <c r="B6505" s="1" t="s">
        <v>26031</v>
      </c>
      <c r="C6505" s="3" t="s">
        <v>26032</v>
      </c>
      <c r="D6505" s="13">
        <v>220000000</v>
      </c>
      <c r="E6505" s="1" t="str" cm="1">
        <f t="array" ref="E6505">_xlfn.IFS($D6505&gt;=$N$7,$J$7,AND($D6505&gt;=$M$8,$D6505&lt;$N$8),$J$8,AND($D6505&gt;=$M$9,$D6505&lt;$N$9),$J$9,$D6505&lt;$N$10,$J$10)</f>
        <v>Micro Cap</v>
      </c>
      <c r="F6505" s="18">
        <v>19.93</v>
      </c>
      <c r="G6505" s="3" t="s">
        <v>31554</v>
      </c>
      <c r="H6505" s="22">
        <f>ROUND(Table1[[#This Row],[Market Capitalisation]]/Table1[[#This Row],[Stock Price]],0)</f>
        <v>11038635</v>
      </c>
    </row>
    <row r="6506" spans="2:8" x14ac:dyDescent="0.35">
      <c r="B6506" s="1" t="s">
        <v>26033</v>
      </c>
      <c r="C6506" s="3" t="s">
        <v>26034</v>
      </c>
      <c r="D6506" s="13">
        <v>220000000</v>
      </c>
      <c r="E6506" s="1" t="str" cm="1">
        <f t="array" ref="E6506">_xlfn.IFS($D6506&gt;=$N$7,$J$7,AND($D6506&gt;=$M$8,$D6506&lt;$N$8),$J$8,AND($D6506&gt;=$M$9,$D6506&lt;$N$9),$J$9,$D6506&lt;$N$10,$J$10)</f>
        <v>Micro Cap</v>
      </c>
      <c r="F6506" s="18">
        <v>3.07</v>
      </c>
      <c r="G6506" s="3" t="s">
        <v>31554</v>
      </c>
      <c r="H6506" s="22">
        <f>ROUND(Table1[[#This Row],[Market Capitalisation]]/Table1[[#This Row],[Stock Price]],0)</f>
        <v>71661238</v>
      </c>
    </row>
    <row r="6507" spans="2:8" x14ac:dyDescent="0.35">
      <c r="B6507" s="1" t="s">
        <v>26036</v>
      </c>
      <c r="C6507" s="3" t="s">
        <v>26037</v>
      </c>
      <c r="D6507" s="13">
        <v>220000000</v>
      </c>
      <c r="E6507" s="1" t="str" cm="1">
        <f t="array" ref="E6507">_xlfn.IFS($D6507&gt;=$N$7,$J$7,AND($D6507&gt;=$M$8,$D6507&lt;$N$8),$J$8,AND($D6507&gt;=$M$9,$D6507&lt;$N$9),$J$9,$D6507&lt;$N$10,$J$10)</f>
        <v>Micro Cap</v>
      </c>
      <c r="F6507" s="18">
        <v>4.83</v>
      </c>
      <c r="G6507" s="3" t="s">
        <v>31554</v>
      </c>
      <c r="H6507" s="22">
        <f>ROUND(Table1[[#This Row],[Market Capitalisation]]/Table1[[#This Row],[Stock Price]],0)</f>
        <v>45548654</v>
      </c>
    </row>
    <row r="6508" spans="2:8" x14ac:dyDescent="0.35">
      <c r="B6508" s="1" t="s">
        <v>26039</v>
      </c>
      <c r="C6508" s="3" t="s">
        <v>26040</v>
      </c>
      <c r="D6508" s="13">
        <v>220000000</v>
      </c>
      <c r="E6508" s="1" t="str" cm="1">
        <f t="array" ref="E6508">_xlfn.IFS($D6508&gt;=$N$7,$J$7,AND($D6508&gt;=$M$8,$D6508&lt;$N$8),$J$8,AND($D6508&gt;=$M$9,$D6508&lt;$N$9),$J$9,$D6508&lt;$N$10,$J$10)</f>
        <v>Micro Cap</v>
      </c>
      <c r="F6508" s="18">
        <v>30.03</v>
      </c>
      <c r="G6508" s="3" t="s">
        <v>31554</v>
      </c>
      <c r="H6508" s="22">
        <f>ROUND(Table1[[#This Row],[Market Capitalisation]]/Table1[[#This Row],[Stock Price]],0)</f>
        <v>7326007</v>
      </c>
    </row>
    <row r="6509" spans="2:8" x14ac:dyDescent="0.35">
      <c r="B6509" s="1" t="s">
        <v>26043</v>
      </c>
      <c r="C6509" s="3" t="s">
        <v>26044</v>
      </c>
      <c r="D6509" s="13">
        <v>220000000</v>
      </c>
      <c r="E6509" s="1" t="str" cm="1">
        <f t="array" ref="E6509">_xlfn.IFS($D6509&gt;=$N$7,$J$7,AND($D6509&gt;=$M$8,$D6509&lt;$N$8),$J$8,AND($D6509&gt;=$M$9,$D6509&lt;$N$9),$J$9,$D6509&lt;$N$10,$J$10)</f>
        <v>Micro Cap</v>
      </c>
      <c r="F6509" s="18">
        <v>6.19</v>
      </c>
      <c r="G6509" s="3" t="s">
        <v>31554</v>
      </c>
      <c r="H6509" s="22">
        <f>ROUND(Table1[[#This Row],[Market Capitalisation]]/Table1[[#This Row],[Stock Price]],0)</f>
        <v>35541195</v>
      </c>
    </row>
    <row r="6510" spans="2:8" x14ac:dyDescent="0.35">
      <c r="B6510" s="1" t="s">
        <v>26046</v>
      </c>
      <c r="C6510" s="3" t="s">
        <v>26047</v>
      </c>
      <c r="D6510" s="13">
        <v>220000000</v>
      </c>
      <c r="E6510" s="1" t="str" cm="1">
        <f t="array" ref="E6510">_xlfn.IFS($D6510&gt;=$N$7,$J$7,AND($D6510&gt;=$M$8,$D6510&lt;$N$8),$J$8,AND($D6510&gt;=$M$9,$D6510&lt;$N$9),$J$9,$D6510&lt;$N$10,$J$10)</f>
        <v>Micro Cap</v>
      </c>
      <c r="F6510" s="18">
        <v>13.54</v>
      </c>
      <c r="G6510" s="3" t="s">
        <v>31554</v>
      </c>
      <c r="H6510" s="22">
        <f>ROUND(Table1[[#This Row],[Market Capitalisation]]/Table1[[#This Row],[Stock Price]],0)</f>
        <v>16248154</v>
      </c>
    </row>
    <row r="6511" spans="2:8" x14ac:dyDescent="0.35">
      <c r="B6511" s="1" t="s">
        <v>26049</v>
      </c>
      <c r="C6511" s="3" t="s">
        <v>26050</v>
      </c>
      <c r="D6511" s="13">
        <v>220000000</v>
      </c>
      <c r="E6511" s="1" t="str" cm="1">
        <f t="array" ref="E6511">_xlfn.IFS($D6511&gt;=$N$7,$J$7,AND($D6511&gt;=$M$8,$D6511&lt;$N$8),$J$8,AND($D6511&gt;=$M$9,$D6511&lt;$N$9),$J$9,$D6511&lt;$N$10,$J$10)</f>
        <v>Micro Cap</v>
      </c>
      <c r="F6511" s="18">
        <v>38.83</v>
      </c>
      <c r="G6511" s="3" t="s">
        <v>31554</v>
      </c>
      <c r="H6511" s="22">
        <f>ROUND(Table1[[#This Row],[Market Capitalisation]]/Table1[[#This Row],[Stock Price]],0)</f>
        <v>5665722</v>
      </c>
    </row>
    <row r="6512" spans="2:8" x14ac:dyDescent="0.35">
      <c r="B6512" s="1" t="s">
        <v>26053</v>
      </c>
      <c r="C6512" s="3" t="s">
        <v>26054</v>
      </c>
      <c r="D6512" s="13">
        <v>220000000</v>
      </c>
      <c r="E6512" s="1" t="str" cm="1">
        <f t="array" ref="E6512">_xlfn.IFS($D6512&gt;=$N$7,$J$7,AND($D6512&gt;=$M$8,$D6512&lt;$N$8),$J$8,AND($D6512&gt;=$M$9,$D6512&lt;$N$9),$J$9,$D6512&lt;$N$10,$J$10)</f>
        <v>Micro Cap</v>
      </c>
      <c r="F6512" s="18">
        <v>3.22</v>
      </c>
      <c r="G6512" s="3" t="s">
        <v>210</v>
      </c>
      <c r="H6512" s="22">
        <f>ROUND(Table1[[#This Row],[Market Capitalisation]]/Table1[[#This Row],[Stock Price]],0)</f>
        <v>68322981</v>
      </c>
    </row>
    <row r="6513" spans="2:8" x14ac:dyDescent="0.35">
      <c r="B6513" s="1" t="s">
        <v>26056</v>
      </c>
      <c r="C6513" s="3" t="s">
        <v>26057</v>
      </c>
      <c r="D6513" s="13">
        <v>220000000</v>
      </c>
      <c r="E6513" s="1" t="str" cm="1">
        <f t="array" ref="E6513">_xlfn.IFS($D6513&gt;=$N$7,$J$7,AND($D6513&gt;=$M$8,$D6513&lt;$N$8),$J$8,AND($D6513&gt;=$M$9,$D6513&lt;$N$9),$J$9,$D6513&lt;$N$10,$J$10)</f>
        <v>Micro Cap</v>
      </c>
      <c r="F6513" s="18">
        <v>7.16</v>
      </c>
      <c r="G6513" s="3" t="s">
        <v>31554</v>
      </c>
      <c r="H6513" s="22">
        <f>ROUND(Table1[[#This Row],[Market Capitalisation]]/Table1[[#This Row],[Stock Price]],0)</f>
        <v>30726257</v>
      </c>
    </row>
    <row r="6514" spans="2:8" x14ac:dyDescent="0.35">
      <c r="B6514" s="1" t="s">
        <v>26059</v>
      </c>
      <c r="C6514" s="3" t="s">
        <v>26060</v>
      </c>
      <c r="D6514" s="13">
        <v>220000000</v>
      </c>
      <c r="E6514" s="1" t="str" cm="1">
        <f t="array" ref="E6514">_xlfn.IFS($D6514&gt;=$N$7,$J$7,AND($D6514&gt;=$M$8,$D6514&lt;$N$8),$J$8,AND($D6514&gt;=$M$9,$D6514&lt;$N$9),$J$9,$D6514&lt;$N$10,$J$10)</f>
        <v>Micro Cap</v>
      </c>
      <c r="F6514" s="18">
        <v>4.6500000000000004</v>
      </c>
      <c r="G6514" s="3" t="s">
        <v>31554</v>
      </c>
      <c r="H6514" s="22">
        <f>ROUND(Table1[[#This Row],[Market Capitalisation]]/Table1[[#This Row],[Stock Price]],0)</f>
        <v>47311828</v>
      </c>
    </row>
    <row r="6515" spans="2:8" x14ac:dyDescent="0.35">
      <c r="B6515" s="1" t="s">
        <v>26063</v>
      </c>
      <c r="C6515" s="3" t="s">
        <v>26064</v>
      </c>
      <c r="D6515" s="13">
        <v>220000000</v>
      </c>
      <c r="E6515" s="1" t="str" cm="1">
        <f t="array" ref="E6515">_xlfn.IFS($D6515&gt;=$N$7,$J$7,AND($D6515&gt;=$M$8,$D6515&lt;$N$8),$J$8,AND($D6515&gt;=$M$9,$D6515&lt;$N$9),$J$9,$D6515&lt;$N$10,$J$10)</f>
        <v>Micro Cap</v>
      </c>
      <c r="F6515" s="18">
        <v>4.68</v>
      </c>
      <c r="G6515" s="3" t="s">
        <v>31554</v>
      </c>
      <c r="H6515" s="22">
        <f>ROUND(Table1[[#This Row],[Market Capitalisation]]/Table1[[#This Row],[Stock Price]],0)</f>
        <v>47008547</v>
      </c>
    </row>
    <row r="6516" spans="2:8" x14ac:dyDescent="0.35">
      <c r="B6516" s="1" t="s">
        <v>26067</v>
      </c>
      <c r="C6516" s="3" t="s">
        <v>26068</v>
      </c>
      <c r="D6516" s="13">
        <v>220000000</v>
      </c>
      <c r="E6516" s="1" t="str" cm="1">
        <f t="array" ref="E6516">_xlfn.IFS($D6516&gt;=$N$7,$J$7,AND($D6516&gt;=$M$8,$D6516&lt;$N$8),$J$8,AND($D6516&gt;=$M$9,$D6516&lt;$N$9),$J$9,$D6516&lt;$N$10,$J$10)</f>
        <v>Micro Cap</v>
      </c>
      <c r="F6516" s="18">
        <v>16.489999999999998</v>
      </c>
      <c r="G6516" s="3" t="s">
        <v>31554</v>
      </c>
      <c r="H6516" s="22">
        <f>ROUND(Table1[[#This Row],[Market Capitalisation]]/Table1[[#This Row],[Stock Price]],0)</f>
        <v>13341419</v>
      </c>
    </row>
    <row r="6517" spans="2:8" x14ac:dyDescent="0.35">
      <c r="B6517" s="1" t="s">
        <v>26070</v>
      </c>
      <c r="C6517" s="3" t="s">
        <v>26071</v>
      </c>
      <c r="D6517" s="13">
        <v>220000000</v>
      </c>
      <c r="E6517" s="1" t="str" cm="1">
        <f t="array" ref="E6517">_xlfn.IFS($D6517&gt;=$N$7,$J$7,AND($D6517&gt;=$M$8,$D6517&lt;$N$8),$J$8,AND($D6517&gt;=$M$9,$D6517&lt;$N$9),$J$9,$D6517&lt;$N$10,$J$10)</f>
        <v>Micro Cap</v>
      </c>
      <c r="F6517" s="18">
        <v>11.54</v>
      </c>
      <c r="G6517" s="3" t="s">
        <v>249</v>
      </c>
      <c r="H6517" s="22">
        <f>ROUND(Table1[[#This Row],[Market Capitalisation]]/Table1[[#This Row],[Stock Price]],0)</f>
        <v>19064125</v>
      </c>
    </row>
    <row r="6518" spans="2:8" x14ac:dyDescent="0.35">
      <c r="B6518" s="1" t="s">
        <v>26073</v>
      </c>
      <c r="C6518" s="3" t="s">
        <v>26074</v>
      </c>
      <c r="D6518" s="13">
        <v>220000000</v>
      </c>
      <c r="E6518" s="1" t="str" cm="1">
        <f t="array" ref="E6518">_xlfn.IFS($D6518&gt;=$N$7,$J$7,AND($D6518&gt;=$M$8,$D6518&lt;$N$8),$J$8,AND($D6518&gt;=$M$9,$D6518&lt;$N$9),$J$9,$D6518&lt;$N$10,$J$10)</f>
        <v>Micro Cap</v>
      </c>
      <c r="F6518" s="18">
        <v>2.71</v>
      </c>
      <c r="G6518" s="3" t="s">
        <v>107</v>
      </c>
      <c r="H6518" s="22">
        <f>ROUND(Table1[[#This Row],[Market Capitalisation]]/Table1[[#This Row],[Stock Price]],0)</f>
        <v>81180812</v>
      </c>
    </row>
    <row r="6519" spans="2:8" x14ac:dyDescent="0.35">
      <c r="B6519" s="1" t="s">
        <v>26076</v>
      </c>
      <c r="C6519" s="3" t="s">
        <v>26077</v>
      </c>
      <c r="D6519" s="13">
        <v>220000000</v>
      </c>
      <c r="E6519" s="1" t="str" cm="1">
        <f t="array" ref="E6519">_xlfn.IFS($D6519&gt;=$N$7,$J$7,AND($D6519&gt;=$M$8,$D6519&lt;$N$8),$J$8,AND($D6519&gt;=$M$9,$D6519&lt;$N$9),$J$9,$D6519&lt;$N$10,$J$10)</f>
        <v>Micro Cap</v>
      </c>
      <c r="F6519" s="18">
        <v>5.65</v>
      </c>
      <c r="G6519" s="3" t="s">
        <v>2116</v>
      </c>
      <c r="H6519" s="22">
        <f>ROUND(Table1[[#This Row],[Market Capitalisation]]/Table1[[#This Row],[Stock Price]],0)</f>
        <v>38938053</v>
      </c>
    </row>
    <row r="6520" spans="2:8" x14ac:dyDescent="0.35">
      <c r="B6520" s="1" t="s">
        <v>26080</v>
      </c>
      <c r="C6520" s="3" t="s">
        <v>26081</v>
      </c>
      <c r="D6520" s="13">
        <v>220000000</v>
      </c>
      <c r="E6520" s="1" t="str" cm="1">
        <f t="array" ref="E6520">_xlfn.IFS($D6520&gt;=$N$7,$J$7,AND($D6520&gt;=$M$8,$D6520&lt;$N$8),$J$8,AND($D6520&gt;=$M$9,$D6520&lt;$N$9),$J$9,$D6520&lt;$N$10,$J$10)</f>
        <v>Micro Cap</v>
      </c>
      <c r="F6520" s="18">
        <v>29.33</v>
      </c>
      <c r="G6520" s="3" t="s">
        <v>31554</v>
      </c>
      <c r="H6520" s="22">
        <f>ROUND(Table1[[#This Row],[Market Capitalisation]]/Table1[[#This Row],[Stock Price]],0)</f>
        <v>7500852</v>
      </c>
    </row>
    <row r="6521" spans="2:8" x14ac:dyDescent="0.35">
      <c r="B6521" s="1" t="s">
        <v>26083</v>
      </c>
      <c r="C6521" s="3" t="s">
        <v>26084</v>
      </c>
      <c r="D6521" s="13">
        <v>220000000</v>
      </c>
      <c r="E6521" s="1" t="str" cm="1">
        <f t="array" ref="E6521">_xlfn.IFS($D6521&gt;=$N$7,$J$7,AND($D6521&gt;=$M$8,$D6521&lt;$N$8),$J$8,AND($D6521&gt;=$M$9,$D6521&lt;$N$9),$J$9,$D6521&lt;$N$10,$J$10)</f>
        <v>Micro Cap</v>
      </c>
      <c r="F6521" s="18">
        <v>2.74</v>
      </c>
      <c r="G6521" s="3" t="s">
        <v>31554</v>
      </c>
      <c r="H6521" s="22">
        <f>ROUND(Table1[[#This Row],[Market Capitalisation]]/Table1[[#This Row],[Stock Price]],0)</f>
        <v>80291971</v>
      </c>
    </row>
    <row r="6522" spans="2:8" x14ac:dyDescent="0.35">
      <c r="B6522" s="1" t="s">
        <v>26086</v>
      </c>
      <c r="C6522" s="3" t="s">
        <v>26087</v>
      </c>
      <c r="D6522" s="13">
        <v>220000000</v>
      </c>
      <c r="E6522" s="1" t="str" cm="1">
        <f t="array" ref="E6522">_xlfn.IFS($D6522&gt;=$N$7,$J$7,AND($D6522&gt;=$M$8,$D6522&lt;$N$8),$J$8,AND($D6522&gt;=$M$9,$D6522&lt;$N$9),$J$9,$D6522&lt;$N$10,$J$10)</f>
        <v>Micro Cap</v>
      </c>
      <c r="F6522" s="18">
        <v>9.26</v>
      </c>
      <c r="G6522" s="3" t="s">
        <v>249</v>
      </c>
      <c r="H6522" s="22">
        <f>ROUND(Table1[[#This Row],[Market Capitalisation]]/Table1[[#This Row],[Stock Price]],0)</f>
        <v>23758099</v>
      </c>
    </row>
    <row r="6523" spans="2:8" x14ac:dyDescent="0.35">
      <c r="B6523" s="1" t="s">
        <v>26089</v>
      </c>
      <c r="C6523" s="3" t="s">
        <v>26090</v>
      </c>
      <c r="D6523" s="13">
        <v>220000000</v>
      </c>
      <c r="E6523" s="1" t="str" cm="1">
        <f t="array" ref="E6523">_xlfn.IFS($D6523&gt;=$N$7,$J$7,AND($D6523&gt;=$M$8,$D6523&lt;$N$8),$J$8,AND($D6523&gt;=$M$9,$D6523&lt;$N$9),$J$9,$D6523&lt;$N$10,$J$10)</f>
        <v>Micro Cap</v>
      </c>
      <c r="F6523" s="18">
        <v>3.23</v>
      </c>
      <c r="G6523" s="3" t="s">
        <v>4076</v>
      </c>
      <c r="H6523" s="22">
        <f>ROUND(Table1[[#This Row],[Market Capitalisation]]/Table1[[#This Row],[Stock Price]],0)</f>
        <v>68111455</v>
      </c>
    </row>
    <row r="6524" spans="2:8" x14ac:dyDescent="0.35">
      <c r="B6524" s="1" t="s">
        <v>26092</v>
      </c>
      <c r="C6524" s="3" t="s">
        <v>26093</v>
      </c>
      <c r="D6524" s="13">
        <v>220000000</v>
      </c>
      <c r="E6524" s="1" t="str" cm="1">
        <f t="array" ref="E6524">_xlfn.IFS($D6524&gt;=$N$7,$J$7,AND($D6524&gt;=$M$8,$D6524&lt;$N$8),$J$8,AND($D6524&gt;=$M$9,$D6524&lt;$N$9),$J$9,$D6524&lt;$N$10,$J$10)</f>
        <v>Micro Cap</v>
      </c>
      <c r="F6524" s="18">
        <v>4.59</v>
      </c>
      <c r="G6524" s="3" t="s">
        <v>31554</v>
      </c>
      <c r="H6524" s="22">
        <f>ROUND(Table1[[#This Row],[Market Capitalisation]]/Table1[[#This Row],[Stock Price]],0)</f>
        <v>47930283</v>
      </c>
    </row>
    <row r="6525" spans="2:8" x14ac:dyDescent="0.35">
      <c r="B6525" s="1" t="s">
        <v>26095</v>
      </c>
      <c r="C6525" s="3" t="s">
        <v>26096</v>
      </c>
      <c r="D6525" s="13">
        <v>220000000</v>
      </c>
      <c r="E6525" s="1" t="str" cm="1">
        <f t="array" ref="E6525">_xlfn.IFS($D6525&gt;=$N$7,$J$7,AND($D6525&gt;=$M$8,$D6525&lt;$N$8),$J$8,AND($D6525&gt;=$M$9,$D6525&lt;$N$9),$J$9,$D6525&lt;$N$10,$J$10)</f>
        <v>Micro Cap</v>
      </c>
      <c r="F6525" s="18">
        <v>28.54</v>
      </c>
      <c r="G6525" s="3" t="s">
        <v>31554</v>
      </c>
      <c r="H6525" s="22">
        <f>ROUND(Table1[[#This Row],[Market Capitalisation]]/Table1[[#This Row],[Stock Price]],0)</f>
        <v>7708479</v>
      </c>
    </row>
    <row r="6526" spans="2:8" x14ac:dyDescent="0.35">
      <c r="B6526" s="1" t="s">
        <v>26099</v>
      </c>
      <c r="C6526" s="3" t="s">
        <v>26100</v>
      </c>
      <c r="D6526" s="13">
        <v>220000000</v>
      </c>
      <c r="E6526" s="1" t="str" cm="1">
        <f t="array" ref="E6526">_xlfn.IFS($D6526&gt;=$N$7,$J$7,AND($D6526&gt;=$M$8,$D6526&lt;$N$8),$J$8,AND($D6526&gt;=$M$9,$D6526&lt;$N$9),$J$9,$D6526&lt;$N$10,$J$10)</f>
        <v>Micro Cap</v>
      </c>
      <c r="F6526" s="18">
        <v>7.44</v>
      </c>
      <c r="G6526" s="3" t="s">
        <v>31554</v>
      </c>
      <c r="H6526" s="22">
        <f>ROUND(Table1[[#This Row],[Market Capitalisation]]/Table1[[#This Row],[Stock Price]],0)</f>
        <v>29569892</v>
      </c>
    </row>
    <row r="6527" spans="2:8" x14ac:dyDescent="0.35">
      <c r="B6527" s="1" t="s">
        <v>26102</v>
      </c>
      <c r="C6527" s="3" t="s">
        <v>26103</v>
      </c>
      <c r="D6527" s="13">
        <v>220000000</v>
      </c>
      <c r="E6527" s="1" t="str" cm="1">
        <f t="array" ref="E6527">_xlfn.IFS($D6527&gt;=$N$7,$J$7,AND($D6527&gt;=$M$8,$D6527&lt;$N$8),$J$8,AND($D6527&gt;=$M$9,$D6527&lt;$N$9),$J$9,$D6527&lt;$N$10,$J$10)</f>
        <v>Micro Cap</v>
      </c>
      <c r="F6527" s="18">
        <v>552.98</v>
      </c>
      <c r="G6527" s="3" t="s">
        <v>585</v>
      </c>
      <c r="H6527" s="22">
        <f>ROUND(Table1[[#This Row],[Market Capitalisation]]/Table1[[#This Row],[Stock Price]],0)</f>
        <v>397844</v>
      </c>
    </row>
    <row r="6528" spans="2:8" x14ac:dyDescent="0.35">
      <c r="B6528" s="1" t="s">
        <v>26106</v>
      </c>
      <c r="C6528" s="3" t="s">
        <v>26107</v>
      </c>
      <c r="D6528" s="13">
        <v>220000000</v>
      </c>
      <c r="E6528" s="1" t="str" cm="1">
        <f t="array" ref="E6528">_xlfn.IFS($D6528&gt;=$N$7,$J$7,AND($D6528&gt;=$M$8,$D6528&lt;$N$8),$J$8,AND($D6528&gt;=$M$9,$D6528&lt;$N$9),$J$9,$D6528&lt;$N$10,$J$10)</f>
        <v>Micro Cap</v>
      </c>
      <c r="F6528" s="18">
        <v>6.61</v>
      </c>
      <c r="G6528" s="3" t="s">
        <v>31554</v>
      </c>
      <c r="H6528" s="22">
        <f>ROUND(Table1[[#This Row],[Market Capitalisation]]/Table1[[#This Row],[Stock Price]],0)</f>
        <v>33282905</v>
      </c>
    </row>
    <row r="6529" spans="2:8" x14ac:dyDescent="0.35">
      <c r="B6529" s="1" t="s">
        <v>26109</v>
      </c>
      <c r="C6529" s="3" t="s">
        <v>26110</v>
      </c>
      <c r="D6529" s="13">
        <v>220000000</v>
      </c>
      <c r="E6529" s="1" t="str" cm="1">
        <f t="array" ref="E6529">_xlfn.IFS($D6529&gt;=$N$7,$J$7,AND($D6529&gt;=$M$8,$D6529&lt;$N$8),$J$8,AND($D6529&gt;=$M$9,$D6529&lt;$N$9),$J$9,$D6529&lt;$N$10,$J$10)</f>
        <v>Micro Cap</v>
      </c>
      <c r="F6529" s="18">
        <v>9.1199999999999992</v>
      </c>
      <c r="G6529" s="3" t="s">
        <v>511</v>
      </c>
      <c r="H6529" s="22">
        <f>ROUND(Table1[[#This Row],[Market Capitalisation]]/Table1[[#This Row],[Stock Price]],0)</f>
        <v>24122807</v>
      </c>
    </row>
    <row r="6530" spans="2:8" x14ac:dyDescent="0.35">
      <c r="B6530" s="1" t="s">
        <v>26112</v>
      </c>
      <c r="C6530" s="3" t="s">
        <v>26113</v>
      </c>
      <c r="D6530" s="13">
        <v>220000000</v>
      </c>
      <c r="E6530" s="1" t="str" cm="1">
        <f t="array" ref="E6530">_xlfn.IFS($D6530&gt;=$N$7,$J$7,AND($D6530&gt;=$M$8,$D6530&lt;$N$8),$J$8,AND($D6530&gt;=$M$9,$D6530&lt;$N$9),$J$9,$D6530&lt;$N$10,$J$10)</f>
        <v>Micro Cap</v>
      </c>
      <c r="F6530" s="18">
        <v>8.49</v>
      </c>
      <c r="G6530" s="3" t="s">
        <v>31554</v>
      </c>
      <c r="H6530" s="22">
        <f>ROUND(Table1[[#This Row],[Market Capitalisation]]/Table1[[#This Row],[Stock Price]],0)</f>
        <v>25912839</v>
      </c>
    </row>
    <row r="6531" spans="2:8" x14ac:dyDescent="0.35">
      <c r="B6531" s="1" t="s">
        <v>26115</v>
      </c>
      <c r="C6531" s="3" t="s">
        <v>26116</v>
      </c>
      <c r="D6531" s="13">
        <v>220000000</v>
      </c>
      <c r="E6531" s="1" t="str" cm="1">
        <f t="array" ref="E6531">_xlfn.IFS($D6531&gt;=$N$7,$J$7,AND($D6531&gt;=$M$8,$D6531&lt;$N$8),$J$8,AND($D6531&gt;=$M$9,$D6531&lt;$N$9),$J$9,$D6531&lt;$N$10,$J$10)</f>
        <v>Micro Cap</v>
      </c>
      <c r="F6531" s="18">
        <v>5.55</v>
      </c>
      <c r="G6531" s="3" t="s">
        <v>511</v>
      </c>
      <c r="H6531" s="22">
        <f>ROUND(Table1[[#This Row],[Market Capitalisation]]/Table1[[#This Row],[Stock Price]],0)</f>
        <v>39639640</v>
      </c>
    </row>
    <row r="6532" spans="2:8" x14ac:dyDescent="0.35">
      <c r="B6532" s="1" t="s">
        <v>26119</v>
      </c>
      <c r="C6532" s="3" t="s">
        <v>26120</v>
      </c>
      <c r="D6532" s="13">
        <v>220000000</v>
      </c>
      <c r="E6532" s="1" t="str" cm="1">
        <f t="array" ref="E6532">_xlfn.IFS($D6532&gt;=$N$7,$J$7,AND($D6532&gt;=$M$8,$D6532&lt;$N$8),$J$8,AND($D6532&gt;=$M$9,$D6532&lt;$N$9),$J$9,$D6532&lt;$N$10,$J$10)</f>
        <v>Micro Cap</v>
      </c>
      <c r="F6532" s="18">
        <v>8.92</v>
      </c>
      <c r="G6532" s="3" t="s">
        <v>31554</v>
      </c>
      <c r="H6532" s="22">
        <f>ROUND(Table1[[#This Row],[Market Capitalisation]]/Table1[[#This Row],[Stock Price]],0)</f>
        <v>24663677</v>
      </c>
    </row>
    <row r="6533" spans="2:8" x14ac:dyDescent="0.35">
      <c r="B6533" s="1" t="s">
        <v>26122</v>
      </c>
      <c r="C6533" s="3" t="s">
        <v>26123</v>
      </c>
      <c r="D6533" s="13">
        <v>220000000</v>
      </c>
      <c r="E6533" s="1" t="str" cm="1">
        <f t="array" ref="E6533">_xlfn.IFS($D6533&gt;=$N$7,$J$7,AND($D6533&gt;=$M$8,$D6533&lt;$N$8),$J$8,AND($D6533&gt;=$M$9,$D6533&lt;$N$9),$J$9,$D6533&lt;$N$10,$J$10)</f>
        <v>Micro Cap</v>
      </c>
      <c r="F6533" s="18">
        <v>4.96</v>
      </c>
      <c r="G6533" s="3" t="s">
        <v>31554</v>
      </c>
      <c r="H6533" s="22">
        <f>ROUND(Table1[[#This Row],[Market Capitalisation]]/Table1[[#This Row],[Stock Price]],0)</f>
        <v>44354839</v>
      </c>
    </row>
    <row r="6534" spans="2:8" x14ac:dyDescent="0.35">
      <c r="B6534" s="1" t="s">
        <v>26126</v>
      </c>
      <c r="C6534" s="3" t="s">
        <v>26127</v>
      </c>
      <c r="D6534" s="13">
        <v>220000000</v>
      </c>
      <c r="E6534" s="1" t="str" cm="1">
        <f t="array" ref="E6534">_xlfn.IFS($D6534&gt;=$N$7,$J$7,AND($D6534&gt;=$M$8,$D6534&lt;$N$8),$J$8,AND($D6534&gt;=$M$9,$D6534&lt;$N$9),$J$9,$D6534&lt;$N$10,$J$10)</f>
        <v>Micro Cap</v>
      </c>
      <c r="F6534" s="18">
        <v>9.26</v>
      </c>
      <c r="G6534" s="3" t="s">
        <v>31554</v>
      </c>
      <c r="H6534" s="22">
        <f>ROUND(Table1[[#This Row],[Market Capitalisation]]/Table1[[#This Row],[Stock Price]],0)</f>
        <v>23758099</v>
      </c>
    </row>
    <row r="6535" spans="2:8" x14ac:dyDescent="0.35">
      <c r="B6535" s="1" t="s">
        <v>26129</v>
      </c>
      <c r="C6535" s="3" t="s">
        <v>26130</v>
      </c>
      <c r="D6535" s="13">
        <v>220000000</v>
      </c>
      <c r="E6535" s="1" t="str" cm="1">
        <f t="array" ref="E6535">_xlfn.IFS($D6535&gt;=$N$7,$J$7,AND($D6535&gt;=$M$8,$D6535&lt;$N$8),$J$8,AND($D6535&gt;=$M$9,$D6535&lt;$N$9),$J$9,$D6535&lt;$N$10,$J$10)</f>
        <v>Micro Cap</v>
      </c>
      <c r="F6535" s="18">
        <v>0.78</v>
      </c>
      <c r="G6535" s="3" t="s">
        <v>249</v>
      </c>
      <c r="H6535" s="22">
        <f>ROUND(Table1[[#This Row],[Market Capitalisation]]/Table1[[#This Row],[Stock Price]],0)</f>
        <v>282051282</v>
      </c>
    </row>
    <row r="6536" spans="2:8" x14ac:dyDescent="0.35">
      <c r="B6536" s="1" t="s">
        <v>26132</v>
      </c>
      <c r="C6536" s="3" t="s">
        <v>26133</v>
      </c>
      <c r="D6536" s="13">
        <v>220000000</v>
      </c>
      <c r="E6536" s="1" t="str" cm="1">
        <f t="array" ref="E6536">_xlfn.IFS($D6536&gt;=$N$7,$J$7,AND($D6536&gt;=$M$8,$D6536&lt;$N$8),$J$8,AND($D6536&gt;=$M$9,$D6536&lt;$N$9),$J$9,$D6536&lt;$N$10,$J$10)</f>
        <v>Micro Cap</v>
      </c>
      <c r="F6536" s="18">
        <v>2.02</v>
      </c>
      <c r="G6536" s="3" t="s">
        <v>31554</v>
      </c>
      <c r="H6536" s="22">
        <f>ROUND(Table1[[#This Row],[Market Capitalisation]]/Table1[[#This Row],[Stock Price]],0)</f>
        <v>108910891</v>
      </c>
    </row>
    <row r="6537" spans="2:8" x14ac:dyDescent="0.35">
      <c r="B6537" s="1" t="s">
        <v>26135</v>
      </c>
      <c r="C6537" s="3" t="s">
        <v>26136</v>
      </c>
      <c r="D6537" s="13">
        <v>220000000</v>
      </c>
      <c r="E6537" s="1" t="str" cm="1">
        <f t="array" ref="E6537">_xlfn.IFS($D6537&gt;=$N$7,$J$7,AND($D6537&gt;=$M$8,$D6537&lt;$N$8),$J$8,AND($D6537&gt;=$M$9,$D6537&lt;$N$9),$J$9,$D6537&lt;$N$10,$J$10)</f>
        <v>Micro Cap</v>
      </c>
      <c r="F6537" s="18">
        <v>15.81</v>
      </c>
      <c r="G6537" s="3" t="s">
        <v>31554</v>
      </c>
      <c r="H6537" s="22">
        <f>ROUND(Table1[[#This Row],[Market Capitalisation]]/Table1[[#This Row],[Stock Price]],0)</f>
        <v>13915244</v>
      </c>
    </row>
    <row r="6538" spans="2:8" x14ac:dyDescent="0.35">
      <c r="B6538" s="1" t="s">
        <v>26139</v>
      </c>
      <c r="C6538" s="3" t="s">
        <v>26140</v>
      </c>
      <c r="D6538" s="13">
        <v>220000000</v>
      </c>
      <c r="E6538" s="1" t="str" cm="1">
        <f t="array" ref="E6538">_xlfn.IFS($D6538&gt;=$N$7,$J$7,AND($D6538&gt;=$M$8,$D6538&lt;$N$8),$J$8,AND($D6538&gt;=$M$9,$D6538&lt;$N$9),$J$9,$D6538&lt;$N$10,$J$10)</f>
        <v>Micro Cap</v>
      </c>
      <c r="F6538" s="18">
        <v>9.67</v>
      </c>
      <c r="G6538" s="3" t="s">
        <v>249</v>
      </c>
      <c r="H6538" s="22">
        <f>ROUND(Table1[[#This Row],[Market Capitalisation]]/Table1[[#This Row],[Stock Price]],0)</f>
        <v>22750776</v>
      </c>
    </row>
    <row r="6539" spans="2:8" x14ac:dyDescent="0.35">
      <c r="B6539" s="1" t="s">
        <v>26142</v>
      </c>
      <c r="C6539" s="3" t="s">
        <v>26143</v>
      </c>
      <c r="D6539" s="13">
        <v>220000000</v>
      </c>
      <c r="E6539" s="1" t="str" cm="1">
        <f t="array" ref="E6539">_xlfn.IFS($D6539&gt;=$N$7,$J$7,AND($D6539&gt;=$M$8,$D6539&lt;$N$8),$J$8,AND($D6539&gt;=$M$9,$D6539&lt;$N$9),$J$9,$D6539&lt;$N$10,$J$10)</f>
        <v>Micro Cap</v>
      </c>
      <c r="F6539" s="18">
        <v>8.19</v>
      </c>
      <c r="G6539" s="3" t="s">
        <v>31567</v>
      </c>
      <c r="H6539" s="22">
        <f>ROUND(Table1[[#This Row],[Market Capitalisation]]/Table1[[#This Row],[Stock Price]],0)</f>
        <v>26862027</v>
      </c>
    </row>
    <row r="6540" spans="2:8" x14ac:dyDescent="0.35">
      <c r="B6540" s="1" t="s">
        <v>26146</v>
      </c>
      <c r="C6540" s="3" t="s">
        <v>26147</v>
      </c>
      <c r="D6540" s="13">
        <v>210000000</v>
      </c>
      <c r="E6540" s="1" t="str" cm="1">
        <f t="array" ref="E6540">_xlfn.IFS($D6540&gt;=$N$7,$J$7,AND($D6540&gt;=$M$8,$D6540&lt;$N$8),$J$8,AND($D6540&gt;=$M$9,$D6540&lt;$N$9),$J$9,$D6540&lt;$N$10,$J$10)</f>
        <v>Micro Cap</v>
      </c>
      <c r="F6540" s="18">
        <v>5</v>
      </c>
      <c r="G6540" s="3" t="s">
        <v>31554</v>
      </c>
      <c r="H6540" s="22">
        <f>ROUND(Table1[[#This Row],[Market Capitalisation]]/Table1[[#This Row],[Stock Price]],0)</f>
        <v>42000000</v>
      </c>
    </row>
    <row r="6541" spans="2:8" x14ac:dyDescent="0.35">
      <c r="B6541" s="1" t="s">
        <v>26150</v>
      </c>
      <c r="C6541" s="3" t="s">
        <v>26151</v>
      </c>
      <c r="D6541" s="13">
        <v>210000000</v>
      </c>
      <c r="E6541" s="1" t="str" cm="1">
        <f t="array" ref="E6541">_xlfn.IFS($D6541&gt;=$N$7,$J$7,AND($D6541&gt;=$M$8,$D6541&lt;$N$8),$J$8,AND($D6541&gt;=$M$9,$D6541&lt;$N$9),$J$9,$D6541&lt;$N$10,$J$10)</f>
        <v>Micro Cap</v>
      </c>
      <c r="F6541" s="18">
        <v>3.82</v>
      </c>
      <c r="G6541" s="3" t="s">
        <v>31554</v>
      </c>
      <c r="H6541" s="22">
        <f>ROUND(Table1[[#This Row],[Market Capitalisation]]/Table1[[#This Row],[Stock Price]],0)</f>
        <v>54973822</v>
      </c>
    </row>
    <row r="6542" spans="2:8" x14ac:dyDescent="0.35">
      <c r="B6542" s="1" t="s">
        <v>26153</v>
      </c>
      <c r="C6542" s="3" t="s">
        <v>26154</v>
      </c>
      <c r="D6542" s="13">
        <v>210000000</v>
      </c>
      <c r="E6542" s="1" t="str" cm="1">
        <f t="array" ref="E6542">_xlfn.IFS($D6542&gt;=$N$7,$J$7,AND($D6542&gt;=$M$8,$D6542&lt;$N$8),$J$8,AND($D6542&gt;=$M$9,$D6542&lt;$N$9),$J$9,$D6542&lt;$N$10,$J$10)</f>
        <v>Micro Cap</v>
      </c>
      <c r="F6542" s="18">
        <v>9.2799999999999994</v>
      </c>
      <c r="G6542" s="3" t="s">
        <v>31554</v>
      </c>
      <c r="H6542" s="22">
        <f>ROUND(Table1[[#This Row],[Market Capitalisation]]/Table1[[#This Row],[Stock Price]],0)</f>
        <v>22629310</v>
      </c>
    </row>
    <row r="6543" spans="2:8" x14ac:dyDescent="0.35">
      <c r="B6543" s="1" t="s">
        <v>26156</v>
      </c>
      <c r="C6543" s="3" t="s">
        <v>26157</v>
      </c>
      <c r="D6543" s="13">
        <v>210000000</v>
      </c>
      <c r="E6543" s="1" t="str" cm="1">
        <f t="array" ref="E6543">_xlfn.IFS($D6543&gt;=$N$7,$J$7,AND($D6543&gt;=$M$8,$D6543&lt;$N$8),$J$8,AND($D6543&gt;=$M$9,$D6543&lt;$N$9),$J$9,$D6543&lt;$N$10,$J$10)</f>
        <v>Micro Cap</v>
      </c>
      <c r="F6543" s="18">
        <v>0.84</v>
      </c>
      <c r="G6543" s="3" t="s">
        <v>31554</v>
      </c>
      <c r="H6543" s="22">
        <f>ROUND(Table1[[#This Row],[Market Capitalisation]]/Table1[[#This Row],[Stock Price]],0)</f>
        <v>250000000</v>
      </c>
    </row>
    <row r="6544" spans="2:8" x14ac:dyDescent="0.35">
      <c r="B6544" s="1" t="s">
        <v>26159</v>
      </c>
      <c r="C6544" s="3" t="s">
        <v>26160</v>
      </c>
      <c r="D6544" s="13">
        <v>210000000</v>
      </c>
      <c r="E6544" s="1" t="str" cm="1">
        <f t="array" ref="E6544">_xlfn.IFS($D6544&gt;=$N$7,$J$7,AND($D6544&gt;=$M$8,$D6544&lt;$N$8),$J$8,AND($D6544&gt;=$M$9,$D6544&lt;$N$9),$J$9,$D6544&lt;$N$10,$J$10)</f>
        <v>Micro Cap</v>
      </c>
      <c r="F6544" s="18">
        <v>1.2</v>
      </c>
      <c r="G6544" s="3" t="s">
        <v>249</v>
      </c>
      <c r="H6544" s="22">
        <f>ROUND(Table1[[#This Row],[Market Capitalisation]]/Table1[[#This Row],[Stock Price]],0)</f>
        <v>175000000</v>
      </c>
    </row>
    <row r="6545" spans="2:8" x14ac:dyDescent="0.35">
      <c r="B6545" s="1" t="s">
        <v>26162</v>
      </c>
      <c r="C6545" s="3" t="s">
        <v>26163</v>
      </c>
      <c r="D6545" s="13">
        <v>210000000</v>
      </c>
      <c r="E6545" s="1" t="str" cm="1">
        <f t="array" ref="E6545">_xlfn.IFS($D6545&gt;=$N$7,$J$7,AND($D6545&gt;=$M$8,$D6545&lt;$N$8),$J$8,AND($D6545&gt;=$M$9,$D6545&lt;$N$9),$J$9,$D6545&lt;$N$10,$J$10)</f>
        <v>Micro Cap</v>
      </c>
      <c r="F6545" s="18">
        <v>2.85</v>
      </c>
      <c r="G6545" s="3" t="s">
        <v>31554</v>
      </c>
      <c r="H6545" s="22">
        <f>ROUND(Table1[[#This Row],[Market Capitalisation]]/Table1[[#This Row],[Stock Price]],0)</f>
        <v>73684211</v>
      </c>
    </row>
    <row r="6546" spans="2:8" x14ac:dyDescent="0.35">
      <c r="B6546" s="1" t="s">
        <v>26165</v>
      </c>
      <c r="C6546" s="3" t="s">
        <v>26166</v>
      </c>
      <c r="D6546" s="13">
        <v>210000000</v>
      </c>
      <c r="E6546" s="1" t="str" cm="1">
        <f t="array" ref="E6546">_xlfn.IFS($D6546&gt;=$N$7,$J$7,AND($D6546&gt;=$M$8,$D6546&lt;$N$8),$J$8,AND($D6546&gt;=$M$9,$D6546&lt;$N$9),$J$9,$D6546&lt;$N$10,$J$10)</f>
        <v>Micro Cap</v>
      </c>
      <c r="F6546" s="18">
        <v>97.76</v>
      </c>
      <c r="G6546" s="3" t="s">
        <v>3295</v>
      </c>
      <c r="H6546" s="22">
        <f>ROUND(Table1[[#This Row],[Market Capitalisation]]/Table1[[#This Row],[Stock Price]],0)</f>
        <v>2148118</v>
      </c>
    </row>
    <row r="6547" spans="2:8" x14ac:dyDescent="0.35">
      <c r="B6547" s="1" t="s">
        <v>26169</v>
      </c>
      <c r="C6547" s="3" t="s">
        <v>26170</v>
      </c>
      <c r="D6547" s="13">
        <v>210000000</v>
      </c>
      <c r="E6547" s="1" t="str" cm="1">
        <f t="array" ref="E6547">_xlfn.IFS($D6547&gt;=$N$7,$J$7,AND($D6547&gt;=$M$8,$D6547&lt;$N$8),$J$8,AND($D6547&gt;=$M$9,$D6547&lt;$N$9),$J$9,$D6547&lt;$N$10,$J$10)</f>
        <v>Micro Cap</v>
      </c>
      <c r="F6547" s="18">
        <v>17.5</v>
      </c>
      <c r="G6547" s="3" t="s">
        <v>31554</v>
      </c>
      <c r="H6547" s="22">
        <f>ROUND(Table1[[#This Row],[Market Capitalisation]]/Table1[[#This Row],[Stock Price]],0)</f>
        <v>12000000</v>
      </c>
    </row>
    <row r="6548" spans="2:8" x14ac:dyDescent="0.35">
      <c r="B6548" s="1" t="s">
        <v>26172</v>
      </c>
      <c r="C6548" s="3" t="s">
        <v>26173</v>
      </c>
      <c r="D6548" s="13">
        <v>210000000</v>
      </c>
      <c r="E6548" s="1" t="str" cm="1">
        <f t="array" ref="E6548">_xlfn.IFS($D6548&gt;=$N$7,$J$7,AND($D6548&gt;=$M$8,$D6548&lt;$N$8),$J$8,AND($D6548&gt;=$M$9,$D6548&lt;$N$9),$J$9,$D6548&lt;$N$10,$J$10)</f>
        <v>Micro Cap</v>
      </c>
      <c r="F6548" s="18">
        <v>41.58</v>
      </c>
      <c r="G6548" s="3" t="s">
        <v>31554</v>
      </c>
      <c r="H6548" s="22">
        <f>ROUND(Table1[[#This Row],[Market Capitalisation]]/Table1[[#This Row],[Stock Price]],0)</f>
        <v>5050505</v>
      </c>
    </row>
    <row r="6549" spans="2:8" x14ac:dyDescent="0.35">
      <c r="B6549" s="1" t="s">
        <v>26175</v>
      </c>
      <c r="C6549" s="3" t="s">
        <v>26176</v>
      </c>
      <c r="D6549" s="13">
        <v>210000000</v>
      </c>
      <c r="E6549" s="1" t="str" cm="1">
        <f t="array" ref="E6549">_xlfn.IFS($D6549&gt;=$N$7,$J$7,AND($D6549&gt;=$M$8,$D6549&lt;$N$8),$J$8,AND($D6549&gt;=$M$9,$D6549&lt;$N$9),$J$9,$D6549&lt;$N$10,$J$10)</f>
        <v>Micro Cap</v>
      </c>
      <c r="F6549" s="18">
        <v>2.35</v>
      </c>
      <c r="G6549" s="3" t="s">
        <v>511</v>
      </c>
      <c r="H6549" s="22">
        <f>ROUND(Table1[[#This Row],[Market Capitalisation]]/Table1[[#This Row],[Stock Price]],0)</f>
        <v>89361702</v>
      </c>
    </row>
    <row r="6550" spans="2:8" x14ac:dyDescent="0.35">
      <c r="B6550" s="1" t="s">
        <v>26178</v>
      </c>
      <c r="C6550" s="3" t="s">
        <v>26179</v>
      </c>
      <c r="D6550" s="13">
        <v>210000000</v>
      </c>
      <c r="E6550" s="1" t="str" cm="1">
        <f t="array" ref="E6550">_xlfn.IFS($D6550&gt;=$N$7,$J$7,AND($D6550&gt;=$M$8,$D6550&lt;$N$8),$J$8,AND($D6550&gt;=$M$9,$D6550&lt;$N$9),$J$9,$D6550&lt;$N$10,$J$10)</f>
        <v>Micro Cap</v>
      </c>
      <c r="F6550" s="18">
        <v>38.369999999999997</v>
      </c>
      <c r="G6550" s="3" t="s">
        <v>31554</v>
      </c>
      <c r="H6550" s="22">
        <f>ROUND(Table1[[#This Row],[Market Capitalisation]]/Table1[[#This Row],[Stock Price]],0)</f>
        <v>5473026</v>
      </c>
    </row>
    <row r="6551" spans="2:8" x14ac:dyDescent="0.35">
      <c r="B6551" s="1" t="s">
        <v>26182</v>
      </c>
      <c r="C6551" s="3" t="s">
        <v>26183</v>
      </c>
      <c r="D6551" s="13">
        <v>210000000</v>
      </c>
      <c r="E6551" s="1" t="str" cm="1">
        <f t="array" ref="E6551">_xlfn.IFS($D6551&gt;=$N$7,$J$7,AND($D6551&gt;=$M$8,$D6551&lt;$N$8),$J$8,AND($D6551&gt;=$M$9,$D6551&lt;$N$9),$J$9,$D6551&lt;$N$10,$J$10)</f>
        <v>Micro Cap</v>
      </c>
      <c r="F6551" s="18">
        <v>3.38</v>
      </c>
      <c r="G6551" s="3" t="s">
        <v>31554</v>
      </c>
      <c r="H6551" s="22">
        <f>ROUND(Table1[[#This Row],[Market Capitalisation]]/Table1[[#This Row],[Stock Price]],0)</f>
        <v>62130178</v>
      </c>
    </row>
    <row r="6552" spans="2:8" x14ac:dyDescent="0.35">
      <c r="B6552" s="1" t="s">
        <v>26185</v>
      </c>
      <c r="C6552" s="3" t="s">
        <v>26186</v>
      </c>
      <c r="D6552" s="13">
        <v>210000000</v>
      </c>
      <c r="E6552" s="1" t="str" cm="1">
        <f t="array" ref="E6552">_xlfn.IFS($D6552&gt;=$N$7,$J$7,AND($D6552&gt;=$M$8,$D6552&lt;$N$8),$J$8,AND($D6552&gt;=$M$9,$D6552&lt;$N$9),$J$9,$D6552&lt;$N$10,$J$10)</f>
        <v>Micro Cap</v>
      </c>
      <c r="F6552" s="18">
        <v>2.63</v>
      </c>
      <c r="G6552" s="3" t="s">
        <v>420</v>
      </c>
      <c r="H6552" s="22">
        <f>ROUND(Table1[[#This Row],[Market Capitalisation]]/Table1[[#This Row],[Stock Price]],0)</f>
        <v>79847909</v>
      </c>
    </row>
    <row r="6553" spans="2:8" x14ac:dyDescent="0.35">
      <c r="B6553" s="1" t="s">
        <v>26188</v>
      </c>
      <c r="C6553" s="3" t="s">
        <v>26189</v>
      </c>
      <c r="D6553" s="13">
        <v>210000000</v>
      </c>
      <c r="E6553" s="1" t="str" cm="1">
        <f t="array" ref="E6553">_xlfn.IFS($D6553&gt;=$N$7,$J$7,AND($D6553&gt;=$M$8,$D6553&lt;$N$8),$J$8,AND($D6553&gt;=$M$9,$D6553&lt;$N$9),$J$9,$D6553&lt;$N$10,$J$10)</f>
        <v>Micro Cap</v>
      </c>
      <c r="F6553" s="18">
        <v>2.82</v>
      </c>
      <c r="G6553" s="3" t="s">
        <v>31554</v>
      </c>
      <c r="H6553" s="22">
        <f>ROUND(Table1[[#This Row],[Market Capitalisation]]/Table1[[#This Row],[Stock Price]],0)</f>
        <v>74468085</v>
      </c>
    </row>
    <row r="6554" spans="2:8" x14ac:dyDescent="0.35">
      <c r="B6554" s="1" t="s">
        <v>26191</v>
      </c>
      <c r="C6554" s="3" t="s">
        <v>26192</v>
      </c>
      <c r="D6554" s="13">
        <v>210000000</v>
      </c>
      <c r="E6554" s="1" t="str" cm="1">
        <f t="array" ref="E6554">_xlfn.IFS($D6554&gt;=$N$7,$J$7,AND($D6554&gt;=$M$8,$D6554&lt;$N$8),$J$8,AND($D6554&gt;=$M$9,$D6554&lt;$N$9),$J$9,$D6554&lt;$N$10,$J$10)</f>
        <v>Micro Cap</v>
      </c>
      <c r="F6554" s="18">
        <v>1.24</v>
      </c>
      <c r="G6554" s="3" t="s">
        <v>31554</v>
      </c>
      <c r="H6554" s="22">
        <f>ROUND(Table1[[#This Row],[Market Capitalisation]]/Table1[[#This Row],[Stock Price]],0)</f>
        <v>169354839</v>
      </c>
    </row>
    <row r="6555" spans="2:8" x14ac:dyDescent="0.35">
      <c r="B6555" s="1" t="s">
        <v>26194</v>
      </c>
      <c r="C6555" s="3" t="s">
        <v>26195</v>
      </c>
      <c r="D6555" s="13">
        <v>210000000</v>
      </c>
      <c r="E6555" s="1" t="str" cm="1">
        <f t="array" ref="E6555">_xlfn.IFS($D6555&gt;=$N$7,$J$7,AND($D6555&gt;=$M$8,$D6555&lt;$N$8),$J$8,AND($D6555&gt;=$M$9,$D6555&lt;$N$9),$J$9,$D6555&lt;$N$10,$J$10)</f>
        <v>Micro Cap</v>
      </c>
      <c r="F6555" s="18">
        <v>1.26</v>
      </c>
      <c r="G6555" s="3" t="s">
        <v>511</v>
      </c>
      <c r="H6555" s="22">
        <f>ROUND(Table1[[#This Row],[Market Capitalisation]]/Table1[[#This Row],[Stock Price]],0)</f>
        <v>166666667</v>
      </c>
    </row>
    <row r="6556" spans="2:8" x14ac:dyDescent="0.35">
      <c r="B6556" s="1" t="s">
        <v>26197</v>
      </c>
      <c r="C6556" s="3" t="s">
        <v>26198</v>
      </c>
      <c r="D6556" s="13">
        <v>210000000</v>
      </c>
      <c r="E6556" s="1" t="str" cm="1">
        <f t="array" ref="E6556">_xlfn.IFS($D6556&gt;=$N$7,$J$7,AND($D6556&gt;=$M$8,$D6556&lt;$N$8),$J$8,AND($D6556&gt;=$M$9,$D6556&lt;$N$9),$J$9,$D6556&lt;$N$10,$J$10)</f>
        <v>Micro Cap</v>
      </c>
      <c r="F6556" s="18">
        <v>2.56</v>
      </c>
      <c r="G6556" s="3" t="s">
        <v>4076</v>
      </c>
      <c r="H6556" s="22">
        <f>ROUND(Table1[[#This Row],[Market Capitalisation]]/Table1[[#This Row],[Stock Price]],0)</f>
        <v>82031250</v>
      </c>
    </row>
    <row r="6557" spans="2:8" x14ac:dyDescent="0.35">
      <c r="B6557" s="1" t="s">
        <v>26200</v>
      </c>
      <c r="C6557" s="3" t="s">
        <v>26201</v>
      </c>
      <c r="D6557" s="13">
        <v>210000000</v>
      </c>
      <c r="E6557" s="1" t="str" cm="1">
        <f t="array" ref="E6557">_xlfn.IFS($D6557&gt;=$N$7,$J$7,AND($D6557&gt;=$M$8,$D6557&lt;$N$8),$J$8,AND($D6557&gt;=$M$9,$D6557&lt;$N$9),$J$9,$D6557&lt;$N$10,$J$10)</f>
        <v>Micro Cap</v>
      </c>
      <c r="F6557" s="18">
        <v>1.7</v>
      </c>
      <c r="G6557" s="3" t="s">
        <v>145</v>
      </c>
      <c r="H6557" s="22">
        <f>ROUND(Table1[[#This Row],[Market Capitalisation]]/Table1[[#This Row],[Stock Price]],0)</f>
        <v>123529412</v>
      </c>
    </row>
    <row r="6558" spans="2:8" x14ac:dyDescent="0.35">
      <c r="B6558" s="1" t="s">
        <v>26203</v>
      </c>
      <c r="C6558" s="3" t="s">
        <v>26204</v>
      </c>
      <c r="D6558" s="13">
        <v>210000000</v>
      </c>
      <c r="E6558" s="1" t="str" cm="1">
        <f t="array" ref="E6558">_xlfn.IFS($D6558&gt;=$N$7,$J$7,AND($D6558&gt;=$M$8,$D6558&lt;$N$8),$J$8,AND($D6558&gt;=$M$9,$D6558&lt;$N$9),$J$9,$D6558&lt;$N$10,$J$10)</f>
        <v>Micro Cap</v>
      </c>
      <c r="F6558" s="18">
        <v>16.5</v>
      </c>
      <c r="G6558" s="3" t="s">
        <v>4076</v>
      </c>
      <c r="H6558" s="22">
        <f>ROUND(Table1[[#This Row],[Market Capitalisation]]/Table1[[#This Row],[Stock Price]],0)</f>
        <v>12727273</v>
      </c>
    </row>
    <row r="6559" spans="2:8" x14ac:dyDescent="0.35">
      <c r="B6559" s="1" t="s">
        <v>26206</v>
      </c>
      <c r="C6559" s="3" t="s">
        <v>26207</v>
      </c>
      <c r="D6559" s="13">
        <v>210000000</v>
      </c>
      <c r="E6559" s="1" t="str" cm="1">
        <f t="array" ref="E6559">_xlfn.IFS($D6559&gt;=$N$7,$J$7,AND($D6559&gt;=$M$8,$D6559&lt;$N$8),$J$8,AND($D6559&gt;=$M$9,$D6559&lt;$N$9),$J$9,$D6559&lt;$N$10,$J$10)</f>
        <v>Micro Cap</v>
      </c>
      <c r="F6559" s="18">
        <v>11.23</v>
      </c>
      <c r="G6559" s="3" t="s">
        <v>14022</v>
      </c>
      <c r="H6559" s="22">
        <f>ROUND(Table1[[#This Row],[Market Capitalisation]]/Table1[[#This Row],[Stock Price]],0)</f>
        <v>18699911</v>
      </c>
    </row>
    <row r="6560" spans="2:8" x14ac:dyDescent="0.35">
      <c r="B6560" s="1" t="s">
        <v>26209</v>
      </c>
      <c r="C6560" s="3" t="s">
        <v>26210</v>
      </c>
      <c r="D6560" s="13">
        <v>210000000</v>
      </c>
      <c r="E6560" s="1" t="str" cm="1">
        <f t="array" ref="E6560">_xlfn.IFS($D6560&gt;=$N$7,$J$7,AND($D6560&gt;=$M$8,$D6560&lt;$N$8),$J$8,AND($D6560&gt;=$M$9,$D6560&lt;$N$9),$J$9,$D6560&lt;$N$10,$J$10)</f>
        <v>Micro Cap</v>
      </c>
      <c r="F6560" s="18">
        <v>0.78</v>
      </c>
      <c r="G6560" s="3" t="s">
        <v>667</v>
      </c>
      <c r="H6560" s="22">
        <f>ROUND(Table1[[#This Row],[Market Capitalisation]]/Table1[[#This Row],[Stock Price]],0)</f>
        <v>269230769</v>
      </c>
    </row>
    <row r="6561" spans="2:8" x14ac:dyDescent="0.35">
      <c r="B6561" s="1" t="s">
        <v>26212</v>
      </c>
      <c r="C6561" s="3" t="s">
        <v>26213</v>
      </c>
      <c r="D6561" s="13">
        <v>210000000</v>
      </c>
      <c r="E6561" s="1" t="str" cm="1">
        <f t="array" ref="E6561">_xlfn.IFS($D6561&gt;=$N$7,$J$7,AND($D6561&gt;=$M$8,$D6561&lt;$N$8),$J$8,AND($D6561&gt;=$M$9,$D6561&lt;$N$9),$J$9,$D6561&lt;$N$10,$J$10)</f>
        <v>Micro Cap</v>
      </c>
      <c r="F6561" s="18">
        <v>5.08</v>
      </c>
      <c r="G6561" s="3" t="s">
        <v>31554</v>
      </c>
      <c r="H6561" s="22">
        <f>ROUND(Table1[[#This Row],[Market Capitalisation]]/Table1[[#This Row],[Stock Price]],0)</f>
        <v>41338583</v>
      </c>
    </row>
    <row r="6562" spans="2:8" x14ac:dyDescent="0.35">
      <c r="B6562" s="1" t="s">
        <v>26215</v>
      </c>
      <c r="C6562" s="3" t="s">
        <v>26216</v>
      </c>
      <c r="D6562" s="13">
        <v>210000000</v>
      </c>
      <c r="E6562" s="1" t="str" cm="1">
        <f t="array" ref="E6562">_xlfn.IFS($D6562&gt;=$N$7,$J$7,AND($D6562&gt;=$M$8,$D6562&lt;$N$8),$J$8,AND($D6562&gt;=$M$9,$D6562&lt;$N$9),$J$9,$D6562&lt;$N$10,$J$10)</f>
        <v>Micro Cap</v>
      </c>
      <c r="F6562" s="18">
        <v>1.95</v>
      </c>
      <c r="G6562" s="3" t="s">
        <v>31554</v>
      </c>
      <c r="H6562" s="22">
        <f>ROUND(Table1[[#This Row],[Market Capitalisation]]/Table1[[#This Row],[Stock Price]],0)</f>
        <v>107692308</v>
      </c>
    </row>
    <row r="6563" spans="2:8" x14ac:dyDescent="0.35">
      <c r="B6563" s="1" t="s">
        <v>26218</v>
      </c>
      <c r="C6563" s="3" t="s">
        <v>26219</v>
      </c>
      <c r="D6563" s="13">
        <v>210000000</v>
      </c>
      <c r="E6563" s="1" t="str" cm="1">
        <f t="array" ref="E6563">_xlfn.IFS($D6563&gt;=$N$7,$J$7,AND($D6563&gt;=$M$8,$D6563&lt;$N$8),$J$8,AND($D6563&gt;=$M$9,$D6563&lt;$N$9),$J$9,$D6563&lt;$N$10,$J$10)</f>
        <v>Micro Cap</v>
      </c>
      <c r="F6563" s="18">
        <v>1.08</v>
      </c>
      <c r="G6563" s="3" t="s">
        <v>31554</v>
      </c>
      <c r="H6563" s="22">
        <f>ROUND(Table1[[#This Row],[Market Capitalisation]]/Table1[[#This Row],[Stock Price]],0)</f>
        <v>194444444</v>
      </c>
    </row>
    <row r="6564" spans="2:8" x14ac:dyDescent="0.35">
      <c r="B6564" s="1" t="s">
        <v>26221</v>
      </c>
      <c r="C6564" s="3" t="s">
        <v>26222</v>
      </c>
      <c r="D6564" s="13">
        <v>210000000</v>
      </c>
      <c r="E6564" s="1" t="str" cm="1">
        <f t="array" ref="E6564">_xlfn.IFS($D6564&gt;=$N$7,$J$7,AND($D6564&gt;=$M$8,$D6564&lt;$N$8),$J$8,AND($D6564&gt;=$M$9,$D6564&lt;$N$9),$J$9,$D6564&lt;$N$10,$J$10)</f>
        <v>Micro Cap</v>
      </c>
      <c r="F6564" s="18">
        <v>1.65</v>
      </c>
      <c r="G6564" s="3" t="s">
        <v>249</v>
      </c>
      <c r="H6564" s="22">
        <f>ROUND(Table1[[#This Row],[Market Capitalisation]]/Table1[[#This Row],[Stock Price]],0)</f>
        <v>127272727</v>
      </c>
    </row>
    <row r="6565" spans="2:8" x14ac:dyDescent="0.35">
      <c r="B6565" s="1" t="s">
        <v>26224</v>
      </c>
      <c r="C6565" s="3" t="s">
        <v>26225</v>
      </c>
      <c r="D6565" s="13">
        <v>210000000</v>
      </c>
      <c r="E6565" s="1" t="str" cm="1">
        <f t="array" ref="E6565">_xlfn.IFS($D6565&gt;=$N$7,$J$7,AND($D6565&gt;=$M$8,$D6565&lt;$N$8),$J$8,AND($D6565&gt;=$M$9,$D6565&lt;$N$9),$J$9,$D6565&lt;$N$10,$J$10)</f>
        <v>Micro Cap</v>
      </c>
      <c r="F6565" s="18">
        <v>3</v>
      </c>
      <c r="G6565" s="3" t="s">
        <v>107</v>
      </c>
      <c r="H6565" s="22">
        <f>ROUND(Table1[[#This Row],[Market Capitalisation]]/Table1[[#This Row],[Stock Price]],0)</f>
        <v>70000000</v>
      </c>
    </row>
    <row r="6566" spans="2:8" x14ac:dyDescent="0.35">
      <c r="B6566" s="1" t="s">
        <v>26227</v>
      </c>
      <c r="C6566" s="3" t="s">
        <v>26228</v>
      </c>
      <c r="D6566" s="13">
        <v>210000000</v>
      </c>
      <c r="E6566" s="1" t="str" cm="1">
        <f t="array" ref="E6566">_xlfn.IFS($D6566&gt;=$N$7,$J$7,AND($D6566&gt;=$M$8,$D6566&lt;$N$8),$J$8,AND($D6566&gt;=$M$9,$D6566&lt;$N$9),$J$9,$D6566&lt;$N$10,$J$10)</f>
        <v>Micro Cap</v>
      </c>
      <c r="F6566" s="18">
        <v>33.979999999999997</v>
      </c>
      <c r="G6566" s="3" t="s">
        <v>31554</v>
      </c>
      <c r="H6566" s="22">
        <f>ROUND(Table1[[#This Row],[Market Capitalisation]]/Table1[[#This Row],[Stock Price]],0)</f>
        <v>6180106</v>
      </c>
    </row>
    <row r="6567" spans="2:8" x14ac:dyDescent="0.35">
      <c r="B6567" s="1" t="s">
        <v>26230</v>
      </c>
      <c r="C6567" s="3" t="s">
        <v>26231</v>
      </c>
      <c r="D6567" s="13">
        <v>210000000</v>
      </c>
      <c r="E6567" s="1" t="str" cm="1">
        <f t="array" ref="E6567">_xlfn.IFS($D6567&gt;=$N$7,$J$7,AND($D6567&gt;=$M$8,$D6567&lt;$N$8),$J$8,AND($D6567&gt;=$M$9,$D6567&lt;$N$9),$J$9,$D6567&lt;$N$10,$J$10)</f>
        <v>Micro Cap</v>
      </c>
      <c r="F6567" s="18">
        <v>1.72</v>
      </c>
      <c r="G6567" s="3" t="s">
        <v>4076</v>
      </c>
      <c r="H6567" s="22">
        <f>ROUND(Table1[[#This Row],[Market Capitalisation]]/Table1[[#This Row],[Stock Price]],0)</f>
        <v>122093023</v>
      </c>
    </row>
    <row r="6568" spans="2:8" x14ac:dyDescent="0.35">
      <c r="B6568" s="1" t="s">
        <v>26233</v>
      </c>
      <c r="C6568" s="3" t="s">
        <v>26234</v>
      </c>
      <c r="D6568" s="13">
        <v>210000000</v>
      </c>
      <c r="E6568" s="1" t="str" cm="1">
        <f t="array" ref="E6568">_xlfn.IFS($D6568&gt;=$N$7,$J$7,AND($D6568&gt;=$M$8,$D6568&lt;$N$8),$J$8,AND($D6568&gt;=$M$9,$D6568&lt;$N$9),$J$9,$D6568&lt;$N$10,$J$10)</f>
        <v>Micro Cap</v>
      </c>
      <c r="F6568" s="18">
        <v>2.4900000000000002</v>
      </c>
      <c r="G6568" s="3" t="s">
        <v>31554</v>
      </c>
      <c r="H6568" s="22">
        <f>ROUND(Table1[[#This Row],[Market Capitalisation]]/Table1[[#This Row],[Stock Price]],0)</f>
        <v>84337349</v>
      </c>
    </row>
    <row r="6569" spans="2:8" x14ac:dyDescent="0.35">
      <c r="B6569" s="1" t="s">
        <v>26236</v>
      </c>
      <c r="C6569" s="3" t="s">
        <v>26237</v>
      </c>
      <c r="D6569" s="13">
        <v>210000000</v>
      </c>
      <c r="E6569" s="1" t="str" cm="1">
        <f t="array" ref="E6569">_xlfn.IFS($D6569&gt;=$N$7,$J$7,AND($D6569&gt;=$M$8,$D6569&lt;$N$8),$J$8,AND($D6569&gt;=$M$9,$D6569&lt;$N$9),$J$9,$D6569&lt;$N$10,$J$10)</f>
        <v>Micro Cap</v>
      </c>
      <c r="F6569" s="18">
        <v>11.66</v>
      </c>
      <c r="G6569" s="3" t="s">
        <v>304</v>
      </c>
      <c r="H6569" s="22">
        <f>ROUND(Table1[[#This Row],[Market Capitalisation]]/Table1[[#This Row],[Stock Price]],0)</f>
        <v>18010292</v>
      </c>
    </row>
    <row r="6570" spans="2:8" x14ac:dyDescent="0.35">
      <c r="B6570" s="1" t="s">
        <v>26239</v>
      </c>
      <c r="C6570" s="3" t="s">
        <v>26240</v>
      </c>
      <c r="D6570" s="13">
        <v>210000000</v>
      </c>
      <c r="E6570" s="1" t="str" cm="1">
        <f t="array" ref="E6570">_xlfn.IFS($D6570&gt;=$N$7,$J$7,AND($D6570&gt;=$M$8,$D6570&lt;$N$8),$J$8,AND($D6570&gt;=$M$9,$D6570&lt;$N$9),$J$9,$D6570&lt;$N$10,$J$10)</f>
        <v>Micro Cap</v>
      </c>
      <c r="F6570" s="18">
        <v>19.920000000000002</v>
      </c>
      <c r="G6570" s="3" t="s">
        <v>31554</v>
      </c>
      <c r="H6570" s="22">
        <f>ROUND(Table1[[#This Row],[Market Capitalisation]]/Table1[[#This Row],[Stock Price]],0)</f>
        <v>10542169</v>
      </c>
    </row>
    <row r="6571" spans="2:8" x14ac:dyDescent="0.35">
      <c r="B6571" s="1" t="s">
        <v>26243</v>
      </c>
      <c r="C6571" s="3" t="s">
        <v>26244</v>
      </c>
      <c r="D6571" s="13">
        <v>210000000</v>
      </c>
      <c r="E6571" s="1" t="str" cm="1">
        <f t="array" ref="E6571">_xlfn.IFS($D6571&gt;=$N$7,$J$7,AND($D6571&gt;=$M$8,$D6571&lt;$N$8),$J$8,AND($D6571&gt;=$M$9,$D6571&lt;$N$9),$J$9,$D6571&lt;$N$10,$J$10)</f>
        <v>Micro Cap</v>
      </c>
      <c r="F6571" s="18">
        <v>2.06</v>
      </c>
      <c r="G6571" s="3" t="s">
        <v>31554</v>
      </c>
      <c r="H6571" s="22">
        <f>ROUND(Table1[[#This Row],[Market Capitalisation]]/Table1[[#This Row],[Stock Price]],0)</f>
        <v>101941748</v>
      </c>
    </row>
    <row r="6572" spans="2:8" x14ac:dyDescent="0.35">
      <c r="B6572" s="1" t="s">
        <v>26246</v>
      </c>
      <c r="C6572" s="3" t="s">
        <v>26247</v>
      </c>
      <c r="D6572" s="13">
        <v>210000000</v>
      </c>
      <c r="E6572" s="1" t="str" cm="1">
        <f t="array" ref="E6572">_xlfn.IFS($D6572&gt;=$N$7,$J$7,AND($D6572&gt;=$M$8,$D6572&lt;$N$8),$J$8,AND($D6572&gt;=$M$9,$D6572&lt;$N$9),$J$9,$D6572&lt;$N$10,$J$10)</f>
        <v>Micro Cap</v>
      </c>
      <c r="F6572" s="18">
        <v>15.98</v>
      </c>
      <c r="G6572" s="3" t="s">
        <v>31554</v>
      </c>
      <c r="H6572" s="22">
        <f>ROUND(Table1[[#This Row],[Market Capitalisation]]/Table1[[#This Row],[Stock Price]],0)</f>
        <v>13141427</v>
      </c>
    </row>
    <row r="6573" spans="2:8" x14ac:dyDescent="0.35">
      <c r="B6573" s="1" t="s">
        <v>26249</v>
      </c>
      <c r="C6573" s="3" t="s">
        <v>26250</v>
      </c>
      <c r="D6573" s="13">
        <v>210000000</v>
      </c>
      <c r="E6573" s="1" t="str" cm="1">
        <f t="array" ref="E6573">_xlfn.IFS($D6573&gt;=$N$7,$J$7,AND($D6573&gt;=$M$8,$D6573&lt;$N$8),$J$8,AND($D6573&gt;=$M$9,$D6573&lt;$N$9),$J$9,$D6573&lt;$N$10,$J$10)</f>
        <v>Micro Cap</v>
      </c>
      <c r="F6573" s="18">
        <v>18.57</v>
      </c>
      <c r="G6573" s="3" t="s">
        <v>31554</v>
      </c>
      <c r="H6573" s="22">
        <f>ROUND(Table1[[#This Row],[Market Capitalisation]]/Table1[[#This Row],[Stock Price]],0)</f>
        <v>11308562</v>
      </c>
    </row>
    <row r="6574" spans="2:8" x14ac:dyDescent="0.35">
      <c r="B6574" s="1" t="s">
        <v>26253</v>
      </c>
      <c r="C6574" s="3" t="s">
        <v>26254</v>
      </c>
      <c r="D6574" s="13">
        <v>210000000</v>
      </c>
      <c r="E6574" s="1" t="str" cm="1">
        <f t="array" ref="E6574">_xlfn.IFS($D6574&gt;=$N$7,$J$7,AND($D6574&gt;=$M$8,$D6574&lt;$N$8),$J$8,AND($D6574&gt;=$M$9,$D6574&lt;$N$9),$J$9,$D6574&lt;$N$10,$J$10)</f>
        <v>Micro Cap</v>
      </c>
      <c r="F6574" s="18">
        <v>1.79</v>
      </c>
      <c r="G6574" s="3" t="s">
        <v>249</v>
      </c>
      <c r="H6574" s="22">
        <f>ROUND(Table1[[#This Row],[Market Capitalisation]]/Table1[[#This Row],[Stock Price]],0)</f>
        <v>117318436</v>
      </c>
    </row>
    <row r="6575" spans="2:8" x14ac:dyDescent="0.35">
      <c r="B6575" s="1" t="s">
        <v>26256</v>
      </c>
      <c r="C6575" s="3" t="s">
        <v>26257</v>
      </c>
      <c r="D6575" s="13">
        <v>210000000</v>
      </c>
      <c r="E6575" s="1" t="str" cm="1">
        <f t="array" ref="E6575">_xlfn.IFS($D6575&gt;=$N$7,$J$7,AND($D6575&gt;=$M$8,$D6575&lt;$N$8),$J$8,AND($D6575&gt;=$M$9,$D6575&lt;$N$9),$J$9,$D6575&lt;$N$10,$J$10)</f>
        <v>Micro Cap</v>
      </c>
      <c r="F6575" s="18">
        <v>1.1000000000000001</v>
      </c>
      <c r="G6575" s="3" t="s">
        <v>31554</v>
      </c>
      <c r="H6575" s="22">
        <f>ROUND(Table1[[#This Row],[Market Capitalisation]]/Table1[[#This Row],[Stock Price]],0)</f>
        <v>190909091</v>
      </c>
    </row>
    <row r="6576" spans="2:8" x14ac:dyDescent="0.35">
      <c r="B6576" s="1" t="s">
        <v>26259</v>
      </c>
      <c r="C6576" s="3" t="s">
        <v>26260</v>
      </c>
      <c r="D6576" s="13">
        <v>210000000</v>
      </c>
      <c r="E6576" s="1" t="str" cm="1">
        <f t="array" ref="E6576">_xlfn.IFS($D6576&gt;=$N$7,$J$7,AND($D6576&gt;=$M$8,$D6576&lt;$N$8),$J$8,AND($D6576&gt;=$M$9,$D6576&lt;$N$9),$J$9,$D6576&lt;$N$10,$J$10)</f>
        <v>Micro Cap</v>
      </c>
      <c r="F6576" s="18">
        <v>1.5</v>
      </c>
      <c r="G6576" s="3" t="s">
        <v>31554</v>
      </c>
      <c r="H6576" s="22">
        <f>ROUND(Table1[[#This Row],[Market Capitalisation]]/Table1[[#This Row],[Stock Price]],0)</f>
        <v>140000000</v>
      </c>
    </row>
    <row r="6577" spans="2:8" x14ac:dyDescent="0.35">
      <c r="B6577" s="1" t="s">
        <v>26262</v>
      </c>
      <c r="C6577" s="3" t="s">
        <v>26263</v>
      </c>
      <c r="D6577" s="13">
        <v>210000000</v>
      </c>
      <c r="E6577" s="1" t="str" cm="1">
        <f t="array" ref="E6577">_xlfn.IFS($D6577&gt;=$N$7,$J$7,AND($D6577&gt;=$M$8,$D6577&lt;$N$8),$J$8,AND($D6577&gt;=$M$9,$D6577&lt;$N$9),$J$9,$D6577&lt;$N$10,$J$10)</f>
        <v>Micro Cap</v>
      </c>
      <c r="F6577" s="18">
        <v>0.89</v>
      </c>
      <c r="G6577" s="3" t="s">
        <v>3395</v>
      </c>
      <c r="H6577" s="22">
        <f>ROUND(Table1[[#This Row],[Market Capitalisation]]/Table1[[#This Row],[Stock Price]],0)</f>
        <v>235955056</v>
      </c>
    </row>
    <row r="6578" spans="2:8" x14ac:dyDescent="0.35">
      <c r="B6578" s="1" t="s">
        <v>26265</v>
      </c>
      <c r="C6578" s="3" t="s">
        <v>26266</v>
      </c>
      <c r="D6578" s="13">
        <v>210000000</v>
      </c>
      <c r="E6578" s="1" t="str" cm="1">
        <f t="array" ref="E6578">_xlfn.IFS($D6578&gt;=$N$7,$J$7,AND($D6578&gt;=$M$8,$D6578&lt;$N$8),$J$8,AND($D6578&gt;=$M$9,$D6578&lt;$N$9),$J$9,$D6578&lt;$N$10,$J$10)</f>
        <v>Micro Cap</v>
      </c>
      <c r="F6578" s="18">
        <v>1.02</v>
      </c>
      <c r="G6578" s="3" t="s">
        <v>31554</v>
      </c>
      <c r="H6578" s="22">
        <f>ROUND(Table1[[#This Row],[Market Capitalisation]]/Table1[[#This Row],[Stock Price]],0)</f>
        <v>205882353</v>
      </c>
    </row>
    <row r="6579" spans="2:8" x14ac:dyDescent="0.35">
      <c r="B6579" s="1" t="s">
        <v>26268</v>
      </c>
      <c r="C6579" s="3" t="s">
        <v>26269</v>
      </c>
      <c r="D6579" s="13">
        <v>210000000</v>
      </c>
      <c r="E6579" s="1" t="str" cm="1">
        <f t="array" ref="E6579">_xlfn.IFS($D6579&gt;=$N$7,$J$7,AND($D6579&gt;=$M$8,$D6579&lt;$N$8),$J$8,AND($D6579&gt;=$M$9,$D6579&lt;$N$9),$J$9,$D6579&lt;$N$10,$J$10)</f>
        <v>Micro Cap</v>
      </c>
      <c r="F6579" s="18">
        <v>1.03</v>
      </c>
      <c r="G6579" s="3" t="s">
        <v>249</v>
      </c>
      <c r="H6579" s="22">
        <f>ROUND(Table1[[#This Row],[Market Capitalisation]]/Table1[[#This Row],[Stock Price]],0)</f>
        <v>203883495</v>
      </c>
    </row>
    <row r="6580" spans="2:8" x14ac:dyDescent="0.35">
      <c r="B6580" s="1" t="s">
        <v>26271</v>
      </c>
      <c r="C6580" s="3" t="s">
        <v>26272</v>
      </c>
      <c r="D6580" s="13">
        <v>200000000</v>
      </c>
      <c r="E6580" s="1" t="str" cm="1">
        <f t="array" ref="E6580">_xlfn.IFS($D6580&gt;=$N$7,$J$7,AND($D6580&gt;=$M$8,$D6580&lt;$N$8),$J$8,AND($D6580&gt;=$M$9,$D6580&lt;$N$9),$J$9,$D6580&lt;$N$10,$J$10)</f>
        <v>Micro Cap</v>
      </c>
      <c r="F6580" s="18">
        <v>9.91</v>
      </c>
      <c r="G6580" s="3" t="s">
        <v>31554</v>
      </c>
      <c r="H6580" s="22">
        <f>ROUND(Table1[[#This Row],[Market Capitalisation]]/Table1[[#This Row],[Stock Price]],0)</f>
        <v>20181635</v>
      </c>
    </row>
    <row r="6581" spans="2:8" x14ac:dyDescent="0.35">
      <c r="B6581" s="1" t="s">
        <v>26275</v>
      </c>
      <c r="C6581" s="3" t="s">
        <v>26276</v>
      </c>
      <c r="D6581" s="13">
        <v>200000000</v>
      </c>
      <c r="E6581" s="1" t="str" cm="1">
        <f t="array" ref="E6581">_xlfn.IFS($D6581&gt;=$N$7,$J$7,AND($D6581&gt;=$M$8,$D6581&lt;$N$8),$J$8,AND($D6581&gt;=$M$9,$D6581&lt;$N$9),$J$9,$D6581&lt;$N$10,$J$10)</f>
        <v>Micro Cap</v>
      </c>
      <c r="F6581" s="18">
        <v>2.4900000000000002</v>
      </c>
      <c r="G6581" s="3" t="s">
        <v>511</v>
      </c>
      <c r="H6581" s="22">
        <f>ROUND(Table1[[#This Row],[Market Capitalisation]]/Table1[[#This Row],[Stock Price]],0)</f>
        <v>80321285</v>
      </c>
    </row>
    <row r="6582" spans="2:8" x14ac:dyDescent="0.35">
      <c r="B6582" s="1" t="s">
        <v>26278</v>
      </c>
      <c r="C6582" s="3" t="s">
        <v>26279</v>
      </c>
      <c r="D6582" s="13">
        <v>200000000</v>
      </c>
      <c r="E6582" s="1" t="str" cm="1">
        <f t="array" ref="E6582">_xlfn.IFS($D6582&gt;=$N$7,$J$7,AND($D6582&gt;=$M$8,$D6582&lt;$N$8),$J$8,AND($D6582&gt;=$M$9,$D6582&lt;$N$9),$J$9,$D6582&lt;$N$10,$J$10)</f>
        <v>Micro Cap</v>
      </c>
      <c r="F6582" s="18">
        <v>18.12</v>
      </c>
      <c r="G6582" s="3" t="s">
        <v>210</v>
      </c>
      <c r="H6582" s="22">
        <f>ROUND(Table1[[#This Row],[Market Capitalisation]]/Table1[[#This Row],[Stock Price]],0)</f>
        <v>11037528</v>
      </c>
    </row>
    <row r="6583" spans="2:8" x14ac:dyDescent="0.35">
      <c r="B6583" s="1" t="s">
        <v>26282</v>
      </c>
      <c r="C6583" s="3" t="s">
        <v>26283</v>
      </c>
      <c r="D6583" s="13">
        <v>200000000</v>
      </c>
      <c r="E6583" s="1" t="str" cm="1">
        <f t="array" ref="E6583">_xlfn.IFS($D6583&gt;=$N$7,$J$7,AND($D6583&gt;=$M$8,$D6583&lt;$N$8),$J$8,AND($D6583&gt;=$M$9,$D6583&lt;$N$9),$J$9,$D6583&lt;$N$10,$J$10)</f>
        <v>Micro Cap</v>
      </c>
      <c r="F6583" s="18">
        <v>2.46</v>
      </c>
      <c r="G6583" s="3" t="s">
        <v>31554</v>
      </c>
      <c r="H6583" s="22">
        <f>ROUND(Table1[[#This Row],[Market Capitalisation]]/Table1[[#This Row],[Stock Price]],0)</f>
        <v>81300813</v>
      </c>
    </row>
    <row r="6584" spans="2:8" x14ac:dyDescent="0.35">
      <c r="B6584" s="1" t="s">
        <v>26285</v>
      </c>
      <c r="C6584" s="3" t="s">
        <v>26286</v>
      </c>
      <c r="D6584" s="13">
        <v>200000000</v>
      </c>
      <c r="E6584" s="1" t="str" cm="1">
        <f t="array" ref="E6584">_xlfn.IFS($D6584&gt;=$N$7,$J$7,AND($D6584&gt;=$M$8,$D6584&lt;$N$8),$J$8,AND($D6584&gt;=$M$9,$D6584&lt;$N$9),$J$9,$D6584&lt;$N$10,$J$10)</f>
        <v>Micro Cap</v>
      </c>
      <c r="F6584" s="18">
        <v>2.35</v>
      </c>
      <c r="G6584" s="3" t="s">
        <v>4076</v>
      </c>
      <c r="H6584" s="22">
        <f>ROUND(Table1[[#This Row],[Market Capitalisation]]/Table1[[#This Row],[Stock Price]],0)</f>
        <v>85106383</v>
      </c>
    </row>
    <row r="6585" spans="2:8" x14ac:dyDescent="0.35">
      <c r="B6585" s="1" t="s">
        <v>26288</v>
      </c>
      <c r="C6585" s="3" t="s">
        <v>26289</v>
      </c>
      <c r="D6585" s="13">
        <v>200000000</v>
      </c>
      <c r="E6585" s="1" t="str" cm="1">
        <f t="array" ref="E6585">_xlfn.IFS($D6585&gt;=$N$7,$J$7,AND($D6585&gt;=$M$8,$D6585&lt;$N$8),$J$8,AND($D6585&gt;=$M$9,$D6585&lt;$N$9),$J$9,$D6585&lt;$N$10,$J$10)</f>
        <v>Micro Cap</v>
      </c>
      <c r="F6585" s="18">
        <v>0.57999999999999996</v>
      </c>
      <c r="G6585" s="3" t="s">
        <v>31544</v>
      </c>
      <c r="H6585" s="22">
        <f>ROUND(Table1[[#This Row],[Market Capitalisation]]/Table1[[#This Row],[Stock Price]],0)</f>
        <v>344827586</v>
      </c>
    </row>
    <row r="6586" spans="2:8" x14ac:dyDescent="0.35">
      <c r="B6586" s="1" t="s">
        <v>26291</v>
      </c>
      <c r="C6586" s="3" t="s">
        <v>26292</v>
      </c>
      <c r="D6586" s="13">
        <v>200000000</v>
      </c>
      <c r="E6586" s="1" t="str" cm="1">
        <f t="array" ref="E6586">_xlfn.IFS($D6586&gt;=$N$7,$J$7,AND($D6586&gt;=$M$8,$D6586&lt;$N$8),$J$8,AND($D6586&gt;=$M$9,$D6586&lt;$N$9),$J$9,$D6586&lt;$N$10,$J$10)</f>
        <v>Micro Cap</v>
      </c>
      <c r="F6586" s="18">
        <v>7.0000000000000007E-2</v>
      </c>
      <c r="G6586" s="3" t="s">
        <v>31567</v>
      </c>
      <c r="H6586" s="22">
        <f>ROUND(Table1[[#This Row],[Market Capitalisation]]/Table1[[#This Row],[Stock Price]],0)</f>
        <v>2857142857</v>
      </c>
    </row>
    <row r="6587" spans="2:8" x14ac:dyDescent="0.35">
      <c r="B6587" s="1" t="s">
        <v>26295</v>
      </c>
      <c r="C6587" s="3" t="s">
        <v>26296</v>
      </c>
      <c r="D6587" s="13">
        <v>200000000</v>
      </c>
      <c r="E6587" s="1" t="str" cm="1">
        <f t="array" ref="E6587">_xlfn.IFS($D6587&gt;=$N$7,$J$7,AND($D6587&gt;=$M$8,$D6587&lt;$N$8),$J$8,AND($D6587&gt;=$M$9,$D6587&lt;$N$9),$J$9,$D6587&lt;$N$10,$J$10)</f>
        <v>Micro Cap</v>
      </c>
      <c r="F6587" s="18">
        <v>12.53</v>
      </c>
      <c r="G6587" s="3" t="s">
        <v>304</v>
      </c>
      <c r="H6587" s="22">
        <f>ROUND(Table1[[#This Row],[Market Capitalisation]]/Table1[[#This Row],[Stock Price]],0)</f>
        <v>15961692</v>
      </c>
    </row>
    <row r="6588" spans="2:8" x14ac:dyDescent="0.35">
      <c r="B6588" s="1" t="s">
        <v>26298</v>
      </c>
      <c r="C6588" s="3" t="s">
        <v>26299</v>
      </c>
      <c r="D6588" s="13">
        <v>200000000</v>
      </c>
      <c r="E6588" s="1" t="str" cm="1">
        <f t="array" ref="E6588">_xlfn.IFS($D6588&gt;=$N$7,$J$7,AND($D6588&gt;=$M$8,$D6588&lt;$N$8),$J$8,AND($D6588&gt;=$M$9,$D6588&lt;$N$9),$J$9,$D6588&lt;$N$10,$J$10)</f>
        <v>Micro Cap</v>
      </c>
      <c r="F6588" s="18">
        <v>14.5</v>
      </c>
      <c r="G6588" s="3" t="s">
        <v>249</v>
      </c>
      <c r="H6588" s="22">
        <f>ROUND(Table1[[#This Row],[Market Capitalisation]]/Table1[[#This Row],[Stock Price]],0)</f>
        <v>13793103</v>
      </c>
    </row>
    <row r="6589" spans="2:8" x14ac:dyDescent="0.35">
      <c r="B6589" s="1" t="s">
        <v>26302</v>
      </c>
      <c r="C6589" s="3" t="s">
        <v>26303</v>
      </c>
      <c r="D6589" s="13">
        <v>200000000</v>
      </c>
      <c r="E6589" s="1" t="str" cm="1">
        <f t="array" ref="E6589">_xlfn.IFS($D6589&gt;=$N$7,$J$7,AND($D6589&gt;=$M$8,$D6589&lt;$N$8),$J$8,AND($D6589&gt;=$M$9,$D6589&lt;$N$9),$J$9,$D6589&lt;$N$10,$J$10)</f>
        <v>Micro Cap</v>
      </c>
      <c r="F6589" s="18">
        <v>4.12</v>
      </c>
      <c r="G6589" s="3" t="s">
        <v>31554</v>
      </c>
      <c r="H6589" s="22">
        <f>ROUND(Table1[[#This Row],[Market Capitalisation]]/Table1[[#This Row],[Stock Price]],0)</f>
        <v>48543689</v>
      </c>
    </row>
    <row r="6590" spans="2:8" x14ac:dyDescent="0.35">
      <c r="B6590" s="1" t="s">
        <v>26305</v>
      </c>
      <c r="C6590" s="3" t="s">
        <v>26306</v>
      </c>
      <c r="D6590" s="13">
        <v>200000000</v>
      </c>
      <c r="E6590" s="1" t="str" cm="1">
        <f t="array" ref="E6590">_xlfn.IFS($D6590&gt;=$N$7,$J$7,AND($D6590&gt;=$M$8,$D6590&lt;$N$8),$J$8,AND($D6590&gt;=$M$9,$D6590&lt;$N$9),$J$9,$D6590&lt;$N$10,$J$10)</f>
        <v>Micro Cap</v>
      </c>
      <c r="F6590" s="18">
        <v>4.82</v>
      </c>
      <c r="G6590" s="3" t="s">
        <v>31554</v>
      </c>
      <c r="H6590" s="22">
        <f>ROUND(Table1[[#This Row],[Market Capitalisation]]/Table1[[#This Row],[Stock Price]],0)</f>
        <v>41493776</v>
      </c>
    </row>
    <row r="6591" spans="2:8" x14ac:dyDescent="0.35">
      <c r="B6591" s="1" t="s">
        <v>26308</v>
      </c>
      <c r="C6591" s="3" t="s">
        <v>26309</v>
      </c>
      <c r="D6591" s="13">
        <v>200000000</v>
      </c>
      <c r="E6591" s="1" t="str" cm="1">
        <f t="array" ref="E6591">_xlfn.IFS($D6591&gt;=$N$7,$J$7,AND($D6591&gt;=$M$8,$D6591&lt;$N$8),$J$8,AND($D6591&gt;=$M$9,$D6591&lt;$N$9),$J$9,$D6591&lt;$N$10,$J$10)</f>
        <v>Micro Cap</v>
      </c>
      <c r="F6591" s="18">
        <v>6.57</v>
      </c>
      <c r="G6591" s="3" t="s">
        <v>31554</v>
      </c>
      <c r="H6591" s="22">
        <f>ROUND(Table1[[#This Row],[Market Capitalisation]]/Table1[[#This Row],[Stock Price]],0)</f>
        <v>30441400</v>
      </c>
    </row>
    <row r="6592" spans="2:8" x14ac:dyDescent="0.35">
      <c r="B6592" s="1" t="s">
        <v>26312</v>
      </c>
      <c r="C6592" s="3" t="s">
        <v>26313</v>
      </c>
      <c r="D6592" s="13">
        <v>200000000</v>
      </c>
      <c r="E6592" s="1" t="str" cm="1">
        <f t="array" ref="E6592">_xlfn.IFS($D6592&gt;=$N$7,$J$7,AND($D6592&gt;=$M$8,$D6592&lt;$N$8),$J$8,AND($D6592&gt;=$M$9,$D6592&lt;$N$9),$J$9,$D6592&lt;$N$10,$J$10)</f>
        <v>Micro Cap</v>
      </c>
      <c r="F6592" s="18">
        <v>3.1</v>
      </c>
      <c r="G6592" s="3" t="s">
        <v>249</v>
      </c>
      <c r="H6592" s="22">
        <f>ROUND(Table1[[#This Row],[Market Capitalisation]]/Table1[[#This Row],[Stock Price]],0)</f>
        <v>64516129</v>
      </c>
    </row>
    <row r="6593" spans="2:8" x14ac:dyDescent="0.35">
      <c r="B6593" s="1" t="s">
        <v>26315</v>
      </c>
      <c r="C6593" s="3" t="s">
        <v>26316</v>
      </c>
      <c r="D6593" s="13">
        <v>200000000</v>
      </c>
      <c r="E6593" s="1" t="str" cm="1">
        <f t="array" ref="E6593">_xlfn.IFS($D6593&gt;=$N$7,$J$7,AND($D6593&gt;=$M$8,$D6593&lt;$N$8),$J$8,AND($D6593&gt;=$M$9,$D6593&lt;$N$9),$J$9,$D6593&lt;$N$10,$J$10)</f>
        <v>Micro Cap</v>
      </c>
      <c r="F6593" s="18">
        <v>6.96</v>
      </c>
      <c r="G6593" s="3" t="s">
        <v>31554</v>
      </c>
      <c r="H6593" s="22">
        <f>ROUND(Table1[[#This Row],[Market Capitalisation]]/Table1[[#This Row],[Stock Price]],0)</f>
        <v>28735632</v>
      </c>
    </row>
    <row r="6594" spans="2:8" x14ac:dyDescent="0.35">
      <c r="B6594" s="1" t="s">
        <v>26318</v>
      </c>
      <c r="C6594" s="3" t="s">
        <v>26319</v>
      </c>
      <c r="D6594" s="13">
        <v>200000000</v>
      </c>
      <c r="E6594" s="1" t="str" cm="1">
        <f t="array" ref="E6594">_xlfn.IFS($D6594&gt;=$N$7,$J$7,AND($D6594&gt;=$M$8,$D6594&lt;$N$8),$J$8,AND($D6594&gt;=$M$9,$D6594&lt;$N$9),$J$9,$D6594&lt;$N$10,$J$10)</f>
        <v>Micro Cap</v>
      </c>
      <c r="F6594" s="18">
        <v>3.63</v>
      </c>
      <c r="G6594" s="3" t="s">
        <v>152</v>
      </c>
      <c r="H6594" s="22">
        <f>ROUND(Table1[[#This Row],[Market Capitalisation]]/Table1[[#This Row],[Stock Price]],0)</f>
        <v>55096419</v>
      </c>
    </row>
    <row r="6595" spans="2:8" x14ac:dyDescent="0.35">
      <c r="B6595" s="1" t="s">
        <v>26321</v>
      </c>
      <c r="C6595" s="3" t="s">
        <v>26322</v>
      </c>
      <c r="D6595" s="13">
        <v>200000000</v>
      </c>
      <c r="E6595" s="1" t="str" cm="1">
        <f t="array" ref="E6595">_xlfn.IFS($D6595&gt;=$N$7,$J$7,AND($D6595&gt;=$M$8,$D6595&lt;$N$8),$J$8,AND($D6595&gt;=$M$9,$D6595&lt;$N$9),$J$9,$D6595&lt;$N$10,$J$10)</f>
        <v>Micro Cap</v>
      </c>
      <c r="F6595" s="18">
        <v>1.1200000000000001</v>
      </c>
      <c r="G6595" s="3" t="s">
        <v>31554</v>
      </c>
      <c r="H6595" s="22">
        <f>ROUND(Table1[[#This Row],[Market Capitalisation]]/Table1[[#This Row],[Stock Price]],0)</f>
        <v>178571429</v>
      </c>
    </row>
    <row r="6596" spans="2:8" x14ac:dyDescent="0.35">
      <c r="B6596" s="1" t="s">
        <v>26324</v>
      </c>
      <c r="C6596" s="3" t="s">
        <v>26325</v>
      </c>
      <c r="D6596" s="13">
        <v>200000000</v>
      </c>
      <c r="E6596" s="1" t="str" cm="1">
        <f t="array" ref="E6596">_xlfn.IFS($D6596&gt;=$N$7,$J$7,AND($D6596&gt;=$M$8,$D6596&lt;$N$8),$J$8,AND($D6596&gt;=$M$9,$D6596&lt;$N$9),$J$9,$D6596&lt;$N$10,$J$10)</f>
        <v>Micro Cap</v>
      </c>
      <c r="F6596" s="18">
        <v>1.36</v>
      </c>
      <c r="G6596" s="3" t="s">
        <v>249</v>
      </c>
      <c r="H6596" s="22">
        <f>ROUND(Table1[[#This Row],[Market Capitalisation]]/Table1[[#This Row],[Stock Price]],0)</f>
        <v>147058824</v>
      </c>
    </row>
    <row r="6597" spans="2:8" x14ac:dyDescent="0.35">
      <c r="B6597" s="1" t="s">
        <v>26327</v>
      </c>
      <c r="C6597" s="3" t="s">
        <v>26328</v>
      </c>
      <c r="D6597" s="13">
        <v>200000000</v>
      </c>
      <c r="E6597" s="1" t="str" cm="1">
        <f t="array" ref="E6597">_xlfn.IFS($D6597&gt;=$N$7,$J$7,AND($D6597&gt;=$M$8,$D6597&lt;$N$8),$J$8,AND($D6597&gt;=$M$9,$D6597&lt;$N$9),$J$9,$D6597&lt;$N$10,$J$10)</f>
        <v>Micro Cap</v>
      </c>
      <c r="F6597" s="18">
        <v>0.72</v>
      </c>
      <c r="G6597" s="3" t="s">
        <v>1103</v>
      </c>
      <c r="H6597" s="22">
        <f>ROUND(Table1[[#This Row],[Market Capitalisation]]/Table1[[#This Row],[Stock Price]],0)</f>
        <v>277777778</v>
      </c>
    </row>
    <row r="6598" spans="2:8" x14ac:dyDescent="0.35">
      <c r="B6598" s="1" t="s">
        <v>26330</v>
      </c>
      <c r="C6598" s="3" t="s">
        <v>26331</v>
      </c>
      <c r="D6598" s="13">
        <v>200000000</v>
      </c>
      <c r="E6598" s="1" t="str" cm="1">
        <f t="array" ref="E6598">_xlfn.IFS($D6598&gt;=$N$7,$J$7,AND($D6598&gt;=$M$8,$D6598&lt;$N$8),$J$8,AND($D6598&gt;=$M$9,$D6598&lt;$N$9),$J$9,$D6598&lt;$N$10,$J$10)</f>
        <v>Micro Cap</v>
      </c>
      <c r="F6598" s="18">
        <v>0.9</v>
      </c>
      <c r="G6598" s="3" t="s">
        <v>511</v>
      </c>
      <c r="H6598" s="22">
        <f>ROUND(Table1[[#This Row],[Market Capitalisation]]/Table1[[#This Row],[Stock Price]],0)</f>
        <v>222222222</v>
      </c>
    </row>
    <row r="6599" spans="2:8" x14ac:dyDescent="0.35">
      <c r="B6599" s="1" t="s">
        <v>26333</v>
      </c>
      <c r="C6599" s="3" t="s">
        <v>26334</v>
      </c>
      <c r="D6599" s="13">
        <v>200000000</v>
      </c>
      <c r="E6599" s="1" t="str" cm="1">
        <f t="array" ref="E6599">_xlfn.IFS($D6599&gt;=$N$7,$J$7,AND($D6599&gt;=$M$8,$D6599&lt;$N$8),$J$8,AND($D6599&gt;=$M$9,$D6599&lt;$N$9),$J$9,$D6599&lt;$N$10,$J$10)</f>
        <v>Micro Cap</v>
      </c>
      <c r="F6599" s="18">
        <v>7.92</v>
      </c>
      <c r="G6599" s="3" t="s">
        <v>31554</v>
      </c>
      <c r="H6599" s="22">
        <f>ROUND(Table1[[#This Row],[Market Capitalisation]]/Table1[[#This Row],[Stock Price]],0)</f>
        <v>25252525</v>
      </c>
    </row>
    <row r="6600" spans="2:8" x14ac:dyDescent="0.35">
      <c r="B6600" s="1" t="s">
        <v>26336</v>
      </c>
      <c r="C6600" s="3" t="s">
        <v>26337</v>
      </c>
      <c r="D6600" s="13">
        <v>200000000</v>
      </c>
      <c r="E6600" s="1" t="str" cm="1">
        <f t="array" ref="E6600">_xlfn.IFS($D6600&gt;=$N$7,$J$7,AND($D6600&gt;=$M$8,$D6600&lt;$N$8),$J$8,AND($D6600&gt;=$M$9,$D6600&lt;$N$9),$J$9,$D6600&lt;$N$10,$J$10)</f>
        <v>Micro Cap</v>
      </c>
      <c r="F6600" s="18">
        <v>8.35</v>
      </c>
      <c r="G6600" s="3" t="s">
        <v>249</v>
      </c>
      <c r="H6600" s="22">
        <f>ROUND(Table1[[#This Row],[Market Capitalisation]]/Table1[[#This Row],[Stock Price]],0)</f>
        <v>23952096</v>
      </c>
    </row>
    <row r="6601" spans="2:8" x14ac:dyDescent="0.35">
      <c r="B6601" s="1" t="s">
        <v>26339</v>
      </c>
      <c r="C6601" s="3" t="s">
        <v>26340</v>
      </c>
      <c r="D6601" s="13">
        <v>200000000</v>
      </c>
      <c r="E6601" s="1" t="str" cm="1">
        <f t="array" ref="E6601">_xlfn.IFS($D6601&gt;=$N$7,$J$7,AND($D6601&gt;=$M$8,$D6601&lt;$N$8),$J$8,AND($D6601&gt;=$M$9,$D6601&lt;$N$9),$J$9,$D6601&lt;$N$10,$J$10)</f>
        <v>Micro Cap</v>
      </c>
      <c r="F6601" s="18">
        <v>2.61</v>
      </c>
      <c r="G6601" s="3" t="s">
        <v>256</v>
      </c>
      <c r="H6601" s="22">
        <f>ROUND(Table1[[#This Row],[Market Capitalisation]]/Table1[[#This Row],[Stock Price]],0)</f>
        <v>76628352</v>
      </c>
    </row>
    <row r="6602" spans="2:8" x14ac:dyDescent="0.35">
      <c r="B6602" s="1" t="s">
        <v>26342</v>
      </c>
      <c r="C6602" s="3" t="s">
        <v>26343</v>
      </c>
      <c r="D6602" s="13">
        <v>200000000</v>
      </c>
      <c r="E6602" s="1" t="str" cm="1">
        <f t="array" ref="E6602">_xlfn.IFS($D6602&gt;=$N$7,$J$7,AND($D6602&gt;=$M$8,$D6602&lt;$N$8),$J$8,AND($D6602&gt;=$M$9,$D6602&lt;$N$9),$J$9,$D6602&lt;$N$10,$J$10)</f>
        <v>Micro Cap</v>
      </c>
      <c r="F6602" s="18">
        <v>12.46</v>
      </c>
      <c r="G6602" s="3" t="s">
        <v>31554</v>
      </c>
      <c r="H6602" s="22">
        <f>ROUND(Table1[[#This Row],[Market Capitalisation]]/Table1[[#This Row],[Stock Price]],0)</f>
        <v>16051364</v>
      </c>
    </row>
    <row r="6603" spans="2:8" x14ac:dyDescent="0.35">
      <c r="B6603" s="1" t="s">
        <v>26345</v>
      </c>
      <c r="C6603" s="3" t="s">
        <v>26346</v>
      </c>
      <c r="D6603" s="13">
        <v>200000000</v>
      </c>
      <c r="E6603" s="1" t="str" cm="1">
        <f t="array" ref="E6603">_xlfn.IFS($D6603&gt;=$N$7,$J$7,AND($D6603&gt;=$M$8,$D6603&lt;$N$8),$J$8,AND($D6603&gt;=$M$9,$D6603&lt;$N$9),$J$9,$D6603&lt;$N$10,$J$10)</f>
        <v>Micro Cap</v>
      </c>
      <c r="F6603" s="18">
        <v>3.03</v>
      </c>
      <c r="G6603" s="3" t="s">
        <v>249</v>
      </c>
      <c r="H6603" s="22">
        <f>ROUND(Table1[[#This Row],[Market Capitalisation]]/Table1[[#This Row],[Stock Price]],0)</f>
        <v>66006601</v>
      </c>
    </row>
    <row r="6604" spans="2:8" x14ac:dyDescent="0.35">
      <c r="B6604" s="1" t="s">
        <v>26348</v>
      </c>
      <c r="C6604" s="3" t="s">
        <v>26349</v>
      </c>
      <c r="D6604" s="13">
        <v>200000000</v>
      </c>
      <c r="E6604" s="1" t="str" cm="1">
        <f t="array" ref="E6604">_xlfn.IFS($D6604&gt;=$N$7,$J$7,AND($D6604&gt;=$M$8,$D6604&lt;$N$8),$J$8,AND($D6604&gt;=$M$9,$D6604&lt;$N$9),$J$9,$D6604&lt;$N$10,$J$10)</f>
        <v>Micro Cap</v>
      </c>
      <c r="F6604" s="18">
        <v>3.26</v>
      </c>
      <c r="G6604" s="3" t="s">
        <v>31583</v>
      </c>
      <c r="H6604" s="22">
        <f>ROUND(Table1[[#This Row],[Market Capitalisation]]/Table1[[#This Row],[Stock Price]],0)</f>
        <v>61349693</v>
      </c>
    </row>
    <row r="6605" spans="2:8" x14ac:dyDescent="0.35">
      <c r="B6605" s="1" t="s">
        <v>26351</v>
      </c>
      <c r="C6605" s="3" t="s">
        <v>26352</v>
      </c>
      <c r="D6605" s="13">
        <v>200000000</v>
      </c>
      <c r="E6605" s="1" t="str" cm="1">
        <f t="array" ref="E6605">_xlfn.IFS($D6605&gt;=$N$7,$J$7,AND($D6605&gt;=$M$8,$D6605&lt;$N$8),$J$8,AND($D6605&gt;=$M$9,$D6605&lt;$N$9),$J$9,$D6605&lt;$N$10,$J$10)</f>
        <v>Micro Cap</v>
      </c>
      <c r="F6605" s="18">
        <v>26.44</v>
      </c>
      <c r="G6605" s="3" t="s">
        <v>31554</v>
      </c>
      <c r="H6605" s="22">
        <f>ROUND(Table1[[#This Row],[Market Capitalisation]]/Table1[[#This Row],[Stock Price]],0)</f>
        <v>7564297</v>
      </c>
    </row>
    <row r="6606" spans="2:8" x14ac:dyDescent="0.35">
      <c r="B6606" s="1" t="s">
        <v>26355</v>
      </c>
      <c r="C6606" s="3" t="s">
        <v>26356</v>
      </c>
      <c r="D6606" s="13">
        <v>200000000</v>
      </c>
      <c r="E6606" s="1" t="str" cm="1">
        <f t="array" ref="E6606">_xlfn.IFS($D6606&gt;=$N$7,$J$7,AND($D6606&gt;=$M$8,$D6606&lt;$N$8),$J$8,AND($D6606&gt;=$M$9,$D6606&lt;$N$9),$J$9,$D6606&lt;$N$10,$J$10)</f>
        <v>Micro Cap</v>
      </c>
      <c r="F6606" s="18">
        <v>27.55</v>
      </c>
      <c r="G6606" s="3" t="s">
        <v>31554</v>
      </c>
      <c r="H6606" s="22">
        <f>ROUND(Table1[[#This Row],[Market Capitalisation]]/Table1[[#This Row],[Stock Price]],0)</f>
        <v>7259528</v>
      </c>
    </row>
    <row r="6607" spans="2:8" x14ac:dyDescent="0.35">
      <c r="B6607" s="1" t="s">
        <v>26359</v>
      </c>
      <c r="C6607" s="3" t="s">
        <v>26360</v>
      </c>
      <c r="D6607" s="13">
        <v>200000000</v>
      </c>
      <c r="E6607" s="1" t="str" cm="1">
        <f t="array" ref="E6607">_xlfn.IFS($D6607&gt;=$N$7,$J$7,AND($D6607&gt;=$M$8,$D6607&lt;$N$8),$J$8,AND($D6607&gt;=$M$9,$D6607&lt;$N$9),$J$9,$D6607&lt;$N$10,$J$10)</f>
        <v>Micro Cap</v>
      </c>
      <c r="F6607" s="18">
        <v>0.62</v>
      </c>
      <c r="G6607" s="3" t="s">
        <v>31554</v>
      </c>
      <c r="H6607" s="22">
        <f>ROUND(Table1[[#This Row],[Market Capitalisation]]/Table1[[#This Row],[Stock Price]],0)</f>
        <v>322580645</v>
      </c>
    </row>
    <row r="6608" spans="2:8" x14ac:dyDescent="0.35">
      <c r="B6608" s="1" t="s">
        <v>26362</v>
      </c>
      <c r="C6608" s="3" t="s">
        <v>26363</v>
      </c>
      <c r="D6608" s="13">
        <v>200000000</v>
      </c>
      <c r="E6608" s="1" t="str" cm="1">
        <f t="array" ref="E6608">_xlfn.IFS($D6608&gt;=$N$7,$J$7,AND($D6608&gt;=$M$8,$D6608&lt;$N$8),$J$8,AND($D6608&gt;=$M$9,$D6608&lt;$N$9),$J$9,$D6608&lt;$N$10,$J$10)</f>
        <v>Micro Cap</v>
      </c>
      <c r="F6608" s="18">
        <v>19.96</v>
      </c>
      <c r="G6608" s="3" t="s">
        <v>31554</v>
      </c>
      <c r="H6608" s="22">
        <f>ROUND(Table1[[#This Row],[Market Capitalisation]]/Table1[[#This Row],[Stock Price]],0)</f>
        <v>10020040</v>
      </c>
    </row>
    <row r="6609" spans="2:8" x14ac:dyDescent="0.35">
      <c r="B6609" s="1" t="s">
        <v>26365</v>
      </c>
      <c r="C6609" s="3" t="s">
        <v>26366</v>
      </c>
      <c r="D6609" s="13">
        <v>200000000</v>
      </c>
      <c r="E6609" s="1" t="str" cm="1">
        <f t="array" ref="E6609">_xlfn.IFS($D6609&gt;=$N$7,$J$7,AND($D6609&gt;=$M$8,$D6609&lt;$N$8),$J$8,AND($D6609&gt;=$M$9,$D6609&lt;$N$9),$J$9,$D6609&lt;$N$10,$J$10)</f>
        <v>Micro Cap</v>
      </c>
      <c r="F6609" s="18">
        <v>3.21</v>
      </c>
      <c r="G6609" s="3" t="s">
        <v>31554</v>
      </c>
      <c r="H6609" s="22">
        <f>ROUND(Table1[[#This Row],[Market Capitalisation]]/Table1[[#This Row],[Stock Price]],0)</f>
        <v>62305296</v>
      </c>
    </row>
    <row r="6610" spans="2:8" x14ac:dyDescent="0.35">
      <c r="B6610" s="1" t="s">
        <v>26368</v>
      </c>
      <c r="C6610" s="3" t="s">
        <v>26369</v>
      </c>
      <c r="D6610" s="13">
        <v>200000000</v>
      </c>
      <c r="E6610" s="1" t="str" cm="1">
        <f t="array" ref="E6610">_xlfn.IFS($D6610&gt;=$N$7,$J$7,AND($D6610&gt;=$M$8,$D6610&lt;$N$8),$J$8,AND($D6610&gt;=$M$9,$D6610&lt;$N$9),$J$9,$D6610&lt;$N$10,$J$10)</f>
        <v>Micro Cap</v>
      </c>
      <c r="F6610" s="18">
        <v>24.02</v>
      </c>
      <c r="G6610" s="3" t="s">
        <v>31554</v>
      </c>
      <c r="H6610" s="22">
        <f>ROUND(Table1[[#This Row],[Market Capitalisation]]/Table1[[#This Row],[Stock Price]],0)</f>
        <v>8326395</v>
      </c>
    </row>
    <row r="6611" spans="2:8" x14ac:dyDescent="0.35">
      <c r="B6611" s="1" t="s">
        <v>26372</v>
      </c>
      <c r="C6611" s="3" t="s">
        <v>26373</v>
      </c>
      <c r="D6611" s="13">
        <v>200000000</v>
      </c>
      <c r="E6611" s="1" t="str" cm="1">
        <f t="array" ref="E6611">_xlfn.IFS($D6611&gt;=$N$7,$J$7,AND($D6611&gt;=$M$8,$D6611&lt;$N$8),$J$8,AND($D6611&gt;=$M$9,$D6611&lt;$N$9),$J$9,$D6611&lt;$N$10,$J$10)</f>
        <v>Micro Cap</v>
      </c>
      <c r="F6611" s="18">
        <v>11.39</v>
      </c>
      <c r="G6611" s="3" t="s">
        <v>31554</v>
      </c>
      <c r="H6611" s="22">
        <f>ROUND(Table1[[#This Row],[Market Capitalisation]]/Table1[[#This Row],[Stock Price]],0)</f>
        <v>17559263</v>
      </c>
    </row>
    <row r="6612" spans="2:8" x14ac:dyDescent="0.35">
      <c r="B6612" s="1" t="s">
        <v>26375</v>
      </c>
      <c r="C6612" s="3" t="s">
        <v>26376</v>
      </c>
      <c r="D6612" s="13">
        <v>200000000</v>
      </c>
      <c r="E6612" s="1" t="str" cm="1">
        <f t="array" ref="E6612">_xlfn.IFS($D6612&gt;=$N$7,$J$7,AND($D6612&gt;=$M$8,$D6612&lt;$N$8),$J$8,AND($D6612&gt;=$M$9,$D6612&lt;$N$9),$J$9,$D6612&lt;$N$10,$J$10)</f>
        <v>Micro Cap</v>
      </c>
      <c r="F6612" s="18">
        <v>6.38</v>
      </c>
      <c r="G6612" s="3" t="s">
        <v>249</v>
      </c>
      <c r="H6612" s="22">
        <f>ROUND(Table1[[#This Row],[Market Capitalisation]]/Table1[[#This Row],[Stock Price]],0)</f>
        <v>31347962</v>
      </c>
    </row>
    <row r="6613" spans="2:8" x14ac:dyDescent="0.35">
      <c r="B6613" s="1" t="s">
        <v>26378</v>
      </c>
      <c r="C6613" s="3" t="s">
        <v>26379</v>
      </c>
      <c r="D6613" s="13">
        <v>200000000</v>
      </c>
      <c r="E6613" s="1" t="str" cm="1">
        <f t="array" ref="E6613">_xlfn.IFS($D6613&gt;=$N$7,$J$7,AND($D6613&gt;=$M$8,$D6613&lt;$N$8),$J$8,AND($D6613&gt;=$M$9,$D6613&lt;$N$9),$J$9,$D6613&lt;$N$10,$J$10)</f>
        <v>Micro Cap</v>
      </c>
      <c r="F6613" s="18">
        <v>0.79</v>
      </c>
      <c r="G6613" s="3" t="s">
        <v>1254</v>
      </c>
      <c r="H6613" s="22">
        <f>ROUND(Table1[[#This Row],[Market Capitalisation]]/Table1[[#This Row],[Stock Price]],0)</f>
        <v>253164557</v>
      </c>
    </row>
    <row r="6614" spans="2:8" x14ac:dyDescent="0.35">
      <c r="B6614" s="1" t="s">
        <v>26381</v>
      </c>
      <c r="C6614" s="3" t="s">
        <v>26382</v>
      </c>
      <c r="D6614" s="13">
        <v>200000000</v>
      </c>
      <c r="E6614" s="1" t="str" cm="1">
        <f t="array" ref="E6614">_xlfn.IFS($D6614&gt;=$N$7,$J$7,AND($D6614&gt;=$M$8,$D6614&lt;$N$8),$J$8,AND($D6614&gt;=$M$9,$D6614&lt;$N$9),$J$9,$D6614&lt;$N$10,$J$10)</f>
        <v>Micro Cap</v>
      </c>
      <c r="F6614" s="18">
        <v>11.53</v>
      </c>
      <c r="G6614" s="3" t="s">
        <v>31554</v>
      </c>
      <c r="H6614" s="22">
        <f>ROUND(Table1[[#This Row],[Market Capitalisation]]/Table1[[#This Row],[Stock Price]],0)</f>
        <v>17346054</v>
      </c>
    </row>
    <row r="6615" spans="2:8" x14ac:dyDescent="0.35">
      <c r="B6615" s="1" t="s">
        <v>26384</v>
      </c>
      <c r="C6615" s="3" t="s">
        <v>26385</v>
      </c>
      <c r="D6615" s="13">
        <v>200000000</v>
      </c>
      <c r="E6615" s="1" t="str" cm="1">
        <f t="array" ref="E6615">_xlfn.IFS($D6615&gt;=$N$7,$J$7,AND($D6615&gt;=$M$8,$D6615&lt;$N$8),$J$8,AND($D6615&gt;=$M$9,$D6615&lt;$N$9),$J$9,$D6615&lt;$N$10,$J$10)</f>
        <v>Micro Cap</v>
      </c>
      <c r="F6615" s="18">
        <v>3.66</v>
      </c>
      <c r="G6615" s="3" t="s">
        <v>31554</v>
      </c>
      <c r="H6615" s="22">
        <f>ROUND(Table1[[#This Row],[Market Capitalisation]]/Table1[[#This Row],[Stock Price]],0)</f>
        <v>54644809</v>
      </c>
    </row>
    <row r="6616" spans="2:8" x14ac:dyDescent="0.35">
      <c r="B6616" s="1" t="s">
        <v>26387</v>
      </c>
      <c r="C6616" s="3" t="s">
        <v>26388</v>
      </c>
      <c r="D6616" s="13">
        <v>200000000</v>
      </c>
      <c r="E6616" s="1" t="str" cm="1">
        <f t="array" ref="E6616">_xlfn.IFS($D6616&gt;=$N$7,$J$7,AND($D6616&gt;=$M$8,$D6616&lt;$N$8),$J$8,AND($D6616&gt;=$M$9,$D6616&lt;$N$9),$J$9,$D6616&lt;$N$10,$J$10)</f>
        <v>Micro Cap</v>
      </c>
      <c r="F6616" s="18">
        <v>25.63</v>
      </c>
      <c r="G6616" s="3" t="s">
        <v>210</v>
      </c>
      <c r="H6616" s="22">
        <f>ROUND(Table1[[#This Row],[Market Capitalisation]]/Table1[[#This Row],[Stock Price]],0)</f>
        <v>7803355</v>
      </c>
    </row>
    <row r="6617" spans="2:8" x14ac:dyDescent="0.35">
      <c r="B6617" s="1" t="s">
        <v>26391</v>
      </c>
      <c r="C6617" s="3" t="s">
        <v>26392</v>
      </c>
      <c r="D6617" s="13">
        <v>200000000</v>
      </c>
      <c r="E6617" s="1" t="str" cm="1">
        <f t="array" ref="E6617">_xlfn.IFS($D6617&gt;=$N$7,$J$7,AND($D6617&gt;=$M$8,$D6617&lt;$N$8),$J$8,AND($D6617&gt;=$M$9,$D6617&lt;$N$9),$J$9,$D6617&lt;$N$10,$J$10)</f>
        <v>Micro Cap</v>
      </c>
      <c r="F6617" s="18">
        <v>8.8699999999999992</v>
      </c>
      <c r="G6617" s="3" t="s">
        <v>31554</v>
      </c>
      <c r="H6617" s="22">
        <f>ROUND(Table1[[#This Row],[Market Capitalisation]]/Table1[[#This Row],[Stock Price]],0)</f>
        <v>22547914</v>
      </c>
    </row>
    <row r="6618" spans="2:8" x14ac:dyDescent="0.35">
      <c r="B6618" s="1" t="s">
        <v>26394</v>
      </c>
      <c r="C6618" s="3" t="s">
        <v>26395</v>
      </c>
      <c r="D6618" s="13">
        <v>200000000</v>
      </c>
      <c r="E6618" s="1" t="str" cm="1">
        <f t="array" ref="E6618">_xlfn.IFS($D6618&gt;=$N$7,$J$7,AND($D6618&gt;=$M$8,$D6618&lt;$N$8),$J$8,AND($D6618&gt;=$M$9,$D6618&lt;$N$9),$J$9,$D6618&lt;$N$10,$J$10)</f>
        <v>Micro Cap</v>
      </c>
      <c r="F6618" s="18">
        <v>0.08</v>
      </c>
      <c r="G6618" s="3" t="s">
        <v>13270</v>
      </c>
      <c r="H6618" s="22">
        <f>ROUND(Table1[[#This Row],[Market Capitalisation]]/Table1[[#This Row],[Stock Price]],0)</f>
        <v>2500000000</v>
      </c>
    </row>
    <row r="6619" spans="2:8" x14ac:dyDescent="0.35">
      <c r="B6619" s="1" t="s">
        <v>26397</v>
      </c>
      <c r="C6619" s="3" t="s">
        <v>26398</v>
      </c>
      <c r="D6619" s="13">
        <v>190000000</v>
      </c>
      <c r="E6619" s="1" t="str" cm="1">
        <f t="array" ref="E6619">_xlfn.IFS($D6619&gt;=$N$7,$J$7,AND($D6619&gt;=$M$8,$D6619&lt;$N$8),$J$8,AND($D6619&gt;=$M$9,$D6619&lt;$N$9),$J$9,$D6619&lt;$N$10,$J$10)</f>
        <v>Micro Cap</v>
      </c>
      <c r="F6619" s="18">
        <v>13.44</v>
      </c>
      <c r="G6619" s="3" t="s">
        <v>31554</v>
      </c>
      <c r="H6619" s="22">
        <f>ROUND(Table1[[#This Row],[Market Capitalisation]]/Table1[[#This Row],[Stock Price]],0)</f>
        <v>14136905</v>
      </c>
    </row>
    <row r="6620" spans="2:8" x14ac:dyDescent="0.35">
      <c r="B6620" s="1" t="s">
        <v>26401</v>
      </c>
      <c r="C6620" s="3" t="s">
        <v>26402</v>
      </c>
      <c r="D6620" s="13">
        <v>190000000</v>
      </c>
      <c r="E6620" s="1" t="str" cm="1">
        <f t="array" ref="E6620">_xlfn.IFS($D6620&gt;=$N$7,$J$7,AND($D6620&gt;=$M$8,$D6620&lt;$N$8),$J$8,AND($D6620&gt;=$M$9,$D6620&lt;$N$9),$J$9,$D6620&lt;$N$10,$J$10)</f>
        <v>Micro Cap</v>
      </c>
      <c r="F6620" s="18">
        <v>19.850000000000001</v>
      </c>
      <c r="G6620" s="3" t="s">
        <v>89</v>
      </c>
      <c r="H6620" s="22">
        <f>ROUND(Table1[[#This Row],[Market Capitalisation]]/Table1[[#This Row],[Stock Price]],0)</f>
        <v>9571788</v>
      </c>
    </row>
    <row r="6621" spans="2:8" x14ac:dyDescent="0.35">
      <c r="B6621" s="1" t="s">
        <v>26405</v>
      </c>
      <c r="C6621" s="3" t="s">
        <v>26406</v>
      </c>
      <c r="D6621" s="13">
        <v>190000000</v>
      </c>
      <c r="E6621" s="1" t="str" cm="1">
        <f t="array" ref="E6621">_xlfn.IFS($D6621&gt;=$N$7,$J$7,AND($D6621&gt;=$M$8,$D6621&lt;$N$8),$J$8,AND($D6621&gt;=$M$9,$D6621&lt;$N$9),$J$9,$D6621&lt;$N$10,$J$10)</f>
        <v>Micro Cap</v>
      </c>
      <c r="F6621" s="18">
        <v>7.56</v>
      </c>
      <c r="G6621" s="3" t="s">
        <v>249</v>
      </c>
      <c r="H6621" s="22">
        <f>ROUND(Table1[[#This Row],[Market Capitalisation]]/Table1[[#This Row],[Stock Price]],0)</f>
        <v>25132275</v>
      </c>
    </row>
    <row r="6622" spans="2:8" x14ac:dyDescent="0.35">
      <c r="B6622" s="1" t="s">
        <v>26408</v>
      </c>
      <c r="C6622" s="3" t="s">
        <v>26409</v>
      </c>
      <c r="D6622" s="13">
        <v>190000000</v>
      </c>
      <c r="E6622" s="1" t="str" cm="1">
        <f t="array" ref="E6622">_xlfn.IFS($D6622&gt;=$N$7,$J$7,AND($D6622&gt;=$M$8,$D6622&lt;$N$8),$J$8,AND($D6622&gt;=$M$9,$D6622&lt;$N$9),$J$9,$D6622&lt;$N$10,$J$10)</f>
        <v>Micro Cap</v>
      </c>
      <c r="F6622" s="18">
        <v>8.75</v>
      </c>
      <c r="G6622" s="3" t="s">
        <v>249</v>
      </c>
      <c r="H6622" s="22">
        <f>ROUND(Table1[[#This Row],[Market Capitalisation]]/Table1[[#This Row],[Stock Price]],0)</f>
        <v>21714286</v>
      </c>
    </row>
    <row r="6623" spans="2:8" x14ac:dyDescent="0.35">
      <c r="B6623" s="1" t="s">
        <v>26411</v>
      </c>
      <c r="C6623" s="3" t="s">
        <v>26412</v>
      </c>
      <c r="D6623" s="13">
        <v>190000000</v>
      </c>
      <c r="E6623" s="1" t="str" cm="1">
        <f t="array" ref="E6623">_xlfn.IFS($D6623&gt;=$N$7,$J$7,AND($D6623&gt;=$M$8,$D6623&lt;$N$8),$J$8,AND($D6623&gt;=$M$9,$D6623&lt;$N$9),$J$9,$D6623&lt;$N$10,$J$10)</f>
        <v>Micro Cap</v>
      </c>
      <c r="F6623" s="18">
        <v>6.96</v>
      </c>
      <c r="G6623" s="3" t="s">
        <v>31554</v>
      </c>
      <c r="H6623" s="22">
        <f>ROUND(Table1[[#This Row],[Market Capitalisation]]/Table1[[#This Row],[Stock Price]],0)</f>
        <v>27298851</v>
      </c>
    </row>
    <row r="6624" spans="2:8" x14ac:dyDescent="0.35">
      <c r="B6624" s="1" t="s">
        <v>26414</v>
      </c>
      <c r="C6624" s="3" t="s">
        <v>26415</v>
      </c>
      <c r="D6624" s="13">
        <v>190000000</v>
      </c>
      <c r="E6624" s="1" t="str" cm="1">
        <f t="array" ref="E6624">_xlfn.IFS($D6624&gt;=$N$7,$J$7,AND($D6624&gt;=$M$8,$D6624&lt;$N$8),$J$8,AND($D6624&gt;=$M$9,$D6624&lt;$N$9),$J$9,$D6624&lt;$N$10,$J$10)</f>
        <v>Micro Cap</v>
      </c>
      <c r="F6624" s="18">
        <v>6.98</v>
      </c>
      <c r="G6624" s="3" t="s">
        <v>31554</v>
      </c>
      <c r="H6624" s="22">
        <f>ROUND(Table1[[#This Row],[Market Capitalisation]]/Table1[[#This Row],[Stock Price]],0)</f>
        <v>27220630</v>
      </c>
    </row>
    <row r="6625" spans="2:8" x14ac:dyDescent="0.35">
      <c r="B6625" s="1" t="s">
        <v>26417</v>
      </c>
      <c r="C6625" s="3" t="s">
        <v>26418</v>
      </c>
      <c r="D6625" s="13">
        <v>190000000</v>
      </c>
      <c r="E6625" s="1" t="str" cm="1">
        <f t="array" ref="E6625">_xlfn.IFS($D6625&gt;=$N$7,$J$7,AND($D6625&gt;=$M$8,$D6625&lt;$N$8),$J$8,AND($D6625&gt;=$M$9,$D6625&lt;$N$9),$J$9,$D6625&lt;$N$10,$J$10)</f>
        <v>Micro Cap</v>
      </c>
      <c r="F6625" s="18">
        <v>4.9400000000000004</v>
      </c>
      <c r="G6625" s="3" t="s">
        <v>31554</v>
      </c>
      <c r="H6625" s="22">
        <f>ROUND(Table1[[#This Row],[Market Capitalisation]]/Table1[[#This Row],[Stock Price]],0)</f>
        <v>38461538</v>
      </c>
    </row>
    <row r="6626" spans="2:8" x14ac:dyDescent="0.35">
      <c r="B6626" s="1" t="s">
        <v>26420</v>
      </c>
      <c r="C6626" s="3" t="s">
        <v>26421</v>
      </c>
      <c r="D6626" s="13">
        <v>190000000</v>
      </c>
      <c r="E6626" s="1" t="str" cm="1">
        <f t="array" ref="E6626">_xlfn.IFS($D6626&gt;=$N$7,$J$7,AND($D6626&gt;=$M$8,$D6626&lt;$N$8),$J$8,AND($D6626&gt;=$M$9,$D6626&lt;$N$9),$J$9,$D6626&lt;$N$10,$J$10)</f>
        <v>Micro Cap</v>
      </c>
      <c r="F6626" s="18">
        <v>8.35</v>
      </c>
      <c r="G6626" s="3" t="s">
        <v>31554</v>
      </c>
      <c r="H6626" s="22">
        <f>ROUND(Table1[[#This Row],[Market Capitalisation]]/Table1[[#This Row],[Stock Price]],0)</f>
        <v>22754491</v>
      </c>
    </row>
    <row r="6627" spans="2:8" x14ac:dyDescent="0.35">
      <c r="B6627" s="1" t="s">
        <v>26423</v>
      </c>
      <c r="C6627" s="3" t="s">
        <v>26424</v>
      </c>
      <c r="D6627" s="13">
        <v>190000000</v>
      </c>
      <c r="E6627" s="1" t="str" cm="1">
        <f t="array" ref="E6627">_xlfn.IFS($D6627&gt;=$N$7,$J$7,AND($D6627&gt;=$M$8,$D6627&lt;$N$8),$J$8,AND($D6627&gt;=$M$9,$D6627&lt;$N$9),$J$9,$D6627&lt;$N$10,$J$10)</f>
        <v>Micro Cap</v>
      </c>
      <c r="F6627" s="18">
        <v>1.36</v>
      </c>
      <c r="G6627" s="3" t="s">
        <v>511</v>
      </c>
      <c r="H6627" s="22">
        <f>ROUND(Table1[[#This Row],[Market Capitalisation]]/Table1[[#This Row],[Stock Price]],0)</f>
        <v>139705882</v>
      </c>
    </row>
    <row r="6628" spans="2:8" x14ac:dyDescent="0.35">
      <c r="B6628" s="1" t="s">
        <v>26426</v>
      </c>
      <c r="C6628" s="3" t="s">
        <v>26427</v>
      </c>
      <c r="D6628" s="13">
        <v>190000000</v>
      </c>
      <c r="E6628" s="1" t="str" cm="1">
        <f t="array" ref="E6628">_xlfn.IFS($D6628&gt;=$N$7,$J$7,AND($D6628&gt;=$M$8,$D6628&lt;$N$8),$J$8,AND($D6628&gt;=$M$9,$D6628&lt;$N$9),$J$9,$D6628&lt;$N$10,$J$10)</f>
        <v>Micro Cap</v>
      </c>
      <c r="F6628" s="18">
        <v>1.4</v>
      </c>
      <c r="G6628" s="3" t="s">
        <v>4088</v>
      </c>
      <c r="H6628" s="22">
        <f>ROUND(Table1[[#This Row],[Market Capitalisation]]/Table1[[#This Row],[Stock Price]],0)</f>
        <v>135714286</v>
      </c>
    </row>
    <row r="6629" spans="2:8" x14ac:dyDescent="0.35">
      <c r="B6629" s="1" t="s">
        <v>26429</v>
      </c>
      <c r="C6629" s="3" t="s">
        <v>26430</v>
      </c>
      <c r="D6629" s="13">
        <v>190000000</v>
      </c>
      <c r="E6629" s="1" t="str" cm="1">
        <f t="array" ref="E6629">_xlfn.IFS($D6629&gt;=$N$7,$J$7,AND($D6629&gt;=$M$8,$D6629&lt;$N$8),$J$8,AND($D6629&gt;=$M$9,$D6629&lt;$N$9),$J$9,$D6629&lt;$N$10,$J$10)</f>
        <v>Micro Cap</v>
      </c>
      <c r="F6629" s="18">
        <v>1.1599999999999999</v>
      </c>
      <c r="G6629" s="3" t="s">
        <v>31554</v>
      </c>
      <c r="H6629" s="22">
        <f>ROUND(Table1[[#This Row],[Market Capitalisation]]/Table1[[#This Row],[Stock Price]],0)</f>
        <v>163793103</v>
      </c>
    </row>
    <row r="6630" spans="2:8" x14ac:dyDescent="0.35">
      <c r="B6630" s="1" t="s">
        <v>26432</v>
      </c>
      <c r="C6630" s="3" t="s">
        <v>26433</v>
      </c>
      <c r="D6630" s="13">
        <v>190000000</v>
      </c>
      <c r="E6630" s="1" t="str" cm="1">
        <f t="array" ref="E6630">_xlfn.IFS($D6630&gt;=$N$7,$J$7,AND($D6630&gt;=$M$8,$D6630&lt;$N$8),$J$8,AND($D6630&gt;=$M$9,$D6630&lt;$N$9),$J$9,$D6630&lt;$N$10,$J$10)</f>
        <v>Micro Cap</v>
      </c>
      <c r="F6630" s="18">
        <v>0.86</v>
      </c>
      <c r="G6630" s="3" t="s">
        <v>31554</v>
      </c>
      <c r="H6630" s="22">
        <f>ROUND(Table1[[#This Row],[Market Capitalisation]]/Table1[[#This Row],[Stock Price]],0)</f>
        <v>220930233</v>
      </c>
    </row>
    <row r="6631" spans="2:8" x14ac:dyDescent="0.35">
      <c r="B6631" s="1" t="s">
        <v>26435</v>
      </c>
      <c r="C6631" s="3" t="s">
        <v>26436</v>
      </c>
      <c r="D6631" s="13">
        <v>190000000</v>
      </c>
      <c r="E6631" s="1" t="str" cm="1">
        <f t="array" ref="E6631">_xlfn.IFS($D6631&gt;=$N$7,$J$7,AND($D6631&gt;=$M$8,$D6631&lt;$N$8),$J$8,AND($D6631&gt;=$M$9,$D6631&lt;$N$9),$J$9,$D6631&lt;$N$10,$J$10)</f>
        <v>Micro Cap</v>
      </c>
      <c r="F6631" s="18">
        <v>16.14</v>
      </c>
      <c r="G6631" s="3" t="s">
        <v>31554</v>
      </c>
      <c r="H6631" s="22">
        <f>ROUND(Table1[[#This Row],[Market Capitalisation]]/Table1[[#This Row],[Stock Price]],0)</f>
        <v>11771995</v>
      </c>
    </row>
    <row r="6632" spans="2:8" x14ac:dyDescent="0.35">
      <c r="B6632" s="1" t="s">
        <v>26439</v>
      </c>
      <c r="C6632" s="3" t="s">
        <v>26440</v>
      </c>
      <c r="D6632" s="13">
        <v>190000000</v>
      </c>
      <c r="E6632" s="1" t="str" cm="1">
        <f t="array" ref="E6632">_xlfn.IFS($D6632&gt;=$N$7,$J$7,AND($D6632&gt;=$M$8,$D6632&lt;$N$8),$J$8,AND($D6632&gt;=$M$9,$D6632&lt;$N$9),$J$9,$D6632&lt;$N$10,$J$10)</f>
        <v>Micro Cap</v>
      </c>
      <c r="F6632" s="18">
        <v>5.59</v>
      </c>
      <c r="G6632" s="3" t="s">
        <v>511</v>
      </c>
      <c r="H6632" s="22">
        <f>ROUND(Table1[[#This Row],[Market Capitalisation]]/Table1[[#This Row],[Stock Price]],0)</f>
        <v>33989267</v>
      </c>
    </row>
    <row r="6633" spans="2:8" x14ac:dyDescent="0.35">
      <c r="B6633" s="1" t="s">
        <v>26442</v>
      </c>
      <c r="C6633" s="3" t="s">
        <v>26443</v>
      </c>
      <c r="D6633" s="13">
        <v>190000000</v>
      </c>
      <c r="E6633" s="1" t="str" cm="1">
        <f t="array" ref="E6633">_xlfn.IFS($D6633&gt;=$N$7,$J$7,AND($D6633&gt;=$M$8,$D6633&lt;$N$8),$J$8,AND($D6633&gt;=$M$9,$D6633&lt;$N$9),$J$9,$D6633&lt;$N$10,$J$10)</f>
        <v>Micro Cap</v>
      </c>
      <c r="F6633" s="18">
        <v>3.3</v>
      </c>
      <c r="G6633" s="3" t="s">
        <v>31554</v>
      </c>
      <c r="H6633" s="22">
        <f>ROUND(Table1[[#This Row],[Market Capitalisation]]/Table1[[#This Row],[Stock Price]],0)</f>
        <v>57575758</v>
      </c>
    </row>
    <row r="6634" spans="2:8" x14ac:dyDescent="0.35">
      <c r="B6634" s="1" t="s">
        <v>26445</v>
      </c>
      <c r="C6634" s="3" t="s">
        <v>26446</v>
      </c>
      <c r="D6634" s="13">
        <v>190000000</v>
      </c>
      <c r="E6634" s="1" t="str" cm="1">
        <f t="array" ref="E6634">_xlfn.IFS($D6634&gt;=$N$7,$J$7,AND($D6634&gt;=$M$8,$D6634&lt;$N$8),$J$8,AND($D6634&gt;=$M$9,$D6634&lt;$N$9),$J$9,$D6634&lt;$N$10,$J$10)</f>
        <v>Micro Cap</v>
      </c>
      <c r="F6634" s="18">
        <v>7.44</v>
      </c>
      <c r="G6634" s="3" t="s">
        <v>31554</v>
      </c>
      <c r="H6634" s="22">
        <f>ROUND(Table1[[#This Row],[Market Capitalisation]]/Table1[[#This Row],[Stock Price]],0)</f>
        <v>25537634</v>
      </c>
    </row>
    <row r="6635" spans="2:8" x14ac:dyDescent="0.35">
      <c r="B6635" s="1" t="s">
        <v>26448</v>
      </c>
      <c r="C6635" s="3" t="s">
        <v>26449</v>
      </c>
      <c r="D6635" s="13">
        <v>190000000</v>
      </c>
      <c r="E6635" s="1" t="str" cm="1">
        <f t="array" ref="E6635">_xlfn.IFS($D6635&gt;=$N$7,$J$7,AND($D6635&gt;=$M$8,$D6635&lt;$N$8),$J$8,AND($D6635&gt;=$M$9,$D6635&lt;$N$9),$J$9,$D6635&lt;$N$10,$J$10)</f>
        <v>Micro Cap</v>
      </c>
      <c r="F6635" s="18">
        <v>2.23</v>
      </c>
      <c r="G6635" s="3" t="s">
        <v>31554</v>
      </c>
      <c r="H6635" s="22">
        <f>ROUND(Table1[[#This Row],[Market Capitalisation]]/Table1[[#This Row],[Stock Price]],0)</f>
        <v>85201794</v>
      </c>
    </row>
    <row r="6636" spans="2:8" x14ac:dyDescent="0.35">
      <c r="B6636" s="1" t="s">
        <v>26451</v>
      </c>
      <c r="C6636" s="3" t="s">
        <v>26452</v>
      </c>
      <c r="D6636" s="13">
        <v>190000000</v>
      </c>
      <c r="E6636" s="1" t="str" cm="1">
        <f t="array" ref="E6636">_xlfn.IFS($D6636&gt;=$N$7,$J$7,AND($D6636&gt;=$M$8,$D6636&lt;$N$8),$J$8,AND($D6636&gt;=$M$9,$D6636&lt;$N$9),$J$9,$D6636&lt;$N$10,$J$10)</f>
        <v>Micro Cap</v>
      </c>
      <c r="F6636" s="18">
        <v>9.86</v>
      </c>
      <c r="G6636" s="3" t="s">
        <v>31554</v>
      </c>
      <c r="H6636" s="22">
        <f>ROUND(Table1[[#This Row],[Market Capitalisation]]/Table1[[#This Row],[Stock Price]],0)</f>
        <v>19269777</v>
      </c>
    </row>
    <row r="6637" spans="2:8" x14ac:dyDescent="0.35">
      <c r="B6637" s="1" t="s">
        <v>26455</v>
      </c>
      <c r="C6637" s="3" t="s">
        <v>26456</v>
      </c>
      <c r="D6637" s="13">
        <v>190000000</v>
      </c>
      <c r="E6637" s="1" t="str" cm="1">
        <f t="array" ref="E6637">_xlfn.IFS($D6637&gt;=$N$7,$J$7,AND($D6637&gt;=$M$8,$D6637&lt;$N$8),$J$8,AND($D6637&gt;=$M$9,$D6637&lt;$N$9),$J$9,$D6637&lt;$N$10,$J$10)</f>
        <v>Micro Cap</v>
      </c>
      <c r="F6637" s="18">
        <v>21.49</v>
      </c>
      <c r="G6637" s="3" t="s">
        <v>31554</v>
      </c>
      <c r="H6637" s="22">
        <f>ROUND(Table1[[#This Row],[Market Capitalisation]]/Table1[[#This Row],[Stock Price]],0)</f>
        <v>8841322</v>
      </c>
    </row>
    <row r="6638" spans="2:8" x14ac:dyDescent="0.35">
      <c r="B6638" s="1" t="s">
        <v>26459</v>
      </c>
      <c r="C6638" s="3" t="s">
        <v>26460</v>
      </c>
      <c r="D6638" s="13">
        <v>190000000</v>
      </c>
      <c r="E6638" s="1" t="str" cm="1">
        <f t="array" ref="E6638">_xlfn.IFS($D6638&gt;=$N$7,$J$7,AND($D6638&gt;=$M$8,$D6638&lt;$N$8),$J$8,AND($D6638&gt;=$M$9,$D6638&lt;$N$9),$J$9,$D6638&lt;$N$10,$J$10)</f>
        <v>Micro Cap</v>
      </c>
      <c r="F6638" s="18">
        <v>19.260000000000002</v>
      </c>
      <c r="G6638" s="3" t="s">
        <v>31554</v>
      </c>
      <c r="H6638" s="22">
        <f>ROUND(Table1[[#This Row],[Market Capitalisation]]/Table1[[#This Row],[Stock Price]],0)</f>
        <v>9865005</v>
      </c>
    </row>
    <row r="6639" spans="2:8" x14ac:dyDescent="0.35">
      <c r="B6639" s="1" t="s">
        <v>26463</v>
      </c>
      <c r="C6639" s="3" t="s">
        <v>26464</v>
      </c>
      <c r="D6639" s="13">
        <v>190000000</v>
      </c>
      <c r="E6639" s="1" t="str" cm="1">
        <f t="array" ref="E6639">_xlfn.IFS($D6639&gt;=$N$7,$J$7,AND($D6639&gt;=$M$8,$D6639&lt;$N$8),$J$8,AND($D6639&gt;=$M$9,$D6639&lt;$N$9),$J$9,$D6639&lt;$N$10,$J$10)</f>
        <v>Micro Cap</v>
      </c>
      <c r="F6639" s="18">
        <v>57.25</v>
      </c>
      <c r="G6639" s="3" t="s">
        <v>31554</v>
      </c>
      <c r="H6639" s="22">
        <f>ROUND(Table1[[#This Row],[Market Capitalisation]]/Table1[[#This Row],[Stock Price]],0)</f>
        <v>3318777</v>
      </c>
    </row>
    <row r="6640" spans="2:8" x14ac:dyDescent="0.35">
      <c r="B6640" s="1" t="s">
        <v>26467</v>
      </c>
      <c r="C6640" s="3" t="s">
        <v>26468</v>
      </c>
      <c r="D6640" s="13">
        <v>190000000</v>
      </c>
      <c r="E6640" s="1" t="str" cm="1">
        <f t="array" ref="E6640">_xlfn.IFS($D6640&gt;=$N$7,$J$7,AND($D6640&gt;=$M$8,$D6640&lt;$N$8),$J$8,AND($D6640&gt;=$M$9,$D6640&lt;$N$9),$J$9,$D6640&lt;$N$10,$J$10)</f>
        <v>Micro Cap</v>
      </c>
      <c r="F6640" s="18">
        <v>3.33</v>
      </c>
      <c r="G6640" s="3" t="s">
        <v>249</v>
      </c>
      <c r="H6640" s="22">
        <f>ROUND(Table1[[#This Row],[Market Capitalisation]]/Table1[[#This Row],[Stock Price]],0)</f>
        <v>57057057</v>
      </c>
    </row>
    <row r="6641" spans="2:8" x14ac:dyDescent="0.35">
      <c r="B6641" s="1" t="s">
        <v>26471</v>
      </c>
      <c r="C6641" s="3" t="s">
        <v>26472</v>
      </c>
      <c r="D6641" s="13">
        <v>190000000</v>
      </c>
      <c r="E6641" s="1" t="str" cm="1">
        <f t="array" ref="E6641">_xlfn.IFS($D6641&gt;=$N$7,$J$7,AND($D6641&gt;=$M$8,$D6641&lt;$N$8),$J$8,AND($D6641&gt;=$M$9,$D6641&lt;$N$9),$J$9,$D6641&lt;$N$10,$J$10)</f>
        <v>Micro Cap</v>
      </c>
      <c r="F6641" s="18">
        <v>8.11</v>
      </c>
      <c r="G6641" s="3" t="s">
        <v>304</v>
      </c>
      <c r="H6641" s="22">
        <f>ROUND(Table1[[#This Row],[Market Capitalisation]]/Table1[[#This Row],[Stock Price]],0)</f>
        <v>23427867</v>
      </c>
    </row>
    <row r="6642" spans="2:8" x14ac:dyDescent="0.35">
      <c r="B6642" s="1" t="s">
        <v>26474</v>
      </c>
      <c r="C6642" s="3" t="s">
        <v>26475</v>
      </c>
      <c r="D6642" s="13">
        <v>190000000</v>
      </c>
      <c r="E6642" s="1" t="str" cm="1">
        <f t="array" ref="E6642">_xlfn.IFS($D6642&gt;=$N$7,$J$7,AND($D6642&gt;=$M$8,$D6642&lt;$N$8),$J$8,AND($D6642&gt;=$M$9,$D6642&lt;$N$9),$J$9,$D6642&lt;$N$10,$J$10)</f>
        <v>Micro Cap</v>
      </c>
      <c r="F6642" s="18">
        <v>5</v>
      </c>
      <c r="G6642" s="3" t="s">
        <v>31567</v>
      </c>
      <c r="H6642" s="22">
        <f>ROUND(Table1[[#This Row],[Market Capitalisation]]/Table1[[#This Row],[Stock Price]],0)</f>
        <v>38000000</v>
      </c>
    </row>
    <row r="6643" spans="2:8" x14ac:dyDescent="0.35">
      <c r="B6643" s="1" t="s">
        <v>26477</v>
      </c>
      <c r="C6643" s="3" t="s">
        <v>26478</v>
      </c>
      <c r="D6643" s="13">
        <v>190000000</v>
      </c>
      <c r="E6643" s="1" t="str" cm="1">
        <f t="array" ref="E6643">_xlfn.IFS($D6643&gt;=$N$7,$J$7,AND($D6643&gt;=$M$8,$D6643&lt;$N$8),$J$8,AND($D6643&gt;=$M$9,$D6643&lt;$N$9),$J$9,$D6643&lt;$N$10,$J$10)</f>
        <v>Micro Cap</v>
      </c>
      <c r="F6643" s="18">
        <v>4.57</v>
      </c>
      <c r="G6643" s="3" t="s">
        <v>31554</v>
      </c>
      <c r="H6643" s="22">
        <f>ROUND(Table1[[#This Row],[Market Capitalisation]]/Table1[[#This Row],[Stock Price]],0)</f>
        <v>41575492</v>
      </c>
    </row>
    <row r="6644" spans="2:8" x14ac:dyDescent="0.35">
      <c r="B6644" s="1" t="s">
        <v>26480</v>
      </c>
      <c r="C6644" s="3" t="s">
        <v>26481</v>
      </c>
      <c r="D6644" s="13">
        <v>190000000</v>
      </c>
      <c r="E6644" s="1" t="str" cm="1">
        <f t="array" ref="E6644">_xlfn.IFS($D6644&gt;=$N$7,$J$7,AND($D6644&gt;=$M$8,$D6644&lt;$N$8),$J$8,AND($D6644&gt;=$M$9,$D6644&lt;$N$9),$J$9,$D6644&lt;$N$10,$J$10)</f>
        <v>Micro Cap</v>
      </c>
      <c r="F6644" s="18">
        <v>24.02</v>
      </c>
      <c r="G6644" s="3" t="s">
        <v>31554</v>
      </c>
      <c r="H6644" s="22">
        <f>ROUND(Table1[[#This Row],[Market Capitalisation]]/Table1[[#This Row],[Stock Price]],0)</f>
        <v>7910075</v>
      </c>
    </row>
    <row r="6645" spans="2:8" x14ac:dyDescent="0.35">
      <c r="B6645" s="1" t="s">
        <v>26483</v>
      </c>
      <c r="C6645" s="3" t="s">
        <v>26484</v>
      </c>
      <c r="D6645" s="13">
        <v>190000000</v>
      </c>
      <c r="E6645" s="1" t="str" cm="1">
        <f t="array" ref="E6645">_xlfn.IFS($D6645&gt;=$N$7,$J$7,AND($D6645&gt;=$M$8,$D6645&lt;$N$8),$J$8,AND($D6645&gt;=$M$9,$D6645&lt;$N$9),$J$9,$D6645&lt;$N$10,$J$10)</f>
        <v>Micro Cap</v>
      </c>
      <c r="F6645" s="18">
        <v>13.83</v>
      </c>
      <c r="G6645" s="3" t="s">
        <v>31554</v>
      </c>
      <c r="H6645" s="22">
        <f>ROUND(Table1[[#This Row],[Market Capitalisation]]/Table1[[#This Row],[Stock Price]],0)</f>
        <v>13738250</v>
      </c>
    </row>
    <row r="6646" spans="2:8" x14ac:dyDescent="0.35">
      <c r="B6646" s="1" t="s">
        <v>26486</v>
      </c>
      <c r="C6646" s="3" t="s">
        <v>26487</v>
      </c>
      <c r="D6646" s="13">
        <v>190000000</v>
      </c>
      <c r="E6646" s="1" t="str" cm="1">
        <f t="array" ref="E6646">_xlfn.IFS($D6646&gt;=$N$7,$J$7,AND($D6646&gt;=$M$8,$D6646&lt;$N$8),$J$8,AND($D6646&gt;=$M$9,$D6646&lt;$N$9),$J$9,$D6646&lt;$N$10,$J$10)</f>
        <v>Micro Cap</v>
      </c>
      <c r="F6646" s="18">
        <v>8.83</v>
      </c>
      <c r="G6646" s="3" t="s">
        <v>31554</v>
      </c>
      <c r="H6646" s="22">
        <f>ROUND(Table1[[#This Row],[Market Capitalisation]]/Table1[[#This Row],[Stock Price]],0)</f>
        <v>21517554</v>
      </c>
    </row>
    <row r="6647" spans="2:8" x14ac:dyDescent="0.35">
      <c r="B6647" s="1" t="s">
        <v>26489</v>
      </c>
      <c r="C6647" s="3" t="s">
        <v>26490</v>
      </c>
      <c r="D6647" s="13">
        <v>190000000</v>
      </c>
      <c r="E6647" s="1" t="str" cm="1">
        <f t="array" ref="E6647">_xlfn.IFS($D6647&gt;=$N$7,$J$7,AND($D6647&gt;=$M$8,$D6647&lt;$N$8),$J$8,AND($D6647&gt;=$M$9,$D6647&lt;$N$9),$J$9,$D6647&lt;$N$10,$J$10)</f>
        <v>Micro Cap</v>
      </c>
      <c r="F6647" s="18">
        <v>13.35</v>
      </c>
      <c r="G6647" s="3" t="s">
        <v>31554</v>
      </c>
      <c r="H6647" s="22">
        <f>ROUND(Table1[[#This Row],[Market Capitalisation]]/Table1[[#This Row],[Stock Price]],0)</f>
        <v>14232210</v>
      </c>
    </row>
    <row r="6648" spans="2:8" x14ac:dyDescent="0.35">
      <c r="B6648" s="1" t="s">
        <v>26492</v>
      </c>
      <c r="C6648" s="3" t="s">
        <v>26493</v>
      </c>
      <c r="D6648" s="13">
        <v>190000000</v>
      </c>
      <c r="E6648" s="1" t="str" cm="1">
        <f t="array" ref="E6648">_xlfn.IFS($D6648&gt;=$N$7,$J$7,AND($D6648&gt;=$M$8,$D6648&lt;$N$8),$J$8,AND($D6648&gt;=$M$9,$D6648&lt;$N$9),$J$9,$D6648&lt;$N$10,$J$10)</f>
        <v>Micro Cap</v>
      </c>
      <c r="F6648" s="18">
        <v>5.88</v>
      </c>
      <c r="G6648" s="3" t="s">
        <v>31554</v>
      </c>
      <c r="H6648" s="22">
        <f>ROUND(Table1[[#This Row],[Market Capitalisation]]/Table1[[#This Row],[Stock Price]],0)</f>
        <v>32312925</v>
      </c>
    </row>
    <row r="6649" spans="2:8" x14ac:dyDescent="0.35">
      <c r="B6649" s="1" t="s">
        <v>26495</v>
      </c>
      <c r="C6649" s="3" t="s">
        <v>26496</v>
      </c>
      <c r="D6649" s="13">
        <v>190000000</v>
      </c>
      <c r="E6649" s="1" t="str" cm="1">
        <f t="array" ref="E6649">_xlfn.IFS($D6649&gt;=$N$7,$J$7,AND($D6649&gt;=$M$8,$D6649&lt;$N$8),$J$8,AND($D6649&gt;=$M$9,$D6649&lt;$N$9),$J$9,$D6649&lt;$N$10,$J$10)</f>
        <v>Micro Cap</v>
      </c>
      <c r="F6649" s="18">
        <v>0.4</v>
      </c>
      <c r="G6649" s="3" t="s">
        <v>511</v>
      </c>
      <c r="H6649" s="22">
        <f>ROUND(Table1[[#This Row],[Market Capitalisation]]/Table1[[#This Row],[Stock Price]],0)</f>
        <v>475000000</v>
      </c>
    </row>
    <row r="6650" spans="2:8" x14ac:dyDescent="0.35">
      <c r="B6650" s="1" t="s">
        <v>26498</v>
      </c>
      <c r="C6650" s="3" t="s">
        <v>26499</v>
      </c>
      <c r="D6650" s="13">
        <v>190000000</v>
      </c>
      <c r="E6650" s="1" t="str" cm="1">
        <f t="array" ref="E6650">_xlfn.IFS($D6650&gt;=$N$7,$J$7,AND($D6650&gt;=$M$8,$D6650&lt;$N$8),$J$8,AND($D6650&gt;=$M$9,$D6650&lt;$N$9),$J$9,$D6650&lt;$N$10,$J$10)</f>
        <v>Micro Cap</v>
      </c>
      <c r="F6650" s="18">
        <v>5.32</v>
      </c>
      <c r="G6650" s="3" t="s">
        <v>31554</v>
      </c>
      <c r="H6650" s="22">
        <f>ROUND(Table1[[#This Row],[Market Capitalisation]]/Table1[[#This Row],[Stock Price]],0)</f>
        <v>35714286</v>
      </c>
    </row>
    <row r="6651" spans="2:8" x14ac:dyDescent="0.35">
      <c r="B6651" s="1" t="s">
        <v>26501</v>
      </c>
      <c r="C6651" s="3" t="s">
        <v>26502</v>
      </c>
      <c r="D6651" s="13">
        <v>190000000</v>
      </c>
      <c r="E6651" s="1" t="str" cm="1">
        <f t="array" ref="E6651">_xlfn.IFS($D6651&gt;=$N$7,$J$7,AND($D6651&gt;=$M$8,$D6651&lt;$N$8),$J$8,AND($D6651&gt;=$M$9,$D6651&lt;$N$9),$J$9,$D6651&lt;$N$10,$J$10)</f>
        <v>Micro Cap</v>
      </c>
      <c r="F6651" s="18">
        <v>4.03</v>
      </c>
      <c r="G6651" s="3" t="s">
        <v>31554</v>
      </c>
      <c r="H6651" s="22">
        <f>ROUND(Table1[[#This Row],[Market Capitalisation]]/Table1[[#This Row],[Stock Price]],0)</f>
        <v>47146402</v>
      </c>
    </row>
    <row r="6652" spans="2:8" x14ac:dyDescent="0.35">
      <c r="B6652" s="1" t="s">
        <v>26505</v>
      </c>
      <c r="C6652" s="3" t="s">
        <v>26506</v>
      </c>
      <c r="D6652" s="13">
        <v>180000000</v>
      </c>
      <c r="E6652" s="1" t="str" cm="1">
        <f t="array" ref="E6652">_xlfn.IFS($D6652&gt;=$N$7,$J$7,AND($D6652&gt;=$M$8,$D6652&lt;$N$8),$J$8,AND($D6652&gt;=$M$9,$D6652&lt;$N$9),$J$9,$D6652&lt;$N$10,$J$10)</f>
        <v>Micro Cap</v>
      </c>
      <c r="F6652" s="18">
        <v>1.54</v>
      </c>
      <c r="G6652" s="3" t="s">
        <v>420</v>
      </c>
      <c r="H6652" s="22">
        <f>ROUND(Table1[[#This Row],[Market Capitalisation]]/Table1[[#This Row],[Stock Price]],0)</f>
        <v>116883117</v>
      </c>
    </row>
    <row r="6653" spans="2:8" x14ac:dyDescent="0.35">
      <c r="B6653" s="1" t="s">
        <v>26509</v>
      </c>
      <c r="C6653" s="3" t="s">
        <v>26510</v>
      </c>
      <c r="D6653" s="13">
        <v>180000000</v>
      </c>
      <c r="E6653" s="1" t="str" cm="1">
        <f t="array" ref="E6653">_xlfn.IFS($D6653&gt;=$N$7,$J$7,AND($D6653&gt;=$M$8,$D6653&lt;$N$8),$J$8,AND($D6653&gt;=$M$9,$D6653&lt;$N$9),$J$9,$D6653&lt;$N$10,$J$10)</f>
        <v>Micro Cap</v>
      </c>
      <c r="F6653" s="18">
        <v>1.92</v>
      </c>
      <c r="G6653" s="3" t="s">
        <v>249</v>
      </c>
      <c r="H6653" s="22">
        <f>ROUND(Table1[[#This Row],[Market Capitalisation]]/Table1[[#This Row],[Stock Price]],0)</f>
        <v>93750000</v>
      </c>
    </row>
    <row r="6654" spans="2:8" x14ac:dyDescent="0.35">
      <c r="B6654" s="1" t="s">
        <v>26512</v>
      </c>
      <c r="C6654" s="3" t="s">
        <v>26513</v>
      </c>
      <c r="D6654" s="13">
        <v>180000000</v>
      </c>
      <c r="E6654" s="1" t="str" cm="1">
        <f t="array" ref="E6654">_xlfn.IFS($D6654&gt;=$N$7,$J$7,AND($D6654&gt;=$M$8,$D6654&lt;$N$8),$J$8,AND($D6654&gt;=$M$9,$D6654&lt;$N$9),$J$9,$D6654&lt;$N$10,$J$10)</f>
        <v>Micro Cap</v>
      </c>
      <c r="F6654" s="18">
        <v>6.43</v>
      </c>
      <c r="G6654" s="3" t="s">
        <v>31554</v>
      </c>
      <c r="H6654" s="22">
        <f>ROUND(Table1[[#This Row],[Market Capitalisation]]/Table1[[#This Row],[Stock Price]],0)</f>
        <v>27993779</v>
      </c>
    </row>
    <row r="6655" spans="2:8" x14ac:dyDescent="0.35">
      <c r="B6655" s="1" t="s">
        <v>26515</v>
      </c>
      <c r="C6655" s="3" t="s">
        <v>26516</v>
      </c>
      <c r="D6655" s="13">
        <v>180000000</v>
      </c>
      <c r="E6655" s="1" t="str" cm="1">
        <f t="array" ref="E6655">_xlfn.IFS($D6655&gt;=$N$7,$J$7,AND($D6655&gt;=$M$8,$D6655&lt;$N$8),$J$8,AND($D6655&gt;=$M$9,$D6655&lt;$N$9),$J$9,$D6655&lt;$N$10,$J$10)</f>
        <v>Micro Cap</v>
      </c>
      <c r="F6655" s="18">
        <v>1.08</v>
      </c>
      <c r="G6655" s="3" t="s">
        <v>31554</v>
      </c>
      <c r="H6655" s="22">
        <f>ROUND(Table1[[#This Row],[Market Capitalisation]]/Table1[[#This Row],[Stock Price]],0)</f>
        <v>166666667</v>
      </c>
    </row>
    <row r="6656" spans="2:8" x14ac:dyDescent="0.35">
      <c r="B6656" s="1" t="s">
        <v>26518</v>
      </c>
      <c r="C6656" s="3" t="s">
        <v>26519</v>
      </c>
      <c r="D6656" s="13">
        <v>180000000</v>
      </c>
      <c r="E6656" s="1" t="str" cm="1">
        <f t="array" ref="E6656">_xlfn.IFS($D6656&gt;=$N$7,$J$7,AND($D6656&gt;=$M$8,$D6656&lt;$N$8),$J$8,AND($D6656&gt;=$M$9,$D6656&lt;$N$9),$J$9,$D6656&lt;$N$10,$J$10)</f>
        <v>Micro Cap</v>
      </c>
      <c r="F6656" s="18">
        <v>2.7</v>
      </c>
      <c r="G6656" s="3" t="s">
        <v>31554</v>
      </c>
      <c r="H6656" s="22">
        <f>ROUND(Table1[[#This Row],[Market Capitalisation]]/Table1[[#This Row],[Stock Price]],0)</f>
        <v>66666667</v>
      </c>
    </row>
    <row r="6657" spans="2:8" x14ac:dyDescent="0.35">
      <c r="B6657" s="1" t="s">
        <v>26521</v>
      </c>
      <c r="C6657" s="3" t="s">
        <v>26522</v>
      </c>
      <c r="D6657" s="13">
        <v>180000000</v>
      </c>
      <c r="E6657" s="1" t="str" cm="1">
        <f t="array" ref="E6657">_xlfn.IFS($D6657&gt;=$N$7,$J$7,AND($D6657&gt;=$M$8,$D6657&lt;$N$8),$J$8,AND($D6657&gt;=$M$9,$D6657&lt;$N$9),$J$9,$D6657&lt;$N$10,$J$10)</f>
        <v>Micro Cap</v>
      </c>
      <c r="F6657" s="18">
        <v>0.77</v>
      </c>
      <c r="G6657" s="3" t="s">
        <v>31554</v>
      </c>
      <c r="H6657" s="22">
        <f>ROUND(Table1[[#This Row],[Market Capitalisation]]/Table1[[#This Row],[Stock Price]],0)</f>
        <v>233766234</v>
      </c>
    </row>
    <row r="6658" spans="2:8" x14ac:dyDescent="0.35">
      <c r="B6658" s="1" t="s">
        <v>26524</v>
      </c>
      <c r="C6658" s="3" t="s">
        <v>26525</v>
      </c>
      <c r="D6658" s="13">
        <v>180000000</v>
      </c>
      <c r="E6658" s="1" t="str" cm="1">
        <f t="array" ref="E6658">_xlfn.IFS($D6658&gt;=$N$7,$J$7,AND($D6658&gt;=$M$8,$D6658&lt;$N$8),$J$8,AND($D6658&gt;=$M$9,$D6658&lt;$N$9),$J$9,$D6658&lt;$N$10,$J$10)</f>
        <v>Micro Cap</v>
      </c>
      <c r="F6658" s="18">
        <v>1.0900000000000001</v>
      </c>
      <c r="G6658" s="3" t="s">
        <v>31554</v>
      </c>
      <c r="H6658" s="22">
        <f>ROUND(Table1[[#This Row],[Market Capitalisation]]/Table1[[#This Row],[Stock Price]],0)</f>
        <v>165137615</v>
      </c>
    </row>
    <row r="6659" spans="2:8" x14ac:dyDescent="0.35">
      <c r="B6659" s="1" t="s">
        <v>26527</v>
      </c>
      <c r="C6659" s="3" t="s">
        <v>26528</v>
      </c>
      <c r="D6659" s="13">
        <v>180000000</v>
      </c>
      <c r="E6659" s="1" t="str" cm="1">
        <f t="array" ref="E6659">_xlfn.IFS($D6659&gt;=$N$7,$J$7,AND($D6659&gt;=$M$8,$D6659&lt;$N$8),$J$8,AND($D6659&gt;=$M$9,$D6659&lt;$N$9),$J$9,$D6659&lt;$N$10,$J$10)</f>
        <v>Micro Cap</v>
      </c>
      <c r="F6659" s="18">
        <v>0.1</v>
      </c>
      <c r="G6659" s="3" t="s">
        <v>420</v>
      </c>
      <c r="H6659" s="22">
        <f>ROUND(Table1[[#This Row],[Market Capitalisation]]/Table1[[#This Row],[Stock Price]],0)</f>
        <v>1800000000</v>
      </c>
    </row>
    <row r="6660" spans="2:8" x14ac:dyDescent="0.35">
      <c r="B6660" s="1" t="s">
        <v>26530</v>
      </c>
      <c r="C6660" s="3" t="s">
        <v>26531</v>
      </c>
      <c r="D6660" s="13">
        <v>180000000</v>
      </c>
      <c r="E6660" s="1" t="str" cm="1">
        <f t="array" ref="E6660">_xlfn.IFS($D6660&gt;=$N$7,$J$7,AND($D6660&gt;=$M$8,$D6660&lt;$N$8),$J$8,AND($D6660&gt;=$M$9,$D6660&lt;$N$9),$J$9,$D6660&lt;$N$10,$J$10)</f>
        <v>Micro Cap</v>
      </c>
      <c r="F6660" s="18">
        <v>2.16</v>
      </c>
      <c r="G6660" s="3" t="s">
        <v>249</v>
      </c>
      <c r="H6660" s="22">
        <f>ROUND(Table1[[#This Row],[Market Capitalisation]]/Table1[[#This Row],[Stock Price]],0)</f>
        <v>83333333</v>
      </c>
    </row>
    <row r="6661" spans="2:8" x14ac:dyDescent="0.35">
      <c r="B6661" s="1" t="s">
        <v>26533</v>
      </c>
      <c r="C6661" s="3" t="s">
        <v>26534</v>
      </c>
      <c r="D6661" s="13">
        <v>180000000</v>
      </c>
      <c r="E6661" s="1" t="str" cm="1">
        <f t="array" ref="E6661">_xlfn.IFS($D6661&gt;=$N$7,$J$7,AND($D6661&gt;=$M$8,$D6661&lt;$N$8),$J$8,AND($D6661&gt;=$M$9,$D6661&lt;$N$9),$J$9,$D6661&lt;$N$10,$J$10)</f>
        <v>Micro Cap</v>
      </c>
      <c r="F6661" s="18">
        <v>0.92</v>
      </c>
      <c r="G6661" s="3" t="s">
        <v>107</v>
      </c>
      <c r="H6661" s="22">
        <f>ROUND(Table1[[#This Row],[Market Capitalisation]]/Table1[[#This Row],[Stock Price]],0)</f>
        <v>195652174</v>
      </c>
    </row>
    <row r="6662" spans="2:8" x14ac:dyDescent="0.35">
      <c r="B6662" s="1" t="s">
        <v>26536</v>
      </c>
      <c r="C6662" s="3" t="s">
        <v>26537</v>
      </c>
      <c r="D6662" s="13">
        <v>180000000</v>
      </c>
      <c r="E6662" s="1" t="str" cm="1">
        <f t="array" ref="E6662">_xlfn.IFS($D6662&gt;=$N$7,$J$7,AND($D6662&gt;=$M$8,$D6662&lt;$N$8),$J$8,AND($D6662&gt;=$M$9,$D6662&lt;$N$9),$J$9,$D6662&lt;$N$10,$J$10)</f>
        <v>Micro Cap</v>
      </c>
      <c r="F6662" s="18">
        <v>8.1199999999999992</v>
      </c>
      <c r="G6662" s="3" t="s">
        <v>31554</v>
      </c>
      <c r="H6662" s="22">
        <f>ROUND(Table1[[#This Row],[Market Capitalisation]]/Table1[[#This Row],[Stock Price]],0)</f>
        <v>22167488</v>
      </c>
    </row>
    <row r="6663" spans="2:8" x14ac:dyDescent="0.35">
      <c r="B6663" s="1" t="s">
        <v>26539</v>
      </c>
      <c r="C6663" s="3" t="s">
        <v>26540</v>
      </c>
      <c r="D6663" s="13">
        <v>180000000</v>
      </c>
      <c r="E6663" s="1" t="str" cm="1">
        <f t="array" ref="E6663">_xlfn.IFS($D6663&gt;=$N$7,$J$7,AND($D6663&gt;=$M$8,$D6663&lt;$N$8),$J$8,AND($D6663&gt;=$M$9,$D6663&lt;$N$9),$J$9,$D6663&lt;$N$10,$J$10)</f>
        <v>Micro Cap</v>
      </c>
      <c r="F6663" s="18">
        <v>31.75</v>
      </c>
      <c r="G6663" s="3" t="s">
        <v>31554</v>
      </c>
      <c r="H6663" s="22">
        <f>ROUND(Table1[[#This Row],[Market Capitalisation]]/Table1[[#This Row],[Stock Price]],0)</f>
        <v>5669291</v>
      </c>
    </row>
    <row r="6664" spans="2:8" x14ac:dyDescent="0.35">
      <c r="B6664" s="1" t="s">
        <v>26543</v>
      </c>
      <c r="C6664" s="3" t="s">
        <v>26544</v>
      </c>
      <c r="D6664" s="13">
        <v>180000000</v>
      </c>
      <c r="E6664" s="1" t="str" cm="1">
        <f t="array" ref="E6664">_xlfn.IFS($D6664&gt;=$N$7,$J$7,AND($D6664&gt;=$M$8,$D6664&lt;$N$8),$J$8,AND($D6664&gt;=$M$9,$D6664&lt;$N$9),$J$9,$D6664&lt;$N$10,$J$10)</f>
        <v>Micro Cap</v>
      </c>
      <c r="F6664" s="18">
        <v>1.23</v>
      </c>
      <c r="G6664" s="3" t="s">
        <v>1103</v>
      </c>
      <c r="H6664" s="22">
        <f>ROUND(Table1[[#This Row],[Market Capitalisation]]/Table1[[#This Row],[Stock Price]],0)</f>
        <v>146341463</v>
      </c>
    </row>
    <row r="6665" spans="2:8" x14ac:dyDescent="0.35">
      <c r="B6665" s="1" t="s">
        <v>26546</v>
      </c>
      <c r="C6665" s="3" t="s">
        <v>26547</v>
      </c>
      <c r="D6665" s="13">
        <v>180000000</v>
      </c>
      <c r="E6665" s="1" t="str" cm="1">
        <f t="array" ref="E6665">_xlfn.IFS($D6665&gt;=$N$7,$J$7,AND($D6665&gt;=$M$8,$D6665&lt;$N$8),$J$8,AND($D6665&gt;=$M$9,$D6665&lt;$N$9),$J$9,$D6665&lt;$N$10,$J$10)</f>
        <v>Micro Cap</v>
      </c>
      <c r="F6665" s="18">
        <v>12.72</v>
      </c>
      <c r="G6665" s="3" t="s">
        <v>31554</v>
      </c>
      <c r="H6665" s="22">
        <f>ROUND(Table1[[#This Row],[Market Capitalisation]]/Table1[[#This Row],[Stock Price]],0)</f>
        <v>14150943</v>
      </c>
    </row>
    <row r="6666" spans="2:8" x14ac:dyDescent="0.35">
      <c r="B6666" s="1" t="s">
        <v>26549</v>
      </c>
      <c r="C6666" s="3" t="s">
        <v>26550</v>
      </c>
      <c r="D6666" s="13">
        <v>180000000</v>
      </c>
      <c r="E6666" s="1" t="str" cm="1">
        <f t="array" ref="E6666">_xlfn.IFS($D6666&gt;=$N$7,$J$7,AND($D6666&gt;=$M$8,$D6666&lt;$N$8),$J$8,AND($D6666&gt;=$M$9,$D6666&lt;$N$9),$J$9,$D6666&lt;$N$10,$J$10)</f>
        <v>Micro Cap</v>
      </c>
      <c r="F6666" s="18">
        <v>2.95</v>
      </c>
      <c r="G6666" s="3" t="s">
        <v>31554</v>
      </c>
      <c r="H6666" s="22">
        <f>ROUND(Table1[[#This Row],[Market Capitalisation]]/Table1[[#This Row],[Stock Price]],0)</f>
        <v>61016949</v>
      </c>
    </row>
    <row r="6667" spans="2:8" x14ac:dyDescent="0.35">
      <c r="B6667" s="1" t="s">
        <v>26552</v>
      </c>
      <c r="C6667" s="3" t="s">
        <v>26553</v>
      </c>
      <c r="D6667" s="13">
        <v>180000000</v>
      </c>
      <c r="E6667" s="1" t="str" cm="1">
        <f t="array" ref="E6667">_xlfn.IFS($D6667&gt;=$N$7,$J$7,AND($D6667&gt;=$M$8,$D6667&lt;$N$8),$J$8,AND($D6667&gt;=$M$9,$D6667&lt;$N$9),$J$9,$D6667&lt;$N$10,$J$10)</f>
        <v>Micro Cap</v>
      </c>
      <c r="F6667" s="18">
        <v>34.67</v>
      </c>
      <c r="G6667" s="3" t="s">
        <v>31554</v>
      </c>
      <c r="H6667" s="22">
        <f>ROUND(Table1[[#This Row],[Market Capitalisation]]/Table1[[#This Row],[Stock Price]],0)</f>
        <v>5191808</v>
      </c>
    </row>
    <row r="6668" spans="2:8" x14ac:dyDescent="0.35">
      <c r="B6668" s="1" t="s">
        <v>26555</v>
      </c>
      <c r="C6668" s="3" t="s">
        <v>26556</v>
      </c>
      <c r="D6668" s="13">
        <v>180000000</v>
      </c>
      <c r="E6668" s="1" t="str" cm="1">
        <f t="array" ref="E6668">_xlfn.IFS($D6668&gt;=$N$7,$J$7,AND($D6668&gt;=$M$8,$D6668&lt;$N$8),$J$8,AND($D6668&gt;=$M$9,$D6668&lt;$N$9),$J$9,$D6668&lt;$N$10,$J$10)</f>
        <v>Micro Cap</v>
      </c>
      <c r="F6668" s="18">
        <v>102.14</v>
      </c>
      <c r="G6668" s="3" t="s">
        <v>31554</v>
      </c>
      <c r="H6668" s="22">
        <f>ROUND(Table1[[#This Row],[Market Capitalisation]]/Table1[[#This Row],[Stock Price]],0)</f>
        <v>1762287</v>
      </c>
    </row>
    <row r="6669" spans="2:8" x14ac:dyDescent="0.35">
      <c r="B6669" s="1" t="s">
        <v>26559</v>
      </c>
      <c r="C6669" s="3" t="s">
        <v>26560</v>
      </c>
      <c r="D6669" s="13">
        <v>180000000</v>
      </c>
      <c r="E6669" s="1" t="str" cm="1">
        <f t="array" ref="E6669">_xlfn.IFS($D6669&gt;=$N$7,$J$7,AND($D6669&gt;=$M$8,$D6669&lt;$N$8),$J$8,AND($D6669&gt;=$M$9,$D6669&lt;$N$9),$J$9,$D6669&lt;$N$10,$J$10)</f>
        <v>Micro Cap</v>
      </c>
      <c r="F6669" s="18">
        <v>3.21</v>
      </c>
      <c r="G6669" s="3" t="s">
        <v>31554</v>
      </c>
      <c r="H6669" s="22">
        <f>ROUND(Table1[[#This Row],[Market Capitalisation]]/Table1[[#This Row],[Stock Price]],0)</f>
        <v>56074766</v>
      </c>
    </row>
    <row r="6670" spans="2:8" x14ac:dyDescent="0.35">
      <c r="B6670" s="1" t="s">
        <v>26562</v>
      </c>
      <c r="C6670" s="3" t="s">
        <v>26563</v>
      </c>
      <c r="D6670" s="13">
        <v>180000000</v>
      </c>
      <c r="E6670" s="1" t="str" cm="1">
        <f t="array" ref="E6670">_xlfn.IFS($D6670&gt;=$N$7,$J$7,AND($D6670&gt;=$M$8,$D6670&lt;$N$8),$J$8,AND($D6670&gt;=$M$9,$D6670&lt;$N$9),$J$9,$D6670&lt;$N$10,$J$10)</f>
        <v>Micro Cap</v>
      </c>
      <c r="F6670" s="18">
        <v>14.83</v>
      </c>
      <c r="G6670" s="3" t="s">
        <v>31554</v>
      </c>
      <c r="H6670" s="22">
        <f>ROUND(Table1[[#This Row],[Market Capitalisation]]/Table1[[#This Row],[Stock Price]],0)</f>
        <v>12137559</v>
      </c>
    </row>
    <row r="6671" spans="2:8" x14ac:dyDescent="0.35">
      <c r="B6671" s="1" t="s">
        <v>26565</v>
      </c>
      <c r="C6671" s="3" t="s">
        <v>26566</v>
      </c>
      <c r="D6671" s="13">
        <v>180000000</v>
      </c>
      <c r="E6671" s="1" t="str" cm="1">
        <f t="array" ref="E6671">_xlfn.IFS($D6671&gt;=$N$7,$J$7,AND($D6671&gt;=$M$8,$D6671&lt;$N$8),$J$8,AND($D6671&gt;=$M$9,$D6671&lt;$N$9),$J$9,$D6671&lt;$N$10,$J$10)</f>
        <v>Micro Cap</v>
      </c>
      <c r="F6671" s="18">
        <v>1.3</v>
      </c>
      <c r="G6671" s="3" t="s">
        <v>31554</v>
      </c>
      <c r="H6671" s="22">
        <f>ROUND(Table1[[#This Row],[Market Capitalisation]]/Table1[[#This Row],[Stock Price]],0)</f>
        <v>138461538</v>
      </c>
    </row>
    <row r="6672" spans="2:8" x14ac:dyDescent="0.35">
      <c r="B6672" s="1" t="s">
        <v>26568</v>
      </c>
      <c r="C6672" s="3" t="s">
        <v>26569</v>
      </c>
      <c r="D6672" s="13">
        <v>180000000</v>
      </c>
      <c r="E6672" s="1" t="str" cm="1">
        <f t="array" ref="E6672">_xlfn.IFS($D6672&gt;=$N$7,$J$7,AND($D6672&gt;=$M$8,$D6672&lt;$N$8),$J$8,AND($D6672&gt;=$M$9,$D6672&lt;$N$9),$J$9,$D6672&lt;$N$10,$J$10)</f>
        <v>Micro Cap</v>
      </c>
      <c r="F6672" s="18">
        <v>6.09</v>
      </c>
      <c r="G6672" s="3" t="s">
        <v>31554</v>
      </c>
      <c r="H6672" s="22">
        <f>ROUND(Table1[[#This Row],[Market Capitalisation]]/Table1[[#This Row],[Stock Price]],0)</f>
        <v>29556650</v>
      </c>
    </row>
    <row r="6673" spans="2:8" x14ac:dyDescent="0.35">
      <c r="B6673" s="1" t="s">
        <v>26571</v>
      </c>
      <c r="C6673" s="3" t="s">
        <v>26572</v>
      </c>
      <c r="D6673" s="13">
        <v>180000000</v>
      </c>
      <c r="E6673" s="1" t="str" cm="1">
        <f t="array" ref="E6673">_xlfn.IFS($D6673&gt;=$N$7,$J$7,AND($D6673&gt;=$M$8,$D6673&lt;$N$8),$J$8,AND($D6673&gt;=$M$9,$D6673&lt;$N$9),$J$9,$D6673&lt;$N$10,$J$10)</f>
        <v>Micro Cap</v>
      </c>
      <c r="F6673" s="18">
        <v>2.84</v>
      </c>
      <c r="G6673" s="3" t="s">
        <v>31554</v>
      </c>
      <c r="H6673" s="22">
        <f>ROUND(Table1[[#This Row],[Market Capitalisation]]/Table1[[#This Row],[Stock Price]],0)</f>
        <v>63380282</v>
      </c>
    </row>
    <row r="6674" spans="2:8" x14ac:dyDescent="0.35">
      <c r="B6674" s="1" t="s">
        <v>26574</v>
      </c>
      <c r="C6674" s="3" t="s">
        <v>26575</v>
      </c>
      <c r="D6674" s="13">
        <v>180000000</v>
      </c>
      <c r="E6674" s="1" t="str" cm="1">
        <f t="array" ref="E6674">_xlfn.IFS($D6674&gt;=$N$7,$J$7,AND($D6674&gt;=$M$8,$D6674&lt;$N$8),$J$8,AND($D6674&gt;=$M$9,$D6674&lt;$N$9),$J$9,$D6674&lt;$N$10,$J$10)</f>
        <v>Micro Cap</v>
      </c>
      <c r="F6674" s="18">
        <v>5.96</v>
      </c>
      <c r="G6674" s="3" t="s">
        <v>249</v>
      </c>
      <c r="H6674" s="22">
        <f>ROUND(Table1[[#This Row],[Market Capitalisation]]/Table1[[#This Row],[Stock Price]],0)</f>
        <v>30201342</v>
      </c>
    </row>
    <row r="6675" spans="2:8" x14ac:dyDescent="0.35">
      <c r="B6675" s="1" t="s">
        <v>26577</v>
      </c>
      <c r="C6675" s="3" t="s">
        <v>26578</v>
      </c>
      <c r="D6675" s="13">
        <v>180000000</v>
      </c>
      <c r="E6675" s="1" t="str" cm="1">
        <f t="array" ref="E6675">_xlfn.IFS($D6675&gt;=$N$7,$J$7,AND($D6675&gt;=$M$8,$D6675&lt;$N$8),$J$8,AND($D6675&gt;=$M$9,$D6675&lt;$N$9),$J$9,$D6675&lt;$N$10,$J$10)</f>
        <v>Micro Cap</v>
      </c>
      <c r="F6675" s="18">
        <v>6.27</v>
      </c>
      <c r="G6675" s="3" t="s">
        <v>31554</v>
      </c>
      <c r="H6675" s="22">
        <f>ROUND(Table1[[#This Row],[Market Capitalisation]]/Table1[[#This Row],[Stock Price]],0)</f>
        <v>28708134</v>
      </c>
    </row>
    <row r="6676" spans="2:8" x14ac:dyDescent="0.35">
      <c r="B6676" s="1" t="s">
        <v>26580</v>
      </c>
      <c r="C6676" s="3" t="s">
        <v>26581</v>
      </c>
      <c r="D6676" s="13">
        <v>180000000</v>
      </c>
      <c r="E6676" s="1" t="str" cm="1">
        <f t="array" ref="E6676">_xlfn.IFS($D6676&gt;=$N$7,$J$7,AND($D6676&gt;=$M$8,$D6676&lt;$N$8),$J$8,AND($D6676&gt;=$M$9,$D6676&lt;$N$9),$J$9,$D6676&lt;$N$10,$J$10)</f>
        <v>Micro Cap</v>
      </c>
      <c r="F6676" s="18">
        <v>11.15</v>
      </c>
      <c r="G6676" s="3" t="s">
        <v>31554</v>
      </c>
      <c r="H6676" s="22">
        <f>ROUND(Table1[[#This Row],[Market Capitalisation]]/Table1[[#This Row],[Stock Price]],0)</f>
        <v>16143498</v>
      </c>
    </row>
    <row r="6677" spans="2:8" x14ac:dyDescent="0.35">
      <c r="B6677" s="1" t="s">
        <v>26583</v>
      </c>
      <c r="C6677" s="3" t="s">
        <v>26584</v>
      </c>
      <c r="D6677" s="13">
        <v>180000000</v>
      </c>
      <c r="E6677" s="1" t="str" cm="1">
        <f t="array" ref="E6677">_xlfn.IFS($D6677&gt;=$N$7,$J$7,AND($D6677&gt;=$M$8,$D6677&lt;$N$8),$J$8,AND($D6677&gt;=$M$9,$D6677&lt;$N$9),$J$9,$D6677&lt;$N$10,$J$10)</f>
        <v>Micro Cap</v>
      </c>
      <c r="F6677" s="18">
        <v>10.31</v>
      </c>
      <c r="G6677" s="3" t="s">
        <v>31554</v>
      </c>
      <c r="H6677" s="22">
        <f>ROUND(Table1[[#This Row],[Market Capitalisation]]/Table1[[#This Row],[Stock Price]],0)</f>
        <v>17458778</v>
      </c>
    </row>
    <row r="6678" spans="2:8" x14ac:dyDescent="0.35">
      <c r="B6678" s="1" t="s">
        <v>26586</v>
      </c>
      <c r="C6678" s="3" t="s">
        <v>26587</v>
      </c>
      <c r="D6678" s="13">
        <v>180000000</v>
      </c>
      <c r="E6678" s="1" t="str" cm="1">
        <f t="array" ref="E6678">_xlfn.IFS($D6678&gt;=$N$7,$J$7,AND($D6678&gt;=$M$8,$D6678&lt;$N$8),$J$8,AND($D6678&gt;=$M$9,$D6678&lt;$N$9),$J$9,$D6678&lt;$N$10,$J$10)</f>
        <v>Micro Cap</v>
      </c>
      <c r="F6678" s="18">
        <v>2.81</v>
      </c>
      <c r="G6678" s="3" t="s">
        <v>31554</v>
      </c>
      <c r="H6678" s="22">
        <f>ROUND(Table1[[#This Row],[Market Capitalisation]]/Table1[[#This Row],[Stock Price]],0)</f>
        <v>64056940</v>
      </c>
    </row>
    <row r="6679" spans="2:8" x14ac:dyDescent="0.35">
      <c r="B6679" s="1" t="s">
        <v>26589</v>
      </c>
      <c r="C6679" s="3" t="s">
        <v>26590</v>
      </c>
      <c r="D6679" s="13">
        <v>180000000</v>
      </c>
      <c r="E6679" s="1" t="str" cm="1">
        <f t="array" ref="E6679">_xlfn.IFS($D6679&gt;=$N$7,$J$7,AND($D6679&gt;=$M$8,$D6679&lt;$N$8),$J$8,AND($D6679&gt;=$M$9,$D6679&lt;$N$9),$J$9,$D6679&lt;$N$10,$J$10)</f>
        <v>Micro Cap</v>
      </c>
      <c r="F6679" s="18">
        <v>3.56</v>
      </c>
      <c r="G6679" s="3" t="s">
        <v>31554</v>
      </c>
      <c r="H6679" s="22">
        <f>ROUND(Table1[[#This Row],[Market Capitalisation]]/Table1[[#This Row],[Stock Price]],0)</f>
        <v>50561798</v>
      </c>
    </row>
    <row r="6680" spans="2:8" x14ac:dyDescent="0.35">
      <c r="B6680" s="1" t="s">
        <v>26592</v>
      </c>
      <c r="C6680" s="3" t="s">
        <v>26593</v>
      </c>
      <c r="D6680" s="13">
        <v>180000000</v>
      </c>
      <c r="E6680" s="1" t="str" cm="1">
        <f t="array" ref="E6680">_xlfn.IFS($D6680&gt;=$N$7,$J$7,AND($D6680&gt;=$M$8,$D6680&lt;$N$8),$J$8,AND($D6680&gt;=$M$9,$D6680&lt;$N$9),$J$9,$D6680&lt;$N$10,$J$10)</f>
        <v>Micro Cap</v>
      </c>
      <c r="F6680" s="18">
        <v>0.13</v>
      </c>
      <c r="G6680" s="3" t="s">
        <v>31544</v>
      </c>
      <c r="H6680" s="22">
        <f>ROUND(Table1[[#This Row],[Market Capitalisation]]/Table1[[#This Row],[Stock Price]],0)</f>
        <v>1384615385</v>
      </c>
    </row>
    <row r="6681" spans="2:8" x14ac:dyDescent="0.35">
      <c r="B6681" s="1" t="s">
        <v>26595</v>
      </c>
      <c r="C6681" s="3" t="s">
        <v>26596</v>
      </c>
      <c r="D6681" s="13">
        <v>180000000</v>
      </c>
      <c r="E6681" s="1" t="str" cm="1">
        <f t="array" ref="E6681">_xlfn.IFS($D6681&gt;=$N$7,$J$7,AND($D6681&gt;=$M$8,$D6681&lt;$N$8),$J$8,AND($D6681&gt;=$M$9,$D6681&lt;$N$9),$J$9,$D6681&lt;$N$10,$J$10)</f>
        <v>Micro Cap</v>
      </c>
      <c r="F6681" s="18">
        <v>16.05</v>
      </c>
      <c r="G6681" s="3" t="s">
        <v>31544</v>
      </c>
      <c r="H6681" s="22">
        <f>ROUND(Table1[[#This Row],[Market Capitalisation]]/Table1[[#This Row],[Stock Price]],0)</f>
        <v>11214953</v>
      </c>
    </row>
    <row r="6682" spans="2:8" x14ac:dyDescent="0.35">
      <c r="B6682" s="1" t="s">
        <v>26598</v>
      </c>
      <c r="C6682" s="3" t="s">
        <v>26599</v>
      </c>
      <c r="D6682" s="13">
        <v>180000000</v>
      </c>
      <c r="E6682" s="1" t="str" cm="1">
        <f t="array" ref="E6682">_xlfn.IFS($D6682&gt;=$N$7,$J$7,AND($D6682&gt;=$M$8,$D6682&lt;$N$8),$J$8,AND($D6682&gt;=$M$9,$D6682&lt;$N$9),$J$9,$D6682&lt;$N$10,$J$10)</f>
        <v>Micro Cap</v>
      </c>
      <c r="F6682" s="18">
        <v>4.12</v>
      </c>
      <c r="G6682" s="3" t="s">
        <v>31554</v>
      </c>
      <c r="H6682" s="22">
        <f>ROUND(Table1[[#This Row],[Market Capitalisation]]/Table1[[#This Row],[Stock Price]],0)</f>
        <v>43689320</v>
      </c>
    </row>
    <row r="6683" spans="2:8" x14ac:dyDescent="0.35">
      <c r="B6683" s="1" t="s">
        <v>26601</v>
      </c>
      <c r="C6683" s="3" t="s">
        <v>26602</v>
      </c>
      <c r="D6683" s="13">
        <v>180000000</v>
      </c>
      <c r="E6683" s="1" t="str" cm="1">
        <f t="array" ref="E6683">_xlfn.IFS($D6683&gt;=$N$7,$J$7,AND($D6683&gt;=$M$8,$D6683&lt;$N$8),$J$8,AND($D6683&gt;=$M$9,$D6683&lt;$N$9),$J$9,$D6683&lt;$N$10,$J$10)</f>
        <v>Micro Cap</v>
      </c>
      <c r="F6683" s="18">
        <v>2.72</v>
      </c>
      <c r="G6683" s="3" t="s">
        <v>31554</v>
      </c>
      <c r="H6683" s="22">
        <f>ROUND(Table1[[#This Row],[Market Capitalisation]]/Table1[[#This Row],[Stock Price]],0)</f>
        <v>66176471</v>
      </c>
    </row>
    <row r="6684" spans="2:8" x14ac:dyDescent="0.35">
      <c r="B6684" s="1" t="s">
        <v>26604</v>
      </c>
      <c r="C6684" s="3" t="s">
        <v>26605</v>
      </c>
      <c r="D6684" s="13">
        <v>180000000</v>
      </c>
      <c r="E6684" s="1" t="str" cm="1">
        <f t="array" ref="E6684">_xlfn.IFS($D6684&gt;=$N$7,$J$7,AND($D6684&gt;=$M$8,$D6684&lt;$N$8),$J$8,AND($D6684&gt;=$M$9,$D6684&lt;$N$9),$J$9,$D6684&lt;$N$10,$J$10)</f>
        <v>Micro Cap</v>
      </c>
      <c r="F6684" s="18">
        <v>2</v>
      </c>
      <c r="G6684" s="3" t="s">
        <v>31554</v>
      </c>
      <c r="H6684" s="22">
        <f>ROUND(Table1[[#This Row],[Market Capitalisation]]/Table1[[#This Row],[Stock Price]],0)</f>
        <v>90000000</v>
      </c>
    </row>
    <row r="6685" spans="2:8" x14ac:dyDescent="0.35">
      <c r="B6685" s="1" t="s">
        <v>26607</v>
      </c>
      <c r="C6685" s="3" t="s">
        <v>26608</v>
      </c>
      <c r="D6685" s="13">
        <v>180000000</v>
      </c>
      <c r="E6685" s="1" t="str" cm="1">
        <f t="array" ref="E6685">_xlfn.IFS($D6685&gt;=$N$7,$J$7,AND($D6685&gt;=$M$8,$D6685&lt;$N$8),$J$8,AND($D6685&gt;=$M$9,$D6685&lt;$N$9),$J$9,$D6685&lt;$N$10,$J$10)</f>
        <v>Micro Cap</v>
      </c>
      <c r="F6685" s="18">
        <v>0.69</v>
      </c>
      <c r="G6685" s="3" t="s">
        <v>249</v>
      </c>
      <c r="H6685" s="22">
        <f>ROUND(Table1[[#This Row],[Market Capitalisation]]/Table1[[#This Row],[Stock Price]],0)</f>
        <v>260869565</v>
      </c>
    </row>
    <row r="6686" spans="2:8" x14ac:dyDescent="0.35">
      <c r="B6686" s="1" t="s">
        <v>26610</v>
      </c>
      <c r="C6686" s="3" t="s">
        <v>26611</v>
      </c>
      <c r="D6686" s="13">
        <v>180000000</v>
      </c>
      <c r="E6686" s="1" t="str" cm="1">
        <f t="array" ref="E6686">_xlfn.IFS($D6686&gt;=$N$7,$J$7,AND($D6686&gt;=$M$8,$D6686&lt;$N$8),$J$8,AND($D6686&gt;=$M$9,$D6686&lt;$N$9),$J$9,$D6686&lt;$N$10,$J$10)</f>
        <v>Micro Cap</v>
      </c>
      <c r="F6686" s="18">
        <v>13.74</v>
      </c>
      <c r="G6686" s="3" t="s">
        <v>31583</v>
      </c>
      <c r="H6686" s="22">
        <f>ROUND(Table1[[#This Row],[Market Capitalisation]]/Table1[[#This Row],[Stock Price]],0)</f>
        <v>13100437</v>
      </c>
    </row>
    <row r="6687" spans="2:8" x14ac:dyDescent="0.35">
      <c r="B6687" s="1" t="s">
        <v>26613</v>
      </c>
      <c r="C6687" s="3" t="s">
        <v>26614</v>
      </c>
      <c r="D6687" s="13">
        <v>170000000</v>
      </c>
      <c r="E6687" s="1" t="str" cm="1">
        <f t="array" ref="E6687">_xlfn.IFS($D6687&gt;=$N$7,$J$7,AND($D6687&gt;=$M$8,$D6687&lt;$N$8),$J$8,AND($D6687&gt;=$M$9,$D6687&lt;$N$9),$J$9,$D6687&lt;$N$10,$J$10)</f>
        <v>Micro Cap</v>
      </c>
      <c r="F6687" s="18">
        <v>12.61</v>
      </c>
      <c r="G6687" s="3" t="s">
        <v>31554</v>
      </c>
      <c r="H6687" s="22">
        <f>ROUND(Table1[[#This Row],[Market Capitalisation]]/Table1[[#This Row],[Stock Price]],0)</f>
        <v>13481364</v>
      </c>
    </row>
    <row r="6688" spans="2:8" x14ac:dyDescent="0.35">
      <c r="B6688" s="1" t="s">
        <v>26618</v>
      </c>
      <c r="C6688" s="3" t="s">
        <v>26619</v>
      </c>
      <c r="D6688" s="13">
        <v>170000000</v>
      </c>
      <c r="E6688" s="1" t="str" cm="1">
        <f t="array" ref="E6688">_xlfn.IFS($D6688&gt;=$N$7,$J$7,AND($D6688&gt;=$M$8,$D6688&lt;$N$8),$J$8,AND($D6688&gt;=$M$9,$D6688&lt;$N$9),$J$9,$D6688&lt;$N$10,$J$10)</f>
        <v>Micro Cap</v>
      </c>
      <c r="F6688" s="18">
        <v>0.24</v>
      </c>
      <c r="G6688" s="3" t="s">
        <v>31567</v>
      </c>
      <c r="H6688" s="22">
        <f>ROUND(Table1[[#This Row],[Market Capitalisation]]/Table1[[#This Row],[Stock Price]],0)</f>
        <v>708333333</v>
      </c>
    </row>
    <row r="6689" spans="2:8" x14ac:dyDescent="0.35">
      <c r="B6689" s="1" t="s">
        <v>26621</v>
      </c>
      <c r="C6689" s="3" t="s">
        <v>26622</v>
      </c>
      <c r="D6689" s="13">
        <v>170000000</v>
      </c>
      <c r="E6689" s="1" t="str" cm="1">
        <f t="array" ref="E6689">_xlfn.IFS($D6689&gt;=$N$7,$J$7,AND($D6689&gt;=$M$8,$D6689&lt;$N$8),$J$8,AND($D6689&gt;=$M$9,$D6689&lt;$N$9),$J$9,$D6689&lt;$N$10,$J$10)</f>
        <v>Micro Cap</v>
      </c>
      <c r="F6689" s="18">
        <v>3.75</v>
      </c>
      <c r="G6689" s="3" t="s">
        <v>31554</v>
      </c>
      <c r="H6689" s="22">
        <f>ROUND(Table1[[#This Row],[Market Capitalisation]]/Table1[[#This Row],[Stock Price]],0)</f>
        <v>45333333</v>
      </c>
    </row>
    <row r="6690" spans="2:8" x14ac:dyDescent="0.35">
      <c r="B6690" s="1" t="s">
        <v>26624</v>
      </c>
      <c r="C6690" s="3" t="s">
        <v>26625</v>
      </c>
      <c r="D6690" s="13">
        <v>170000000</v>
      </c>
      <c r="E6690" s="1" t="str" cm="1">
        <f t="array" ref="E6690">_xlfn.IFS($D6690&gt;=$N$7,$J$7,AND($D6690&gt;=$M$8,$D6690&lt;$N$8),$J$8,AND($D6690&gt;=$M$9,$D6690&lt;$N$9),$J$9,$D6690&lt;$N$10,$J$10)</f>
        <v>Micro Cap</v>
      </c>
      <c r="F6690" s="18">
        <v>8.5399999999999991</v>
      </c>
      <c r="G6690" s="3" t="s">
        <v>31554</v>
      </c>
      <c r="H6690" s="22">
        <f>ROUND(Table1[[#This Row],[Market Capitalisation]]/Table1[[#This Row],[Stock Price]],0)</f>
        <v>19906323</v>
      </c>
    </row>
    <row r="6691" spans="2:8" x14ac:dyDescent="0.35">
      <c r="B6691" s="1" t="s">
        <v>26627</v>
      </c>
      <c r="C6691" s="3" t="s">
        <v>26628</v>
      </c>
      <c r="D6691" s="13">
        <v>170000000</v>
      </c>
      <c r="E6691" s="1" t="str" cm="1">
        <f t="array" ref="E6691">_xlfn.IFS($D6691&gt;=$N$7,$J$7,AND($D6691&gt;=$M$8,$D6691&lt;$N$8),$J$8,AND($D6691&gt;=$M$9,$D6691&lt;$N$9),$J$9,$D6691&lt;$N$10,$J$10)</f>
        <v>Micro Cap</v>
      </c>
      <c r="F6691" s="18">
        <v>1.08</v>
      </c>
      <c r="G6691" s="3" t="s">
        <v>511</v>
      </c>
      <c r="H6691" s="22">
        <f>ROUND(Table1[[#This Row],[Market Capitalisation]]/Table1[[#This Row],[Stock Price]],0)</f>
        <v>157407407</v>
      </c>
    </row>
    <row r="6692" spans="2:8" x14ac:dyDescent="0.35">
      <c r="B6692" s="1" t="s">
        <v>26630</v>
      </c>
      <c r="C6692" s="3" t="s">
        <v>26631</v>
      </c>
      <c r="D6692" s="13">
        <v>170000000</v>
      </c>
      <c r="E6692" s="1" t="str" cm="1">
        <f t="array" ref="E6692">_xlfn.IFS($D6692&gt;=$N$7,$J$7,AND($D6692&gt;=$M$8,$D6692&lt;$N$8),$J$8,AND($D6692&gt;=$M$9,$D6692&lt;$N$9),$J$9,$D6692&lt;$N$10,$J$10)</f>
        <v>Micro Cap</v>
      </c>
      <c r="F6692" s="18">
        <v>3.27</v>
      </c>
      <c r="G6692" s="3" t="s">
        <v>31554</v>
      </c>
      <c r="H6692" s="22">
        <f>ROUND(Table1[[#This Row],[Market Capitalisation]]/Table1[[#This Row],[Stock Price]],0)</f>
        <v>51987768</v>
      </c>
    </row>
    <row r="6693" spans="2:8" x14ac:dyDescent="0.35">
      <c r="B6693" s="1" t="s">
        <v>26633</v>
      </c>
      <c r="C6693" s="3" t="s">
        <v>26634</v>
      </c>
      <c r="D6693" s="13">
        <v>170000000</v>
      </c>
      <c r="E6693" s="1" t="str" cm="1">
        <f t="array" ref="E6693">_xlfn.IFS($D6693&gt;=$N$7,$J$7,AND($D6693&gt;=$M$8,$D6693&lt;$N$8),$J$8,AND($D6693&gt;=$M$9,$D6693&lt;$N$9),$J$9,$D6693&lt;$N$10,$J$10)</f>
        <v>Micro Cap</v>
      </c>
      <c r="F6693" s="18">
        <v>39.950000000000003</v>
      </c>
      <c r="G6693" s="3" t="s">
        <v>31583</v>
      </c>
      <c r="H6693" s="22">
        <f>ROUND(Table1[[#This Row],[Market Capitalisation]]/Table1[[#This Row],[Stock Price]],0)</f>
        <v>4255319</v>
      </c>
    </row>
    <row r="6694" spans="2:8" x14ac:dyDescent="0.35">
      <c r="B6694" s="1" t="s">
        <v>26637</v>
      </c>
      <c r="C6694" s="3" t="s">
        <v>26638</v>
      </c>
      <c r="D6694" s="13">
        <v>170000000</v>
      </c>
      <c r="E6694" s="1" t="str" cm="1">
        <f t="array" ref="E6694">_xlfn.IFS($D6694&gt;=$N$7,$J$7,AND($D6694&gt;=$M$8,$D6694&lt;$N$8),$J$8,AND($D6694&gt;=$M$9,$D6694&lt;$N$9),$J$9,$D6694&lt;$N$10,$J$10)</f>
        <v>Micro Cap</v>
      </c>
      <c r="F6694" s="18">
        <v>2.91</v>
      </c>
      <c r="G6694" s="3" t="s">
        <v>107</v>
      </c>
      <c r="H6694" s="22">
        <f>ROUND(Table1[[#This Row],[Market Capitalisation]]/Table1[[#This Row],[Stock Price]],0)</f>
        <v>58419244</v>
      </c>
    </row>
    <row r="6695" spans="2:8" x14ac:dyDescent="0.35">
      <c r="B6695" s="1" t="s">
        <v>26640</v>
      </c>
      <c r="C6695" s="3" t="s">
        <v>26641</v>
      </c>
      <c r="D6695" s="13">
        <v>170000000</v>
      </c>
      <c r="E6695" s="1" t="str" cm="1">
        <f t="array" ref="E6695">_xlfn.IFS($D6695&gt;=$N$7,$J$7,AND($D6695&gt;=$M$8,$D6695&lt;$N$8),$J$8,AND($D6695&gt;=$M$9,$D6695&lt;$N$9),$J$9,$D6695&lt;$N$10,$J$10)</f>
        <v>Micro Cap</v>
      </c>
      <c r="F6695" s="18">
        <v>18.920000000000002</v>
      </c>
      <c r="G6695" s="3" t="s">
        <v>31554</v>
      </c>
      <c r="H6695" s="22">
        <f>ROUND(Table1[[#This Row],[Market Capitalisation]]/Table1[[#This Row],[Stock Price]],0)</f>
        <v>8985201</v>
      </c>
    </row>
    <row r="6696" spans="2:8" x14ac:dyDescent="0.35">
      <c r="B6696" s="1" t="s">
        <v>26644</v>
      </c>
      <c r="C6696" s="3" t="s">
        <v>26645</v>
      </c>
      <c r="D6696" s="13">
        <v>170000000</v>
      </c>
      <c r="E6696" s="1" t="str" cm="1">
        <f t="array" ref="E6696">_xlfn.IFS($D6696&gt;=$N$7,$J$7,AND($D6696&gt;=$M$8,$D6696&lt;$N$8),$J$8,AND($D6696&gt;=$M$9,$D6696&lt;$N$9),$J$9,$D6696&lt;$N$10,$J$10)</f>
        <v>Micro Cap</v>
      </c>
      <c r="F6696" s="18">
        <v>4</v>
      </c>
      <c r="G6696" s="3" t="s">
        <v>31554</v>
      </c>
      <c r="H6696" s="22">
        <f>ROUND(Table1[[#This Row],[Market Capitalisation]]/Table1[[#This Row],[Stock Price]],0)</f>
        <v>42500000</v>
      </c>
    </row>
    <row r="6697" spans="2:8" x14ac:dyDescent="0.35">
      <c r="B6697" s="1" t="s">
        <v>26648</v>
      </c>
      <c r="C6697" s="3" t="s">
        <v>26649</v>
      </c>
      <c r="D6697" s="13">
        <v>170000000</v>
      </c>
      <c r="E6697" s="1" t="str" cm="1">
        <f t="array" ref="E6697">_xlfn.IFS($D6697&gt;=$N$7,$J$7,AND($D6697&gt;=$M$8,$D6697&lt;$N$8),$J$8,AND($D6697&gt;=$M$9,$D6697&lt;$N$9),$J$9,$D6697&lt;$N$10,$J$10)</f>
        <v>Micro Cap</v>
      </c>
      <c r="F6697" s="18">
        <v>2.68</v>
      </c>
      <c r="G6697" s="3" t="s">
        <v>249</v>
      </c>
      <c r="H6697" s="22">
        <f>ROUND(Table1[[#This Row],[Market Capitalisation]]/Table1[[#This Row],[Stock Price]],0)</f>
        <v>63432836</v>
      </c>
    </row>
    <row r="6698" spans="2:8" x14ac:dyDescent="0.35">
      <c r="B6698" s="1" t="s">
        <v>26651</v>
      </c>
      <c r="C6698" s="3" t="s">
        <v>26652</v>
      </c>
      <c r="D6698" s="13">
        <v>170000000</v>
      </c>
      <c r="E6698" s="1" t="str" cm="1">
        <f t="array" ref="E6698">_xlfn.IFS($D6698&gt;=$N$7,$J$7,AND($D6698&gt;=$M$8,$D6698&lt;$N$8),$J$8,AND($D6698&gt;=$M$9,$D6698&lt;$N$9),$J$9,$D6698&lt;$N$10,$J$10)</f>
        <v>Micro Cap</v>
      </c>
      <c r="F6698" s="18">
        <v>4.42</v>
      </c>
      <c r="G6698" s="3" t="s">
        <v>31554</v>
      </c>
      <c r="H6698" s="22">
        <f>ROUND(Table1[[#This Row],[Market Capitalisation]]/Table1[[#This Row],[Stock Price]],0)</f>
        <v>38461538</v>
      </c>
    </row>
    <row r="6699" spans="2:8" x14ac:dyDescent="0.35">
      <c r="B6699" s="1" t="s">
        <v>26654</v>
      </c>
      <c r="C6699" s="3" t="s">
        <v>26655</v>
      </c>
      <c r="D6699" s="13">
        <v>170000000</v>
      </c>
      <c r="E6699" s="1" t="str" cm="1">
        <f t="array" ref="E6699">_xlfn.IFS($D6699&gt;=$N$7,$J$7,AND($D6699&gt;=$M$8,$D6699&lt;$N$8),$J$8,AND($D6699&gt;=$M$9,$D6699&lt;$N$9),$J$9,$D6699&lt;$N$10,$J$10)</f>
        <v>Micro Cap</v>
      </c>
      <c r="F6699" s="18">
        <v>25.32</v>
      </c>
      <c r="G6699" s="3" t="s">
        <v>31554</v>
      </c>
      <c r="H6699" s="22">
        <f>ROUND(Table1[[#This Row],[Market Capitalisation]]/Table1[[#This Row],[Stock Price]],0)</f>
        <v>6714060</v>
      </c>
    </row>
    <row r="6700" spans="2:8" x14ac:dyDescent="0.35">
      <c r="B6700" s="1" t="s">
        <v>26657</v>
      </c>
      <c r="C6700" s="3" t="s">
        <v>26658</v>
      </c>
      <c r="D6700" s="13">
        <v>170000000</v>
      </c>
      <c r="E6700" s="1" t="str" cm="1">
        <f t="array" ref="E6700">_xlfn.IFS($D6700&gt;=$N$7,$J$7,AND($D6700&gt;=$M$8,$D6700&lt;$N$8),$J$8,AND($D6700&gt;=$M$9,$D6700&lt;$N$9),$J$9,$D6700&lt;$N$10,$J$10)</f>
        <v>Micro Cap</v>
      </c>
      <c r="F6700" s="18">
        <v>9.8000000000000007</v>
      </c>
      <c r="G6700" s="3" t="s">
        <v>31554</v>
      </c>
      <c r="H6700" s="22">
        <f>ROUND(Table1[[#This Row],[Market Capitalisation]]/Table1[[#This Row],[Stock Price]],0)</f>
        <v>17346939</v>
      </c>
    </row>
    <row r="6701" spans="2:8" x14ac:dyDescent="0.35">
      <c r="B6701" s="1" t="s">
        <v>26660</v>
      </c>
      <c r="C6701" s="3" t="s">
        <v>26661</v>
      </c>
      <c r="D6701" s="13">
        <v>170000000</v>
      </c>
      <c r="E6701" s="1" t="str" cm="1">
        <f t="array" ref="E6701">_xlfn.IFS($D6701&gt;=$N$7,$J$7,AND($D6701&gt;=$M$8,$D6701&lt;$N$8),$J$8,AND($D6701&gt;=$M$9,$D6701&lt;$N$9),$J$9,$D6701&lt;$N$10,$J$10)</f>
        <v>Micro Cap</v>
      </c>
      <c r="F6701" s="18">
        <v>3.06</v>
      </c>
      <c r="G6701" s="3" t="s">
        <v>31554</v>
      </c>
      <c r="H6701" s="22">
        <f>ROUND(Table1[[#This Row],[Market Capitalisation]]/Table1[[#This Row],[Stock Price]],0)</f>
        <v>55555556</v>
      </c>
    </row>
    <row r="6702" spans="2:8" x14ac:dyDescent="0.35">
      <c r="B6702" s="1" t="s">
        <v>26663</v>
      </c>
      <c r="C6702" s="3" t="s">
        <v>26664</v>
      </c>
      <c r="D6702" s="13">
        <v>170000000</v>
      </c>
      <c r="E6702" s="1" t="str" cm="1">
        <f t="array" ref="E6702">_xlfn.IFS($D6702&gt;=$N$7,$J$7,AND($D6702&gt;=$M$8,$D6702&lt;$N$8),$J$8,AND($D6702&gt;=$M$9,$D6702&lt;$N$9),$J$9,$D6702&lt;$N$10,$J$10)</f>
        <v>Micro Cap</v>
      </c>
      <c r="F6702" s="18">
        <v>1.94</v>
      </c>
      <c r="G6702" s="3" t="s">
        <v>13318</v>
      </c>
      <c r="H6702" s="22">
        <f>ROUND(Table1[[#This Row],[Market Capitalisation]]/Table1[[#This Row],[Stock Price]],0)</f>
        <v>87628866</v>
      </c>
    </row>
    <row r="6703" spans="2:8" x14ac:dyDescent="0.35">
      <c r="B6703" s="1" t="s">
        <v>26666</v>
      </c>
      <c r="C6703" s="3" t="s">
        <v>26667</v>
      </c>
      <c r="D6703" s="13">
        <v>170000000</v>
      </c>
      <c r="E6703" s="1" t="str" cm="1">
        <f t="array" ref="E6703">_xlfn.IFS($D6703&gt;=$N$7,$J$7,AND($D6703&gt;=$M$8,$D6703&lt;$N$8),$J$8,AND($D6703&gt;=$M$9,$D6703&lt;$N$9),$J$9,$D6703&lt;$N$10,$J$10)</f>
        <v>Micro Cap</v>
      </c>
      <c r="F6703" s="18">
        <v>14.23</v>
      </c>
      <c r="G6703" s="3" t="s">
        <v>249</v>
      </c>
      <c r="H6703" s="22">
        <f>ROUND(Table1[[#This Row],[Market Capitalisation]]/Table1[[#This Row],[Stock Price]],0)</f>
        <v>11946592</v>
      </c>
    </row>
    <row r="6704" spans="2:8" x14ac:dyDescent="0.35">
      <c r="B6704" s="1" t="s">
        <v>26669</v>
      </c>
      <c r="C6704" s="3" t="s">
        <v>26670</v>
      </c>
      <c r="D6704" s="13">
        <v>170000000</v>
      </c>
      <c r="E6704" s="1" t="str" cm="1">
        <f t="array" ref="E6704">_xlfn.IFS($D6704&gt;=$N$7,$J$7,AND($D6704&gt;=$M$8,$D6704&lt;$N$8),$J$8,AND($D6704&gt;=$M$9,$D6704&lt;$N$9),$J$9,$D6704&lt;$N$10,$J$10)</f>
        <v>Micro Cap</v>
      </c>
      <c r="F6704" s="18">
        <v>0.89</v>
      </c>
      <c r="G6704" s="3" t="s">
        <v>249</v>
      </c>
      <c r="H6704" s="22">
        <f>ROUND(Table1[[#This Row],[Market Capitalisation]]/Table1[[#This Row],[Stock Price]],0)</f>
        <v>191011236</v>
      </c>
    </row>
    <row r="6705" spans="2:8" x14ac:dyDescent="0.35">
      <c r="B6705" s="1" t="s">
        <v>26672</v>
      </c>
      <c r="C6705" s="3" t="s">
        <v>26673</v>
      </c>
      <c r="D6705" s="13">
        <v>170000000</v>
      </c>
      <c r="E6705" s="1" t="str" cm="1">
        <f t="array" ref="E6705">_xlfn.IFS($D6705&gt;=$N$7,$J$7,AND($D6705&gt;=$M$8,$D6705&lt;$N$8),$J$8,AND($D6705&gt;=$M$9,$D6705&lt;$N$9),$J$9,$D6705&lt;$N$10,$J$10)</f>
        <v>Micro Cap</v>
      </c>
      <c r="F6705" s="18">
        <v>3.64</v>
      </c>
      <c r="G6705" s="3" t="s">
        <v>31554</v>
      </c>
      <c r="H6705" s="22">
        <f>ROUND(Table1[[#This Row],[Market Capitalisation]]/Table1[[#This Row],[Stock Price]],0)</f>
        <v>46703297</v>
      </c>
    </row>
    <row r="6706" spans="2:8" x14ac:dyDescent="0.35">
      <c r="B6706" s="1" t="s">
        <v>26675</v>
      </c>
      <c r="C6706" s="3" t="s">
        <v>26676</v>
      </c>
      <c r="D6706" s="13">
        <v>170000000</v>
      </c>
      <c r="E6706" s="1" t="str" cm="1">
        <f t="array" ref="E6706">_xlfn.IFS($D6706&gt;=$N$7,$J$7,AND($D6706&gt;=$M$8,$D6706&lt;$N$8),$J$8,AND($D6706&gt;=$M$9,$D6706&lt;$N$9),$J$9,$D6706&lt;$N$10,$J$10)</f>
        <v>Micro Cap</v>
      </c>
      <c r="F6706" s="18">
        <v>24.19</v>
      </c>
      <c r="G6706" s="3" t="s">
        <v>4925</v>
      </c>
      <c r="H6706" s="22">
        <f>ROUND(Table1[[#This Row],[Market Capitalisation]]/Table1[[#This Row],[Stock Price]],0)</f>
        <v>7027697</v>
      </c>
    </row>
    <row r="6707" spans="2:8" x14ac:dyDescent="0.35">
      <c r="B6707" s="1" t="s">
        <v>26678</v>
      </c>
      <c r="C6707" s="3" t="s">
        <v>26679</v>
      </c>
      <c r="D6707" s="13">
        <v>170000000</v>
      </c>
      <c r="E6707" s="1" t="str" cm="1">
        <f t="array" ref="E6707">_xlfn.IFS($D6707&gt;=$N$7,$J$7,AND($D6707&gt;=$M$8,$D6707&lt;$N$8),$J$8,AND($D6707&gt;=$M$9,$D6707&lt;$N$9),$J$9,$D6707&lt;$N$10,$J$10)</f>
        <v>Micro Cap</v>
      </c>
      <c r="F6707" s="18">
        <v>19.52</v>
      </c>
      <c r="G6707" s="3" t="s">
        <v>31554</v>
      </c>
      <c r="H6707" s="22">
        <f>ROUND(Table1[[#This Row],[Market Capitalisation]]/Table1[[#This Row],[Stock Price]],0)</f>
        <v>8709016</v>
      </c>
    </row>
    <row r="6708" spans="2:8" x14ac:dyDescent="0.35">
      <c r="B6708" s="1" t="s">
        <v>26682</v>
      </c>
      <c r="C6708" s="3" t="s">
        <v>26683</v>
      </c>
      <c r="D6708" s="13">
        <v>170000000</v>
      </c>
      <c r="E6708" s="1" t="str" cm="1">
        <f t="array" ref="E6708">_xlfn.IFS($D6708&gt;=$N$7,$J$7,AND($D6708&gt;=$M$8,$D6708&lt;$N$8),$J$8,AND($D6708&gt;=$M$9,$D6708&lt;$N$9),$J$9,$D6708&lt;$N$10,$J$10)</f>
        <v>Micro Cap</v>
      </c>
      <c r="F6708" s="18">
        <v>23.65</v>
      </c>
      <c r="G6708" s="3" t="s">
        <v>3295</v>
      </c>
      <c r="H6708" s="22">
        <f>ROUND(Table1[[#This Row],[Market Capitalisation]]/Table1[[#This Row],[Stock Price]],0)</f>
        <v>7188161</v>
      </c>
    </row>
    <row r="6709" spans="2:8" x14ac:dyDescent="0.35">
      <c r="B6709" s="1" t="s">
        <v>26685</v>
      </c>
      <c r="C6709" s="3" t="s">
        <v>26686</v>
      </c>
      <c r="D6709" s="13">
        <v>170000000</v>
      </c>
      <c r="E6709" s="1" t="str" cm="1">
        <f t="array" ref="E6709">_xlfn.IFS($D6709&gt;=$N$7,$J$7,AND($D6709&gt;=$M$8,$D6709&lt;$N$8),$J$8,AND($D6709&gt;=$M$9,$D6709&lt;$N$9),$J$9,$D6709&lt;$N$10,$J$10)</f>
        <v>Micro Cap</v>
      </c>
      <c r="F6709" s="18">
        <v>1.63</v>
      </c>
      <c r="G6709" s="3" t="s">
        <v>249</v>
      </c>
      <c r="H6709" s="22">
        <f>ROUND(Table1[[#This Row],[Market Capitalisation]]/Table1[[#This Row],[Stock Price]],0)</f>
        <v>104294479</v>
      </c>
    </row>
    <row r="6710" spans="2:8" x14ac:dyDescent="0.35">
      <c r="B6710" s="1" t="s">
        <v>26688</v>
      </c>
      <c r="C6710" s="3" t="s">
        <v>26689</v>
      </c>
      <c r="D6710" s="13">
        <v>170000000</v>
      </c>
      <c r="E6710" s="1" t="str" cm="1">
        <f t="array" ref="E6710">_xlfn.IFS($D6710&gt;=$N$7,$J$7,AND($D6710&gt;=$M$8,$D6710&lt;$N$8),$J$8,AND($D6710&gt;=$M$9,$D6710&lt;$N$9),$J$9,$D6710&lt;$N$10,$J$10)</f>
        <v>Micro Cap</v>
      </c>
      <c r="F6710" s="18">
        <v>7.93</v>
      </c>
      <c r="G6710" s="3" t="s">
        <v>31554</v>
      </c>
      <c r="H6710" s="22">
        <f>ROUND(Table1[[#This Row],[Market Capitalisation]]/Table1[[#This Row],[Stock Price]],0)</f>
        <v>21437579</v>
      </c>
    </row>
    <row r="6711" spans="2:8" x14ac:dyDescent="0.35">
      <c r="B6711" s="1" t="s">
        <v>26691</v>
      </c>
      <c r="C6711" s="3" t="s">
        <v>26692</v>
      </c>
      <c r="D6711" s="13">
        <v>170000000</v>
      </c>
      <c r="E6711" s="1" t="str" cm="1">
        <f t="array" ref="E6711">_xlfn.IFS($D6711&gt;=$N$7,$J$7,AND($D6711&gt;=$M$8,$D6711&lt;$N$8),$J$8,AND($D6711&gt;=$M$9,$D6711&lt;$N$9),$J$9,$D6711&lt;$N$10,$J$10)</f>
        <v>Micro Cap</v>
      </c>
      <c r="F6711" s="18">
        <v>16.739999999999998</v>
      </c>
      <c r="G6711" s="3" t="s">
        <v>107</v>
      </c>
      <c r="H6711" s="22">
        <f>ROUND(Table1[[#This Row],[Market Capitalisation]]/Table1[[#This Row],[Stock Price]],0)</f>
        <v>10155317</v>
      </c>
    </row>
    <row r="6712" spans="2:8" x14ac:dyDescent="0.35">
      <c r="B6712" s="1" t="s">
        <v>26695</v>
      </c>
      <c r="C6712" s="3" t="s">
        <v>26696</v>
      </c>
      <c r="D6712" s="13">
        <v>170000000</v>
      </c>
      <c r="E6712" s="1" t="str" cm="1">
        <f t="array" ref="E6712">_xlfn.IFS($D6712&gt;=$N$7,$J$7,AND($D6712&gt;=$M$8,$D6712&lt;$N$8),$J$8,AND($D6712&gt;=$M$9,$D6712&lt;$N$9),$J$9,$D6712&lt;$N$10,$J$10)</f>
        <v>Micro Cap</v>
      </c>
      <c r="F6712" s="18">
        <v>0.05</v>
      </c>
      <c r="G6712" s="3" t="s">
        <v>420</v>
      </c>
      <c r="H6712" s="22">
        <f>ROUND(Table1[[#This Row],[Market Capitalisation]]/Table1[[#This Row],[Stock Price]],0)</f>
        <v>3400000000</v>
      </c>
    </row>
    <row r="6713" spans="2:8" x14ac:dyDescent="0.35">
      <c r="B6713" s="1" t="s">
        <v>26698</v>
      </c>
      <c r="C6713" s="3" t="s">
        <v>26699</v>
      </c>
      <c r="D6713" s="13">
        <v>170000000</v>
      </c>
      <c r="E6713" s="1" t="str" cm="1">
        <f t="array" ref="E6713">_xlfn.IFS($D6713&gt;=$N$7,$J$7,AND($D6713&gt;=$M$8,$D6713&lt;$N$8),$J$8,AND($D6713&gt;=$M$9,$D6713&lt;$N$9),$J$9,$D6713&lt;$N$10,$J$10)</f>
        <v>Micro Cap</v>
      </c>
      <c r="F6713" s="18">
        <v>5.28</v>
      </c>
      <c r="G6713" s="3" t="s">
        <v>511</v>
      </c>
      <c r="H6713" s="22">
        <f>ROUND(Table1[[#This Row],[Market Capitalisation]]/Table1[[#This Row],[Stock Price]],0)</f>
        <v>32196970</v>
      </c>
    </row>
    <row r="6714" spans="2:8" x14ac:dyDescent="0.35">
      <c r="B6714" s="1" t="s">
        <v>26701</v>
      </c>
      <c r="C6714" s="3" t="s">
        <v>26702</v>
      </c>
      <c r="D6714" s="13">
        <v>170000000</v>
      </c>
      <c r="E6714" s="1" t="str" cm="1">
        <f t="array" ref="E6714">_xlfn.IFS($D6714&gt;=$N$7,$J$7,AND($D6714&gt;=$M$8,$D6714&lt;$N$8),$J$8,AND($D6714&gt;=$M$9,$D6714&lt;$N$9),$J$9,$D6714&lt;$N$10,$J$10)</f>
        <v>Micro Cap</v>
      </c>
      <c r="F6714" s="18">
        <v>5.64</v>
      </c>
      <c r="G6714" s="3" t="s">
        <v>31554</v>
      </c>
      <c r="H6714" s="22">
        <f>ROUND(Table1[[#This Row],[Market Capitalisation]]/Table1[[#This Row],[Stock Price]],0)</f>
        <v>30141844</v>
      </c>
    </row>
    <row r="6715" spans="2:8" x14ac:dyDescent="0.35">
      <c r="B6715" s="1" t="s">
        <v>26704</v>
      </c>
      <c r="C6715" s="3" t="s">
        <v>26705</v>
      </c>
      <c r="D6715" s="13">
        <v>170000000</v>
      </c>
      <c r="E6715" s="1" t="str" cm="1">
        <f t="array" ref="E6715">_xlfn.IFS($D6715&gt;=$N$7,$J$7,AND($D6715&gt;=$M$8,$D6715&lt;$N$8),$J$8,AND($D6715&gt;=$M$9,$D6715&lt;$N$9),$J$9,$D6715&lt;$N$10,$J$10)</f>
        <v>Micro Cap</v>
      </c>
      <c r="F6715" s="18">
        <v>6</v>
      </c>
      <c r="G6715" s="3" t="s">
        <v>31554</v>
      </c>
      <c r="H6715" s="22">
        <f>ROUND(Table1[[#This Row],[Market Capitalisation]]/Table1[[#This Row],[Stock Price]],0)</f>
        <v>28333333</v>
      </c>
    </row>
    <row r="6716" spans="2:8" x14ac:dyDescent="0.35">
      <c r="B6716" s="1" t="s">
        <v>26707</v>
      </c>
      <c r="C6716" s="3" t="s">
        <v>26708</v>
      </c>
      <c r="D6716" s="13">
        <v>170000000</v>
      </c>
      <c r="E6716" s="1" t="str" cm="1">
        <f t="array" ref="E6716">_xlfn.IFS($D6716&gt;=$N$7,$J$7,AND($D6716&gt;=$M$8,$D6716&lt;$N$8),$J$8,AND($D6716&gt;=$M$9,$D6716&lt;$N$9),$J$9,$D6716&lt;$N$10,$J$10)</f>
        <v>Micro Cap</v>
      </c>
      <c r="F6716" s="18">
        <v>9</v>
      </c>
      <c r="G6716" s="3" t="s">
        <v>1452</v>
      </c>
      <c r="H6716" s="22">
        <f>ROUND(Table1[[#This Row],[Market Capitalisation]]/Table1[[#This Row],[Stock Price]],0)</f>
        <v>18888889</v>
      </c>
    </row>
    <row r="6717" spans="2:8" x14ac:dyDescent="0.35">
      <c r="B6717" s="1" t="s">
        <v>26710</v>
      </c>
      <c r="C6717" s="3" t="s">
        <v>26711</v>
      </c>
      <c r="D6717" s="13">
        <v>170000000</v>
      </c>
      <c r="E6717" s="1" t="str" cm="1">
        <f t="array" ref="E6717">_xlfn.IFS($D6717&gt;=$N$7,$J$7,AND($D6717&gt;=$M$8,$D6717&lt;$N$8),$J$8,AND($D6717&gt;=$M$9,$D6717&lt;$N$9),$J$9,$D6717&lt;$N$10,$J$10)</f>
        <v>Micro Cap</v>
      </c>
      <c r="F6717" s="18">
        <v>9.94</v>
      </c>
      <c r="G6717" s="3" t="s">
        <v>249</v>
      </c>
      <c r="H6717" s="22">
        <f>ROUND(Table1[[#This Row],[Market Capitalisation]]/Table1[[#This Row],[Stock Price]],0)</f>
        <v>17102616</v>
      </c>
    </row>
    <row r="6718" spans="2:8" x14ac:dyDescent="0.35">
      <c r="B6718" s="1" t="s">
        <v>26713</v>
      </c>
      <c r="C6718" s="3" t="s">
        <v>26714</v>
      </c>
      <c r="D6718" s="13">
        <v>170000000</v>
      </c>
      <c r="E6718" s="1" t="str" cm="1">
        <f t="array" ref="E6718">_xlfn.IFS($D6718&gt;=$N$7,$J$7,AND($D6718&gt;=$M$8,$D6718&lt;$N$8),$J$8,AND($D6718&gt;=$M$9,$D6718&lt;$N$9),$J$9,$D6718&lt;$N$10,$J$10)</f>
        <v>Micro Cap</v>
      </c>
      <c r="F6718" s="18">
        <v>17.920000000000002</v>
      </c>
      <c r="G6718" s="3" t="s">
        <v>31554</v>
      </c>
      <c r="H6718" s="22">
        <f>ROUND(Table1[[#This Row],[Market Capitalisation]]/Table1[[#This Row],[Stock Price]],0)</f>
        <v>9486607</v>
      </c>
    </row>
    <row r="6719" spans="2:8" x14ac:dyDescent="0.35">
      <c r="B6719" s="1" t="s">
        <v>26716</v>
      </c>
      <c r="C6719" s="3" t="s">
        <v>26717</v>
      </c>
      <c r="D6719" s="13">
        <v>170000000</v>
      </c>
      <c r="E6719" s="1" t="str" cm="1">
        <f t="array" ref="E6719">_xlfn.IFS($D6719&gt;=$N$7,$J$7,AND($D6719&gt;=$M$8,$D6719&lt;$N$8),$J$8,AND($D6719&gt;=$M$9,$D6719&lt;$N$9),$J$9,$D6719&lt;$N$10,$J$10)</f>
        <v>Micro Cap</v>
      </c>
      <c r="F6719" s="18">
        <v>8.41</v>
      </c>
      <c r="G6719" s="3" t="s">
        <v>249</v>
      </c>
      <c r="H6719" s="22">
        <f>ROUND(Table1[[#This Row],[Market Capitalisation]]/Table1[[#This Row],[Stock Price]],0)</f>
        <v>20214031</v>
      </c>
    </row>
    <row r="6720" spans="2:8" x14ac:dyDescent="0.35">
      <c r="B6720" s="1" t="s">
        <v>26720</v>
      </c>
      <c r="C6720" s="3" t="s">
        <v>26721</v>
      </c>
      <c r="D6720" s="13">
        <v>170000000</v>
      </c>
      <c r="E6720" s="1" t="str" cm="1">
        <f t="array" ref="E6720">_xlfn.IFS($D6720&gt;=$N$7,$J$7,AND($D6720&gt;=$M$8,$D6720&lt;$N$8),$J$8,AND($D6720&gt;=$M$9,$D6720&lt;$N$9),$J$9,$D6720&lt;$N$10,$J$10)</f>
        <v>Micro Cap</v>
      </c>
      <c r="F6720" s="18">
        <v>0.4</v>
      </c>
      <c r="G6720" s="3" t="s">
        <v>31544</v>
      </c>
      <c r="H6720" s="22">
        <f>ROUND(Table1[[#This Row],[Market Capitalisation]]/Table1[[#This Row],[Stock Price]],0)</f>
        <v>425000000</v>
      </c>
    </row>
    <row r="6721" spans="2:8" x14ac:dyDescent="0.35">
      <c r="B6721" s="1" t="s">
        <v>26723</v>
      </c>
      <c r="C6721" s="3" t="s">
        <v>26724</v>
      </c>
      <c r="D6721" s="13">
        <v>170000000</v>
      </c>
      <c r="E6721" s="1" t="str" cm="1">
        <f t="array" ref="E6721">_xlfn.IFS($D6721&gt;=$N$7,$J$7,AND($D6721&gt;=$M$8,$D6721&lt;$N$8),$J$8,AND($D6721&gt;=$M$9,$D6721&lt;$N$9),$J$9,$D6721&lt;$N$10,$J$10)</f>
        <v>Micro Cap</v>
      </c>
      <c r="F6721" s="18">
        <v>1.74</v>
      </c>
      <c r="G6721" s="3" t="s">
        <v>249</v>
      </c>
      <c r="H6721" s="22">
        <f>ROUND(Table1[[#This Row],[Market Capitalisation]]/Table1[[#This Row],[Stock Price]],0)</f>
        <v>97701149</v>
      </c>
    </row>
    <row r="6722" spans="2:8" x14ac:dyDescent="0.35">
      <c r="B6722" s="1" t="s">
        <v>26726</v>
      </c>
      <c r="C6722" s="3" t="s">
        <v>26727</v>
      </c>
      <c r="D6722" s="13">
        <v>170000000</v>
      </c>
      <c r="E6722" s="1" t="str" cm="1">
        <f t="array" ref="E6722">_xlfn.IFS($D6722&gt;=$N$7,$J$7,AND($D6722&gt;=$M$8,$D6722&lt;$N$8),$J$8,AND($D6722&gt;=$M$9,$D6722&lt;$N$9),$J$9,$D6722&lt;$N$10,$J$10)</f>
        <v>Micro Cap</v>
      </c>
      <c r="F6722" s="18">
        <v>1.5</v>
      </c>
      <c r="G6722" s="3" t="s">
        <v>511</v>
      </c>
      <c r="H6722" s="22">
        <f>ROUND(Table1[[#This Row],[Market Capitalisation]]/Table1[[#This Row],[Stock Price]],0)</f>
        <v>113333333</v>
      </c>
    </row>
    <row r="6723" spans="2:8" x14ac:dyDescent="0.35">
      <c r="B6723" s="1" t="s">
        <v>26729</v>
      </c>
      <c r="C6723" s="3" t="s">
        <v>26730</v>
      </c>
      <c r="D6723" s="13">
        <v>170000000</v>
      </c>
      <c r="E6723" s="1" t="str" cm="1">
        <f t="array" ref="E6723">_xlfn.IFS($D6723&gt;=$N$7,$J$7,AND($D6723&gt;=$M$8,$D6723&lt;$N$8),$J$8,AND($D6723&gt;=$M$9,$D6723&lt;$N$9),$J$9,$D6723&lt;$N$10,$J$10)</f>
        <v>Micro Cap</v>
      </c>
      <c r="F6723" s="18">
        <v>12.48</v>
      </c>
      <c r="G6723" s="3" t="s">
        <v>31554</v>
      </c>
      <c r="H6723" s="22">
        <f>ROUND(Table1[[#This Row],[Market Capitalisation]]/Table1[[#This Row],[Stock Price]],0)</f>
        <v>13621795</v>
      </c>
    </row>
    <row r="6724" spans="2:8" x14ac:dyDescent="0.35">
      <c r="B6724" s="1" t="s">
        <v>26732</v>
      </c>
      <c r="C6724" s="3" t="s">
        <v>26733</v>
      </c>
      <c r="D6724" s="13">
        <v>170000000</v>
      </c>
      <c r="E6724" s="1" t="str" cm="1">
        <f t="array" ref="E6724">_xlfn.IFS($D6724&gt;=$N$7,$J$7,AND($D6724&gt;=$M$8,$D6724&lt;$N$8),$J$8,AND($D6724&gt;=$M$9,$D6724&lt;$N$9),$J$9,$D6724&lt;$N$10,$J$10)</f>
        <v>Micro Cap</v>
      </c>
      <c r="F6724" s="18">
        <v>48.32</v>
      </c>
      <c r="G6724" s="3" t="s">
        <v>31554</v>
      </c>
      <c r="H6724" s="22">
        <f>ROUND(Table1[[#This Row],[Market Capitalisation]]/Table1[[#This Row],[Stock Price]],0)</f>
        <v>3518212</v>
      </c>
    </row>
    <row r="6725" spans="2:8" x14ac:dyDescent="0.35">
      <c r="B6725" s="1" t="s">
        <v>26735</v>
      </c>
      <c r="C6725" s="3" t="s">
        <v>26736</v>
      </c>
      <c r="D6725" s="13">
        <v>170000000</v>
      </c>
      <c r="E6725" s="1" t="str" cm="1">
        <f t="array" ref="E6725">_xlfn.IFS($D6725&gt;=$N$7,$J$7,AND($D6725&gt;=$M$8,$D6725&lt;$N$8),$J$8,AND($D6725&gt;=$M$9,$D6725&lt;$N$9),$J$9,$D6725&lt;$N$10,$J$10)</f>
        <v>Micro Cap</v>
      </c>
      <c r="F6725" s="18">
        <v>3.94</v>
      </c>
      <c r="G6725" s="3" t="s">
        <v>152</v>
      </c>
      <c r="H6725" s="22">
        <f>ROUND(Table1[[#This Row],[Market Capitalisation]]/Table1[[#This Row],[Stock Price]],0)</f>
        <v>43147208</v>
      </c>
    </row>
    <row r="6726" spans="2:8" x14ac:dyDescent="0.35">
      <c r="B6726" s="1" t="s">
        <v>26738</v>
      </c>
      <c r="C6726" s="3" t="s">
        <v>26739</v>
      </c>
      <c r="D6726" s="13">
        <v>170000000</v>
      </c>
      <c r="E6726" s="1" t="str" cm="1">
        <f t="array" ref="E6726">_xlfn.IFS($D6726&gt;=$N$7,$J$7,AND($D6726&gt;=$M$8,$D6726&lt;$N$8),$J$8,AND($D6726&gt;=$M$9,$D6726&lt;$N$9),$J$9,$D6726&lt;$N$10,$J$10)</f>
        <v>Micro Cap</v>
      </c>
      <c r="F6726" s="18">
        <v>4.68</v>
      </c>
      <c r="G6726" s="3" t="s">
        <v>31554</v>
      </c>
      <c r="H6726" s="22">
        <f>ROUND(Table1[[#This Row],[Market Capitalisation]]/Table1[[#This Row],[Stock Price]],0)</f>
        <v>36324786</v>
      </c>
    </row>
    <row r="6727" spans="2:8" x14ac:dyDescent="0.35">
      <c r="B6727" s="1" t="s">
        <v>26741</v>
      </c>
      <c r="C6727" s="3" t="s">
        <v>26742</v>
      </c>
      <c r="D6727" s="13">
        <v>170000000</v>
      </c>
      <c r="E6727" s="1" t="str" cm="1">
        <f t="array" ref="E6727">_xlfn.IFS($D6727&gt;=$N$7,$J$7,AND($D6727&gt;=$M$8,$D6727&lt;$N$8),$J$8,AND($D6727&gt;=$M$9,$D6727&lt;$N$9),$J$9,$D6727&lt;$N$10,$J$10)</f>
        <v>Micro Cap</v>
      </c>
      <c r="F6727" s="18">
        <v>3.43</v>
      </c>
      <c r="G6727" s="3" t="s">
        <v>31554</v>
      </c>
      <c r="H6727" s="22">
        <f>ROUND(Table1[[#This Row],[Market Capitalisation]]/Table1[[#This Row],[Stock Price]],0)</f>
        <v>49562682</v>
      </c>
    </row>
    <row r="6728" spans="2:8" x14ac:dyDescent="0.35">
      <c r="B6728" s="1" t="s">
        <v>26744</v>
      </c>
      <c r="C6728" s="3" t="s">
        <v>26745</v>
      </c>
      <c r="D6728" s="13">
        <v>170000000</v>
      </c>
      <c r="E6728" s="1" t="str" cm="1">
        <f t="array" ref="E6728">_xlfn.IFS($D6728&gt;=$N$7,$J$7,AND($D6728&gt;=$M$8,$D6728&lt;$N$8),$J$8,AND($D6728&gt;=$M$9,$D6728&lt;$N$9),$J$9,$D6728&lt;$N$10,$J$10)</f>
        <v>Micro Cap</v>
      </c>
      <c r="F6728" s="18">
        <v>2.0699999999999998</v>
      </c>
      <c r="G6728" s="3" t="s">
        <v>31554</v>
      </c>
      <c r="H6728" s="22">
        <f>ROUND(Table1[[#This Row],[Market Capitalisation]]/Table1[[#This Row],[Stock Price]],0)</f>
        <v>82125604</v>
      </c>
    </row>
    <row r="6729" spans="2:8" x14ac:dyDescent="0.35">
      <c r="B6729" s="1" t="s">
        <v>26747</v>
      </c>
      <c r="C6729" s="3" t="s">
        <v>26748</v>
      </c>
      <c r="D6729" s="13">
        <v>170000000</v>
      </c>
      <c r="E6729" s="1" t="str" cm="1">
        <f t="array" ref="E6729">_xlfn.IFS($D6729&gt;=$N$7,$J$7,AND($D6729&gt;=$M$8,$D6729&lt;$N$8),$J$8,AND($D6729&gt;=$M$9,$D6729&lt;$N$9),$J$9,$D6729&lt;$N$10,$J$10)</f>
        <v>Micro Cap</v>
      </c>
      <c r="F6729" s="18">
        <v>0.77</v>
      </c>
      <c r="G6729" s="3" t="s">
        <v>31554</v>
      </c>
      <c r="H6729" s="22">
        <f>ROUND(Table1[[#This Row],[Market Capitalisation]]/Table1[[#This Row],[Stock Price]],0)</f>
        <v>220779221</v>
      </c>
    </row>
    <row r="6730" spans="2:8" x14ac:dyDescent="0.35">
      <c r="B6730" s="1" t="s">
        <v>26750</v>
      </c>
      <c r="C6730" s="3" t="s">
        <v>26751</v>
      </c>
      <c r="D6730" s="13">
        <v>170000000</v>
      </c>
      <c r="E6730" s="1" t="str" cm="1">
        <f t="array" ref="E6730">_xlfn.IFS($D6730&gt;=$N$7,$J$7,AND($D6730&gt;=$M$8,$D6730&lt;$N$8),$J$8,AND($D6730&gt;=$M$9,$D6730&lt;$N$9),$J$9,$D6730&lt;$N$10,$J$10)</f>
        <v>Micro Cap</v>
      </c>
      <c r="F6730" s="18">
        <v>2.5499999999999998</v>
      </c>
      <c r="G6730" s="3" t="s">
        <v>31554</v>
      </c>
      <c r="H6730" s="22">
        <f>ROUND(Table1[[#This Row],[Market Capitalisation]]/Table1[[#This Row],[Stock Price]],0)</f>
        <v>66666667</v>
      </c>
    </row>
    <row r="6731" spans="2:8" x14ac:dyDescent="0.35">
      <c r="B6731" s="1" t="s">
        <v>26753</v>
      </c>
      <c r="C6731" s="3" t="s">
        <v>26754</v>
      </c>
      <c r="D6731" s="13">
        <v>170000000</v>
      </c>
      <c r="E6731" s="1" t="str" cm="1">
        <f t="array" ref="E6731">_xlfn.IFS($D6731&gt;=$N$7,$J$7,AND($D6731&gt;=$M$8,$D6731&lt;$N$8),$J$8,AND($D6731&gt;=$M$9,$D6731&lt;$N$9),$J$9,$D6731&lt;$N$10,$J$10)</f>
        <v>Micro Cap</v>
      </c>
      <c r="F6731" s="18">
        <v>2.12</v>
      </c>
      <c r="G6731" s="3" t="s">
        <v>31554</v>
      </c>
      <c r="H6731" s="22">
        <f>ROUND(Table1[[#This Row],[Market Capitalisation]]/Table1[[#This Row],[Stock Price]],0)</f>
        <v>80188679</v>
      </c>
    </row>
    <row r="6732" spans="2:8" x14ac:dyDescent="0.35">
      <c r="B6732" s="1" t="s">
        <v>26756</v>
      </c>
      <c r="C6732" s="3" t="s">
        <v>26757</v>
      </c>
      <c r="D6732" s="13">
        <v>170000000</v>
      </c>
      <c r="E6732" s="1" t="str" cm="1">
        <f t="array" ref="E6732">_xlfn.IFS($D6732&gt;=$N$7,$J$7,AND($D6732&gt;=$M$8,$D6732&lt;$N$8),$J$8,AND($D6732&gt;=$M$9,$D6732&lt;$N$9),$J$9,$D6732&lt;$N$10,$J$10)</f>
        <v>Micro Cap</v>
      </c>
      <c r="F6732" s="18">
        <v>0.96</v>
      </c>
      <c r="G6732" s="3" t="s">
        <v>31554</v>
      </c>
      <c r="H6732" s="22">
        <f>ROUND(Table1[[#This Row],[Market Capitalisation]]/Table1[[#This Row],[Stock Price]],0)</f>
        <v>177083333</v>
      </c>
    </row>
    <row r="6733" spans="2:8" x14ac:dyDescent="0.35">
      <c r="B6733" s="1" t="s">
        <v>26759</v>
      </c>
      <c r="C6733" s="3" t="s">
        <v>26760</v>
      </c>
      <c r="D6733" s="13">
        <v>170000000</v>
      </c>
      <c r="E6733" s="1" t="str" cm="1">
        <f t="array" ref="E6733">_xlfn.IFS($D6733&gt;=$N$7,$J$7,AND($D6733&gt;=$M$8,$D6733&lt;$N$8),$J$8,AND($D6733&gt;=$M$9,$D6733&lt;$N$9),$J$9,$D6733&lt;$N$10,$J$10)</f>
        <v>Micro Cap</v>
      </c>
      <c r="F6733" s="18">
        <v>7.18</v>
      </c>
      <c r="G6733" s="3" t="s">
        <v>31554</v>
      </c>
      <c r="H6733" s="22">
        <f>ROUND(Table1[[#This Row],[Market Capitalisation]]/Table1[[#This Row],[Stock Price]],0)</f>
        <v>23676880</v>
      </c>
    </row>
    <row r="6734" spans="2:8" x14ac:dyDescent="0.35">
      <c r="B6734" s="1" t="s">
        <v>26762</v>
      </c>
      <c r="C6734" s="3" t="s">
        <v>26763</v>
      </c>
      <c r="D6734" s="13">
        <v>170000000</v>
      </c>
      <c r="E6734" s="1" t="str" cm="1">
        <f t="array" ref="E6734">_xlfn.IFS($D6734&gt;=$N$7,$J$7,AND($D6734&gt;=$M$8,$D6734&lt;$N$8),$J$8,AND($D6734&gt;=$M$9,$D6734&lt;$N$9),$J$9,$D6734&lt;$N$10,$J$10)</f>
        <v>Micro Cap</v>
      </c>
      <c r="F6734" s="18">
        <v>4.95</v>
      </c>
      <c r="G6734" s="3" t="s">
        <v>31554</v>
      </c>
      <c r="H6734" s="22">
        <f>ROUND(Table1[[#This Row],[Market Capitalisation]]/Table1[[#This Row],[Stock Price]],0)</f>
        <v>34343434</v>
      </c>
    </row>
    <row r="6735" spans="2:8" x14ac:dyDescent="0.35">
      <c r="B6735" s="1" t="s">
        <v>26765</v>
      </c>
      <c r="C6735" s="3" t="s">
        <v>26766</v>
      </c>
      <c r="D6735" s="13">
        <v>170000000</v>
      </c>
      <c r="E6735" s="1" t="str" cm="1">
        <f t="array" ref="E6735">_xlfn.IFS($D6735&gt;=$N$7,$J$7,AND($D6735&gt;=$M$8,$D6735&lt;$N$8),$J$8,AND($D6735&gt;=$M$9,$D6735&lt;$N$9),$J$9,$D6735&lt;$N$10,$J$10)</f>
        <v>Micro Cap</v>
      </c>
      <c r="F6735" s="18">
        <v>11.38</v>
      </c>
      <c r="G6735" s="3" t="s">
        <v>31554</v>
      </c>
      <c r="H6735" s="22">
        <f>ROUND(Table1[[#This Row],[Market Capitalisation]]/Table1[[#This Row],[Stock Price]],0)</f>
        <v>14938489</v>
      </c>
    </row>
    <row r="6736" spans="2:8" x14ac:dyDescent="0.35">
      <c r="B6736" s="1" t="s">
        <v>26768</v>
      </c>
      <c r="C6736" s="3" t="s">
        <v>26769</v>
      </c>
      <c r="D6736" s="13">
        <v>170000000</v>
      </c>
      <c r="E6736" s="1" t="str" cm="1">
        <f t="array" ref="E6736">_xlfn.IFS($D6736&gt;=$N$7,$J$7,AND($D6736&gt;=$M$8,$D6736&lt;$N$8),$J$8,AND($D6736&gt;=$M$9,$D6736&lt;$N$9),$J$9,$D6736&lt;$N$10,$J$10)</f>
        <v>Micro Cap</v>
      </c>
      <c r="F6736" s="18">
        <v>7.49</v>
      </c>
      <c r="G6736" s="3" t="s">
        <v>31554</v>
      </c>
      <c r="H6736" s="22">
        <f>ROUND(Table1[[#This Row],[Market Capitalisation]]/Table1[[#This Row],[Stock Price]],0)</f>
        <v>22696929</v>
      </c>
    </row>
    <row r="6737" spans="2:8" x14ac:dyDescent="0.35">
      <c r="B6737" s="1" t="s">
        <v>26772</v>
      </c>
      <c r="C6737" s="3" t="s">
        <v>26773</v>
      </c>
      <c r="D6737" s="13">
        <v>160000000</v>
      </c>
      <c r="E6737" s="1" t="str" cm="1">
        <f t="array" ref="E6737">_xlfn.IFS($D6737&gt;=$N$7,$J$7,AND($D6737&gt;=$M$8,$D6737&lt;$N$8),$J$8,AND($D6737&gt;=$M$9,$D6737&lt;$N$9),$J$9,$D6737&lt;$N$10,$J$10)</f>
        <v>Micro Cap</v>
      </c>
      <c r="F6737" s="18">
        <v>16.38</v>
      </c>
      <c r="G6737" s="3" t="s">
        <v>31554</v>
      </c>
      <c r="H6737" s="22">
        <f>ROUND(Table1[[#This Row],[Market Capitalisation]]/Table1[[#This Row],[Stock Price]],0)</f>
        <v>9768010</v>
      </c>
    </row>
    <row r="6738" spans="2:8" x14ac:dyDescent="0.35">
      <c r="B6738" s="1" t="s">
        <v>26776</v>
      </c>
      <c r="C6738" s="3" t="s">
        <v>26777</v>
      </c>
      <c r="D6738" s="13">
        <v>160000000</v>
      </c>
      <c r="E6738" s="1" t="str" cm="1">
        <f t="array" ref="E6738">_xlfn.IFS($D6738&gt;=$N$7,$J$7,AND($D6738&gt;=$M$8,$D6738&lt;$N$8),$J$8,AND($D6738&gt;=$M$9,$D6738&lt;$N$9),$J$9,$D6738&lt;$N$10,$J$10)</f>
        <v>Micro Cap</v>
      </c>
      <c r="F6738" s="18">
        <v>2.93</v>
      </c>
      <c r="G6738" s="3" t="s">
        <v>31554</v>
      </c>
      <c r="H6738" s="22">
        <f>ROUND(Table1[[#This Row],[Market Capitalisation]]/Table1[[#This Row],[Stock Price]],0)</f>
        <v>54607509</v>
      </c>
    </row>
    <row r="6739" spans="2:8" x14ac:dyDescent="0.35">
      <c r="B6739" s="1" t="s">
        <v>26779</v>
      </c>
      <c r="C6739" s="3" t="s">
        <v>26780</v>
      </c>
      <c r="D6739" s="13">
        <v>160000000</v>
      </c>
      <c r="E6739" s="1" t="str" cm="1">
        <f t="array" ref="E6739">_xlfn.IFS($D6739&gt;=$N$7,$J$7,AND($D6739&gt;=$M$8,$D6739&lt;$N$8),$J$8,AND($D6739&gt;=$M$9,$D6739&lt;$N$9),$J$9,$D6739&lt;$N$10,$J$10)</f>
        <v>Micro Cap</v>
      </c>
      <c r="F6739" s="18">
        <v>3.74</v>
      </c>
      <c r="G6739" s="3" t="s">
        <v>31554</v>
      </c>
      <c r="H6739" s="22">
        <f>ROUND(Table1[[#This Row],[Market Capitalisation]]/Table1[[#This Row],[Stock Price]],0)</f>
        <v>42780749</v>
      </c>
    </row>
    <row r="6740" spans="2:8" x14ac:dyDescent="0.35">
      <c r="B6740" s="1" t="s">
        <v>26782</v>
      </c>
      <c r="C6740" s="3" t="s">
        <v>26783</v>
      </c>
      <c r="D6740" s="13">
        <v>160000000</v>
      </c>
      <c r="E6740" s="1" t="str" cm="1">
        <f t="array" ref="E6740">_xlfn.IFS($D6740&gt;=$N$7,$J$7,AND($D6740&gt;=$M$8,$D6740&lt;$N$8),$J$8,AND($D6740&gt;=$M$9,$D6740&lt;$N$9),$J$9,$D6740&lt;$N$10,$J$10)</f>
        <v>Micro Cap</v>
      </c>
      <c r="F6740" s="18">
        <v>2.4500000000000002</v>
      </c>
      <c r="G6740" s="3" t="s">
        <v>304</v>
      </c>
      <c r="H6740" s="22">
        <f>ROUND(Table1[[#This Row],[Market Capitalisation]]/Table1[[#This Row],[Stock Price]],0)</f>
        <v>65306122</v>
      </c>
    </row>
    <row r="6741" spans="2:8" x14ac:dyDescent="0.35">
      <c r="B6741" s="1" t="s">
        <v>26785</v>
      </c>
      <c r="C6741" s="3" t="s">
        <v>26786</v>
      </c>
      <c r="D6741" s="13">
        <v>160000000</v>
      </c>
      <c r="E6741" s="1" t="str" cm="1">
        <f t="array" ref="E6741">_xlfn.IFS($D6741&gt;=$N$7,$J$7,AND($D6741&gt;=$M$8,$D6741&lt;$N$8),$J$8,AND($D6741&gt;=$M$9,$D6741&lt;$N$9),$J$9,$D6741&lt;$N$10,$J$10)</f>
        <v>Micro Cap</v>
      </c>
      <c r="F6741" s="18">
        <v>3.84</v>
      </c>
      <c r="G6741" s="3" t="s">
        <v>31554</v>
      </c>
      <c r="H6741" s="22">
        <f>ROUND(Table1[[#This Row],[Market Capitalisation]]/Table1[[#This Row],[Stock Price]],0)</f>
        <v>41666667</v>
      </c>
    </row>
    <row r="6742" spans="2:8" x14ac:dyDescent="0.35">
      <c r="B6742" s="1" t="s">
        <v>26788</v>
      </c>
      <c r="C6742" s="3" t="s">
        <v>26789</v>
      </c>
      <c r="D6742" s="13">
        <v>160000000</v>
      </c>
      <c r="E6742" s="1" t="str" cm="1">
        <f t="array" ref="E6742">_xlfn.IFS($D6742&gt;=$N$7,$J$7,AND($D6742&gt;=$M$8,$D6742&lt;$N$8),$J$8,AND($D6742&gt;=$M$9,$D6742&lt;$N$9),$J$9,$D6742&lt;$N$10,$J$10)</f>
        <v>Micro Cap</v>
      </c>
      <c r="F6742" s="18">
        <v>6.92</v>
      </c>
      <c r="G6742" s="3" t="s">
        <v>31554</v>
      </c>
      <c r="H6742" s="22">
        <f>ROUND(Table1[[#This Row],[Market Capitalisation]]/Table1[[#This Row],[Stock Price]],0)</f>
        <v>23121387</v>
      </c>
    </row>
    <row r="6743" spans="2:8" x14ac:dyDescent="0.35">
      <c r="B6743" s="1" t="s">
        <v>26791</v>
      </c>
      <c r="C6743" s="3" t="s">
        <v>26792</v>
      </c>
      <c r="D6743" s="13">
        <v>160000000</v>
      </c>
      <c r="E6743" s="1" t="str" cm="1">
        <f t="array" ref="E6743">_xlfn.IFS($D6743&gt;=$N$7,$J$7,AND($D6743&gt;=$M$8,$D6743&lt;$N$8),$J$8,AND($D6743&gt;=$M$9,$D6743&lt;$N$9),$J$9,$D6743&lt;$N$10,$J$10)</f>
        <v>Micro Cap</v>
      </c>
      <c r="F6743" s="18">
        <v>0.05</v>
      </c>
      <c r="G6743" s="3" t="s">
        <v>31544</v>
      </c>
      <c r="H6743" s="22">
        <f>ROUND(Table1[[#This Row],[Market Capitalisation]]/Table1[[#This Row],[Stock Price]],0)</f>
        <v>3200000000</v>
      </c>
    </row>
    <row r="6744" spans="2:8" x14ac:dyDescent="0.35">
      <c r="B6744" s="1" t="s">
        <v>26794</v>
      </c>
      <c r="C6744" s="3" t="s">
        <v>26795</v>
      </c>
      <c r="D6744" s="13">
        <v>160000000</v>
      </c>
      <c r="E6744" s="1" t="str" cm="1">
        <f t="array" ref="E6744">_xlfn.IFS($D6744&gt;=$N$7,$J$7,AND($D6744&gt;=$M$8,$D6744&lt;$N$8),$J$8,AND($D6744&gt;=$M$9,$D6744&lt;$N$9),$J$9,$D6744&lt;$N$10,$J$10)</f>
        <v>Micro Cap</v>
      </c>
      <c r="F6744" s="18">
        <v>1.5</v>
      </c>
      <c r="G6744" s="3" t="s">
        <v>511</v>
      </c>
      <c r="H6744" s="22">
        <f>ROUND(Table1[[#This Row],[Market Capitalisation]]/Table1[[#This Row],[Stock Price]],0)</f>
        <v>106666667</v>
      </c>
    </row>
    <row r="6745" spans="2:8" x14ac:dyDescent="0.35">
      <c r="B6745" s="1" t="s">
        <v>26797</v>
      </c>
      <c r="C6745" s="3" t="s">
        <v>26798</v>
      </c>
      <c r="D6745" s="13">
        <v>160000000</v>
      </c>
      <c r="E6745" s="1" t="str" cm="1">
        <f t="array" ref="E6745">_xlfn.IFS($D6745&gt;=$N$7,$J$7,AND($D6745&gt;=$M$8,$D6745&lt;$N$8),$J$8,AND($D6745&gt;=$M$9,$D6745&lt;$N$9),$J$9,$D6745&lt;$N$10,$J$10)</f>
        <v>Micro Cap</v>
      </c>
      <c r="F6745" s="18">
        <v>0.56000000000000005</v>
      </c>
      <c r="G6745" s="3" t="s">
        <v>936</v>
      </c>
      <c r="H6745" s="22">
        <f>ROUND(Table1[[#This Row],[Market Capitalisation]]/Table1[[#This Row],[Stock Price]],0)</f>
        <v>285714286</v>
      </c>
    </row>
    <row r="6746" spans="2:8" x14ac:dyDescent="0.35">
      <c r="B6746" s="1" t="s">
        <v>26800</v>
      </c>
      <c r="C6746" s="3" t="s">
        <v>26801</v>
      </c>
      <c r="D6746" s="13">
        <v>160000000</v>
      </c>
      <c r="E6746" s="1" t="str" cm="1">
        <f t="array" ref="E6746">_xlfn.IFS($D6746&gt;=$N$7,$J$7,AND($D6746&gt;=$M$8,$D6746&lt;$N$8),$J$8,AND($D6746&gt;=$M$9,$D6746&lt;$N$9),$J$9,$D6746&lt;$N$10,$J$10)</f>
        <v>Micro Cap</v>
      </c>
      <c r="F6746" s="18">
        <v>17.62</v>
      </c>
      <c r="G6746" s="3" t="s">
        <v>31554</v>
      </c>
      <c r="H6746" s="22">
        <f>ROUND(Table1[[#This Row],[Market Capitalisation]]/Table1[[#This Row],[Stock Price]],0)</f>
        <v>9080590</v>
      </c>
    </row>
    <row r="6747" spans="2:8" x14ac:dyDescent="0.35">
      <c r="B6747" s="1" t="s">
        <v>26804</v>
      </c>
      <c r="C6747" s="3" t="s">
        <v>26805</v>
      </c>
      <c r="D6747" s="13">
        <v>160000000</v>
      </c>
      <c r="E6747" s="1" t="str" cm="1">
        <f t="array" ref="E6747">_xlfn.IFS($D6747&gt;=$N$7,$J$7,AND($D6747&gt;=$M$8,$D6747&lt;$N$8),$J$8,AND($D6747&gt;=$M$9,$D6747&lt;$N$9),$J$9,$D6747&lt;$N$10,$J$10)</f>
        <v>Micro Cap</v>
      </c>
      <c r="F6747" s="18">
        <v>2.08</v>
      </c>
      <c r="G6747" s="3" t="s">
        <v>145</v>
      </c>
      <c r="H6747" s="22">
        <f>ROUND(Table1[[#This Row],[Market Capitalisation]]/Table1[[#This Row],[Stock Price]],0)</f>
        <v>76923077</v>
      </c>
    </row>
    <row r="6748" spans="2:8" x14ac:dyDescent="0.35">
      <c r="B6748" s="1" t="s">
        <v>26807</v>
      </c>
      <c r="C6748" s="3" t="s">
        <v>26808</v>
      </c>
      <c r="D6748" s="13">
        <v>160000000</v>
      </c>
      <c r="E6748" s="1" t="str" cm="1">
        <f t="array" ref="E6748">_xlfn.IFS($D6748&gt;=$N$7,$J$7,AND($D6748&gt;=$M$8,$D6748&lt;$N$8),$J$8,AND($D6748&gt;=$M$9,$D6748&lt;$N$9),$J$9,$D6748&lt;$N$10,$J$10)</f>
        <v>Micro Cap</v>
      </c>
      <c r="F6748" s="18">
        <v>11.34</v>
      </c>
      <c r="G6748" s="3" t="s">
        <v>31554</v>
      </c>
      <c r="H6748" s="22">
        <f>ROUND(Table1[[#This Row],[Market Capitalisation]]/Table1[[#This Row],[Stock Price]],0)</f>
        <v>14109347</v>
      </c>
    </row>
    <row r="6749" spans="2:8" x14ac:dyDescent="0.35">
      <c r="B6749" s="1" t="s">
        <v>26810</v>
      </c>
      <c r="C6749" s="3" t="s">
        <v>26811</v>
      </c>
      <c r="D6749" s="13">
        <v>160000000</v>
      </c>
      <c r="E6749" s="1" t="str" cm="1">
        <f t="array" ref="E6749">_xlfn.IFS($D6749&gt;=$N$7,$J$7,AND($D6749&gt;=$M$8,$D6749&lt;$N$8),$J$8,AND($D6749&gt;=$M$9,$D6749&lt;$N$9),$J$9,$D6749&lt;$N$10,$J$10)</f>
        <v>Micro Cap</v>
      </c>
      <c r="F6749" s="18">
        <v>3.33</v>
      </c>
      <c r="G6749" s="3" t="s">
        <v>31554</v>
      </c>
      <c r="H6749" s="22">
        <f>ROUND(Table1[[#This Row],[Market Capitalisation]]/Table1[[#This Row],[Stock Price]],0)</f>
        <v>48048048</v>
      </c>
    </row>
    <row r="6750" spans="2:8" x14ac:dyDescent="0.35">
      <c r="B6750" s="1" t="s">
        <v>26813</v>
      </c>
      <c r="C6750" s="3" t="s">
        <v>26814</v>
      </c>
      <c r="D6750" s="13">
        <v>160000000</v>
      </c>
      <c r="E6750" s="1" t="str" cm="1">
        <f t="array" ref="E6750">_xlfn.IFS($D6750&gt;=$N$7,$J$7,AND($D6750&gt;=$M$8,$D6750&lt;$N$8),$J$8,AND($D6750&gt;=$M$9,$D6750&lt;$N$9),$J$9,$D6750&lt;$N$10,$J$10)</f>
        <v>Micro Cap</v>
      </c>
      <c r="F6750" s="18">
        <v>1.67</v>
      </c>
      <c r="G6750" s="3" t="s">
        <v>3109</v>
      </c>
      <c r="H6750" s="22">
        <f>ROUND(Table1[[#This Row],[Market Capitalisation]]/Table1[[#This Row],[Stock Price]],0)</f>
        <v>95808383</v>
      </c>
    </row>
    <row r="6751" spans="2:8" x14ac:dyDescent="0.35">
      <c r="B6751" s="1" t="s">
        <v>26816</v>
      </c>
      <c r="C6751" s="3" t="s">
        <v>26817</v>
      </c>
      <c r="D6751" s="13">
        <v>160000000</v>
      </c>
      <c r="E6751" s="1" t="str" cm="1">
        <f t="array" ref="E6751">_xlfn.IFS($D6751&gt;=$N$7,$J$7,AND($D6751&gt;=$M$8,$D6751&lt;$N$8),$J$8,AND($D6751&gt;=$M$9,$D6751&lt;$N$9),$J$9,$D6751&lt;$N$10,$J$10)</f>
        <v>Micro Cap</v>
      </c>
      <c r="F6751" s="18">
        <v>4.8600000000000003</v>
      </c>
      <c r="G6751" s="3" t="s">
        <v>31554</v>
      </c>
      <c r="H6751" s="22">
        <f>ROUND(Table1[[#This Row],[Market Capitalisation]]/Table1[[#This Row],[Stock Price]],0)</f>
        <v>32921811</v>
      </c>
    </row>
    <row r="6752" spans="2:8" x14ac:dyDescent="0.35">
      <c r="B6752" s="1" t="s">
        <v>26819</v>
      </c>
      <c r="C6752" s="3" t="s">
        <v>26820</v>
      </c>
      <c r="D6752" s="13">
        <v>160000000</v>
      </c>
      <c r="E6752" s="1" t="str" cm="1">
        <f t="array" ref="E6752">_xlfn.IFS($D6752&gt;=$N$7,$J$7,AND($D6752&gt;=$M$8,$D6752&lt;$N$8),$J$8,AND($D6752&gt;=$M$9,$D6752&lt;$N$9),$J$9,$D6752&lt;$N$10,$J$10)</f>
        <v>Micro Cap</v>
      </c>
      <c r="F6752" s="18">
        <v>0.74</v>
      </c>
      <c r="G6752" s="3" t="s">
        <v>31567</v>
      </c>
      <c r="H6752" s="22">
        <f>ROUND(Table1[[#This Row],[Market Capitalisation]]/Table1[[#This Row],[Stock Price]],0)</f>
        <v>216216216</v>
      </c>
    </row>
    <row r="6753" spans="2:8" x14ac:dyDescent="0.35">
      <c r="B6753" s="1" t="s">
        <v>26823</v>
      </c>
      <c r="C6753" s="3" t="s">
        <v>26824</v>
      </c>
      <c r="D6753" s="13">
        <v>160000000</v>
      </c>
      <c r="E6753" s="1" t="str" cm="1">
        <f t="array" ref="E6753">_xlfn.IFS($D6753&gt;=$N$7,$J$7,AND($D6753&gt;=$M$8,$D6753&lt;$N$8),$J$8,AND($D6753&gt;=$M$9,$D6753&lt;$N$9),$J$9,$D6753&lt;$N$10,$J$10)</f>
        <v>Micro Cap</v>
      </c>
      <c r="F6753" s="18">
        <v>30.56</v>
      </c>
      <c r="G6753" s="3" t="s">
        <v>31554</v>
      </c>
      <c r="H6753" s="22">
        <f>ROUND(Table1[[#This Row],[Market Capitalisation]]/Table1[[#This Row],[Stock Price]],0)</f>
        <v>5235602</v>
      </c>
    </row>
    <row r="6754" spans="2:8" x14ac:dyDescent="0.35">
      <c r="B6754" s="1" t="s">
        <v>26827</v>
      </c>
      <c r="C6754" s="3" t="s">
        <v>26828</v>
      </c>
      <c r="D6754" s="13">
        <v>160000000</v>
      </c>
      <c r="E6754" s="1" t="str" cm="1">
        <f t="array" ref="E6754">_xlfn.IFS($D6754&gt;=$N$7,$J$7,AND($D6754&gt;=$M$8,$D6754&lt;$N$8),$J$8,AND($D6754&gt;=$M$9,$D6754&lt;$N$9),$J$9,$D6754&lt;$N$10,$J$10)</f>
        <v>Micro Cap</v>
      </c>
      <c r="F6754" s="18">
        <v>11.71</v>
      </c>
      <c r="G6754" s="3" t="s">
        <v>1254</v>
      </c>
      <c r="H6754" s="22">
        <f>ROUND(Table1[[#This Row],[Market Capitalisation]]/Table1[[#This Row],[Stock Price]],0)</f>
        <v>13663535</v>
      </c>
    </row>
    <row r="6755" spans="2:8" x14ac:dyDescent="0.35">
      <c r="B6755" s="1" t="s">
        <v>26831</v>
      </c>
      <c r="C6755" s="3" t="s">
        <v>26832</v>
      </c>
      <c r="D6755" s="13">
        <v>160000000</v>
      </c>
      <c r="E6755" s="1" t="str" cm="1">
        <f t="array" ref="E6755">_xlfn.IFS($D6755&gt;=$N$7,$J$7,AND($D6755&gt;=$M$8,$D6755&lt;$N$8),$J$8,AND($D6755&gt;=$M$9,$D6755&lt;$N$9),$J$9,$D6755&lt;$N$10,$J$10)</f>
        <v>Micro Cap</v>
      </c>
      <c r="F6755" s="18">
        <v>1.25</v>
      </c>
      <c r="G6755" s="3" t="s">
        <v>31544</v>
      </c>
      <c r="H6755" s="22">
        <f>ROUND(Table1[[#This Row],[Market Capitalisation]]/Table1[[#This Row],[Stock Price]],0)</f>
        <v>128000000</v>
      </c>
    </row>
    <row r="6756" spans="2:8" x14ac:dyDescent="0.35">
      <c r="B6756" s="1" t="s">
        <v>26834</v>
      </c>
      <c r="C6756" s="3" t="s">
        <v>26835</v>
      </c>
      <c r="D6756" s="13">
        <v>160000000</v>
      </c>
      <c r="E6756" s="1" t="str" cm="1">
        <f t="array" ref="E6756">_xlfn.IFS($D6756&gt;=$N$7,$J$7,AND($D6756&gt;=$M$8,$D6756&lt;$N$8),$J$8,AND($D6756&gt;=$M$9,$D6756&lt;$N$9),$J$9,$D6756&lt;$N$10,$J$10)</f>
        <v>Micro Cap</v>
      </c>
      <c r="F6756" s="18">
        <v>4.8600000000000003</v>
      </c>
      <c r="G6756" s="3" t="s">
        <v>31554</v>
      </c>
      <c r="H6756" s="22">
        <f>ROUND(Table1[[#This Row],[Market Capitalisation]]/Table1[[#This Row],[Stock Price]],0)</f>
        <v>32921811</v>
      </c>
    </row>
    <row r="6757" spans="2:8" x14ac:dyDescent="0.35">
      <c r="B6757" s="1" t="s">
        <v>26837</v>
      </c>
      <c r="C6757" s="3" t="s">
        <v>26838</v>
      </c>
      <c r="D6757" s="13">
        <v>160000000</v>
      </c>
      <c r="E6757" s="1" t="str" cm="1">
        <f t="array" ref="E6757">_xlfn.IFS($D6757&gt;=$N$7,$J$7,AND($D6757&gt;=$M$8,$D6757&lt;$N$8),$J$8,AND($D6757&gt;=$M$9,$D6757&lt;$N$9),$J$9,$D6757&lt;$N$10,$J$10)</f>
        <v>Micro Cap</v>
      </c>
      <c r="F6757" s="18">
        <v>0.52</v>
      </c>
      <c r="G6757" s="3" t="s">
        <v>19398</v>
      </c>
      <c r="H6757" s="22">
        <f>ROUND(Table1[[#This Row],[Market Capitalisation]]/Table1[[#This Row],[Stock Price]],0)</f>
        <v>307692308</v>
      </c>
    </row>
    <row r="6758" spans="2:8" x14ac:dyDescent="0.35">
      <c r="B6758" s="1" t="s">
        <v>26840</v>
      </c>
      <c r="C6758" s="3" t="s">
        <v>26841</v>
      </c>
      <c r="D6758" s="13">
        <v>160000000</v>
      </c>
      <c r="E6758" s="1" t="str" cm="1">
        <f t="array" ref="E6758">_xlfn.IFS($D6758&gt;=$N$7,$J$7,AND($D6758&gt;=$M$8,$D6758&lt;$N$8),$J$8,AND($D6758&gt;=$M$9,$D6758&lt;$N$9),$J$9,$D6758&lt;$N$10,$J$10)</f>
        <v>Micro Cap</v>
      </c>
      <c r="F6758" s="18">
        <v>0.69</v>
      </c>
      <c r="G6758" s="3" t="s">
        <v>31554</v>
      </c>
      <c r="H6758" s="22">
        <f>ROUND(Table1[[#This Row],[Market Capitalisation]]/Table1[[#This Row],[Stock Price]],0)</f>
        <v>231884058</v>
      </c>
    </row>
    <row r="6759" spans="2:8" x14ac:dyDescent="0.35">
      <c r="B6759" s="1" t="s">
        <v>26843</v>
      </c>
      <c r="C6759" s="3" t="s">
        <v>26844</v>
      </c>
      <c r="D6759" s="13">
        <v>160000000</v>
      </c>
      <c r="E6759" s="1" t="str" cm="1">
        <f t="array" ref="E6759">_xlfn.IFS($D6759&gt;=$N$7,$J$7,AND($D6759&gt;=$M$8,$D6759&lt;$N$8),$J$8,AND($D6759&gt;=$M$9,$D6759&lt;$N$9),$J$9,$D6759&lt;$N$10,$J$10)</f>
        <v>Micro Cap</v>
      </c>
      <c r="F6759" s="18">
        <v>3.9</v>
      </c>
      <c r="G6759" s="3" t="s">
        <v>31554</v>
      </c>
      <c r="H6759" s="22">
        <f>ROUND(Table1[[#This Row],[Market Capitalisation]]/Table1[[#This Row],[Stock Price]],0)</f>
        <v>41025641</v>
      </c>
    </row>
    <row r="6760" spans="2:8" x14ac:dyDescent="0.35">
      <c r="B6760" s="1" t="s">
        <v>26846</v>
      </c>
      <c r="C6760" s="3" t="s">
        <v>26847</v>
      </c>
      <c r="D6760" s="13">
        <v>160000000</v>
      </c>
      <c r="E6760" s="1" t="str" cm="1">
        <f t="array" ref="E6760">_xlfn.IFS($D6760&gt;=$N$7,$J$7,AND($D6760&gt;=$M$8,$D6760&lt;$N$8),$J$8,AND($D6760&gt;=$M$9,$D6760&lt;$N$9),$J$9,$D6760&lt;$N$10,$J$10)</f>
        <v>Micro Cap</v>
      </c>
      <c r="F6760" s="18">
        <v>1.88</v>
      </c>
      <c r="G6760" s="3" t="s">
        <v>107</v>
      </c>
      <c r="H6760" s="22">
        <f>ROUND(Table1[[#This Row],[Market Capitalisation]]/Table1[[#This Row],[Stock Price]],0)</f>
        <v>85106383</v>
      </c>
    </row>
    <row r="6761" spans="2:8" x14ac:dyDescent="0.35">
      <c r="B6761" s="1" t="s">
        <v>26849</v>
      </c>
      <c r="C6761" s="3" t="s">
        <v>26850</v>
      </c>
      <c r="D6761" s="13">
        <v>160000000</v>
      </c>
      <c r="E6761" s="1" t="str" cm="1">
        <f t="array" ref="E6761">_xlfn.IFS($D6761&gt;=$N$7,$J$7,AND($D6761&gt;=$M$8,$D6761&lt;$N$8),$J$8,AND($D6761&gt;=$M$9,$D6761&lt;$N$9),$J$9,$D6761&lt;$N$10,$J$10)</f>
        <v>Micro Cap</v>
      </c>
      <c r="F6761" s="18">
        <v>2.88</v>
      </c>
      <c r="G6761" s="3" t="s">
        <v>31554</v>
      </c>
      <c r="H6761" s="22">
        <f>ROUND(Table1[[#This Row],[Market Capitalisation]]/Table1[[#This Row],[Stock Price]],0)</f>
        <v>55555556</v>
      </c>
    </row>
    <row r="6762" spans="2:8" x14ac:dyDescent="0.35">
      <c r="B6762" s="1" t="s">
        <v>26852</v>
      </c>
      <c r="C6762" s="3" t="s">
        <v>26853</v>
      </c>
      <c r="D6762" s="13">
        <v>160000000</v>
      </c>
      <c r="E6762" s="1" t="str" cm="1">
        <f t="array" ref="E6762">_xlfn.IFS($D6762&gt;=$N$7,$J$7,AND($D6762&gt;=$M$8,$D6762&lt;$N$8),$J$8,AND($D6762&gt;=$M$9,$D6762&lt;$N$9),$J$9,$D6762&lt;$N$10,$J$10)</f>
        <v>Micro Cap</v>
      </c>
      <c r="F6762" s="18">
        <v>3.49</v>
      </c>
      <c r="G6762" s="3" t="s">
        <v>511</v>
      </c>
      <c r="H6762" s="22">
        <f>ROUND(Table1[[#This Row],[Market Capitalisation]]/Table1[[#This Row],[Stock Price]],0)</f>
        <v>45845272</v>
      </c>
    </row>
    <row r="6763" spans="2:8" x14ac:dyDescent="0.35">
      <c r="B6763" s="1" t="s">
        <v>26855</v>
      </c>
      <c r="C6763" s="3" t="s">
        <v>26856</v>
      </c>
      <c r="D6763" s="13">
        <v>160000000</v>
      </c>
      <c r="E6763" s="1" t="str" cm="1">
        <f t="array" ref="E6763">_xlfn.IFS($D6763&gt;=$N$7,$J$7,AND($D6763&gt;=$M$8,$D6763&lt;$N$8),$J$8,AND($D6763&gt;=$M$9,$D6763&lt;$N$9),$J$9,$D6763&lt;$N$10,$J$10)</f>
        <v>Micro Cap</v>
      </c>
      <c r="F6763" s="18">
        <v>4.42</v>
      </c>
      <c r="G6763" s="3" t="s">
        <v>31554</v>
      </c>
      <c r="H6763" s="22">
        <f>ROUND(Table1[[#This Row],[Market Capitalisation]]/Table1[[#This Row],[Stock Price]],0)</f>
        <v>36199095</v>
      </c>
    </row>
    <row r="6764" spans="2:8" x14ac:dyDescent="0.35">
      <c r="B6764" s="1" t="s">
        <v>26858</v>
      </c>
      <c r="C6764" s="3" t="s">
        <v>26859</v>
      </c>
      <c r="D6764" s="13">
        <v>160000000</v>
      </c>
      <c r="E6764" s="1" t="str" cm="1">
        <f t="array" ref="E6764">_xlfn.IFS($D6764&gt;=$N$7,$J$7,AND($D6764&gt;=$M$8,$D6764&lt;$N$8),$J$8,AND($D6764&gt;=$M$9,$D6764&lt;$N$9),$J$9,$D6764&lt;$N$10,$J$10)</f>
        <v>Micro Cap</v>
      </c>
      <c r="F6764" s="18">
        <v>10.07</v>
      </c>
      <c r="G6764" s="3" t="s">
        <v>31554</v>
      </c>
      <c r="H6764" s="22">
        <f>ROUND(Table1[[#This Row],[Market Capitalisation]]/Table1[[#This Row],[Stock Price]],0)</f>
        <v>15888779</v>
      </c>
    </row>
    <row r="6765" spans="2:8" x14ac:dyDescent="0.35">
      <c r="B6765" s="1" t="s">
        <v>26862</v>
      </c>
      <c r="C6765" s="3" t="s">
        <v>26863</v>
      </c>
      <c r="D6765" s="13">
        <v>160000000</v>
      </c>
      <c r="E6765" s="1" t="str" cm="1">
        <f t="array" ref="E6765">_xlfn.IFS($D6765&gt;=$N$7,$J$7,AND($D6765&gt;=$M$8,$D6765&lt;$N$8),$J$8,AND($D6765&gt;=$M$9,$D6765&lt;$N$9),$J$9,$D6765&lt;$N$10,$J$10)</f>
        <v>Micro Cap</v>
      </c>
      <c r="F6765" s="18">
        <v>29.74</v>
      </c>
      <c r="G6765" s="3" t="s">
        <v>31554</v>
      </c>
      <c r="H6765" s="22">
        <f>ROUND(Table1[[#This Row],[Market Capitalisation]]/Table1[[#This Row],[Stock Price]],0)</f>
        <v>5379960</v>
      </c>
    </row>
    <row r="6766" spans="2:8" x14ac:dyDescent="0.35">
      <c r="B6766" s="1" t="s">
        <v>26866</v>
      </c>
      <c r="C6766" s="3" t="s">
        <v>26867</v>
      </c>
      <c r="D6766" s="13">
        <v>160000000</v>
      </c>
      <c r="E6766" s="1" t="str" cm="1">
        <f t="array" ref="E6766">_xlfn.IFS($D6766&gt;=$N$7,$J$7,AND($D6766&gt;=$M$8,$D6766&lt;$N$8),$J$8,AND($D6766&gt;=$M$9,$D6766&lt;$N$9),$J$9,$D6766&lt;$N$10,$J$10)</f>
        <v>Micro Cap</v>
      </c>
      <c r="F6766" s="18">
        <v>0.76</v>
      </c>
      <c r="G6766" s="3" t="s">
        <v>304</v>
      </c>
      <c r="H6766" s="22">
        <f>ROUND(Table1[[#This Row],[Market Capitalisation]]/Table1[[#This Row],[Stock Price]],0)</f>
        <v>210526316</v>
      </c>
    </row>
    <row r="6767" spans="2:8" x14ac:dyDescent="0.35">
      <c r="B6767" s="1" t="s">
        <v>26869</v>
      </c>
      <c r="C6767" s="3" t="s">
        <v>26870</v>
      </c>
      <c r="D6767" s="13">
        <v>160000000</v>
      </c>
      <c r="E6767" s="1" t="str" cm="1">
        <f t="array" ref="E6767">_xlfn.IFS($D6767&gt;=$N$7,$J$7,AND($D6767&gt;=$M$8,$D6767&lt;$N$8),$J$8,AND($D6767&gt;=$M$9,$D6767&lt;$N$9),$J$9,$D6767&lt;$N$10,$J$10)</f>
        <v>Micro Cap</v>
      </c>
      <c r="F6767" s="18">
        <v>1.21</v>
      </c>
      <c r="G6767" s="3" t="s">
        <v>249</v>
      </c>
      <c r="H6767" s="22">
        <f>ROUND(Table1[[#This Row],[Market Capitalisation]]/Table1[[#This Row],[Stock Price]],0)</f>
        <v>132231405</v>
      </c>
    </row>
    <row r="6768" spans="2:8" x14ac:dyDescent="0.35">
      <c r="B6768" s="1" t="s">
        <v>26872</v>
      </c>
      <c r="C6768" s="3" t="s">
        <v>26873</v>
      </c>
      <c r="D6768" s="13">
        <v>160000000</v>
      </c>
      <c r="E6768" s="1" t="str" cm="1">
        <f t="array" ref="E6768">_xlfn.IFS($D6768&gt;=$N$7,$J$7,AND($D6768&gt;=$M$8,$D6768&lt;$N$8),$J$8,AND($D6768&gt;=$M$9,$D6768&lt;$N$9),$J$9,$D6768&lt;$N$10,$J$10)</f>
        <v>Micro Cap</v>
      </c>
      <c r="F6768" s="18">
        <v>7.5</v>
      </c>
      <c r="G6768" s="3" t="s">
        <v>31554</v>
      </c>
      <c r="H6768" s="22">
        <f>ROUND(Table1[[#This Row],[Market Capitalisation]]/Table1[[#This Row],[Stock Price]],0)</f>
        <v>21333333</v>
      </c>
    </row>
    <row r="6769" spans="2:8" x14ac:dyDescent="0.35">
      <c r="B6769" s="1" t="s">
        <v>26875</v>
      </c>
      <c r="C6769" s="3" t="s">
        <v>26876</v>
      </c>
      <c r="D6769" s="13">
        <v>160000000</v>
      </c>
      <c r="E6769" s="1" t="str" cm="1">
        <f t="array" ref="E6769">_xlfn.IFS($D6769&gt;=$N$7,$J$7,AND($D6769&gt;=$M$8,$D6769&lt;$N$8),$J$8,AND($D6769&gt;=$M$9,$D6769&lt;$N$9),$J$9,$D6769&lt;$N$10,$J$10)</f>
        <v>Micro Cap</v>
      </c>
      <c r="F6769" s="18">
        <v>4.51</v>
      </c>
      <c r="G6769" s="3" t="s">
        <v>31554</v>
      </c>
      <c r="H6769" s="22">
        <f>ROUND(Table1[[#This Row],[Market Capitalisation]]/Table1[[#This Row],[Stock Price]],0)</f>
        <v>35476718</v>
      </c>
    </row>
    <row r="6770" spans="2:8" x14ac:dyDescent="0.35">
      <c r="B6770" s="1" t="s">
        <v>26878</v>
      </c>
      <c r="C6770" s="3" t="s">
        <v>26879</v>
      </c>
      <c r="D6770" s="13">
        <v>160000000</v>
      </c>
      <c r="E6770" s="1" t="str" cm="1">
        <f t="array" ref="E6770">_xlfn.IFS($D6770&gt;=$N$7,$J$7,AND($D6770&gt;=$M$8,$D6770&lt;$N$8),$J$8,AND($D6770&gt;=$M$9,$D6770&lt;$N$9),$J$9,$D6770&lt;$N$10,$J$10)</f>
        <v>Micro Cap</v>
      </c>
      <c r="F6770" s="18">
        <v>21.68</v>
      </c>
      <c r="G6770" s="3" t="s">
        <v>31554</v>
      </c>
      <c r="H6770" s="22">
        <f>ROUND(Table1[[#This Row],[Market Capitalisation]]/Table1[[#This Row],[Stock Price]],0)</f>
        <v>7380074</v>
      </c>
    </row>
    <row r="6771" spans="2:8" x14ac:dyDescent="0.35">
      <c r="B6771" s="1" t="s">
        <v>26881</v>
      </c>
      <c r="C6771" s="3" t="s">
        <v>26882</v>
      </c>
      <c r="D6771" s="13">
        <v>160000000</v>
      </c>
      <c r="E6771" s="1" t="str" cm="1">
        <f t="array" ref="E6771">_xlfn.IFS($D6771&gt;=$N$7,$J$7,AND($D6771&gt;=$M$8,$D6771&lt;$N$8),$J$8,AND($D6771&gt;=$M$9,$D6771&lt;$N$9),$J$9,$D6771&lt;$N$10,$J$10)</f>
        <v>Micro Cap</v>
      </c>
      <c r="F6771" s="18">
        <v>4.78</v>
      </c>
      <c r="G6771" s="3" t="s">
        <v>511</v>
      </c>
      <c r="H6771" s="22">
        <f>ROUND(Table1[[#This Row],[Market Capitalisation]]/Table1[[#This Row],[Stock Price]],0)</f>
        <v>33472803</v>
      </c>
    </row>
    <row r="6772" spans="2:8" x14ac:dyDescent="0.35">
      <c r="B6772" s="1" t="s">
        <v>26884</v>
      </c>
      <c r="C6772" s="3" t="s">
        <v>26885</v>
      </c>
      <c r="D6772" s="13">
        <v>160000000</v>
      </c>
      <c r="E6772" s="1" t="str" cm="1">
        <f t="array" ref="E6772">_xlfn.IFS($D6772&gt;=$N$7,$J$7,AND($D6772&gt;=$M$8,$D6772&lt;$N$8),$J$8,AND($D6772&gt;=$M$9,$D6772&lt;$N$9),$J$9,$D6772&lt;$N$10,$J$10)</f>
        <v>Micro Cap</v>
      </c>
      <c r="F6772" s="18">
        <v>0.4</v>
      </c>
      <c r="G6772" s="3" t="s">
        <v>420</v>
      </c>
      <c r="H6772" s="22">
        <f>ROUND(Table1[[#This Row],[Market Capitalisation]]/Table1[[#This Row],[Stock Price]],0)</f>
        <v>400000000</v>
      </c>
    </row>
    <row r="6773" spans="2:8" x14ac:dyDescent="0.35">
      <c r="B6773" s="1" t="s">
        <v>26887</v>
      </c>
      <c r="C6773" s="3" t="s">
        <v>26888</v>
      </c>
      <c r="D6773" s="13">
        <v>160000000</v>
      </c>
      <c r="E6773" s="1" t="str" cm="1">
        <f t="array" ref="E6773">_xlfn.IFS($D6773&gt;=$N$7,$J$7,AND($D6773&gt;=$M$8,$D6773&lt;$N$8),$J$8,AND($D6773&gt;=$M$9,$D6773&lt;$N$9),$J$9,$D6773&lt;$N$10,$J$10)</f>
        <v>Micro Cap</v>
      </c>
      <c r="F6773" s="18">
        <v>8.02</v>
      </c>
      <c r="G6773" s="3" t="s">
        <v>31554</v>
      </c>
      <c r="H6773" s="22">
        <f>ROUND(Table1[[#This Row],[Market Capitalisation]]/Table1[[#This Row],[Stock Price]],0)</f>
        <v>19950125</v>
      </c>
    </row>
    <row r="6774" spans="2:8" x14ac:dyDescent="0.35">
      <c r="B6774" s="1" t="s">
        <v>26891</v>
      </c>
      <c r="C6774" s="3" t="s">
        <v>26892</v>
      </c>
      <c r="D6774" s="13">
        <v>160000000</v>
      </c>
      <c r="E6774" s="1" t="str" cm="1">
        <f t="array" ref="E6774">_xlfn.IFS($D6774&gt;=$N$7,$J$7,AND($D6774&gt;=$M$8,$D6774&lt;$N$8),$J$8,AND($D6774&gt;=$M$9,$D6774&lt;$N$9),$J$9,$D6774&lt;$N$10,$J$10)</f>
        <v>Micro Cap</v>
      </c>
      <c r="F6774" s="18">
        <v>2.42</v>
      </c>
      <c r="G6774" s="3" t="s">
        <v>31554</v>
      </c>
      <c r="H6774" s="22">
        <f>ROUND(Table1[[#This Row],[Market Capitalisation]]/Table1[[#This Row],[Stock Price]],0)</f>
        <v>66115702</v>
      </c>
    </row>
    <row r="6775" spans="2:8" x14ac:dyDescent="0.35">
      <c r="B6775" s="1" t="s">
        <v>26894</v>
      </c>
      <c r="C6775" s="3" t="s">
        <v>26895</v>
      </c>
      <c r="D6775" s="13">
        <v>160000000</v>
      </c>
      <c r="E6775" s="1" t="str" cm="1">
        <f t="array" ref="E6775">_xlfn.IFS($D6775&gt;=$N$7,$J$7,AND($D6775&gt;=$M$8,$D6775&lt;$N$8),$J$8,AND($D6775&gt;=$M$9,$D6775&lt;$N$9),$J$9,$D6775&lt;$N$10,$J$10)</f>
        <v>Micro Cap</v>
      </c>
      <c r="F6775" s="18">
        <v>10.45</v>
      </c>
      <c r="G6775" s="3" t="s">
        <v>31554</v>
      </c>
      <c r="H6775" s="22">
        <f>ROUND(Table1[[#This Row],[Market Capitalisation]]/Table1[[#This Row],[Stock Price]],0)</f>
        <v>15311005</v>
      </c>
    </row>
    <row r="6776" spans="2:8" x14ac:dyDescent="0.35">
      <c r="B6776" s="1" t="s">
        <v>26898</v>
      </c>
      <c r="C6776" s="3" t="s">
        <v>26899</v>
      </c>
      <c r="D6776" s="13">
        <v>160000000</v>
      </c>
      <c r="E6776" s="1" t="str" cm="1">
        <f t="array" ref="E6776">_xlfn.IFS($D6776&gt;=$N$7,$J$7,AND($D6776&gt;=$M$8,$D6776&lt;$N$8),$J$8,AND($D6776&gt;=$M$9,$D6776&lt;$N$9),$J$9,$D6776&lt;$N$10,$J$10)</f>
        <v>Micro Cap</v>
      </c>
      <c r="F6776" s="18">
        <v>4.0999999999999996</v>
      </c>
      <c r="G6776" s="3" t="s">
        <v>210</v>
      </c>
      <c r="H6776" s="22">
        <f>ROUND(Table1[[#This Row],[Market Capitalisation]]/Table1[[#This Row],[Stock Price]],0)</f>
        <v>39024390</v>
      </c>
    </row>
    <row r="6777" spans="2:8" x14ac:dyDescent="0.35">
      <c r="B6777" s="1" t="s">
        <v>26901</v>
      </c>
      <c r="C6777" s="3" t="s">
        <v>26902</v>
      </c>
      <c r="D6777" s="13">
        <v>160000000</v>
      </c>
      <c r="E6777" s="1" t="str" cm="1">
        <f t="array" ref="E6777">_xlfn.IFS($D6777&gt;=$N$7,$J$7,AND($D6777&gt;=$M$8,$D6777&lt;$N$8),$J$8,AND($D6777&gt;=$M$9,$D6777&lt;$N$9),$J$9,$D6777&lt;$N$10,$J$10)</f>
        <v>Micro Cap</v>
      </c>
      <c r="F6777" s="18">
        <v>0.83</v>
      </c>
      <c r="G6777" s="3" t="s">
        <v>511</v>
      </c>
      <c r="H6777" s="22">
        <f>ROUND(Table1[[#This Row],[Market Capitalisation]]/Table1[[#This Row],[Stock Price]],0)</f>
        <v>192771084</v>
      </c>
    </row>
    <row r="6778" spans="2:8" x14ac:dyDescent="0.35">
      <c r="B6778" s="1" t="s">
        <v>26904</v>
      </c>
      <c r="C6778" s="3" t="s">
        <v>26905</v>
      </c>
      <c r="D6778" s="13">
        <v>160000000</v>
      </c>
      <c r="E6778" s="1" t="str" cm="1">
        <f t="array" ref="E6778">_xlfn.IFS($D6778&gt;=$N$7,$J$7,AND($D6778&gt;=$M$8,$D6778&lt;$N$8),$J$8,AND($D6778&gt;=$M$9,$D6778&lt;$N$9),$J$9,$D6778&lt;$N$10,$J$10)</f>
        <v>Micro Cap</v>
      </c>
      <c r="F6778" s="18">
        <v>0.17</v>
      </c>
      <c r="G6778" s="3" t="s">
        <v>31554</v>
      </c>
      <c r="H6778" s="22">
        <f>ROUND(Table1[[#This Row],[Market Capitalisation]]/Table1[[#This Row],[Stock Price]],0)</f>
        <v>941176471</v>
      </c>
    </row>
    <row r="6779" spans="2:8" x14ac:dyDescent="0.35">
      <c r="B6779" s="1" t="s">
        <v>26907</v>
      </c>
      <c r="C6779" s="3" t="s">
        <v>26908</v>
      </c>
      <c r="D6779" s="13">
        <v>160000000</v>
      </c>
      <c r="E6779" s="1" t="str" cm="1">
        <f t="array" ref="E6779">_xlfn.IFS($D6779&gt;=$N$7,$J$7,AND($D6779&gt;=$M$8,$D6779&lt;$N$8),$J$8,AND($D6779&gt;=$M$9,$D6779&lt;$N$9),$J$9,$D6779&lt;$N$10,$J$10)</f>
        <v>Micro Cap</v>
      </c>
      <c r="F6779" s="18">
        <v>0.83</v>
      </c>
      <c r="G6779" s="3" t="s">
        <v>31554</v>
      </c>
      <c r="H6779" s="22">
        <f>ROUND(Table1[[#This Row],[Market Capitalisation]]/Table1[[#This Row],[Stock Price]],0)</f>
        <v>192771084</v>
      </c>
    </row>
    <row r="6780" spans="2:8" x14ac:dyDescent="0.35">
      <c r="B6780" s="1" t="s">
        <v>26910</v>
      </c>
      <c r="C6780" s="3" t="s">
        <v>26911</v>
      </c>
      <c r="D6780" s="13">
        <v>160000000</v>
      </c>
      <c r="E6780" s="1" t="str" cm="1">
        <f t="array" ref="E6780">_xlfn.IFS($D6780&gt;=$N$7,$J$7,AND($D6780&gt;=$M$8,$D6780&lt;$N$8),$J$8,AND($D6780&gt;=$M$9,$D6780&lt;$N$9),$J$9,$D6780&lt;$N$10,$J$10)</f>
        <v>Micro Cap</v>
      </c>
      <c r="F6780" s="18">
        <v>4.45</v>
      </c>
      <c r="G6780" s="3" t="s">
        <v>249</v>
      </c>
      <c r="H6780" s="22">
        <f>ROUND(Table1[[#This Row],[Market Capitalisation]]/Table1[[#This Row],[Stock Price]],0)</f>
        <v>35955056</v>
      </c>
    </row>
    <row r="6781" spans="2:8" x14ac:dyDescent="0.35">
      <c r="B6781" s="1" t="s">
        <v>26913</v>
      </c>
      <c r="C6781" s="3" t="s">
        <v>26914</v>
      </c>
      <c r="D6781" s="13">
        <v>160000000</v>
      </c>
      <c r="E6781" s="1" t="str" cm="1">
        <f t="array" ref="E6781">_xlfn.IFS($D6781&gt;=$N$7,$J$7,AND($D6781&gt;=$M$8,$D6781&lt;$N$8),$J$8,AND($D6781&gt;=$M$9,$D6781&lt;$N$9),$J$9,$D6781&lt;$N$10,$J$10)</f>
        <v>Micro Cap</v>
      </c>
      <c r="F6781" s="18">
        <v>2.78</v>
      </c>
      <c r="G6781" s="3" t="s">
        <v>31554</v>
      </c>
      <c r="H6781" s="22">
        <f>ROUND(Table1[[#This Row],[Market Capitalisation]]/Table1[[#This Row],[Stock Price]],0)</f>
        <v>57553957</v>
      </c>
    </row>
    <row r="6782" spans="2:8" x14ac:dyDescent="0.35">
      <c r="B6782" s="1" t="s">
        <v>26916</v>
      </c>
      <c r="C6782" s="3" t="s">
        <v>26917</v>
      </c>
      <c r="D6782" s="13">
        <v>160000000</v>
      </c>
      <c r="E6782" s="1" t="str" cm="1">
        <f t="array" ref="E6782">_xlfn.IFS($D6782&gt;=$N$7,$J$7,AND($D6782&gt;=$M$8,$D6782&lt;$N$8),$J$8,AND($D6782&gt;=$M$9,$D6782&lt;$N$9),$J$9,$D6782&lt;$N$10,$J$10)</f>
        <v>Micro Cap</v>
      </c>
      <c r="F6782" s="18">
        <v>0.02</v>
      </c>
      <c r="G6782" s="3" t="s">
        <v>31544</v>
      </c>
      <c r="H6782" s="22">
        <f>ROUND(Table1[[#This Row],[Market Capitalisation]]/Table1[[#This Row],[Stock Price]],0)</f>
        <v>8000000000</v>
      </c>
    </row>
    <row r="6783" spans="2:8" x14ac:dyDescent="0.35">
      <c r="B6783" s="1" t="s">
        <v>26919</v>
      </c>
      <c r="C6783" s="3" t="s">
        <v>26920</v>
      </c>
      <c r="D6783" s="13">
        <v>160000000</v>
      </c>
      <c r="E6783" s="1" t="str" cm="1">
        <f t="array" ref="E6783">_xlfn.IFS($D6783&gt;=$N$7,$J$7,AND($D6783&gt;=$M$8,$D6783&lt;$N$8),$J$8,AND($D6783&gt;=$M$9,$D6783&lt;$N$9),$J$9,$D6783&lt;$N$10,$J$10)</f>
        <v>Micro Cap</v>
      </c>
      <c r="F6783" s="18">
        <v>0.74</v>
      </c>
      <c r="G6783" s="3" t="s">
        <v>511</v>
      </c>
      <c r="H6783" s="22">
        <f>ROUND(Table1[[#This Row],[Market Capitalisation]]/Table1[[#This Row],[Stock Price]],0)</f>
        <v>216216216</v>
      </c>
    </row>
    <row r="6784" spans="2:8" x14ac:dyDescent="0.35">
      <c r="B6784" s="1" t="s">
        <v>26922</v>
      </c>
      <c r="C6784" s="3" t="s">
        <v>26923</v>
      </c>
      <c r="D6784" s="13">
        <v>160000000</v>
      </c>
      <c r="E6784" s="1" t="str" cm="1">
        <f t="array" ref="E6784">_xlfn.IFS($D6784&gt;=$N$7,$J$7,AND($D6784&gt;=$M$8,$D6784&lt;$N$8),$J$8,AND($D6784&gt;=$M$9,$D6784&lt;$N$9),$J$9,$D6784&lt;$N$10,$J$10)</f>
        <v>Micro Cap</v>
      </c>
      <c r="F6784" s="18">
        <v>2.17</v>
      </c>
      <c r="G6784" s="3" t="s">
        <v>31554</v>
      </c>
      <c r="H6784" s="22">
        <f>ROUND(Table1[[#This Row],[Market Capitalisation]]/Table1[[#This Row],[Stock Price]],0)</f>
        <v>73732719</v>
      </c>
    </row>
    <row r="6785" spans="2:8" x14ac:dyDescent="0.35">
      <c r="B6785" s="1" t="s">
        <v>26925</v>
      </c>
      <c r="C6785" s="3" t="s">
        <v>26926</v>
      </c>
      <c r="D6785" s="13">
        <v>160000000</v>
      </c>
      <c r="E6785" s="1" t="str" cm="1">
        <f t="array" ref="E6785">_xlfn.IFS($D6785&gt;=$N$7,$J$7,AND($D6785&gt;=$M$8,$D6785&lt;$N$8),$J$8,AND($D6785&gt;=$M$9,$D6785&lt;$N$9),$J$9,$D6785&lt;$N$10,$J$10)</f>
        <v>Micro Cap</v>
      </c>
      <c r="F6785" s="18">
        <v>3.99</v>
      </c>
      <c r="G6785" s="3" t="s">
        <v>31554</v>
      </c>
      <c r="H6785" s="22">
        <f>ROUND(Table1[[#This Row],[Market Capitalisation]]/Table1[[#This Row],[Stock Price]],0)</f>
        <v>40100251</v>
      </c>
    </row>
    <row r="6786" spans="2:8" x14ac:dyDescent="0.35">
      <c r="B6786" s="1" t="s">
        <v>26928</v>
      </c>
      <c r="C6786" s="3" t="s">
        <v>26929</v>
      </c>
      <c r="D6786" s="13">
        <v>150000000</v>
      </c>
      <c r="E6786" s="1" t="str" cm="1">
        <f t="array" ref="E6786">_xlfn.IFS($D6786&gt;=$N$7,$J$7,AND($D6786&gt;=$M$8,$D6786&lt;$N$8),$J$8,AND($D6786&gt;=$M$9,$D6786&lt;$N$9),$J$9,$D6786&lt;$N$10,$J$10)</f>
        <v>Micro Cap</v>
      </c>
      <c r="F6786" s="18">
        <v>6.27</v>
      </c>
      <c r="G6786" s="3" t="s">
        <v>31554</v>
      </c>
      <c r="H6786" s="22">
        <f>ROUND(Table1[[#This Row],[Market Capitalisation]]/Table1[[#This Row],[Stock Price]],0)</f>
        <v>23923445</v>
      </c>
    </row>
    <row r="6787" spans="2:8" x14ac:dyDescent="0.35">
      <c r="B6787" s="1" t="s">
        <v>26932</v>
      </c>
      <c r="C6787" s="3" t="s">
        <v>26933</v>
      </c>
      <c r="D6787" s="13">
        <v>150000000</v>
      </c>
      <c r="E6787" s="1" t="str" cm="1">
        <f t="array" ref="E6787">_xlfn.IFS($D6787&gt;=$N$7,$J$7,AND($D6787&gt;=$M$8,$D6787&lt;$N$8),$J$8,AND($D6787&gt;=$M$9,$D6787&lt;$N$9),$J$9,$D6787&lt;$N$10,$J$10)</f>
        <v>Micro Cap</v>
      </c>
      <c r="F6787" s="18">
        <v>5.82</v>
      </c>
      <c r="G6787" s="3" t="s">
        <v>31554</v>
      </c>
      <c r="H6787" s="22">
        <f>ROUND(Table1[[#This Row],[Market Capitalisation]]/Table1[[#This Row],[Stock Price]],0)</f>
        <v>25773196</v>
      </c>
    </row>
    <row r="6788" spans="2:8" x14ac:dyDescent="0.35">
      <c r="B6788" s="1" t="s">
        <v>26936</v>
      </c>
      <c r="C6788" s="3" t="s">
        <v>26937</v>
      </c>
      <c r="D6788" s="13">
        <v>150000000</v>
      </c>
      <c r="E6788" s="1" t="str" cm="1">
        <f t="array" ref="E6788">_xlfn.IFS($D6788&gt;=$N$7,$J$7,AND($D6788&gt;=$M$8,$D6788&lt;$N$8),$J$8,AND($D6788&gt;=$M$9,$D6788&lt;$N$9),$J$9,$D6788&lt;$N$10,$J$10)</f>
        <v>Micro Cap</v>
      </c>
      <c r="F6788" s="18">
        <v>17.059999999999999</v>
      </c>
      <c r="G6788" s="3" t="s">
        <v>31554</v>
      </c>
      <c r="H6788" s="22">
        <f>ROUND(Table1[[#This Row],[Market Capitalisation]]/Table1[[#This Row],[Stock Price]],0)</f>
        <v>8792497</v>
      </c>
    </row>
    <row r="6789" spans="2:8" x14ac:dyDescent="0.35">
      <c r="B6789" s="1" t="s">
        <v>26939</v>
      </c>
      <c r="C6789" s="3" t="s">
        <v>26940</v>
      </c>
      <c r="D6789" s="13">
        <v>150000000</v>
      </c>
      <c r="E6789" s="1" t="str" cm="1">
        <f t="array" ref="E6789">_xlfn.IFS($D6789&gt;=$N$7,$J$7,AND($D6789&gt;=$M$8,$D6789&lt;$N$8),$J$8,AND($D6789&gt;=$M$9,$D6789&lt;$N$9),$J$9,$D6789&lt;$N$10,$J$10)</f>
        <v>Micro Cap</v>
      </c>
      <c r="F6789" s="18">
        <v>3.02</v>
      </c>
      <c r="G6789" s="3" t="s">
        <v>420</v>
      </c>
      <c r="H6789" s="22">
        <f>ROUND(Table1[[#This Row],[Market Capitalisation]]/Table1[[#This Row],[Stock Price]],0)</f>
        <v>49668874</v>
      </c>
    </row>
    <row r="6790" spans="2:8" x14ac:dyDescent="0.35">
      <c r="B6790" s="1" t="s">
        <v>26942</v>
      </c>
      <c r="C6790" s="3" t="s">
        <v>26943</v>
      </c>
      <c r="D6790" s="13">
        <v>150000000</v>
      </c>
      <c r="E6790" s="1" t="str" cm="1">
        <f t="array" ref="E6790">_xlfn.IFS($D6790&gt;=$N$7,$J$7,AND($D6790&gt;=$M$8,$D6790&lt;$N$8),$J$8,AND($D6790&gt;=$M$9,$D6790&lt;$N$9),$J$9,$D6790&lt;$N$10,$J$10)</f>
        <v>Micro Cap</v>
      </c>
      <c r="F6790" s="18">
        <v>5.55</v>
      </c>
      <c r="G6790" s="3" t="s">
        <v>210</v>
      </c>
      <c r="H6790" s="22">
        <f>ROUND(Table1[[#This Row],[Market Capitalisation]]/Table1[[#This Row],[Stock Price]],0)</f>
        <v>27027027</v>
      </c>
    </row>
    <row r="6791" spans="2:8" x14ac:dyDescent="0.35">
      <c r="B6791" s="1" t="s">
        <v>26945</v>
      </c>
      <c r="C6791" s="3" t="s">
        <v>26946</v>
      </c>
      <c r="D6791" s="13">
        <v>150000000</v>
      </c>
      <c r="E6791" s="1" t="str" cm="1">
        <f t="array" ref="E6791">_xlfn.IFS($D6791&gt;=$N$7,$J$7,AND($D6791&gt;=$M$8,$D6791&lt;$N$8),$J$8,AND($D6791&gt;=$M$9,$D6791&lt;$N$9),$J$9,$D6791&lt;$N$10,$J$10)</f>
        <v>Micro Cap</v>
      </c>
      <c r="F6791" s="18">
        <v>16.690000000000001</v>
      </c>
      <c r="G6791" s="3" t="s">
        <v>304</v>
      </c>
      <c r="H6791" s="22">
        <f>ROUND(Table1[[#This Row],[Market Capitalisation]]/Table1[[#This Row],[Stock Price]],0)</f>
        <v>8987418</v>
      </c>
    </row>
    <row r="6792" spans="2:8" x14ac:dyDescent="0.35">
      <c r="B6792" s="1" t="s">
        <v>26949</v>
      </c>
      <c r="C6792" s="3" t="s">
        <v>26950</v>
      </c>
      <c r="D6792" s="13">
        <v>150000000</v>
      </c>
      <c r="E6792" s="1" t="str" cm="1">
        <f t="array" ref="E6792">_xlfn.IFS($D6792&gt;=$N$7,$J$7,AND($D6792&gt;=$M$8,$D6792&lt;$N$8),$J$8,AND($D6792&gt;=$M$9,$D6792&lt;$N$9),$J$9,$D6792&lt;$N$10,$J$10)</f>
        <v>Micro Cap</v>
      </c>
      <c r="F6792" s="18">
        <v>1.41</v>
      </c>
      <c r="G6792" s="3" t="s">
        <v>31554</v>
      </c>
      <c r="H6792" s="22">
        <f>ROUND(Table1[[#This Row],[Market Capitalisation]]/Table1[[#This Row],[Stock Price]],0)</f>
        <v>106382979</v>
      </c>
    </row>
    <row r="6793" spans="2:8" x14ac:dyDescent="0.35">
      <c r="B6793" s="1" t="s">
        <v>26952</v>
      </c>
      <c r="C6793" s="3" t="s">
        <v>26953</v>
      </c>
      <c r="D6793" s="13">
        <v>150000000</v>
      </c>
      <c r="E6793" s="1" t="str" cm="1">
        <f t="array" ref="E6793">_xlfn.IFS($D6793&gt;=$N$7,$J$7,AND($D6793&gt;=$M$8,$D6793&lt;$N$8),$J$8,AND($D6793&gt;=$M$9,$D6793&lt;$N$9),$J$9,$D6793&lt;$N$10,$J$10)</f>
        <v>Micro Cap</v>
      </c>
      <c r="F6793" s="18">
        <v>16.309999999999999</v>
      </c>
      <c r="G6793" s="3" t="s">
        <v>210</v>
      </c>
      <c r="H6793" s="22">
        <f>ROUND(Table1[[#This Row],[Market Capitalisation]]/Table1[[#This Row],[Stock Price]],0)</f>
        <v>9196812</v>
      </c>
    </row>
    <row r="6794" spans="2:8" x14ac:dyDescent="0.35">
      <c r="B6794" s="1" t="s">
        <v>26955</v>
      </c>
      <c r="C6794" s="3" t="s">
        <v>26956</v>
      </c>
      <c r="D6794" s="13">
        <v>150000000</v>
      </c>
      <c r="E6794" s="1" t="str" cm="1">
        <f t="array" ref="E6794">_xlfn.IFS($D6794&gt;=$N$7,$J$7,AND($D6794&gt;=$M$8,$D6794&lt;$N$8),$J$8,AND($D6794&gt;=$M$9,$D6794&lt;$N$9),$J$9,$D6794&lt;$N$10,$J$10)</f>
        <v>Micro Cap</v>
      </c>
      <c r="F6794" s="18">
        <v>12.67</v>
      </c>
      <c r="G6794" s="3" t="s">
        <v>31554</v>
      </c>
      <c r="H6794" s="22">
        <f>ROUND(Table1[[#This Row],[Market Capitalisation]]/Table1[[#This Row],[Stock Price]],0)</f>
        <v>11838990</v>
      </c>
    </row>
    <row r="6795" spans="2:8" x14ac:dyDescent="0.35">
      <c r="B6795" s="1" t="s">
        <v>26959</v>
      </c>
      <c r="C6795" s="3" t="s">
        <v>26960</v>
      </c>
      <c r="D6795" s="13">
        <v>150000000</v>
      </c>
      <c r="E6795" s="1" t="str" cm="1">
        <f t="array" ref="E6795">_xlfn.IFS($D6795&gt;=$N$7,$J$7,AND($D6795&gt;=$M$8,$D6795&lt;$N$8),$J$8,AND($D6795&gt;=$M$9,$D6795&lt;$N$9),$J$9,$D6795&lt;$N$10,$J$10)</f>
        <v>Micro Cap</v>
      </c>
      <c r="F6795" s="18">
        <v>0.99</v>
      </c>
      <c r="G6795" s="3" t="s">
        <v>16112</v>
      </c>
      <c r="H6795" s="22">
        <f>ROUND(Table1[[#This Row],[Market Capitalisation]]/Table1[[#This Row],[Stock Price]],0)</f>
        <v>151515152</v>
      </c>
    </row>
    <row r="6796" spans="2:8" x14ac:dyDescent="0.35">
      <c r="B6796" s="1" t="s">
        <v>26962</v>
      </c>
      <c r="C6796" s="3" t="s">
        <v>26963</v>
      </c>
      <c r="D6796" s="13">
        <v>150000000</v>
      </c>
      <c r="E6796" s="1" t="str" cm="1">
        <f t="array" ref="E6796">_xlfn.IFS($D6796&gt;=$N$7,$J$7,AND($D6796&gt;=$M$8,$D6796&lt;$N$8),$J$8,AND($D6796&gt;=$M$9,$D6796&lt;$N$9),$J$9,$D6796&lt;$N$10,$J$10)</f>
        <v>Micro Cap</v>
      </c>
      <c r="F6796" s="18">
        <v>0.8</v>
      </c>
      <c r="G6796" s="3" t="s">
        <v>511</v>
      </c>
      <c r="H6796" s="22">
        <f>ROUND(Table1[[#This Row],[Market Capitalisation]]/Table1[[#This Row],[Stock Price]],0)</f>
        <v>187500000</v>
      </c>
    </row>
    <row r="6797" spans="2:8" x14ac:dyDescent="0.35">
      <c r="B6797" s="1" t="s">
        <v>26965</v>
      </c>
      <c r="C6797" s="3" t="s">
        <v>26966</v>
      </c>
      <c r="D6797" s="13">
        <v>150000000</v>
      </c>
      <c r="E6797" s="1" t="str" cm="1">
        <f t="array" ref="E6797">_xlfn.IFS($D6797&gt;=$N$7,$J$7,AND($D6797&gt;=$M$8,$D6797&lt;$N$8),$J$8,AND($D6797&gt;=$M$9,$D6797&lt;$N$9),$J$9,$D6797&lt;$N$10,$J$10)</f>
        <v>Micro Cap</v>
      </c>
      <c r="F6797" s="18">
        <v>1.83</v>
      </c>
      <c r="G6797" s="3" t="s">
        <v>420</v>
      </c>
      <c r="H6797" s="22">
        <f>ROUND(Table1[[#This Row],[Market Capitalisation]]/Table1[[#This Row],[Stock Price]],0)</f>
        <v>81967213</v>
      </c>
    </row>
    <row r="6798" spans="2:8" x14ac:dyDescent="0.35">
      <c r="B6798" s="1" t="s">
        <v>26968</v>
      </c>
      <c r="C6798" s="3" t="s">
        <v>26969</v>
      </c>
      <c r="D6798" s="13">
        <v>150000000</v>
      </c>
      <c r="E6798" s="1" t="str" cm="1">
        <f t="array" ref="E6798">_xlfn.IFS($D6798&gt;=$N$7,$J$7,AND($D6798&gt;=$M$8,$D6798&lt;$N$8),$J$8,AND($D6798&gt;=$M$9,$D6798&lt;$N$9),$J$9,$D6798&lt;$N$10,$J$10)</f>
        <v>Micro Cap</v>
      </c>
      <c r="F6798" s="18">
        <v>2.31</v>
      </c>
      <c r="G6798" s="3" t="s">
        <v>31554</v>
      </c>
      <c r="H6798" s="22">
        <f>ROUND(Table1[[#This Row],[Market Capitalisation]]/Table1[[#This Row],[Stock Price]],0)</f>
        <v>64935065</v>
      </c>
    </row>
    <row r="6799" spans="2:8" x14ac:dyDescent="0.35">
      <c r="B6799" s="1" t="s">
        <v>26972</v>
      </c>
      <c r="C6799" s="3" t="s">
        <v>26973</v>
      </c>
      <c r="D6799" s="13">
        <v>150000000</v>
      </c>
      <c r="E6799" s="1" t="str" cm="1">
        <f t="array" ref="E6799">_xlfn.IFS($D6799&gt;=$N$7,$J$7,AND($D6799&gt;=$M$8,$D6799&lt;$N$8),$J$8,AND($D6799&gt;=$M$9,$D6799&lt;$N$9),$J$9,$D6799&lt;$N$10,$J$10)</f>
        <v>Micro Cap</v>
      </c>
      <c r="F6799" s="18">
        <v>24.17</v>
      </c>
      <c r="G6799" s="3" t="s">
        <v>31554</v>
      </c>
      <c r="H6799" s="22">
        <f>ROUND(Table1[[#This Row],[Market Capitalisation]]/Table1[[#This Row],[Stock Price]],0)</f>
        <v>6206041</v>
      </c>
    </row>
    <row r="6800" spans="2:8" x14ac:dyDescent="0.35">
      <c r="B6800" s="1" t="s">
        <v>26976</v>
      </c>
      <c r="C6800" s="3" t="s">
        <v>26977</v>
      </c>
      <c r="D6800" s="13">
        <v>150000000</v>
      </c>
      <c r="E6800" s="1" t="str" cm="1">
        <f t="array" ref="E6800">_xlfn.IFS($D6800&gt;=$N$7,$J$7,AND($D6800&gt;=$M$8,$D6800&lt;$N$8),$J$8,AND($D6800&gt;=$M$9,$D6800&lt;$N$9),$J$9,$D6800&lt;$N$10,$J$10)</f>
        <v>Micro Cap</v>
      </c>
      <c r="F6800" s="18">
        <v>1.03</v>
      </c>
      <c r="G6800" s="3" t="s">
        <v>4895</v>
      </c>
      <c r="H6800" s="22">
        <f>ROUND(Table1[[#This Row],[Market Capitalisation]]/Table1[[#This Row],[Stock Price]],0)</f>
        <v>145631068</v>
      </c>
    </row>
    <row r="6801" spans="2:8" x14ac:dyDescent="0.35">
      <c r="B6801" s="1" t="s">
        <v>26979</v>
      </c>
      <c r="C6801" s="3" t="s">
        <v>26980</v>
      </c>
      <c r="D6801" s="13">
        <v>150000000</v>
      </c>
      <c r="E6801" s="1" t="str" cm="1">
        <f t="array" ref="E6801">_xlfn.IFS($D6801&gt;=$N$7,$J$7,AND($D6801&gt;=$M$8,$D6801&lt;$N$8),$J$8,AND($D6801&gt;=$M$9,$D6801&lt;$N$9),$J$9,$D6801&lt;$N$10,$J$10)</f>
        <v>Micro Cap</v>
      </c>
      <c r="F6801" s="18">
        <v>21.79</v>
      </c>
      <c r="G6801" s="3" t="s">
        <v>31554</v>
      </c>
      <c r="H6801" s="22">
        <f>ROUND(Table1[[#This Row],[Market Capitalisation]]/Table1[[#This Row],[Stock Price]],0)</f>
        <v>6883892</v>
      </c>
    </row>
    <row r="6802" spans="2:8" x14ac:dyDescent="0.35">
      <c r="B6802" s="1" t="s">
        <v>26983</v>
      </c>
      <c r="C6802" s="3" t="s">
        <v>26984</v>
      </c>
      <c r="D6802" s="13">
        <v>150000000</v>
      </c>
      <c r="E6802" s="1" t="str" cm="1">
        <f t="array" ref="E6802">_xlfn.IFS($D6802&gt;=$N$7,$J$7,AND($D6802&gt;=$M$8,$D6802&lt;$N$8),$J$8,AND($D6802&gt;=$M$9,$D6802&lt;$N$9),$J$9,$D6802&lt;$N$10,$J$10)</f>
        <v>Micro Cap</v>
      </c>
      <c r="F6802" s="18">
        <v>18.239999999999998</v>
      </c>
      <c r="G6802" s="3" t="s">
        <v>249</v>
      </c>
      <c r="H6802" s="22">
        <f>ROUND(Table1[[#This Row],[Market Capitalisation]]/Table1[[#This Row],[Stock Price]],0)</f>
        <v>8223684</v>
      </c>
    </row>
    <row r="6803" spans="2:8" x14ac:dyDescent="0.35">
      <c r="B6803" s="1" t="s">
        <v>26986</v>
      </c>
      <c r="C6803" s="3" t="s">
        <v>26987</v>
      </c>
      <c r="D6803" s="13">
        <v>150000000</v>
      </c>
      <c r="E6803" s="1" t="str" cm="1">
        <f t="array" ref="E6803">_xlfn.IFS($D6803&gt;=$N$7,$J$7,AND($D6803&gt;=$M$8,$D6803&lt;$N$8),$J$8,AND($D6803&gt;=$M$9,$D6803&lt;$N$9),$J$9,$D6803&lt;$N$10,$J$10)</f>
        <v>Micro Cap</v>
      </c>
      <c r="F6803" s="18">
        <v>3.46</v>
      </c>
      <c r="G6803" s="3" t="s">
        <v>4925</v>
      </c>
      <c r="H6803" s="22">
        <f>ROUND(Table1[[#This Row],[Market Capitalisation]]/Table1[[#This Row],[Stock Price]],0)</f>
        <v>43352601</v>
      </c>
    </row>
    <row r="6804" spans="2:8" x14ac:dyDescent="0.35">
      <c r="B6804" s="1" t="s">
        <v>26989</v>
      </c>
      <c r="C6804" s="3" t="s">
        <v>26990</v>
      </c>
      <c r="D6804" s="13">
        <v>150000000</v>
      </c>
      <c r="E6804" s="1" t="str" cm="1">
        <f t="array" ref="E6804">_xlfn.IFS($D6804&gt;=$N$7,$J$7,AND($D6804&gt;=$M$8,$D6804&lt;$N$8),$J$8,AND($D6804&gt;=$M$9,$D6804&lt;$N$9),$J$9,$D6804&lt;$N$10,$J$10)</f>
        <v>Micro Cap</v>
      </c>
      <c r="F6804" s="18">
        <v>1.06</v>
      </c>
      <c r="G6804" s="3" t="s">
        <v>31554</v>
      </c>
      <c r="H6804" s="22">
        <f>ROUND(Table1[[#This Row],[Market Capitalisation]]/Table1[[#This Row],[Stock Price]],0)</f>
        <v>141509434</v>
      </c>
    </row>
    <row r="6805" spans="2:8" x14ac:dyDescent="0.35">
      <c r="B6805" s="1" t="s">
        <v>26992</v>
      </c>
      <c r="C6805" s="3" t="s">
        <v>26993</v>
      </c>
      <c r="D6805" s="13">
        <v>150000000</v>
      </c>
      <c r="E6805" s="1" t="str" cm="1">
        <f t="array" ref="E6805">_xlfn.IFS($D6805&gt;=$N$7,$J$7,AND($D6805&gt;=$M$8,$D6805&lt;$N$8),$J$8,AND($D6805&gt;=$M$9,$D6805&lt;$N$9),$J$9,$D6805&lt;$N$10,$J$10)</f>
        <v>Micro Cap</v>
      </c>
      <c r="F6805" s="18">
        <v>0.73</v>
      </c>
      <c r="G6805" s="3" t="s">
        <v>249</v>
      </c>
      <c r="H6805" s="22">
        <f>ROUND(Table1[[#This Row],[Market Capitalisation]]/Table1[[#This Row],[Stock Price]],0)</f>
        <v>205479452</v>
      </c>
    </row>
    <row r="6806" spans="2:8" x14ac:dyDescent="0.35">
      <c r="B6806" s="1" t="s">
        <v>26995</v>
      </c>
      <c r="C6806" s="3" t="s">
        <v>26996</v>
      </c>
      <c r="D6806" s="13">
        <v>150000000</v>
      </c>
      <c r="E6806" s="1" t="str" cm="1">
        <f t="array" ref="E6806">_xlfn.IFS($D6806&gt;=$N$7,$J$7,AND($D6806&gt;=$M$8,$D6806&lt;$N$8),$J$8,AND($D6806&gt;=$M$9,$D6806&lt;$N$9),$J$9,$D6806&lt;$N$10,$J$10)</f>
        <v>Micro Cap</v>
      </c>
      <c r="F6806" s="18">
        <v>1.1599999999999999</v>
      </c>
      <c r="G6806" s="3" t="s">
        <v>31554</v>
      </c>
      <c r="H6806" s="22">
        <f>ROUND(Table1[[#This Row],[Market Capitalisation]]/Table1[[#This Row],[Stock Price]],0)</f>
        <v>129310345</v>
      </c>
    </row>
    <row r="6807" spans="2:8" x14ac:dyDescent="0.35">
      <c r="B6807" s="1" t="s">
        <v>26998</v>
      </c>
      <c r="C6807" s="3" t="s">
        <v>26999</v>
      </c>
      <c r="D6807" s="13">
        <v>150000000</v>
      </c>
      <c r="E6807" s="1" t="str" cm="1">
        <f t="array" ref="E6807">_xlfn.IFS($D6807&gt;=$N$7,$J$7,AND($D6807&gt;=$M$8,$D6807&lt;$N$8),$J$8,AND($D6807&gt;=$M$9,$D6807&lt;$N$9),$J$9,$D6807&lt;$N$10,$J$10)</f>
        <v>Micro Cap</v>
      </c>
      <c r="F6807" s="18">
        <v>1</v>
      </c>
      <c r="G6807" s="3" t="s">
        <v>31554</v>
      </c>
      <c r="H6807" s="22">
        <f>ROUND(Table1[[#This Row],[Market Capitalisation]]/Table1[[#This Row],[Stock Price]],0)</f>
        <v>150000000</v>
      </c>
    </row>
    <row r="6808" spans="2:8" x14ac:dyDescent="0.35">
      <c r="B6808" s="1" t="s">
        <v>27001</v>
      </c>
      <c r="C6808" s="3" t="s">
        <v>27002</v>
      </c>
      <c r="D6808" s="13">
        <v>150000000</v>
      </c>
      <c r="E6808" s="1" t="str" cm="1">
        <f t="array" ref="E6808">_xlfn.IFS($D6808&gt;=$N$7,$J$7,AND($D6808&gt;=$M$8,$D6808&lt;$N$8),$J$8,AND($D6808&gt;=$M$9,$D6808&lt;$N$9),$J$9,$D6808&lt;$N$10,$J$10)</f>
        <v>Micro Cap</v>
      </c>
      <c r="F6808" s="18">
        <v>7.78</v>
      </c>
      <c r="G6808" s="3" t="s">
        <v>9696</v>
      </c>
      <c r="H6808" s="22">
        <f>ROUND(Table1[[#This Row],[Market Capitalisation]]/Table1[[#This Row],[Stock Price]],0)</f>
        <v>19280206</v>
      </c>
    </row>
    <row r="6809" spans="2:8" x14ac:dyDescent="0.35">
      <c r="B6809" s="1" t="s">
        <v>27004</v>
      </c>
      <c r="C6809" s="3" t="s">
        <v>27005</v>
      </c>
      <c r="D6809" s="13">
        <v>150000000</v>
      </c>
      <c r="E6809" s="1" t="str" cm="1">
        <f t="array" ref="E6809">_xlfn.IFS($D6809&gt;=$N$7,$J$7,AND($D6809&gt;=$M$8,$D6809&lt;$N$8),$J$8,AND($D6809&gt;=$M$9,$D6809&lt;$N$9),$J$9,$D6809&lt;$N$10,$J$10)</f>
        <v>Micro Cap</v>
      </c>
      <c r="F6809" s="18">
        <v>4.63</v>
      </c>
      <c r="G6809" s="3" t="s">
        <v>164</v>
      </c>
      <c r="H6809" s="22">
        <f>ROUND(Table1[[#This Row],[Market Capitalisation]]/Table1[[#This Row],[Stock Price]],0)</f>
        <v>32397408</v>
      </c>
    </row>
    <row r="6810" spans="2:8" x14ac:dyDescent="0.35">
      <c r="B6810" s="1" t="s">
        <v>27007</v>
      </c>
      <c r="C6810" s="3" t="s">
        <v>27008</v>
      </c>
      <c r="D6810" s="13">
        <v>150000000</v>
      </c>
      <c r="E6810" s="1" t="str" cm="1">
        <f t="array" ref="E6810">_xlfn.IFS($D6810&gt;=$N$7,$J$7,AND($D6810&gt;=$M$8,$D6810&lt;$N$8),$J$8,AND($D6810&gt;=$M$9,$D6810&lt;$N$9),$J$9,$D6810&lt;$N$10,$J$10)</f>
        <v>Micro Cap</v>
      </c>
      <c r="F6810" s="18">
        <v>4.5199999999999996</v>
      </c>
      <c r="G6810" s="3" t="s">
        <v>249</v>
      </c>
      <c r="H6810" s="22">
        <f>ROUND(Table1[[#This Row],[Market Capitalisation]]/Table1[[#This Row],[Stock Price]],0)</f>
        <v>33185841</v>
      </c>
    </row>
    <row r="6811" spans="2:8" x14ac:dyDescent="0.35">
      <c r="B6811" s="1" t="s">
        <v>27010</v>
      </c>
      <c r="C6811" s="3" t="s">
        <v>27011</v>
      </c>
      <c r="D6811" s="13">
        <v>150000000</v>
      </c>
      <c r="E6811" s="1" t="str" cm="1">
        <f t="array" ref="E6811">_xlfn.IFS($D6811&gt;=$N$7,$J$7,AND($D6811&gt;=$M$8,$D6811&lt;$N$8),$J$8,AND($D6811&gt;=$M$9,$D6811&lt;$N$9),$J$9,$D6811&lt;$N$10,$J$10)</f>
        <v>Micro Cap</v>
      </c>
      <c r="F6811" s="18">
        <v>1.84</v>
      </c>
      <c r="G6811" s="3" t="s">
        <v>152</v>
      </c>
      <c r="H6811" s="22">
        <f>ROUND(Table1[[#This Row],[Market Capitalisation]]/Table1[[#This Row],[Stock Price]],0)</f>
        <v>81521739</v>
      </c>
    </row>
    <row r="6812" spans="2:8" x14ac:dyDescent="0.35">
      <c r="B6812" s="1" t="s">
        <v>27013</v>
      </c>
      <c r="C6812" s="3" t="s">
        <v>27014</v>
      </c>
      <c r="D6812" s="13">
        <v>150000000</v>
      </c>
      <c r="E6812" s="1" t="str" cm="1">
        <f t="array" ref="E6812">_xlfn.IFS($D6812&gt;=$N$7,$J$7,AND($D6812&gt;=$M$8,$D6812&lt;$N$8),$J$8,AND($D6812&gt;=$M$9,$D6812&lt;$N$9),$J$9,$D6812&lt;$N$10,$J$10)</f>
        <v>Micro Cap</v>
      </c>
      <c r="F6812" s="18">
        <v>7.28</v>
      </c>
      <c r="G6812" s="3" t="s">
        <v>31554</v>
      </c>
      <c r="H6812" s="22">
        <f>ROUND(Table1[[#This Row],[Market Capitalisation]]/Table1[[#This Row],[Stock Price]],0)</f>
        <v>20604396</v>
      </c>
    </row>
    <row r="6813" spans="2:8" x14ac:dyDescent="0.35">
      <c r="B6813" s="1" t="s">
        <v>27017</v>
      </c>
      <c r="C6813" s="3" t="s">
        <v>27018</v>
      </c>
      <c r="D6813" s="13">
        <v>150000000</v>
      </c>
      <c r="E6813" s="1" t="str" cm="1">
        <f t="array" ref="E6813">_xlfn.IFS($D6813&gt;=$N$7,$J$7,AND($D6813&gt;=$M$8,$D6813&lt;$N$8),$J$8,AND($D6813&gt;=$M$9,$D6813&lt;$N$9),$J$9,$D6813&lt;$N$10,$J$10)</f>
        <v>Micro Cap</v>
      </c>
      <c r="F6813" s="18">
        <v>3.37</v>
      </c>
      <c r="G6813" s="3" t="s">
        <v>511</v>
      </c>
      <c r="H6813" s="22">
        <f>ROUND(Table1[[#This Row],[Market Capitalisation]]/Table1[[#This Row],[Stock Price]],0)</f>
        <v>44510386</v>
      </c>
    </row>
    <row r="6814" spans="2:8" x14ac:dyDescent="0.35">
      <c r="B6814" s="1" t="s">
        <v>27020</v>
      </c>
      <c r="C6814" s="3" t="s">
        <v>27021</v>
      </c>
      <c r="D6814" s="13">
        <v>150000000</v>
      </c>
      <c r="E6814" s="1" t="str" cm="1">
        <f t="array" ref="E6814">_xlfn.IFS($D6814&gt;=$N$7,$J$7,AND($D6814&gt;=$M$8,$D6814&lt;$N$8),$J$8,AND($D6814&gt;=$M$9,$D6814&lt;$N$9),$J$9,$D6814&lt;$N$10,$J$10)</f>
        <v>Micro Cap</v>
      </c>
      <c r="F6814" s="18">
        <v>0.17</v>
      </c>
      <c r="G6814" s="3" t="s">
        <v>667</v>
      </c>
      <c r="H6814" s="22">
        <f>ROUND(Table1[[#This Row],[Market Capitalisation]]/Table1[[#This Row],[Stock Price]],0)</f>
        <v>882352941</v>
      </c>
    </row>
    <row r="6815" spans="2:8" x14ac:dyDescent="0.35">
      <c r="B6815" s="1" t="s">
        <v>27023</v>
      </c>
      <c r="C6815" s="3" t="s">
        <v>27024</v>
      </c>
      <c r="D6815" s="13">
        <v>150000000</v>
      </c>
      <c r="E6815" s="1" t="str" cm="1">
        <f t="array" ref="E6815">_xlfn.IFS($D6815&gt;=$N$7,$J$7,AND($D6815&gt;=$M$8,$D6815&lt;$N$8),$J$8,AND($D6815&gt;=$M$9,$D6815&lt;$N$9),$J$9,$D6815&lt;$N$10,$J$10)</f>
        <v>Micro Cap</v>
      </c>
      <c r="F6815" s="18">
        <v>1.17</v>
      </c>
      <c r="G6815" s="3" t="s">
        <v>31554</v>
      </c>
      <c r="H6815" s="22">
        <f>ROUND(Table1[[#This Row],[Market Capitalisation]]/Table1[[#This Row],[Stock Price]],0)</f>
        <v>128205128</v>
      </c>
    </row>
    <row r="6816" spans="2:8" x14ac:dyDescent="0.35">
      <c r="B6816" s="1" t="s">
        <v>27026</v>
      </c>
      <c r="C6816" s="3" t="s">
        <v>27027</v>
      </c>
      <c r="D6816" s="13">
        <v>150000000</v>
      </c>
      <c r="E6816" s="1" t="str" cm="1">
        <f t="array" ref="E6816">_xlfn.IFS($D6816&gt;=$N$7,$J$7,AND($D6816&gt;=$M$8,$D6816&lt;$N$8),$J$8,AND($D6816&gt;=$M$9,$D6816&lt;$N$9),$J$9,$D6816&lt;$N$10,$J$10)</f>
        <v>Micro Cap</v>
      </c>
      <c r="F6816" s="18">
        <v>10.38</v>
      </c>
      <c r="G6816" s="3" t="s">
        <v>31554</v>
      </c>
      <c r="H6816" s="22">
        <f>ROUND(Table1[[#This Row],[Market Capitalisation]]/Table1[[#This Row],[Stock Price]],0)</f>
        <v>14450867</v>
      </c>
    </row>
    <row r="6817" spans="2:8" x14ac:dyDescent="0.35">
      <c r="B6817" s="1" t="s">
        <v>27029</v>
      </c>
      <c r="C6817" s="3" t="s">
        <v>27030</v>
      </c>
      <c r="D6817" s="13">
        <v>150000000</v>
      </c>
      <c r="E6817" s="1" t="str" cm="1">
        <f t="array" ref="E6817">_xlfn.IFS($D6817&gt;=$N$7,$J$7,AND($D6817&gt;=$M$8,$D6817&lt;$N$8),$J$8,AND($D6817&gt;=$M$9,$D6817&lt;$N$9),$J$9,$D6817&lt;$N$10,$J$10)</f>
        <v>Micro Cap</v>
      </c>
      <c r="F6817" s="18">
        <v>0.37</v>
      </c>
      <c r="G6817" s="3" t="s">
        <v>511</v>
      </c>
      <c r="H6817" s="22">
        <f>ROUND(Table1[[#This Row],[Market Capitalisation]]/Table1[[#This Row],[Stock Price]],0)</f>
        <v>405405405</v>
      </c>
    </row>
    <row r="6818" spans="2:8" x14ac:dyDescent="0.35">
      <c r="B6818" s="1" t="s">
        <v>27032</v>
      </c>
      <c r="C6818" s="3" t="s">
        <v>27033</v>
      </c>
      <c r="D6818" s="13">
        <v>140000000</v>
      </c>
      <c r="E6818" s="1" t="str" cm="1">
        <f t="array" ref="E6818">_xlfn.IFS($D6818&gt;=$N$7,$J$7,AND($D6818&gt;=$M$8,$D6818&lt;$N$8),$J$8,AND($D6818&gt;=$M$9,$D6818&lt;$N$9),$J$9,$D6818&lt;$N$10,$J$10)</f>
        <v>Micro Cap</v>
      </c>
      <c r="F6818" s="18">
        <v>2.44</v>
      </c>
      <c r="G6818" s="3" t="s">
        <v>31554</v>
      </c>
      <c r="H6818" s="22">
        <f>ROUND(Table1[[#This Row],[Market Capitalisation]]/Table1[[#This Row],[Stock Price]],0)</f>
        <v>57377049</v>
      </c>
    </row>
    <row r="6819" spans="2:8" x14ac:dyDescent="0.35">
      <c r="B6819" s="1" t="s">
        <v>27036</v>
      </c>
      <c r="C6819" s="3" t="s">
        <v>27037</v>
      </c>
      <c r="D6819" s="13">
        <v>140000000</v>
      </c>
      <c r="E6819" s="1" t="str" cm="1">
        <f t="array" ref="E6819">_xlfn.IFS($D6819&gt;=$N$7,$J$7,AND($D6819&gt;=$M$8,$D6819&lt;$N$8),$J$8,AND($D6819&gt;=$M$9,$D6819&lt;$N$9),$J$9,$D6819&lt;$N$10,$J$10)</f>
        <v>Micro Cap</v>
      </c>
      <c r="F6819" s="18">
        <v>5.43</v>
      </c>
      <c r="G6819" s="3" t="s">
        <v>31554</v>
      </c>
      <c r="H6819" s="22">
        <f>ROUND(Table1[[#This Row],[Market Capitalisation]]/Table1[[#This Row],[Stock Price]],0)</f>
        <v>25782689</v>
      </c>
    </row>
    <row r="6820" spans="2:8" x14ac:dyDescent="0.35">
      <c r="B6820" s="1" t="s">
        <v>27039</v>
      </c>
      <c r="C6820" s="3" t="s">
        <v>27040</v>
      </c>
      <c r="D6820" s="13">
        <v>140000000</v>
      </c>
      <c r="E6820" s="1" t="str" cm="1">
        <f t="array" ref="E6820">_xlfn.IFS($D6820&gt;=$N$7,$J$7,AND($D6820&gt;=$M$8,$D6820&lt;$N$8),$J$8,AND($D6820&gt;=$M$9,$D6820&lt;$N$9),$J$9,$D6820&lt;$N$10,$J$10)</f>
        <v>Micro Cap</v>
      </c>
      <c r="F6820" s="18">
        <v>28.65</v>
      </c>
      <c r="G6820" s="3" t="s">
        <v>31554</v>
      </c>
      <c r="H6820" s="22">
        <f>ROUND(Table1[[#This Row],[Market Capitalisation]]/Table1[[#This Row],[Stock Price]],0)</f>
        <v>4886562</v>
      </c>
    </row>
    <row r="6821" spans="2:8" x14ac:dyDescent="0.35">
      <c r="B6821" s="1" t="s">
        <v>27042</v>
      </c>
      <c r="C6821" s="3" t="s">
        <v>27043</v>
      </c>
      <c r="D6821" s="13">
        <v>140000000</v>
      </c>
      <c r="E6821" s="1" t="str" cm="1">
        <f t="array" ref="E6821">_xlfn.IFS($D6821&gt;=$N$7,$J$7,AND($D6821&gt;=$M$8,$D6821&lt;$N$8),$J$8,AND($D6821&gt;=$M$9,$D6821&lt;$N$9),$J$9,$D6821&lt;$N$10,$J$10)</f>
        <v>Micro Cap</v>
      </c>
      <c r="F6821" s="18">
        <v>12.24</v>
      </c>
      <c r="G6821" s="3" t="s">
        <v>31554</v>
      </c>
      <c r="H6821" s="22">
        <f>ROUND(Table1[[#This Row],[Market Capitalisation]]/Table1[[#This Row],[Stock Price]],0)</f>
        <v>11437908</v>
      </c>
    </row>
    <row r="6822" spans="2:8" x14ac:dyDescent="0.35">
      <c r="B6822" s="1" t="s">
        <v>27045</v>
      </c>
      <c r="C6822" s="3" t="s">
        <v>27046</v>
      </c>
      <c r="D6822" s="13">
        <v>140000000</v>
      </c>
      <c r="E6822" s="1" t="str" cm="1">
        <f t="array" ref="E6822">_xlfn.IFS($D6822&gt;=$N$7,$J$7,AND($D6822&gt;=$M$8,$D6822&lt;$N$8),$J$8,AND($D6822&gt;=$M$9,$D6822&lt;$N$9),$J$9,$D6822&lt;$N$10,$J$10)</f>
        <v>Micro Cap</v>
      </c>
      <c r="F6822" s="18">
        <v>1.96</v>
      </c>
      <c r="G6822" s="3" t="s">
        <v>31554</v>
      </c>
      <c r="H6822" s="22">
        <f>ROUND(Table1[[#This Row],[Market Capitalisation]]/Table1[[#This Row],[Stock Price]],0)</f>
        <v>71428571</v>
      </c>
    </row>
    <row r="6823" spans="2:8" x14ac:dyDescent="0.35">
      <c r="B6823" s="1" t="s">
        <v>27048</v>
      </c>
      <c r="C6823" s="3" t="s">
        <v>27049</v>
      </c>
      <c r="D6823" s="13">
        <v>140000000</v>
      </c>
      <c r="E6823" s="1" t="str" cm="1">
        <f t="array" ref="E6823">_xlfn.IFS($D6823&gt;=$N$7,$J$7,AND($D6823&gt;=$M$8,$D6823&lt;$N$8),$J$8,AND($D6823&gt;=$M$9,$D6823&lt;$N$9),$J$9,$D6823&lt;$N$10,$J$10)</f>
        <v>Micro Cap</v>
      </c>
      <c r="F6823" s="18">
        <v>1.58</v>
      </c>
      <c r="G6823" s="3" t="s">
        <v>511</v>
      </c>
      <c r="H6823" s="22">
        <f>ROUND(Table1[[#This Row],[Market Capitalisation]]/Table1[[#This Row],[Stock Price]],0)</f>
        <v>88607595</v>
      </c>
    </row>
    <row r="6824" spans="2:8" x14ac:dyDescent="0.35">
      <c r="B6824" s="1" t="s">
        <v>27051</v>
      </c>
      <c r="C6824" s="3" t="s">
        <v>27052</v>
      </c>
      <c r="D6824" s="13">
        <v>140000000</v>
      </c>
      <c r="E6824" s="1" t="str" cm="1">
        <f t="array" ref="E6824">_xlfn.IFS($D6824&gt;=$N$7,$J$7,AND($D6824&gt;=$M$8,$D6824&lt;$N$8),$J$8,AND($D6824&gt;=$M$9,$D6824&lt;$N$9),$J$9,$D6824&lt;$N$10,$J$10)</f>
        <v>Micro Cap</v>
      </c>
      <c r="F6824" s="18">
        <v>3.96</v>
      </c>
      <c r="G6824" s="3" t="s">
        <v>31554</v>
      </c>
      <c r="H6824" s="22">
        <f>ROUND(Table1[[#This Row],[Market Capitalisation]]/Table1[[#This Row],[Stock Price]],0)</f>
        <v>35353535</v>
      </c>
    </row>
    <row r="6825" spans="2:8" x14ac:dyDescent="0.35">
      <c r="B6825" s="1" t="s">
        <v>27054</v>
      </c>
      <c r="C6825" s="3" t="s">
        <v>27055</v>
      </c>
      <c r="D6825" s="13">
        <v>140000000</v>
      </c>
      <c r="E6825" s="1" t="str" cm="1">
        <f t="array" ref="E6825">_xlfn.IFS($D6825&gt;=$N$7,$J$7,AND($D6825&gt;=$M$8,$D6825&lt;$N$8),$J$8,AND($D6825&gt;=$M$9,$D6825&lt;$N$9),$J$9,$D6825&lt;$N$10,$J$10)</f>
        <v>Micro Cap</v>
      </c>
      <c r="F6825" s="18">
        <v>1.8</v>
      </c>
      <c r="G6825" s="3" t="s">
        <v>152</v>
      </c>
      <c r="H6825" s="22">
        <f>ROUND(Table1[[#This Row],[Market Capitalisation]]/Table1[[#This Row],[Stock Price]],0)</f>
        <v>77777778</v>
      </c>
    </row>
    <row r="6826" spans="2:8" x14ac:dyDescent="0.35">
      <c r="B6826" s="1" t="s">
        <v>27057</v>
      </c>
      <c r="C6826" s="3" t="s">
        <v>27058</v>
      </c>
      <c r="D6826" s="13">
        <v>140000000</v>
      </c>
      <c r="E6826" s="1" t="str" cm="1">
        <f t="array" ref="E6826">_xlfn.IFS($D6826&gt;=$N$7,$J$7,AND($D6826&gt;=$M$8,$D6826&lt;$N$8),$J$8,AND($D6826&gt;=$M$9,$D6826&lt;$N$9),$J$9,$D6826&lt;$N$10,$J$10)</f>
        <v>Micro Cap</v>
      </c>
      <c r="F6826" s="18">
        <v>2.81</v>
      </c>
      <c r="G6826" s="3" t="s">
        <v>31554</v>
      </c>
      <c r="H6826" s="22">
        <f>ROUND(Table1[[#This Row],[Market Capitalisation]]/Table1[[#This Row],[Stock Price]],0)</f>
        <v>49822064</v>
      </c>
    </row>
    <row r="6827" spans="2:8" x14ac:dyDescent="0.35">
      <c r="B6827" s="1" t="s">
        <v>27060</v>
      </c>
      <c r="C6827" s="3" t="s">
        <v>27061</v>
      </c>
      <c r="D6827" s="13">
        <v>140000000</v>
      </c>
      <c r="E6827" s="1" t="str" cm="1">
        <f t="array" ref="E6827">_xlfn.IFS($D6827&gt;=$N$7,$J$7,AND($D6827&gt;=$M$8,$D6827&lt;$N$8),$J$8,AND($D6827&gt;=$M$9,$D6827&lt;$N$9),$J$9,$D6827&lt;$N$10,$J$10)</f>
        <v>Micro Cap</v>
      </c>
      <c r="F6827" s="18">
        <v>1.33</v>
      </c>
      <c r="G6827" s="3" t="s">
        <v>31554</v>
      </c>
      <c r="H6827" s="22">
        <f>ROUND(Table1[[#This Row],[Market Capitalisation]]/Table1[[#This Row],[Stock Price]],0)</f>
        <v>105263158</v>
      </c>
    </row>
    <row r="6828" spans="2:8" x14ac:dyDescent="0.35">
      <c r="B6828" s="1" t="s">
        <v>27063</v>
      </c>
      <c r="C6828" s="3" t="s">
        <v>27064</v>
      </c>
      <c r="D6828" s="13">
        <v>140000000</v>
      </c>
      <c r="E6828" s="1" t="str" cm="1">
        <f t="array" ref="E6828">_xlfn.IFS($D6828&gt;=$N$7,$J$7,AND($D6828&gt;=$M$8,$D6828&lt;$N$8),$J$8,AND($D6828&gt;=$M$9,$D6828&lt;$N$9),$J$9,$D6828&lt;$N$10,$J$10)</f>
        <v>Micro Cap</v>
      </c>
      <c r="F6828" s="18">
        <v>4.24</v>
      </c>
      <c r="G6828" s="3" t="s">
        <v>1103</v>
      </c>
      <c r="H6828" s="22">
        <f>ROUND(Table1[[#This Row],[Market Capitalisation]]/Table1[[#This Row],[Stock Price]],0)</f>
        <v>33018868</v>
      </c>
    </row>
    <row r="6829" spans="2:8" x14ac:dyDescent="0.35">
      <c r="B6829" s="1" t="s">
        <v>27067</v>
      </c>
      <c r="C6829" s="3" t="s">
        <v>27068</v>
      </c>
      <c r="D6829" s="13">
        <v>140000000</v>
      </c>
      <c r="E6829" s="1" t="str" cm="1">
        <f t="array" ref="E6829">_xlfn.IFS($D6829&gt;=$N$7,$J$7,AND($D6829&gt;=$M$8,$D6829&lt;$N$8),$J$8,AND($D6829&gt;=$M$9,$D6829&lt;$N$9),$J$9,$D6829&lt;$N$10,$J$10)</f>
        <v>Micro Cap</v>
      </c>
      <c r="F6829" s="18">
        <v>1.89</v>
      </c>
      <c r="G6829" s="3" t="s">
        <v>4076</v>
      </c>
      <c r="H6829" s="22">
        <f>ROUND(Table1[[#This Row],[Market Capitalisation]]/Table1[[#This Row],[Stock Price]],0)</f>
        <v>74074074</v>
      </c>
    </row>
    <row r="6830" spans="2:8" x14ac:dyDescent="0.35">
      <c r="B6830" s="1" t="s">
        <v>27070</v>
      </c>
      <c r="C6830" s="3" t="s">
        <v>27071</v>
      </c>
      <c r="D6830" s="13">
        <v>140000000</v>
      </c>
      <c r="E6830" s="1" t="str" cm="1">
        <f t="array" ref="E6830">_xlfn.IFS($D6830&gt;=$N$7,$J$7,AND($D6830&gt;=$M$8,$D6830&lt;$N$8),$J$8,AND($D6830&gt;=$M$9,$D6830&lt;$N$9),$J$9,$D6830&lt;$N$10,$J$10)</f>
        <v>Micro Cap</v>
      </c>
      <c r="F6830" s="18">
        <v>23.9</v>
      </c>
      <c r="G6830" s="3" t="s">
        <v>31554</v>
      </c>
      <c r="H6830" s="22">
        <f>ROUND(Table1[[#This Row],[Market Capitalisation]]/Table1[[#This Row],[Stock Price]],0)</f>
        <v>5857741</v>
      </c>
    </row>
    <row r="6831" spans="2:8" x14ac:dyDescent="0.35">
      <c r="B6831" s="1" t="s">
        <v>27074</v>
      </c>
      <c r="C6831" s="3" t="s">
        <v>27075</v>
      </c>
      <c r="D6831" s="13">
        <v>140000000</v>
      </c>
      <c r="E6831" s="1" t="str" cm="1">
        <f t="array" ref="E6831">_xlfn.IFS($D6831&gt;=$N$7,$J$7,AND($D6831&gt;=$M$8,$D6831&lt;$N$8),$J$8,AND($D6831&gt;=$M$9,$D6831&lt;$N$9),$J$9,$D6831&lt;$N$10,$J$10)</f>
        <v>Micro Cap</v>
      </c>
      <c r="F6831" s="18">
        <v>7.05</v>
      </c>
      <c r="G6831" s="3" t="s">
        <v>31554</v>
      </c>
      <c r="H6831" s="22">
        <f>ROUND(Table1[[#This Row],[Market Capitalisation]]/Table1[[#This Row],[Stock Price]],0)</f>
        <v>19858156</v>
      </c>
    </row>
    <row r="6832" spans="2:8" x14ac:dyDescent="0.35">
      <c r="B6832" s="1" t="s">
        <v>27078</v>
      </c>
      <c r="C6832" s="3" t="s">
        <v>27079</v>
      </c>
      <c r="D6832" s="13">
        <v>140000000</v>
      </c>
      <c r="E6832" s="1" t="str" cm="1">
        <f t="array" ref="E6832">_xlfn.IFS($D6832&gt;=$N$7,$J$7,AND($D6832&gt;=$M$8,$D6832&lt;$N$8),$J$8,AND($D6832&gt;=$M$9,$D6832&lt;$N$9),$J$9,$D6832&lt;$N$10,$J$10)</f>
        <v>Micro Cap</v>
      </c>
      <c r="F6832" s="18">
        <v>0.01</v>
      </c>
      <c r="G6832" s="3" t="s">
        <v>1086</v>
      </c>
      <c r="H6832" s="22">
        <f>ROUND(Table1[[#This Row],[Market Capitalisation]]/Table1[[#This Row],[Stock Price]],0)</f>
        <v>14000000000</v>
      </c>
    </row>
    <row r="6833" spans="2:8" x14ac:dyDescent="0.35">
      <c r="B6833" s="1" t="s">
        <v>27081</v>
      </c>
      <c r="C6833" s="3" t="s">
        <v>27082</v>
      </c>
      <c r="D6833" s="13">
        <v>140000000</v>
      </c>
      <c r="E6833" s="1" t="str" cm="1">
        <f t="array" ref="E6833">_xlfn.IFS($D6833&gt;=$N$7,$J$7,AND($D6833&gt;=$M$8,$D6833&lt;$N$8),$J$8,AND($D6833&gt;=$M$9,$D6833&lt;$N$9),$J$9,$D6833&lt;$N$10,$J$10)</f>
        <v>Micro Cap</v>
      </c>
      <c r="F6833" s="18">
        <v>0.1</v>
      </c>
      <c r="G6833" s="3" t="s">
        <v>31544</v>
      </c>
      <c r="H6833" s="22">
        <f>ROUND(Table1[[#This Row],[Market Capitalisation]]/Table1[[#This Row],[Stock Price]],0)</f>
        <v>1400000000</v>
      </c>
    </row>
    <row r="6834" spans="2:8" x14ac:dyDescent="0.35">
      <c r="B6834" s="1" t="s">
        <v>27084</v>
      </c>
      <c r="C6834" s="3" t="s">
        <v>27085</v>
      </c>
      <c r="D6834" s="13">
        <v>140000000</v>
      </c>
      <c r="E6834" s="1" t="str" cm="1">
        <f t="array" ref="E6834">_xlfn.IFS($D6834&gt;=$N$7,$J$7,AND($D6834&gt;=$M$8,$D6834&lt;$N$8),$J$8,AND($D6834&gt;=$M$9,$D6834&lt;$N$9),$J$9,$D6834&lt;$N$10,$J$10)</f>
        <v>Micro Cap</v>
      </c>
      <c r="F6834" s="18">
        <v>15.08</v>
      </c>
      <c r="G6834" s="3" t="s">
        <v>31554</v>
      </c>
      <c r="H6834" s="22">
        <f>ROUND(Table1[[#This Row],[Market Capitalisation]]/Table1[[#This Row],[Stock Price]],0)</f>
        <v>9283820</v>
      </c>
    </row>
    <row r="6835" spans="2:8" x14ac:dyDescent="0.35">
      <c r="B6835" s="1" t="s">
        <v>27087</v>
      </c>
      <c r="C6835" s="3" t="s">
        <v>27088</v>
      </c>
      <c r="D6835" s="13">
        <v>140000000</v>
      </c>
      <c r="E6835" s="1" t="str" cm="1">
        <f t="array" ref="E6835">_xlfn.IFS($D6835&gt;=$N$7,$J$7,AND($D6835&gt;=$M$8,$D6835&lt;$N$8),$J$8,AND($D6835&gt;=$M$9,$D6835&lt;$N$9),$J$9,$D6835&lt;$N$10,$J$10)</f>
        <v>Micro Cap</v>
      </c>
      <c r="F6835" s="18">
        <v>3.99</v>
      </c>
      <c r="G6835" s="3" t="s">
        <v>31554</v>
      </c>
      <c r="H6835" s="22">
        <f>ROUND(Table1[[#This Row],[Market Capitalisation]]/Table1[[#This Row],[Stock Price]],0)</f>
        <v>35087719</v>
      </c>
    </row>
    <row r="6836" spans="2:8" x14ac:dyDescent="0.35">
      <c r="B6836" s="1" t="s">
        <v>27090</v>
      </c>
      <c r="C6836" s="3" t="s">
        <v>27091</v>
      </c>
      <c r="D6836" s="13">
        <v>140000000</v>
      </c>
      <c r="E6836" s="1" t="str" cm="1">
        <f t="array" ref="E6836">_xlfn.IFS($D6836&gt;=$N$7,$J$7,AND($D6836&gt;=$M$8,$D6836&lt;$N$8),$J$8,AND($D6836&gt;=$M$9,$D6836&lt;$N$9),$J$9,$D6836&lt;$N$10,$J$10)</f>
        <v>Micro Cap</v>
      </c>
      <c r="F6836" s="18">
        <v>1.68</v>
      </c>
      <c r="G6836" s="3" t="s">
        <v>31567</v>
      </c>
      <c r="H6836" s="22">
        <f>ROUND(Table1[[#This Row],[Market Capitalisation]]/Table1[[#This Row],[Stock Price]],0)</f>
        <v>83333333</v>
      </c>
    </row>
    <row r="6837" spans="2:8" x14ac:dyDescent="0.35">
      <c r="B6837" s="1" t="s">
        <v>27093</v>
      </c>
      <c r="C6837" s="3" t="s">
        <v>27094</v>
      </c>
      <c r="D6837" s="13">
        <v>140000000</v>
      </c>
      <c r="E6837" s="1" t="str" cm="1">
        <f t="array" ref="E6837">_xlfn.IFS($D6837&gt;=$N$7,$J$7,AND($D6837&gt;=$M$8,$D6837&lt;$N$8),$J$8,AND($D6837&gt;=$M$9,$D6837&lt;$N$9),$J$9,$D6837&lt;$N$10,$J$10)</f>
        <v>Micro Cap</v>
      </c>
      <c r="F6837" s="18">
        <v>9.56</v>
      </c>
      <c r="G6837" s="3" t="s">
        <v>4076</v>
      </c>
      <c r="H6837" s="22">
        <f>ROUND(Table1[[#This Row],[Market Capitalisation]]/Table1[[#This Row],[Stock Price]],0)</f>
        <v>14644351</v>
      </c>
    </row>
    <row r="6838" spans="2:8" x14ac:dyDescent="0.35">
      <c r="B6838" s="1" t="s">
        <v>27096</v>
      </c>
      <c r="C6838" s="3" t="s">
        <v>27097</v>
      </c>
      <c r="D6838" s="13">
        <v>140000000</v>
      </c>
      <c r="E6838" s="1" t="str" cm="1">
        <f t="array" ref="E6838">_xlfn.IFS($D6838&gt;=$N$7,$J$7,AND($D6838&gt;=$M$8,$D6838&lt;$N$8),$J$8,AND($D6838&gt;=$M$9,$D6838&lt;$N$9),$J$9,$D6838&lt;$N$10,$J$10)</f>
        <v>Micro Cap</v>
      </c>
      <c r="F6838" s="18">
        <v>3.41</v>
      </c>
      <c r="G6838" s="3" t="s">
        <v>31554</v>
      </c>
      <c r="H6838" s="22">
        <f>ROUND(Table1[[#This Row],[Market Capitalisation]]/Table1[[#This Row],[Stock Price]],0)</f>
        <v>41055718</v>
      </c>
    </row>
    <row r="6839" spans="2:8" x14ac:dyDescent="0.35">
      <c r="B6839" s="1" t="s">
        <v>27099</v>
      </c>
      <c r="C6839" s="3" t="s">
        <v>27100</v>
      </c>
      <c r="D6839" s="13">
        <v>140000000</v>
      </c>
      <c r="E6839" s="1" t="str" cm="1">
        <f t="array" ref="E6839">_xlfn.IFS($D6839&gt;=$N$7,$J$7,AND($D6839&gt;=$M$8,$D6839&lt;$N$8),$J$8,AND($D6839&gt;=$M$9,$D6839&lt;$N$9),$J$9,$D6839&lt;$N$10,$J$10)</f>
        <v>Micro Cap</v>
      </c>
      <c r="F6839" s="18">
        <v>0.65</v>
      </c>
      <c r="G6839" s="3" t="s">
        <v>31567</v>
      </c>
      <c r="H6839" s="22">
        <f>ROUND(Table1[[#This Row],[Market Capitalisation]]/Table1[[#This Row],[Stock Price]],0)</f>
        <v>215384615</v>
      </c>
    </row>
    <row r="6840" spans="2:8" x14ac:dyDescent="0.35">
      <c r="B6840" s="1" t="s">
        <v>27102</v>
      </c>
      <c r="C6840" s="3" t="s">
        <v>27103</v>
      </c>
      <c r="D6840" s="13">
        <v>140000000</v>
      </c>
      <c r="E6840" s="1" t="str" cm="1">
        <f t="array" ref="E6840">_xlfn.IFS($D6840&gt;=$N$7,$J$7,AND($D6840&gt;=$M$8,$D6840&lt;$N$8),$J$8,AND($D6840&gt;=$M$9,$D6840&lt;$N$9),$J$9,$D6840&lt;$N$10,$J$10)</f>
        <v>Micro Cap</v>
      </c>
      <c r="F6840" s="18">
        <v>10.08</v>
      </c>
      <c r="G6840" s="3" t="s">
        <v>31554</v>
      </c>
      <c r="H6840" s="22">
        <f>ROUND(Table1[[#This Row],[Market Capitalisation]]/Table1[[#This Row],[Stock Price]],0)</f>
        <v>13888889</v>
      </c>
    </row>
    <row r="6841" spans="2:8" x14ac:dyDescent="0.35">
      <c r="B6841" s="1" t="s">
        <v>27106</v>
      </c>
      <c r="C6841" s="3" t="s">
        <v>27107</v>
      </c>
      <c r="D6841" s="13">
        <v>140000000</v>
      </c>
      <c r="E6841" s="1" t="str" cm="1">
        <f t="array" ref="E6841">_xlfn.IFS($D6841&gt;=$N$7,$J$7,AND($D6841&gt;=$M$8,$D6841&lt;$N$8),$J$8,AND($D6841&gt;=$M$9,$D6841&lt;$N$9),$J$9,$D6841&lt;$N$10,$J$10)</f>
        <v>Micro Cap</v>
      </c>
      <c r="F6841" s="18">
        <v>1.9</v>
      </c>
      <c r="G6841" s="3" t="s">
        <v>511</v>
      </c>
      <c r="H6841" s="22">
        <f>ROUND(Table1[[#This Row],[Market Capitalisation]]/Table1[[#This Row],[Stock Price]],0)</f>
        <v>73684211</v>
      </c>
    </row>
    <row r="6842" spans="2:8" x14ac:dyDescent="0.35">
      <c r="B6842" s="1" t="s">
        <v>27109</v>
      </c>
      <c r="C6842" s="3" t="s">
        <v>27110</v>
      </c>
      <c r="D6842" s="13">
        <v>140000000</v>
      </c>
      <c r="E6842" s="1" t="str" cm="1">
        <f t="array" ref="E6842">_xlfn.IFS($D6842&gt;=$N$7,$J$7,AND($D6842&gt;=$M$8,$D6842&lt;$N$8),$J$8,AND($D6842&gt;=$M$9,$D6842&lt;$N$9),$J$9,$D6842&lt;$N$10,$J$10)</f>
        <v>Micro Cap</v>
      </c>
      <c r="F6842" s="18">
        <v>16.27</v>
      </c>
      <c r="G6842" s="3" t="s">
        <v>31554</v>
      </c>
      <c r="H6842" s="22">
        <f>ROUND(Table1[[#This Row],[Market Capitalisation]]/Table1[[#This Row],[Stock Price]],0)</f>
        <v>8604794</v>
      </c>
    </row>
    <row r="6843" spans="2:8" x14ac:dyDescent="0.35">
      <c r="B6843" s="1" t="s">
        <v>27112</v>
      </c>
      <c r="C6843" s="3" t="s">
        <v>27113</v>
      </c>
      <c r="D6843" s="13">
        <v>140000000</v>
      </c>
      <c r="E6843" s="1" t="str" cm="1">
        <f t="array" ref="E6843">_xlfn.IFS($D6843&gt;=$N$7,$J$7,AND($D6843&gt;=$M$8,$D6843&lt;$N$8),$J$8,AND($D6843&gt;=$M$9,$D6843&lt;$N$9),$J$9,$D6843&lt;$N$10,$J$10)</f>
        <v>Micro Cap</v>
      </c>
      <c r="F6843" s="18">
        <v>0.26</v>
      </c>
      <c r="G6843" s="3" t="s">
        <v>511</v>
      </c>
      <c r="H6843" s="22">
        <f>ROUND(Table1[[#This Row],[Market Capitalisation]]/Table1[[#This Row],[Stock Price]],0)</f>
        <v>538461538</v>
      </c>
    </row>
    <row r="6844" spans="2:8" x14ac:dyDescent="0.35">
      <c r="B6844" s="1" t="s">
        <v>27115</v>
      </c>
      <c r="C6844" s="3" t="s">
        <v>27116</v>
      </c>
      <c r="D6844" s="13">
        <v>140000000</v>
      </c>
      <c r="E6844" s="1" t="str" cm="1">
        <f t="array" ref="E6844">_xlfn.IFS($D6844&gt;=$N$7,$J$7,AND($D6844&gt;=$M$8,$D6844&lt;$N$8),$J$8,AND($D6844&gt;=$M$9,$D6844&lt;$N$9),$J$9,$D6844&lt;$N$10,$J$10)</f>
        <v>Micro Cap</v>
      </c>
      <c r="F6844" s="18">
        <v>0.56000000000000005</v>
      </c>
      <c r="G6844" s="3" t="s">
        <v>31554</v>
      </c>
      <c r="H6844" s="22">
        <f>ROUND(Table1[[#This Row],[Market Capitalisation]]/Table1[[#This Row],[Stock Price]],0)</f>
        <v>250000000</v>
      </c>
    </row>
    <row r="6845" spans="2:8" x14ac:dyDescent="0.35">
      <c r="B6845" s="1" t="s">
        <v>27118</v>
      </c>
      <c r="C6845" s="3" t="s">
        <v>27119</v>
      </c>
      <c r="D6845" s="13">
        <v>140000000</v>
      </c>
      <c r="E6845" s="1" t="str" cm="1">
        <f t="array" ref="E6845">_xlfn.IFS($D6845&gt;=$N$7,$J$7,AND($D6845&gt;=$M$8,$D6845&lt;$N$8),$J$8,AND($D6845&gt;=$M$9,$D6845&lt;$N$9),$J$9,$D6845&lt;$N$10,$J$10)</f>
        <v>Micro Cap</v>
      </c>
      <c r="F6845" s="18">
        <v>0.62</v>
      </c>
      <c r="G6845" s="3" t="s">
        <v>511</v>
      </c>
      <c r="H6845" s="22">
        <f>ROUND(Table1[[#This Row],[Market Capitalisation]]/Table1[[#This Row],[Stock Price]],0)</f>
        <v>225806452</v>
      </c>
    </row>
    <row r="6846" spans="2:8" x14ac:dyDescent="0.35">
      <c r="B6846" s="1" t="s">
        <v>27121</v>
      </c>
      <c r="C6846" s="3" t="s">
        <v>27122</v>
      </c>
      <c r="D6846" s="13">
        <v>140000000</v>
      </c>
      <c r="E6846" s="1" t="str" cm="1">
        <f t="array" ref="E6846">_xlfn.IFS($D6846&gt;=$N$7,$J$7,AND($D6846&gt;=$M$8,$D6846&lt;$N$8),$J$8,AND($D6846&gt;=$M$9,$D6846&lt;$N$9),$J$9,$D6846&lt;$N$10,$J$10)</f>
        <v>Micro Cap</v>
      </c>
      <c r="F6846" s="18">
        <v>2.85</v>
      </c>
      <c r="G6846" s="3" t="s">
        <v>31554</v>
      </c>
      <c r="H6846" s="22">
        <f>ROUND(Table1[[#This Row],[Market Capitalisation]]/Table1[[#This Row],[Stock Price]],0)</f>
        <v>49122807</v>
      </c>
    </row>
    <row r="6847" spans="2:8" x14ac:dyDescent="0.35">
      <c r="B6847" s="1" t="s">
        <v>27124</v>
      </c>
      <c r="C6847" s="3" t="s">
        <v>27125</v>
      </c>
      <c r="D6847" s="13">
        <v>140000000</v>
      </c>
      <c r="E6847" s="1" t="str" cm="1">
        <f t="array" ref="E6847">_xlfn.IFS($D6847&gt;=$N$7,$J$7,AND($D6847&gt;=$M$8,$D6847&lt;$N$8),$J$8,AND($D6847&gt;=$M$9,$D6847&lt;$N$9),$J$9,$D6847&lt;$N$10,$J$10)</f>
        <v>Micro Cap</v>
      </c>
      <c r="F6847" s="18">
        <v>0.67</v>
      </c>
      <c r="G6847" s="3" t="s">
        <v>249</v>
      </c>
      <c r="H6847" s="22">
        <f>ROUND(Table1[[#This Row],[Market Capitalisation]]/Table1[[#This Row],[Stock Price]],0)</f>
        <v>208955224</v>
      </c>
    </row>
    <row r="6848" spans="2:8" x14ac:dyDescent="0.35">
      <c r="B6848" s="1" t="s">
        <v>27127</v>
      </c>
      <c r="C6848" s="3" t="s">
        <v>27128</v>
      </c>
      <c r="D6848" s="13">
        <v>140000000</v>
      </c>
      <c r="E6848" s="1" t="str" cm="1">
        <f t="array" ref="E6848">_xlfn.IFS($D6848&gt;=$N$7,$J$7,AND($D6848&gt;=$M$8,$D6848&lt;$N$8),$J$8,AND($D6848&gt;=$M$9,$D6848&lt;$N$9),$J$9,$D6848&lt;$N$10,$J$10)</f>
        <v>Micro Cap</v>
      </c>
      <c r="F6848" s="18">
        <v>0.72</v>
      </c>
      <c r="G6848" s="3" t="s">
        <v>31554</v>
      </c>
      <c r="H6848" s="22">
        <f>ROUND(Table1[[#This Row],[Market Capitalisation]]/Table1[[#This Row],[Stock Price]],0)</f>
        <v>194444444</v>
      </c>
    </row>
    <row r="6849" spans="2:8" x14ac:dyDescent="0.35">
      <c r="B6849" s="1" t="s">
        <v>27130</v>
      </c>
      <c r="C6849" s="3" t="s">
        <v>27131</v>
      </c>
      <c r="D6849" s="13">
        <v>140000000</v>
      </c>
      <c r="E6849" s="1" t="str" cm="1">
        <f t="array" ref="E6849">_xlfn.IFS($D6849&gt;=$N$7,$J$7,AND($D6849&gt;=$M$8,$D6849&lt;$N$8),$J$8,AND($D6849&gt;=$M$9,$D6849&lt;$N$9),$J$9,$D6849&lt;$N$10,$J$10)</f>
        <v>Micro Cap</v>
      </c>
      <c r="F6849" s="18">
        <v>1.84</v>
      </c>
      <c r="G6849" s="3" t="s">
        <v>152</v>
      </c>
      <c r="H6849" s="22">
        <f>ROUND(Table1[[#This Row],[Market Capitalisation]]/Table1[[#This Row],[Stock Price]],0)</f>
        <v>76086957</v>
      </c>
    </row>
    <row r="6850" spans="2:8" x14ac:dyDescent="0.35">
      <c r="B6850" s="1" t="s">
        <v>27132</v>
      </c>
      <c r="C6850" s="3" t="s">
        <v>27133</v>
      </c>
      <c r="D6850" s="13">
        <v>140000000</v>
      </c>
      <c r="E6850" s="1" t="str" cm="1">
        <f t="array" ref="E6850">_xlfn.IFS($D6850&gt;=$N$7,$J$7,AND($D6850&gt;=$M$8,$D6850&lt;$N$8),$J$8,AND($D6850&gt;=$M$9,$D6850&lt;$N$9),$J$9,$D6850&lt;$N$10,$J$10)</f>
        <v>Micro Cap</v>
      </c>
      <c r="F6850" s="18">
        <v>1.36</v>
      </c>
      <c r="G6850" s="3" t="s">
        <v>249</v>
      </c>
      <c r="H6850" s="22">
        <f>ROUND(Table1[[#This Row],[Market Capitalisation]]/Table1[[#This Row],[Stock Price]],0)</f>
        <v>102941176</v>
      </c>
    </row>
    <row r="6851" spans="2:8" x14ac:dyDescent="0.35">
      <c r="B6851" s="1" t="s">
        <v>27135</v>
      </c>
      <c r="C6851" s="3" t="s">
        <v>27136</v>
      </c>
      <c r="D6851" s="13">
        <v>140000000</v>
      </c>
      <c r="E6851" s="1" t="str" cm="1">
        <f t="array" ref="E6851">_xlfn.IFS($D6851&gt;=$N$7,$J$7,AND($D6851&gt;=$M$8,$D6851&lt;$N$8),$J$8,AND($D6851&gt;=$M$9,$D6851&lt;$N$9),$J$9,$D6851&lt;$N$10,$J$10)</f>
        <v>Micro Cap</v>
      </c>
      <c r="F6851" s="18">
        <v>4.1100000000000003</v>
      </c>
      <c r="G6851" s="3" t="s">
        <v>4076</v>
      </c>
      <c r="H6851" s="22">
        <f>ROUND(Table1[[#This Row],[Market Capitalisation]]/Table1[[#This Row],[Stock Price]],0)</f>
        <v>34063260</v>
      </c>
    </row>
    <row r="6852" spans="2:8" x14ac:dyDescent="0.35">
      <c r="B6852" s="1" t="s">
        <v>27138</v>
      </c>
      <c r="C6852" s="3" t="s">
        <v>27139</v>
      </c>
      <c r="D6852" s="13">
        <v>140000000</v>
      </c>
      <c r="E6852" s="1" t="str" cm="1">
        <f t="array" ref="E6852">_xlfn.IFS($D6852&gt;=$N$7,$J$7,AND($D6852&gt;=$M$8,$D6852&lt;$N$8),$J$8,AND($D6852&gt;=$M$9,$D6852&lt;$N$9),$J$9,$D6852&lt;$N$10,$J$10)</f>
        <v>Micro Cap</v>
      </c>
      <c r="F6852" s="18">
        <v>0.72</v>
      </c>
      <c r="G6852" s="3" t="s">
        <v>31554</v>
      </c>
      <c r="H6852" s="22">
        <f>ROUND(Table1[[#This Row],[Market Capitalisation]]/Table1[[#This Row],[Stock Price]],0)</f>
        <v>194444444</v>
      </c>
    </row>
    <row r="6853" spans="2:8" x14ac:dyDescent="0.35">
      <c r="B6853" s="1" t="s">
        <v>27141</v>
      </c>
      <c r="C6853" s="3" t="s">
        <v>27142</v>
      </c>
      <c r="D6853" s="13">
        <v>140000000</v>
      </c>
      <c r="E6853" s="1" t="str" cm="1">
        <f t="array" ref="E6853">_xlfn.IFS($D6853&gt;=$N$7,$J$7,AND($D6853&gt;=$M$8,$D6853&lt;$N$8),$J$8,AND($D6853&gt;=$M$9,$D6853&lt;$N$9),$J$9,$D6853&lt;$N$10,$J$10)</f>
        <v>Micro Cap</v>
      </c>
      <c r="F6853" s="18">
        <v>8.11</v>
      </c>
      <c r="G6853" s="3" t="s">
        <v>31554</v>
      </c>
      <c r="H6853" s="22">
        <f>ROUND(Table1[[#This Row],[Market Capitalisation]]/Table1[[#This Row],[Stock Price]],0)</f>
        <v>17262639</v>
      </c>
    </row>
    <row r="6854" spans="2:8" x14ac:dyDescent="0.35">
      <c r="B6854" s="1" t="s">
        <v>27144</v>
      </c>
      <c r="C6854" s="3" t="s">
        <v>27145</v>
      </c>
      <c r="D6854" s="13">
        <v>140000000</v>
      </c>
      <c r="E6854" s="1" t="str" cm="1">
        <f t="array" ref="E6854">_xlfn.IFS($D6854&gt;=$N$7,$J$7,AND($D6854&gt;=$M$8,$D6854&lt;$N$8),$J$8,AND($D6854&gt;=$M$9,$D6854&lt;$N$9),$J$9,$D6854&lt;$N$10,$J$10)</f>
        <v>Micro Cap</v>
      </c>
      <c r="F6854" s="18">
        <v>4.46</v>
      </c>
      <c r="G6854" s="3" t="s">
        <v>31554</v>
      </c>
      <c r="H6854" s="22">
        <f>ROUND(Table1[[#This Row],[Market Capitalisation]]/Table1[[#This Row],[Stock Price]],0)</f>
        <v>31390135</v>
      </c>
    </row>
    <row r="6855" spans="2:8" x14ac:dyDescent="0.35">
      <c r="B6855" s="1" t="s">
        <v>27147</v>
      </c>
      <c r="C6855" s="3" t="s">
        <v>27148</v>
      </c>
      <c r="D6855" s="13">
        <v>140000000</v>
      </c>
      <c r="E6855" s="1" t="str" cm="1">
        <f t="array" ref="E6855">_xlfn.IFS($D6855&gt;=$N$7,$J$7,AND($D6855&gt;=$M$8,$D6855&lt;$N$8),$J$8,AND($D6855&gt;=$M$9,$D6855&lt;$N$9),$J$9,$D6855&lt;$N$10,$J$10)</f>
        <v>Micro Cap</v>
      </c>
      <c r="F6855" s="18">
        <v>4.5199999999999996</v>
      </c>
      <c r="G6855" s="3" t="s">
        <v>31554</v>
      </c>
      <c r="H6855" s="22">
        <f>ROUND(Table1[[#This Row],[Market Capitalisation]]/Table1[[#This Row],[Stock Price]],0)</f>
        <v>30973451</v>
      </c>
    </row>
    <row r="6856" spans="2:8" x14ac:dyDescent="0.35">
      <c r="B6856" s="1" t="s">
        <v>27150</v>
      </c>
      <c r="C6856" s="3" t="s">
        <v>27151</v>
      </c>
      <c r="D6856" s="13">
        <v>140000000</v>
      </c>
      <c r="E6856" s="1" t="str" cm="1">
        <f t="array" ref="E6856">_xlfn.IFS($D6856&gt;=$N$7,$J$7,AND($D6856&gt;=$M$8,$D6856&lt;$N$8),$J$8,AND($D6856&gt;=$M$9,$D6856&lt;$N$9),$J$9,$D6856&lt;$N$10,$J$10)</f>
        <v>Micro Cap</v>
      </c>
      <c r="F6856" s="18">
        <v>1.63</v>
      </c>
      <c r="G6856" s="3" t="s">
        <v>667</v>
      </c>
      <c r="H6856" s="22">
        <f>ROUND(Table1[[#This Row],[Market Capitalisation]]/Table1[[#This Row],[Stock Price]],0)</f>
        <v>85889571</v>
      </c>
    </row>
    <row r="6857" spans="2:8" x14ac:dyDescent="0.35">
      <c r="B6857" s="1" t="s">
        <v>27153</v>
      </c>
      <c r="C6857" s="3" t="s">
        <v>27154</v>
      </c>
      <c r="D6857" s="13">
        <v>140000000</v>
      </c>
      <c r="E6857" s="1" t="str" cm="1">
        <f t="array" ref="E6857">_xlfn.IFS($D6857&gt;=$N$7,$J$7,AND($D6857&gt;=$M$8,$D6857&lt;$N$8),$J$8,AND($D6857&gt;=$M$9,$D6857&lt;$N$9),$J$9,$D6857&lt;$N$10,$J$10)</f>
        <v>Micro Cap</v>
      </c>
      <c r="F6857" s="18">
        <v>2.34</v>
      </c>
      <c r="G6857" s="3" t="s">
        <v>152</v>
      </c>
      <c r="H6857" s="22">
        <f>ROUND(Table1[[#This Row],[Market Capitalisation]]/Table1[[#This Row],[Stock Price]],0)</f>
        <v>59829060</v>
      </c>
    </row>
    <row r="6858" spans="2:8" x14ac:dyDescent="0.35">
      <c r="B6858" s="1" t="s">
        <v>27156</v>
      </c>
      <c r="C6858" s="3" t="s">
        <v>27157</v>
      </c>
      <c r="D6858" s="13">
        <v>140000000</v>
      </c>
      <c r="E6858" s="1" t="str" cm="1">
        <f t="array" ref="E6858">_xlfn.IFS($D6858&gt;=$N$7,$J$7,AND($D6858&gt;=$M$8,$D6858&lt;$N$8),$J$8,AND($D6858&gt;=$M$9,$D6858&lt;$N$9),$J$9,$D6858&lt;$N$10,$J$10)</f>
        <v>Micro Cap</v>
      </c>
      <c r="F6858" s="18">
        <v>9.1999999999999993</v>
      </c>
      <c r="G6858" s="3" t="s">
        <v>31554</v>
      </c>
      <c r="H6858" s="22">
        <f>ROUND(Table1[[#This Row],[Market Capitalisation]]/Table1[[#This Row],[Stock Price]],0)</f>
        <v>15217391</v>
      </c>
    </row>
    <row r="6859" spans="2:8" x14ac:dyDescent="0.35">
      <c r="B6859" s="1" t="s">
        <v>27159</v>
      </c>
      <c r="C6859" s="3" t="s">
        <v>27160</v>
      </c>
      <c r="D6859" s="13">
        <v>140000000</v>
      </c>
      <c r="E6859" s="1" t="str" cm="1">
        <f t="array" ref="E6859">_xlfn.IFS($D6859&gt;=$N$7,$J$7,AND($D6859&gt;=$M$8,$D6859&lt;$N$8),$J$8,AND($D6859&gt;=$M$9,$D6859&lt;$N$9),$J$9,$D6859&lt;$N$10,$J$10)</f>
        <v>Micro Cap</v>
      </c>
      <c r="F6859" s="18">
        <v>2.85</v>
      </c>
      <c r="G6859" s="3" t="s">
        <v>31554</v>
      </c>
      <c r="H6859" s="22">
        <f>ROUND(Table1[[#This Row],[Market Capitalisation]]/Table1[[#This Row],[Stock Price]],0)</f>
        <v>49122807</v>
      </c>
    </row>
    <row r="6860" spans="2:8" x14ac:dyDescent="0.35">
      <c r="B6860" s="1" t="s">
        <v>27162</v>
      </c>
      <c r="C6860" s="3" t="s">
        <v>27163</v>
      </c>
      <c r="D6860" s="13">
        <v>140000000</v>
      </c>
      <c r="E6860" s="1" t="str" cm="1">
        <f t="array" ref="E6860">_xlfn.IFS($D6860&gt;=$N$7,$J$7,AND($D6860&gt;=$M$8,$D6860&lt;$N$8),$J$8,AND($D6860&gt;=$M$9,$D6860&lt;$N$9),$J$9,$D6860&lt;$N$10,$J$10)</f>
        <v>Micro Cap</v>
      </c>
      <c r="F6860" s="18">
        <v>6.67</v>
      </c>
      <c r="G6860" s="3" t="s">
        <v>31554</v>
      </c>
      <c r="H6860" s="22">
        <f>ROUND(Table1[[#This Row],[Market Capitalisation]]/Table1[[#This Row],[Stock Price]],0)</f>
        <v>20989505</v>
      </c>
    </row>
    <row r="6861" spans="2:8" x14ac:dyDescent="0.35">
      <c r="B6861" s="1" t="s">
        <v>27166</v>
      </c>
      <c r="C6861" s="3" t="s">
        <v>27167</v>
      </c>
      <c r="D6861" s="13">
        <v>140000000</v>
      </c>
      <c r="E6861" s="1" t="str" cm="1">
        <f t="array" ref="E6861">_xlfn.IFS($D6861&gt;=$N$7,$J$7,AND($D6861&gt;=$M$8,$D6861&lt;$N$8),$J$8,AND($D6861&gt;=$M$9,$D6861&lt;$N$9),$J$9,$D6861&lt;$N$10,$J$10)</f>
        <v>Micro Cap</v>
      </c>
      <c r="F6861" s="18">
        <v>1.0900000000000001</v>
      </c>
      <c r="G6861" s="3" t="s">
        <v>31544</v>
      </c>
      <c r="H6861" s="22">
        <f>ROUND(Table1[[#This Row],[Market Capitalisation]]/Table1[[#This Row],[Stock Price]],0)</f>
        <v>128440367</v>
      </c>
    </row>
    <row r="6862" spans="2:8" x14ac:dyDescent="0.35">
      <c r="B6862" s="1" t="s">
        <v>27169</v>
      </c>
      <c r="C6862" s="3" t="s">
        <v>27170</v>
      </c>
      <c r="D6862" s="13">
        <v>140000000</v>
      </c>
      <c r="E6862" s="1" t="str" cm="1">
        <f t="array" ref="E6862">_xlfn.IFS($D6862&gt;=$N$7,$J$7,AND($D6862&gt;=$M$8,$D6862&lt;$N$8),$J$8,AND($D6862&gt;=$M$9,$D6862&lt;$N$9),$J$9,$D6862&lt;$N$10,$J$10)</f>
        <v>Micro Cap</v>
      </c>
      <c r="F6862" s="18">
        <v>3.27</v>
      </c>
      <c r="G6862" s="3" t="s">
        <v>31554</v>
      </c>
      <c r="H6862" s="22">
        <f>ROUND(Table1[[#This Row],[Market Capitalisation]]/Table1[[#This Row],[Stock Price]],0)</f>
        <v>42813456</v>
      </c>
    </row>
    <row r="6863" spans="2:8" x14ac:dyDescent="0.35">
      <c r="B6863" s="1" t="s">
        <v>27172</v>
      </c>
      <c r="C6863" s="3" t="s">
        <v>27173</v>
      </c>
      <c r="D6863" s="13">
        <v>140000000</v>
      </c>
      <c r="E6863" s="1" t="str" cm="1">
        <f t="array" ref="E6863">_xlfn.IFS($D6863&gt;=$N$7,$J$7,AND($D6863&gt;=$M$8,$D6863&lt;$N$8),$J$8,AND($D6863&gt;=$M$9,$D6863&lt;$N$9),$J$9,$D6863&lt;$N$10,$J$10)</f>
        <v>Micro Cap</v>
      </c>
      <c r="F6863" s="18">
        <v>2.86</v>
      </c>
      <c r="G6863" s="3" t="s">
        <v>31554</v>
      </c>
      <c r="H6863" s="22">
        <f>ROUND(Table1[[#This Row],[Market Capitalisation]]/Table1[[#This Row],[Stock Price]],0)</f>
        <v>48951049</v>
      </c>
    </row>
    <row r="6864" spans="2:8" x14ac:dyDescent="0.35">
      <c r="B6864" s="1" t="s">
        <v>27175</v>
      </c>
      <c r="C6864" s="3" t="s">
        <v>27176</v>
      </c>
      <c r="D6864" s="13">
        <v>140000000</v>
      </c>
      <c r="E6864" s="1" t="str" cm="1">
        <f t="array" ref="E6864">_xlfn.IFS($D6864&gt;=$N$7,$J$7,AND($D6864&gt;=$M$8,$D6864&lt;$N$8),$J$8,AND($D6864&gt;=$M$9,$D6864&lt;$N$9),$J$9,$D6864&lt;$N$10,$J$10)</f>
        <v>Micro Cap</v>
      </c>
      <c r="F6864" s="18">
        <v>1.68</v>
      </c>
      <c r="G6864" s="3" t="s">
        <v>31554</v>
      </c>
      <c r="H6864" s="22">
        <f>ROUND(Table1[[#This Row],[Market Capitalisation]]/Table1[[#This Row],[Stock Price]],0)</f>
        <v>83333333</v>
      </c>
    </row>
    <row r="6865" spans="2:8" x14ac:dyDescent="0.35">
      <c r="B6865" s="1" t="s">
        <v>27178</v>
      </c>
      <c r="C6865" s="3" t="s">
        <v>27179</v>
      </c>
      <c r="D6865" s="13">
        <v>140000000</v>
      </c>
      <c r="E6865" s="1" t="str" cm="1">
        <f t="array" ref="E6865">_xlfn.IFS($D6865&gt;=$N$7,$J$7,AND($D6865&gt;=$M$8,$D6865&lt;$N$8),$J$8,AND($D6865&gt;=$M$9,$D6865&lt;$N$9),$J$9,$D6865&lt;$N$10,$J$10)</f>
        <v>Micro Cap</v>
      </c>
      <c r="F6865" s="18">
        <v>2.3199999999999998</v>
      </c>
      <c r="G6865" s="3" t="s">
        <v>4925</v>
      </c>
      <c r="H6865" s="22">
        <f>ROUND(Table1[[#This Row],[Market Capitalisation]]/Table1[[#This Row],[Stock Price]],0)</f>
        <v>60344828</v>
      </c>
    </row>
    <row r="6866" spans="2:8" x14ac:dyDescent="0.35">
      <c r="B6866" s="1" t="s">
        <v>27182</v>
      </c>
      <c r="C6866" s="3" t="s">
        <v>27183</v>
      </c>
      <c r="D6866" s="13">
        <v>140000000</v>
      </c>
      <c r="E6866" s="1" t="str" cm="1">
        <f t="array" ref="E6866">_xlfn.IFS($D6866&gt;=$N$7,$J$7,AND($D6866&gt;=$M$8,$D6866&lt;$N$8),$J$8,AND($D6866&gt;=$M$9,$D6866&lt;$N$9),$J$9,$D6866&lt;$N$10,$J$10)</f>
        <v>Micro Cap</v>
      </c>
      <c r="F6866" s="18">
        <v>2.4300000000000002</v>
      </c>
      <c r="G6866" s="3" t="s">
        <v>31567</v>
      </c>
      <c r="H6866" s="22">
        <f>ROUND(Table1[[#This Row],[Market Capitalisation]]/Table1[[#This Row],[Stock Price]],0)</f>
        <v>57613169</v>
      </c>
    </row>
    <row r="6867" spans="2:8" x14ac:dyDescent="0.35">
      <c r="B6867" s="1" t="s">
        <v>27185</v>
      </c>
      <c r="C6867" s="3" t="s">
        <v>27186</v>
      </c>
      <c r="D6867" s="13">
        <v>130000000</v>
      </c>
      <c r="E6867" s="1" t="str" cm="1">
        <f t="array" ref="E6867">_xlfn.IFS($D6867&gt;=$N$7,$J$7,AND($D6867&gt;=$M$8,$D6867&lt;$N$8),$J$8,AND($D6867&gt;=$M$9,$D6867&lt;$N$9),$J$9,$D6867&lt;$N$10,$J$10)</f>
        <v>Micro Cap</v>
      </c>
      <c r="F6867" s="18">
        <v>5.18</v>
      </c>
      <c r="G6867" s="3" t="s">
        <v>31554</v>
      </c>
      <c r="H6867" s="22">
        <f>ROUND(Table1[[#This Row],[Market Capitalisation]]/Table1[[#This Row],[Stock Price]],0)</f>
        <v>25096525</v>
      </c>
    </row>
    <row r="6868" spans="2:8" x14ac:dyDescent="0.35">
      <c r="B6868" s="1" t="s">
        <v>27189</v>
      </c>
      <c r="C6868" s="3" t="s">
        <v>27190</v>
      </c>
      <c r="D6868" s="13">
        <v>130000000</v>
      </c>
      <c r="E6868" s="1" t="str" cm="1">
        <f t="array" ref="E6868">_xlfn.IFS($D6868&gt;=$N$7,$J$7,AND($D6868&gt;=$M$8,$D6868&lt;$N$8),$J$8,AND($D6868&gt;=$M$9,$D6868&lt;$N$9),$J$9,$D6868&lt;$N$10,$J$10)</f>
        <v>Micro Cap</v>
      </c>
      <c r="F6868" s="18">
        <v>3.54</v>
      </c>
      <c r="G6868" s="3" t="s">
        <v>31554</v>
      </c>
      <c r="H6868" s="22">
        <f>ROUND(Table1[[#This Row],[Market Capitalisation]]/Table1[[#This Row],[Stock Price]],0)</f>
        <v>36723164</v>
      </c>
    </row>
    <row r="6869" spans="2:8" x14ac:dyDescent="0.35">
      <c r="B6869" s="1" t="s">
        <v>27192</v>
      </c>
      <c r="C6869" s="3" t="s">
        <v>27193</v>
      </c>
      <c r="D6869" s="13">
        <v>130000000</v>
      </c>
      <c r="E6869" s="1" t="str" cm="1">
        <f t="array" ref="E6869">_xlfn.IFS($D6869&gt;=$N$7,$J$7,AND($D6869&gt;=$M$8,$D6869&lt;$N$8),$J$8,AND($D6869&gt;=$M$9,$D6869&lt;$N$9),$J$9,$D6869&lt;$N$10,$J$10)</f>
        <v>Micro Cap</v>
      </c>
      <c r="F6869" s="18">
        <v>7.0000000000000007E-2</v>
      </c>
      <c r="G6869" s="3" t="s">
        <v>420</v>
      </c>
      <c r="H6869" s="22">
        <f>ROUND(Table1[[#This Row],[Market Capitalisation]]/Table1[[#This Row],[Stock Price]],0)</f>
        <v>1857142857</v>
      </c>
    </row>
    <row r="6870" spans="2:8" x14ac:dyDescent="0.35">
      <c r="B6870" s="1" t="s">
        <v>27195</v>
      </c>
      <c r="C6870" s="3" t="s">
        <v>27196</v>
      </c>
      <c r="D6870" s="13">
        <v>130000000</v>
      </c>
      <c r="E6870" s="1" t="str" cm="1">
        <f t="array" ref="E6870">_xlfn.IFS($D6870&gt;=$N$7,$J$7,AND($D6870&gt;=$M$8,$D6870&lt;$N$8),$J$8,AND($D6870&gt;=$M$9,$D6870&lt;$N$9),$J$9,$D6870&lt;$N$10,$J$10)</f>
        <v>Micro Cap</v>
      </c>
      <c r="F6870" s="18">
        <v>3.43</v>
      </c>
      <c r="G6870" s="3" t="s">
        <v>31554</v>
      </c>
      <c r="H6870" s="22">
        <f>ROUND(Table1[[#This Row],[Market Capitalisation]]/Table1[[#This Row],[Stock Price]],0)</f>
        <v>37900875</v>
      </c>
    </row>
    <row r="6871" spans="2:8" x14ac:dyDescent="0.35">
      <c r="B6871" s="1" t="s">
        <v>27198</v>
      </c>
      <c r="C6871" s="3" t="s">
        <v>27199</v>
      </c>
      <c r="D6871" s="13">
        <v>130000000</v>
      </c>
      <c r="E6871" s="1" t="str" cm="1">
        <f t="array" ref="E6871">_xlfn.IFS($D6871&gt;=$N$7,$J$7,AND($D6871&gt;=$M$8,$D6871&lt;$N$8),$J$8,AND($D6871&gt;=$M$9,$D6871&lt;$N$9),$J$9,$D6871&lt;$N$10,$J$10)</f>
        <v>Micro Cap</v>
      </c>
      <c r="F6871" s="18">
        <v>9.44</v>
      </c>
      <c r="G6871" s="3" t="s">
        <v>31554</v>
      </c>
      <c r="H6871" s="22">
        <f>ROUND(Table1[[#This Row],[Market Capitalisation]]/Table1[[#This Row],[Stock Price]],0)</f>
        <v>13771186</v>
      </c>
    </row>
    <row r="6872" spans="2:8" x14ac:dyDescent="0.35">
      <c r="B6872" s="1" t="s">
        <v>27202</v>
      </c>
      <c r="C6872" s="3" t="s">
        <v>27203</v>
      </c>
      <c r="D6872" s="13">
        <v>130000000</v>
      </c>
      <c r="E6872" s="1" t="str" cm="1">
        <f t="array" ref="E6872">_xlfn.IFS($D6872&gt;=$N$7,$J$7,AND($D6872&gt;=$M$8,$D6872&lt;$N$8),$J$8,AND($D6872&gt;=$M$9,$D6872&lt;$N$9),$J$9,$D6872&lt;$N$10,$J$10)</f>
        <v>Micro Cap</v>
      </c>
      <c r="F6872" s="18">
        <v>11.09</v>
      </c>
      <c r="G6872" s="3" t="s">
        <v>31554</v>
      </c>
      <c r="H6872" s="22">
        <f>ROUND(Table1[[#This Row],[Market Capitalisation]]/Table1[[#This Row],[Stock Price]],0)</f>
        <v>11722272</v>
      </c>
    </row>
    <row r="6873" spans="2:8" x14ac:dyDescent="0.35">
      <c r="B6873" s="1" t="s">
        <v>27205</v>
      </c>
      <c r="C6873" s="3" t="s">
        <v>27206</v>
      </c>
      <c r="D6873" s="13">
        <v>130000000</v>
      </c>
      <c r="E6873" s="1" t="str" cm="1">
        <f t="array" ref="E6873">_xlfn.IFS($D6873&gt;=$N$7,$J$7,AND($D6873&gt;=$M$8,$D6873&lt;$N$8),$J$8,AND($D6873&gt;=$M$9,$D6873&lt;$N$9),$J$9,$D6873&lt;$N$10,$J$10)</f>
        <v>Micro Cap</v>
      </c>
      <c r="F6873" s="18">
        <v>1.52</v>
      </c>
      <c r="G6873" s="3" t="s">
        <v>31554</v>
      </c>
      <c r="H6873" s="22">
        <f>ROUND(Table1[[#This Row],[Market Capitalisation]]/Table1[[#This Row],[Stock Price]],0)</f>
        <v>85526316</v>
      </c>
    </row>
    <row r="6874" spans="2:8" x14ac:dyDescent="0.35">
      <c r="B6874" s="1" t="s">
        <v>27208</v>
      </c>
      <c r="C6874" s="3" t="s">
        <v>27209</v>
      </c>
      <c r="D6874" s="13">
        <v>130000000</v>
      </c>
      <c r="E6874" s="1" t="str" cm="1">
        <f t="array" ref="E6874">_xlfn.IFS($D6874&gt;=$N$7,$J$7,AND($D6874&gt;=$M$8,$D6874&lt;$N$8),$J$8,AND($D6874&gt;=$M$9,$D6874&lt;$N$9),$J$9,$D6874&lt;$N$10,$J$10)</f>
        <v>Micro Cap</v>
      </c>
      <c r="F6874" s="18">
        <v>1.41</v>
      </c>
      <c r="G6874" s="3" t="s">
        <v>31554</v>
      </c>
      <c r="H6874" s="22">
        <f>ROUND(Table1[[#This Row],[Market Capitalisation]]/Table1[[#This Row],[Stock Price]],0)</f>
        <v>92198582</v>
      </c>
    </row>
    <row r="6875" spans="2:8" x14ac:dyDescent="0.35">
      <c r="B6875" s="1" t="s">
        <v>27211</v>
      </c>
      <c r="C6875" s="3" t="s">
        <v>27212</v>
      </c>
      <c r="D6875" s="13">
        <v>130000000</v>
      </c>
      <c r="E6875" s="1" t="str" cm="1">
        <f t="array" ref="E6875">_xlfn.IFS($D6875&gt;=$N$7,$J$7,AND($D6875&gt;=$M$8,$D6875&lt;$N$8),$J$8,AND($D6875&gt;=$M$9,$D6875&lt;$N$9),$J$9,$D6875&lt;$N$10,$J$10)</f>
        <v>Micro Cap</v>
      </c>
      <c r="F6875" s="18">
        <v>1.53</v>
      </c>
      <c r="G6875" s="3" t="s">
        <v>249</v>
      </c>
      <c r="H6875" s="22">
        <f>ROUND(Table1[[#This Row],[Market Capitalisation]]/Table1[[#This Row],[Stock Price]],0)</f>
        <v>84967320</v>
      </c>
    </row>
    <row r="6876" spans="2:8" x14ac:dyDescent="0.35">
      <c r="B6876" s="1" t="s">
        <v>27214</v>
      </c>
      <c r="C6876" s="3" t="s">
        <v>27215</v>
      </c>
      <c r="D6876" s="13">
        <v>130000000</v>
      </c>
      <c r="E6876" s="1" t="str" cm="1">
        <f t="array" ref="E6876">_xlfn.IFS($D6876&gt;=$N$7,$J$7,AND($D6876&gt;=$M$8,$D6876&lt;$N$8),$J$8,AND($D6876&gt;=$M$9,$D6876&lt;$N$9),$J$9,$D6876&lt;$N$10,$J$10)</f>
        <v>Micro Cap</v>
      </c>
      <c r="F6876" s="18">
        <v>6.89</v>
      </c>
      <c r="G6876" s="3" t="s">
        <v>31554</v>
      </c>
      <c r="H6876" s="22">
        <f>ROUND(Table1[[#This Row],[Market Capitalisation]]/Table1[[#This Row],[Stock Price]],0)</f>
        <v>18867925</v>
      </c>
    </row>
    <row r="6877" spans="2:8" x14ac:dyDescent="0.35">
      <c r="B6877" s="1" t="s">
        <v>27217</v>
      </c>
      <c r="C6877" s="3" t="s">
        <v>27218</v>
      </c>
      <c r="D6877" s="13">
        <v>130000000</v>
      </c>
      <c r="E6877" s="1" t="str" cm="1">
        <f t="array" ref="E6877">_xlfn.IFS($D6877&gt;=$N$7,$J$7,AND($D6877&gt;=$M$8,$D6877&lt;$N$8),$J$8,AND($D6877&gt;=$M$9,$D6877&lt;$N$9),$J$9,$D6877&lt;$N$10,$J$10)</f>
        <v>Micro Cap</v>
      </c>
      <c r="F6877" s="18">
        <v>4.03</v>
      </c>
      <c r="G6877" s="3" t="s">
        <v>31554</v>
      </c>
      <c r="H6877" s="22">
        <f>ROUND(Table1[[#This Row],[Market Capitalisation]]/Table1[[#This Row],[Stock Price]],0)</f>
        <v>32258065</v>
      </c>
    </row>
    <row r="6878" spans="2:8" x14ac:dyDescent="0.35">
      <c r="B6878" s="1" t="s">
        <v>27220</v>
      </c>
      <c r="C6878" s="3" t="s">
        <v>27221</v>
      </c>
      <c r="D6878" s="13">
        <v>130000000</v>
      </c>
      <c r="E6878" s="1" t="str" cm="1">
        <f t="array" ref="E6878">_xlfn.IFS($D6878&gt;=$N$7,$J$7,AND($D6878&gt;=$M$8,$D6878&lt;$N$8),$J$8,AND($D6878&gt;=$M$9,$D6878&lt;$N$9),$J$9,$D6878&lt;$N$10,$J$10)</f>
        <v>Micro Cap</v>
      </c>
      <c r="F6878" s="18">
        <v>6.06</v>
      </c>
      <c r="G6878" s="3" t="s">
        <v>31554</v>
      </c>
      <c r="H6878" s="22">
        <f>ROUND(Table1[[#This Row],[Market Capitalisation]]/Table1[[#This Row],[Stock Price]],0)</f>
        <v>21452145</v>
      </c>
    </row>
    <row r="6879" spans="2:8" x14ac:dyDescent="0.35">
      <c r="B6879" s="1" t="s">
        <v>27223</v>
      </c>
      <c r="C6879" s="3" t="s">
        <v>27224</v>
      </c>
      <c r="D6879" s="13">
        <v>130000000</v>
      </c>
      <c r="E6879" s="1" t="str" cm="1">
        <f t="array" ref="E6879">_xlfn.IFS($D6879&gt;=$N$7,$J$7,AND($D6879&gt;=$M$8,$D6879&lt;$N$8),$J$8,AND($D6879&gt;=$M$9,$D6879&lt;$N$9),$J$9,$D6879&lt;$N$10,$J$10)</f>
        <v>Micro Cap</v>
      </c>
      <c r="F6879" s="18">
        <v>0.84</v>
      </c>
      <c r="G6879" s="3" t="s">
        <v>31554</v>
      </c>
      <c r="H6879" s="22">
        <f>ROUND(Table1[[#This Row],[Market Capitalisation]]/Table1[[#This Row],[Stock Price]],0)</f>
        <v>154761905</v>
      </c>
    </row>
    <row r="6880" spans="2:8" x14ac:dyDescent="0.35">
      <c r="B6880" s="1" t="s">
        <v>27226</v>
      </c>
      <c r="C6880" s="3" t="s">
        <v>27227</v>
      </c>
      <c r="D6880" s="13">
        <v>130000000</v>
      </c>
      <c r="E6880" s="1" t="str" cm="1">
        <f t="array" ref="E6880">_xlfn.IFS($D6880&gt;=$N$7,$J$7,AND($D6880&gt;=$M$8,$D6880&lt;$N$8),$J$8,AND($D6880&gt;=$M$9,$D6880&lt;$N$9),$J$9,$D6880&lt;$N$10,$J$10)</f>
        <v>Micro Cap</v>
      </c>
      <c r="F6880" s="18">
        <v>5.5</v>
      </c>
      <c r="G6880" s="3" t="s">
        <v>304</v>
      </c>
      <c r="H6880" s="22">
        <f>ROUND(Table1[[#This Row],[Market Capitalisation]]/Table1[[#This Row],[Stock Price]],0)</f>
        <v>23636364</v>
      </c>
    </row>
    <row r="6881" spans="2:8" x14ac:dyDescent="0.35">
      <c r="B6881" s="1" t="s">
        <v>27229</v>
      </c>
      <c r="C6881" s="3" t="s">
        <v>27230</v>
      </c>
      <c r="D6881" s="13">
        <v>130000000</v>
      </c>
      <c r="E6881" s="1" t="str" cm="1">
        <f t="array" ref="E6881">_xlfn.IFS($D6881&gt;=$N$7,$J$7,AND($D6881&gt;=$M$8,$D6881&lt;$N$8),$J$8,AND($D6881&gt;=$M$9,$D6881&lt;$N$9),$J$9,$D6881&lt;$N$10,$J$10)</f>
        <v>Micro Cap</v>
      </c>
      <c r="F6881" s="18">
        <v>77.38</v>
      </c>
      <c r="G6881" s="3" t="s">
        <v>3227</v>
      </c>
      <c r="H6881" s="22">
        <f>ROUND(Table1[[#This Row],[Market Capitalisation]]/Table1[[#This Row],[Stock Price]],0)</f>
        <v>1680021</v>
      </c>
    </row>
    <row r="6882" spans="2:8" x14ac:dyDescent="0.35">
      <c r="B6882" s="1" t="s">
        <v>27233</v>
      </c>
      <c r="C6882" s="3" t="s">
        <v>27234</v>
      </c>
      <c r="D6882" s="13">
        <v>130000000</v>
      </c>
      <c r="E6882" s="1" t="str" cm="1">
        <f t="array" ref="E6882">_xlfn.IFS($D6882&gt;=$N$7,$J$7,AND($D6882&gt;=$M$8,$D6882&lt;$N$8),$J$8,AND($D6882&gt;=$M$9,$D6882&lt;$N$9),$J$9,$D6882&lt;$N$10,$J$10)</f>
        <v>Micro Cap</v>
      </c>
      <c r="F6882" s="18">
        <v>3.2</v>
      </c>
      <c r="G6882" s="3" t="s">
        <v>3227</v>
      </c>
      <c r="H6882" s="22">
        <f>ROUND(Table1[[#This Row],[Market Capitalisation]]/Table1[[#This Row],[Stock Price]],0)</f>
        <v>40625000</v>
      </c>
    </row>
    <row r="6883" spans="2:8" x14ac:dyDescent="0.35">
      <c r="B6883" s="1" t="s">
        <v>27236</v>
      </c>
      <c r="C6883" s="3" t="s">
        <v>27237</v>
      </c>
      <c r="D6883" s="13">
        <v>130000000</v>
      </c>
      <c r="E6883" s="1" t="str" cm="1">
        <f t="array" ref="E6883">_xlfn.IFS($D6883&gt;=$N$7,$J$7,AND($D6883&gt;=$M$8,$D6883&lt;$N$8),$J$8,AND($D6883&gt;=$M$9,$D6883&lt;$N$9),$J$9,$D6883&lt;$N$10,$J$10)</f>
        <v>Micro Cap</v>
      </c>
      <c r="F6883" s="18">
        <v>18.559999999999999</v>
      </c>
      <c r="G6883" s="3" t="s">
        <v>31554</v>
      </c>
      <c r="H6883" s="22">
        <f>ROUND(Table1[[#This Row],[Market Capitalisation]]/Table1[[#This Row],[Stock Price]],0)</f>
        <v>7004310</v>
      </c>
    </row>
    <row r="6884" spans="2:8" x14ac:dyDescent="0.35">
      <c r="B6884" s="1" t="s">
        <v>27239</v>
      </c>
      <c r="C6884" s="3" t="s">
        <v>27240</v>
      </c>
      <c r="D6884" s="13">
        <v>130000000</v>
      </c>
      <c r="E6884" s="1" t="str" cm="1">
        <f t="array" ref="E6884">_xlfn.IFS($D6884&gt;=$N$7,$J$7,AND($D6884&gt;=$M$8,$D6884&lt;$N$8),$J$8,AND($D6884&gt;=$M$9,$D6884&lt;$N$9),$J$9,$D6884&lt;$N$10,$J$10)</f>
        <v>Micro Cap</v>
      </c>
      <c r="F6884" s="18">
        <v>1.89</v>
      </c>
      <c r="G6884" s="3" t="s">
        <v>152</v>
      </c>
      <c r="H6884" s="22">
        <f>ROUND(Table1[[#This Row],[Market Capitalisation]]/Table1[[#This Row],[Stock Price]],0)</f>
        <v>68783069</v>
      </c>
    </row>
    <row r="6885" spans="2:8" x14ac:dyDescent="0.35">
      <c r="B6885" s="1" t="s">
        <v>27242</v>
      </c>
      <c r="C6885" s="3" t="s">
        <v>27243</v>
      </c>
      <c r="D6885" s="13">
        <v>130000000</v>
      </c>
      <c r="E6885" s="1" t="str" cm="1">
        <f t="array" ref="E6885">_xlfn.IFS($D6885&gt;=$N$7,$J$7,AND($D6885&gt;=$M$8,$D6885&lt;$N$8),$J$8,AND($D6885&gt;=$M$9,$D6885&lt;$N$9),$J$9,$D6885&lt;$N$10,$J$10)</f>
        <v>Micro Cap</v>
      </c>
      <c r="F6885" s="18">
        <v>2.4300000000000002</v>
      </c>
      <c r="G6885" s="3" t="s">
        <v>31554</v>
      </c>
      <c r="H6885" s="22">
        <f>ROUND(Table1[[#This Row],[Market Capitalisation]]/Table1[[#This Row],[Stock Price]],0)</f>
        <v>53497942</v>
      </c>
    </row>
    <row r="6886" spans="2:8" x14ac:dyDescent="0.35">
      <c r="B6886" s="1" t="s">
        <v>27245</v>
      </c>
      <c r="C6886" s="3" t="s">
        <v>27246</v>
      </c>
      <c r="D6886" s="13">
        <v>130000000</v>
      </c>
      <c r="E6886" s="1" t="str" cm="1">
        <f t="array" ref="E6886">_xlfn.IFS($D6886&gt;=$N$7,$J$7,AND($D6886&gt;=$M$8,$D6886&lt;$N$8),$J$8,AND($D6886&gt;=$M$9,$D6886&lt;$N$9),$J$9,$D6886&lt;$N$10,$J$10)</f>
        <v>Micro Cap</v>
      </c>
      <c r="F6886" s="18">
        <v>5.82</v>
      </c>
      <c r="G6886" s="3" t="s">
        <v>31554</v>
      </c>
      <c r="H6886" s="22">
        <f>ROUND(Table1[[#This Row],[Market Capitalisation]]/Table1[[#This Row],[Stock Price]],0)</f>
        <v>22336770</v>
      </c>
    </row>
    <row r="6887" spans="2:8" x14ac:dyDescent="0.35">
      <c r="B6887" s="1" t="s">
        <v>27248</v>
      </c>
      <c r="C6887" s="3" t="s">
        <v>27249</v>
      </c>
      <c r="D6887" s="13">
        <v>130000000</v>
      </c>
      <c r="E6887" s="1" t="str" cm="1">
        <f t="array" ref="E6887">_xlfn.IFS($D6887&gt;=$N$7,$J$7,AND($D6887&gt;=$M$8,$D6887&lt;$N$8),$J$8,AND($D6887&gt;=$M$9,$D6887&lt;$N$9),$J$9,$D6887&lt;$N$10,$J$10)</f>
        <v>Micro Cap</v>
      </c>
      <c r="F6887" s="18">
        <v>1.53</v>
      </c>
      <c r="G6887" s="3" t="s">
        <v>1103</v>
      </c>
      <c r="H6887" s="22">
        <f>ROUND(Table1[[#This Row],[Market Capitalisation]]/Table1[[#This Row],[Stock Price]],0)</f>
        <v>84967320</v>
      </c>
    </row>
    <row r="6888" spans="2:8" x14ac:dyDescent="0.35">
      <c r="B6888" s="1" t="s">
        <v>27251</v>
      </c>
      <c r="C6888" s="3" t="s">
        <v>27252</v>
      </c>
      <c r="D6888" s="13">
        <v>130000000</v>
      </c>
      <c r="E6888" s="1" t="str" cm="1">
        <f t="array" ref="E6888">_xlfn.IFS($D6888&gt;=$N$7,$J$7,AND($D6888&gt;=$M$8,$D6888&lt;$N$8),$J$8,AND($D6888&gt;=$M$9,$D6888&lt;$N$9),$J$9,$D6888&lt;$N$10,$J$10)</f>
        <v>Micro Cap</v>
      </c>
      <c r="F6888" s="18">
        <v>30.03</v>
      </c>
      <c r="G6888" s="3" t="s">
        <v>31554</v>
      </c>
      <c r="H6888" s="22">
        <f>ROUND(Table1[[#This Row],[Market Capitalisation]]/Table1[[#This Row],[Stock Price]],0)</f>
        <v>4329004</v>
      </c>
    </row>
    <row r="6889" spans="2:8" x14ac:dyDescent="0.35">
      <c r="B6889" s="1" t="s">
        <v>27254</v>
      </c>
      <c r="C6889" s="3" t="s">
        <v>27255</v>
      </c>
      <c r="D6889" s="13">
        <v>130000000</v>
      </c>
      <c r="E6889" s="1" t="str" cm="1">
        <f t="array" ref="E6889">_xlfn.IFS($D6889&gt;=$N$7,$J$7,AND($D6889&gt;=$M$8,$D6889&lt;$N$8),$J$8,AND($D6889&gt;=$M$9,$D6889&lt;$N$9),$J$9,$D6889&lt;$N$10,$J$10)</f>
        <v>Micro Cap</v>
      </c>
      <c r="F6889" s="18">
        <v>1.04</v>
      </c>
      <c r="G6889" s="3" t="s">
        <v>31554</v>
      </c>
      <c r="H6889" s="22">
        <f>ROUND(Table1[[#This Row],[Market Capitalisation]]/Table1[[#This Row],[Stock Price]],0)</f>
        <v>125000000</v>
      </c>
    </row>
    <row r="6890" spans="2:8" x14ac:dyDescent="0.35">
      <c r="B6890" s="1" t="s">
        <v>27257</v>
      </c>
      <c r="C6890" s="3" t="s">
        <v>27258</v>
      </c>
      <c r="D6890" s="13">
        <v>130000000</v>
      </c>
      <c r="E6890" s="1" t="str" cm="1">
        <f t="array" ref="E6890">_xlfn.IFS($D6890&gt;=$N$7,$J$7,AND($D6890&gt;=$M$8,$D6890&lt;$N$8),$J$8,AND($D6890&gt;=$M$9,$D6890&lt;$N$9),$J$9,$D6890&lt;$N$10,$J$10)</f>
        <v>Micro Cap</v>
      </c>
      <c r="F6890" s="18">
        <v>6.99</v>
      </c>
      <c r="G6890" s="3" t="s">
        <v>31554</v>
      </c>
      <c r="H6890" s="22">
        <f>ROUND(Table1[[#This Row],[Market Capitalisation]]/Table1[[#This Row],[Stock Price]],0)</f>
        <v>18597997</v>
      </c>
    </row>
    <row r="6891" spans="2:8" x14ac:dyDescent="0.35">
      <c r="B6891" s="1" t="s">
        <v>27261</v>
      </c>
      <c r="C6891" s="3" t="s">
        <v>27262</v>
      </c>
      <c r="D6891" s="13">
        <v>130000000</v>
      </c>
      <c r="E6891" s="1" t="str" cm="1">
        <f t="array" ref="E6891">_xlfn.IFS($D6891&gt;=$N$7,$J$7,AND($D6891&gt;=$M$8,$D6891&lt;$N$8),$J$8,AND($D6891&gt;=$M$9,$D6891&lt;$N$9),$J$9,$D6891&lt;$N$10,$J$10)</f>
        <v>Micro Cap</v>
      </c>
      <c r="F6891" s="18">
        <v>0.88</v>
      </c>
      <c r="G6891" s="3" t="s">
        <v>31554</v>
      </c>
      <c r="H6891" s="22">
        <f>ROUND(Table1[[#This Row],[Market Capitalisation]]/Table1[[#This Row],[Stock Price]],0)</f>
        <v>147727273</v>
      </c>
    </row>
    <row r="6892" spans="2:8" x14ac:dyDescent="0.35">
      <c r="B6892" s="1" t="s">
        <v>27264</v>
      </c>
      <c r="C6892" s="3" t="s">
        <v>27265</v>
      </c>
      <c r="D6892" s="13">
        <v>130000000</v>
      </c>
      <c r="E6892" s="1" t="str" cm="1">
        <f t="array" ref="E6892">_xlfn.IFS($D6892&gt;=$N$7,$J$7,AND($D6892&gt;=$M$8,$D6892&lt;$N$8),$J$8,AND($D6892&gt;=$M$9,$D6892&lt;$N$9),$J$9,$D6892&lt;$N$10,$J$10)</f>
        <v>Micro Cap</v>
      </c>
      <c r="F6892" s="18">
        <v>1.44</v>
      </c>
      <c r="G6892" s="3" t="s">
        <v>31554</v>
      </c>
      <c r="H6892" s="22">
        <f>ROUND(Table1[[#This Row],[Market Capitalisation]]/Table1[[#This Row],[Stock Price]],0)</f>
        <v>90277778</v>
      </c>
    </row>
    <row r="6893" spans="2:8" x14ac:dyDescent="0.35">
      <c r="B6893" s="1" t="s">
        <v>27267</v>
      </c>
      <c r="C6893" s="3" t="s">
        <v>27268</v>
      </c>
      <c r="D6893" s="13">
        <v>130000000</v>
      </c>
      <c r="E6893" s="1" t="str" cm="1">
        <f t="array" ref="E6893">_xlfn.IFS($D6893&gt;=$N$7,$J$7,AND($D6893&gt;=$M$8,$D6893&lt;$N$8),$J$8,AND($D6893&gt;=$M$9,$D6893&lt;$N$9),$J$9,$D6893&lt;$N$10,$J$10)</f>
        <v>Micro Cap</v>
      </c>
      <c r="F6893" s="18">
        <v>5.71</v>
      </c>
      <c r="G6893" s="3" t="s">
        <v>511</v>
      </c>
      <c r="H6893" s="22">
        <f>ROUND(Table1[[#This Row],[Market Capitalisation]]/Table1[[#This Row],[Stock Price]],0)</f>
        <v>22767075</v>
      </c>
    </row>
    <row r="6894" spans="2:8" x14ac:dyDescent="0.35">
      <c r="B6894" s="1" t="s">
        <v>27270</v>
      </c>
      <c r="C6894" s="3" t="s">
        <v>27271</v>
      </c>
      <c r="D6894" s="13">
        <v>130000000</v>
      </c>
      <c r="E6894" s="1" t="str" cm="1">
        <f t="array" ref="E6894">_xlfn.IFS($D6894&gt;=$N$7,$J$7,AND($D6894&gt;=$M$8,$D6894&lt;$N$8),$J$8,AND($D6894&gt;=$M$9,$D6894&lt;$N$9),$J$9,$D6894&lt;$N$10,$J$10)</f>
        <v>Micro Cap</v>
      </c>
      <c r="F6894" s="18">
        <v>2.88</v>
      </c>
      <c r="G6894" s="3" t="s">
        <v>31554</v>
      </c>
      <c r="H6894" s="22">
        <f>ROUND(Table1[[#This Row],[Market Capitalisation]]/Table1[[#This Row],[Stock Price]],0)</f>
        <v>45138889</v>
      </c>
    </row>
    <row r="6895" spans="2:8" x14ac:dyDescent="0.35">
      <c r="B6895" s="1" t="s">
        <v>27273</v>
      </c>
      <c r="C6895" s="3" t="s">
        <v>27274</v>
      </c>
      <c r="D6895" s="13">
        <v>130000000</v>
      </c>
      <c r="E6895" s="1" t="str" cm="1">
        <f t="array" ref="E6895">_xlfn.IFS($D6895&gt;=$N$7,$J$7,AND($D6895&gt;=$M$8,$D6895&lt;$N$8),$J$8,AND($D6895&gt;=$M$9,$D6895&lt;$N$9),$J$9,$D6895&lt;$N$10,$J$10)</f>
        <v>Micro Cap</v>
      </c>
      <c r="F6895" s="18">
        <v>0.17</v>
      </c>
      <c r="G6895" s="3" t="s">
        <v>152</v>
      </c>
      <c r="H6895" s="22">
        <f>ROUND(Table1[[#This Row],[Market Capitalisation]]/Table1[[#This Row],[Stock Price]],0)</f>
        <v>764705882</v>
      </c>
    </row>
    <row r="6896" spans="2:8" x14ac:dyDescent="0.35">
      <c r="B6896" s="1" t="s">
        <v>27276</v>
      </c>
      <c r="C6896" s="3" t="s">
        <v>27277</v>
      </c>
      <c r="D6896" s="13">
        <v>130000000</v>
      </c>
      <c r="E6896" s="1" t="str" cm="1">
        <f t="array" ref="E6896">_xlfn.IFS($D6896&gt;=$N$7,$J$7,AND($D6896&gt;=$M$8,$D6896&lt;$N$8),$J$8,AND($D6896&gt;=$M$9,$D6896&lt;$N$9),$J$9,$D6896&lt;$N$10,$J$10)</f>
        <v>Micro Cap</v>
      </c>
      <c r="F6896" s="18">
        <v>0.8</v>
      </c>
      <c r="G6896" s="3" t="s">
        <v>31554</v>
      </c>
      <c r="H6896" s="22">
        <f>ROUND(Table1[[#This Row],[Market Capitalisation]]/Table1[[#This Row],[Stock Price]],0)</f>
        <v>162500000</v>
      </c>
    </row>
    <row r="6897" spans="2:8" x14ac:dyDescent="0.35">
      <c r="B6897" s="1" t="s">
        <v>27279</v>
      </c>
      <c r="C6897" s="3" t="s">
        <v>27280</v>
      </c>
      <c r="D6897" s="13">
        <v>130000000</v>
      </c>
      <c r="E6897" s="1" t="str" cm="1">
        <f t="array" ref="E6897">_xlfn.IFS($D6897&gt;=$N$7,$J$7,AND($D6897&gt;=$M$8,$D6897&lt;$N$8),$J$8,AND($D6897&gt;=$M$9,$D6897&lt;$N$9),$J$9,$D6897&lt;$N$10,$J$10)</f>
        <v>Micro Cap</v>
      </c>
      <c r="F6897" s="18">
        <v>4.26</v>
      </c>
      <c r="G6897" s="3" t="s">
        <v>31554</v>
      </c>
      <c r="H6897" s="22">
        <f>ROUND(Table1[[#This Row],[Market Capitalisation]]/Table1[[#This Row],[Stock Price]],0)</f>
        <v>30516432</v>
      </c>
    </row>
    <row r="6898" spans="2:8" x14ac:dyDescent="0.35">
      <c r="B6898" s="1" t="s">
        <v>27282</v>
      </c>
      <c r="C6898" s="3" t="s">
        <v>27283</v>
      </c>
      <c r="D6898" s="13">
        <v>130000000</v>
      </c>
      <c r="E6898" s="1" t="str" cm="1">
        <f t="array" ref="E6898">_xlfn.IFS($D6898&gt;=$N$7,$J$7,AND($D6898&gt;=$M$8,$D6898&lt;$N$8),$J$8,AND($D6898&gt;=$M$9,$D6898&lt;$N$9),$J$9,$D6898&lt;$N$10,$J$10)</f>
        <v>Micro Cap</v>
      </c>
      <c r="F6898" s="18">
        <v>1.45</v>
      </c>
      <c r="G6898" s="3" t="s">
        <v>31554</v>
      </c>
      <c r="H6898" s="22">
        <f>ROUND(Table1[[#This Row],[Market Capitalisation]]/Table1[[#This Row],[Stock Price]],0)</f>
        <v>89655172</v>
      </c>
    </row>
    <row r="6899" spans="2:8" x14ac:dyDescent="0.35">
      <c r="B6899" s="1" t="s">
        <v>27285</v>
      </c>
      <c r="C6899" s="3" t="s">
        <v>27286</v>
      </c>
      <c r="D6899" s="13">
        <v>130000000</v>
      </c>
      <c r="E6899" s="1" t="str" cm="1">
        <f t="array" ref="E6899">_xlfn.IFS($D6899&gt;=$N$7,$J$7,AND($D6899&gt;=$M$8,$D6899&lt;$N$8),$J$8,AND($D6899&gt;=$M$9,$D6899&lt;$N$9),$J$9,$D6899&lt;$N$10,$J$10)</f>
        <v>Micro Cap</v>
      </c>
      <c r="F6899" s="18">
        <v>0.37</v>
      </c>
      <c r="G6899" s="3" t="s">
        <v>511</v>
      </c>
      <c r="H6899" s="22">
        <f>ROUND(Table1[[#This Row],[Market Capitalisation]]/Table1[[#This Row],[Stock Price]],0)</f>
        <v>351351351</v>
      </c>
    </row>
    <row r="6900" spans="2:8" x14ac:dyDescent="0.35">
      <c r="B6900" s="1" t="s">
        <v>27288</v>
      </c>
      <c r="C6900" s="3" t="s">
        <v>27289</v>
      </c>
      <c r="D6900" s="13">
        <v>130000000</v>
      </c>
      <c r="E6900" s="1" t="str" cm="1">
        <f t="array" ref="E6900">_xlfn.IFS($D6900&gt;=$N$7,$J$7,AND($D6900&gt;=$M$8,$D6900&lt;$N$8),$J$8,AND($D6900&gt;=$M$9,$D6900&lt;$N$9),$J$9,$D6900&lt;$N$10,$J$10)</f>
        <v>Micro Cap</v>
      </c>
      <c r="F6900" s="18">
        <v>1.1499999999999999</v>
      </c>
      <c r="G6900" s="3" t="s">
        <v>107</v>
      </c>
      <c r="H6900" s="22">
        <f>ROUND(Table1[[#This Row],[Market Capitalisation]]/Table1[[#This Row],[Stock Price]],0)</f>
        <v>113043478</v>
      </c>
    </row>
    <row r="6901" spans="2:8" x14ac:dyDescent="0.35">
      <c r="B6901" s="1" t="s">
        <v>27291</v>
      </c>
      <c r="C6901" s="3" t="s">
        <v>27292</v>
      </c>
      <c r="D6901" s="13">
        <v>130000000</v>
      </c>
      <c r="E6901" s="1" t="str" cm="1">
        <f t="array" ref="E6901">_xlfn.IFS($D6901&gt;=$N$7,$J$7,AND($D6901&gt;=$M$8,$D6901&lt;$N$8),$J$8,AND($D6901&gt;=$M$9,$D6901&lt;$N$9),$J$9,$D6901&lt;$N$10,$J$10)</f>
        <v>Micro Cap</v>
      </c>
      <c r="F6901" s="18">
        <v>0.87</v>
      </c>
      <c r="G6901" s="3" t="s">
        <v>31554</v>
      </c>
      <c r="H6901" s="22">
        <f>ROUND(Table1[[#This Row],[Market Capitalisation]]/Table1[[#This Row],[Stock Price]],0)</f>
        <v>149425287</v>
      </c>
    </row>
    <row r="6902" spans="2:8" x14ac:dyDescent="0.35">
      <c r="B6902" s="1" t="s">
        <v>27294</v>
      </c>
      <c r="C6902" s="3" t="s">
        <v>27295</v>
      </c>
      <c r="D6902" s="13">
        <v>130000000</v>
      </c>
      <c r="E6902" s="1" t="str" cm="1">
        <f t="array" ref="E6902">_xlfn.IFS($D6902&gt;=$N$7,$J$7,AND($D6902&gt;=$M$8,$D6902&lt;$N$8),$J$8,AND($D6902&gt;=$M$9,$D6902&lt;$N$9),$J$9,$D6902&lt;$N$10,$J$10)</f>
        <v>Micro Cap</v>
      </c>
      <c r="F6902" s="18">
        <v>10.55</v>
      </c>
      <c r="G6902" s="3" t="s">
        <v>249</v>
      </c>
      <c r="H6902" s="22">
        <f>ROUND(Table1[[#This Row],[Market Capitalisation]]/Table1[[#This Row],[Stock Price]],0)</f>
        <v>12322275</v>
      </c>
    </row>
    <row r="6903" spans="2:8" x14ac:dyDescent="0.35">
      <c r="B6903" s="1" t="s">
        <v>27297</v>
      </c>
      <c r="C6903" s="3" t="s">
        <v>27298</v>
      </c>
      <c r="D6903" s="13">
        <v>130000000</v>
      </c>
      <c r="E6903" s="1" t="str" cm="1">
        <f t="array" ref="E6903">_xlfn.IFS($D6903&gt;=$N$7,$J$7,AND($D6903&gt;=$M$8,$D6903&lt;$N$8),$J$8,AND($D6903&gt;=$M$9,$D6903&lt;$N$9),$J$9,$D6903&lt;$N$10,$J$10)</f>
        <v>Micro Cap</v>
      </c>
      <c r="F6903" s="18">
        <v>1.42</v>
      </c>
      <c r="G6903" s="3" t="s">
        <v>667</v>
      </c>
      <c r="H6903" s="22">
        <f>ROUND(Table1[[#This Row],[Market Capitalisation]]/Table1[[#This Row],[Stock Price]],0)</f>
        <v>91549296</v>
      </c>
    </row>
    <row r="6904" spans="2:8" x14ac:dyDescent="0.35">
      <c r="B6904" s="1" t="s">
        <v>27300</v>
      </c>
      <c r="C6904" s="3" t="s">
        <v>27301</v>
      </c>
      <c r="D6904" s="13">
        <v>130000000</v>
      </c>
      <c r="E6904" s="1" t="str" cm="1">
        <f t="array" ref="E6904">_xlfn.IFS($D6904&gt;=$N$7,$J$7,AND($D6904&gt;=$M$8,$D6904&lt;$N$8),$J$8,AND($D6904&gt;=$M$9,$D6904&lt;$N$9),$J$9,$D6904&lt;$N$10,$J$10)</f>
        <v>Micro Cap</v>
      </c>
      <c r="F6904" s="18">
        <v>21.61</v>
      </c>
      <c r="G6904" s="3" t="s">
        <v>936</v>
      </c>
      <c r="H6904" s="22">
        <f>ROUND(Table1[[#This Row],[Market Capitalisation]]/Table1[[#This Row],[Stock Price]],0)</f>
        <v>6015733</v>
      </c>
    </row>
    <row r="6905" spans="2:8" x14ac:dyDescent="0.35">
      <c r="B6905" s="1" t="s">
        <v>27304</v>
      </c>
      <c r="C6905" s="3" t="s">
        <v>27305</v>
      </c>
      <c r="D6905" s="13">
        <v>130000000</v>
      </c>
      <c r="E6905" s="1" t="str" cm="1">
        <f t="array" ref="E6905">_xlfn.IFS($D6905&gt;=$N$7,$J$7,AND($D6905&gt;=$M$8,$D6905&lt;$N$8),$J$8,AND($D6905&gt;=$M$9,$D6905&lt;$N$9),$J$9,$D6905&lt;$N$10,$J$10)</f>
        <v>Micro Cap</v>
      </c>
      <c r="F6905" s="18">
        <v>3.08</v>
      </c>
      <c r="G6905" s="3" t="s">
        <v>31554</v>
      </c>
      <c r="H6905" s="22">
        <f>ROUND(Table1[[#This Row],[Market Capitalisation]]/Table1[[#This Row],[Stock Price]],0)</f>
        <v>42207792</v>
      </c>
    </row>
    <row r="6906" spans="2:8" x14ac:dyDescent="0.35">
      <c r="B6906" s="1" t="s">
        <v>27307</v>
      </c>
      <c r="C6906" s="3" t="s">
        <v>27308</v>
      </c>
      <c r="D6906" s="13">
        <v>130000000</v>
      </c>
      <c r="E6906" s="1" t="str" cm="1">
        <f t="array" ref="E6906">_xlfn.IFS($D6906&gt;=$N$7,$J$7,AND($D6906&gt;=$M$8,$D6906&lt;$N$8),$J$8,AND($D6906&gt;=$M$9,$D6906&lt;$N$9),$J$9,$D6906&lt;$N$10,$J$10)</f>
        <v>Micro Cap</v>
      </c>
      <c r="F6906" s="18">
        <v>11.8</v>
      </c>
      <c r="G6906" s="3" t="s">
        <v>31554</v>
      </c>
      <c r="H6906" s="22">
        <f>ROUND(Table1[[#This Row],[Market Capitalisation]]/Table1[[#This Row],[Stock Price]],0)</f>
        <v>11016949</v>
      </c>
    </row>
    <row r="6907" spans="2:8" x14ac:dyDescent="0.35">
      <c r="B6907" s="1" t="s">
        <v>27310</v>
      </c>
      <c r="C6907" s="3" t="s">
        <v>27311</v>
      </c>
      <c r="D6907" s="13">
        <v>130000000</v>
      </c>
      <c r="E6907" s="1" t="str" cm="1">
        <f t="array" ref="E6907">_xlfn.IFS($D6907&gt;=$N$7,$J$7,AND($D6907&gt;=$M$8,$D6907&lt;$N$8),$J$8,AND($D6907&gt;=$M$9,$D6907&lt;$N$9),$J$9,$D6907&lt;$N$10,$J$10)</f>
        <v>Micro Cap</v>
      </c>
      <c r="F6907" s="18">
        <v>17.899999999999999</v>
      </c>
      <c r="G6907" s="3" t="s">
        <v>31554</v>
      </c>
      <c r="H6907" s="22">
        <f>ROUND(Table1[[#This Row],[Market Capitalisation]]/Table1[[#This Row],[Stock Price]],0)</f>
        <v>7262570</v>
      </c>
    </row>
    <row r="6908" spans="2:8" x14ac:dyDescent="0.35">
      <c r="B6908" s="1" t="s">
        <v>27313</v>
      </c>
      <c r="C6908" s="3" t="s">
        <v>27314</v>
      </c>
      <c r="D6908" s="13">
        <v>130000000</v>
      </c>
      <c r="E6908" s="1" t="str" cm="1">
        <f t="array" ref="E6908">_xlfn.IFS($D6908&gt;=$N$7,$J$7,AND($D6908&gt;=$M$8,$D6908&lt;$N$8),$J$8,AND($D6908&gt;=$M$9,$D6908&lt;$N$9),$J$9,$D6908&lt;$N$10,$J$10)</f>
        <v>Micro Cap</v>
      </c>
      <c r="F6908" s="18">
        <v>0.82</v>
      </c>
      <c r="G6908" s="3" t="s">
        <v>511</v>
      </c>
      <c r="H6908" s="22">
        <f>ROUND(Table1[[#This Row],[Market Capitalisation]]/Table1[[#This Row],[Stock Price]],0)</f>
        <v>158536585</v>
      </c>
    </row>
    <row r="6909" spans="2:8" x14ac:dyDescent="0.35">
      <c r="B6909" s="1" t="s">
        <v>27316</v>
      </c>
      <c r="C6909" s="3" t="s">
        <v>27317</v>
      </c>
      <c r="D6909" s="13">
        <v>130000000</v>
      </c>
      <c r="E6909" s="1" t="str" cm="1">
        <f t="array" ref="E6909">_xlfn.IFS($D6909&gt;=$N$7,$J$7,AND($D6909&gt;=$M$8,$D6909&lt;$N$8),$J$8,AND($D6909&gt;=$M$9,$D6909&lt;$N$9),$J$9,$D6909&lt;$N$10,$J$10)</f>
        <v>Micro Cap</v>
      </c>
      <c r="F6909" s="18">
        <v>2.5</v>
      </c>
      <c r="G6909" s="3" t="s">
        <v>152</v>
      </c>
      <c r="H6909" s="22">
        <f>ROUND(Table1[[#This Row],[Market Capitalisation]]/Table1[[#This Row],[Stock Price]],0)</f>
        <v>52000000</v>
      </c>
    </row>
    <row r="6910" spans="2:8" x14ac:dyDescent="0.35">
      <c r="B6910" s="1" t="s">
        <v>27319</v>
      </c>
      <c r="C6910" s="3" t="s">
        <v>27320</v>
      </c>
      <c r="D6910" s="13">
        <v>130000000</v>
      </c>
      <c r="E6910" s="1" t="str" cm="1">
        <f t="array" ref="E6910">_xlfn.IFS($D6910&gt;=$N$7,$J$7,AND($D6910&gt;=$M$8,$D6910&lt;$N$8),$J$8,AND($D6910&gt;=$M$9,$D6910&lt;$N$9),$J$9,$D6910&lt;$N$10,$J$10)</f>
        <v>Micro Cap</v>
      </c>
      <c r="F6910" s="18">
        <v>1.99</v>
      </c>
      <c r="G6910" s="3" t="s">
        <v>62</v>
      </c>
      <c r="H6910" s="22">
        <f>ROUND(Table1[[#This Row],[Market Capitalisation]]/Table1[[#This Row],[Stock Price]],0)</f>
        <v>65326633</v>
      </c>
    </row>
    <row r="6911" spans="2:8" x14ac:dyDescent="0.35">
      <c r="B6911" s="1" t="s">
        <v>27323</v>
      </c>
      <c r="C6911" s="3" t="s">
        <v>27324</v>
      </c>
      <c r="D6911" s="13">
        <v>130000000</v>
      </c>
      <c r="E6911" s="1" t="str" cm="1">
        <f t="array" ref="E6911">_xlfn.IFS($D6911&gt;=$N$7,$J$7,AND($D6911&gt;=$M$8,$D6911&lt;$N$8),$J$8,AND($D6911&gt;=$M$9,$D6911&lt;$N$9),$J$9,$D6911&lt;$N$10,$J$10)</f>
        <v>Micro Cap</v>
      </c>
      <c r="F6911" s="18">
        <v>0.13</v>
      </c>
      <c r="G6911" s="3" t="s">
        <v>31554</v>
      </c>
      <c r="H6911" s="22">
        <f>ROUND(Table1[[#This Row],[Market Capitalisation]]/Table1[[#This Row],[Stock Price]],0)</f>
        <v>1000000000</v>
      </c>
    </row>
    <row r="6912" spans="2:8" x14ac:dyDescent="0.35">
      <c r="B6912" s="1" t="s">
        <v>27326</v>
      </c>
      <c r="C6912" s="3" t="s">
        <v>27327</v>
      </c>
      <c r="D6912" s="13">
        <v>130000000</v>
      </c>
      <c r="E6912" s="1" t="str" cm="1">
        <f t="array" ref="E6912">_xlfn.IFS($D6912&gt;=$N$7,$J$7,AND($D6912&gt;=$M$8,$D6912&lt;$N$8),$J$8,AND($D6912&gt;=$M$9,$D6912&lt;$N$9),$J$9,$D6912&lt;$N$10,$J$10)</f>
        <v>Micro Cap</v>
      </c>
      <c r="F6912" s="18">
        <v>2.16</v>
      </c>
      <c r="G6912" s="3" t="s">
        <v>511</v>
      </c>
      <c r="H6912" s="22">
        <f>ROUND(Table1[[#This Row],[Market Capitalisation]]/Table1[[#This Row],[Stock Price]],0)</f>
        <v>60185185</v>
      </c>
    </row>
    <row r="6913" spans="2:8" x14ac:dyDescent="0.35">
      <c r="B6913" s="1" t="s">
        <v>27329</v>
      </c>
      <c r="C6913" s="3" t="s">
        <v>27330</v>
      </c>
      <c r="D6913" s="13">
        <v>130000000</v>
      </c>
      <c r="E6913" s="1" t="str" cm="1">
        <f t="array" ref="E6913">_xlfn.IFS($D6913&gt;=$N$7,$J$7,AND($D6913&gt;=$M$8,$D6913&lt;$N$8),$J$8,AND($D6913&gt;=$M$9,$D6913&lt;$N$9),$J$9,$D6913&lt;$N$10,$J$10)</f>
        <v>Micro Cap</v>
      </c>
      <c r="F6913" s="18">
        <v>1.43</v>
      </c>
      <c r="G6913" s="3" t="s">
        <v>31554</v>
      </c>
      <c r="H6913" s="22">
        <f>ROUND(Table1[[#This Row],[Market Capitalisation]]/Table1[[#This Row],[Stock Price]],0)</f>
        <v>90909091</v>
      </c>
    </row>
    <row r="6914" spans="2:8" x14ac:dyDescent="0.35">
      <c r="B6914" s="1" t="s">
        <v>27332</v>
      </c>
      <c r="C6914" s="3" t="s">
        <v>27333</v>
      </c>
      <c r="D6914" s="13">
        <v>130000000</v>
      </c>
      <c r="E6914" s="1" t="str" cm="1">
        <f t="array" ref="E6914">_xlfn.IFS($D6914&gt;=$N$7,$J$7,AND($D6914&gt;=$M$8,$D6914&lt;$N$8),$J$8,AND($D6914&gt;=$M$9,$D6914&lt;$N$9),$J$9,$D6914&lt;$N$10,$J$10)</f>
        <v>Micro Cap</v>
      </c>
      <c r="F6914" s="18">
        <v>2.5099999999999998</v>
      </c>
      <c r="G6914" s="3" t="s">
        <v>31554</v>
      </c>
      <c r="H6914" s="22">
        <f>ROUND(Table1[[#This Row],[Market Capitalisation]]/Table1[[#This Row],[Stock Price]],0)</f>
        <v>51792829</v>
      </c>
    </row>
    <row r="6915" spans="2:8" x14ac:dyDescent="0.35">
      <c r="B6915" s="1" t="s">
        <v>27335</v>
      </c>
      <c r="C6915" s="3" t="s">
        <v>27336</v>
      </c>
      <c r="D6915" s="13">
        <v>130000000</v>
      </c>
      <c r="E6915" s="1" t="str" cm="1">
        <f t="array" ref="E6915">_xlfn.IFS($D6915&gt;=$N$7,$J$7,AND($D6915&gt;=$M$8,$D6915&lt;$N$8),$J$8,AND($D6915&gt;=$M$9,$D6915&lt;$N$9),$J$9,$D6915&lt;$N$10,$J$10)</f>
        <v>Micro Cap</v>
      </c>
      <c r="F6915" s="18">
        <v>2.0499999999999998</v>
      </c>
      <c r="G6915" s="3" t="s">
        <v>511</v>
      </c>
      <c r="H6915" s="22">
        <f>ROUND(Table1[[#This Row],[Market Capitalisation]]/Table1[[#This Row],[Stock Price]],0)</f>
        <v>63414634</v>
      </c>
    </row>
    <row r="6916" spans="2:8" x14ac:dyDescent="0.35">
      <c r="B6916" s="1" t="s">
        <v>27338</v>
      </c>
      <c r="C6916" s="3" t="s">
        <v>27339</v>
      </c>
      <c r="D6916" s="13">
        <v>130000000</v>
      </c>
      <c r="E6916" s="1" t="str" cm="1">
        <f t="array" ref="E6916">_xlfn.IFS($D6916&gt;=$N$7,$J$7,AND($D6916&gt;=$M$8,$D6916&lt;$N$8),$J$8,AND($D6916&gt;=$M$9,$D6916&lt;$N$9),$J$9,$D6916&lt;$N$10,$J$10)</f>
        <v>Micro Cap</v>
      </c>
      <c r="F6916" s="18">
        <v>16.350000000000001</v>
      </c>
      <c r="G6916" s="3" t="s">
        <v>31554</v>
      </c>
      <c r="H6916" s="22">
        <f>ROUND(Table1[[#This Row],[Market Capitalisation]]/Table1[[#This Row],[Stock Price]],0)</f>
        <v>7951070</v>
      </c>
    </row>
    <row r="6917" spans="2:8" x14ac:dyDescent="0.35">
      <c r="B6917" s="1" t="s">
        <v>27341</v>
      </c>
      <c r="C6917" s="3" t="s">
        <v>27342</v>
      </c>
      <c r="D6917" s="13">
        <v>130000000</v>
      </c>
      <c r="E6917" s="1" t="str" cm="1">
        <f t="array" ref="E6917">_xlfn.IFS($D6917&gt;=$N$7,$J$7,AND($D6917&gt;=$M$8,$D6917&lt;$N$8),$J$8,AND($D6917&gt;=$M$9,$D6917&lt;$N$9),$J$9,$D6917&lt;$N$10,$J$10)</f>
        <v>Micro Cap</v>
      </c>
      <c r="F6917" s="18">
        <v>7.84</v>
      </c>
      <c r="G6917" s="3" t="s">
        <v>31554</v>
      </c>
      <c r="H6917" s="22">
        <f>ROUND(Table1[[#This Row],[Market Capitalisation]]/Table1[[#This Row],[Stock Price]],0)</f>
        <v>16581633</v>
      </c>
    </row>
    <row r="6918" spans="2:8" x14ac:dyDescent="0.35">
      <c r="B6918" s="1" t="s">
        <v>27344</v>
      </c>
      <c r="C6918" s="3" t="s">
        <v>27345</v>
      </c>
      <c r="D6918" s="13">
        <v>130000000</v>
      </c>
      <c r="E6918" s="1" t="str" cm="1">
        <f t="array" ref="E6918">_xlfn.IFS($D6918&gt;=$N$7,$J$7,AND($D6918&gt;=$M$8,$D6918&lt;$N$8),$J$8,AND($D6918&gt;=$M$9,$D6918&lt;$N$9),$J$9,$D6918&lt;$N$10,$J$10)</f>
        <v>Micro Cap</v>
      </c>
      <c r="F6918" s="18">
        <v>0.09</v>
      </c>
      <c r="G6918" s="3" t="s">
        <v>31544</v>
      </c>
      <c r="H6918" s="22">
        <f>ROUND(Table1[[#This Row],[Market Capitalisation]]/Table1[[#This Row],[Stock Price]],0)</f>
        <v>1444444444</v>
      </c>
    </row>
    <row r="6919" spans="2:8" x14ac:dyDescent="0.35">
      <c r="B6919" s="1" t="s">
        <v>27347</v>
      </c>
      <c r="C6919" s="3" t="s">
        <v>27348</v>
      </c>
      <c r="D6919" s="13">
        <v>130000000</v>
      </c>
      <c r="E6919" s="1" t="str" cm="1">
        <f t="array" ref="E6919">_xlfn.IFS($D6919&gt;=$N$7,$J$7,AND($D6919&gt;=$M$8,$D6919&lt;$N$8),$J$8,AND($D6919&gt;=$M$9,$D6919&lt;$N$9),$J$9,$D6919&lt;$N$10,$J$10)</f>
        <v>Micro Cap</v>
      </c>
      <c r="F6919" s="18">
        <v>1.48</v>
      </c>
      <c r="G6919" s="3" t="s">
        <v>31554</v>
      </c>
      <c r="H6919" s="22">
        <f>ROUND(Table1[[#This Row],[Market Capitalisation]]/Table1[[#This Row],[Stock Price]],0)</f>
        <v>87837838</v>
      </c>
    </row>
    <row r="6920" spans="2:8" x14ac:dyDescent="0.35">
      <c r="B6920" s="1" t="s">
        <v>27350</v>
      </c>
      <c r="C6920" s="3" t="s">
        <v>27351</v>
      </c>
      <c r="D6920" s="13">
        <v>130000000</v>
      </c>
      <c r="E6920" s="1" t="str" cm="1">
        <f t="array" ref="E6920">_xlfn.IFS($D6920&gt;=$N$7,$J$7,AND($D6920&gt;=$M$8,$D6920&lt;$N$8),$J$8,AND($D6920&gt;=$M$9,$D6920&lt;$N$9),$J$9,$D6920&lt;$N$10,$J$10)</f>
        <v>Micro Cap</v>
      </c>
      <c r="F6920" s="18">
        <v>1.38</v>
      </c>
      <c r="G6920" s="3" t="s">
        <v>511</v>
      </c>
      <c r="H6920" s="22">
        <f>ROUND(Table1[[#This Row],[Market Capitalisation]]/Table1[[#This Row],[Stock Price]],0)</f>
        <v>94202899</v>
      </c>
    </row>
    <row r="6921" spans="2:8" x14ac:dyDescent="0.35">
      <c r="B6921" s="1" t="s">
        <v>27353</v>
      </c>
      <c r="C6921" s="3" t="s">
        <v>27354</v>
      </c>
      <c r="D6921" s="13">
        <v>130000000</v>
      </c>
      <c r="E6921" s="1" t="str" cm="1">
        <f t="array" ref="E6921">_xlfn.IFS($D6921&gt;=$N$7,$J$7,AND($D6921&gt;=$M$8,$D6921&lt;$N$8),$J$8,AND($D6921&gt;=$M$9,$D6921&lt;$N$9),$J$9,$D6921&lt;$N$10,$J$10)</f>
        <v>Micro Cap</v>
      </c>
      <c r="F6921" s="18">
        <v>11.72</v>
      </c>
      <c r="G6921" s="3" t="s">
        <v>31554</v>
      </c>
      <c r="H6921" s="22">
        <f>ROUND(Table1[[#This Row],[Market Capitalisation]]/Table1[[#This Row],[Stock Price]],0)</f>
        <v>11092150</v>
      </c>
    </row>
    <row r="6922" spans="2:8" x14ac:dyDescent="0.35">
      <c r="B6922" s="1" t="s">
        <v>27357</v>
      </c>
      <c r="C6922" s="3" t="s">
        <v>27358</v>
      </c>
      <c r="D6922" s="13">
        <v>120000000</v>
      </c>
      <c r="E6922" s="1" t="str" cm="1">
        <f t="array" ref="E6922">_xlfn.IFS($D6922&gt;=$N$7,$J$7,AND($D6922&gt;=$M$8,$D6922&lt;$N$8),$J$8,AND($D6922&gt;=$M$9,$D6922&lt;$N$9),$J$9,$D6922&lt;$N$10,$J$10)</f>
        <v>Micro Cap</v>
      </c>
      <c r="F6922" s="18">
        <v>7.5</v>
      </c>
      <c r="G6922" s="3" t="s">
        <v>31554</v>
      </c>
      <c r="H6922" s="22">
        <f>ROUND(Table1[[#This Row],[Market Capitalisation]]/Table1[[#This Row],[Stock Price]],0)</f>
        <v>16000000</v>
      </c>
    </row>
    <row r="6923" spans="2:8" x14ac:dyDescent="0.35">
      <c r="B6923" s="1" t="s">
        <v>27361</v>
      </c>
      <c r="C6923" s="3" t="s">
        <v>27362</v>
      </c>
      <c r="D6923" s="13">
        <v>120000000</v>
      </c>
      <c r="E6923" s="1" t="str" cm="1">
        <f t="array" ref="E6923">_xlfn.IFS($D6923&gt;=$N$7,$J$7,AND($D6923&gt;=$M$8,$D6923&lt;$N$8),$J$8,AND($D6923&gt;=$M$9,$D6923&lt;$N$9),$J$9,$D6923&lt;$N$10,$J$10)</f>
        <v>Micro Cap</v>
      </c>
      <c r="F6923" s="18">
        <v>4.25</v>
      </c>
      <c r="G6923" s="3" t="s">
        <v>31554</v>
      </c>
      <c r="H6923" s="22">
        <f>ROUND(Table1[[#This Row],[Market Capitalisation]]/Table1[[#This Row],[Stock Price]],0)</f>
        <v>28235294</v>
      </c>
    </row>
    <row r="6924" spans="2:8" x14ac:dyDescent="0.35">
      <c r="B6924" s="1" t="s">
        <v>27364</v>
      </c>
      <c r="C6924" s="3" t="s">
        <v>27365</v>
      </c>
      <c r="D6924" s="13">
        <v>120000000</v>
      </c>
      <c r="E6924" s="1" t="str" cm="1">
        <f t="array" ref="E6924">_xlfn.IFS($D6924&gt;=$N$7,$J$7,AND($D6924&gt;=$M$8,$D6924&lt;$N$8),$J$8,AND($D6924&gt;=$M$9,$D6924&lt;$N$9),$J$9,$D6924&lt;$N$10,$J$10)</f>
        <v>Micro Cap</v>
      </c>
      <c r="F6924" s="18">
        <v>19.600000000000001</v>
      </c>
      <c r="G6924" s="3" t="s">
        <v>31554</v>
      </c>
      <c r="H6924" s="22">
        <f>ROUND(Table1[[#This Row],[Market Capitalisation]]/Table1[[#This Row],[Stock Price]],0)</f>
        <v>6122449</v>
      </c>
    </row>
    <row r="6925" spans="2:8" x14ac:dyDescent="0.35">
      <c r="B6925" s="1" t="s">
        <v>27367</v>
      </c>
      <c r="C6925" s="3" t="s">
        <v>27368</v>
      </c>
      <c r="D6925" s="13">
        <v>120000000</v>
      </c>
      <c r="E6925" s="1" t="str" cm="1">
        <f t="array" ref="E6925">_xlfn.IFS($D6925&gt;=$N$7,$J$7,AND($D6925&gt;=$M$8,$D6925&lt;$N$8),$J$8,AND($D6925&gt;=$M$9,$D6925&lt;$N$9),$J$9,$D6925&lt;$N$10,$J$10)</f>
        <v>Micro Cap</v>
      </c>
      <c r="F6925" s="18">
        <v>7.15</v>
      </c>
      <c r="G6925" s="3" t="s">
        <v>31554</v>
      </c>
      <c r="H6925" s="22">
        <f>ROUND(Table1[[#This Row],[Market Capitalisation]]/Table1[[#This Row],[Stock Price]],0)</f>
        <v>16783217</v>
      </c>
    </row>
    <row r="6926" spans="2:8" x14ac:dyDescent="0.35">
      <c r="B6926" s="1" t="s">
        <v>27370</v>
      </c>
      <c r="C6926" s="3" t="s">
        <v>27371</v>
      </c>
      <c r="D6926" s="13">
        <v>120000000</v>
      </c>
      <c r="E6926" s="1" t="str" cm="1">
        <f t="array" ref="E6926">_xlfn.IFS($D6926&gt;=$N$7,$J$7,AND($D6926&gt;=$M$8,$D6926&lt;$N$8),$J$8,AND($D6926&gt;=$M$9,$D6926&lt;$N$9),$J$9,$D6926&lt;$N$10,$J$10)</f>
        <v>Micro Cap</v>
      </c>
      <c r="F6926" s="18">
        <v>3.12</v>
      </c>
      <c r="G6926" s="3" t="s">
        <v>152</v>
      </c>
      <c r="H6926" s="22">
        <f>ROUND(Table1[[#This Row],[Market Capitalisation]]/Table1[[#This Row],[Stock Price]],0)</f>
        <v>38461538</v>
      </c>
    </row>
    <row r="6927" spans="2:8" x14ac:dyDescent="0.35">
      <c r="B6927" s="1" t="s">
        <v>27373</v>
      </c>
      <c r="C6927" s="3" t="s">
        <v>27374</v>
      </c>
      <c r="D6927" s="13">
        <v>120000000</v>
      </c>
      <c r="E6927" s="1" t="str" cm="1">
        <f t="array" ref="E6927">_xlfn.IFS($D6927&gt;=$N$7,$J$7,AND($D6927&gt;=$M$8,$D6927&lt;$N$8),$J$8,AND($D6927&gt;=$M$9,$D6927&lt;$N$9),$J$9,$D6927&lt;$N$10,$J$10)</f>
        <v>Micro Cap</v>
      </c>
      <c r="F6927" s="18">
        <v>8.76</v>
      </c>
      <c r="G6927" s="3" t="s">
        <v>31554</v>
      </c>
      <c r="H6927" s="22">
        <f>ROUND(Table1[[#This Row],[Market Capitalisation]]/Table1[[#This Row],[Stock Price]],0)</f>
        <v>13698630</v>
      </c>
    </row>
    <row r="6928" spans="2:8" x14ac:dyDescent="0.35">
      <c r="B6928" s="1" t="s">
        <v>27376</v>
      </c>
      <c r="C6928" s="3" t="s">
        <v>27377</v>
      </c>
      <c r="D6928" s="13">
        <v>120000000</v>
      </c>
      <c r="E6928" s="1" t="str" cm="1">
        <f t="array" ref="E6928">_xlfn.IFS($D6928&gt;=$N$7,$J$7,AND($D6928&gt;=$M$8,$D6928&lt;$N$8),$J$8,AND($D6928&gt;=$M$9,$D6928&lt;$N$9),$J$9,$D6928&lt;$N$10,$J$10)</f>
        <v>Micro Cap</v>
      </c>
      <c r="F6928" s="18">
        <v>11.43</v>
      </c>
      <c r="G6928" s="3" t="s">
        <v>31554</v>
      </c>
      <c r="H6928" s="22">
        <f>ROUND(Table1[[#This Row],[Market Capitalisation]]/Table1[[#This Row],[Stock Price]],0)</f>
        <v>10498688</v>
      </c>
    </row>
    <row r="6929" spans="2:8" x14ac:dyDescent="0.35">
      <c r="B6929" s="1" t="s">
        <v>27379</v>
      </c>
      <c r="C6929" s="3" t="s">
        <v>27380</v>
      </c>
      <c r="D6929" s="13">
        <v>120000000</v>
      </c>
      <c r="E6929" s="1" t="str" cm="1">
        <f t="array" ref="E6929">_xlfn.IFS($D6929&gt;=$N$7,$J$7,AND($D6929&gt;=$M$8,$D6929&lt;$N$8),$J$8,AND($D6929&gt;=$M$9,$D6929&lt;$N$9),$J$9,$D6929&lt;$N$10,$J$10)</f>
        <v>Micro Cap</v>
      </c>
      <c r="F6929" s="18">
        <v>0.16</v>
      </c>
      <c r="G6929" s="3" t="s">
        <v>936</v>
      </c>
      <c r="H6929" s="22">
        <f>ROUND(Table1[[#This Row],[Market Capitalisation]]/Table1[[#This Row],[Stock Price]],0)</f>
        <v>750000000</v>
      </c>
    </row>
    <row r="6930" spans="2:8" x14ac:dyDescent="0.35">
      <c r="B6930" s="1" t="s">
        <v>27382</v>
      </c>
      <c r="C6930" s="3" t="s">
        <v>27383</v>
      </c>
      <c r="D6930" s="13">
        <v>120000000</v>
      </c>
      <c r="E6930" s="1" t="str" cm="1">
        <f t="array" ref="E6930">_xlfn.IFS($D6930&gt;=$N$7,$J$7,AND($D6930&gt;=$M$8,$D6930&lt;$N$8),$J$8,AND($D6930&gt;=$M$9,$D6930&lt;$N$9),$J$9,$D6930&lt;$N$10,$J$10)</f>
        <v>Micro Cap</v>
      </c>
      <c r="F6930" s="18">
        <v>3.93</v>
      </c>
      <c r="G6930" s="3" t="s">
        <v>1103</v>
      </c>
      <c r="H6930" s="22">
        <f>ROUND(Table1[[#This Row],[Market Capitalisation]]/Table1[[#This Row],[Stock Price]],0)</f>
        <v>30534351</v>
      </c>
    </row>
    <row r="6931" spans="2:8" x14ac:dyDescent="0.35">
      <c r="B6931" s="1" t="s">
        <v>27385</v>
      </c>
      <c r="C6931" s="3" t="s">
        <v>27386</v>
      </c>
      <c r="D6931" s="13">
        <v>120000000</v>
      </c>
      <c r="E6931" s="1" t="str" cm="1">
        <f t="array" ref="E6931">_xlfn.IFS($D6931&gt;=$N$7,$J$7,AND($D6931&gt;=$M$8,$D6931&lt;$N$8),$J$8,AND($D6931&gt;=$M$9,$D6931&lt;$N$9),$J$9,$D6931&lt;$N$10,$J$10)</f>
        <v>Micro Cap</v>
      </c>
      <c r="F6931" s="18">
        <v>4.1100000000000003</v>
      </c>
      <c r="G6931" s="3" t="s">
        <v>31554</v>
      </c>
      <c r="H6931" s="22">
        <f>ROUND(Table1[[#This Row],[Market Capitalisation]]/Table1[[#This Row],[Stock Price]],0)</f>
        <v>29197080</v>
      </c>
    </row>
    <row r="6932" spans="2:8" x14ac:dyDescent="0.35">
      <c r="B6932" s="1" t="s">
        <v>27388</v>
      </c>
      <c r="C6932" s="3" t="s">
        <v>27389</v>
      </c>
      <c r="D6932" s="13">
        <v>120000000</v>
      </c>
      <c r="E6932" s="1" t="str" cm="1">
        <f t="array" ref="E6932">_xlfn.IFS($D6932&gt;=$N$7,$J$7,AND($D6932&gt;=$M$8,$D6932&lt;$N$8),$J$8,AND($D6932&gt;=$M$9,$D6932&lt;$N$9),$J$9,$D6932&lt;$N$10,$J$10)</f>
        <v>Micro Cap</v>
      </c>
      <c r="F6932" s="18">
        <v>13.49</v>
      </c>
      <c r="G6932" s="3" t="s">
        <v>31554</v>
      </c>
      <c r="H6932" s="22">
        <f>ROUND(Table1[[#This Row],[Market Capitalisation]]/Table1[[#This Row],[Stock Price]],0)</f>
        <v>8895478</v>
      </c>
    </row>
    <row r="6933" spans="2:8" x14ac:dyDescent="0.35">
      <c r="B6933" s="1" t="s">
        <v>27392</v>
      </c>
      <c r="C6933" s="3" t="s">
        <v>27393</v>
      </c>
      <c r="D6933" s="13">
        <v>120000000</v>
      </c>
      <c r="E6933" s="1" t="str" cm="1">
        <f t="array" ref="E6933">_xlfn.IFS($D6933&gt;=$N$7,$J$7,AND($D6933&gt;=$M$8,$D6933&lt;$N$8),$J$8,AND($D6933&gt;=$M$9,$D6933&lt;$N$9),$J$9,$D6933&lt;$N$10,$J$10)</f>
        <v>Micro Cap</v>
      </c>
      <c r="F6933" s="18">
        <v>15.61</v>
      </c>
      <c r="G6933" s="3" t="s">
        <v>1103</v>
      </c>
      <c r="H6933" s="22">
        <f>ROUND(Table1[[#This Row],[Market Capitalisation]]/Table1[[#This Row],[Stock Price]],0)</f>
        <v>7687380</v>
      </c>
    </row>
    <row r="6934" spans="2:8" x14ac:dyDescent="0.35">
      <c r="B6934" s="1" t="s">
        <v>27396</v>
      </c>
      <c r="C6934" s="3" t="s">
        <v>27397</v>
      </c>
      <c r="D6934" s="13">
        <v>120000000</v>
      </c>
      <c r="E6934" s="1" t="str" cm="1">
        <f t="array" ref="E6934">_xlfn.IFS($D6934&gt;=$N$7,$J$7,AND($D6934&gt;=$M$8,$D6934&lt;$N$8),$J$8,AND($D6934&gt;=$M$9,$D6934&lt;$N$9),$J$9,$D6934&lt;$N$10,$J$10)</f>
        <v>Micro Cap</v>
      </c>
      <c r="F6934" s="18">
        <v>0.72</v>
      </c>
      <c r="G6934" s="3" t="s">
        <v>31554</v>
      </c>
      <c r="H6934" s="22">
        <f>ROUND(Table1[[#This Row],[Market Capitalisation]]/Table1[[#This Row],[Stock Price]],0)</f>
        <v>166666667</v>
      </c>
    </row>
    <row r="6935" spans="2:8" x14ac:dyDescent="0.35">
      <c r="B6935" s="1" t="s">
        <v>27399</v>
      </c>
      <c r="C6935" s="3" t="s">
        <v>27400</v>
      </c>
      <c r="D6935" s="13">
        <v>120000000</v>
      </c>
      <c r="E6935" s="1" t="str" cm="1">
        <f t="array" ref="E6935">_xlfn.IFS($D6935&gt;=$N$7,$J$7,AND($D6935&gt;=$M$8,$D6935&lt;$N$8),$J$8,AND($D6935&gt;=$M$9,$D6935&lt;$N$9),$J$9,$D6935&lt;$N$10,$J$10)</f>
        <v>Micro Cap</v>
      </c>
      <c r="F6935" s="18">
        <v>4.1500000000000004</v>
      </c>
      <c r="G6935" s="3" t="s">
        <v>585</v>
      </c>
      <c r="H6935" s="22">
        <f>ROUND(Table1[[#This Row],[Market Capitalisation]]/Table1[[#This Row],[Stock Price]],0)</f>
        <v>28915663</v>
      </c>
    </row>
    <row r="6936" spans="2:8" x14ac:dyDescent="0.35">
      <c r="B6936" s="1" t="s">
        <v>27402</v>
      </c>
      <c r="C6936" s="3" t="s">
        <v>27403</v>
      </c>
      <c r="D6936" s="13">
        <v>120000000</v>
      </c>
      <c r="E6936" s="1" t="str" cm="1">
        <f t="array" ref="E6936">_xlfn.IFS($D6936&gt;=$N$7,$J$7,AND($D6936&gt;=$M$8,$D6936&lt;$N$8),$J$8,AND($D6936&gt;=$M$9,$D6936&lt;$N$9),$J$9,$D6936&lt;$N$10,$J$10)</f>
        <v>Micro Cap</v>
      </c>
      <c r="F6936" s="18">
        <v>2.46</v>
      </c>
      <c r="G6936" s="3" t="s">
        <v>62</v>
      </c>
      <c r="H6936" s="22">
        <f>ROUND(Table1[[#This Row],[Market Capitalisation]]/Table1[[#This Row],[Stock Price]],0)</f>
        <v>48780488</v>
      </c>
    </row>
    <row r="6937" spans="2:8" x14ac:dyDescent="0.35">
      <c r="B6937" s="1" t="s">
        <v>27405</v>
      </c>
      <c r="C6937" s="3" t="s">
        <v>27406</v>
      </c>
      <c r="D6937" s="13">
        <v>120000000</v>
      </c>
      <c r="E6937" s="1" t="str" cm="1">
        <f t="array" ref="E6937">_xlfn.IFS($D6937&gt;=$N$7,$J$7,AND($D6937&gt;=$M$8,$D6937&lt;$N$8),$J$8,AND($D6937&gt;=$M$9,$D6937&lt;$N$9),$J$9,$D6937&lt;$N$10,$J$10)</f>
        <v>Micro Cap</v>
      </c>
      <c r="F6937" s="18">
        <v>1</v>
      </c>
      <c r="G6937" s="3" t="s">
        <v>31554</v>
      </c>
      <c r="H6937" s="22">
        <f>ROUND(Table1[[#This Row],[Market Capitalisation]]/Table1[[#This Row],[Stock Price]],0)</f>
        <v>120000000</v>
      </c>
    </row>
    <row r="6938" spans="2:8" x14ac:dyDescent="0.35">
      <c r="B6938" s="1" t="s">
        <v>27408</v>
      </c>
      <c r="C6938" s="3" t="s">
        <v>27409</v>
      </c>
      <c r="D6938" s="13">
        <v>120000000</v>
      </c>
      <c r="E6938" s="1" t="str" cm="1">
        <f t="array" ref="E6938">_xlfn.IFS($D6938&gt;=$N$7,$J$7,AND($D6938&gt;=$M$8,$D6938&lt;$N$8),$J$8,AND($D6938&gt;=$M$9,$D6938&lt;$N$9),$J$9,$D6938&lt;$N$10,$J$10)</f>
        <v>Micro Cap</v>
      </c>
      <c r="F6938" s="18">
        <v>1.23</v>
      </c>
      <c r="G6938" s="3" t="s">
        <v>511</v>
      </c>
      <c r="H6938" s="22">
        <f>ROUND(Table1[[#This Row],[Market Capitalisation]]/Table1[[#This Row],[Stock Price]],0)</f>
        <v>97560976</v>
      </c>
    </row>
    <row r="6939" spans="2:8" x14ac:dyDescent="0.35">
      <c r="B6939" s="1" t="s">
        <v>27411</v>
      </c>
      <c r="C6939" s="3" t="s">
        <v>27412</v>
      </c>
      <c r="D6939" s="13">
        <v>120000000</v>
      </c>
      <c r="E6939" s="1" t="str" cm="1">
        <f t="array" ref="E6939">_xlfn.IFS($D6939&gt;=$N$7,$J$7,AND($D6939&gt;=$M$8,$D6939&lt;$N$8),$J$8,AND($D6939&gt;=$M$9,$D6939&lt;$N$9),$J$9,$D6939&lt;$N$10,$J$10)</f>
        <v>Micro Cap</v>
      </c>
      <c r="F6939" s="18">
        <v>12.89</v>
      </c>
      <c r="G6939" s="3" t="s">
        <v>31554</v>
      </c>
      <c r="H6939" s="22">
        <f>ROUND(Table1[[#This Row],[Market Capitalisation]]/Table1[[#This Row],[Stock Price]],0)</f>
        <v>9309542</v>
      </c>
    </row>
    <row r="6940" spans="2:8" x14ac:dyDescent="0.35">
      <c r="B6940" s="1" t="s">
        <v>27414</v>
      </c>
      <c r="C6940" s="3" t="s">
        <v>27415</v>
      </c>
      <c r="D6940" s="13">
        <v>120000000</v>
      </c>
      <c r="E6940" s="1" t="str" cm="1">
        <f t="array" ref="E6940">_xlfn.IFS($D6940&gt;=$N$7,$J$7,AND($D6940&gt;=$M$8,$D6940&lt;$N$8),$J$8,AND($D6940&gt;=$M$9,$D6940&lt;$N$9),$J$9,$D6940&lt;$N$10,$J$10)</f>
        <v>Micro Cap</v>
      </c>
      <c r="F6940" s="18">
        <v>0.04</v>
      </c>
      <c r="G6940" s="3" t="s">
        <v>1086</v>
      </c>
      <c r="H6940" s="22">
        <f>ROUND(Table1[[#This Row],[Market Capitalisation]]/Table1[[#This Row],[Stock Price]],0)</f>
        <v>3000000000</v>
      </c>
    </row>
    <row r="6941" spans="2:8" x14ac:dyDescent="0.35">
      <c r="B6941" s="1" t="s">
        <v>27417</v>
      </c>
      <c r="C6941" s="3" t="s">
        <v>27418</v>
      </c>
      <c r="D6941" s="13">
        <v>120000000</v>
      </c>
      <c r="E6941" s="1" t="str" cm="1">
        <f t="array" ref="E6941">_xlfn.IFS($D6941&gt;=$N$7,$J$7,AND($D6941&gt;=$M$8,$D6941&lt;$N$8),$J$8,AND($D6941&gt;=$M$9,$D6941&lt;$N$9),$J$9,$D6941&lt;$N$10,$J$10)</f>
        <v>Micro Cap</v>
      </c>
      <c r="F6941" s="18">
        <v>5.84</v>
      </c>
      <c r="G6941" s="3" t="s">
        <v>31554</v>
      </c>
      <c r="H6941" s="22">
        <f>ROUND(Table1[[#This Row],[Market Capitalisation]]/Table1[[#This Row],[Stock Price]],0)</f>
        <v>20547945</v>
      </c>
    </row>
    <row r="6942" spans="2:8" x14ac:dyDescent="0.35">
      <c r="B6942" s="1" t="s">
        <v>27420</v>
      </c>
      <c r="C6942" s="3" t="s">
        <v>27421</v>
      </c>
      <c r="D6942" s="13">
        <v>120000000</v>
      </c>
      <c r="E6942" s="1" t="str" cm="1">
        <f t="array" ref="E6942">_xlfn.IFS($D6942&gt;=$N$7,$J$7,AND($D6942&gt;=$M$8,$D6942&lt;$N$8),$J$8,AND($D6942&gt;=$M$9,$D6942&lt;$N$9),$J$9,$D6942&lt;$N$10,$J$10)</f>
        <v>Micro Cap</v>
      </c>
      <c r="F6942" s="18">
        <v>6.04</v>
      </c>
      <c r="G6942" s="3" t="s">
        <v>4925</v>
      </c>
      <c r="H6942" s="22">
        <f>ROUND(Table1[[#This Row],[Market Capitalisation]]/Table1[[#This Row],[Stock Price]],0)</f>
        <v>19867550</v>
      </c>
    </row>
    <row r="6943" spans="2:8" x14ac:dyDescent="0.35">
      <c r="B6943" s="1" t="s">
        <v>27423</v>
      </c>
      <c r="C6943" s="3" t="s">
        <v>27424</v>
      </c>
      <c r="D6943" s="13">
        <v>120000000</v>
      </c>
      <c r="E6943" s="1" t="str" cm="1">
        <f t="array" ref="E6943">_xlfn.IFS($D6943&gt;=$N$7,$J$7,AND($D6943&gt;=$M$8,$D6943&lt;$N$8),$J$8,AND($D6943&gt;=$M$9,$D6943&lt;$N$9),$J$9,$D6943&lt;$N$10,$J$10)</f>
        <v>Micro Cap</v>
      </c>
      <c r="F6943" s="18">
        <v>8.7799999999999994</v>
      </c>
      <c r="G6943" s="3" t="s">
        <v>31554</v>
      </c>
      <c r="H6943" s="22">
        <f>ROUND(Table1[[#This Row],[Market Capitalisation]]/Table1[[#This Row],[Stock Price]],0)</f>
        <v>13667426</v>
      </c>
    </row>
    <row r="6944" spans="2:8" x14ac:dyDescent="0.35">
      <c r="B6944" s="1" t="s">
        <v>27426</v>
      </c>
      <c r="C6944" s="3" t="s">
        <v>27427</v>
      </c>
      <c r="D6944" s="13">
        <v>120000000</v>
      </c>
      <c r="E6944" s="1" t="str" cm="1">
        <f t="array" ref="E6944">_xlfn.IFS($D6944&gt;=$N$7,$J$7,AND($D6944&gt;=$M$8,$D6944&lt;$N$8),$J$8,AND($D6944&gt;=$M$9,$D6944&lt;$N$9),$J$9,$D6944&lt;$N$10,$J$10)</f>
        <v>Micro Cap</v>
      </c>
      <c r="F6944" s="18">
        <v>0.33</v>
      </c>
      <c r="G6944" s="3" t="s">
        <v>31554</v>
      </c>
      <c r="H6944" s="22">
        <f>ROUND(Table1[[#This Row],[Market Capitalisation]]/Table1[[#This Row],[Stock Price]],0)</f>
        <v>363636364</v>
      </c>
    </row>
    <row r="6945" spans="2:8" x14ac:dyDescent="0.35">
      <c r="B6945" s="1" t="s">
        <v>27429</v>
      </c>
      <c r="C6945" s="3" t="s">
        <v>27430</v>
      </c>
      <c r="D6945" s="13">
        <v>120000000</v>
      </c>
      <c r="E6945" s="1" t="str" cm="1">
        <f t="array" ref="E6945">_xlfn.IFS($D6945&gt;=$N$7,$J$7,AND($D6945&gt;=$M$8,$D6945&lt;$N$8),$J$8,AND($D6945&gt;=$M$9,$D6945&lt;$N$9),$J$9,$D6945&lt;$N$10,$J$10)</f>
        <v>Micro Cap</v>
      </c>
      <c r="F6945" s="18">
        <v>3.02</v>
      </c>
      <c r="G6945" s="3" t="s">
        <v>210</v>
      </c>
      <c r="H6945" s="22">
        <f>ROUND(Table1[[#This Row],[Market Capitalisation]]/Table1[[#This Row],[Stock Price]],0)</f>
        <v>39735099</v>
      </c>
    </row>
    <row r="6946" spans="2:8" x14ac:dyDescent="0.35">
      <c r="B6946" s="1" t="s">
        <v>27432</v>
      </c>
      <c r="C6946" s="3" t="s">
        <v>27433</v>
      </c>
      <c r="D6946" s="13">
        <v>120000000</v>
      </c>
      <c r="E6946" s="1" t="str" cm="1">
        <f t="array" ref="E6946">_xlfn.IFS($D6946&gt;=$N$7,$J$7,AND($D6946&gt;=$M$8,$D6946&lt;$N$8),$J$8,AND($D6946&gt;=$M$9,$D6946&lt;$N$9),$J$9,$D6946&lt;$N$10,$J$10)</f>
        <v>Micro Cap</v>
      </c>
      <c r="F6946" s="18">
        <v>14.85</v>
      </c>
      <c r="G6946" s="3" t="s">
        <v>31554</v>
      </c>
      <c r="H6946" s="22">
        <f>ROUND(Table1[[#This Row],[Market Capitalisation]]/Table1[[#This Row],[Stock Price]],0)</f>
        <v>8080808</v>
      </c>
    </row>
    <row r="6947" spans="2:8" x14ac:dyDescent="0.35">
      <c r="B6947" s="1" t="s">
        <v>27435</v>
      </c>
      <c r="C6947" s="3" t="s">
        <v>27436</v>
      </c>
      <c r="D6947" s="13">
        <v>120000000</v>
      </c>
      <c r="E6947" s="1" t="str" cm="1">
        <f t="array" ref="E6947">_xlfn.IFS($D6947&gt;=$N$7,$J$7,AND($D6947&gt;=$M$8,$D6947&lt;$N$8),$J$8,AND($D6947&gt;=$M$9,$D6947&lt;$N$9),$J$9,$D6947&lt;$N$10,$J$10)</f>
        <v>Micro Cap</v>
      </c>
      <c r="F6947" s="18">
        <v>3.59</v>
      </c>
      <c r="G6947" s="3" t="s">
        <v>304</v>
      </c>
      <c r="H6947" s="22">
        <f>ROUND(Table1[[#This Row],[Market Capitalisation]]/Table1[[#This Row],[Stock Price]],0)</f>
        <v>33426184</v>
      </c>
    </row>
    <row r="6948" spans="2:8" x14ac:dyDescent="0.35">
      <c r="B6948" s="1" t="s">
        <v>27438</v>
      </c>
      <c r="C6948" s="3" t="s">
        <v>27439</v>
      </c>
      <c r="D6948" s="13">
        <v>120000000</v>
      </c>
      <c r="E6948" s="1" t="str" cm="1">
        <f t="array" ref="E6948">_xlfn.IFS($D6948&gt;=$N$7,$J$7,AND($D6948&gt;=$M$8,$D6948&lt;$N$8),$J$8,AND($D6948&gt;=$M$9,$D6948&lt;$N$9),$J$9,$D6948&lt;$N$10,$J$10)</f>
        <v>Micro Cap</v>
      </c>
      <c r="F6948" s="18">
        <v>1.41</v>
      </c>
      <c r="G6948" s="3" t="s">
        <v>62</v>
      </c>
      <c r="H6948" s="22">
        <f>ROUND(Table1[[#This Row],[Market Capitalisation]]/Table1[[#This Row],[Stock Price]],0)</f>
        <v>85106383</v>
      </c>
    </row>
    <row r="6949" spans="2:8" x14ac:dyDescent="0.35">
      <c r="B6949" s="1" t="s">
        <v>27441</v>
      </c>
      <c r="C6949" s="3" t="s">
        <v>27442</v>
      </c>
      <c r="D6949" s="13">
        <v>120000000</v>
      </c>
      <c r="E6949" s="1" t="str" cm="1">
        <f t="array" ref="E6949">_xlfn.IFS($D6949&gt;=$N$7,$J$7,AND($D6949&gt;=$M$8,$D6949&lt;$N$8),$J$8,AND($D6949&gt;=$M$9,$D6949&lt;$N$9),$J$9,$D6949&lt;$N$10,$J$10)</f>
        <v>Micro Cap</v>
      </c>
      <c r="F6949" s="18">
        <v>1.36</v>
      </c>
      <c r="G6949" s="3" t="s">
        <v>31554</v>
      </c>
      <c r="H6949" s="22">
        <f>ROUND(Table1[[#This Row],[Market Capitalisation]]/Table1[[#This Row],[Stock Price]],0)</f>
        <v>88235294</v>
      </c>
    </row>
    <row r="6950" spans="2:8" x14ac:dyDescent="0.35">
      <c r="B6950" s="1" t="s">
        <v>27444</v>
      </c>
      <c r="C6950" s="3" t="s">
        <v>27445</v>
      </c>
      <c r="D6950" s="13">
        <v>120000000</v>
      </c>
      <c r="E6950" s="1" t="str" cm="1">
        <f t="array" ref="E6950">_xlfn.IFS($D6950&gt;=$N$7,$J$7,AND($D6950&gt;=$M$8,$D6950&lt;$N$8),$J$8,AND($D6950&gt;=$M$9,$D6950&lt;$N$9),$J$9,$D6950&lt;$N$10,$J$10)</f>
        <v>Micro Cap</v>
      </c>
      <c r="F6950" s="18">
        <v>7.03</v>
      </c>
      <c r="G6950" s="3" t="s">
        <v>31554</v>
      </c>
      <c r="H6950" s="22">
        <f>ROUND(Table1[[#This Row],[Market Capitalisation]]/Table1[[#This Row],[Stock Price]],0)</f>
        <v>17069701</v>
      </c>
    </row>
    <row r="6951" spans="2:8" x14ac:dyDescent="0.35">
      <c r="B6951" s="1" t="s">
        <v>27448</v>
      </c>
      <c r="C6951" s="3" t="s">
        <v>27449</v>
      </c>
      <c r="D6951" s="13">
        <v>120000000</v>
      </c>
      <c r="E6951" s="1" t="str" cm="1">
        <f t="array" ref="E6951">_xlfn.IFS($D6951&gt;=$N$7,$J$7,AND($D6951&gt;=$M$8,$D6951&lt;$N$8),$J$8,AND($D6951&gt;=$M$9,$D6951&lt;$N$9),$J$9,$D6951&lt;$N$10,$J$10)</f>
        <v>Micro Cap</v>
      </c>
      <c r="F6951" s="18">
        <v>1.45</v>
      </c>
      <c r="G6951" s="3" t="s">
        <v>152</v>
      </c>
      <c r="H6951" s="22">
        <f>ROUND(Table1[[#This Row],[Market Capitalisation]]/Table1[[#This Row],[Stock Price]],0)</f>
        <v>82758621</v>
      </c>
    </row>
    <row r="6952" spans="2:8" x14ac:dyDescent="0.35">
      <c r="B6952" s="1" t="s">
        <v>27451</v>
      </c>
      <c r="C6952" s="3" t="s">
        <v>27452</v>
      </c>
      <c r="D6952" s="13">
        <v>120000000</v>
      </c>
      <c r="E6952" s="1" t="str" cm="1">
        <f t="array" ref="E6952">_xlfn.IFS($D6952&gt;=$N$7,$J$7,AND($D6952&gt;=$M$8,$D6952&lt;$N$8),$J$8,AND($D6952&gt;=$M$9,$D6952&lt;$N$9),$J$9,$D6952&lt;$N$10,$J$10)</f>
        <v>Micro Cap</v>
      </c>
      <c r="F6952" s="18">
        <v>0.72</v>
      </c>
      <c r="G6952" s="3" t="s">
        <v>249</v>
      </c>
      <c r="H6952" s="22">
        <f>ROUND(Table1[[#This Row],[Market Capitalisation]]/Table1[[#This Row],[Stock Price]],0)</f>
        <v>166666667</v>
      </c>
    </row>
    <row r="6953" spans="2:8" x14ac:dyDescent="0.35">
      <c r="B6953" s="1" t="s">
        <v>27454</v>
      </c>
      <c r="C6953" s="3" t="s">
        <v>27455</v>
      </c>
      <c r="D6953" s="13">
        <v>120000000</v>
      </c>
      <c r="E6953" s="1" t="str" cm="1">
        <f t="array" ref="E6953">_xlfn.IFS($D6953&gt;=$N$7,$J$7,AND($D6953&gt;=$M$8,$D6953&lt;$N$8),$J$8,AND($D6953&gt;=$M$9,$D6953&lt;$N$9),$J$9,$D6953&lt;$N$10,$J$10)</f>
        <v>Micro Cap</v>
      </c>
      <c r="F6953" s="18">
        <v>0.97</v>
      </c>
      <c r="G6953" s="3" t="s">
        <v>249</v>
      </c>
      <c r="H6953" s="22">
        <f>ROUND(Table1[[#This Row],[Market Capitalisation]]/Table1[[#This Row],[Stock Price]],0)</f>
        <v>123711340</v>
      </c>
    </row>
    <row r="6954" spans="2:8" x14ac:dyDescent="0.35">
      <c r="B6954" s="1" t="s">
        <v>27457</v>
      </c>
      <c r="C6954" s="3" t="s">
        <v>27458</v>
      </c>
      <c r="D6954" s="13">
        <v>120000000</v>
      </c>
      <c r="E6954" s="1" t="str" cm="1">
        <f t="array" ref="E6954">_xlfn.IFS($D6954&gt;=$N$7,$J$7,AND($D6954&gt;=$M$8,$D6954&lt;$N$8),$J$8,AND($D6954&gt;=$M$9,$D6954&lt;$N$9),$J$9,$D6954&lt;$N$10,$J$10)</f>
        <v>Micro Cap</v>
      </c>
      <c r="F6954" s="18">
        <v>2.06</v>
      </c>
      <c r="G6954" s="3" t="s">
        <v>31554</v>
      </c>
      <c r="H6954" s="22">
        <f>ROUND(Table1[[#This Row],[Market Capitalisation]]/Table1[[#This Row],[Stock Price]],0)</f>
        <v>58252427</v>
      </c>
    </row>
    <row r="6955" spans="2:8" x14ac:dyDescent="0.35">
      <c r="B6955" s="1" t="s">
        <v>27460</v>
      </c>
      <c r="C6955" s="3" t="s">
        <v>27461</v>
      </c>
      <c r="D6955" s="13">
        <v>120000000</v>
      </c>
      <c r="E6955" s="1" t="str" cm="1">
        <f t="array" ref="E6955">_xlfn.IFS($D6955&gt;=$N$7,$J$7,AND($D6955&gt;=$M$8,$D6955&lt;$N$8),$J$8,AND($D6955&gt;=$M$9,$D6955&lt;$N$9),$J$9,$D6955&lt;$N$10,$J$10)</f>
        <v>Micro Cap</v>
      </c>
      <c r="F6955" s="18">
        <v>1.84</v>
      </c>
      <c r="G6955" s="3" t="s">
        <v>31554</v>
      </c>
      <c r="H6955" s="22">
        <f>ROUND(Table1[[#This Row],[Market Capitalisation]]/Table1[[#This Row],[Stock Price]],0)</f>
        <v>65217391</v>
      </c>
    </row>
    <row r="6956" spans="2:8" x14ac:dyDescent="0.35">
      <c r="B6956" s="1" t="s">
        <v>27463</v>
      </c>
      <c r="C6956" s="3" t="s">
        <v>27464</v>
      </c>
      <c r="D6956" s="13">
        <v>120000000</v>
      </c>
      <c r="E6956" s="1" t="str" cm="1">
        <f t="array" ref="E6956">_xlfn.IFS($D6956&gt;=$N$7,$J$7,AND($D6956&gt;=$M$8,$D6956&lt;$N$8),$J$8,AND($D6956&gt;=$M$9,$D6956&lt;$N$9),$J$9,$D6956&lt;$N$10,$J$10)</f>
        <v>Micro Cap</v>
      </c>
      <c r="F6956" s="18">
        <v>5.32</v>
      </c>
      <c r="G6956" s="3" t="s">
        <v>511</v>
      </c>
      <c r="H6956" s="22">
        <f>ROUND(Table1[[#This Row],[Market Capitalisation]]/Table1[[#This Row],[Stock Price]],0)</f>
        <v>22556391</v>
      </c>
    </row>
    <row r="6957" spans="2:8" x14ac:dyDescent="0.35">
      <c r="B6957" s="1" t="s">
        <v>27466</v>
      </c>
      <c r="C6957" s="3" t="s">
        <v>27467</v>
      </c>
      <c r="D6957" s="13">
        <v>120000000</v>
      </c>
      <c r="E6957" s="1" t="str" cm="1">
        <f t="array" ref="E6957">_xlfn.IFS($D6957&gt;=$N$7,$J$7,AND($D6957&gt;=$M$8,$D6957&lt;$N$8),$J$8,AND($D6957&gt;=$M$9,$D6957&lt;$N$9),$J$9,$D6957&lt;$N$10,$J$10)</f>
        <v>Micro Cap</v>
      </c>
      <c r="F6957" s="18">
        <v>11.97</v>
      </c>
      <c r="G6957" s="3" t="s">
        <v>4076</v>
      </c>
      <c r="H6957" s="22">
        <f>ROUND(Table1[[#This Row],[Market Capitalisation]]/Table1[[#This Row],[Stock Price]],0)</f>
        <v>10025063</v>
      </c>
    </row>
    <row r="6958" spans="2:8" x14ac:dyDescent="0.35">
      <c r="B6958" s="1" t="s">
        <v>27470</v>
      </c>
      <c r="C6958" s="3" t="s">
        <v>27471</v>
      </c>
      <c r="D6958" s="13">
        <v>120000000</v>
      </c>
      <c r="E6958" s="1" t="str" cm="1">
        <f t="array" ref="E6958">_xlfn.IFS($D6958&gt;=$N$7,$J$7,AND($D6958&gt;=$M$8,$D6958&lt;$N$8),$J$8,AND($D6958&gt;=$M$9,$D6958&lt;$N$9),$J$9,$D6958&lt;$N$10,$J$10)</f>
        <v>Micro Cap</v>
      </c>
      <c r="F6958" s="18">
        <v>0.42</v>
      </c>
      <c r="G6958" s="3" t="s">
        <v>31554</v>
      </c>
      <c r="H6958" s="22">
        <f>ROUND(Table1[[#This Row],[Market Capitalisation]]/Table1[[#This Row],[Stock Price]],0)</f>
        <v>285714286</v>
      </c>
    </row>
    <row r="6959" spans="2:8" x14ac:dyDescent="0.35">
      <c r="B6959" s="1" t="s">
        <v>27473</v>
      </c>
      <c r="C6959" s="3" t="s">
        <v>27474</v>
      </c>
      <c r="D6959" s="13">
        <v>120000000</v>
      </c>
      <c r="E6959" s="1" t="str" cm="1">
        <f t="array" ref="E6959">_xlfn.IFS($D6959&gt;=$N$7,$J$7,AND($D6959&gt;=$M$8,$D6959&lt;$N$8),$J$8,AND($D6959&gt;=$M$9,$D6959&lt;$N$9),$J$9,$D6959&lt;$N$10,$J$10)</f>
        <v>Micro Cap</v>
      </c>
      <c r="F6959" s="18">
        <v>0.57999999999999996</v>
      </c>
      <c r="G6959" s="3" t="s">
        <v>511</v>
      </c>
      <c r="H6959" s="22">
        <f>ROUND(Table1[[#This Row],[Market Capitalisation]]/Table1[[#This Row],[Stock Price]],0)</f>
        <v>206896552</v>
      </c>
    </row>
    <row r="6960" spans="2:8" x14ac:dyDescent="0.35">
      <c r="B6960" s="1" t="s">
        <v>27476</v>
      </c>
      <c r="C6960" s="3" t="s">
        <v>27477</v>
      </c>
      <c r="D6960" s="13">
        <v>120000000</v>
      </c>
      <c r="E6960" s="1" t="str" cm="1">
        <f t="array" ref="E6960">_xlfn.IFS($D6960&gt;=$N$7,$J$7,AND($D6960&gt;=$M$8,$D6960&lt;$N$8),$J$8,AND($D6960&gt;=$M$9,$D6960&lt;$N$9),$J$9,$D6960&lt;$N$10,$J$10)</f>
        <v>Micro Cap</v>
      </c>
      <c r="F6960" s="18">
        <v>4.8600000000000003</v>
      </c>
      <c r="G6960" s="3" t="s">
        <v>31554</v>
      </c>
      <c r="H6960" s="22">
        <f>ROUND(Table1[[#This Row],[Market Capitalisation]]/Table1[[#This Row],[Stock Price]],0)</f>
        <v>24691358</v>
      </c>
    </row>
    <row r="6961" spans="2:8" x14ac:dyDescent="0.35">
      <c r="B6961" s="1" t="s">
        <v>27479</v>
      </c>
      <c r="C6961" s="3" t="s">
        <v>27480</v>
      </c>
      <c r="D6961" s="13">
        <v>120000000</v>
      </c>
      <c r="E6961" s="1" t="str" cm="1">
        <f t="array" ref="E6961">_xlfn.IFS($D6961&gt;=$N$7,$J$7,AND($D6961&gt;=$M$8,$D6961&lt;$N$8),$J$8,AND($D6961&gt;=$M$9,$D6961&lt;$N$9),$J$9,$D6961&lt;$N$10,$J$10)</f>
        <v>Micro Cap</v>
      </c>
      <c r="F6961" s="18">
        <v>1.38</v>
      </c>
      <c r="G6961" s="3" t="s">
        <v>31554</v>
      </c>
      <c r="H6961" s="22">
        <f>ROUND(Table1[[#This Row],[Market Capitalisation]]/Table1[[#This Row],[Stock Price]],0)</f>
        <v>86956522</v>
      </c>
    </row>
    <row r="6962" spans="2:8" x14ac:dyDescent="0.35">
      <c r="B6962" s="1" t="s">
        <v>27482</v>
      </c>
      <c r="C6962" s="3" t="s">
        <v>27483</v>
      </c>
      <c r="D6962" s="13">
        <v>120000000</v>
      </c>
      <c r="E6962" s="1" t="str" cm="1">
        <f t="array" ref="E6962">_xlfn.IFS($D6962&gt;=$N$7,$J$7,AND($D6962&gt;=$M$8,$D6962&lt;$N$8),$J$8,AND($D6962&gt;=$M$9,$D6962&lt;$N$9),$J$9,$D6962&lt;$N$10,$J$10)</f>
        <v>Micro Cap</v>
      </c>
      <c r="F6962" s="18">
        <v>6.64</v>
      </c>
      <c r="G6962" s="3" t="s">
        <v>31554</v>
      </c>
      <c r="H6962" s="22">
        <f>ROUND(Table1[[#This Row],[Market Capitalisation]]/Table1[[#This Row],[Stock Price]],0)</f>
        <v>18072289</v>
      </c>
    </row>
    <row r="6963" spans="2:8" x14ac:dyDescent="0.35">
      <c r="B6963" s="1" t="s">
        <v>27485</v>
      </c>
      <c r="C6963" s="3" t="s">
        <v>27486</v>
      </c>
      <c r="D6963" s="13">
        <v>110000000</v>
      </c>
      <c r="E6963" s="1" t="str" cm="1">
        <f t="array" ref="E6963">_xlfn.IFS($D6963&gt;=$N$7,$J$7,AND($D6963&gt;=$M$8,$D6963&lt;$N$8),$J$8,AND($D6963&gt;=$M$9,$D6963&lt;$N$9),$J$9,$D6963&lt;$N$10,$J$10)</f>
        <v>Micro Cap</v>
      </c>
      <c r="F6963" s="18">
        <v>2.67</v>
      </c>
      <c r="G6963" s="3" t="s">
        <v>31554</v>
      </c>
      <c r="H6963" s="22">
        <f>ROUND(Table1[[#This Row],[Market Capitalisation]]/Table1[[#This Row],[Stock Price]],0)</f>
        <v>41198502</v>
      </c>
    </row>
    <row r="6964" spans="2:8" x14ac:dyDescent="0.35">
      <c r="B6964" s="1" t="s">
        <v>27489</v>
      </c>
      <c r="C6964" s="3" t="s">
        <v>27490</v>
      </c>
      <c r="D6964" s="13">
        <v>110000000</v>
      </c>
      <c r="E6964" s="1" t="str" cm="1">
        <f t="array" ref="E6964">_xlfn.IFS($D6964&gt;=$N$7,$J$7,AND($D6964&gt;=$M$8,$D6964&lt;$N$8),$J$8,AND($D6964&gt;=$M$9,$D6964&lt;$N$9),$J$9,$D6964&lt;$N$10,$J$10)</f>
        <v>Micro Cap</v>
      </c>
      <c r="F6964" s="18">
        <v>12.98</v>
      </c>
      <c r="G6964" s="3" t="s">
        <v>4076</v>
      </c>
      <c r="H6964" s="22">
        <f>ROUND(Table1[[#This Row],[Market Capitalisation]]/Table1[[#This Row],[Stock Price]],0)</f>
        <v>8474576</v>
      </c>
    </row>
    <row r="6965" spans="2:8" x14ac:dyDescent="0.35">
      <c r="B6965" s="1" t="s">
        <v>27492</v>
      </c>
      <c r="C6965" s="3" t="s">
        <v>27493</v>
      </c>
      <c r="D6965" s="13">
        <v>110000000</v>
      </c>
      <c r="E6965" s="1" t="str" cm="1">
        <f t="array" ref="E6965">_xlfn.IFS($D6965&gt;=$N$7,$J$7,AND($D6965&gt;=$M$8,$D6965&lt;$N$8),$J$8,AND($D6965&gt;=$M$9,$D6965&lt;$N$9),$J$9,$D6965&lt;$N$10,$J$10)</f>
        <v>Micro Cap</v>
      </c>
      <c r="F6965" s="18">
        <v>1.82</v>
      </c>
      <c r="G6965" s="3" t="s">
        <v>89</v>
      </c>
      <c r="H6965" s="22">
        <f>ROUND(Table1[[#This Row],[Market Capitalisation]]/Table1[[#This Row],[Stock Price]],0)</f>
        <v>60439560</v>
      </c>
    </row>
    <row r="6966" spans="2:8" x14ac:dyDescent="0.35">
      <c r="B6966" s="1" t="s">
        <v>27495</v>
      </c>
      <c r="C6966" s="3" t="s">
        <v>27496</v>
      </c>
      <c r="D6966" s="13">
        <v>110000000</v>
      </c>
      <c r="E6966" s="1" t="str" cm="1">
        <f t="array" ref="E6966">_xlfn.IFS($D6966&gt;=$N$7,$J$7,AND($D6966&gt;=$M$8,$D6966&lt;$N$8),$J$8,AND($D6966&gt;=$M$9,$D6966&lt;$N$9),$J$9,$D6966&lt;$N$10,$J$10)</f>
        <v>Micro Cap</v>
      </c>
      <c r="F6966" s="18">
        <v>2.72</v>
      </c>
      <c r="G6966" s="3" t="s">
        <v>31554</v>
      </c>
      <c r="H6966" s="22">
        <f>ROUND(Table1[[#This Row],[Market Capitalisation]]/Table1[[#This Row],[Stock Price]],0)</f>
        <v>40441176</v>
      </c>
    </row>
    <row r="6967" spans="2:8" x14ac:dyDescent="0.35">
      <c r="B6967" s="1" t="s">
        <v>27498</v>
      </c>
      <c r="C6967" s="3" t="s">
        <v>27499</v>
      </c>
      <c r="D6967" s="13">
        <v>110000000</v>
      </c>
      <c r="E6967" s="1" t="str" cm="1">
        <f t="array" ref="E6967">_xlfn.IFS($D6967&gt;=$N$7,$J$7,AND($D6967&gt;=$M$8,$D6967&lt;$N$8),$J$8,AND($D6967&gt;=$M$9,$D6967&lt;$N$9),$J$9,$D6967&lt;$N$10,$J$10)</f>
        <v>Micro Cap</v>
      </c>
      <c r="F6967" s="18">
        <v>4.3099999999999996</v>
      </c>
      <c r="G6967" s="3" t="s">
        <v>31554</v>
      </c>
      <c r="H6967" s="22">
        <f>ROUND(Table1[[#This Row],[Market Capitalisation]]/Table1[[#This Row],[Stock Price]],0)</f>
        <v>25522042</v>
      </c>
    </row>
    <row r="6968" spans="2:8" x14ac:dyDescent="0.35">
      <c r="B6968" s="1" t="s">
        <v>27501</v>
      </c>
      <c r="C6968" s="3" t="s">
        <v>27502</v>
      </c>
      <c r="D6968" s="13">
        <v>110000000</v>
      </c>
      <c r="E6968" s="1" t="str" cm="1">
        <f t="array" ref="E6968">_xlfn.IFS($D6968&gt;=$N$7,$J$7,AND($D6968&gt;=$M$8,$D6968&lt;$N$8),$J$8,AND($D6968&gt;=$M$9,$D6968&lt;$N$9),$J$9,$D6968&lt;$N$10,$J$10)</f>
        <v>Micro Cap</v>
      </c>
      <c r="F6968" s="18">
        <v>5.53</v>
      </c>
      <c r="G6968" s="3" t="s">
        <v>31554</v>
      </c>
      <c r="H6968" s="22">
        <f>ROUND(Table1[[#This Row],[Market Capitalisation]]/Table1[[#This Row],[Stock Price]],0)</f>
        <v>19891501</v>
      </c>
    </row>
    <row r="6969" spans="2:8" x14ac:dyDescent="0.35">
      <c r="B6969" s="1" t="s">
        <v>27504</v>
      </c>
      <c r="C6969" s="3" t="s">
        <v>27505</v>
      </c>
      <c r="D6969" s="13">
        <v>110000000</v>
      </c>
      <c r="E6969" s="1" t="str" cm="1">
        <f t="array" ref="E6969">_xlfn.IFS($D6969&gt;=$N$7,$J$7,AND($D6969&gt;=$M$8,$D6969&lt;$N$8),$J$8,AND($D6969&gt;=$M$9,$D6969&lt;$N$9),$J$9,$D6969&lt;$N$10,$J$10)</f>
        <v>Micro Cap</v>
      </c>
      <c r="F6969" s="18">
        <v>3.2</v>
      </c>
      <c r="G6969" s="3" t="s">
        <v>31554</v>
      </c>
      <c r="H6969" s="22">
        <f>ROUND(Table1[[#This Row],[Market Capitalisation]]/Table1[[#This Row],[Stock Price]],0)</f>
        <v>34375000</v>
      </c>
    </row>
    <row r="6970" spans="2:8" x14ac:dyDescent="0.35">
      <c r="B6970" s="1" t="s">
        <v>27507</v>
      </c>
      <c r="C6970" s="3" t="s">
        <v>27508</v>
      </c>
      <c r="D6970" s="13">
        <v>110000000</v>
      </c>
      <c r="E6970" s="1" t="str" cm="1">
        <f t="array" ref="E6970">_xlfn.IFS($D6970&gt;=$N$7,$J$7,AND($D6970&gt;=$M$8,$D6970&lt;$N$8),$J$8,AND($D6970&gt;=$M$9,$D6970&lt;$N$9),$J$9,$D6970&lt;$N$10,$J$10)</f>
        <v>Micro Cap</v>
      </c>
      <c r="F6970" s="18">
        <v>3.11</v>
      </c>
      <c r="G6970" s="3" t="s">
        <v>31554</v>
      </c>
      <c r="H6970" s="22">
        <f>ROUND(Table1[[#This Row],[Market Capitalisation]]/Table1[[#This Row],[Stock Price]],0)</f>
        <v>35369775</v>
      </c>
    </row>
    <row r="6971" spans="2:8" x14ac:dyDescent="0.35">
      <c r="B6971" s="1" t="s">
        <v>27510</v>
      </c>
      <c r="C6971" s="3" t="s">
        <v>27511</v>
      </c>
      <c r="D6971" s="13">
        <v>110000000</v>
      </c>
      <c r="E6971" s="1" t="str" cm="1">
        <f t="array" ref="E6971">_xlfn.IFS($D6971&gt;=$N$7,$J$7,AND($D6971&gt;=$M$8,$D6971&lt;$N$8),$J$8,AND($D6971&gt;=$M$9,$D6971&lt;$N$9),$J$9,$D6971&lt;$N$10,$J$10)</f>
        <v>Micro Cap</v>
      </c>
      <c r="F6971" s="18">
        <v>1.43</v>
      </c>
      <c r="G6971" s="3" t="s">
        <v>31554</v>
      </c>
      <c r="H6971" s="22">
        <f>ROUND(Table1[[#This Row],[Market Capitalisation]]/Table1[[#This Row],[Stock Price]],0)</f>
        <v>76923077</v>
      </c>
    </row>
    <row r="6972" spans="2:8" x14ac:dyDescent="0.35">
      <c r="B6972" s="1" t="s">
        <v>27513</v>
      </c>
      <c r="C6972" s="3" t="s">
        <v>27514</v>
      </c>
      <c r="D6972" s="13">
        <v>110000000</v>
      </c>
      <c r="E6972" s="1" t="str" cm="1">
        <f t="array" ref="E6972">_xlfn.IFS($D6972&gt;=$N$7,$J$7,AND($D6972&gt;=$M$8,$D6972&lt;$N$8),$J$8,AND($D6972&gt;=$M$9,$D6972&lt;$N$9),$J$9,$D6972&lt;$N$10,$J$10)</f>
        <v>Micro Cap</v>
      </c>
      <c r="F6972" s="18">
        <v>7.18</v>
      </c>
      <c r="G6972" s="3" t="s">
        <v>31554</v>
      </c>
      <c r="H6972" s="22">
        <f>ROUND(Table1[[#This Row],[Market Capitalisation]]/Table1[[#This Row],[Stock Price]],0)</f>
        <v>15320334</v>
      </c>
    </row>
    <row r="6973" spans="2:8" x14ac:dyDescent="0.35">
      <c r="B6973" s="1" t="s">
        <v>27516</v>
      </c>
      <c r="C6973" s="3" t="s">
        <v>27517</v>
      </c>
      <c r="D6973" s="13">
        <v>110000000</v>
      </c>
      <c r="E6973" s="1" t="str" cm="1">
        <f t="array" ref="E6973">_xlfn.IFS($D6973&gt;=$N$7,$J$7,AND($D6973&gt;=$M$8,$D6973&lt;$N$8),$J$8,AND($D6973&gt;=$M$9,$D6973&lt;$N$9),$J$9,$D6973&lt;$N$10,$J$10)</f>
        <v>Micro Cap</v>
      </c>
      <c r="F6973" s="18">
        <v>5.26</v>
      </c>
      <c r="G6973" s="3" t="s">
        <v>31554</v>
      </c>
      <c r="H6973" s="22">
        <f>ROUND(Table1[[#This Row],[Market Capitalisation]]/Table1[[#This Row],[Stock Price]],0)</f>
        <v>20912548</v>
      </c>
    </row>
    <row r="6974" spans="2:8" x14ac:dyDescent="0.35">
      <c r="B6974" s="1" t="s">
        <v>27519</v>
      </c>
      <c r="C6974" s="3" t="s">
        <v>27520</v>
      </c>
      <c r="D6974" s="13">
        <v>110000000</v>
      </c>
      <c r="E6974" s="1" t="str" cm="1">
        <f t="array" ref="E6974">_xlfn.IFS($D6974&gt;=$N$7,$J$7,AND($D6974&gt;=$M$8,$D6974&lt;$N$8),$J$8,AND($D6974&gt;=$M$9,$D6974&lt;$N$9),$J$9,$D6974&lt;$N$10,$J$10)</f>
        <v>Micro Cap</v>
      </c>
      <c r="F6974" s="18">
        <v>1.22</v>
      </c>
      <c r="G6974" s="3" t="s">
        <v>249</v>
      </c>
      <c r="H6974" s="22">
        <f>ROUND(Table1[[#This Row],[Market Capitalisation]]/Table1[[#This Row],[Stock Price]],0)</f>
        <v>90163934</v>
      </c>
    </row>
    <row r="6975" spans="2:8" x14ac:dyDescent="0.35">
      <c r="B6975" s="1" t="s">
        <v>27522</v>
      </c>
      <c r="C6975" s="3" t="s">
        <v>27523</v>
      </c>
      <c r="D6975" s="13">
        <v>110000000</v>
      </c>
      <c r="E6975" s="1" t="str" cm="1">
        <f t="array" ref="E6975">_xlfn.IFS($D6975&gt;=$N$7,$J$7,AND($D6975&gt;=$M$8,$D6975&lt;$N$8),$J$8,AND($D6975&gt;=$M$9,$D6975&lt;$N$9),$J$9,$D6975&lt;$N$10,$J$10)</f>
        <v>Micro Cap</v>
      </c>
      <c r="F6975" s="18">
        <v>7.94</v>
      </c>
      <c r="G6975" s="3" t="s">
        <v>152</v>
      </c>
      <c r="H6975" s="22">
        <f>ROUND(Table1[[#This Row],[Market Capitalisation]]/Table1[[#This Row],[Stock Price]],0)</f>
        <v>13853904</v>
      </c>
    </row>
    <row r="6976" spans="2:8" x14ac:dyDescent="0.35">
      <c r="B6976" s="1" t="s">
        <v>27526</v>
      </c>
      <c r="C6976" s="3" t="s">
        <v>27527</v>
      </c>
      <c r="D6976" s="13">
        <v>110000000</v>
      </c>
      <c r="E6976" s="1" t="str" cm="1">
        <f t="array" ref="E6976">_xlfn.IFS($D6976&gt;=$N$7,$J$7,AND($D6976&gt;=$M$8,$D6976&lt;$N$8),$J$8,AND($D6976&gt;=$M$9,$D6976&lt;$N$9),$J$9,$D6976&lt;$N$10,$J$10)</f>
        <v>Micro Cap</v>
      </c>
      <c r="F6976" s="18">
        <v>2.5099999999999998</v>
      </c>
      <c r="G6976" s="3" t="s">
        <v>31554</v>
      </c>
      <c r="H6976" s="22">
        <f>ROUND(Table1[[#This Row],[Market Capitalisation]]/Table1[[#This Row],[Stock Price]],0)</f>
        <v>43824701</v>
      </c>
    </row>
    <row r="6977" spans="2:8" x14ac:dyDescent="0.35">
      <c r="B6977" s="1" t="s">
        <v>27529</v>
      </c>
      <c r="C6977" s="3" t="s">
        <v>27530</v>
      </c>
      <c r="D6977" s="13">
        <v>110000000</v>
      </c>
      <c r="E6977" s="1" t="str" cm="1">
        <f t="array" ref="E6977">_xlfn.IFS($D6977&gt;=$N$7,$J$7,AND($D6977&gt;=$M$8,$D6977&lt;$N$8),$J$8,AND($D6977&gt;=$M$9,$D6977&lt;$N$9),$J$9,$D6977&lt;$N$10,$J$10)</f>
        <v>Micro Cap</v>
      </c>
      <c r="F6977" s="18">
        <v>16.82</v>
      </c>
      <c r="G6977" s="3" t="s">
        <v>31554</v>
      </c>
      <c r="H6977" s="22">
        <f>ROUND(Table1[[#This Row],[Market Capitalisation]]/Table1[[#This Row],[Stock Price]],0)</f>
        <v>6539834</v>
      </c>
    </row>
    <row r="6978" spans="2:8" x14ac:dyDescent="0.35">
      <c r="B6978" s="1" t="s">
        <v>27532</v>
      </c>
      <c r="C6978" s="3" t="s">
        <v>27533</v>
      </c>
      <c r="D6978" s="13">
        <v>110000000</v>
      </c>
      <c r="E6978" s="1" t="str" cm="1">
        <f t="array" ref="E6978">_xlfn.IFS($D6978&gt;=$N$7,$J$7,AND($D6978&gt;=$M$8,$D6978&lt;$N$8),$J$8,AND($D6978&gt;=$M$9,$D6978&lt;$N$9),$J$9,$D6978&lt;$N$10,$J$10)</f>
        <v>Micro Cap</v>
      </c>
      <c r="F6978" s="18">
        <v>1.04</v>
      </c>
      <c r="G6978" s="3" t="s">
        <v>1452</v>
      </c>
      <c r="H6978" s="22">
        <f>ROUND(Table1[[#This Row],[Market Capitalisation]]/Table1[[#This Row],[Stock Price]],0)</f>
        <v>105769231</v>
      </c>
    </row>
    <row r="6979" spans="2:8" x14ac:dyDescent="0.35">
      <c r="B6979" s="1" t="s">
        <v>27535</v>
      </c>
      <c r="C6979" s="3" t="s">
        <v>27536</v>
      </c>
      <c r="D6979" s="13">
        <v>110000000</v>
      </c>
      <c r="E6979" s="1" t="str" cm="1">
        <f t="array" ref="E6979">_xlfn.IFS($D6979&gt;=$N$7,$J$7,AND($D6979&gt;=$M$8,$D6979&lt;$N$8),$J$8,AND($D6979&gt;=$M$9,$D6979&lt;$N$9),$J$9,$D6979&lt;$N$10,$J$10)</f>
        <v>Micro Cap</v>
      </c>
      <c r="F6979" s="18">
        <v>9.0399999999999991</v>
      </c>
      <c r="G6979" s="3" t="s">
        <v>31554</v>
      </c>
      <c r="H6979" s="22">
        <f>ROUND(Table1[[#This Row],[Market Capitalisation]]/Table1[[#This Row],[Stock Price]],0)</f>
        <v>12168142</v>
      </c>
    </row>
    <row r="6980" spans="2:8" x14ac:dyDescent="0.35">
      <c r="B6980" s="1" t="s">
        <v>27538</v>
      </c>
      <c r="C6980" s="3" t="s">
        <v>27539</v>
      </c>
      <c r="D6980" s="13">
        <v>110000000</v>
      </c>
      <c r="E6980" s="1" t="str" cm="1">
        <f t="array" ref="E6980">_xlfn.IFS($D6980&gt;=$N$7,$J$7,AND($D6980&gt;=$M$8,$D6980&lt;$N$8),$J$8,AND($D6980&gt;=$M$9,$D6980&lt;$N$9),$J$9,$D6980&lt;$N$10,$J$10)</f>
        <v>Micro Cap</v>
      </c>
      <c r="F6980" s="18">
        <v>10.74</v>
      </c>
      <c r="G6980" s="3" t="s">
        <v>31554</v>
      </c>
      <c r="H6980" s="22">
        <f>ROUND(Table1[[#This Row],[Market Capitalisation]]/Table1[[#This Row],[Stock Price]],0)</f>
        <v>10242086</v>
      </c>
    </row>
    <row r="6981" spans="2:8" x14ac:dyDescent="0.35">
      <c r="B6981" s="1" t="s">
        <v>27541</v>
      </c>
      <c r="C6981" s="3" t="s">
        <v>27542</v>
      </c>
      <c r="D6981" s="13">
        <v>110000000</v>
      </c>
      <c r="E6981" s="1" t="str" cm="1">
        <f t="array" ref="E6981">_xlfn.IFS($D6981&gt;=$N$7,$J$7,AND($D6981&gt;=$M$8,$D6981&lt;$N$8),$J$8,AND($D6981&gt;=$M$9,$D6981&lt;$N$9),$J$9,$D6981&lt;$N$10,$J$10)</f>
        <v>Micro Cap</v>
      </c>
      <c r="F6981" s="18">
        <v>2.4</v>
      </c>
      <c r="G6981" s="3" t="s">
        <v>31554</v>
      </c>
      <c r="H6981" s="22">
        <f>ROUND(Table1[[#This Row],[Market Capitalisation]]/Table1[[#This Row],[Stock Price]],0)</f>
        <v>45833333</v>
      </c>
    </row>
    <row r="6982" spans="2:8" x14ac:dyDescent="0.35">
      <c r="B6982" s="1" t="s">
        <v>27544</v>
      </c>
      <c r="C6982" s="3" t="s">
        <v>27545</v>
      </c>
      <c r="D6982" s="13">
        <v>110000000</v>
      </c>
      <c r="E6982" s="1" t="str" cm="1">
        <f t="array" ref="E6982">_xlfn.IFS($D6982&gt;=$N$7,$J$7,AND($D6982&gt;=$M$8,$D6982&lt;$N$8),$J$8,AND($D6982&gt;=$M$9,$D6982&lt;$N$9),$J$9,$D6982&lt;$N$10,$J$10)</f>
        <v>Micro Cap</v>
      </c>
      <c r="F6982" s="18">
        <v>2.2200000000000002</v>
      </c>
      <c r="G6982" s="3" t="s">
        <v>31554</v>
      </c>
      <c r="H6982" s="22">
        <f>ROUND(Table1[[#This Row],[Market Capitalisation]]/Table1[[#This Row],[Stock Price]],0)</f>
        <v>49549550</v>
      </c>
    </row>
    <row r="6983" spans="2:8" x14ac:dyDescent="0.35">
      <c r="B6983" s="1" t="s">
        <v>27547</v>
      </c>
      <c r="C6983" s="3" t="s">
        <v>27548</v>
      </c>
      <c r="D6983" s="13">
        <v>110000000</v>
      </c>
      <c r="E6983" s="1" t="str" cm="1">
        <f t="array" ref="E6983">_xlfn.IFS($D6983&gt;=$N$7,$J$7,AND($D6983&gt;=$M$8,$D6983&lt;$N$8),$J$8,AND($D6983&gt;=$M$9,$D6983&lt;$N$9),$J$9,$D6983&lt;$N$10,$J$10)</f>
        <v>Micro Cap</v>
      </c>
      <c r="F6983" s="18">
        <v>24.03</v>
      </c>
      <c r="G6983" s="3" t="s">
        <v>31554</v>
      </c>
      <c r="H6983" s="22">
        <f>ROUND(Table1[[#This Row],[Market Capitalisation]]/Table1[[#This Row],[Stock Price]],0)</f>
        <v>4577611</v>
      </c>
    </row>
    <row r="6984" spans="2:8" x14ac:dyDescent="0.35">
      <c r="B6984" s="1" t="s">
        <v>27550</v>
      </c>
      <c r="C6984" s="3" t="s">
        <v>27551</v>
      </c>
      <c r="D6984" s="13">
        <v>110000000</v>
      </c>
      <c r="E6984" s="1" t="str" cm="1">
        <f t="array" ref="E6984">_xlfn.IFS($D6984&gt;=$N$7,$J$7,AND($D6984&gt;=$M$8,$D6984&lt;$N$8),$J$8,AND($D6984&gt;=$M$9,$D6984&lt;$N$9),$J$9,$D6984&lt;$N$10,$J$10)</f>
        <v>Micro Cap</v>
      </c>
      <c r="F6984" s="18">
        <v>17.28</v>
      </c>
      <c r="G6984" s="3" t="s">
        <v>4076</v>
      </c>
      <c r="H6984" s="22">
        <f>ROUND(Table1[[#This Row],[Market Capitalisation]]/Table1[[#This Row],[Stock Price]],0)</f>
        <v>6365741</v>
      </c>
    </row>
    <row r="6985" spans="2:8" x14ac:dyDescent="0.35">
      <c r="B6985" s="1" t="s">
        <v>27554</v>
      </c>
      <c r="C6985" s="3" t="s">
        <v>27555</v>
      </c>
      <c r="D6985" s="13">
        <v>110000000</v>
      </c>
      <c r="E6985" s="1" t="str" cm="1">
        <f t="array" ref="E6985">_xlfn.IFS($D6985&gt;=$N$7,$J$7,AND($D6985&gt;=$M$8,$D6985&lt;$N$8),$J$8,AND($D6985&gt;=$M$9,$D6985&lt;$N$9),$J$9,$D6985&lt;$N$10,$J$10)</f>
        <v>Micro Cap</v>
      </c>
      <c r="F6985" s="18">
        <v>1.85</v>
      </c>
      <c r="G6985" s="3" t="s">
        <v>31554</v>
      </c>
      <c r="H6985" s="22">
        <f>ROUND(Table1[[#This Row],[Market Capitalisation]]/Table1[[#This Row],[Stock Price]],0)</f>
        <v>59459459</v>
      </c>
    </row>
    <row r="6986" spans="2:8" x14ac:dyDescent="0.35">
      <c r="B6986" s="1" t="s">
        <v>27557</v>
      </c>
      <c r="C6986" s="3" t="s">
        <v>27558</v>
      </c>
      <c r="D6986" s="13">
        <v>110000000</v>
      </c>
      <c r="E6986" s="1" t="str" cm="1">
        <f t="array" ref="E6986">_xlfn.IFS($D6986&gt;=$N$7,$J$7,AND($D6986&gt;=$M$8,$D6986&lt;$N$8),$J$8,AND($D6986&gt;=$M$9,$D6986&lt;$N$9),$J$9,$D6986&lt;$N$10,$J$10)</f>
        <v>Micro Cap</v>
      </c>
      <c r="F6986" s="18">
        <v>1.82</v>
      </c>
      <c r="G6986" s="3" t="s">
        <v>31554</v>
      </c>
      <c r="H6986" s="22">
        <f>ROUND(Table1[[#This Row],[Market Capitalisation]]/Table1[[#This Row],[Stock Price]],0)</f>
        <v>60439560</v>
      </c>
    </row>
    <row r="6987" spans="2:8" x14ac:dyDescent="0.35">
      <c r="B6987" s="1" t="s">
        <v>27560</v>
      </c>
      <c r="C6987" s="3" t="s">
        <v>27561</v>
      </c>
      <c r="D6987" s="13">
        <v>110000000</v>
      </c>
      <c r="E6987" s="1" t="str" cm="1">
        <f t="array" ref="E6987">_xlfn.IFS($D6987&gt;=$N$7,$J$7,AND($D6987&gt;=$M$8,$D6987&lt;$N$8),$J$8,AND($D6987&gt;=$M$9,$D6987&lt;$N$9),$J$9,$D6987&lt;$N$10,$J$10)</f>
        <v>Micro Cap</v>
      </c>
      <c r="F6987" s="18">
        <v>3.3</v>
      </c>
      <c r="G6987" s="3" t="s">
        <v>31544</v>
      </c>
      <c r="H6987" s="22">
        <f>ROUND(Table1[[#This Row],[Market Capitalisation]]/Table1[[#This Row],[Stock Price]],0)</f>
        <v>33333333</v>
      </c>
    </row>
    <row r="6988" spans="2:8" x14ac:dyDescent="0.35">
      <c r="B6988" s="1" t="s">
        <v>27563</v>
      </c>
      <c r="C6988" s="3" t="s">
        <v>27564</v>
      </c>
      <c r="D6988" s="13">
        <v>110000000</v>
      </c>
      <c r="E6988" s="1" t="str" cm="1">
        <f t="array" ref="E6988">_xlfn.IFS($D6988&gt;=$N$7,$J$7,AND($D6988&gt;=$M$8,$D6988&lt;$N$8),$J$8,AND($D6988&gt;=$M$9,$D6988&lt;$N$9),$J$9,$D6988&lt;$N$10,$J$10)</f>
        <v>Micro Cap</v>
      </c>
      <c r="F6988" s="18">
        <v>21.08</v>
      </c>
      <c r="G6988" s="3" t="s">
        <v>31554</v>
      </c>
      <c r="H6988" s="22">
        <f>ROUND(Table1[[#This Row],[Market Capitalisation]]/Table1[[#This Row],[Stock Price]],0)</f>
        <v>5218216</v>
      </c>
    </row>
    <row r="6989" spans="2:8" x14ac:dyDescent="0.35">
      <c r="B6989" s="1" t="s">
        <v>27566</v>
      </c>
      <c r="C6989" s="3" t="s">
        <v>27567</v>
      </c>
      <c r="D6989" s="13">
        <v>110000000</v>
      </c>
      <c r="E6989" s="1" t="str" cm="1">
        <f t="array" ref="E6989">_xlfn.IFS($D6989&gt;=$N$7,$J$7,AND($D6989&gt;=$M$8,$D6989&lt;$N$8),$J$8,AND($D6989&gt;=$M$9,$D6989&lt;$N$9),$J$9,$D6989&lt;$N$10,$J$10)</f>
        <v>Micro Cap</v>
      </c>
      <c r="F6989" s="18">
        <v>7.07</v>
      </c>
      <c r="G6989" s="3" t="s">
        <v>31554</v>
      </c>
      <c r="H6989" s="22">
        <f>ROUND(Table1[[#This Row],[Market Capitalisation]]/Table1[[#This Row],[Stock Price]],0)</f>
        <v>15558699</v>
      </c>
    </row>
    <row r="6990" spans="2:8" x14ac:dyDescent="0.35">
      <c r="B6990" s="1" t="s">
        <v>27570</v>
      </c>
      <c r="C6990" s="3" t="s">
        <v>27571</v>
      </c>
      <c r="D6990" s="13">
        <v>110000000</v>
      </c>
      <c r="E6990" s="1" t="str" cm="1">
        <f t="array" ref="E6990">_xlfn.IFS($D6990&gt;=$N$7,$J$7,AND($D6990&gt;=$M$8,$D6990&lt;$N$8),$J$8,AND($D6990&gt;=$M$9,$D6990&lt;$N$9),$J$9,$D6990&lt;$N$10,$J$10)</f>
        <v>Micro Cap</v>
      </c>
      <c r="F6990" s="18">
        <v>1.08</v>
      </c>
      <c r="G6990" s="3" t="s">
        <v>1254</v>
      </c>
      <c r="H6990" s="22">
        <f>ROUND(Table1[[#This Row],[Market Capitalisation]]/Table1[[#This Row],[Stock Price]],0)</f>
        <v>101851852</v>
      </c>
    </row>
    <row r="6991" spans="2:8" x14ac:dyDescent="0.35">
      <c r="B6991" s="1" t="s">
        <v>27573</v>
      </c>
      <c r="C6991" s="3" t="s">
        <v>27574</v>
      </c>
      <c r="D6991" s="13">
        <v>110000000</v>
      </c>
      <c r="E6991" s="1" t="str" cm="1">
        <f t="array" ref="E6991">_xlfn.IFS($D6991&gt;=$N$7,$J$7,AND($D6991&gt;=$M$8,$D6991&lt;$N$8),$J$8,AND($D6991&gt;=$M$9,$D6991&lt;$N$9),$J$9,$D6991&lt;$N$10,$J$10)</f>
        <v>Micro Cap</v>
      </c>
      <c r="F6991" s="18">
        <v>7.79</v>
      </c>
      <c r="G6991" s="3" t="s">
        <v>210</v>
      </c>
      <c r="H6991" s="22">
        <f>ROUND(Table1[[#This Row],[Market Capitalisation]]/Table1[[#This Row],[Stock Price]],0)</f>
        <v>14120668</v>
      </c>
    </row>
    <row r="6992" spans="2:8" x14ac:dyDescent="0.35">
      <c r="B6992" s="1" t="s">
        <v>27577</v>
      </c>
      <c r="C6992" s="3" t="s">
        <v>27578</v>
      </c>
      <c r="D6992" s="13">
        <v>110000000</v>
      </c>
      <c r="E6992" s="1" t="str" cm="1">
        <f t="array" ref="E6992">_xlfn.IFS($D6992&gt;=$N$7,$J$7,AND($D6992&gt;=$M$8,$D6992&lt;$N$8),$J$8,AND($D6992&gt;=$M$9,$D6992&lt;$N$9),$J$9,$D6992&lt;$N$10,$J$10)</f>
        <v>Micro Cap</v>
      </c>
      <c r="F6992" s="18">
        <v>4.34</v>
      </c>
      <c r="G6992" s="3" t="s">
        <v>31554</v>
      </c>
      <c r="H6992" s="22">
        <f>ROUND(Table1[[#This Row],[Market Capitalisation]]/Table1[[#This Row],[Stock Price]],0)</f>
        <v>25345622</v>
      </c>
    </row>
    <row r="6993" spans="2:8" x14ac:dyDescent="0.35">
      <c r="B6993" s="1" t="s">
        <v>27580</v>
      </c>
      <c r="C6993" s="3" t="s">
        <v>27581</v>
      </c>
      <c r="D6993" s="13">
        <v>110000000</v>
      </c>
      <c r="E6993" s="1" t="str" cm="1">
        <f t="array" ref="E6993">_xlfn.IFS($D6993&gt;=$N$7,$J$7,AND($D6993&gt;=$M$8,$D6993&lt;$N$8),$J$8,AND($D6993&gt;=$M$9,$D6993&lt;$N$9),$J$9,$D6993&lt;$N$10,$J$10)</f>
        <v>Micro Cap</v>
      </c>
      <c r="F6993" s="18">
        <v>0.23</v>
      </c>
      <c r="G6993" s="3" t="s">
        <v>3322</v>
      </c>
      <c r="H6993" s="22">
        <f>ROUND(Table1[[#This Row],[Market Capitalisation]]/Table1[[#This Row],[Stock Price]],0)</f>
        <v>478260870</v>
      </c>
    </row>
    <row r="6994" spans="2:8" x14ac:dyDescent="0.35">
      <c r="B6994" s="1" t="s">
        <v>27583</v>
      </c>
      <c r="C6994" s="3" t="s">
        <v>27584</v>
      </c>
      <c r="D6994" s="13">
        <v>110000000</v>
      </c>
      <c r="E6994" s="1" t="str" cm="1">
        <f t="array" ref="E6994">_xlfn.IFS($D6994&gt;=$N$7,$J$7,AND($D6994&gt;=$M$8,$D6994&lt;$N$8),$J$8,AND($D6994&gt;=$M$9,$D6994&lt;$N$9),$J$9,$D6994&lt;$N$10,$J$10)</f>
        <v>Micro Cap</v>
      </c>
      <c r="F6994" s="18">
        <v>1.52</v>
      </c>
      <c r="G6994" s="3" t="s">
        <v>31554</v>
      </c>
      <c r="H6994" s="22">
        <f>ROUND(Table1[[#This Row],[Market Capitalisation]]/Table1[[#This Row],[Stock Price]],0)</f>
        <v>72368421</v>
      </c>
    </row>
    <row r="6995" spans="2:8" x14ac:dyDescent="0.35">
      <c r="B6995" s="1" t="s">
        <v>27586</v>
      </c>
      <c r="C6995" s="3" t="s">
        <v>27587</v>
      </c>
      <c r="D6995" s="13">
        <v>110000000</v>
      </c>
      <c r="E6995" s="1" t="str" cm="1">
        <f t="array" ref="E6995">_xlfn.IFS($D6995&gt;=$N$7,$J$7,AND($D6995&gt;=$M$8,$D6995&lt;$N$8),$J$8,AND($D6995&gt;=$M$9,$D6995&lt;$N$9),$J$9,$D6995&lt;$N$10,$J$10)</f>
        <v>Micro Cap</v>
      </c>
      <c r="F6995" s="18">
        <v>14.69</v>
      </c>
      <c r="G6995" s="3" t="s">
        <v>304</v>
      </c>
      <c r="H6995" s="22">
        <f>ROUND(Table1[[#This Row],[Market Capitalisation]]/Table1[[#This Row],[Stock Price]],0)</f>
        <v>7488087</v>
      </c>
    </row>
    <row r="6996" spans="2:8" x14ac:dyDescent="0.35">
      <c r="B6996" s="1" t="s">
        <v>27589</v>
      </c>
      <c r="C6996" s="3" t="s">
        <v>27590</v>
      </c>
      <c r="D6996" s="13">
        <v>110000000</v>
      </c>
      <c r="E6996" s="1" t="str" cm="1">
        <f t="array" ref="E6996">_xlfn.IFS($D6996&gt;=$N$7,$J$7,AND($D6996&gt;=$M$8,$D6996&lt;$N$8),$J$8,AND($D6996&gt;=$M$9,$D6996&lt;$N$9),$J$9,$D6996&lt;$N$10,$J$10)</f>
        <v>Micro Cap</v>
      </c>
      <c r="F6996" s="18">
        <v>15</v>
      </c>
      <c r="G6996" s="3" t="s">
        <v>31554</v>
      </c>
      <c r="H6996" s="22">
        <f>ROUND(Table1[[#This Row],[Market Capitalisation]]/Table1[[#This Row],[Stock Price]],0)</f>
        <v>7333333</v>
      </c>
    </row>
    <row r="6997" spans="2:8" x14ac:dyDescent="0.35">
      <c r="B6997" s="1" t="s">
        <v>27592</v>
      </c>
      <c r="C6997" s="3" t="s">
        <v>27593</v>
      </c>
      <c r="D6997" s="13">
        <v>110000000</v>
      </c>
      <c r="E6997" s="1" t="str" cm="1">
        <f t="array" ref="E6997">_xlfn.IFS($D6997&gt;=$N$7,$J$7,AND($D6997&gt;=$M$8,$D6997&lt;$N$8),$J$8,AND($D6997&gt;=$M$9,$D6997&lt;$N$9),$J$9,$D6997&lt;$N$10,$J$10)</f>
        <v>Micro Cap</v>
      </c>
      <c r="F6997" s="18">
        <v>0.9</v>
      </c>
      <c r="G6997" s="3" t="s">
        <v>249</v>
      </c>
      <c r="H6997" s="22">
        <f>ROUND(Table1[[#This Row],[Market Capitalisation]]/Table1[[#This Row],[Stock Price]],0)</f>
        <v>122222222</v>
      </c>
    </row>
    <row r="6998" spans="2:8" x14ac:dyDescent="0.35">
      <c r="B6998" s="1" t="s">
        <v>27595</v>
      </c>
      <c r="C6998" s="3" t="s">
        <v>27596</v>
      </c>
      <c r="D6998" s="13">
        <v>110000000</v>
      </c>
      <c r="E6998" s="1" t="str" cm="1">
        <f t="array" ref="E6998">_xlfn.IFS($D6998&gt;=$N$7,$J$7,AND($D6998&gt;=$M$8,$D6998&lt;$N$8),$J$8,AND($D6998&gt;=$M$9,$D6998&lt;$N$9),$J$9,$D6998&lt;$N$10,$J$10)</f>
        <v>Micro Cap</v>
      </c>
      <c r="F6998" s="18">
        <v>8.84</v>
      </c>
      <c r="G6998" s="3" t="s">
        <v>31554</v>
      </c>
      <c r="H6998" s="22">
        <f>ROUND(Table1[[#This Row],[Market Capitalisation]]/Table1[[#This Row],[Stock Price]],0)</f>
        <v>12443439</v>
      </c>
    </row>
    <row r="6999" spans="2:8" x14ac:dyDescent="0.35">
      <c r="B6999" s="1" t="s">
        <v>27598</v>
      </c>
      <c r="C6999" s="3" t="s">
        <v>27599</v>
      </c>
      <c r="D6999" s="13">
        <v>110000000</v>
      </c>
      <c r="E6999" s="1" t="str" cm="1">
        <f t="array" ref="E6999">_xlfn.IFS($D6999&gt;=$N$7,$J$7,AND($D6999&gt;=$M$8,$D6999&lt;$N$8),$J$8,AND($D6999&gt;=$M$9,$D6999&lt;$N$9),$J$9,$D6999&lt;$N$10,$J$10)</f>
        <v>Micro Cap</v>
      </c>
      <c r="F6999" s="18">
        <v>8.33</v>
      </c>
      <c r="G6999" s="3" t="s">
        <v>31554</v>
      </c>
      <c r="H6999" s="22">
        <f>ROUND(Table1[[#This Row],[Market Capitalisation]]/Table1[[#This Row],[Stock Price]],0)</f>
        <v>13205282</v>
      </c>
    </row>
    <row r="7000" spans="2:8" x14ac:dyDescent="0.35">
      <c r="B7000" s="1" t="s">
        <v>27602</v>
      </c>
      <c r="C7000" s="3" t="s">
        <v>27603</v>
      </c>
      <c r="D7000" s="13">
        <v>110000000</v>
      </c>
      <c r="E7000" s="1" t="str" cm="1">
        <f t="array" ref="E7000">_xlfn.IFS($D7000&gt;=$N$7,$J$7,AND($D7000&gt;=$M$8,$D7000&lt;$N$8),$J$8,AND($D7000&gt;=$M$9,$D7000&lt;$N$9),$J$9,$D7000&lt;$N$10,$J$10)</f>
        <v>Micro Cap</v>
      </c>
      <c r="F7000" s="18">
        <v>2.58</v>
      </c>
      <c r="G7000" s="3" t="s">
        <v>31554</v>
      </c>
      <c r="H7000" s="22">
        <f>ROUND(Table1[[#This Row],[Market Capitalisation]]/Table1[[#This Row],[Stock Price]],0)</f>
        <v>42635659</v>
      </c>
    </row>
    <row r="7001" spans="2:8" x14ac:dyDescent="0.35">
      <c r="B7001" s="1" t="s">
        <v>27606</v>
      </c>
      <c r="C7001" s="3" t="s">
        <v>27607</v>
      </c>
      <c r="D7001" s="13">
        <v>110000000</v>
      </c>
      <c r="E7001" s="1" t="str" cm="1">
        <f t="array" ref="E7001">_xlfn.IFS($D7001&gt;=$N$7,$J$7,AND($D7001&gt;=$M$8,$D7001&lt;$N$8),$J$8,AND($D7001&gt;=$M$9,$D7001&lt;$N$9),$J$9,$D7001&lt;$N$10,$J$10)</f>
        <v>Micro Cap</v>
      </c>
      <c r="F7001" s="18">
        <v>5.87</v>
      </c>
      <c r="G7001" s="3" t="s">
        <v>19675</v>
      </c>
      <c r="H7001" s="22">
        <f>ROUND(Table1[[#This Row],[Market Capitalisation]]/Table1[[#This Row],[Stock Price]],0)</f>
        <v>18739353</v>
      </c>
    </row>
    <row r="7002" spans="2:8" x14ac:dyDescent="0.35">
      <c r="B7002" s="1" t="s">
        <v>27609</v>
      </c>
      <c r="C7002" s="3" t="s">
        <v>27610</v>
      </c>
      <c r="D7002" s="13">
        <v>110000000</v>
      </c>
      <c r="E7002" s="1" t="str" cm="1">
        <f t="array" ref="E7002">_xlfn.IFS($D7002&gt;=$N$7,$J$7,AND($D7002&gt;=$M$8,$D7002&lt;$N$8),$J$8,AND($D7002&gt;=$M$9,$D7002&lt;$N$9),$J$9,$D7002&lt;$N$10,$J$10)</f>
        <v>Micro Cap</v>
      </c>
      <c r="F7002" s="18">
        <v>4.59</v>
      </c>
      <c r="G7002" s="3" t="s">
        <v>31554</v>
      </c>
      <c r="H7002" s="22">
        <f>ROUND(Table1[[#This Row],[Market Capitalisation]]/Table1[[#This Row],[Stock Price]],0)</f>
        <v>23965142</v>
      </c>
    </row>
    <row r="7003" spans="2:8" x14ac:dyDescent="0.35">
      <c r="B7003" s="1" t="s">
        <v>27612</v>
      </c>
      <c r="C7003" s="3" t="s">
        <v>27613</v>
      </c>
      <c r="D7003" s="13">
        <v>110000000</v>
      </c>
      <c r="E7003" s="1" t="str" cm="1">
        <f t="array" ref="E7003">_xlfn.IFS($D7003&gt;=$N$7,$J$7,AND($D7003&gt;=$M$8,$D7003&lt;$N$8),$J$8,AND($D7003&gt;=$M$9,$D7003&lt;$N$9),$J$9,$D7003&lt;$N$10,$J$10)</f>
        <v>Micro Cap</v>
      </c>
      <c r="F7003" s="18">
        <v>1.75</v>
      </c>
      <c r="G7003" s="3" t="s">
        <v>249</v>
      </c>
      <c r="H7003" s="22">
        <f>ROUND(Table1[[#This Row],[Market Capitalisation]]/Table1[[#This Row],[Stock Price]],0)</f>
        <v>62857143</v>
      </c>
    </row>
    <row r="7004" spans="2:8" x14ac:dyDescent="0.35">
      <c r="B7004" s="1" t="s">
        <v>27615</v>
      </c>
      <c r="C7004" s="3" t="s">
        <v>27616</v>
      </c>
      <c r="D7004" s="13">
        <v>110000000</v>
      </c>
      <c r="E7004" s="1" t="str" cm="1">
        <f t="array" ref="E7004">_xlfn.IFS($D7004&gt;=$N$7,$J$7,AND($D7004&gt;=$M$8,$D7004&lt;$N$8),$J$8,AND($D7004&gt;=$M$9,$D7004&lt;$N$9),$J$9,$D7004&lt;$N$10,$J$10)</f>
        <v>Micro Cap</v>
      </c>
      <c r="F7004" s="18">
        <v>0.51</v>
      </c>
      <c r="G7004" s="3" t="s">
        <v>31546</v>
      </c>
      <c r="H7004" s="22">
        <f>ROUND(Table1[[#This Row],[Market Capitalisation]]/Table1[[#This Row],[Stock Price]],0)</f>
        <v>215686275</v>
      </c>
    </row>
    <row r="7005" spans="2:8" x14ac:dyDescent="0.35">
      <c r="B7005" s="1" t="s">
        <v>27618</v>
      </c>
      <c r="C7005" s="3" t="s">
        <v>27619</v>
      </c>
      <c r="D7005" s="13">
        <v>110000000</v>
      </c>
      <c r="E7005" s="1" t="str" cm="1">
        <f t="array" ref="E7005">_xlfn.IFS($D7005&gt;=$N$7,$J$7,AND($D7005&gt;=$M$8,$D7005&lt;$N$8),$J$8,AND($D7005&gt;=$M$9,$D7005&lt;$N$9),$J$9,$D7005&lt;$N$10,$J$10)</f>
        <v>Micro Cap</v>
      </c>
      <c r="F7005" s="18">
        <v>3.69</v>
      </c>
      <c r="G7005" s="3" t="s">
        <v>31554</v>
      </c>
      <c r="H7005" s="22">
        <f>ROUND(Table1[[#This Row],[Market Capitalisation]]/Table1[[#This Row],[Stock Price]],0)</f>
        <v>29810298</v>
      </c>
    </row>
    <row r="7006" spans="2:8" x14ac:dyDescent="0.35">
      <c r="B7006" s="1" t="s">
        <v>27621</v>
      </c>
      <c r="C7006" s="3" t="s">
        <v>27622</v>
      </c>
      <c r="D7006" s="13">
        <v>110000000</v>
      </c>
      <c r="E7006" s="1" t="str" cm="1">
        <f t="array" ref="E7006">_xlfn.IFS($D7006&gt;=$N$7,$J$7,AND($D7006&gt;=$M$8,$D7006&lt;$N$8),$J$8,AND($D7006&gt;=$M$9,$D7006&lt;$N$9),$J$9,$D7006&lt;$N$10,$J$10)</f>
        <v>Micro Cap</v>
      </c>
      <c r="F7006" s="18">
        <v>1.43</v>
      </c>
      <c r="G7006" s="3" t="s">
        <v>31554</v>
      </c>
      <c r="H7006" s="22">
        <f>ROUND(Table1[[#This Row],[Market Capitalisation]]/Table1[[#This Row],[Stock Price]],0)</f>
        <v>76923077</v>
      </c>
    </row>
    <row r="7007" spans="2:8" x14ac:dyDescent="0.35">
      <c r="B7007" s="1" t="s">
        <v>27624</v>
      </c>
      <c r="C7007" s="3" t="s">
        <v>27625</v>
      </c>
      <c r="D7007" s="13">
        <v>110000000</v>
      </c>
      <c r="E7007" s="1" t="str" cm="1">
        <f t="array" ref="E7007">_xlfn.IFS($D7007&gt;=$N$7,$J$7,AND($D7007&gt;=$M$8,$D7007&lt;$N$8),$J$8,AND($D7007&gt;=$M$9,$D7007&lt;$N$9),$J$9,$D7007&lt;$N$10,$J$10)</f>
        <v>Micro Cap</v>
      </c>
      <c r="F7007" s="18">
        <v>2.38</v>
      </c>
      <c r="G7007" s="3" t="s">
        <v>31554</v>
      </c>
      <c r="H7007" s="22">
        <f>ROUND(Table1[[#This Row],[Market Capitalisation]]/Table1[[#This Row],[Stock Price]],0)</f>
        <v>46218487</v>
      </c>
    </row>
    <row r="7008" spans="2:8" x14ac:dyDescent="0.35">
      <c r="B7008" s="1" t="s">
        <v>27627</v>
      </c>
      <c r="C7008" s="3" t="s">
        <v>27628</v>
      </c>
      <c r="D7008" s="13">
        <v>110000000</v>
      </c>
      <c r="E7008" s="1" t="str" cm="1">
        <f t="array" ref="E7008">_xlfn.IFS($D7008&gt;=$N$7,$J$7,AND($D7008&gt;=$M$8,$D7008&lt;$N$8),$J$8,AND($D7008&gt;=$M$9,$D7008&lt;$N$9),$J$9,$D7008&lt;$N$10,$J$10)</f>
        <v>Micro Cap</v>
      </c>
      <c r="F7008" s="18">
        <v>3.35</v>
      </c>
      <c r="G7008" s="3" t="s">
        <v>31554</v>
      </c>
      <c r="H7008" s="22">
        <f>ROUND(Table1[[#This Row],[Market Capitalisation]]/Table1[[#This Row],[Stock Price]],0)</f>
        <v>32835821</v>
      </c>
    </row>
    <row r="7009" spans="2:8" x14ac:dyDescent="0.35">
      <c r="B7009" s="1" t="s">
        <v>27630</v>
      </c>
      <c r="C7009" s="3" t="s">
        <v>27631</v>
      </c>
      <c r="D7009" s="13">
        <v>110000000</v>
      </c>
      <c r="E7009" s="1" t="str" cm="1">
        <f t="array" ref="E7009">_xlfn.IFS($D7009&gt;=$N$7,$J$7,AND($D7009&gt;=$M$8,$D7009&lt;$N$8),$J$8,AND($D7009&gt;=$M$9,$D7009&lt;$N$9),$J$9,$D7009&lt;$N$10,$J$10)</f>
        <v>Micro Cap</v>
      </c>
      <c r="F7009" s="18">
        <v>7.84</v>
      </c>
      <c r="G7009" s="3" t="s">
        <v>511</v>
      </c>
      <c r="H7009" s="22">
        <f>ROUND(Table1[[#This Row],[Market Capitalisation]]/Table1[[#This Row],[Stock Price]],0)</f>
        <v>14030612</v>
      </c>
    </row>
    <row r="7010" spans="2:8" x14ac:dyDescent="0.35">
      <c r="B7010" s="1" t="s">
        <v>27633</v>
      </c>
      <c r="C7010" s="3" t="s">
        <v>27634</v>
      </c>
      <c r="D7010" s="13">
        <v>110000000</v>
      </c>
      <c r="E7010" s="1" t="str" cm="1">
        <f t="array" ref="E7010">_xlfn.IFS($D7010&gt;=$N$7,$J$7,AND($D7010&gt;=$M$8,$D7010&lt;$N$8),$J$8,AND($D7010&gt;=$M$9,$D7010&lt;$N$9),$J$9,$D7010&lt;$N$10,$J$10)</f>
        <v>Micro Cap</v>
      </c>
      <c r="F7010" s="18">
        <v>4.42</v>
      </c>
      <c r="G7010" s="3" t="s">
        <v>1103</v>
      </c>
      <c r="H7010" s="22">
        <f>ROUND(Table1[[#This Row],[Market Capitalisation]]/Table1[[#This Row],[Stock Price]],0)</f>
        <v>24886878</v>
      </c>
    </row>
    <row r="7011" spans="2:8" x14ac:dyDescent="0.35">
      <c r="B7011" s="1" t="s">
        <v>27636</v>
      </c>
      <c r="C7011" s="3" t="s">
        <v>27637</v>
      </c>
      <c r="D7011" s="13">
        <v>110000000</v>
      </c>
      <c r="E7011" s="1" t="str" cm="1">
        <f t="array" ref="E7011">_xlfn.IFS($D7011&gt;=$N$7,$J$7,AND($D7011&gt;=$M$8,$D7011&lt;$N$8),$J$8,AND($D7011&gt;=$M$9,$D7011&lt;$N$9),$J$9,$D7011&lt;$N$10,$J$10)</f>
        <v>Micro Cap</v>
      </c>
      <c r="F7011" s="18">
        <v>12.14</v>
      </c>
      <c r="G7011" s="3" t="s">
        <v>31554</v>
      </c>
      <c r="H7011" s="22">
        <f>ROUND(Table1[[#This Row],[Market Capitalisation]]/Table1[[#This Row],[Stock Price]],0)</f>
        <v>9060956</v>
      </c>
    </row>
    <row r="7012" spans="2:8" x14ac:dyDescent="0.35">
      <c r="B7012" s="1" t="s">
        <v>27640</v>
      </c>
      <c r="C7012" s="3" t="s">
        <v>27641</v>
      </c>
      <c r="D7012" s="13">
        <v>110000000</v>
      </c>
      <c r="E7012" s="1" t="str" cm="1">
        <f t="array" ref="E7012">_xlfn.IFS($D7012&gt;=$N$7,$J$7,AND($D7012&gt;=$M$8,$D7012&lt;$N$8),$J$8,AND($D7012&gt;=$M$9,$D7012&lt;$N$9),$J$9,$D7012&lt;$N$10,$J$10)</f>
        <v>Micro Cap</v>
      </c>
      <c r="F7012" s="18">
        <v>1.1000000000000001</v>
      </c>
      <c r="G7012" s="3" t="s">
        <v>31554</v>
      </c>
      <c r="H7012" s="22">
        <f>ROUND(Table1[[#This Row],[Market Capitalisation]]/Table1[[#This Row],[Stock Price]],0)</f>
        <v>100000000</v>
      </c>
    </row>
    <row r="7013" spans="2:8" x14ac:dyDescent="0.35">
      <c r="B7013" s="1" t="s">
        <v>27643</v>
      </c>
      <c r="C7013" s="3" t="s">
        <v>27644</v>
      </c>
      <c r="D7013" s="13">
        <v>110000000</v>
      </c>
      <c r="E7013" s="1" t="str" cm="1">
        <f t="array" ref="E7013">_xlfn.IFS($D7013&gt;=$N$7,$J$7,AND($D7013&gt;=$M$8,$D7013&lt;$N$8),$J$8,AND($D7013&gt;=$M$9,$D7013&lt;$N$9),$J$9,$D7013&lt;$N$10,$J$10)</f>
        <v>Micro Cap</v>
      </c>
      <c r="F7013" s="18">
        <v>3.67</v>
      </c>
      <c r="G7013" s="3" t="s">
        <v>31554</v>
      </c>
      <c r="H7013" s="22">
        <f>ROUND(Table1[[#This Row],[Market Capitalisation]]/Table1[[#This Row],[Stock Price]],0)</f>
        <v>29972752</v>
      </c>
    </row>
    <row r="7014" spans="2:8" x14ac:dyDescent="0.35">
      <c r="B7014" s="1" t="s">
        <v>27646</v>
      </c>
      <c r="C7014" s="3" t="s">
        <v>27647</v>
      </c>
      <c r="D7014" s="13">
        <v>100000000</v>
      </c>
      <c r="E7014" s="1" t="str" cm="1">
        <f t="array" ref="E7014">_xlfn.IFS($D7014&gt;=$N$7,$J$7,AND($D7014&gt;=$M$8,$D7014&lt;$N$8),$J$8,AND($D7014&gt;=$M$9,$D7014&lt;$N$9),$J$9,$D7014&lt;$N$10,$J$10)</f>
        <v>Micro Cap</v>
      </c>
      <c r="F7014" s="18">
        <v>2.78</v>
      </c>
      <c r="G7014" s="3" t="s">
        <v>210</v>
      </c>
      <c r="H7014" s="22">
        <f>ROUND(Table1[[#This Row],[Market Capitalisation]]/Table1[[#This Row],[Stock Price]],0)</f>
        <v>35971223</v>
      </c>
    </row>
    <row r="7015" spans="2:8" x14ac:dyDescent="0.35">
      <c r="B7015" s="1" t="s">
        <v>27650</v>
      </c>
      <c r="C7015" s="3" t="s">
        <v>27651</v>
      </c>
      <c r="D7015" s="13">
        <v>100000000</v>
      </c>
      <c r="E7015" s="1" t="str" cm="1">
        <f t="array" ref="E7015">_xlfn.IFS($D7015&gt;=$N$7,$J$7,AND($D7015&gt;=$M$8,$D7015&lt;$N$8),$J$8,AND($D7015&gt;=$M$9,$D7015&lt;$N$9),$J$9,$D7015&lt;$N$10,$J$10)</f>
        <v>Micro Cap</v>
      </c>
      <c r="F7015" s="18">
        <v>1.5</v>
      </c>
      <c r="G7015" s="3" t="s">
        <v>4076</v>
      </c>
      <c r="H7015" s="22">
        <f>ROUND(Table1[[#This Row],[Market Capitalisation]]/Table1[[#This Row],[Stock Price]],0)</f>
        <v>66666667</v>
      </c>
    </row>
    <row r="7016" spans="2:8" x14ac:dyDescent="0.35">
      <c r="B7016" s="1" t="s">
        <v>27653</v>
      </c>
      <c r="C7016" s="3" t="s">
        <v>27654</v>
      </c>
      <c r="D7016" s="13">
        <v>100000000</v>
      </c>
      <c r="E7016" s="1" t="str" cm="1">
        <f t="array" ref="E7016">_xlfn.IFS($D7016&gt;=$N$7,$J$7,AND($D7016&gt;=$M$8,$D7016&lt;$N$8),$J$8,AND($D7016&gt;=$M$9,$D7016&lt;$N$9),$J$9,$D7016&lt;$N$10,$J$10)</f>
        <v>Micro Cap</v>
      </c>
      <c r="F7016" s="18">
        <v>6.38</v>
      </c>
      <c r="G7016" s="3" t="s">
        <v>511</v>
      </c>
      <c r="H7016" s="22">
        <f>ROUND(Table1[[#This Row],[Market Capitalisation]]/Table1[[#This Row],[Stock Price]],0)</f>
        <v>15673981</v>
      </c>
    </row>
    <row r="7017" spans="2:8" x14ac:dyDescent="0.35">
      <c r="B7017" s="1" t="s">
        <v>27656</v>
      </c>
      <c r="C7017" s="3" t="s">
        <v>27657</v>
      </c>
      <c r="D7017" s="13">
        <v>100000000</v>
      </c>
      <c r="E7017" s="1" t="str" cm="1">
        <f t="array" ref="E7017">_xlfn.IFS($D7017&gt;=$N$7,$J$7,AND($D7017&gt;=$M$8,$D7017&lt;$N$8),$J$8,AND($D7017&gt;=$M$9,$D7017&lt;$N$9),$J$9,$D7017&lt;$N$10,$J$10)</f>
        <v>Micro Cap</v>
      </c>
      <c r="F7017" s="18">
        <v>0.03</v>
      </c>
      <c r="G7017" s="3" t="s">
        <v>3322</v>
      </c>
      <c r="H7017" s="22">
        <f>ROUND(Table1[[#This Row],[Market Capitalisation]]/Table1[[#This Row],[Stock Price]],0)</f>
        <v>3333333333</v>
      </c>
    </row>
    <row r="7018" spans="2:8" x14ac:dyDescent="0.35">
      <c r="B7018" s="1" t="s">
        <v>27659</v>
      </c>
      <c r="C7018" s="3" t="s">
        <v>27660</v>
      </c>
      <c r="D7018" s="13">
        <v>100000000</v>
      </c>
      <c r="E7018" s="1" t="str" cm="1">
        <f t="array" ref="E7018">_xlfn.IFS($D7018&gt;=$N$7,$J$7,AND($D7018&gt;=$M$8,$D7018&lt;$N$8),$J$8,AND($D7018&gt;=$M$9,$D7018&lt;$N$9),$J$9,$D7018&lt;$N$10,$J$10)</f>
        <v>Micro Cap</v>
      </c>
      <c r="F7018" s="18">
        <v>1.76</v>
      </c>
      <c r="G7018" s="3" t="s">
        <v>31554</v>
      </c>
      <c r="H7018" s="22">
        <f>ROUND(Table1[[#This Row],[Market Capitalisation]]/Table1[[#This Row],[Stock Price]],0)</f>
        <v>56818182</v>
      </c>
    </row>
    <row r="7019" spans="2:8" x14ac:dyDescent="0.35">
      <c r="B7019" s="1" t="s">
        <v>27662</v>
      </c>
      <c r="C7019" s="3" t="s">
        <v>27663</v>
      </c>
      <c r="D7019" s="13">
        <v>100000000</v>
      </c>
      <c r="E7019" s="1" t="str" cm="1">
        <f t="array" ref="E7019">_xlfn.IFS($D7019&gt;=$N$7,$J$7,AND($D7019&gt;=$M$8,$D7019&lt;$N$8),$J$8,AND($D7019&gt;=$M$9,$D7019&lt;$N$9),$J$9,$D7019&lt;$N$10,$J$10)</f>
        <v>Micro Cap</v>
      </c>
      <c r="F7019" s="18">
        <v>1.08</v>
      </c>
      <c r="G7019" s="3" t="s">
        <v>249</v>
      </c>
      <c r="H7019" s="22">
        <f>ROUND(Table1[[#This Row],[Market Capitalisation]]/Table1[[#This Row],[Stock Price]],0)</f>
        <v>92592593</v>
      </c>
    </row>
    <row r="7020" spans="2:8" x14ac:dyDescent="0.35">
      <c r="B7020" s="1" t="s">
        <v>27665</v>
      </c>
      <c r="C7020" s="3" t="s">
        <v>27666</v>
      </c>
      <c r="D7020" s="13">
        <v>100000000</v>
      </c>
      <c r="E7020" s="1" t="str" cm="1">
        <f t="array" ref="E7020">_xlfn.IFS($D7020&gt;=$N$7,$J$7,AND($D7020&gt;=$M$8,$D7020&lt;$N$8),$J$8,AND($D7020&gt;=$M$9,$D7020&lt;$N$9),$J$9,$D7020&lt;$N$10,$J$10)</f>
        <v>Micro Cap</v>
      </c>
      <c r="F7020" s="18">
        <v>0.35</v>
      </c>
      <c r="G7020" s="3" t="s">
        <v>420</v>
      </c>
      <c r="H7020" s="22">
        <f>ROUND(Table1[[#This Row],[Market Capitalisation]]/Table1[[#This Row],[Stock Price]],0)</f>
        <v>285714286</v>
      </c>
    </row>
    <row r="7021" spans="2:8" x14ac:dyDescent="0.35">
      <c r="B7021" s="1" t="s">
        <v>27668</v>
      </c>
      <c r="C7021" s="3" t="s">
        <v>27669</v>
      </c>
      <c r="D7021" s="13">
        <v>100000000</v>
      </c>
      <c r="E7021" s="1" t="str" cm="1">
        <f t="array" ref="E7021">_xlfn.IFS($D7021&gt;=$N$7,$J$7,AND($D7021&gt;=$M$8,$D7021&lt;$N$8),$J$8,AND($D7021&gt;=$M$9,$D7021&lt;$N$9),$J$9,$D7021&lt;$N$10,$J$10)</f>
        <v>Micro Cap</v>
      </c>
      <c r="F7021" s="18">
        <v>1.03</v>
      </c>
      <c r="G7021" s="3" t="s">
        <v>31554</v>
      </c>
      <c r="H7021" s="22">
        <f>ROUND(Table1[[#This Row],[Market Capitalisation]]/Table1[[#This Row],[Stock Price]],0)</f>
        <v>97087379</v>
      </c>
    </row>
    <row r="7022" spans="2:8" x14ac:dyDescent="0.35">
      <c r="B7022" s="1" t="s">
        <v>27671</v>
      </c>
      <c r="C7022" s="3" t="s">
        <v>27672</v>
      </c>
      <c r="D7022" s="13">
        <v>100000000</v>
      </c>
      <c r="E7022" s="1" t="str" cm="1">
        <f t="array" ref="E7022">_xlfn.IFS($D7022&gt;=$N$7,$J$7,AND($D7022&gt;=$M$8,$D7022&lt;$N$8),$J$8,AND($D7022&gt;=$M$9,$D7022&lt;$N$9),$J$9,$D7022&lt;$N$10,$J$10)</f>
        <v>Micro Cap</v>
      </c>
      <c r="F7022" s="18">
        <v>3.6</v>
      </c>
      <c r="G7022" s="3" t="s">
        <v>152</v>
      </c>
      <c r="H7022" s="22">
        <f>ROUND(Table1[[#This Row],[Market Capitalisation]]/Table1[[#This Row],[Stock Price]],0)</f>
        <v>27777778</v>
      </c>
    </row>
    <row r="7023" spans="2:8" x14ac:dyDescent="0.35">
      <c r="B7023" s="1" t="s">
        <v>27674</v>
      </c>
      <c r="C7023" s="3" t="s">
        <v>27675</v>
      </c>
      <c r="D7023" s="13">
        <v>100000000</v>
      </c>
      <c r="E7023" s="1" t="str" cm="1">
        <f t="array" ref="E7023">_xlfn.IFS($D7023&gt;=$N$7,$J$7,AND($D7023&gt;=$M$8,$D7023&lt;$N$8),$J$8,AND($D7023&gt;=$M$9,$D7023&lt;$N$9),$J$9,$D7023&lt;$N$10,$J$10)</f>
        <v>Micro Cap</v>
      </c>
      <c r="F7023" s="18">
        <v>4.5199999999999996</v>
      </c>
      <c r="G7023" s="3" t="s">
        <v>31554</v>
      </c>
      <c r="H7023" s="22">
        <f>ROUND(Table1[[#This Row],[Market Capitalisation]]/Table1[[#This Row],[Stock Price]],0)</f>
        <v>22123894</v>
      </c>
    </row>
    <row r="7024" spans="2:8" x14ac:dyDescent="0.35">
      <c r="B7024" s="1" t="s">
        <v>27677</v>
      </c>
      <c r="C7024" s="3" t="s">
        <v>27678</v>
      </c>
      <c r="D7024" s="13">
        <v>100000000</v>
      </c>
      <c r="E7024" s="1" t="str" cm="1">
        <f t="array" ref="E7024">_xlfn.IFS($D7024&gt;=$N$7,$J$7,AND($D7024&gt;=$M$8,$D7024&lt;$N$8),$J$8,AND($D7024&gt;=$M$9,$D7024&lt;$N$9),$J$9,$D7024&lt;$N$10,$J$10)</f>
        <v>Micro Cap</v>
      </c>
      <c r="F7024" s="18">
        <v>1.71</v>
      </c>
      <c r="G7024" s="3" t="s">
        <v>31554</v>
      </c>
      <c r="H7024" s="22">
        <f>ROUND(Table1[[#This Row],[Market Capitalisation]]/Table1[[#This Row],[Stock Price]],0)</f>
        <v>58479532</v>
      </c>
    </row>
    <row r="7025" spans="2:8" x14ac:dyDescent="0.35">
      <c r="B7025" s="1" t="s">
        <v>27680</v>
      </c>
      <c r="C7025" s="3" t="s">
        <v>27681</v>
      </c>
      <c r="D7025" s="13">
        <v>100000000</v>
      </c>
      <c r="E7025" s="1" t="str" cm="1">
        <f t="array" ref="E7025">_xlfn.IFS($D7025&gt;=$N$7,$J$7,AND($D7025&gt;=$M$8,$D7025&lt;$N$8),$J$8,AND($D7025&gt;=$M$9,$D7025&lt;$N$9),$J$9,$D7025&lt;$N$10,$J$10)</f>
        <v>Micro Cap</v>
      </c>
      <c r="F7025" s="18">
        <v>0.86</v>
      </c>
      <c r="G7025" s="3" t="s">
        <v>31554</v>
      </c>
      <c r="H7025" s="22">
        <f>ROUND(Table1[[#This Row],[Market Capitalisation]]/Table1[[#This Row],[Stock Price]],0)</f>
        <v>116279070</v>
      </c>
    </row>
    <row r="7026" spans="2:8" x14ac:dyDescent="0.35">
      <c r="B7026" s="1" t="s">
        <v>27683</v>
      </c>
      <c r="C7026" s="3" t="s">
        <v>27684</v>
      </c>
      <c r="D7026" s="13">
        <v>100000000</v>
      </c>
      <c r="E7026" s="1" t="str" cm="1">
        <f t="array" ref="E7026">_xlfn.IFS($D7026&gt;=$N$7,$J$7,AND($D7026&gt;=$M$8,$D7026&lt;$N$8),$J$8,AND($D7026&gt;=$M$9,$D7026&lt;$N$9),$J$9,$D7026&lt;$N$10,$J$10)</f>
        <v>Micro Cap</v>
      </c>
      <c r="F7026" s="18">
        <v>3</v>
      </c>
      <c r="G7026" s="3" t="s">
        <v>31554</v>
      </c>
      <c r="H7026" s="22">
        <f>ROUND(Table1[[#This Row],[Market Capitalisation]]/Table1[[#This Row],[Stock Price]],0)</f>
        <v>33333333</v>
      </c>
    </row>
    <row r="7027" spans="2:8" x14ac:dyDescent="0.35">
      <c r="B7027" s="1" t="s">
        <v>27686</v>
      </c>
      <c r="C7027" s="3" t="s">
        <v>27687</v>
      </c>
      <c r="D7027" s="13">
        <v>100000000</v>
      </c>
      <c r="E7027" s="1" t="str" cm="1">
        <f t="array" ref="E7027">_xlfn.IFS($D7027&gt;=$N$7,$J$7,AND($D7027&gt;=$M$8,$D7027&lt;$N$8),$J$8,AND($D7027&gt;=$M$9,$D7027&lt;$N$9),$J$9,$D7027&lt;$N$10,$J$10)</f>
        <v>Micro Cap</v>
      </c>
      <c r="F7027" s="18">
        <v>1.6</v>
      </c>
      <c r="G7027" s="3" t="s">
        <v>31554</v>
      </c>
      <c r="H7027" s="22">
        <f>ROUND(Table1[[#This Row],[Market Capitalisation]]/Table1[[#This Row],[Stock Price]],0)</f>
        <v>62500000</v>
      </c>
    </row>
    <row r="7028" spans="2:8" x14ac:dyDescent="0.35">
      <c r="B7028" s="1" t="s">
        <v>27689</v>
      </c>
      <c r="C7028" s="3" t="s">
        <v>27690</v>
      </c>
      <c r="D7028" s="13">
        <v>100000000</v>
      </c>
      <c r="E7028" s="1" t="str" cm="1">
        <f t="array" ref="E7028">_xlfn.IFS($D7028&gt;=$N$7,$J$7,AND($D7028&gt;=$M$8,$D7028&lt;$N$8),$J$8,AND($D7028&gt;=$M$9,$D7028&lt;$N$9),$J$9,$D7028&lt;$N$10,$J$10)</f>
        <v>Micro Cap</v>
      </c>
      <c r="F7028" s="18">
        <v>1.04</v>
      </c>
      <c r="G7028" s="3" t="s">
        <v>511</v>
      </c>
      <c r="H7028" s="22">
        <f>ROUND(Table1[[#This Row],[Market Capitalisation]]/Table1[[#This Row],[Stock Price]],0)</f>
        <v>96153846</v>
      </c>
    </row>
    <row r="7029" spans="2:8" x14ac:dyDescent="0.35">
      <c r="B7029" s="1" t="s">
        <v>27692</v>
      </c>
      <c r="C7029" s="3" t="s">
        <v>27693</v>
      </c>
      <c r="D7029" s="13">
        <v>100000000</v>
      </c>
      <c r="E7029" s="1" t="str" cm="1">
        <f t="array" ref="E7029">_xlfn.IFS($D7029&gt;=$N$7,$J$7,AND($D7029&gt;=$M$8,$D7029&lt;$N$8),$J$8,AND($D7029&gt;=$M$9,$D7029&lt;$N$9),$J$9,$D7029&lt;$N$10,$J$10)</f>
        <v>Micro Cap</v>
      </c>
      <c r="F7029" s="18">
        <v>1.04</v>
      </c>
      <c r="G7029" s="3" t="s">
        <v>152</v>
      </c>
      <c r="H7029" s="22">
        <f>ROUND(Table1[[#This Row],[Market Capitalisation]]/Table1[[#This Row],[Stock Price]],0)</f>
        <v>96153846</v>
      </c>
    </row>
    <row r="7030" spans="2:8" x14ac:dyDescent="0.35">
      <c r="B7030" s="1" t="s">
        <v>27695</v>
      </c>
      <c r="C7030" s="3" t="s">
        <v>27696</v>
      </c>
      <c r="D7030" s="13">
        <v>100000000</v>
      </c>
      <c r="E7030" s="1" t="str" cm="1">
        <f t="array" ref="E7030">_xlfn.IFS($D7030&gt;=$N$7,$J$7,AND($D7030&gt;=$M$8,$D7030&lt;$N$8),$J$8,AND($D7030&gt;=$M$9,$D7030&lt;$N$9),$J$9,$D7030&lt;$N$10,$J$10)</f>
        <v>Micro Cap</v>
      </c>
      <c r="F7030" s="18">
        <v>0.17</v>
      </c>
      <c r="G7030" s="3" t="s">
        <v>152</v>
      </c>
      <c r="H7030" s="22">
        <f>ROUND(Table1[[#This Row],[Market Capitalisation]]/Table1[[#This Row],[Stock Price]],0)</f>
        <v>588235294</v>
      </c>
    </row>
    <row r="7031" spans="2:8" x14ac:dyDescent="0.35">
      <c r="B7031" s="1" t="s">
        <v>27698</v>
      </c>
      <c r="C7031" s="3" t="s">
        <v>27699</v>
      </c>
      <c r="D7031" s="13">
        <v>100000000</v>
      </c>
      <c r="E7031" s="1" t="str" cm="1">
        <f t="array" ref="E7031">_xlfn.IFS($D7031&gt;=$N$7,$J$7,AND($D7031&gt;=$M$8,$D7031&lt;$N$8),$J$8,AND($D7031&gt;=$M$9,$D7031&lt;$N$9),$J$9,$D7031&lt;$N$10,$J$10)</f>
        <v>Micro Cap</v>
      </c>
      <c r="F7031" s="18">
        <v>0.24</v>
      </c>
      <c r="G7031" s="3" t="s">
        <v>31554</v>
      </c>
      <c r="H7031" s="22">
        <f>ROUND(Table1[[#This Row],[Market Capitalisation]]/Table1[[#This Row],[Stock Price]],0)</f>
        <v>416666667</v>
      </c>
    </row>
    <row r="7032" spans="2:8" x14ac:dyDescent="0.35">
      <c r="B7032" s="1" t="s">
        <v>27701</v>
      </c>
      <c r="C7032" s="3" t="s">
        <v>27702</v>
      </c>
      <c r="D7032" s="13">
        <v>100000000</v>
      </c>
      <c r="E7032" s="1" t="str" cm="1">
        <f t="array" ref="E7032">_xlfn.IFS($D7032&gt;=$N$7,$J$7,AND($D7032&gt;=$M$8,$D7032&lt;$N$8),$J$8,AND($D7032&gt;=$M$9,$D7032&lt;$N$9),$J$9,$D7032&lt;$N$10,$J$10)</f>
        <v>Micro Cap</v>
      </c>
      <c r="F7032" s="18">
        <v>24.2</v>
      </c>
      <c r="G7032" s="3" t="s">
        <v>31554</v>
      </c>
      <c r="H7032" s="22">
        <f>ROUND(Table1[[#This Row],[Market Capitalisation]]/Table1[[#This Row],[Stock Price]],0)</f>
        <v>4132231</v>
      </c>
    </row>
    <row r="7033" spans="2:8" x14ac:dyDescent="0.35">
      <c r="B7033" s="1" t="s">
        <v>27705</v>
      </c>
      <c r="C7033" s="3" t="s">
        <v>27706</v>
      </c>
      <c r="D7033" s="13">
        <v>100000000</v>
      </c>
      <c r="E7033" s="1" t="str" cm="1">
        <f t="array" ref="E7033">_xlfn.IFS($D7033&gt;=$N$7,$J$7,AND($D7033&gt;=$M$8,$D7033&lt;$N$8),$J$8,AND($D7033&gt;=$M$9,$D7033&lt;$N$9),$J$9,$D7033&lt;$N$10,$J$10)</f>
        <v>Micro Cap</v>
      </c>
      <c r="F7033" s="18">
        <v>0.41</v>
      </c>
      <c r="G7033" s="3" t="s">
        <v>31554</v>
      </c>
      <c r="H7033" s="22">
        <f>ROUND(Table1[[#This Row],[Market Capitalisation]]/Table1[[#This Row],[Stock Price]],0)</f>
        <v>243902439</v>
      </c>
    </row>
    <row r="7034" spans="2:8" x14ac:dyDescent="0.35">
      <c r="B7034" s="1" t="s">
        <v>27708</v>
      </c>
      <c r="C7034" s="3" t="s">
        <v>27709</v>
      </c>
      <c r="D7034" s="13">
        <v>100000000</v>
      </c>
      <c r="E7034" s="1" t="str" cm="1">
        <f t="array" ref="E7034">_xlfn.IFS($D7034&gt;=$N$7,$J$7,AND($D7034&gt;=$M$8,$D7034&lt;$N$8),$J$8,AND($D7034&gt;=$M$9,$D7034&lt;$N$9),$J$9,$D7034&lt;$N$10,$J$10)</f>
        <v>Micro Cap</v>
      </c>
      <c r="F7034" s="18">
        <v>2.87</v>
      </c>
      <c r="G7034" s="3" t="s">
        <v>31554</v>
      </c>
      <c r="H7034" s="22">
        <f>ROUND(Table1[[#This Row],[Market Capitalisation]]/Table1[[#This Row],[Stock Price]],0)</f>
        <v>34843206</v>
      </c>
    </row>
    <row r="7035" spans="2:8" x14ac:dyDescent="0.35">
      <c r="B7035" s="1" t="s">
        <v>27711</v>
      </c>
      <c r="C7035" s="3" t="s">
        <v>27712</v>
      </c>
      <c r="D7035" s="13">
        <v>100000000</v>
      </c>
      <c r="E7035" s="1" t="str" cm="1">
        <f t="array" ref="E7035">_xlfn.IFS($D7035&gt;=$N$7,$J$7,AND($D7035&gt;=$M$8,$D7035&lt;$N$8),$J$8,AND($D7035&gt;=$M$9,$D7035&lt;$N$9),$J$9,$D7035&lt;$N$10,$J$10)</f>
        <v>Micro Cap</v>
      </c>
      <c r="F7035" s="18">
        <v>2.65</v>
      </c>
      <c r="G7035" s="3" t="s">
        <v>152</v>
      </c>
      <c r="H7035" s="22">
        <f>ROUND(Table1[[#This Row],[Market Capitalisation]]/Table1[[#This Row],[Stock Price]],0)</f>
        <v>37735849</v>
      </c>
    </row>
    <row r="7036" spans="2:8" x14ac:dyDescent="0.35">
      <c r="B7036" s="1" t="s">
        <v>27715</v>
      </c>
      <c r="C7036" s="3" t="s">
        <v>27716</v>
      </c>
      <c r="D7036" s="13">
        <v>100000000</v>
      </c>
      <c r="E7036" s="1" t="str" cm="1">
        <f t="array" ref="E7036">_xlfn.IFS($D7036&gt;=$N$7,$J$7,AND($D7036&gt;=$M$8,$D7036&lt;$N$8),$J$8,AND($D7036&gt;=$M$9,$D7036&lt;$N$9),$J$9,$D7036&lt;$N$10,$J$10)</f>
        <v>Micro Cap</v>
      </c>
      <c r="F7036" s="18">
        <v>26.51</v>
      </c>
      <c r="G7036" s="3" t="s">
        <v>210</v>
      </c>
      <c r="H7036" s="22">
        <f>ROUND(Table1[[#This Row],[Market Capitalisation]]/Table1[[#This Row],[Stock Price]],0)</f>
        <v>3772161</v>
      </c>
    </row>
    <row r="7037" spans="2:8" x14ac:dyDescent="0.35">
      <c r="B7037" s="1" t="s">
        <v>27719</v>
      </c>
      <c r="C7037" s="3" t="s">
        <v>27720</v>
      </c>
      <c r="D7037" s="13">
        <v>100000000</v>
      </c>
      <c r="E7037" s="1" t="str" cm="1">
        <f t="array" ref="E7037">_xlfn.IFS($D7037&gt;=$N$7,$J$7,AND($D7037&gt;=$M$8,$D7037&lt;$N$8),$J$8,AND($D7037&gt;=$M$9,$D7037&lt;$N$9),$J$9,$D7037&lt;$N$10,$J$10)</f>
        <v>Micro Cap</v>
      </c>
      <c r="F7037" s="18">
        <v>8.15</v>
      </c>
      <c r="G7037" s="3" t="s">
        <v>31544</v>
      </c>
      <c r="H7037" s="22">
        <f>ROUND(Table1[[#This Row],[Market Capitalisation]]/Table1[[#This Row],[Stock Price]],0)</f>
        <v>12269939</v>
      </c>
    </row>
    <row r="7038" spans="2:8" x14ac:dyDescent="0.35">
      <c r="B7038" s="1" t="s">
        <v>27722</v>
      </c>
      <c r="C7038" s="3" t="s">
        <v>27723</v>
      </c>
      <c r="D7038" s="13">
        <v>100000000</v>
      </c>
      <c r="E7038" s="1" t="str" cm="1">
        <f t="array" ref="E7038">_xlfn.IFS($D7038&gt;=$N$7,$J$7,AND($D7038&gt;=$M$8,$D7038&lt;$N$8),$J$8,AND($D7038&gt;=$M$9,$D7038&lt;$N$9),$J$9,$D7038&lt;$N$10,$J$10)</f>
        <v>Micro Cap</v>
      </c>
      <c r="F7038" s="18">
        <v>1.85</v>
      </c>
      <c r="G7038" s="3" t="s">
        <v>31554</v>
      </c>
      <c r="H7038" s="22">
        <f>ROUND(Table1[[#This Row],[Market Capitalisation]]/Table1[[#This Row],[Stock Price]],0)</f>
        <v>54054054</v>
      </c>
    </row>
    <row r="7039" spans="2:8" x14ac:dyDescent="0.35">
      <c r="B7039" s="1" t="s">
        <v>27725</v>
      </c>
      <c r="C7039" s="3" t="s">
        <v>27726</v>
      </c>
      <c r="D7039" s="13">
        <v>100000000</v>
      </c>
      <c r="E7039" s="1" t="str" cm="1">
        <f t="array" ref="E7039">_xlfn.IFS($D7039&gt;=$N$7,$J$7,AND($D7039&gt;=$M$8,$D7039&lt;$N$8),$J$8,AND($D7039&gt;=$M$9,$D7039&lt;$N$9),$J$9,$D7039&lt;$N$10,$J$10)</f>
        <v>Micro Cap</v>
      </c>
      <c r="F7039" s="18">
        <v>151.19</v>
      </c>
      <c r="G7039" s="3" t="s">
        <v>4925</v>
      </c>
      <c r="H7039" s="22">
        <f>ROUND(Table1[[#This Row],[Market Capitalisation]]/Table1[[#This Row],[Stock Price]],0)</f>
        <v>661419</v>
      </c>
    </row>
    <row r="7040" spans="2:8" x14ac:dyDescent="0.35">
      <c r="B7040" s="1" t="s">
        <v>27729</v>
      </c>
      <c r="C7040" s="3" t="s">
        <v>27730</v>
      </c>
      <c r="D7040" s="13">
        <v>100000000</v>
      </c>
      <c r="E7040" s="1" t="str" cm="1">
        <f t="array" ref="E7040">_xlfn.IFS($D7040&gt;=$N$7,$J$7,AND($D7040&gt;=$M$8,$D7040&lt;$N$8),$J$8,AND($D7040&gt;=$M$9,$D7040&lt;$N$9),$J$9,$D7040&lt;$N$10,$J$10)</f>
        <v>Micro Cap</v>
      </c>
      <c r="F7040" s="18">
        <v>15.1</v>
      </c>
      <c r="G7040" s="3" t="s">
        <v>31554</v>
      </c>
      <c r="H7040" s="22">
        <f>ROUND(Table1[[#This Row],[Market Capitalisation]]/Table1[[#This Row],[Stock Price]],0)</f>
        <v>6622517</v>
      </c>
    </row>
    <row r="7041" spans="2:8" x14ac:dyDescent="0.35">
      <c r="B7041" s="1" t="s">
        <v>27732</v>
      </c>
      <c r="C7041" s="3" t="s">
        <v>27733</v>
      </c>
      <c r="D7041" s="13">
        <v>100000000</v>
      </c>
      <c r="E7041" s="1" t="str" cm="1">
        <f t="array" ref="E7041">_xlfn.IFS($D7041&gt;=$N$7,$J$7,AND($D7041&gt;=$M$8,$D7041&lt;$N$8),$J$8,AND($D7041&gt;=$M$9,$D7041&lt;$N$9),$J$9,$D7041&lt;$N$10,$J$10)</f>
        <v>Micro Cap</v>
      </c>
      <c r="F7041" s="18">
        <v>2.41</v>
      </c>
      <c r="G7041" s="3" t="s">
        <v>31554</v>
      </c>
      <c r="H7041" s="22">
        <f>ROUND(Table1[[#This Row],[Market Capitalisation]]/Table1[[#This Row],[Stock Price]],0)</f>
        <v>41493776</v>
      </c>
    </row>
    <row r="7042" spans="2:8" x14ac:dyDescent="0.35">
      <c r="B7042" s="1" t="s">
        <v>27735</v>
      </c>
      <c r="C7042" s="3" t="s">
        <v>27736</v>
      </c>
      <c r="D7042" s="13">
        <v>100000000</v>
      </c>
      <c r="E7042" s="1" t="str" cm="1">
        <f t="array" ref="E7042">_xlfn.IFS($D7042&gt;=$N$7,$J$7,AND($D7042&gt;=$M$8,$D7042&lt;$N$8),$J$8,AND($D7042&gt;=$M$9,$D7042&lt;$N$9),$J$9,$D7042&lt;$N$10,$J$10)</f>
        <v>Micro Cap</v>
      </c>
      <c r="F7042" s="18">
        <v>2.84</v>
      </c>
      <c r="G7042" s="3" t="s">
        <v>31554</v>
      </c>
      <c r="H7042" s="22">
        <f>ROUND(Table1[[#This Row],[Market Capitalisation]]/Table1[[#This Row],[Stock Price]],0)</f>
        <v>35211268</v>
      </c>
    </row>
    <row r="7043" spans="2:8" x14ac:dyDescent="0.35">
      <c r="B7043" s="1" t="s">
        <v>27738</v>
      </c>
      <c r="C7043" s="3" t="s">
        <v>27739</v>
      </c>
      <c r="D7043" s="13">
        <v>100000000</v>
      </c>
      <c r="E7043" s="1" t="str" cm="1">
        <f t="array" ref="E7043">_xlfn.IFS($D7043&gt;=$N$7,$J$7,AND($D7043&gt;=$M$8,$D7043&lt;$N$8),$J$8,AND($D7043&gt;=$M$9,$D7043&lt;$N$9),$J$9,$D7043&lt;$N$10,$J$10)</f>
        <v>Micro Cap</v>
      </c>
      <c r="F7043" s="18">
        <v>4.9400000000000004</v>
      </c>
      <c r="G7043" s="3" t="s">
        <v>511</v>
      </c>
      <c r="H7043" s="22">
        <f>ROUND(Table1[[#This Row],[Market Capitalisation]]/Table1[[#This Row],[Stock Price]],0)</f>
        <v>20242915</v>
      </c>
    </row>
    <row r="7044" spans="2:8" x14ac:dyDescent="0.35">
      <c r="B7044" s="1" t="s">
        <v>27741</v>
      </c>
      <c r="C7044" s="3" t="s">
        <v>27742</v>
      </c>
      <c r="D7044" s="13">
        <v>100000000</v>
      </c>
      <c r="E7044" s="1" t="str" cm="1">
        <f t="array" ref="E7044">_xlfn.IFS($D7044&gt;=$N$7,$J$7,AND($D7044&gt;=$M$8,$D7044&lt;$N$8),$J$8,AND($D7044&gt;=$M$9,$D7044&lt;$N$9),$J$9,$D7044&lt;$N$10,$J$10)</f>
        <v>Micro Cap</v>
      </c>
      <c r="F7044" s="18">
        <v>3.39</v>
      </c>
      <c r="G7044" s="3" t="s">
        <v>210</v>
      </c>
      <c r="H7044" s="22">
        <f>ROUND(Table1[[#This Row],[Market Capitalisation]]/Table1[[#This Row],[Stock Price]],0)</f>
        <v>29498525</v>
      </c>
    </row>
    <row r="7045" spans="2:8" x14ac:dyDescent="0.35">
      <c r="B7045" s="1" t="s">
        <v>27744</v>
      </c>
      <c r="C7045" s="3" t="s">
        <v>27745</v>
      </c>
      <c r="D7045" s="13">
        <v>100000000</v>
      </c>
      <c r="E7045" s="1" t="str" cm="1">
        <f t="array" ref="E7045">_xlfn.IFS($D7045&gt;=$N$7,$J$7,AND($D7045&gt;=$M$8,$D7045&lt;$N$8),$J$8,AND($D7045&gt;=$M$9,$D7045&lt;$N$9),$J$9,$D7045&lt;$N$10,$J$10)</f>
        <v>Micro Cap</v>
      </c>
      <c r="F7045" s="18">
        <v>1.61</v>
      </c>
      <c r="G7045" s="3" t="s">
        <v>31554</v>
      </c>
      <c r="H7045" s="22">
        <f>ROUND(Table1[[#This Row],[Market Capitalisation]]/Table1[[#This Row],[Stock Price]],0)</f>
        <v>62111801</v>
      </c>
    </row>
    <row r="7046" spans="2:8" x14ac:dyDescent="0.35">
      <c r="B7046" s="1" t="s">
        <v>27747</v>
      </c>
      <c r="C7046" s="3" t="s">
        <v>27748</v>
      </c>
      <c r="D7046" s="13">
        <v>100000000</v>
      </c>
      <c r="E7046" s="1" t="str" cm="1">
        <f t="array" ref="E7046">_xlfn.IFS($D7046&gt;=$N$7,$J$7,AND($D7046&gt;=$M$8,$D7046&lt;$N$8),$J$8,AND($D7046&gt;=$M$9,$D7046&lt;$N$9),$J$9,$D7046&lt;$N$10,$J$10)</f>
        <v>Micro Cap</v>
      </c>
      <c r="F7046" s="18">
        <v>4.42</v>
      </c>
      <c r="G7046" s="3" t="s">
        <v>62</v>
      </c>
      <c r="H7046" s="22">
        <f>ROUND(Table1[[#This Row],[Market Capitalisation]]/Table1[[#This Row],[Stock Price]],0)</f>
        <v>22624434</v>
      </c>
    </row>
    <row r="7047" spans="2:8" x14ac:dyDescent="0.35">
      <c r="B7047" s="1" t="s">
        <v>27750</v>
      </c>
      <c r="C7047" s="3" t="s">
        <v>27751</v>
      </c>
      <c r="D7047" s="13">
        <v>100000000</v>
      </c>
      <c r="E7047" s="1" t="str" cm="1">
        <f t="array" ref="E7047">_xlfn.IFS($D7047&gt;=$N$7,$J$7,AND($D7047&gt;=$M$8,$D7047&lt;$N$8),$J$8,AND($D7047&gt;=$M$9,$D7047&lt;$N$9),$J$9,$D7047&lt;$N$10,$J$10)</f>
        <v>Micro Cap</v>
      </c>
      <c r="F7047" s="18">
        <v>0.16</v>
      </c>
      <c r="G7047" s="3" t="s">
        <v>420</v>
      </c>
      <c r="H7047" s="22">
        <f>ROUND(Table1[[#This Row],[Market Capitalisation]]/Table1[[#This Row],[Stock Price]],0)</f>
        <v>625000000</v>
      </c>
    </row>
    <row r="7048" spans="2:8" x14ac:dyDescent="0.35">
      <c r="B7048" s="1" t="s">
        <v>27753</v>
      </c>
      <c r="C7048" s="3" t="s">
        <v>27754</v>
      </c>
      <c r="D7048" s="13">
        <v>100000000</v>
      </c>
      <c r="E7048" s="1" t="str" cm="1">
        <f t="array" ref="E7048">_xlfn.IFS($D7048&gt;=$N$7,$J$7,AND($D7048&gt;=$M$8,$D7048&lt;$N$8),$J$8,AND($D7048&gt;=$M$9,$D7048&lt;$N$9),$J$9,$D7048&lt;$N$10,$J$10)</f>
        <v>Micro Cap</v>
      </c>
      <c r="F7048" s="18">
        <v>3.08</v>
      </c>
      <c r="G7048" s="3" t="s">
        <v>31554</v>
      </c>
      <c r="H7048" s="22">
        <f>ROUND(Table1[[#This Row],[Market Capitalisation]]/Table1[[#This Row],[Stock Price]],0)</f>
        <v>32467532</v>
      </c>
    </row>
    <row r="7049" spans="2:8" x14ac:dyDescent="0.35">
      <c r="B7049" s="1" t="s">
        <v>27756</v>
      </c>
      <c r="C7049" s="3" t="s">
        <v>27757</v>
      </c>
      <c r="D7049" s="13">
        <v>100000000</v>
      </c>
      <c r="E7049" s="1" t="str" cm="1">
        <f t="array" ref="E7049">_xlfn.IFS($D7049&gt;=$N$7,$J$7,AND($D7049&gt;=$M$8,$D7049&lt;$N$8),$J$8,AND($D7049&gt;=$M$9,$D7049&lt;$N$9),$J$9,$D7049&lt;$N$10,$J$10)</f>
        <v>Micro Cap</v>
      </c>
      <c r="F7049" s="18">
        <v>9.76</v>
      </c>
      <c r="G7049" s="3" t="s">
        <v>31554</v>
      </c>
      <c r="H7049" s="22">
        <f>ROUND(Table1[[#This Row],[Market Capitalisation]]/Table1[[#This Row],[Stock Price]],0)</f>
        <v>10245902</v>
      </c>
    </row>
    <row r="7050" spans="2:8" x14ac:dyDescent="0.35">
      <c r="B7050" s="1" t="s">
        <v>27760</v>
      </c>
      <c r="C7050" s="3" t="s">
        <v>27761</v>
      </c>
      <c r="D7050" s="13">
        <v>100000000</v>
      </c>
      <c r="E7050" s="1" t="str" cm="1">
        <f t="array" ref="E7050">_xlfn.IFS($D7050&gt;=$N$7,$J$7,AND($D7050&gt;=$M$8,$D7050&lt;$N$8),$J$8,AND($D7050&gt;=$M$9,$D7050&lt;$N$9),$J$9,$D7050&lt;$N$10,$J$10)</f>
        <v>Micro Cap</v>
      </c>
      <c r="F7050" s="18">
        <v>16.309999999999999</v>
      </c>
      <c r="G7050" s="3" t="s">
        <v>107</v>
      </c>
      <c r="H7050" s="22">
        <f>ROUND(Table1[[#This Row],[Market Capitalisation]]/Table1[[#This Row],[Stock Price]],0)</f>
        <v>6131208</v>
      </c>
    </row>
    <row r="7051" spans="2:8" x14ac:dyDescent="0.35">
      <c r="B7051" s="1" t="s">
        <v>27763</v>
      </c>
      <c r="C7051" s="3" t="s">
        <v>27764</v>
      </c>
      <c r="D7051" s="13">
        <v>100000000</v>
      </c>
      <c r="E7051" s="1" t="str" cm="1">
        <f t="array" ref="E7051">_xlfn.IFS($D7051&gt;=$N$7,$J$7,AND($D7051&gt;=$M$8,$D7051&lt;$N$8),$J$8,AND($D7051&gt;=$M$9,$D7051&lt;$N$9),$J$9,$D7051&lt;$N$10,$J$10)</f>
        <v>Micro Cap</v>
      </c>
      <c r="F7051" s="18">
        <v>3.44</v>
      </c>
      <c r="G7051" s="3" t="s">
        <v>62</v>
      </c>
      <c r="H7051" s="22">
        <f>ROUND(Table1[[#This Row],[Market Capitalisation]]/Table1[[#This Row],[Stock Price]],0)</f>
        <v>29069767</v>
      </c>
    </row>
    <row r="7052" spans="2:8" x14ac:dyDescent="0.35">
      <c r="B7052" s="1" t="s">
        <v>27766</v>
      </c>
      <c r="C7052" s="3" t="s">
        <v>27767</v>
      </c>
      <c r="D7052" s="13">
        <v>100000000</v>
      </c>
      <c r="E7052" s="1" t="str" cm="1">
        <f t="array" ref="E7052">_xlfn.IFS($D7052&gt;=$N$7,$J$7,AND($D7052&gt;=$M$8,$D7052&lt;$N$8),$J$8,AND($D7052&gt;=$M$9,$D7052&lt;$N$9),$J$9,$D7052&lt;$N$10,$J$10)</f>
        <v>Micro Cap</v>
      </c>
      <c r="F7052" s="18">
        <v>1.6</v>
      </c>
      <c r="G7052" s="3" t="s">
        <v>31554</v>
      </c>
      <c r="H7052" s="22">
        <f>ROUND(Table1[[#This Row],[Market Capitalisation]]/Table1[[#This Row],[Stock Price]],0)</f>
        <v>62500000</v>
      </c>
    </row>
    <row r="7053" spans="2:8" x14ac:dyDescent="0.35">
      <c r="B7053" s="1" t="s">
        <v>27769</v>
      </c>
      <c r="C7053" s="3" t="s">
        <v>27770</v>
      </c>
      <c r="D7053" s="13">
        <v>100000000</v>
      </c>
      <c r="E7053" s="1" t="str" cm="1">
        <f t="array" ref="E7053">_xlfn.IFS($D7053&gt;=$N$7,$J$7,AND($D7053&gt;=$M$8,$D7053&lt;$N$8),$J$8,AND($D7053&gt;=$M$9,$D7053&lt;$N$9),$J$9,$D7053&lt;$N$10,$J$10)</f>
        <v>Micro Cap</v>
      </c>
      <c r="F7053" s="18">
        <v>0.65</v>
      </c>
      <c r="G7053" s="3" t="s">
        <v>31554</v>
      </c>
      <c r="H7053" s="22">
        <f>ROUND(Table1[[#This Row],[Market Capitalisation]]/Table1[[#This Row],[Stock Price]],0)</f>
        <v>153846154</v>
      </c>
    </row>
    <row r="7054" spans="2:8" x14ac:dyDescent="0.35">
      <c r="B7054" s="1" t="s">
        <v>27772</v>
      </c>
      <c r="C7054" s="3" t="s">
        <v>27773</v>
      </c>
      <c r="D7054" s="13">
        <v>100000000</v>
      </c>
      <c r="E7054" s="1" t="str" cm="1">
        <f t="array" ref="E7054">_xlfn.IFS($D7054&gt;=$N$7,$J$7,AND($D7054&gt;=$M$8,$D7054&lt;$N$8),$J$8,AND($D7054&gt;=$M$9,$D7054&lt;$N$9),$J$9,$D7054&lt;$N$10,$J$10)</f>
        <v>Micro Cap</v>
      </c>
      <c r="F7054" s="18">
        <v>0.9</v>
      </c>
      <c r="G7054" s="3" t="s">
        <v>31554</v>
      </c>
      <c r="H7054" s="22">
        <f>ROUND(Table1[[#This Row],[Market Capitalisation]]/Table1[[#This Row],[Stock Price]],0)</f>
        <v>111111111</v>
      </c>
    </row>
    <row r="7055" spans="2:8" x14ac:dyDescent="0.35">
      <c r="B7055" s="1" t="s">
        <v>27775</v>
      </c>
      <c r="C7055" s="3" t="s">
        <v>27776</v>
      </c>
      <c r="D7055" s="13">
        <v>100000000</v>
      </c>
      <c r="E7055" s="1" t="str" cm="1">
        <f t="array" ref="E7055">_xlfn.IFS($D7055&gt;=$N$7,$J$7,AND($D7055&gt;=$M$8,$D7055&lt;$N$8),$J$8,AND($D7055&gt;=$M$9,$D7055&lt;$N$9),$J$9,$D7055&lt;$N$10,$J$10)</f>
        <v>Micro Cap</v>
      </c>
      <c r="F7055" s="18">
        <v>1.1399999999999999</v>
      </c>
      <c r="G7055" s="3" t="s">
        <v>152</v>
      </c>
      <c r="H7055" s="22">
        <f>ROUND(Table1[[#This Row],[Market Capitalisation]]/Table1[[#This Row],[Stock Price]],0)</f>
        <v>87719298</v>
      </c>
    </row>
    <row r="7056" spans="2:8" x14ac:dyDescent="0.35">
      <c r="B7056" s="1" t="s">
        <v>27778</v>
      </c>
      <c r="C7056" s="3" t="s">
        <v>27779</v>
      </c>
      <c r="D7056" s="13">
        <v>100000000</v>
      </c>
      <c r="E7056" s="1" t="str" cm="1">
        <f t="array" ref="E7056">_xlfn.IFS($D7056&gt;=$N$7,$J$7,AND($D7056&gt;=$M$8,$D7056&lt;$N$8),$J$8,AND($D7056&gt;=$M$9,$D7056&lt;$N$9),$J$9,$D7056&lt;$N$10,$J$10)</f>
        <v>Micro Cap</v>
      </c>
      <c r="F7056" s="18">
        <v>6.24</v>
      </c>
      <c r="G7056" s="3" t="s">
        <v>31554</v>
      </c>
      <c r="H7056" s="22">
        <f>ROUND(Table1[[#This Row],[Market Capitalisation]]/Table1[[#This Row],[Stock Price]],0)</f>
        <v>16025641</v>
      </c>
    </row>
    <row r="7057" spans="2:8" x14ac:dyDescent="0.35">
      <c r="B7057" s="1" t="s">
        <v>27781</v>
      </c>
      <c r="C7057" s="3" t="s">
        <v>27782</v>
      </c>
      <c r="D7057" s="13">
        <v>100000000</v>
      </c>
      <c r="E7057" s="1" t="str" cm="1">
        <f t="array" ref="E7057">_xlfn.IFS($D7057&gt;=$N$7,$J$7,AND($D7057&gt;=$M$8,$D7057&lt;$N$8),$J$8,AND($D7057&gt;=$M$9,$D7057&lt;$N$9),$J$9,$D7057&lt;$N$10,$J$10)</f>
        <v>Micro Cap</v>
      </c>
      <c r="F7057" s="18">
        <v>2.0699999999999998</v>
      </c>
      <c r="G7057" s="3" t="s">
        <v>31554</v>
      </c>
      <c r="H7057" s="22">
        <f>ROUND(Table1[[#This Row],[Market Capitalisation]]/Table1[[#This Row],[Stock Price]],0)</f>
        <v>48309179</v>
      </c>
    </row>
    <row r="7058" spans="2:8" x14ac:dyDescent="0.35">
      <c r="B7058" s="1" t="s">
        <v>27784</v>
      </c>
      <c r="C7058" s="3" t="s">
        <v>27785</v>
      </c>
      <c r="D7058" s="13">
        <v>100000000</v>
      </c>
      <c r="E7058" s="1" t="str" cm="1">
        <f t="array" ref="E7058">_xlfn.IFS($D7058&gt;=$N$7,$J$7,AND($D7058&gt;=$M$8,$D7058&lt;$N$8),$J$8,AND($D7058&gt;=$M$9,$D7058&lt;$N$9),$J$9,$D7058&lt;$N$10,$J$10)</f>
        <v>Micro Cap</v>
      </c>
      <c r="F7058" s="18">
        <v>0.53</v>
      </c>
      <c r="G7058" s="3" t="s">
        <v>31554</v>
      </c>
      <c r="H7058" s="22">
        <f>ROUND(Table1[[#This Row],[Market Capitalisation]]/Table1[[#This Row],[Stock Price]],0)</f>
        <v>188679245</v>
      </c>
    </row>
    <row r="7059" spans="2:8" x14ac:dyDescent="0.35">
      <c r="B7059" s="1" t="s">
        <v>27787</v>
      </c>
      <c r="C7059" s="3" t="s">
        <v>27788</v>
      </c>
      <c r="D7059" s="13">
        <v>100000000</v>
      </c>
      <c r="E7059" s="1" t="str" cm="1">
        <f t="array" ref="E7059">_xlfn.IFS($D7059&gt;=$N$7,$J$7,AND($D7059&gt;=$M$8,$D7059&lt;$N$8),$J$8,AND($D7059&gt;=$M$9,$D7059&lt;$N$9),$J$9,$D7059&lt;$N$10,$J$10)</f>
        <v>Micro Cap</v>
      </c>
      <c r="F7059" s="18">
        <v>3.48</v>
      </c>
      <c r="G7059" s="3" t="s">
        <v>304</v>
      </c>
      <c r="H7059" s="22">
        <f>ROUND(Table1[[#This Row],[Market Capitalisation]]/Table1[[#This Row],[Stock Price]],0)</f>
        <v>28735632</v>
      </c>
    </row>
    <row r="7060" spans="2:8" x14ac:dyDescent="0.35">
      <c r="B7060" s="1" t="s">
        <v>27790</v>
      </c>
      <c r="C7060" s="3" t="s">
        <v>27791</v>
      </c>
      <c r="D7060" s="13">
        <v>100000000</v>
      </c>
      <c r="E7060" s="1" t="str" cm="1">
        <f t="array" ref="E7060">_xlfn.IFS($D7060&gt;=$N$7,$J$7,AND($D7060&gt;=$M$8,$D7060&lt;$N$8),$J$8,AND($D7060&gt;=$M$9,$D7060&lt;$N$9),$J$9,$D7060&lt;$N$10,$J$10)</f>
        <v>Micro Cap</v>
      </c>
      <c r="F7060" s="18">
        <v>26.99</v>
      </c>
      <c r="G7060" s="3" t="s">
        <v>31554</v>
      </c>
      <c r="H7060" s="22">
        <f>ROUND(Table1[[#This Row],[Market Capitalisation]]/Table1[[#This Row],[Stock Price]],0)</f>
        <v>3705076</v>
      </c>
    </row>
    <row r="7061" spans="2:8" x14ac:dyDescent="0.35">
      <c r="B7061" s="1" t="s">
        <v>27793</v>
      </c>
      <c r="C7061" s="3" t="s">
        <v>27794</v>
      </c>
      <c r="D7061" s="13">
        <v>100000000</v>
      </c>
      <c r="E7061" s="1" t="str" cm="1">
        <f t="array" ref="E7061">_xlfn.IFS($D7061&gt;=$N$7,$J$7,AND($D7061&gt;=$M$8,$D7061&lt;$N$8),$J$8,AND($D7061&gt;=$M$9,$D7061&lt;$N$9),$J$9,$D7061&lt;$N$10,$J$10)</f>
        <v>Micro Cap</v>
      </c>
      <c r="F7061" s="18">
        <v>4.97</v>
      </c>
      <c r="G7061" s="3" t="s">
        <v>31583</v>
      </c>
      <c r="H7061" s="22">
        <f>ROUND(Table1[[#This Row],[Market Capitalisation]]/Table1[[#This Row],[Stock Price]],0)</f>
        <v>20120724</v>
      </c>
    </row>
    <row r="7062" spans="2:8" x14ac:dyDescent="0.35">
      <c r="B7062" s="1" t="s">
        <v>27796</v>
      </c>
      <c r="C7062" s="3" t="s">
        <v>27797</v>
      </c>
      <c r="D7062" s="13">
        <v>100000000</v>
      </c>
      <c r="E7062" s="1" t="str" cm="1">
        <f t="array" ref="E7062">_xlfn.IFS($D7062&gt;=$N$7,$J$7,AND($D7062&gt;=$M$8,$D7062&lt;$N$8),$J$8,AND($D7062&gt;=$M$9,$D7062&lt;$N$9),$J$9,$D7062&lt;$N$10,$J$10)</f>
        <v>Micro Cap</v>
      </c>
      <c r="F7062" s="18">
        <v>5.14</v>
      </c>
      <c r="G7062" s="3" t="s">
        <v>31554</v>
      </c>
      <c r="H7062" s="22">
        <f>ROUND(Table1[[#This Row],[Market Capitalisation]]/Table1[[#This Row],[Stock Price]],0)</f>
        <v>19455253</v>
      </c>
    </row>
    <row r="7063" spans="2:8" x14ac:dyDescent="0.35">
      <c r="B7063" s="1" t="s">
        <v>27799</v>
      </c>
      <c r="C7063" s="3" t="s">
        <v>27800</v>
      </c>
      <c r="D7063" s="13">
        <v>100000000</v>
      </c>
      <c r="E7063" s="1" t="str" cm="1">
        <f t="array" ref="E7063">_xlfn.IFS($D7063&gt;=$N$7,$J$7,AND($D7063&gt;=$M$8,$D7063&lt;$N$8),$J$8,AND($D7063&gt;=$M$9,$D7063&lt;$N$9),$J$9,$D7063&lt;$N$10,$J$10)</f>
        <v>Micro Cap</v>
      </c>
      <c r="F7063" s="18">
        <v>3.36</v>
      </c>
      <c r="G7063" s="3" t="s">
        <v>31554</v>
      </c>
      <c r="H7063" s="22">
        <f>ROUND(Table1[[#This Row],[Market Capitalisation]]/Table1[[#This Row],[Stock Price]],0)</f>
        <v>29761905</v>
      </c>
    </row>
    <row r="7064" spans="2:8" x14ac:dyDescent="0.35">
      <c r="B7064" s="1" t="s">
        <v>27802</v>
      </c>
      <c r="C7064" s="3" t="s">
        <v>27803</v>
      </c>
      <c r="D7064" s="13">
        <v>100000000</v>
      </c>
      <c r="E7064" s="1" t="str" cm="1">
        <f t="array" ref="E7064">_xlfn.IFS($D7064&gt;=$N$7,$J$7,AND($D7064&gt;=$M$8,$D7064&lt;$N$8),$J$8,AND($D7064&gt;=$M$9,$D7064&lt;$N$9),$J$9,$D7064&lt;$N$10,$J$10)</f>
        <v>Micro Cap</v>
      </c>
      <c r="F7064" s="18">
        <v>11.35</v>
      </c>
      <c r="G7064" s="3" t="s">
        <v>31554</v>
      </c>
      <c r="H7064" s="22">
        <f>ROUND(Table1[[#This Row],[Market Capitalisation]]/Table1[[#This Row],[Stock Price]],0)</f>
        <v>8810573</v>
      </c>
    </row>
    <row r="7065" spans="2:8" x14ac:dyDescent="0.35">
      <c r="B7065" s="1" t="s">
        <v>27805</v>
      </c>
      <c r="C7065" s="3" t="s">
        <v>27806</v>
      </c>
      <c r="D7065" s="13">
        <v>100000000</v>
      </c>
      <c r="E7065" s="1" t="str" cm="1">
        <f t="array" ref="E7065">_xlfn.IFS($D7065&gt;=$N$7,$J$7,AND($D7065&gt;=$M$8,$D7065&lt;$N$8),$J$8,AND($D7065&gt;=$M$9,$D7065&lt;$N$9),$J$9,$D7065&lt;$N$10,$J$10)</f>
        <v>Micro Cap</v>
      </c>
      <c r="F7065" s="18">
        <v>2.48</v>
      </c>
      <c r="G7065" s="3" t="s">
        <v>31554</v>
      </c>
      <c r="H7065" s="22">
        <f>ROUND(Table1[[#This Row],[Market Capitalisation]]/Table1[[#This Row],[Stock Price]],0)</f>
        <v>40322581</v>
      </c>
    </row>
    <row r="7066" spans="2:8" x14ac:dyDescent="0.35">
      <c r="B7066" s="1" t="s">
        <v>27808</v>
      </c>
      <c r="C7066" s="3" t="s">
        <v>27809</v>
      </c>
      <c r="D7066" s="13">
        <v>99970000</v>
      </c>
      <c r="E7066" s="1" t="str" cm="1">
        <f t="array" ref="E7066">_xlfn.IFS($D7066&gt;=$N$7,$J$7,AND($D7066&gt;=$M$8,$D7066&lt;$N$8),$J$8,AND($D7066&gt;=$M$9,$D7066&lt;$N$9),$J$9,$D7066&lt;$N$10,$J$10)</f>
        <v>Micro Cap</v>
      </c>
      <c r="F7066" s="18">
        <v>12.99</v>
      </c>
      <c r="G7066" s="3" t="s">
        <v>31554</v>
      </c>
      <c r="H7066" s="22">
        <f>ROUND(Table1[[#This Row],[Market Capitalisation]]/Table1[[#This Row],[Stock Price]],0)</f>
        <v>7695920</v>
      </c>
    </row>
    <row r="7067" spans="2:8" x14ac:dyDescent="0.35">
      <c r="B7067" s="1" t="s">
        <v>27813</v>
      </c>
      <c r="C7067" s="3" t="s">
        <v>27814</v>
      </c>
      <c r="D7067" s="13">
        <v>99940000</v>
      </c>
      <c r="E7067" s="1" t="str" cm="1">
        <f t="array" ref="E7067">_xlfn.IFS($D7067&gt;=$N$7,$J$7,AND($D7067&gt;=$M$8,$D7067&lt;$N$8),$J$8,AND($D7067&gt;=$M$9,$D7067&lt;$N$9),$J$9,$D7067&lt;$N$10,$J$10)</f>
        <v>Micro Cap</v>
      </c>
      <c r="F7067" s="18">
        <v>2.08</v>
      </c>
      <c r="G7067" s="3" t="s">
        <v>31554</v>
      </c>
      <c r="H7067" s="22">
        <f>ROUND(Table1[[#This Row],[Market Capitalisation]]/Table1[[#This Row],[Stock Price]],0)</f>
        <v>48048077</v>
      </c>
    </row>
    <row r="7068" spans="2:8" x14ac:dyDescent="0.35">
      <c r="B7068" s="1" t="s">
        <v>27817</v>
      </c>
      <c r="C7068" s="3" t="s">
        <v>27818</v>
      </c>
      <c r="D7068" s="13">
        <v>99860000</v>
      </c>
      <c r="E7068" s="1" t="str" cm="1">
        <f t="array" ref="E7068">_xlfn.IFS($D7068&gt;=$N$7,$J$7,AND($D7068&gt;=$M$8,$D7068&lt;$N$8),$J$8,AND($D7068&gt;=$M$9,$D7068&lt;$N$9),$J$9,$D7068&lt;$N$10,$J$10)</f>
        <v>Micro Cap</v>
      </c>
      <c r="F7068" s="18">
        <v>0.13</v>
      </c>
      <c r="G7068" s="3" t="s">
        <v>31554</v>
      </c>
      <c r="H7068" s="22">
        <f>ROUND(Table1[[#This Row],[Market Capitalisation]]/Table1[[#This Row],[Stock Price]],0)</f>
        <v>768153846</v>
      </c>
    </row>
    <row r="7069" spans="2:8" x14ac:dyDescent="0.35">
      <c r="B7069" s="1" t="s">
        <v>27821</v>
      </c>
      <c r="C7069" s="3" t="s">
        <v>27822</v>
      </c>
      <c r="D7069" s="13">
        <v>99690000</v>
      </c>
      <c r="E7069" s="1" t="str" cm="1">
        <f t="array" ref="E7069">_xlfn.IFS($D7069&gt;=$N$7,$J$7,AND($D7069&gt;=$M$8,$D7069&lt;$N$8),$J$8,AND($D7069&gt;=$M$9,$D7069&lt;$N$9),$J$9,$D7069&lt;$N$10,$J$10)</f>
        <v>Micro Cap</v>
      </c>
      <c r="F7069" s="18">
        <v>2.75</v>
      </c>
      <c r="G7069" s="3" t="s">
        <v>31554</v>
      </c>
      <c r="H7069" s="22">
        <f>ROUND(Table1[[#This Row],[Market Capitalisation]]/Table1[[#This Row],[Stock Price]],0)</f>
        <v>36250909</v>
      </c>
    </row>
    <row r="7070" spans="2:8" x14ac:dyDescent="0.35">
      <c r="B7070" s="1" t="s">
        <v>27825</v>
      </c>
      <c r="C7070" s="3" t="s">
        <v>27826</v>
      </c>
      <c r="D7070" s="13">
        <v>99390000</v>
      </c>
      <c r="E7070" s="1" t="str" cm="1">
        <f t="array" ref="E7070">_xlfn.IFS($D7070&gt;=$N$7,$J$7,AND($D7070&gt;=$M$8,$D7070&lt;$N$8),$J$8,AND($D7070&gt;=$M$9,$D7070&lt;$N$9),$J$9,$D7070&lt;$N$10,$J$10)</f>
        <v>Micro Cap</v>
      </c>
      <c r="F7070" s="18">
        <v>3.84</v>
      </c>
      <c r="G7070" s="3" t="s">
        <v>31554</v>
      </c>
      <c r="H7070" s="22">
        <f>ROUND(Table1[[#This Row],[Market Capitalisation]]/Table1[[#This Row],[Stock Price]],0)</f>
        <v>25882813</v>
      </c>
    </row>
    <row r="7071" spans="2:8" x14ac:dyDescent="0.35">
      <c r="B7071" s="1" t="s">
        <v>27829</v>
      </c>
      <c r="C7071" s="3" t="s">
        <v>27830</v>
      </c>
      <c r="D7071" s="13">
        <v>99280000</v>
      </c>
      <c r="E7071" s="1" t="str" cm="1">
        <f t="array" ref="E7071">_xlfn.IFS($D7071&gt;=$N$7,$J$7,AND($D7071&gt;=$M$8,$D7071&lt;$N$8),$J$8,AND($D7071&gt;=$M$9,$D7071&lt;$N$9),$J$9,$D7071&lt;$N$10,$J$10)</f>
        <v>Micro Cap</v>
      </c>
      <c r="F7071" s="18">
        <v>1.52</v>
      </c>
      <c r="G7071" s="3" t="s">
        <v>152</v>
      </c>
      <c r="H7071" s="22">
        <f>ROUND(Table1[[#This Row],[Market Capitalisation]]/Table1[[#This Row],[Stock Price]],0)</f>
        <v>65315789</v>
      </c>
    </row>
    <row r="7072" spans="2:8" x14ac:dyDescent="0.35">
      <c r="B7072" s="1" t="s">
        <v>27833</v>
      </c>
      <c r="C7072" s="3" t="s">
        <v>27834</v>
      </c>
      <c r="D7072" s="13">
        <v>98830000</v>
      </c>
      <c r="E7072" s="1" t="str" cm="1">
        <f t="array" ref="E7072">_xlfn.IFS($D7072&gt;=$N$7,$J$7,AND($D7072&gt;=$M$8,$D7072&lt;$N$8),$J$8,AND($D7072&gt;=$M$9,$D7072&lt;$N$9),$J$9,$D7072&lt;$N$10,$J$10)</f>
        <v>Micro Cap</v>
      </c>
      <c r="F7072" s="18">
        <v>0.41</v>
      </c>
      <c r="G7072" s="3" t="s">
        <v>4925</v>
      </c>
      <c r="H7072" s="22">
        <f>ROUND(Table1[[#This Row],[Market Capitalisation]]/Table1[[#This Row],[Stock Price]],0)</f>
        <v>241048780</v>
      </c>
    </row>
    <row r="7073" spans="2:8" x14ac:dyDescent="0.35">
      <c r="B7073" s="1" t="s">
        <v>27837</v>
      </c>
      <c r="C7073" s="3" t="s">
        <v>27838</v>
      </c>
      <c r="D7073" s="13">
        <v>98790000</v>
      </c>
      <c r="E7073" s="1" t="str" cm="1">
        <f t="array" ref="E7073">_xlfn.IFS($D7073&gt;=$N$7,$J$7,AND($D7073&gt;=$M$8,$D7073&lt;$N$8),$J$8,AND($D7073&gt;=$M$9,$D7073&lt;$N$9),$J$9,$D7073&lt;$N$10,$J$10)</f>
        <v>Micro Cap</v>
      </c>
      <c r="F7073" s="18">
        <v>1</v>
      </c>
      <c r="G7073" s="3" t="s">
        <v>31554</v>
      </c>
      <c r="H7073" s="22">
        <f>ROUND(Table1[[#This Row],[Market Capitalisation]]/Table1[[#This Row],[Stock Price]],0)</f>
        <v>98790000</v>
      </c>
    </row>
    <row r="7074" spans="2:8" x14ac:dyDescent="0.35">
      <c r="B7074" s="1" t="s">
        <v>27841</v>
      </c>
      <c r="C7074" s="3" t="s">
        <v>27842</v>
      </c>
      <c r="D7074" s="13">
        <v>98240000</v>
      </c>
      <c r="E7074" s="1" t="str" cm="1">
        <f t="array" ref="E7074">_xlfn.IFS($D7074&gt;=$N$7,$J$7,AND($D7074&gt;=$M$8,$D7074&lt;$N$8),$J$8,AND($D7074&gt;=$M$9,$D7074&lt;$N$9),$J$9,$D7074&lt;$N$10,$J$10)</f>
        <v>Micro Cap</v>
      </c>
      <c r="F7074" s="18">
        <v>6.06</v>
      </c>
      <c r="G7074" s="3" t="s">
        <v>1452</v>
      </c>
      <c r="H7074" s="22">
        <f>ROUND(Table1[[#This Row],[Market Capitalisation]]/Table1[[#This Row],[Stock Price]],0)</f>
        <v>16211221</v>
      </c>
    </row>
    <row r="7075" spans="2:8" x14ac:dyDescent="0.35">
      <c r="B7075" s="1" t="s">
        <v>27845</v>
      </c>
      <c r="C7075" s="3" t="s">
        <v>27846</v>
      </c>
      <c r="D7075" s="13">
        <v>97060000</v>
      </c>
      <c r="E7075" s="1" t="str" cm="1">
        <f t="array" ref="E7075">_xlfn.IFS($D7075&gt;=$N$7,$J$7,AND($D7075&gt;=$M$8,$D7075&lt;$N$8),$J$8,AND($D7075&gt;=$M$9,$D7075&lt;$N$9),$J$9,$D7075&lt;$N$10,$J$10)</f>
        <v>Micro Cap</v>
      </c>
      <c r="F7075" s="18">
        <v>1.52</v>
      </c>
      <c r="G7075" s="3" t="s">
        <v>31554</v>
      </c>
      <c r="H7075" s="22">
        <f>ROUND(Table1[[#This Row],[Market Capitalisation]]/Table1[[#This Row],[Stock Price]],0)</f>
        <v>63855263</v>
      </c>
    </row>
    <row r="7076" spans="2:8" x14ac:dyDescent="0.35">
      <c r="B7076" s="1" t="s">
        <v>27849</v>
      </c>
      <c r="C7076" s="3" t="s">
        <v>27850</v>
      </c>
      <c r="D7076" s="13">
        <v>96870000</v>
      </c>
      <c r="E7076" s="1" t="str" cm="1">
        <f t="array" ref="E7076">_xlfn.IFS($D7076&gt;=$N$7,$J$7,AND($D7076&gt;=$M$8,$D7076&lt;$N$8),$J$8,AND($D7076&gt;=$M$9,$D7076&lt;$N$9),$J$9,$D7076&lt;$N$10,$J$10)</f>
        <v>Micro Cap</v>
      </c>
      <c r="F7076" s="18">
        <v>4.04</v>
      </c>
      <c r="G7076" s="3" t="s">
        <v>210</v>
      </c>
      <c r="H7076" s="22">
        <f>ROUND(Table1[[#This Row],[Market Capitalisation]]/Table1[[#This Row],[Stock Price]],0)</f>
        <v>23977723</v>
      </c>
    </row>
    <row r="7077" spans="2:8" x14ac:dyDescent="0.35">
      <c r="B7077" s="1" t="s">
        <v>27853</v>
      </c>
      <c r="C7077" s="3" t="s">
        <v>27854</v>
      </c>
      <c r="D7077" s="13">
        <v>96780000</v>
      </c>
      <c r="E7077" s="1" t="str" cm="1">
        <f t="array" ref="E7077">_xlfn.IFS($D7077&gt;=$N$7,$J$7,AND($D7077&gt;=$M$8,$D7077&lt;$N$8),$J$8,AND($D7077&gt;=$M$9,$D7077&lt;$N$9),$J$9,$D7077&lt;$N$10,$J$10)</f>
        <v>Micro Cap</v>
      </c>
      <c r="F7077" s="18">
        <v>3.35</v>
      </c>
      <c r="G7077" s="3" t="s">
        <v>31554</v>
      </c>
      <c r="H7077" s="22">
        <f>ROUND(Table1[[#This Row],[Market Capitalisation]]/Table1[[#This Row],[Stock Price]],0)</f>
        <v>28889552</v>
      </c>
    </row>
    <row r="7078" spans="2:8" x14ac:dyDescent="0.35">
      <c r="B7078" s="1" t="s">
        <v>27857</v>
      </c>
      <c r="C7078" s="3" t="s">
        <v>27858</v>
      </c>
      <c r="D7078" s="13">
        <v>96470000</v>
      </c>
      <c r="E7078" s="1" t="str" cm="1">
        <f t="array" ref="E7078">_xlfn.IFS($D7078&gt;=$N$7,$J$7,AND($D7078&gt;=$M$8,$D7078&lt;$N$8),$J$8,AND($D7078&gt;=$M$9,$D7078&lt;$N$9),$J$9,$D7078&lt;$N$10,$J$10)</f>
        <v>Micro Cap</v>
      </c>
      <c r="F7078" s="18">
        <v>7.24</v>
      </c>
      <c r="G7078" s="3" t="s">
        <v>1254</v>
      </c>
      <c r="H7078" s="22">
        <f>ROUND(Table1[[#This Row],[Market Capitalisation]]/Table1[[#This Row],[Stock Price]],0)</f>
        <v>13324586</v>
      </c>
    </row>
    <row r="7079" spans="2:8" x14ac:dyDescent="0.35">
      <c r="B7079" s="1" t="s">
        <v>27861</v>
      </c>
      <c r="C7079" s="3" t="s">
        <v>27862</v>
      </c>
      <c r="D7079" s="13">
        <v>96130000</v>
      </c>
      <c r="E7079" s="1" t="str" cm="1">
        <f t="array" ref="E7079">_xlfn.IFS($D7079&gt;=$N$7,$J$7,AND($D7079&gt;=$M$8,$D7079&lt;$N$8),$J$8,AND($D7079&gt;=$M$9,$D7079&lt;$N$9),$J$9,$D7079&lt;$N$10,$J$10)</f>
        <v>Micro Cap</v>
      </c>
      <c r="F7079" s="18">
        <v>0.25</v>
      </c>
      <c r="G7079" s="3" t="s">
        <v>31554</v>
      </c>
      <c r="H7079" s="22">
        <f>ROUND(Table1[[#This Row],[Market Capitalisation]]/Table1[[#This Row],[Stock Price]],0)</f>
        <v>384520000</v>
      </c>
    </row>
    <row r="7080" spans="2:8" x14ac:dyDescent="0.35">
      <c r="B7080" s="1" t="s">
        <v>27865</v>
      </c>
      <c r="C7080" s="3" t="s">
        <v>27866</v>
      </c>
      <c r="D7080" s="13">
        <v>95800000</v>
      </c>
      <c r="E7080" s="1" t="str" cm="1">
        <f t="array" ref="E7080">_xlfn.IFS($D7080&gt;=$N$7,$J$7,AND($D7080&gt;=$M$8,$D7080&lt;$N$8),$J$8,AND($D7080&gt;=$M$9,$D7080&lt;$N$9),$J$9,$D7080&lt;$N$10,$J$10)</f>
        <v>Micro Cap</v>
      </c>
      <c r="F7080" s="18">
        <v>3.76</v>
      </c>
      <c r="G7080" s="3" t="s">
        <v>31554</v>
      </c>
      <c r="H7080" s="22">
        <f>ROUND(Table1[[#This Row],[Market Capitalisation]]/Table1[[#This Row],[Stock Price]],0)</f>
        <v>25478723</v>
      </c>
    </row>
    <row r="7081" spans="2:8" x14ac:dyDescent="0.35">
      <c r="B7081" s="1" t="s">
        <v>27869</v>
      </c>
      <c r="C7081" s="3" t="s">
        <v>27870</v>
      </c>
      <c r="D7081" s="13">
        <v>95760000</v>
      </c>
      <c r="E7081" s="1" t="str" cm="1">
        <f t="array" ref="E7081">_xlfn.IFS($D7081&gt;=$N$7,$J$7,AND($D7081&gt;=$M$8,$D7081&lt;$N$8),$J$8,AND($D7081&gt;=$M$9,$D7081&lt;$N$9),$J$9,$D7081&lt;$N$10,$J$10)</f>
        <v>Micro Cap</v>
      </c>
      <c r="F7081" s="18">
        <v>0.28000000000000003</v>
      </c>
      <c r="G7081" s="3" t="s">
        <v>31554</v>
      </c>
      <c r="H7081" s="22">
        <f>ROUND(Table1[[#This Row],[Market Capitalisation]]/Table1[[#This Row],[Stock Price]],0)</f>
        <v>342000000</v>
      </c>
    </row>
    <row r="7082" spans="2:8" x14ac:dyDescent="0.35">
      <c r="B7082" s="1" t="s">
        <v>27873</v>
      </c>
      <c r="C7082" s="3" t="s">
        <v>27874</v>
      </c>
      <c r="D7082" s="13">
        <v>95410000</v>
      </c>
      <c r="E7082" s="1" t="str" cm="1">
        <f t="array" ref="E7082">_xlfn.IFS($D7082&gt;=$N$7,$J$7,AND($D7082&gt;=$M$8,$D7082&lt;$N$8),$J$8,AND($D7082&gt;=$M$9,$D7082&lt;$N$9),$J$9,$D7082&lt;$N$10,$J$10)</f>
        <v>Micro Cap</v>
      </c>
      <c r="F7082" s="18">
        <v>0.43</v>
      </c>
      <c r="G7082" s="3" t="s">
        <v>249</v>
      </c>
      <c r="H7082" s="22">
        <f>ROUND(Table1[[#This Row],[Market Capitalisation]]/Table1[[#This Row],[Stock Price]],0)</f>
        <v>221883721</v>
      </c>
    </row>
    <row r="7083" spans="2:8" x14ac:dyDescent="0.35">
      <c r="B7083" s="1" t="s">
        <v>27877</v>
      </c>
      <c r="C7083" s="3" t="s">
        <v>27878</v>
      </c>
      <c r="D7083" s="13">
        <v>95110000</v>
      </c>
      <c r="E7083" s="1" t="str" cm="1">
        <f t="array" ref="E7083">_xlfn.IFS($D7083&gt;=$N$7,$J$7,AND($D7083&gt;=$M$8,$D7083&lt;$N$8),$J$8,AND($D7083&gt;=$M$9,$D7083&lt;$N$9),$J$9,$D7083&lt;$N$10,$J$10)</f>
        <v>Micro Cap</v>
      </c>
      <c r="F7083" s="18">
        <v>0.69</v>
      </c>
      <c r="G7083" s="3" t="s">
        <v>249</v>
      </c>
      <c r="H7083" s="22">
        <f>ROUND(Table1[[#This Row],[Market Capitalisation]]/Table1[[#This Row],[Stock Price]],0)</f>
        <v>137840580</v>
      </c>
    </row>
    <row r="7084" spans="2:8" x14ac:dyDescent="0.35">
      <c r="B7084" s="1" t="s">
        <v>27881</v>
      </c>
      <c r="C7084" s="3" t="s">
        <v>27882</v>
      </c>
      <c r="D7084" s="13">
        <v>94990000</v>
      </c>
      <c r="E7084" s="1" t="str" cm="1">
        <f t="array" ref="E7084">_xlfn.IFS($D7084&gt;=$N$7,$J$7,AND($D7084&gt;=$M$8,$D7084&lt;$N$8),$J$8,AND($D7084&gt;=$M$9,$D7084&lt;$N$9),$J$9,$D7084&lt;$N$10,$J$10)</f>
        <v>Micro Cap</v>
      </c>
      <c r="F7084" s="18">
        <v>2.08</v>
      </c>
      <c r="G7084" s="3" t="s">
        <v>31554</v>
      </c>
      <c r="H7084" s="22">
        <f>ROUND(Table1[[#This Row],[Market Capitalisation]]/Table1[[#This Row],[Stock Price]],0)</f>
        <v>45668269</v>
      </c>
    </row>
    <row r="7085" spans="2:8" x14ac:dyDescent="0.35">
      <c r="B7085" s="1" t="s">
        <v>27885</v>
      </c>
      <c r="C7085" s="3" t="s">
        <v>27886</v>
      </c>
      <c r="D7085" s="13">
        <v>94910000</v>
      </c>
      <c r="E7085" s="1" t="str" cm="1">
        <f t="array" ref="E7085">_xlfn.IFS($D7085&gt;=$N$7,$J$7,AND($D7085&gt;=$M$8,$D7085&lt;$N$8),$J$8,AND($D7085&gt;=$M$9,$D7085&lt;$N$9),$J$9,$D7085&lt;$N$10,$J$10)</f>
        <v>Micro Cap</v>
      </c>
      <c r="F7085" s="18">
        <v>0.86</v>
      </c>
      <c r="G7085" s="3" t="s">
        <v>511</v>
      </c>
      <c r="H7085" s="22">
        <f>ROUND(Table1[[#This Row],[Market Capitalisation]]/Table1[[#This Row],[Stock Price]],0)</f>
        <v>110360465</v>
      </c>
    </row>
    <row r="7086" spans="2:8" x14ac:dyDescent="0.35">
      <c r="B7086" s="1" t="s">
        <v>27889</v>
      </c>
      <c r="C7086" s="3" t="s">
        <v>27890</v>
      </c>
      <c r="D7086" s="13">
        <v>94890000</v>
      </c>
      <c r="E7086" s="1" t="str" cm="1">
        <f t="array" ref="E7086">_xlfn.IFS($D7086&gt;=$N$7,$J$7,AND($D7086&gt;=$M$8,$D7086&lt;$N$8),$J$8,AND($D7086&gt;=$M$9,$D7086&lt;$N$9),$J$9,$D7086&lt;$N$10,$J$10)</f>
        <v>Micro Cap</v>
      </c>
      <c r="F7086" s="18">
        <v>0.34</v>
      </c>
      <c r="G7086" s="3" t="s">
        <v>511</v>
      </c>
      <c r="H7086" s="22">
        <f>ROUND(Table1[[#This Row],[Market Capitalisation]]/Table1[[#This Row],[Stock Price]],0)</f>
        <v>279088235</v>
      </c>
    </row>
    <row r="7087" spans="2:8" x14ac:dyDescent="0.35">
      <c r="B7087" s="1" t="s">
        <v>27893</v>
      </c>
      <c r="C7087" s="3" t="s">
        <v>27894</v>
      </c>
      <c r="D7087" s="13">
        <v>94810000</v>
      </c>
      <c r="E7087" s="1" t="str" cm="1">
        <f t="array" ref="E7087">_xlfn.IFS($D7087&gt;=$N$7,$J$7,AND($D7087&gt;=$M$8,$D7087&lt;$N$8),$J$8,AND($D7087&gt;=$M$9,$D7087&lt;$N$9),$J$9,$D7087&lt;$N$10,$J$10)</f>
        <v>Micro Cap</v>
      </c>
      <c r="F7087" s="18">
        <v>1.94</v>
      </c>
      <c r="G7087" s="3" t="s">
        <v>511</v>
      </c>
      <c r="H7087" s="22">
        <f>ROUND(Table1[[#This Row],[Market Capitalisation]]/Table1[[#This Row],[Stock Price]],0)</f>
        <v>48871134</v>
      </c>
    </row>
    <row r="7088" spans="2:8" x14ac:dyDescent="0.35">
      <c r="B7088" s="1" t="s">
        <v>27897</v>
      </c>
      <c r="C7088" s="3" t="s">
        <v>27898</v>
      </c>
      <c r="D7088" s="13">
        <v>94730000</v>
      </c>
      <c r="E7088" s="1" t="str" cm="1">
        <f t="array" ref="E7088">_xlfn.IFS($D7088&gt;=$N$7,$J$7,AND($D7088&gt;=$M$8,$D7088&lt;$N$8),$J$8,AND($D7088&gt;=$M$9,$D7088&lt;$N$9),$J$9,$D7088&lt;$N$10,$J$10)</f>
        <v>Micro Cap</v>
      </c>
      <c r="F7088" s="18">
        <v>2.42</v>
      </c>
      <c r="G7088" s="3" t="s">
        <v>31554</v>
      </c>
      <c r="H7088" s="22">
        <f>ROUND(Table1[[#This Row],[Market Capitalisation]]/Table1[[#This Row],[Stock Price]],0)</f>
        <v>39144628</v>
      </c>
    </row>
    <row r="7089" spans="2:8" x14ac:dyDescent="0.35">
      <c r="B7089" s="1" t="s">
        <v>27901</v>
      </c>
      <c r="C7089" s="3" t="s">
        <v>27902</v>
      </c>
      <c r="D7089" s="13">
        <v>94660000</v>
      </c>
      <c r="E7089" s="1" t="str" cm="1">
        <f t="array" ref="E7089">_xlfn.IFS($D7089&gt;=$N$7,$J$7,AND($D7089&gt;=$M$8,$D7089&lt;$N$8),$J$8,AND($D7089&gt;=$M$9,$D7089&lt;$N$9),$J$9,$D7089&lt;$N$10,$J$10)</f>
        <v>Micro Cap</v>
      </c>
      <c r="F7089" s="18">
        <v>3.37</v>
      </c>
      <c r="G7089" s="3" t="s">
        <v>31554</v>
      </c>
      <c r="H7089" s="22">
        <f>ROUND(Table1[[#This Row],[Market Capitalisation]]/Table1[[#This Row],[Stock Price]],0)</f>
        <v>28089021</v>
      </c>
    </row>
    <row r="7090" spans="2:8" x14ac:dyDescent="0.35">
      <c r="B7090" s="1" t="s">
        <v>27905</v>
      </c>
      <c r="C7090" s="3" t="s">
        <v>27906</v>
      </c>
      <c r="D7090" s="13">
        <v>94430000</v>
      </c>
      <c r="E7090" s="1" t="str" cm="1">
        <f t="array" ref="E7090">_xlfn.IFS($D7090&gt;=$N$7,$J$7,AND($D7090&gt;=$M$8,$D7090&lt;$N$8),$J$8,AND($D7090&gt;=$M$9,$D7090&lt;$N$9),$J$9,$D7090&lt;$N$10,$J$10)</f>
        <v>Micro Cap</v>
      </c>
      <c r="F7090" s="18">
        <v>3.02</v>
      </c>
      <c r="G7090" s="3" t="s">
        <v>249</v>
      </c>
      <c r="H7090" s="22">
        <f>ROUND(Table1[[#This Row],[Market Capitalisation]]/Table1[[#This Row],[Stock Price]],0)</f>
        <v>31268212</v>
      </c>
    </row>
    <row r="7091" spans="2:8" x14ac:dyDescent="0.35">
      <c r="B7091" s="1" t="s">
        <v>27909</v>
      </c>
      <c r="C7091" s="3" t="s">
        <v>27910</v>
      </c>
      <c r="D7091" s="13">
        <v>94200000</v>
      </c>
      <c r="E7091" s="1" t="str" cm="1">
        <f t="array" ref="E7091">_xlfn.IFS($D7091&gt;=$N$7,$J$7,AND($D7091&gt;=$M$8,$D7091&lt;$N$8),$J$8,AND($D7091&gt;=$M$9,$D7091&lt;$N$9),$J$9,$D7091&lt;$N$10,$J$10)</f>
        <v>Micro Cap</v>
      </c>
      <c r="F7091" s="18">
        <v>1.6</v>
      </c>
      <c r="G7091" s="3" t="s">
        <v>304</v>
      </c>
      <c r="H7091" s="22">
        <f>ROUND(Table1[[#This Row],[Market Capitalisation]]/Table1[[#This Row],[Stock Price]],0)</f>
        <v>58875000</v>
      </c>
    </row>
    <row r="7092" spans="2:8" x14ac:dyDescent="0.35">
      <c r="B7092" s="1" t="s">
        <v>27913</v>
      </c>
      <c r="C7092" s="3" t="s">
        <v>27914</v>
      </c>
      <c r="D7092" s="13">
        <v>93700000</v>
      </c>
      <c r="E7092" s="1" t="str" cm="1">
        <f t="array" ref="E7092">_xlfn.IFS($D7092&gt;=$N$7,$J$7,AND($D7092&gt;=$M$8,$D7092&lt;$N$8),$J$8,AND($D7092&gt;=$M$9,$D7092&lt;$N$9),$J$9,$D7092&lt;$N$10,$J$10)</f>
        <v>Micro Cap</v>
      </c>
      <c r="F7092" s="18">
        <v>1.6</v>
      </c>
      <c r="G7092" s="3" t="s">
        <v>31554</v>
      </c>
      <c r="H7092" s="22">
        <f>ROUND(Table1[[#This Row],[Market Capitalisation]]/Table1[[#This Row],[Stock Price]],0)</f>
        <v>58562500</v>
      </c>
    </row>
    <row r="7093" spans="2:8" x14ac:dyDescent="0.35">
      <c r="B7093" s="1" t="s">
        <v>27917</v>
      </c>
      <c r="C7093" s="3" t="s">
        <v>27918</v>
      </c>
      <c r="D7093" s="13">
        <v>93430000</v>
      </c>
      <c r="E7093" s="1" t="str" cm="1">
        <f t="array" ref="E7093">_xlfn.IFS($D7093&gt;=$N$7,$J$7,AND($D7093&gt;=$M$8,$D7093&lt;$N$8),$J$8,AND($D7093&gt;=$M$9,$D7093&lt;$N$9),$J$9,$D7093&lt;$N$10,$J$10)</f>
        <v>Micro Cap</v>
      </c>
      <c r="F7093" s="18">
        <v>0.15</v>
      </c>
      <c r="G7093" s="3" t="s">
        <v>420</v>
      </c>
      <c r="H7093" s="22">
        <f>ROUND(Table1[[#This Row],[Market Capitalisation]]/Table1[[#This Row],[Stock Price]],0)</f>
        <v>622866667</v>
      </c>
    </row>
    <row r="7094" spans="2:8" x14ac:dyDescent="0.35">
      <c r="B7094" s="1" t="s">
        <v>27921</v>
      </c>
      <c r="C7094" s="3" t="s">
        <v>27922</v>
      </c>
      <c r="D7094" s="13">
        <v>93180000</v>
      </c>
      <c r="E7094" s="1" t="str" cm="1">
        <f t="array" ref="E7094">_xlfn.IFS($D7094&gt;=$N$7,$J$7,AND($D7094&gt;=$M$8,$D7094&lt;$N$8),$J$8,AND($D7094&gt;=$M$9,$D7094&lt;$N$9),$J$9,$D7094&lt;$N$10,$J$10)</f>
        <v>Micro Cap</v>
      </c>
      <c r="F7094" s="18">
        <v>0.91</v>
      </c>
      <c r="G7094" s="3" t="s">
        <v>152</v>
      </c>
      <c r="H7094" s="22">
        <f>ROUND(Table1[[#This Row],[Market Capitalisation]]/Table1[[#This Row],[Stock Price]],0)</f>
        <v>102395604</v>
      </c>
    </row>
    <row r="7095" spans="2:8" x14ac:dyDescent="0.35">
      <c r="B7095" s="1" t="s">
        <v>27925</v>
      </c>
      <c r="C7095" s="3" t="s">
        <v>27926</v>
      </c>
      <c r="D7095" s="13">
        <v>93070000</v>
      </c>
      <c r="E7095" s="1" t="str" cm="1">
        <f t="array" ref="E7095">_xlfn.IFS($D7095&gt;=$N$7,$J$7,AND($D7095&gt;=$M$8,$D7095&lt;$N$8),$J$8,AND($D7095&gt;=$M$9,$D7095&lt;$N$9),$J$9,$D7095&lt;$N$10,$J$10)</f>
        <v>Micro Cap</v>
      </c>
      <c r="F7095" s="18">
        <v>0.82</v>
      </c>
      <c r="G7095" s="3" t="s">
        <v>31554</v>
      </c>
      <c r="H7095" s="22">
        <f>ROUND(Table1[[#This Row],[Market Capitalisation]]/Table1[[#This Row],[Stock Price]],0)</f>
        <v>113500000</v>
      </c>
    </row>
    <row r="7096" spans="2:8" x14ac:dyDescent="0.35">
      <c r="B7096" s="1" t="s">
        <v>27929</v>
      </c>
      <c r="C7096" s="3" t="s">
        <v>27930</v>
      </c>
      <c r="D7096" s="13">
        <v>93050000</v>
      </c>
      <c r="E7096" s="1" t="str" cm="1">
        <f t="array" ref="E7096">_xlfn.IFS($D7096&gt;=$N$7,$J$7,AND($D7096&gt;=$M$8,$D7096&lt;$N$8),$J$8,AND($D7096&gt;=$M$9,$D7096&lt;$N$9),$J$9,$D7096&lt;$N$10,$J$10)</f>
        <v>Micro Cap</v>
      </c>
      <c r="F7096" s="18">
        <v>2.76</v>
      </c>
      <c r="G7096" s="3" t="s">
        <v>511</v>
      </c>
      <c r="H7096" s="22">
        <f>ROUND(Table1[[#This Row],[Market Capitalisation]]/Table1[[#This Row],[Stock Price]],0)</f>
        <v>33713768</v>
      </c>
    </row>
    <row r="7097" spans="2:8" x14ac:dyDescent="0.35">
      <c r="B7097" s="1" t="s">
        <v>27933</v>
      </c>
      <c r="C7097" s="3" t="s">
        <v>27934</v>
      </c>
      <c r="D7097" s="13">
        <v>92870000</v>
      </c>
      <c r="E7097" s="1" t="str" cm="1">
        <f t="array" ref="E7097">_xlfn.IFS($D7097&gt;=$N$7,$J$7,AND($D7097&gt;=$M$8,$D7097&lt;$N$8),$J$8,AND($D7097&gt;=$M$9,$D7097&lt;$N$9),$J$9,$D7097&lt;$N$10,$J$10)</f>
        <v>Micro Cap</v>
      </c>
      <c r="F7097" s="18">
        <v>1.79</v>
      </c>
      <c r="G7097" s="3" t="s">
        <v>31554</v>
      </c>
      <c r="H7097" s="22">
        <f>ROUND(Table1[[#This Row],[Market Capitalisation]]/Table1[[#This Row],[Stock Price]],0)</f>
        <v>51882682</v>
      </c>
    </row>
    <row r="7098" spans="2:8" x14ac:dyDescent="0.35">
      <c r="B7098" s="1" t="s">
        <v>27937</v>
      </c>
      <c r="C7098" s="3" t="s">
        <v>27938</v>
      </c>
      <c r="D7098" s="13">
        <v>92420000</v>
      </c>
      <c r="E7098" s="1" t="str" cm="1">
        <f t="array" ref="E7098">_xlfn.IFS($D7098&gt;=$N$7,$J$7,AND($D7098&gt;=$M$8,$D7098&lt;$N$8),$J$8,AND($D7098&gt;=$M$9,$D7098&lt;$N$9),$J$9,$D7098&lt;$N$10,$J$10)</f>
        <v>Micro Cap</v>
      </c>
      <c r="F7098" s="18">
        <v>18.34</v>
      </c>
      <c r="G7098" s="3" t="s">
        <v>31554</v>
      </c>
      <c r="H7098" s="22">
        <f>ROUND(Table1[[#This Row],[Market Capitalisation]]/Table1[[#This Row],[Stock Price]],0)</f>
        <v>5039258</v>
      </c>
    </row>
    <row r="7099" spans="2:8" x14ac:dyDescent="0.35">
      <c r="B7099" s="1" t="s">
        <v>27942</v>
      </c>
      <c r="C7099" s="3" t="s">
        <v>27943</v>
      </c>
      <c r="D7099" s="13">
        <v>92320000</v>
      </c>
      <c r="E7099" s="1" t="str" cm="1">
        <f t="array" ref="E7099">_xlfn.IFS($D7099&gt;=$N$7,$J$7,AND($D7099&gt;=$M$8,$D7099&lt;$N$8),$J$8,AND($D7099&gt;=$M$9,$D7099&lt;$N$9),$J$9,$D7099&lt;$N$10,$J$10)</f>
        <v>Micro Cap</v>
      </c>
      <c r="F7099" s="18">
        <v>4.5599999999999996</v>
      </c>
      <c r="G7099" s="3" t="s">
        <v>31554</v>
      </c>
      <c r="H7099" s="22">
        <f>ROUND(Table1[[#This Row],[Market Capitalisation]]/Table1[[#This Row],[Stock Price]],0)</f>
        <v>20245614</v>
      </c>
    </row>
    <row r="7100" spans="2:8" x14ac:dyDescent="0.35">
      <c r="B7100" s="1" t="s">
        <v>27946</v>
      </c>
      <c r="C7100" s="3" t="s">
        <v>27947</v>
      </c>
      <c r="D7100" s="13">
        <v>92250000</v>
      </c>
      <c r="E7100" s="1" t="str" cm="1">
        <f t="array" ref="E7100">_xlfn.IFS($D7100&gt;=$N$7,$J$7,AND($D7100&gt;=$M$8,$D7100&lt;$N$8),$J$8,AND($D7100&gt;=$M$9,$D7100&lt;$N$9),$J$9,$D7100&lt;$N$10,$J$10)</f>
        <v>Micro Cap</v>
      </c>
      <c r="F7100" s="18">
        <v>3.11</v>
      </c>
      <c r="G7100" s="3" t="s">
        <v>31554</v>
      </c>
      <c r="H7100" s="22">
        <f>ROUND(Table1[[#This Row],[Market Capitalisation]]/Table1[[#This Row],[Stock Price]],0)</f>
        <v>29662379</v>
      </c>
    </row>
    <row r="7101" spans="2:8" x14ac:dyDescent="0.35">
      <c r="B7101" s="1" t="s">
        <v>27950</v>
      </c>
      <c r="C7101" s="3" t="s">
        <v>27951</v>
      </c>
      <c r="D7101" s="13">
        <v>91990000</v>
      </c>
      <c r="E7101" s="1" t="str" cm="1">
        <f t="array" ref="E7101">_xlfn.IFS($D7101&gt;=$N$7,$J$7,AND($D7101&gt;=$M$8,$D7101&lt;$N$8),$J$8,AND($D7101&gt;=$M$9,$D7101&lt;$N$9),$J$9,$D7101&lt;$N$10,$J$10)</f>
        <v>Micro Cap</v>
      </c>
      <c r="F7101" s="18">
        <v>30.04</v>
      </c>
      <c r="G7101" s="3" t="s">
        <v>31554</v>
      </c>
      <c r="H7101" s="22">
        <f>ROUND(Table1[[#This Row],[Market Capitalisation]]/Table1[[#This Row],[Stock Price]],0)</f>
        <v>3062250</v>
      </c>
    </row>
    <row r="7102" spans="2:8" x14ac:dyDescent="0.35">
      <c r="B7102" s="1" t="s">
        <v>27954</v>
      </c>
      <c r="C7102" s="3" t="s">
        <v>27955</v>
      </c>
      <c r="D7102" s="13">
        <v>91910000</v>
      </c>
      <c r="E7102" s="1" t="str" cm="1">
        <f t="array" ref="E7102">_xlfn.IFS($D7102&gt;=$N$7,$J$7,AND($D7102&gt;=$M$8,$D7102&lt;$N$8),$J$8,AND($D7102&gt;=$M$9,$D7102&lt;$N$9),$J$9,$D7102&lt;$N$10,$J$10)</f>
        <v>Micro Cap</v>
      </c>
      <c r="F7102" s="18">
        <v>1.1200000000000001</v>
      </c>
      <c r="G7102" s="3" t="s">
        <v>31554</v>
      </c>
      <c r="H7102" s="22">
        <f>ROUND(Table1[[#This Row],[Market Capitalisation]]/Table1[[#This Row],[Stock Price]],0)</f>
        <v>82062500</v>
      </c>
    </row>
    <row r="7103" spans="2:8" x14ac:dyDescent="0.35">
      <c r="B7103" s="1" t="s">
        <v>27958</v>
      </c>
      <c r="C7103" s="3" t="s">
        <v>27959</v>
      </c>
      <c r="D7103" s="13">
        <v>91680000</v>
      </c>
      <c r="E7103" s="1" t="str" cm="1">
        <f t="array" ref="E7103">_xlfn.IFS($D7103&gt;=$N$7,$J$7,AND($D7103&gt;=$M$8,$D7103&lt;$N$8),$J$8,AND($D7103&gt;=$M$9,$D7103&lt;$N$9),$J$9,$D7103&lt;$N$10,$J$10)</f>
        <v>Micro Cap</v>
      </c>
      <c r="F7103" s="18">
        <v>5.82</v>
      </c>
      <c r="G7103" s="3" t="s">
        <v>31554</v>
      </c>
      <c r="H7103" s="22">
        <f>ROUND(Table1[[#This Row],[Market Capitalisation]]/Table1[[#This Row],[Stock Price]],0)</f>
        <v>15752577</v>
      </c>
    </row>
    <row r="7104" spans="2:8" x14ac:dyDescent="0.35">
      <c r="B7104" s="1" t="s">
        <v>27962</v>
      </c>
      <c r="C7104" s="3" t="s">
        <v>27963</v>
      </c>
      <c r="D7104" s="13">
        <v>91610000</v>
      </c>
      <c r="E7104" s="1" t="str" cm="1">
        <f t="array" ref="E7104">_xlfn.IFS($D7104&gt;=$N$7,$J$7,AND($D7104&gt;=$M$8,$D7104&lt;$N$8),$J$8,AND($D7104&gt;=$M$9,$D7104&lt;$N$9),$J$9,$D7104&lt;$N$10,$J$10)</f>
        <v>Micro Cap</v>
      </c>
      <c r="F7104" s="18">
        <v>4.95</v>
      </c>
      <c r="G7104" s="3" t="s">
        <v>31554</v>
      </c>
      <c r="H7104" s="22">
        <f>ROUND(Table1[[#This Row],[Market Capitalisation]]/Table1[[#This Row],[Stock Price]],0)</f>
        <v>18507071</v>
      </c>
    </row>
    <row r="7105" spans="2:8" x14ac:dyDescent="0.35">
      <c r="B7105" s="1" t="s">
        <v>27966</v>
      </c>
      <c r="C7105" s="3" t="s">
        <v>27967</v>
      </c>
      <c r="D7105" s="13">
        <v>91340000</v>
      </c>
      <c r="E7105" s="1" t="str" cm="1">
        <f t="array" ref="E7105">_xlfn.IFS($D7105&gt;=$N$7,$J$7,AND($D7105&gt;=$M$8,$D7105&lt;$N$8),$J$8,AND($D7105&gt;=$M$9,$D7105&lt;$N$9),$J$9,$D7105&lt;$N$10,$J$10)</f>
        <v>Micro Cap</v>
      </c>
      <c r="F7105" s="18">
        <v>3.2</v>
      </c>
      <c r="G7105" s="3" t="s">
        <v>152</v>
      </c>
      <c r="H7105" s="22">
        <f>ROUND(Table1[[#This Row],[Market Capitalisation]]/Table1[[#This Row],[Stock Price]],0)</f>
        <v>28543750</v>
      </c>
    </row>
    <row r="7106" spans="2:8" x14ac:dyDescent="0.35">
      <c r="B7106" s="1" t="s">
        <v>27970</v>
      </c>
      <c r="C7106" s="3" t="s">
        <v>27971</v>
      </c>
      <c r="D7106" s="13">
        <v>91310000</v>
      </c>
      <c r="E7106" s="1" t="str" cm="1">
        <f t="array" ref="E7106">_xlfn.IFS($D7106&gt;=$N$7,$J$7,AND($D7106&gt;=$M$8,$D7106&lt;$N$8),$J$8,AND($D7106&gt;=$M$9,$D7106&lt;$N$9),$J$9,$D7106&lt;$N$10,$J$10)</f>
        <v>Micro Cap</v>
      </c>
      <c r="F7106" s="18">
        <v>2.58</v>
      </c>
      <c r="G7106" s="3" t="s">
        <v>31554</v>
      </c>
      <c r="H7106" s="22">
        <f>ROUND(Table1[[#This Row],[Market Capitalisation]]/Table1[[#This Row],[Stock Price]],0)</f>
        <v>35391473</v>
      </c>
    </row>
    <row r="7107" spans="2:8" x14ac:dyDescent="0.35">
      <c r="B7107" s="1" t="s">
        <v>27974</v>
      </c>
      <c r="C7107" s="3" t="s">
        <v>27975</v>
      </c>
      <c r="D7107" s="13">
        <v>90860000</v>
      </c>
      <c r="E7107" s="1" t="str" cm="1">
        <f t="array" ref="E7107">_xlfn.IFS($D7107&gt;=$N$7,$J$7,AND($D7107&gt;=$M$8,$D7107&lt;$N$8),$J$8,AND($D7107&gt;=$M$9,$D7107&lt;$N$9),$J$9,$D7107&lt;$N$10,$J$10)</f>
        <v>Micro Cap</v>
      </c>
      <c r="F7107" s="18">
        <v>1.24</v>
      </c>
      <c r="G7107" s="3" t="s">
        <v>249</v>
      </c>
      <c r="H7107" s="22">
        <f>ROUND(Table1[[#This Row],[Market Capitalisation]]/Table1[[#This Row],[Stock Price]],0)</f>
        <v>73274194</v>
      </c>
    </row>
    <row r="7108" spans="2:8" x14ac:dyDescent="0.35">
      <c r="B7108" s="1" t="s">
        <v>27978</v>
      </c>
      <c r="C7108" s="3" t="s">
        <v>27979</v>
      </c>
      <c r="D7108" s="13">
        <v>90580000</v>
      </c>
      <c r="E7108" s="1" t="str" cm="1">
        <f t="array" ref="E7108">_xlfn.IFS($D7108&gt;=$N$7,$J$7,AND($D7108&gt;=$M$8,$D7108&lt;$N$8),$J$8,AND($D7108&gt;=$M$9,$D7108&lt;$N$9),$J$9,$D7108&lt;$N$10,$J$10)</f>
        <v>Micro Cap</v>
      </c>
      <c r="F7108" s="18">
        <v>1.23</v>
      </c>
      <c r="G7108" s="3" t="s">
        <v>511</v>
      </c>
      <c r="H7108" s="22">
        <f>ROUND(Table1[[#This Row],[Market Capitalisation]]/Table1[[#This Row],[Stock Price]],0)</f>
        <v>73642276</v>
      </c>
    </row>
    <row r="7109" spans="2:8" x14ac:dyDescent="0.35">
      <c r="B7109" s="1" t="s">
        <v>27982</v>
      </c>
      <c r="C7109" s="3" t="s">
        <v>27983</v>
      </c>
      <c r="D7109" s="13">
        <v>90540000</v>
      </c>
      <c r="E7109" s="1" t="str" cm="1">
        <f t="array" ref="E7109">_xlfn.IFS($D7109&gt;=$N$7,$J$7,AND($D7109&gt;=$M$8,$D7109&lt;$N$8),$J$8,AND($D7109&gt;=$M$9,$D7109&lt;$N$9),$J$9,$D7109&lt;$N$10,$J$10)</f>
        <v>Micro Cap</v>
      </c>
      <c r="F7109" s="18">
        <v>1.77</v>
      </c>
      <c r="G7109" s="3" t="s">
        <v>31554</v>
      </c>
      <c r="H7109" s="22">
        <f>ROUND(Table1[[#This Row],[Market Capitalisation]]/Table1[[#This Row],[Stock Price]],0)</f>
        <v>51152542</v>
      </c>
    </row>
    <row r="7110" spans="2:8" x14ac:dyDescent="0.35">
      <c r="B7110" s="1" t="s">
        <v>27986</v>
      </c>
      <c r="C7110" s="3" t="s">
        <v>27987</v>
      </c>
      <c r="D7110" s="13">
        <v>90180000</v>
      </c>
      <c r="E7110" s="1" t="str" cm="1">
        <f t="array" ref="E7110">_xlfn.IFS($D7110&gt;=$N$7,$J$7,AND($D7110&gt;=$M$8,$D7110&lt;$N$8),$J$8,AND($D7110&gt;=$M$9,$D7110&lt;$N$9),$J$9,$D7110&lt;$N$10,$J$10)</f>
        <v>Micro Cap</v>
      </c>
      <c r="F7110" s="18">
        <v>6.77</v>
      </c>
      <c r="G7110" s="3" t="s">
        <v>31554</v>
      </c>
      <c r="H7110" s="22">
        <f>ROUND(Table1[[#This Row],[Market Capitalisation]]/Table1[[#This Row],[Stock Price]],0)</f>
        <v>13320532</v>
      </c>
    </row>
    <row r="7111" spans="2:8" x14ac:dyDescent="0.35">
      <c r="B7111" s="1" t="s">
        <v>27990</v>
      </c>
      <c r="C7111" s="3" t="s">
        <v>27991</v>
      </c>
      <c r="D7111" s="13">
        <v>89990000</v>
      </c>
      <c r="E7111" s="1" t="str" cm="1">
        <f t="array" ref="E7111">_xlfn.IFS($D7111&gt;=$N$7,$J$7,AND($D7111&gt;=$M$8,$D7111&lt;$N$8),$J$8,AND($D7111&gt;=$M$9,$D7111&lt;$N$9),$J$9,$D7111&lt;$N$10,$J$10)</f>
        <v>Micro Cap</v>
      </c>
      <c r="F7111" s="18">
        <v>2.23</v>
      </c>
      <c r="G7111" s="3" t="s">
        <v>31554</v>
      </c>
      <c r="H7111" s="22">
        <f>ROUND(Table1[[#This Row],[Market Capitalisation]]/Table1[[#This Row],[Stock Price]],0)</f>
        <v>40354260</v>
      </c>
    </row>
    <row r="7112" spans="2:8" x14ac:dyDescent="0.35">
      <c r="B7112" s="1" t="s">
        <v>27994</v>
      </c>
      <c r="C7112" s="3" t="s">
        <v>27995</v>
      </c>
      <c r="D7112" s="13">
        <v>88970000</v>
      </c>
      <c r="E7112" s="1" t="str" cm="1">
        <f t="array" ref="E7112">_xlfn.IFS($D7112&gt;=$N$7,$J$7,AND($D7112&gt;=$M$8,$D7112&lt;$N$8),$J$8,AND($D7112&gt;=$M$9,$D7112&lt;$N$9),$J$9,$D7112&lt;$N$10,$J$10)</f>
        <v>Micro Cap</v>
      </c>
      <c r="F7112" s="18">
        <v>0.03</v>
      </c>
      <c r="G7112" s="3" t="s">
        <v>152</v>
      </c>
      <c r="H7112" s="22">
        <f>ROUND(Table1[[#This Row],[Market Capitalisation]]/Table1[[#This Row],[Stock Price]],0)</f>
        <v>2965666667</v>
      </c>
    </row>
    <row r="7113" spans="2:8" x14ac:dyDescent="0.35">
      <c r="B7113" s="1" t="s">
        <v>27998</v>
      </c>
      <c r="C7113" s="3" t="s">
        <v>27999</v>
      </c>
      <c r="D7113" s="13">
        <v>88720000</v>
      </c>
      <c r="E7113" s="1" t="str" cm="1">
        <f t="array" ref="E7113">_xlfn.IFS($D7113&gt;=$N$7,$J$7,AND($D7113&gt;=$M$8,$D7113&lt;$N$8),$J$8,AND($D7113&gt;=$M$9,$D7113&lt;$N$9),$J$9,$D7113&lt;$N$10,$J$10)</f>
        <v>Micro Cap</v>
      </c>
      <c r="F7113" s="18">
        <v>0.7</v>
      </c>
      <c r="G7113" s="3" t="s">
        <v>31554</v>
      </c>
      <c r="H7113" s="22">
        <f>ROUND(Table1[[#This Row],[Market Capitalisation]]/Table1[[#This Row],[Stock Price]],0)</f>
        <v>126742857</v>
      </c>
    </row>
    <row r="7114" spans="2:8" x14ac:dyDescent="0.35">
      <c r="B7114" s="1" t="s">
        <v>28002</v>
      </c>
      <c r="C7114" s="3" t="s">
        <v>28003</v>
      </c>
      <c r="D7114" s="13">
        <v>88710000</v>
      </c>
      <c r="E7114" s="1" t="str" cm="1">
        <f t="array" ref="E7114">_xlfn.IFS($D7114&gt;=$N$7,$J$7,AND($D7114&gt;=$M$8,$D7114&lt;$N$8),$J$8,AND($D7114&gt;=$M$9,$D7114&lt;$N$9),$J$9,$D7114&lt;$N$10,$J$10)</f>
        <v>Micro Cap</v>
      </c>
      <c r="F7114" s="18">
        <v>2.2799999999999998</v>
      </c>
      <c r="G7114" s="3" t="s">
        <v>31554</v>
      </c>
      <c r="H7114" s="22">
        <f>ROUND(Table1[[#This Row],[Market Capitalisation]]/Table1[[#This Row],[Stock Price]],0)</f>
        <v>38907895</v>
      </c>
    </row>
    <row r="7115" spans="2:8" x14ac:dyDescent="0.35">
      <c r="B7115" s="1" t="s">
        <v>28006</v>
      </c>
      <c r="C7115" s="3" t="s">
        <v>28007</v>
      </c>
      <c r="D7115" s="13">
        <v>88630000</v>
      </c>
      <c r="E7115" s="1" t="str" cm="1">
        <f t="array" ref="E7115">_xlfn.IFS($D7115&gt;=$N$7,$J$7,AND($D7115&gt;=$M$8,$D7115&lt;$N$8),$J$8,AND($D7115&gt;=$M$9,$D7115&lt;$N$9),$J$9,$D7115&lt;$N$10,$J$10)</f>
        <v>Micro Cap</v>
      </c>
      <c r="F7115" s="18">
        <v>18.64</v>
      </c>
      <c r="G7115" s="3" t="s">
        <v>31554</v>
      </c>
      <c r="H7115" s="22">
        <f>ROUND(Table1[[#This Row],[Market Capitalisation]]/Table1[[#This Row],[Stock Price]],0)</f>
        <v>4754828</v>
      </c>
    </row>
    <row r="7116" spans="2:8" x14ac:dyDescent="0.35">
      <c r="B7116" s="1" t="s">
        <v>28010</v>
      </c>
      <c r="C7116" s="3" t="s">
        <v>28011</v>
      </c>
      <c r="D7116" s="13">
        <v>88520000</v>
      </c>
      <c r="E7116" s="1" t="str" cm="1">
        <f t="array" ref="E7116">_xlfn.IFS($D7116&gt;=$N$7,$J$7,AND($D7116&gt;=$M$8,$D7116&lt;$N$8),$J$8,AND($D7116&gt;=$M$9,$D7116&lt;$N$9),$J$9,$D7116&lt;$N$10,$J$10)</f>
        <v>Micro Cap</v>
      </c>
      <c r="F7116" s="18">
        <v>6.14</v>
      </c>
      <c r="G7116" s="3" t="s">
        <v>31554</v>
      </c>
      <c r="H7116" s="22">
        <f>ROUND(Table1[[#This Row],[Market Capitalisation]]/Table1[[#This Row],[Stock Price]],0)</f>
        <v>14416938</v>
      </c>
    </row>
    <row r="7117" spans="2:8" x14ac:dyDescent="0.35">
      <c r="B7117" s="1" t="s">
        <v>28014</v>
      </c>
      <c r="C7117" s="3" t="s">
        <v>28015</v>
      </c>
      <c r="D7117" s="13">
        <v>88300000</v>
      </c>
      <c r="E7117" s="1" t="str" cm="1">
        <f t="array" ref="E7117">_xlfn.IFS($D7117&gt;=$N$7,$J$7,AND($D7117&gt;=$M$8,$D7117&lt;$N$8),$J$8,AND($D7117&gt;=$M$9,$D7117&lt;$N$9),$J$9,$D7117&lt;$N$10,$J$10)</f>
        <v>Micro Cap</v>
      </c>
      <c r="F7117" s="18">
        <v>9.34</v>
      </c>
      <c r="G7117" s="3" t="s">
        <v>31554</v>
      </c>
      <c r="H7117" s="22">
        <f>ROUND(Table1[[#This Row],[Market Capitalisation]]/Table1[[#This Row],[Stock Price]],0)</f>
        <v>9453961</v>
      </c>
    </row>
    <row r="7118" spans="2:8" x14ac:dyDescent="0.35">
      <c r="B7118" s="1" t="s">
        <v>28018</v>
      </c>
      <c r="C7118" s="3" t="s">
        <v>28019</v>
      </c>
      <c r="D7118" s="13">
        <v>88260000</v>
      </c>
      <c r="E7118" s="1" t="str" cm="1">
        <f t="array" ref="E7118">_xlfn.IFS($D7118&gt;=$N$7,$J$7,AND($D7118&gt;=$M$8,$D7118&lt;$N$8),$J$8,AND($D7118&gt;=$M$9,$D7118&lt;$N$9),$J$9,$D7118&lt;$N$10,$J$10)</f>
        <v>Micro Cap</v>
      </c>
      <c r="F7118" s="18">
        <v>2.86</v>
      </c>
      <c r="G7118" s="3" t="s">
        <v>31554</v>
      </c>
      <c r="H7118" s="22">
        <f>ROUND(Table1[[#This Row],[Market Capitalisation]]/Table1[[#This Row],[Stock Price]],0)</f>
        <v>30860140</v>
      </c>
    </row>
    <row r="7119" spans="2:8" x14ac:dyDescent="0.35">
      <c r="B7119" s="1" t="s">
        <v>28022</v>
      </c>
      <c r="C7119" s="3" t="s">
        <v>28023</v>
      </c>
      <c r="D7119" s="13">
        <v>87970000</v>
      </c>
      <c r="E7119" s="1" t="str" cm="1">
        <f t="array" ref="E7119">_xlfn.IFS($D7119&gt;=$N$7,$J$7,AND($D7119&gt;=$M$8,$D7119&lt;$N$8),$J$8,AND($D7119&gt;=$M$9,$D7119&lt;$N$9),$J$9,$D7119&lt;$N$10,$J$10)</f>
        <v>Micro Cap</v>
      </c>
      <c r="F7119" s="18">
        <v>1.24</v>
      </c>
      <c r="G7119" s="3" t="s">
        <v>31554</v>
      </c>
      <c r="H7119" s="22">
        <f>ROUND(Table1[[#This Row],[Market Capitalisation]]/Table1[[#This Row],[Stock Price]],0)</f>
        <v>70943548</v>
      </c>
    </row>
    <row r="7120" spans="2:8" x14ac:dyDescent="0.35">
      <c r="B7120" s="1" t="s">
        <v>28026</v>
      </c>
      <c r="C7120" s="3" t="s">
        <v>28027</v>
      </c>
      <c r="D7120" s="13">
        <v>87890000</v>
      </c>
      <c r="E7120" s="1" t="str" cm="1">
        <f t="array" ref="E7120">_xlfn.IFS($D7120&gt;=$N$7,$J$7,AND($D7120&gt;=$M$8,$D7120&lt;$N$8),$J$8,AND($D7120&gt;=$M$9,$D7120&lt;$N$9),$J$9,$D7120&lt;$N$10,$J$10)</f>
        <v>Micro Cap</v>
      </c>
      <c r="F7120" s="18">
        <v>14.41</v>
      </c>
      <c r="G7120" s="3" t="s">
        <v>31554</v>
      </c>
      <c r="H7120" s="22">
        <f>ROUND(Table1[[#This Row],[Market Capitalisation]]/Table1[[#This Row],[Stock Price]],0)</f>
        <v>6099237</v>
      </c>
    </row>
    <row r="7121" spans="2:8" x14ac:dyDescent="0.35">
      <c r="B7121" s="1" t="s">
        <v>28031</v>
      </c>
      <c r="C7121" s="3" t="s">
        <v>28032</v>
      </c>
      <c r="D7121" s="13">
        <v>87290000</v>
      </c>
      <c r="E7121" s="1" t="str" cm="1">
        <f t="array" ref="E7121">_xlfn.IFS($D7121&gt;=$N$7,$J$7,AND($D7121&gt;=$M$8,$D7121&lt;$N$8),$J$8,AND($D7121&gt;=$M$9,$D7121&lt;$N$9),$J$9,$D7121&lt;$N$10,$J$10)</f>
        <v>Micro Cap</v>
      </c>
      <c r="F7121" s="18">
        <v>0.56000000000000005</v>
      </c>
      <c r="G7121" s="3" t="s">
        <v>511</v>
      </c>
      <c r="H7121" s="22">
        <f>ROUND(Table1[[#This Row],[Market Capitalisation]]/Table1[[#This Row],[Stock Price]],0)</f>
        <v>155875000</v>
      </c>
    </row>
    <row r="7122" spans="2:8" x14ac:dyDescent="0.35">
      <c r="B7122" s="1" t="s">
        <v>28035</v>
      </c>
      <c r="C7122" s="3" t="s">
        <v>28036</v>
      </c>
      <c r="D7122" s="13">
        <v>87260000</v>
      </c>
      <c r="E7122" s="1" t="str" cm="1">
        <f t="array" ref="E7122">_xlfn.IFS($D7122&gt;=$N$7,$J$7,AND($D7122&gt;=$M$8,$D7122&lt;$N$8),$J$8,AND($D7122&gt;=$M$9,$D7122&lt;$N$9),$J$9,$D7122&lt;$N$10,$J$10)</f>
        <v>Micro Cap</v>
      </c>
      <c r="F7122" s="18">
        <v>31.3</v>
      </c>
      <c r="G7122" s="3" t="s">
        <v>31554</v>
      </c>
      <c r="H7122" s="22">
        <f>ROUND(Table1[[#This Row],[Market Capitalisation]]/Table1[[#This Row],[Stock Price]],0)</f>
        <v>2787859</v>
      </c>
    </row>
    <row r="7123" spans="2:8" x14ac:dyDescent="0.35">
      <c r="B7123" s="1" t="s">
        <v>28040</v>
      </c>
      <c r="C7123" s="3" t="s">
        <v>28041</v>
      </c>
      <c r="D7123" s="13">
        <v>87150000</v>
      </c>
      <c r="E7123" s="1" t="str" cm="1">
        <f t="array" ref="E7123">_xlfn.IFS($D7123&gt;=$N$7,$J$7,AND($D7123&gt;=$M$8,$D7123&lt;$N$8),$J$8,AND($D7123&gt;=$M$9,$D7123&lt;$N$9),$J$9,$D7123&lt;$N$10,$J$10)</f>
        <v>Micro Cap</v>
      </c>
      <c r="F7123" s="18">
        <v>4.83</v>
      </c>
      <c r="G7123" s="3" t="s">
        <v>31554</v>
      </c>
      <c r="H7123" s="22">
        <f>ROUND(Table1[[#This Row],[Market Capitalisation]]/Table1[[#This Row],[Stock Price]],0)</f>
        <v>18043478</v>
      </c>
    </row>
    <row r="7124" spans="2:8" x14ac:dyDescent="0.35">
      <c r="B7124" s="1" t="s">
        <v>28044</v>
      </c>
      <c r="C7124" s="3" t="s">
        <v>28045</v>
      </c>
      <c r="D7124" s="13">
        <v>87080000</v>
      </c>
      <c r="E7124" s="1" t="str" cm="1">
        <f t="array" ref="E7124">_xlfn.IFS($D7124&gt;=$N$7,$J$7,AND($D7124&gt;=$M$8,$D7124&lt;$N$8),$J$8,AND($D7124&gt;=$M$9,$D7124&lt;$N$9),$J$9,$D7124&lt;$N$10,$J$10)</f>
        <v>Micro Cap</v>
      </c>
      <c r="F7124" s="18">
        <v>0.25</v>
      </c>
      <c r="G7124" s="3" t="s">
        <v>249</v>
      </c>
      <c r="H7124" s="22">
        <f>ROUND(Table1[[#This Row],[Market Capitalisation]]/Table1[[#This Row],[Stock Price]],0)</f>
        <v>348320000</v>
      </c>
    </row>
    <row r="7125" spans="2:8" x14ac:dyDescent="0.35">
      <c r="B7125" s="1" t="s">
        <v>28048</v>
      </c>
      <c r="C7125" s="3" t="s">
        <v>28049</v>
      </c>
      <c r="D7125" s="13">
        <v>87040000</v>
      </c>
      <c r="E7125" s="1" t="str" cm="1">
        <f t="array" ref="E7125">_xlfn.IFS($D7125&gt;=$N$7,$J$7,AND($D7125&gt;=$M$8,$D7125&lt;$N$8),$J$8,AND($D7125&gt;=$M$9,$D7125&lt;$N$9),$J$9,$D7125&lt;$N$10,$J$10)</f>
        <v>Micro Cap</v>
      </c>
      <c r="F7125" s="18">
        <v>3.38</v>
      </c>
      <c r="G7125" s="3" t="s">
        <v>31554</v>
      </c>
      <c r="H7125" s="22">
        <f>ROUND(Table1[[#This Row],[Market Capitalisation]]/Table1[[#This Row],[Stock Price]],0)</f>
        <v>25751479</v>
      </c>
    </row>
    <row r="7126" spans="2:8" x14ac:dyDescent="0.35">
      <c r="B7126" s="1" t="s">
        <v>28052</v>
      </c>
      <c r="C7126" s="3" t="s">
        <v>28053</v>
      </c>
      <c r="D7126" s="13">
        <v>86750000</v>
      </c>
      <c r="E7126" s="1" t="str" cm="1">
        <f t="array" ref="E7126">_xlfn.IFS($D7126&gt;=$N$7,$J$7,AND($D7126&gt;=$M$8,$D7126&lt;$N$8),$J$8,AND($D7126&gt;=$M$9,$D7126&lt;$N$9),$J$9,$D7126&lt;$N$10,$J$10)</f>
        <v>Micro Cap</v>
      </c>
      <c r="F7126" s="18">
        <v>1.88</v>
      </c>
      <c r="G7126" s="3" t="s">
        <v>31554</v>
      </c>
      <c r="H7126" s="22">
        <f>ROUND(Table1[[#This Row],[Market Capitalisation]]/Table1[[#This Row],[Stock Price]],0)</f>
        <v>46143617</v>
      </c>
    </row>
    <row r="7127" spans="2:8" x14ac:dyDescent="0.35">
      <c r="B7127" s="1" t="s">
        <v>28056</v>
      </c>
      <c r="C7127" s="3" t="s">
        <v>28057</v>
      </c>
      <c r="D7127" s="13">
        <v>86560000</v>
      </c>
      <c r="E7127" s="1" t="str" cm="1">
        <f t="array" ref="E7127">_xlfn.IFS($D7127&gt;=$N$7,$J$7,AND($D7127&gt;=$M$8,$D7127&lt;$N$8),$J$8,AND($D7127&gt;=$M$9,$D7127&lt;$N$9),$J$9,$D7127&lt;$N$10,$J$10)</f>
        <v>Micro Cap</v>
      </c>
      <c r="F7127" s="18">
        <v>0.6</v>
      </c>
      <c r="G7127" s="3" t="s">
        <v>31554</v>
      </c>
      <c r="H7127" s="22">
        <f>ROUND(Table1[[#This Row],[Market Capitalisation]]/Table1[[#This Row],[Stock Price]],0)</f>
        <v>144266667</v>
      </c>
    </row>
    <row r="7128" spans="2:8" x14ac:dyDescent="0.35">
      <c r="B7128" s="1" t="s">
        <v>28060</v>
      </c>
      <c r="C7128" s="3" t="s">
        <v>28061</v>
      </c>
      <c r="D7128" s="13">
        <v>86480000</v>
      </c>
      <c r="E7128" s="1" t="str" cm="1">
        <f t="array" ref="E7128">_xlfn.IFS($D7128&gt;=$N$7,$J$7,AND($D7128&gt;=$M$8,$D7128&lt;$N$8),$J$8,AND($D7128&gt;=$M$9,$D7128&lt;$N$9),$J$9,$D7128&lt;$N$10,$J$10)</f>
        <v>Micro Cap</v>
      </c>
      <c r="F7128" s="18">
        <v>0.49</v>
      </c>
      <c r="G7128" s="3" t="s">
        <v>511</v>
      </c>
      <c r="H7128" s="22">
        <f>ROUND(Table1[[#This Row],[Market Capitalisation]]/Table1[[#This Row],[Stock Price]],0)</f>
        <v>176489796</v>
      </c>
    </row>
    <row r="7129" spans="2:8" x14ac:dyDescent="0.35">
      <c r="B7129" s="1" t="s">
        <v>28064</v>
      </c>
      <c r="C7129" s="3" t="s">
        <v>28065</v>
      </c>
      <c r="D7129" s="13">
        <v>86320000</v>
      </c>
      <c r="E7129" s="1" t="str" cm="1">
        <f t="array" ref="E7129">_xlfn.IFS($D7129&gt;=$N$7,$J$7,AND($D7129&gt;=$M$8,$D7129&lt;$N$8),$J$8,AND($D7129&gt;=$M$9,$D7129&lt;$N$9),$J$9,$D7129&lt;$N$10,$J$10)</f>
        <v>Micro Cap</v>
      </c>
      <c r="F7129" s="18">
        <v>4</v>
      </c>
      <c r="G7129" s="3" t="s">
        <v>511</v>
      </c>
      <c r="H7129" s="22">
        <f>ROUND(Table1[[#This Row],[Market Capitalisation]]/Table1[[#This Row],[Stock Price]],0)</f>
        <v>21580000</v>
      </c>
    </row>
    <row r="7130" spans="2:8" x14ac:dyDescent="0.35">
      <c r="B7130" s="1" t="s">
        <v>28068</v>
      </c>
      <c r="C7130" s="3" t="s">
        <v>28069</v>
      </c>
      <c r="D7130" s="13">
        <v>86030000</v>
      </c>
      <c r="E7130" s="1" t="str" cm="1">
        <f t="array" ref="E7130">_xlfn.IFS($D7130&gt;=$N$7,$J$7,AND($D7130&gt;=$M$8,$D7130&lt;$N$8),$J$8,AND($D7130&gt;=$M$9,$D7130&lt;$N$9),$J$9,$D7130&lt;$N$10,$J$10)</f>
        <v>Micro Cap</v>
      </c>
      <c r="F7130" s="18">
        <v>1.95</v>
      </c>
      <c r="G7130" s="3" t="s">
        <v>31554</v>
      </c>
      <c r="H7130" s="22">
        <f>ROUND(Table1[[#This Row],[Market Capitalisation]]/Table1[[#This Row],[Stock Price]],0)</f>
        <v>44117949</v>
      </c>
    </row>
    <row r="7131" spans="2:8" x14ac:dyDescent="0.35">
      <c r="B7131" s="1" t="s">
        <v>28072</v>
      </c>
      <c r="C7131" s="3" t="s">
        <v>28073</v>
      </c>
      <c r="D7131" s="13">
        <v>85910000</v>
      </c>
      <c r="E7131" s="1" t="str" cm="1">
        <f t="array" ref="E7131">_xlfn.IFS($D7131&gt;=$N$7,$J$7,AND($D7131&gt;=$M$8,$D7131&lt;$N$8),$J$8,AND($D7131&gt;=$M$9,$D7131&lt;$N$9),$J$9,$D7131&lt;$N$10,$J$10)</f>
        <v>Micro Cap</v>
      </c>
      <c r="F7131" s="18">
        <v>1.1599999999999999</v>
      </c>
      <c r="G7131" s="3" t="s">
        <v>31554</v>
      </c>
      <c r="H7131" s="22">
        <f>ROUND(Table1[[#This Row],[Market Capitalisation]]/Table1[[#This Row],[Stock Price]],0)</f>
        <v>74060345</v>
      </c>
    </row>
    <row r="7132" spans="2:8" x14ac:dyDescent="0.35">
      <c r="B7132" s="1" t="s">
        <v>28076</v>
      </c>
      <c r="C7132" s="3" t="s">
        <v>28077</v>
      </c>
      <c r="D7132" s="13">
        <v>85520000</v>
      </c>
      <c r="E7132" s="1" t="str" cm="1">
        <f t="array" ref="E7132">_xlfn.IFS($D7132&gt;=$N$7,$J$7,AND($D7132&gt;=$M$8,$D7132&lt;$N$8),$J$8,AND($D7132&gt;=$M$9,$D7132&lt;$N$9),$J$9,$D7132&lt;$N$10,$J$10)</f>
        <v>Micro Cap</v>
      </c>
      <c r="F7132" s="18">
        <v>3.4</v>
      </c>
      <c r="G7132" s="3" t="s">
        <v>9696</v>
      </c>
      <c r="H7132" s="22">
        <f>ROUND(Table1[[#This Row],[Market Capitalisation]]/Table1[[#This Row],[Stock Price]],0)</f>
        <v>25152941</v>
      </c>
    </row>
    <row r="7133" spans="2:8" x14ac:dyDescent="0.35">
      <c r="B7133" s="1" t="s">
        <v>28080</v>
      </c>
      <c r="C7133" s="3" t="s">
        <v>28081</v>
      </c>
      <c r="D7133" s="13">
        <v>84990000</v>
      </c>
      <c r="E7133" s="1" t="str" cm="1">
        <f t="array" ref="E7133">_xlfn.IFS($D7133&gt;=$N$7,$J$7,AND($D7133&gt;=$M$8,$D7133&lt;$N$8),$J$8,AND($D7133&gt;=$M$9,$D7133&lt;$N$9),$J$9,$D7133&lt;$N$10,$J$10)</f>
        <v>Micro Cap</v>
      </c>
      <c r="F7133" s="18">
        <v>5.31</v>
      </c>
      <c r="G7133" s="3" t="s">
        <v>210</v>
      </c>
      <c r="H7133" s="22">
        <f>ROUND(Table1[[#This Row],[Market Capitalisation]]/Table1[[#This Row],[Stock Price]],0)</f>
        <v>16005650</v>
      </c>
    </row>
    <row r="7134" spans="2:8" x14ac:dyDescent="0.35">
      <c r="B7134" s="1" t="s">
        <v>28084</v>
      </c>
      <c r="C7134" s="3" t="s">
        <v>28085</v>
      </c>
      <c r="D7134" s="13">
        <v>84580000</v>
      </c>
      <c r="E7134" s="1" t="str" cm="1">
        <f t="array" ref="E7134">_xlfn.IFS($D7134&gt;=$N$7,$J$7,AND($D7134&gt;=$M$8,$D7134&lt;$N$8),$J$8,AND($D7134&gt;=$M$9,$D7134&lt;$N$9),$J$9,$D7134&lt;$N$10,$J$10)</f>
        <v>Micro Cap</v>
      </c>
      <c r="F7134" s="18">
        <v>2.09</v>
      </c>
      <c r="G7134" s="3" t="s">
        <v>31554</v>
      </c>
      <c r="H7134" s="22">
        <f>ROUND(Table1[[#This Row],[Market Capitalisation]]/Table1[[#This Row],[Stock Price]],0)</f>
        <v>40468900</v>
      </c>
    </row>
    <row r="7135" spans="2:8" x14ac:dyDescent="0.35">
      <c r="B7135" s="1" t="s">
        <v>28088</v>
      </c>
      <c r="C7135" s="3" t="s">
        <v>28089</v>
      </c>
      <c r="D7135" s="13">
        <v>84340000</v>
      </c>
      <c r="E7135" s="1" t="str" cm="1">
        <f t="array" ref="E7135">_xlfn.IFS($D7135&gt;=$N$7,$J$7,AND($D7135&gt;=$M$8,$D7135&lt;$N$8),$J$8,AND($D7135&gt;=$M$9,$D7135&lt;$N$9),$J$9,$D7135&lt;$N$10,$J$10)</f>
        <v>Micro Cap</v>
      </c>
      <c r="F7135" s="18">
        <v>0.68</v>
      </c>
      <c r="G7135" s="3" t="s">
        <v>152</v>
      </c>
      <c r="H7135" s="22">
        <f>ROUND(Table1[[#This Row],[Market Capitalisation]]/Table1[[#This Row],[Stock Price]],0)</f>
        <v>124029412</v>
      </c>
    </row>
    <row r="7136" spans="2:8" x14ac:dyDescent="0.35">
      <c r="B7136" s="1" t="s">
        <v>28092</v>
      </c>
      <c r="C7136" s="3" t="s">
        <v>28093</v>
      </c>
      <c r="D7136" s="13">
        <v>84090000</v>
      </c>
      <c r="E7136" s="1" t="str" cm="1">
        <f t="array" ref="E7136">_xlfn.IFS($D7136&gt;=$N$7,$J$7,AND($D7136&gt;=$M$8,$D7136&lt;$N$8),$J$8,AND($D7136&gt;=$M$9,$D7136&lt;$N$9),$J$9,$D7136&lt;$N$10,$J$10)</f>
        <v>Micro Cap</v>
      </c>
      <c r="F7136" s="18">
        <v>1.63</v>
      </c>
      <c r="G7136" s="3" t="s">
        <v>511</v>
      </c>
      <c r="H7136" s="22">
        <f>ROUND(Table1[[#This Row],[Market Capitalisation]]/Table1[[#This Row],[Stock Price]],0)</f>
        <v>51588957</v>
      </c>
    </row>
    <row r="7137" spans="2:8" x14ac:dyDescent="0.35">
      <c r="B7137" s="1" t="s">
        <v>28096</v>
      </c>
      <c r="C7137" s="3" t="s">
        <v>28097</v>
      </c>
      <c r="D7137" s="13">
        <v>84090000</v>
      </c>
      <c r="E7137" s="1" t="str" cm="1">
        <f t="array" ref="E7137">_xlfn.IFS($D7137&gt;=$N$7,$J$7,AND($D7137&gt;=$M$8,$D7137&lt;$N$8),$J$8,AND($D7137&gt;=$M$9,$D7137&lt;$N$9),$J$9,$D7137&lt;$N$10,$J$10)</f>
        <v>Micro Cap</v>
      </c>
      <c r="F7137" s="18">
        <v>11.06</v>
      </c>
      <c r="G7137" s="3" t="s">
        <v>31554</v>
      </c>
      <c r="H7137" s="22">
        <f>ROUND(Table1[[#This Row],[Market Capitalisation]]/Table1[[#This Row],[Stock Price]],0)</f>
        <v>7603074</v>
      </c>
    </row>
    <row r="7138" spans="2:8" x14ac:dyDescent="0.35">
      <c r="B7138" s="1" t="s">
        <v>28099</v>
      </c>
      <c r="C7138" s="3" t="s">
        <v>28100</v>
      </c>
      <c r="D7138" s="13">
        <v>84000000</v>
      </c>
      <c r="E7138" s="1" t="str" cm="1">
        <f t="array" ref="E7138">_xlfn.IFS($D7138&gt;=$N$7,$J$7,AND($D7138&gt;=$M$8,$D7138&lt;$N$8),$J$8,AND($D7138&gt;=$M$9,$D7138&lt;$N$9),$J$9,$D7138&lt;$N$10,$J$10)</f>
        <v>Micro Cap</v>
      </c>
      <c r="F7138" s="18">
        <v>6</v>
      </c>
      <c r="G7138" s="3" t="s">
        <v>31544</v>
      </c>
      <c r="H7138" s="22">
        <f>ROUND(Table1[[#This Row],[Market Capitalisation]]/Table1[[#This Row],[Stock Price]],0)</f>
        <v>14000000</v>
      </c>
    </row>
    <row r="7139" spans="2:8" x14ac:dyDescent="0.35">
      <c r="B7139" s="1" t="s">
        <v>28103</v>
      </c>
      <c r="C7139" s="3" t="s">
        <v>28104</v>
      </c>
      <c r="D7139" s="13">
        <v>83950000</v>
      </c>
      <c r="E7139" s="1" t="str" cm="1">
        <f t="array" ref="E7139">_xlfn.IFS($D7139&gt;=$N$7,$J$7,AND($D7139&gt;=$M$8,$D7139&lt;$N$8),$J$8,AND($D7139&gt;=$M$9,$D7139&lt;$N$9),$J$9,$D7139&lt;$N$10,$J$10)</f>
        <v>Micro Cap</v>
      </c>
      <c r="F7139" s="18">
        <v>1.47</v>
      </c>
      <c r="G7139" s="3" t="s">
        <v>31554</v>
      </c>
      <c r="H7139" s="22">
        <f>ROUND(Table1[[#This Row],[Market Capitalisation]]/Table1[[#This Row],[Stock Price]],0)</f>
        <v>57108844</v>
      </c>
    </row>
    <row r="7140" spans="2:8" x14ac:dyDescent="0.35">
      <c r="B7140" s="1" t="s">
        <v>28107</v>
      </c>
      <c r="C7140" s="3" t="s">
        <v>28108</v>
      </c>
      <c r="D7140" s="13">
        <v>83870000</v>
      </c>
      <c r="E7140" s="1" t="str" cm="1">
        <f t="array" ref="E7140">_xlfn.IFS($D7140&gt;=$N$7,$J$7,AND($D7140&gt;=$M$8,$D7140&lt;$N$8),$J$8,AND($D7140&gt;=$M$9,$D7140&lt;$N$9),$J$9,$D7140&lt;$N$10,$J$10)</f>
        <v>Micro Cap</v>
      </c>
      <c r="F7140" s="18">
        <v>9.92</v>
      </c>
      <c r="G7140" s="3" t="s">
        <v>31554</v>
      </c>
      <c r="H7140" s="22">
        <f>ROUND(Table1[[#This Row],[Market Capitalisation]]/Table1[[#This Row],[Stock Price]],0)</f>
        <v>8454637</v>
      </c>
    </row>
    <row r="7141" spans="2:8" x14ac:dyDescent="0.35">
      <c r="B7141" s="1" t="s">
        <v>28111</v>
      </c>
      <c r="C7141" s="3" t="s">
        <v>28112</v>
      </c>
      <c r="D7141" s="13">
        <v>83560000</v>
      </c>
      <c r="E7141" s="1" t="str" cm="1">
        <f t="array" ref="E7141">_xlfn.IFS($D7141&gt;=$N$7,$J$7,AND($D7141&gt;=$M$8,$D7141&lt;$N$8),$J$8,AND($D7141&gt;=$M$9,$D7141&lt;$N$9),$J$9,$D7141&lt;$N$10,$J$10)</f>
        <v>Micro Cap</v>
      </c>
      <c r="F7141" s="18">
        <v>0.94</v>
      </c>
      <c r="G7141" s="3" t="s">
        <v>31554</v>
      </c>
      <c r="H7141" s="22">
        <f>ROUND(Table1[[#This Row],[Market Capitalisation]]/Table1[[#This Row],[Stock Price]],0)</f>
        <v>88893617</v>
      </c>
    </row>
    <row r="7142" spans="2:8" x14ac:dyDescent="0.35">
      <c r="B7142" s="1" t="s">
        <v>28115</v>
      </c>
      <c r="C7142" s="3" t="s">
        <v>28116</v>
      </c>
      <c r="D7142" s="13">
        <v>83530000</v>
      </c>
      <c r="E7142" s="1" t="str" cm="1">
        <f t="array" ref="E7142">_xlfn.IFS($D7142&gt;=$N$7,$J$7,AND($D7142&gt;=$M$8,$D7142&lt;$N$8),$J$8,AND($D7142&gt;=$M$9,$D7142&lt;$N$9),$J$9,$D7142&lt;$N$10,$J$10)</f>
        <v>Micro Cap</v>
      </c>
      <c r="F7142" s="18">
        <v>1.62</v>
      </c>
      <c r="G7142" s="3" t="s">
        <v>31554</v>
      </c>
      <c r="H7142" s="22">
        <f>ROUND(Table1[[#This Row],[Market Capitalisation]]/Table1[[#This Row],[Stock Price]],0)</f>
        <v>51561728</v>
      </c>
    </row>
    <row r="7143" spans="2:8" x14ac:dyDescent="0.35">
      <c r="B7143" s="1" t="s">
        <v>28119</v>
      </c>
      <c r="C7143" s="3" t="s">
        <v>28120</v>
      </c>
      <c r="D7143" s="13">
        <v>83230000</v>
      </c>
      <c r="E7143" s="1" t="str" cm="1">
        <f t="array" ref="E7143">_xlfn.IFS($D7143&gt;=$N$7,$J$7,AND($D7143&gt;=$M$8,$D7143&lt;$N$8),$J$8,AND($D7143&gt;=$M$9,$D7143&lt;$N$9),$J$9,$D7143&lt;$N$10,$J$10)</f>
        <v>Micro Cap</v>
      </c>
      <c r="F7143" s="18">
        <v>8.1</v>
      </c>
      <c r="G7143" s="3" t="s">
        <v>210</v>
      </c>
      <c r="H7143" s="22">
        <f>ROUND(Table1[[#This Row],[Market Capitalisation]]/Table1[[#This Row],[Stock Price]],0)</f>
        <v>10275309</v>
      </c>
    </row>
    <row r="7144" spans="2:8" x14ac:dyDescent="0.35">
      <c r="B7144" s="1" t="s">
        <v>28124</v>
      </c>
      <c r="C7144" s="3" t="s">
        <v>28125</v>
      </c>
      <c r="D7144" s="13">
        <v>83090000</v>
      </c>
      <c r="E7144" s="1" t="str" cm="1">
        <f t="array" ref="E7144">_xlfn.IFS($D7144&gt;=$N$7,$J$7,AND($D7144&gt;=$M$8,$D7144&lt;$N$8),$J$8,AND($D7144&gt;=$M$9,$D7144&lt;$N$9),$J$9,$D7144&lt;$N$10,$J$10)</f>
        <v>Micro Cap</v>
      </c>
      <c r="F7144" s="18">
        <v>1.42</v>
      </c>
      <c r="G7144" s="3" t="s">
        <v>31554</v>
      </c>
      <c r="H7144" s="22">
        <f>ROUND(Table1[[#This Row],[Market Capitalisation]]/Table1[[#This Row],[Stock Price]],0)</f>
        <v>58514085</v>
      </c>
    </row>
    <row r="7145" spans="2:8" x14ac:dyDescent="0.35">
      <c r="B7145" s="1" t="s">
        <v>28128</v>
      </c>
      <c r="C7145" s="3" t="s">
        <v>28129</v>
      </c>
      <c r="D7145" s="13">
        <v>82780000</v>
      </c>
      <c r="E7145" s="1" t="str" cm="1">
        <f t="array" ref="E7145">_xlfn.IFS($D7145&gt;=$N$7,$J$7,AND($D7145&gt;=$M$8,$D7145&lt;$N$8),$J$8,AND($D7145&gt;=$M$9,$D7145&lt;$N$9),$J$9,$D7145&lt;$N$10,$J$10)</f>
        <v>Micro Cap</v>
      </c>
      <c r="F7145" s="18">
        <v>3.73</v>
      </c>
      <c r="G7145" s="3" t="s">
        <v>31554</v>
      </c>
      <c r="H7145" s="22">
        <f>ROUND(Table1[[#This Row],[Market Capitalisation]]/Table1[[#This Row],[Stock Price]],0)</f>
        <v>22193029</v>
      </c>
    </row>
    <row r="7146" spans="2:8" x14ac:dyDescent="0.35">
      <c r="B7146" s="1" t="s">
        <v>28132</v>
      </c>
      <c r="C7146" s="3" t="s">
        <v>28133</v>
      </c>
      <c r="D7146" s="13">
        <v>82670000</v>
      </c>
      <c r="E7146" s="1" t="str" cm="1">
        <f t="array" ref="E7146">_xlfn.IFS($D7146&gt;=$N$7,$J$7,AND($D7146&gt;=$M$8,$D7146&lt;$N$8),$J$8,AND($D7146&gt;=$M$9,$D7146&lt;$N$9),$J$9,$D7146&lt;$N$10,$J$10)</f>
        <v>Micro Cap</v>
      </c>
      <c r="F7146" s="18">
        <v>1.56</v>
      </c>
      <c r="G7146" s="3" t="s">
        <v>31554</v>
      </c>
      <c r="H7146" s="22">
        <f>ROUND(Table1[[#This Row],[Market Capitalisation]]/Table1[[#This Row],[Stock Price]],0)</f>
        <v>52993590</v>
      </c>
    </row>
    <row r="7147" spans="2:8" x14ac:dyDescent="0.35">
      <c r="B7147" s="1" t="s">
        <v>28136</v>
      </c>
      <c r="C7147" s="3" t="s">
        <v>28137</v>
      </c>
      <c r="D7147" s="13">
        <v>82620000</v>
      </c>
      <c r="E7147" s="1" t="str" cm="1">
        <f t="array" ref="E7147">_xlfn.IFS($D7147&gt;=$N$7,$J$7,AND($D7147&gt;=$M$8,$D7147&lt;$N$8),$J$8,AND($D7147&gt;=$M$9,$D7147&lt;$N$9),$J$9,$D7147&lt;$N$10,$J$10)</f>
        <v>Micro Cap</v>
      </c>
      <c r="F7147" s="18">
        <v>1.05</v>
      </c>
      <c r="G7147" s="3" t="s">
        <v>31554</v>
      </c>
      <c r="H7147" s="22">
        <f>ROUND(Table1[[#This Row],[Market Capitalisation]]/Table1[[#This Row],[Stock Price]],0)</f>
        <v>78685714</v>
      </c>
    </row>
    <row r="7148" spans="2:8" x14ac:dyDescent="0.35">
      <c r="B7148" s="1" t="s">
        <v>28140</v>
      </c>
      <c r="C7148" s="3" t="s">
        <v>28141</v>
      </c>
      <c r="D7148" s="13">
        <v>82590000</v>
      </c>
      <c r="E7148" s="1" t="str" cm="1">
        <f t="array" ref="E7148">_xlfn.IFS($D7148&gt;=$N$7,$J$7,AND($D7148&gt;=$M$8,$D7148&lt;$N$8),$J$8,AND($D7148&gt;=$M$9,$D7148&lt;$N$9),$J$9,$D7148&lt;$N$10,$J$10)</f>
        <v>Micro Cap</v>
      </c>
      <c r="F7148" s="18">
        <v>0.55000000000000004</v>
      </c>
      <c r="G7148" s="3" t="s">
        <v>304</v>
      </c>
      <c r="H7148" s="22">
        <f>ROUND(Table1[[#This Row],[Market Capitalisation]]/Table1[[#This Row],[Stock Price]],0)</f>
        <v>150163636</v>
      </c>
    </row>
    <row r="7149" spans="2:8" x14ac:dyDescent="0.35">
      <c r="B7149" s="1" t="s">
        <v>28144</v>
      </c>
      <c r="C7149" s="3" t="s">
        <v>28145</v>
      </c>
      <c r="D7149" s="13">
        <v>82310000</v>
      </c>
      <c r="E7149" s="1" t="str" cm="1">
        <f t="array" ref="E7149">_xlfn.IFS($D7149&gt;=$N$7,$J$7,AND($D7149&gt;=$M$8,$D7149&lt;$N$8),$J$8,AND($D7149&gt;=$M$9,$D7149&lt;$N$9),$J$9,$D7149&lt;$N$10,$J$10)</f>
        <v>Micro Cap</v>
      </c>
      <c r="F7149" s="18">
        <v>0.87</v>
      </c>
      <c r="G7149" s="3" t="s">
        <v>31554</v>
      </c>
      <c r="H7149" s="22">
        <f>ROUND(Table1[[#This Row],[Market Capitalisation]]/Table1[[#This Row],[Stock Price]],0)</f>
        <v>94609195</v>
      </c>
    </row>
    <row r="7150" spans="2:8" x14ac:dyDescent="0.35">
      <c r="B7150" s="1" t="s">
        <v>28148</v>
      </c>
      <c r="C7150" s="3" t="s">
        <v>28149</v>
      </c>
      <c r="D7150" s="13">
        <v>82180000</v>
      </c>
      <c r="E7150" s="1" t="str" cm="1">
        <f t="array" ref="E7150">_xlfn.IFS($D7150&gt;=$N$7,$J$7,AND($D7150&gt;=$M$8,$D7150&lt;$N$8),$J$8,AND($D7150&gt;=$M$9,$D7150&lt;$N$9),$J$9,$D7150&lt;$N$10,$J$10)</f>
        <v>Micro Cap</v>
      </c>
      <c r="F7150" s="18">
        <v>1.35</v>
      </c>
      <c r="G7150" s="3" t="s">
        <v>152</v>
      </c>
      <c r="H7150" s="22">
        <f>ROUND(Table1[[#This Row],[Market Capitalisation]]/Table1[[#This Row],[Stock Price]],0)</f>
        <v>60874074</v>
      </c>
    </row>
    <row r="7151" spans="2:8" x14ac:dyDescent="0.35">
      <c r="B7151" s="1" t="s">
        <v>28152</v>
      </c>
      <c r="C7151" s="3" t="s">
        <v>28153</v>
      </c>
      <c r="D7151" s="13">
        <v>82030000</v>
      </c>
      <c r="E7151" s="1" t="str" cm="1">
        <f t="array" ref="E7151">_xlfn.IFS($D7151&gt;=$N$7,$J$7,AND($D7151&gt;=$M$8,$D7151&lt;$N$8),$J$8,AND($D7151&gt;=$M$9,$D7151&lt;$N$9),$J$9,$D7151&lt;$N$10,$J$10)</f>
        <v>Micro Cap</v>
      </c>
      <c r="F7151" s="18">
        <v>7.91</v>
      </c>
      <c r="G7151" s="3" t="s">
        <v>31554</v>
      </c>
      <c r="H7151" s="22">
        <f>ROUND(Table1[[#This Row],[Market Capitalisation]]/Table1[[#This Row],[Stock Price]],0)</f>
        <v>10370417</v>
      </c>
    </row>
    <row r="7152" spans="2:8" x14ac:dyDescent="0.35">
      <c r="B7152" s="1" t="s">
        <v>28156</v>
      </c>
      <c r="C7152" s="3" t="s">
        <v>28157</v>
      </c>
      <c r="D7152" s="13">
        <v>81930000</v>
      </c>
      <c r="E7152" s="1" t="str" cm="1">
        <f t="array" ref="E7152">_xlfn.IFS($D7152&gt;=$N$7,$J$7,AND($D7152&gt;=$M$8,$D7152&lt;$N$8),$J$8,AND($D7152&gt;=$M$9,$D7152&lt;$N$9),$J$9,$D7152&lt;$N$10,$J$10)</f>
        <v>Micro Cap</v>
      </c>
      <c r="F7152" s="18">
        <v>10.57</v>
      </c>
      <c r="G7152" s="3" t="s">
        <v>249</v>
      </c>
      <c r="H7152" s="22">
        <f>ROUND(Table1[[#This Row],[Market Capitalisation]]/Table1[[#This Row],[Stock Price]],0)</f>
        <v>7751183</v>
      </c>
    </row>
    <row r="7153" spans="2:8" x14ac:dyDescent="0.35">
      <c r="B7153" s="1" t="s">
        <v>28160</v>
      </c>
      <c r="C7153" s="3" t="s">
        <v>28161</v>
      </c>
      <c r="D7153" s="13">
        <v>81750000</v>
      </c>
      <c r="E7153" s="1" t="str" cm="1">
        <f t="array" ref="E7153">_xlfn.IFS($D7153&gt;=$N$7,$J$7,AND($D7153&gt;=$M$8,$D7153&lt;$N$8),$J$8,AND($D7153&gt;=$M$9,$D7153&lt;$N$9),$J$9,$D7153&lt;$N$10,$J$10)</f>
        <v>Micro Cap</v>
      </c>
      <c r="F7153" s="18">
        <v>2.36</v>
      </c>
      <c r="G7153" s="3" t="s">
        <v>31554</v>
      </c>
      <c r="H7153" s="22">
        <f>ROUND(Table1[[#This Row],[Market Capitalisation]]/Table1[[#This Row],[Stock Price]],0)</f>
        <v>34639831</v>
      </c>
    </row>
    <row r="7154" spans="2:8" x14ac:dyDescent="0.35">
      <c r="B7154" s="1" t="s">
        <v>28164</v>
      </c>
      <c r="C7154" s="3" t="s">
        <v>28165</v>
      </c>
      <c r="D7154" s="13">
        <v>81500000</v>
      </c>
      <c r="E7154" s="1" t="str" cm="1">
        <f t="array" ref="E7154">_xlfn.IFS($D7154&gt;=$N$7,$J$7,AND($D7154&gt;=$M$8,$D7154&lt;$N$8),$J$8,AND($D7154&gt;=$M$9,$D7154&lt;$N$9),$J$9,$D7154&lt;$N$10,$J$10)</f>
        <v>Micro Cap</v>
      </c>
      <c r="F7154" s="18">
        <v>7.31</v>
      </c>
      <c r="G7154" s="3" t="s">
        <v>249</v>
      </c>
      <c r="H7154" s="22">
        <f>ROUND(Table1[[#This Row],[Market Capitalisation]]/Table1[[#This Row],[Stock Price]],0)</f>
        <v>11149111</v>
      </c>
    </row>
    <row r="7155" spans="2:8" x14ac:dyDescent="0.35">
      <c r="B7155" s="1" t="s">
        <v>28169</v>
      </c>
      <c r="C7155" s="3" t="s">
        <v>28170</v>
      </c>
      <c r="D7155" s="13">
        <v>81010000</v>
      </c>
      <c r="E7155" s="1" t="str" cm="1">
        <f t="array" ref="E7155">_xlfn.IFS($D7155&gt;=$N$7,$J$7,AND($D7155&gt;=$M$8,$D7155&lt;$N$8),$J$8,AND($D7155&gt;=$M$9,$D7155&lt;$N$9),$J$9,$D7155&lt;$N$10,$J$10)</f>
        <v>Micro Cap</v>
      </c>
      <c r="F7155" s="18">
        <v>3.02</v>
      </c>
      <c r="G7155" s="3" t="s">
        <v>107</v>
      </c>
      <c r="H7155" s="22">
        <f>ROUND(Table1[[#This Row],[Market Capitalisation]]/Table1[[#This Row],[Stock Price]],0)</f>
        <v>26824503</v>
      </c>
    </row>
    <row r="7156" spans="2:8" x14ac:dyDescent="0.35">
      <c r="B7156" s="1" t="s">
        <v>28173</v>
      </c>
      <c r="C7156" s="3" t="s">
        <v>28174</v>
      </c>
      <c r="D7156" s="13">
        <v>80990000</v>
      </c>
      <c r="E7156" s="1" t="str" cm="1">
        <f t="array" ref="E7156">_xlfn.IFS($D7156&gt;=$N$7,$J$7,AND($D7156&gt;=$M$8,$D7156&lt;$N$8),$J$8,AND($D7156&gt;=$M$9,$D7156&lt;$N$9),$J$9,$D7156&lt;$N$10,$J$10)</f>
        <v>Micro Cap</v>
      </c>
      <c r="F7156" s="18">
        <v>0.71</v>
      </c>
      <c r="G7156" s="3" t="s">
        <v>31554</v>
      </c>
      <c r="H7156" s="22">
        <f>ROUND(Table1[[#This Row],[Market Capitalisation]]/Table1[[#This Row],[Stock Price]],0)</f>
        <v>114070423</v>
      </c>
    </row>
    <row r="7157" spans="2:8" x14ac:dyDescent="0.35">
      <c r="B7157" s="1" t="s">
        <v>28177</v>
      </c>
      <c r="C7157" s="3" t="s">
        <v>28178</v>
      </c>
      <c r="D7157" s="13">
        <v>80980000</v>
      </c>
      <c r="E7157" s="1" t="str" cm="1">
        <f t="array" ref="E7157">_xlfn.IFS($D7157&gt;=$N$7,$J$7,AND($D7157&gt;=$M$8,$D7157&lt;$N$8),$J$8,AND($D7157&gt;=$M$9,$D7157&lt;$N$9),$J$9,$D7157&lt;$N$10,$J$10)</f>
        <v>Micro Cap</v>
      </c>
      <c r="F7157" s="18">
        <v>1.1000000000000001</v>
      </c>
      <c r="G7157" s="3" t="s">
        <v>31554</v>
      </c>
      <c r="H7157" s="22">
        <f>ROUND(Table1[[#This Row],[Market Capitalisation]]/Table1[[#This Row],[Stock Price]],0)</f>
        <v>73618182</v>
      </c>
    </row>
    <row r="7158" spans="2:8" x14ac:dyDescent="0.35">
      <c r="B7158" s="1" t="s">
        <v>28181</v>
      </c>
      <c r="C7158" s="3" t="s">
        <v>28182</v>
      </c>
      <c r="D7158" s="13">
        <v>80810000</v>
      </c>
      <c r="E7158" s="1" t="str" cm="1">
        <f t="array" ref="E7158">_xlfn.IFS($D7158&gt;=$N$7,$J$7,AND($D7158&gt;=$M$8,$D7158&lt;$N$8),$J$8,AND($D7158&gt;=$M$9,$D7158&lt;$N$9),$J$9,$D7158&lt;$N$10,$J$10)</f>
        <v>Micro Cap</v>
      </c>
      <c r="F7158" s="18">
        <v>3.05</v>
      </c>
      <c r="G7158" s="3" t="s">
        <v>4088</v>
      </c>
      <c r="H7158" s="22">
        <f>ROUND(Table1[[#This Row],[Market Capitalisation]]/Table1[[#This Row],[Stock Price]],0)</f>
        <v>26495082</v>
      </c>
    </row>
    <row r="7159" spans="2:8" x14ac:dyDescent="0.35">
      <c r="B7159" s="1" t="s">
        <v>28185</v>
      </c>
      <c r="C7159" s="3" t="s">
        <v>28186</v>
      </c>
      <c r="D7159" s="13">
        <v>80390000</v>
      </c>
      <c r="E7159" s="1" t="str" cm="1">
        <f t="array" ref="E7159">_xlfn.IFS($D7159&gt;=$N$7,$J$7,AND($D7159&gt;=$M$8,$D7159&lt;$N$8),$J$8,AND($D7159&gt;=$M$9,$D7159&lt;$N$9),$J$9,$D7159&lt;$N$10,$J$10)</f>
        <v>Micro Cap</v>
      </c>
      <c r="F7159" s="18">
        <v>11.85</v>
      </c>
      <c r="G7159" s="3" t="s">
        <v>31554</v>
      </c>
      <c r="H7159" s="22">
        <f>ROUND(Table1[[#This Row],[Market Capitalisation]]/Table1[[#This Row],[Stock Price]],0)</f>
        <v>6783966</v>
      </c>
    </row>
    <row r="7160" spans="2:8" x14ac:dyDescent="0.35">
      <c r="B7160" s="1" t="s">
        <v>28190</v>
      </c>
      <c r="C7160" s="3" t="s">
        <v>28191</v>
      </c>
      <c r="D7160" s="13">
        <v>79940000</v>
      </c>
      <c r="E7160" s="1" t="str" cm="1">
        <f t="array" ref="E7160">_xlfn.IFS($D7160&gt;=$N$7,$J$7,AND($D7160&gt;=$M$8,$D7160&lt;$N$8),$J$8,AND($D7160&gt;=$M$9,$D7160&lt;$N$9),$J$9,$D7160&lt;$N$10,$J$10)</f>
        <v>Micro Cap</v>
      </c>
      <c r="F7160" s="18">
        <v>1.61</v>
      </c>
      <c r="G7160" s="3" t="s">
        <v>511</v>
      </c>
      <c r="H7160" s="22">
        <f>ROUND(Table1[[#This Row],[Market Capitalisation]]/Table1[[#This Row],[Stock Price]],0)</f>
        <v>49652174</v>
      </c>
    </row>
    <row r="7161" spans="2:8" x14ac:dyDescent="0.35">
      <c r="B7161" s="1" t="s">
        <v>28194</v>
      </c>
      <c r="C7161" s="3" t="s">
        <v>28195</v>
      </c>
      <c r="D7161" s="13">
        <v>79450000</v>
      </c>
      <c r="E7161" s="1" t="str" cm="1">
        <f t="array" ref="E7161">_xlfn.IFS($D7161&gt;=$N$7,$J$7,AND($D7161&gt;=$M$8,$D7161&lt;$N$8),$J$8,AND($D7161&gt;=$M$9,$D7161&lt;$N$9),$J$9,$D7161&lt;$N$10,$J$10)</f>
        <v>Micro Cap</v>
      </c>
      <c r="F7161" s="18">
        <v>3.82</v>
      </c>
      <c r="G7161" s="3" t="s">
        <v>31554</v>
      </c>
      <c r="H7161" s="22">
        <f>ROUND(Table1[[#This Row],[Market Capitalisation]]/Table1[[#This Row],[Stock Price]],0)</f>
        <v>20798429</v>
      </c>
    </row>
    <row r="7162" spans="2:8" x14ac:dyDescent="0.35">
      <c r="B7162" s="1" t="s">
        <v>28198</v>
      </c>
      <c r="C7162" s="3" t="s">
        <v>28199</v>
      </c>
      <c r="D7162" s="13">
        <v>79280000</v>
      </c>
      <c r="E7162" s="1" t="str" cm="1">
        <f t="array" ref="E7162">_xlfn.IFS($D7162&gt;=$N$7,$J$7,AND($D7162&gt;=$M$8,$D7162&lt;$N$8),$J$8,AND($D7162&gt;=$M$9,$D7162&lt;$N$9),$J$9,$D7162&lt;$N$10,$J$10)</f>
        <v>Micro Cap</v>
      </c>
      <c r="F7162" s="18">
        <v>11.69</v>
      </c>
      <c r="G7162" s="3" t="s">
        <v>31554</v>
      </c>
      <c r="H7162" s="22">
        <f>ROUND(Table1[[#This Row],[Market Capitalisation]]/Table1[[#This Row],[Stock Price]],0)</f>
        <v>6781865</v>
      </c>
    </row>
    <row r="7163" spans="2:8" x14ac:dyDescent="0.35">
      <c r="B7163" s="1" t="s">
        <v>28202</v>
      </c>
      <c r="C7163" s="3" t="s">
        <v>28203</v>
      </c>
      <c r="D7163" s="13">
        <v>79050000</v>
      </c>
      <c r="E7163" s="1" t="str" cm="1">
        <f t="array" ref="E7163">_xlfn.IFS($D7163&gt;=$N$7,$J$7,AND($D7163&gt;=$M$8,$D7163&lt;$N$8),$J$8,AND($D7163&gt;=$M$9,$D7163&lt;$N$9),$J$9,$D7163&lt;$N$10,$J$10)</f>
        <v>Micro Cap</v>
      </c>
      <c r="F7163" s="18">
        <v>10.93</v>
      </c>
      <c r="G7163" s="3" t="s">
        <v>31554</v>
      </c>
      <c r="H7163" s="22">
        <f>ROUND(Table1[[#This Row],[Market Capitalisation]]/Table1[[#This Row],[Stock Price]],0)</f>
        <v>7232388</v>
      </c>
    </row>
    <row r="7164" spans="2:8" x14ac:dyDescent="0.35">
      <c r="B7164" s="1" t="s">
        <v>28207</v>
      </c>
      <c r="C7164" s="3" t="s">
        <v>28208</v>
      </c>
      <c r="D7164" s="13">
        <v>78930000</v>
      </c>
      <c r="E7164" s="1" t="str" cm="1">
        <f t="array" ref="E7164">_xlfn.IFS($D7164&gt;=$N$7,$J$7,AND($D7164&gt;=$M$8,$D7164&lt;$N$8),$J$8,AND($D7164&gt;=$M$9,$D7164&lt;$N$9),$J$9,$D7164&lt;$N$10,$J$10)</f>
        <v>Micro Cap</v>
      </c>
      <c r="F7164" s="18">
        <v>4.25</v>
      </c>
      <c r="G7164" s="3" t="s">
        <v>31554</v>
      </c>
      <c r="H7164" s="22">
        <f>ROUND(Table1[[#This Row],[Market Capitalisation]]/Table1[[#This Row],[Stock Price]],0)</f>
        <v>18571765</v>
      </c>
    </row>
    <row r="7165" spans="2:8" x14ac:dyDescent="0.35">
      <c r="B7165" s="1" t="s">
        <v>28211</v>
      </c>
      <c r="C7165" s="3" t="s">
        <v>28212</v>
      </c>
      <c r="D7165" s="13">
        <v>78880000</v>
      </c>
      <c r="E7165" s="1" t="str" cm="1">
        <f t="array" ref="E7165">_xlfn.IFS($D7165&gt;=$N$7,$J$7,AND($D7165&gt;=$M$8,$D7165&lt;$N$8),$J$8,AND($D7165&gt;=$M$9,$D7165&lt;$N$9),$J$9,$D7165&lt;$N$10,$J$10)</f>
        <v>Micro Cap</v>
      </c>
      <c r="F7165" s="18">
        <v>12</v>
      </c>
      <c r="G7165" s="3" t="s">
        <v>31554</v>
      </c>
      <c r="H7165" s="22">
        <f>ROUND(Table1[[#This Row],[Market Capitalisation]]/Table1[[#This Row],[Stock Price]],0)</f>
        <v>6573333</v>
      </c>
    </row>
    <row r="7166" spans="2:8" x14ac:dyDescent="0.35">
      <c r="B7166" s="1" t="s">
        <v>28215</v>
      </c>
      <c r="C7166" s="3" t="s">
        <v>28216</v>
      </c>
      <c r="D7166" s="13">
        <v>78600000</v>
      </c>
      <c r="E7166" s="1" t="str" cm="1">
        <f t="array" ref="E7166">_xlfn.IFS($D7166&gt;=$N$7,$J$7,AND($D7166&gt;=$M$8,$D7166&lt;$N$8),$J$8,AND($D7166&gt;=$M$9,$D7166&lt;$N$9),$J$9,$D7166&lt;$N$10,$J$10)</f>
        <v>Micro Cap</v>
      </c>
      <c r="F7166" s="18">
        <v>0.93</v>
      </c>
      <c r="G7166" s="3" t="s">
        <v>511</v>
      </c>
      <c r="H7166" s="22">
        <f>ROUND(Table1[[#This Row],[Market Capitalisation]]/Table1[[#This Row],[Stock Price]],0)</f>
        <v>84516129</v>
      </c>
    </row>
    <row r="7167" spans="2:8" x14ac:dyDescent="0.35">
      <c r="B7167" s="1" t="s">
        <v>28219</v>
      </c>
      <c r="C7167" s="3" t="s">
        <v>28220</v>
      </c>
      <c r="D7167" s="13">
        <v>78390000</v>
      </c>
      <c r="E7167" s="1" t="str" cm="1">
        <f t="array" ref="E7167">_xlfn.IFS($D7167&gt;=$N$7,$J$7,AND($D7167&gt;=$M$8,$D7167&lt;$N$8),$J$8,AND($D7167&gt;=$M$9,$D7167&lt;$N$9),$J$9,$D7167&lt;$N$10,$J$10)</f>
        <v>Micro Cap</v>
      </c>
      <c r="F7167" s="18">
        <v>1.2</v>
      </c>
      <c r="G7167" s="3" t="s">
        <v>152</v>
      </c>
      <c r="H7167" s="22">
        <f>ROUND(Table1[[#This Row],[Market Capitalisation]]/Table1[[#This Row],[Stock Price]],0)</f>
        <v>65325000</v>
      </c>
    </row>
    <row r="7168" spans="2:8" x14ac:dyDescent="0.35">
      <c r="B7168" s="1" t="s">
        <v>28223</v>
      </c>
      <c r="C7168" s="3" t="s">
        <v>28224</v>
      </c>
      <c r="D7168" s="13">
        <v>78170000</v>
      </c>
      <c r="E7168" s="1" t="str" cm="1">
        <f t="array" ref="E7168">_xlfn.IFS($D7168&gt;=$N$7,$J$7,AND($D7168&gt;=$M$8,$D7168&lt;$N$8),$J$8,AND($D7168&gt;=$M$9,$D7168&lt;$N$9),$J$9,$D7168&lt;$N$10,$J$10)</f>
        <v>Micro Cap</v>
      </c>
      <c r="F7168" s="18">
        <v>13.94</v>
      </c>
      <c r="G7168" s="3" t="s">
        <v>31554</v>
      </c>
      <c r="H7168" s="22">
        <f>ROUND(Table1[[#This Row],[Market Capitalisation]]/Table1[[#This Row],[Stock Price]],0)</f>
        <v>5607604</v>
      </c>
    </row>
    <row r="7169" spans="2:8" x14ac:dyDescent="0.35">
      <c r="B7169" s="1" t="s">
        <v>28228</v>
      </c>
      <c r="C7169" s="3" t="s">
        <v>28229</v>
      </c>
      <c r="D7169" s="13">
        <v>78000000</v>
      </c>
      <c r="E7169" s="1" t="str" cm="1">
        <f t="array" ref="E7169">_xlfn.IFS($D7169&gt;=$N$7,$J$7,AND($D7169&gt;=$M$8,$D7169&lt;$N$8),$J$8,AND($D7169&gt;=$M$9,$D7169&lt;$N$9),$J$9,$D7169&lt;$N$10,$J$10)</f>
        <v>Micro Cap</v>
      </c>
      <c r="F7169" s="18">
        <v>1.25</v>
      </c>
      <c r="G7169" s="3" t="s">
        <v>31554</v>
      </c>
      <c r="H7169" s="22">
        <f>ROUND(Table1[[#This Row],[Market Capitalisation]]/Table1[[#This Row],[Stock Price]],0)</f>
        <v>62400000</v>
      </c>
    </row>
    <row r="7170" spans="2:8" x14ac:dyDescent="0.35">
      <c r="B7170" s="1" t="s">
        <v>28232</v>
      </c>
      <c r="C7170" s="3" t="s">
        <v>28233</v>
      </c>
      <c r="D7170" s="13">
        <v>77980000</v>
      </c>
      <c r="E7170" s="1" t="str" cm="1">
        <f t="array" ref="E7170">_xlfn.IFS($D7170&gt;=$N$7,$J$7,AND($D7170&gt;=$M$8,$D7170&lt;$N$8),$J$8,AND($D7170&gt;=$M$9,$D7170&lt;$N$9),$J$9,$D7170&lt;$N$10,$J$10)</f>
        <v>Micro Cap</v>
      </c>
      <c r="F7170" s="18">
        <v>1.98</v>
      </c>
      <c r="G7170" s="3" t="s">
        <v>31567</v>
      </c>
      <c r="H7170" s="22">
        <f>ROUND(Table1[[#This Row],[Market Capitalisation]]/Table1[[#This Row],[Stock Price]],0)</f>
        <v>39383838</v>
      </c>
    </row>
    <row r="7171" spans="2:8" x14ac:dyDescent="0.35">
      <c r="B7171" s="1" t="s">
        <v>28236</v>
      </c>
      <c r="C7171" s="3" t="s">
        <v>28237</v>
      </c>
      <c r="D7171" s="13">
        <v>77720000</v>
      </c>
      <c r="E7171" s="1" t="str" cm="1">
        <f t="array" ref="E7171">_xlfn.IFS($D7171&gt;=$N$7,$J$7,AND($D7171&gt;=$M$8,$D7171&lt;$N$8),$J$8,AND($D7171&gt;=$M$9,$D7171&lt;$N$9),$J$9,$D7171&lt;$N$10,$J$10)</f>
        <v>Micro Cap</v>
      </c>
      <c r="F7171" s="18">
        <v>11.95</v>
      </c>
      <c r="G7171" s="3" t="s">
        <v>31554</v>
      </c>
      <c r="H7171" s="22">
        <f>ROUND(Table1[[#This Row],[Market Capitalisation]]/Table1[[#This Row],[Stock Price]],0)</f>
        <v>6503766</v>
      </c>
    </row>
    <row r="7172" spans="2:8" x14ac:dyDescent="0.35">
      <c r="B7172" s="1" t="s">
        <v>28240</v>
      </c>
      <c r="C7172" s="3" t="s">
        <v>28241</v>
      </c>
      <c r="D7172" s="13">
        <v>77500000</v>
      </c>
      <c r="E7172" s="1" t="str" cm="1">
        <f t="array" ref="E7172">_xlfn.IFS($D7172&gt;=$N$7,$J$7,AND($D7172&gt;=$M$8,$D7172&lt;$N$8),$J$8,AND($D7172&gt;=$M$9,$D7172&lt;$N$9),$J$9,$D7172&lt;$N$10,$J$10)</f>
        <v>Micro Cap</v>
      </c>
      <c r="F7172" s="18">
        <v>1.88</v>
      </c>
      <c r="G7172" s="3" t="s">
        <v>31554</v>
      </c>
      <c r="H7172" s="22">
        <f>ROUND(Table1[[#This Row],[Market Capitalisation]]/Table1[[#This Row],[Stock Price]],0)</f>
        <v>41223404</v>
      </c>
    </row>
    <row r="7173" spans="2:8" x14ac:dyDescent="0.35">
      <c r="B7173" s="1" t="s">
        <v>28244</v>
      </c>
      <c r="C7173" s="3" t="s">
        <v>28245</v>
      </c>
      <c r="D7173" s="13">
        <v>77350000</v>
      </c>
      <c r="E7173" s="1" t="str" cm="1">
        <f t="array" ref="E7173">_xlfn.IFS($D7173&gt;=$N$7,$J$7,AND($D7173&gt;=$M$8,$D7173&lt;$N$8),$J$8,AND($D7173&gt;=$M$9,$D7173&lt;$N$9),$J$9,$D7173&lt;$N$10,$J$10)</f>
        <v>Micro Cap</v>
      </c>
      <c r="F7173" s="18">
        <v>7.77</v>
      </c>
      <c r="G7173" s="3" t="s">
        <v>31554</v>
      </c>
      <c r="H7173" s="22">
        <f>ROUND(Table1[[#This Row],[Market Capitalisation]]/Table1[[#This Row],[Stock Price]],0)</f>
        <v>9954955</v>
      </c>
    </row>
    <row r="7174" spans="2:8" x14ac:dyDescent="0.35">
      <c r="B7174" s="1" t="s">
        <v>28249</v>
      </c>
      <c r="C7174" s="3" t="s">
        <v>28250</v>
      </c>
      <c r="D7174" s="13">
        <v>77310000</v>
      </c>
      <c r="E7174" s="1" t="str" cm="1">
        <f t="array" ref="E7174">_xlfn.IFS($D7174&gt;=$N$7,$J$7,AND($D7174&gt;=$M$8,$D7174&lt;$N$8),$J$8,AND($D7174&gt;=$M$9,$D7174&lt;$N$9),$J$9,$D7174&lt;$N$10,$J$10)</f>
        <v>Micro Cap</v>
      </c>
      <c r="F7174" s="18">
        <v>0.3</v>
      </c>
      <c r="G7174" s="3" t="s">
        <v>31554</v>
      </c>
      <c r="H7174" s="22">
        <f>ROUND(Table1[[#This Row],[Market Capitalisation]]/Table1[[#This Row],[Stock Price]],0)</f>
        <v>257700000</v>
      </c>
    </row>
    <row r="7175" spans="2:8" x14ac:dyDescent="0.35">
      <c r="B7175" s="1" t="s">
        <v>28253</v>
      </c>
      <c r="C7175" s="3" t="s">
        <v>28254</v>
      </c>
      <c r="D7175" s="13">
        <v>77110000</v>
      </c>
      <c r="E7175" s="1" t="str" cm="1">
        <f t="array" ref="E7175">_xlfn.IFS($D7175&gt;=$N$7,$J$7,AND($D7175&gt;=$M$8,$D7175&lt;$N$8),$J$8,AND($D7175&gt;=$M$9,$D7175&lt;$N$9),$J$9,$D7175&lt;$N$10,$J$10)</f>
        <v>Micro Cap</v>
      </c>
      <c r="F7175" s="18">
        <v>21.74</v>
      </c>
      <c r="G7175" s="3" t="s">
        <v>31554</v>
      </c>
      <c r="H7175" s="22">
        <f>ROUND(Table1[[#This Row],[Market Capitalisation]]/Table1[[#This Row],[Stock Price]],0)</f>
        <v>3546918</v>
      </c>
    </row>
    <row r="7176" spans="2:8" x14ac:dyDescent="0.35">
      <c r="B7176" s="1" t="s">
        <v>28257</v>
      </c>
      <c r="C7176" s="3" t="s">
        <v>28258</v>
      </c>
      <c r="D7176" s="13">
        <v>77030000</v>
      </c>
      <c r="E7176" s="1" t="str" cm="1">
        <f t="array" ref="E7176">_xlfn.IFS($D7176&gt;=$N$7,$J$7,AND($D7176&gt;=$M$8,$D7176&lt;$N$8),$J$8,AND($D7176&gt;=$M$9,$D7176&lt;$N$9),$J$9,$D7176&lt;$N$10,$J$10)</f>
        <v>Micro Cap</v>
      </c>
      <c r="F7176" s="18">
        <v>0.34</v>
      </c>
      <c r="G7176" s="3" t="s">
        <v>31554</v>
      </c>
      <c r="H7176" s="22">
        <f>ROUND(Table1[[#This Row],[Market Capitalisation]]/Table1[[#This Row],[Stock Price]],0)</f>
        <v>226558824</v>
      </c>
    </row>
    <row r="7177" spans="2:8" x14ac:dyDescent="0.35">
      <c r="B7177" s="1" t="s">
        <v>28261</v>
      </c>
      <c r="C7177" s="3" t="s">
        <v>28262</v>
      </c>
      <c r="D7177" s="13">
        <v>76990000</v>
      </c>
      <c r="E7177" s="1" t="str" cm="1">
        <f t="array" ref="E7177">_xlfn.IFS($D7177&gt;=$N$7,$J$7,AND($D7177&gt;=$M$8,$D7177&lt;$N$8),$J$8,AND($D7177&gt;=$M$9,$D7177&lt;$N$9),$J$9,$D7177&lt;$N$10,$J$10)</f>
        <v>Micro Cap</v>
      </c>
      <c r="F7177" s="18">
        <v>1.2</v>
      </c>
      <c r="G7177" s="3" t="s">
        <v>249</v>
      </c>
      <c r="H7177" s="22">
        <f>ROUND(Table1[[#This Row],[Market Capitalisation]]/Table1[[#This Row],[Stock Price]],0)</f>
        <v>64158333</v>
      </c>
    </row>
    <row r="7178" spans="2:8" x14ac:dyDescent="0.35">
      <c r="B7178" s="1" t="s">
        <v>28265</v>
      </c>
      <c r="C7178" s="3" t="s">
        <v>28266</v>
      </c>
      <c r="D7178" s="13">
        <v>76930000</v>
      </c>
      <c r="E7178" s="1" t="str" cm="1">
        <f t="array" ref="E7178">_xlfn.IFS($D7178&gt;=$N$7,$J$7,AND($D7178&gt;=$M$8,$D7178&lt;$N$8),$J$8,AND($D7178&gt;=$M$9,$D7178&lt;$N$9),$J$9,$D7178&lt;$N$10,$J$10)</f>
        <v>Micro Cap</v>
      </c>
      <c r="F7178" s="18">
        <v>1.96</v>
      </c>
      <c r="G7178" s="3" t="s">
        <v>31554</v>
      </c>
      <c r="H7178" s="22">
        <f>ROUND(Table1[[#This Row],[Market Capitalisation]]/Table1[[#This Row],[Stock Price]],0)</f>
        <v>39250000</v>
      </c>
    </row>
    <row r="7179" spans="2:8" x14ac:dyDescent="0.35">
      <c r="B7179" s="1" t="s">
        <v>28269</v>
      </c>
      <c r="C7179" s="3" t="s">
        <v>28270</v>
      </c>
      <c r="D7179" s="13">
        <v>76570000</v>
      </c>
      <c r="E7179" s="1" t="str" cm="1">
        <f t="array" ref="E7179">_xlfn.IFS($D7179&gt;=$N$7,$J$7,AND($D7179&gt;=$M$8,$D7179&lt;$N$8),$J$8,AND($D7179&gt;=$M$9,$D7179&lt;$N$9),$J$9,$D7179&lt;$N$10,$J$10)</f>
        <v>Micro Cap</v>
      </c>
      <c r="F7179" s="18">
        <v>0.28999999999999998</v>
      </c>
      <c r="G7179" s="3" t="s">
        <v>31554</v>
      </c>
      <c r="H7179" s="22">
        <f>ROUND(Table1[[#This Row],[Market Capitalisation]]/Table1[[#This Row],[Stock Price]],0)</f>
        <v>264034483</v>
      </c>
    </row>
    <row r="7180" spans="2:8" x14ac:dyDescent="0.35">
      <c r="B7180" s="1" t="s">
        <v>28273</v>
      </c>
      <c r="C7180" s="3" t="s">
        <v>28274</v>
      </c>
      <c r="D7180" s="13">
        <v>76430000</v>
      </c>
      <c r="E7180" s="1" t="str" cm="1">
        <f t="array" ref="E7180">_xlfn.IFS($D7180&gt;=$N$7,$J$7,AND($D7180&gt;=$M$8,$D7180&lt;$N$8),$J$8,AND($D7180&gt;=$M$9,$D7180&lt;$N$9),$J$9,$D7180&lt;$N$10,$J$10)</f>
        <v>Micro Cap</v>
      </c>
      <c r="F7180" s="18">
        <v>0.96</v>
      </c>
      <c r="G7180" s="3" t="s">
        <v>31554</v>
      </c>
      <c r="H7180" s="22">
        <f>ROUND(Table1[[#This Row],[Market Capitalisation]]/Table1[[#This Row],[Stock Price]],0)</f>
        <v>79614583</v>
      </c>
    </row>
    <row r="7181" spans="2:8" x14ac:dyDescent="0.35">
      <c r="B7181" s="1" t="s">
        <v>28277</v>
      </c>
      <c r="C7181" s="3" t="s">
        <v>28278</v>
      </c>
      <c r="D7181" s="13">
        <v>76190000</v>
      </c>
      <c r="E7181" s="1" t="str" cm="1">
        <f t="array" ref="E7181">_xlfn.IFS($D7181&gt;=$N$7,$J$7,AND($D7181&gt;=$M$8,$D7181&lt;$N$8),$J$8,AND($D7181&gt;=$M$9,$D7181&lt;$N$9),$J$9,$D7181&lt;$N$10,$J$10)</f>
        <v>Micro Cap</v>
      </c>
      <c r="F7181" s="18">
        <v>1.78</v>
      </c>
      <c r="G7181" s="3" t="s">
        <v>4088</v>
      </c>
      <c r="H7181" s="22">
        <f>ROUND(Table1[[#This Row],[Market Capitalisation]]/Table1[[#This Row],[Stock Price]],0)</f>
        <v>42803371</v>
      </c>
    </row>
    <row r="7182" spans="2:8" x14ac:dyDescent="0.35">
      <c r="B7182" s="1" t="s">
        <v>28281</v>
      </c>
      <c r="C7182" s="3" t="s">
        <v>28282</v>
      </c>
      <c r="D7182" s="13">
        <v>75660000</v>
      </c>
      <c r="E7182" s="1" t="str" cm="1">
        <f t="array" ref="E7182">_xlfn.IFS($D7182&gt;=$N$7,$J$7,AND($D7182&gt;=$M$8,$D7182&lt;$N$8),$J$8,AND($D7182&gt;=$M$9,$D7182&lt;$N$9),$J$9,$D7182&lt;$N$10,$J$10)</f>
        <v>Micro Cap</v>
      </c>
      <c r="F7182" s="18">
        <v>1.59</v>
      </c>
      <c r="G7182" s="3" t="s">
        <v>31554</v>
      </c>
      <c r="H7182" s="22">
        <f>ROUND(Table1[[#This Row],[Market Capitalisation]]/Table1[[#This Row],[Stock Price]],0)</f>
        <v>47584906</v>
      </c>
    </row>
    <row r="7183" spans="2:8" x14ac:dyDescent="0.35">
      <c r="B7183" s="1" t="s">
        <v>28286</v>
      </c>
      <c r="C7183" s="3" t="s">
        <v>28287</v>
      </c>
      <c r="D7183" s="13">
        <v>75270000</v>
      </c>
      <c r="E7183" s="1" t="str" cm="1">
        <f t="array" ref="E7183">_xlfn.IFS($D7183&gt;=$N$7,$J$7,AND($D7183&gt;=$M$8,$D7183&lt;$N$8),$J$8,AND($D7183&gt;=$M$9,$D7183&lt;$N$9),$J$9,$D7183&lt;$N$10,$J$10)</f>
        <v>Micro Cap</v>
      </c>
      <c r="F7183" s="18">
        <v>0.01</v>
      </c>
      <c r="G7183" s="3" t="s">
        <v>1086</v>
      </c>
      <c r="H7183" s="22">
        <f>ROUND(Table1[[#This Row],[Market Capitalisation]]/Table1[[#This Row],[Stock Price]],0)</f>
        <v>7527000000</v>
      </c>
    </row>
    <row r="7184" spans="2:8" x14ac:dyDescent="0.35">
      <c r="B7184" s="1" t="s">
        <v>28290</v>
      </c>
      <c r="C7184" s="3" t="s">
        <v>28291</v>
      </c>
      <c r="D7184" s="13">
        <v>75080000</v>
      </c>
      <c r="E7184" s="1" t="str" cm="1">
        <f t="array" ref="E7184">_xlfn.IFS($D7184&gt;=$N$7,$J$7,AND($D7184&gt;=$M$8,$D7184&lt;$N$8),$J$8,AND($D7184&gt;=$M$9,$D7184&lt;$N$9),$J$9,$D7184&lt;$N$10,$J$10)</f>
        <v>Micro Cap</v>
      </c>
      <c r="F7184" s="18">
        <v>4.59</v>
      </c>
      <c r="G7184" s="3" t="s">
        <v>31554</v>
      </c>
      <c r="H7184" s="22">
        <f>ROUND(Table1[[#This Row],[Market Capitalisation]]/Table1[[#This Row],[Stock Price]],0)</f>
        <v>16357298</v>
      </c>
    </row>
    <row r="7185" spans="2:8" x14ac:dyDescent="0.35">
      <c r="B7185" s="1" t="s">
        <v>28294</v>
      </c>
      <c r="C7185" s="3" t="s">
        <v>28295</v>
      </c>
      <c r="D7185" s="13">
        <v>74900000</v>
      </c>
      <c r="E7185" s="1" t="str" cm="1">
        <f t="array" ref="E7185">_xlfn.IFS($D7185&gt;=$N$7,$J$7,AND($D7185&gt;=$M$8,$D7185&lt;$N$8),$J$8,AND($D7185&gt;=$M$9,$D7185&lt;$N$9),$J$9,$D7185&lt;$N$10,$J$10)</f>
        <v>Micro Cap</v>
      </c>
      <c r="F7185" s="18">
        <v>5.34</v>
      </c>
      <c r="G7185" s="3" t="s">
        <v>31554</v>
      </c>
      <c r="H7185" s="22">
        <f>ROUND(Table1[[#This Row],[Market Capitalisation]]/Table1[[#This Row],[Stock Price]],0)</f>
        <v>14026217</v>
      </c>
    </row>
    <row r="7186" spans="2:8" x14ac:dyDescent="0.35">
      <c r="B7186" s="1" t="s">
        <v>28298</v>
      </c>
      <c r="C7186" s="3" t="s">
        <v>28299</v>
      </c>
      <c r="D7186" s="13">
        <v>74450000</v>
      </c>
      <c r="E7186" s="1" t="str" cm="1">
        <f t="array" ref="E7186">_xlfn.IFS($D7186&gt;=$N$7,$J$7,AND($D7186&gt;=$M$8,$D7186&lt;$N$8),$J$8,AND($D7186&gt;=$M$9,$D7186&lt;$N$9),$J$9,$D7186&lt;$N$10,$J$10)</f>
        <v>Micro Cap</v>
      </c>
      <c r="F7186" s="18">
        <v>0.9</v>
      </c>
      <c r="G7186" s="3" t="s">
        <v>31554</v>
      </c>
      <c r="H7186" s="22">
        <f>ROUND(Table1[[#This Row],[Market Capitalisation]]/Table1[[#This Row],[Stock Price]],0)</f>
        <v>82722222</v>
      </c>
    </row>
    <row r="7187" spans="2:8" x14ac:dyDescent="0.35">
      <c r="B7187" s="1" t="s">
        <v>28301</v>
      </c>
      <c r="C7187" s="3" t="s">
        <v>28302</v>
      </c>
      <c r="D7187" s="13">
        <v>74450000</v>
      </c>
      <c r="E7187" s="1" t="str" cm="1">
        <f t="array" ref="E7187">_xlfn.IFS($D7187&gt;=$N$7,$J$7,AND($D7187&gt;=$M$8,$D7187&lt;$N$8),$J$8,AND($D7187&gt;=$M$9,$D7187&lt;$N$9),$J$9,$D7187&lt;$N$10,$J$10)</f>
        <v>Micro Cap</v>
      </c>
      <c r="F7187" s="18">
        <v>2.97</v>
      </c>
      <c r="G7187" s="3" t="s">
        <v>31554</v>
      </c>
      <c r="H7187" s="22">
        <f>ROUND(Table1[[#This Row],[Market Capitalisation]]/Table1[[#This Row],[Stock Price]],0)</f>
        <v>25067340</v>
      </c>
    </row>
    <row r="7188" spans="2:8" x14ac:dyDescent="0.35">
      <c r="B7188" s="1" t="s">
        <v>28305</v>
      </c>
      <c r="C7188" s="3" t="s">
        <v>28306</v>
      </c>
      <c r="D7188" s="13">
        <v>74390000</v>
      </c>
      <c r="E7188" s="1" t="str" cm="1">
        <f t="array" ref="E7188">_xlfn.IFS($D7188&gt;=$N$7,$J$7,AND($D7188&gt;=$M$8,$D7188&lt;$N$8),$J$8,AND($D7188&gt;=$M$9,$D7188&lt;$N$9),$J$9,$D7188&lt;$N$10,$J$10)</f>
        <v>Micro Cap</v>
      </c>
      <c r="F7188" s="18">
        <v>1.65</v>
      </c>
      <c r="G7188" s="3" t="s">
        <v>31554</v>
      </c>
      <c r="H7188" s="22">
        <f>ROUND(Table1[[#This Row],[Market Capitalisation]]/Table1[[#This Row],[Stock Price]],0)</f>
        <v>45084848</v>
      </c>
    </row>
    <row r="7189" spans="2:8" x14ac:dyDescent="0.35">
      <c r="B7189" s="1" t="s">
        <v>28309</v>
      </c>
      <c r="C7189" s="3" t="s">
        <v>28310</v>
      </c>
      <c r="D7189" s="13">
        <v>74380000</v>
      </c>
      <c r="E7189" s="1" t="str" cm="1">
        <f t="array" ref="E7189">_xlfn.IFS($D7189&gt;=$N$7,$J$7,AND($D7189&gt;=$M$8,$D7189&lt;$N$8),$J$8,AND($D7189&gt;=$M$9,$D7189&lt;$N$9),$J$9,$D7189&lt;$N$10,$J$10)</f>
        <v>Micro Cap</v>
      </c>
      <c r="F7189" s="18">
        <v>6.07</v>
      </c>
      <c r="G7189" s="3" t="s">
        <v>31554</v>
      </c>
      <c r="H7189" s="22">
        <f>ROUND(Table1[[#This Row],[Market Capitalisation]]/Table1[[#This Row],[Stock Price]],0)</f>
        <v>12253707</v>
      </c>
    </row>
    <row r="7190" spans="2:8" x14ac:dyDescent="0.35">
      <c r="B7190" s="1" t="s">
        <v>28314</v>
      </c>
      <c r="C7190" s="3" t="s">
        <v>28315</v>
      </c>
      <c r="D7190" s="13">
        <v>74350000</v>
      </c>
      <c r="E7190" s="1" t="str" cm="1">
        <f t="array" ref="E7190">_xlfn.IFS($D7190&gt;=$N$7,$J$7,AND($D7190&gt;=$M$8,$D7190&lt;$N$8),$J$8,AND($D7190&gt;=$M$9,$D7190&lt;$N$9),$J$9,$D7190&lt;$N$10,$J$10)</f>
        <v>Micro Cap</v>
      </c>
      <c r="F7190" s="18">
        <v>5.85</v>
      </c>
      <c r="G7190" s="3" t="s">
        <v>31554</v>
      </c>
      <c r="H7190" s="22">
        <f>ROUND(Table1[[#This Row],[Market Capitalisation]]/Table1[[#This Row],[Stock Price]],0)</f>
        <v>12709402</v>
      </c>
    </row>
    <row r="7191" spans="2:8" x14ac:dyDescent="0.35">
      <c r="B7191" s="1" t="s">
        <v>28318</v>
      </c>
      <c r="C7191" s="3" t="s">
        <v>28319</v>
      </c>
      <c r="D7191" s="13">
        <v>74300000</v>
      </c>
      <c r="E7191" s="1" t="str" cm="1">
        <f t="array" ref="E7191">_xlfn.IFS($D7191&gt;=$N$7,$J$7,AND($D7191&gt;=$M$8,$D7191&lt;$N$8),$J$8,AND($D7191&gt;=$M$9,$D7191&lt;$N$9),$J$9,$D7191&lt;$N$10,$J$10)</f>
        <v>Micro Cap</v>
      </c>
      <c r="F7191" s="18">
        <v>0.42</v>
      </c>
      <c r="G7191" s="3" t="s">
        <v>31554</v>
      </c>
      <c r="H7191" s="22">
        <f>ROUND(Table1[[#This Row],[Market Capitalisation]]/Table1[[#This Row],[Stock Price]],0)</f>
        <v>176904762</v>
      </c>
    </row>
    <row r="7192" spans="2:8" x14ac:dyDescent="0.35">
      <c r="B7192" s="1" t="s">
        <v>28322</v>
      </c>
      <c r="C7192" s="3" t="s">
        <v>28323</v>
      </c>
      <c r="D7192" s="13">
        <v>74140000</v>
      </c>
      <c r="E7192" s="1" t="str" cm="1">
        <f t="array" ref="E7192">_xlfn.IFS($D7192&gt;=$N$7,$J$7,AND($D7192&gt;=$M$8,$D7192&lt;$N$8),$J$8,AND($D7192&gt;=$M$9,$D7192&lt;$N$9),$J$9,$D7192&lt;$N$10,$J$10)</f>
        <v>Micro Cap</v>
      </c>
      <c r="F7192" s="18">
        <v>4.07</v>
      </c>
      <c r="G7192" s="3" t="s">
        <v>1254</v>
      </c>
      <c r="H7192" s="22">
        <f>ROUND(Table1[[#This Row],[Market Capitalisation]]/Table1[[#This Row],[Stock Price]],0)</f>
        <v>18216216</v>
      </c>
    </row>
    <row r="7193" spans="2:8" x14ac:dyDescent="0.35">
      <c r="B7193" s="1" t="s">
        <v>28326</v>
      </c>
      <c r="C7193" s="3" t="s">
        <v>28327</v>
      </c>
      <c r="D7193" s="13">
        <v>74010000</v>
      </c>
      <c r="E7193" s="1" t="str" cm="1">
        <f t="array" ref="E7193">_xlfn.IFS($D7193&gt;=$N$7,$J$7,AND($D7193&gt;=$M$8,$D7193&lt;$N$8),$J$8,AND($D7193&gt;=$M$9,$D7193&lt;$N$9),$J$9,$D7193&lt;$N$10,$J$10)</f>
        <v>Micro Cap</v>
      </c>
      <c r="F7193" s="18">
        <v>13.35</v>
      </c>
      <c r="G7193" s="3" t="s">
        <v>31554</v>
      </c>
      <c r="H7193" s="22">
        <f>ROUND(Table1[[#This Row],[Market Capitalisation]]/Table1[[#This Row],[Stock Price]],0)</f>
        <v>5543820</v>
      </c>
    </row>
    <row r="7194" spans="2:8" x14ac:dyDescent="0.35">
      <c r="B7194" s="1" t="s">
        <v>28330</v>
      </c>
      <c r="C7194" s="3" t="s">
        <v>28331</v>
      </c>
      <c r="D7194" s="13">
        <v>73770000</v>
      </c>
      <c r="E7194" s="1" t="str" cm="1">
        <f t="array" ref="E7194">_xlfn.IFS($D7194&gt;=$N$7,$J$7,AND($D7194&gt;=$M$8,$D7194&lt;$N$8),$J$8,AND($D7194&gt;=$M$9,$D7194&lt;$N$9),$J$9,$D7194&lt;$N$10,$J$10)</f>
        <v>Micro Cap</v>
      </c>
      <c r="F7194" s="18">
        <v>3.21</v>
      </c>
      <c r="G7194" s="3" t="s">
        <v>4895</v>
      </c>
      <c r="H7194" s="22">
        <f>ROUND(Table1[[#This Row],[Market Capitalisation]]/Table1[[#This Row],[Stock Price]],0)</f>
        <v>22981308</v>
      </c>
    </row>
    <row r="7195" spans="2:8" x14ac:dyDescent="0.35">
      <c r="B7195" s="1" t="s">
        <v>28334</v>
      </c>
      <c r="C7195" s="3" t="s">
        <v>28335</v>
      </c>
      <c r="D7195" s="13">
        <v>73600000</v>
      </c>
      <c r="E7195" s="1" t="str" cm="1">
        <f t="array" ref="E7195">_xlfn.IFS($D7195&gt;=$N$7,$J$7,AND($D7195&gt;=$M$8,$D7195&lt;$N$8),$J$8,AND($D7195&gt;=$M$9,$D7195&lt;$N$9),$J$9,$D7195&lt;$N$10,$J$10)</f>
        <v>Micro Cap</v>
      </c>
      <c r="F7195" s="18">
        <v>9</v>
      </c>
      <c r="G7195" s="3" t="s">
        <v>31554</v>
      </c>
      <c r="H7195" s="22">
        <f>ROUND(Table1[[#This Row],[Market Capitalisation]]/Table1[[#This Row],[Stock Price]],0)</f>
        <v>8177778</v>
      </c>
    </row>
    <row r="7196" spans="2:8" x14ac:dyDescent="0.35">
      <c r="B7196" s="1" t="s">
        <v>28338</v>
      </c>
      <c r="C7196" s="3" t="s">
        <v>28339</v>
      </c>
      <c r="D7196" s="13">
        <v>73270000</v>
      </c>
      <c r="E7196" s="1" t="str" cm="1">
        <f t="array" ref="E7196">_xlfn.IFS($D7196&gt;=$N$7,$J$7,AND($D7196&gt;=$M$8,$D7196&lt;$N$8),$J$8,AND($D7196&gt;=$M$9,$D7196&lt;$N$9),$J$9,$D7196&lt;$N$10,$J$10)</f>
        <v>Micro Cap</v>
      </c>
      <c r="F7196" s="18">
        <v>0.45</v>
      </c>
      <c r="G7196" s="3" t="s">
        <v>31567</v>
      </c>
      <c r="H7196" s="22">
        <f>ROUND(Table1[[#This Row],[Market Capitalisation]]/Table1[[#This Row],[Stock Price]],0)</f>
        <v>162822222</v>
      </c>
    </row>
    <row r="7197" spans="2:8" x14ac:dyDescent="0.35">
      <c r="B7197" s="1" t="s">
        <v>28342</v>
      </c>
      <c r="C7197" s="3" t="s">
        <v>28343</v>
      </c>
      <c r="D7197" s="13">
        <v>73150000</v>
      </c>
      <c r="E7197" s="1" t="str" cm="1">
        <f t="array" ref="E7197">_xlfn.IFS($D7197&gt;=$N$7,$J$7,AND($D7197&gt;=$M$8,$D7197&lt;$N$8),$J$8,AND($D7197&gt;=$M$9,$D7197&lt;$N$9),$J$9,$D7197&lt;$N$10,$J$10)</f>
        <v>Micro Cap</v>
      </c>
      <c r="F7197" s="18">
        <v>0.11</v>
      </c>
      <c r="G7197" s="3" t="s">
        <v>31554</v>
      </c>
      <c r="H7197" s="22">
        <f>ROUND(Table1[[#This Row],[Market Capitalisation]]/Table1[[#This Row],[Stock Price]],0)</f>
        <v>665000000</v>
      </c>
    </row>
    <row r="7198" spans="2:8" x14ac:dyDescent="0.35">
      <c r="B7198" s="1" t="s">
        <v>28346</v>
      </c>
      <c r="C7198" s="3" t="s">
        <v>28347</v>
      </c>
      <c r="D7198" s="13">
        <v>72820000</v>
      </c>
      <c r="E7198" s="1" t="str" cm="1">
        <f t="array" ref="E7198">_xlfn.IFS($D7198&gt;=$N$7,$J$7,AND($D7198&gt;=$M$8,$D7198&lt;$N$8),$J$8,AND($D7198&gt;=$M$9,$D7198&lt;$N$9),$J$9,$D7198&lt;$N$10,$J$10)</f>
        <v>Micro Cap</v>
      </c>
      <c r="F7198" s="18">
        <v>1.84</v>
      </c>
      <c r="G7198" s="3" t="s">
        <v>31554</v>
      </c>
      <c r="H7198" s="22">
        <f>ROUND(Table1[[#This Row],[Market Capitalisation]]/Table1[[#This Row],[Stock Price]],0)</f>
        <v>39576087</v>
      </c>
    </row>
    <row r="7199" spans="2:8" x14ac:dyDescent="0.35">
      <c r="B7199" s="1" t="s">
        <v>28350</v>
      </c>
      <c r="C7199" s="3" t="s">
        <v>28351</v>
      </c>
      <c r="D7199" s="13">
        <v>72730000</v>
      </c>
      <c r="E7199" s="1" t="str" cm="1">
        <f t="array" ref="E7199">_xlfn.IFS($D7199&gt;=$N$7,$J$7,AND($D7199&gt;=$M$8,$D7199&lt;$N$8),$J$8,AND($D7199&gt;=$M$9,$D7199&lt;$N$9),$J$9,$D7199&lt;$N$10,$J$10)</f>
        <v>Micro Cap</v>
      </c>
      <c r="F7199" s="18">
        <v>1.48</v>
      </c>
      <c r="G7199" s="3" t="s">
        <v>31554</v>
      </c>
      <c r="H7199" s="22">
        <f>ROUND(Table1[[#This Row],[Market Capitalisation]]/Table1[[#This Row],[Stock Price]],0)</f>
        <v>49141892</v>
      </c>
    </row>
    <row r="7200" spans="2:8" x14ac:dyDescent="0.35">
      <c r="B7200" s="1" t="s">
        <v>28354</v>
      </c>
      <c r="C7200" s="3" t="s">
        <v>28355</v>
      </c>
      <c r="D7200" s="13">
        <v>72630000</v>
      </c>
      <c r="E7200" s="1" t="str" cm="1">
        <f t="array" ref="E7200">_xlfn.IFS($D7200&gt;=$N$7,$J$7,AND($D7200&gt;=$M$8,$D7200&lt;$N$8),$J$8,AND($D7200&gt;=$M$9,$D7200&lt;$N$9),$J$9,$D7200&lt;$N$10,$J$10)</f>
        <v>Micro Cap</v>
      </c>
      <c r="F7200" s="18">
        <v>1.65</v>
      </c>
      <c r="G7200" s="3" t="s">
        <v>31554</v>
      </c>
      <c r="H7200" s="22">
        <f>ROUND(Table1[[#This Row],[Market Capitalisation]]/Table1[[#This Row],[Stock Price]],0)</f>
        <v>44018182</v>
      </c>
    </row>
    <row r="7201" spans="2:8" x14ac:dyDescent="0.35">
      <c r="B7201" s="1" t="s">
        <v>28358</v>
      </c>
      <c r="C7201" s="3" t="s">
        <v>28359</v>
      </c>
      <c r="D7201" s="13">
        <v>72190000</v>
      </c>
      <c r="E7201" s="1" t="str" cm="1">
        <f t="array" ref="E7201">_xlfn.IFS($D7201&gt;=$N$7,$J$7,AND($D7201&gt;=$M$8,$D7201&lt;$N$8),$J$8,AND($D7201&gt;=$M$9,$D7201&lt;$N$9),$J$9,$D7201&lt;$N$10,$J$10)</f>
        <v>Micro Cap</v>
      </c>
      <c r="F7201" s="18">
        <v>1.31</v>
      </c>
      <c r="G7201" s="3" t="s">
        <v>31554</v>
      </c>
      <c r="H7201" s="22">
        <f>ROUND(Table1[[#This Row],[Market Capitalisation]]/Table1[[#This Row],[Stock Price]],0)</f>
        <v>55106870</v>
      </c>
    </row>
    <row r="7202" spans="2:8" x14ac:dyDescent="0.35">
      <c r="B7202" s="1" t="s">
        <v>28362</v>
      </c>
      <c r="C7202" s="3" t="s">
        <v>28363</v>
      </c>
      <c r="D7202" s="13">
        <v>72050000</v>
      </c>
      <c r="E7202" s="1" t="str" cm="1">
        <f t="array" ref="E7202">_xlfn.IFS($D7202&gt;=$N$7,$J$7,AND($D7202&gt;=$M$8,$D7202&lt;$N$8),$J$8,AND($D7202&gt;=$M$9,$D7202&lt;$N$9),$J$9,$D7202&lt;$N$10,$J$10)</f>
        <v>Micro Cap</v>
      </c>
      <c r="F7202" s="18">
        <v>0.41</v>
      </c>
      <c r="G7202" s="3" t="s">
        <v>31554</v>
      </c>
      <c r="H7202" s="22">
        <f>ROUND(Table1[[#This Row],[Market Capitalisation]]/Table1[[#This Row],[Stock Price]],0)</f>
        <v>175731707</v>
      </c>
    </row>
    <row r="7203" spans="2:8" x14ac:dyDescent="0.35">
      <c r="B7203" s="1" t="s">
        <v>28366</v>
      </c>
      <c r="C7203" s="3" t="s">
        <v>28367</v>
      </c>
      <c r="D7203" s="13">
        <v>71960000</v>
      </c>
      <c r="E7203" s="1" t="str" cm="1">
        <f t="array" ref="E7203">_xlfn.IFS($D7203&gt;=$N$7,$J$7,AND($D7203&gt;=$M$8,$D7203&lt;$N$8),$J$8,AND($D7203&gt;=$M$9,$D7203&lt;$N$9),$J$9,$D7203&lt;$N$10,$J$10)</f>
        <v>Micro Cap</v>
      </c>
      <c r="F7203" s="18">
        <v>0.38</v>
      </c>
      <c r="G7203" s="3" t="s">
        <v>4088</v>
      </c>
      <c r="H7203" s="22">
        <f>ROUND(Table1[[#This Row],[Market Capitalisation]]/Table1[[#This Row],[Stock Price]],0)</f>
        <v>189368421</v>
      </c>
    </row>
    <row r="7204" spans="2:8" x14ac:dyDescent="0.35">
      <c r="B7204" s="1" t="s">
        <v>28370</v>
      </c>
      <c r="C7204" s="3" t="s">
        <v>28371</v>
      </c>
      <c r="D7204" s="13">
        <v>71840000</v>
      </c>
      <c r="E7204" s="1" t="str" cm="1">
        <f t="array" ref="E7204">_xlfn.IFS($D7204&gt;=$N$7,$J$7,AND($D7204&gt;=$M$8,$D7204&lt;$N$8),$J$8,AND($D7204&gt;=$M$9,$D7204&lt;$N$9),$J$9,$D7204&lt;$N$10,$J$10)</f>
        <v>Micro Cap</v>
      </c>
      <c r="F7204" s="18">
        <v>3.87</v>
      </c>
      <c r="G7204" s="3" t="s">
        <v>210</v>
      </c>
      <c r="H7204" s="22">
        <f>ROUND(Table1[[#This Row],[Market Capitalisation]]/Table1[[#This Row],[Stock Price]],0)</f>
        <v>18563307</v>
      </c>
    </row>
    <row r="7205" spans="2:8" x14ac:dyDescent="0.35">
      <c r="B7205" s="1" t="s">
        <v>28374</v>
      </c>
      <c r="C7205" s="3" t="s">
        <v>28375</v>
      </c>
      <c r="D7205" s="13">
        <v>71770000</v>
      </c>
      <c r="E7205" s="1" t="str" cm="1">
        <f t="array" ref="E7205">_xlfn.IFS($D7205&gt;=$N$7,$J$7,AND($D7205&gt;=$M$8,$D7205&lt;$N$8),$J$8,AND($D7205&gt;=$M$9,$D7205&lt;$N$9),$J$9,$D7205&lt;$N$10,$J$10)</f>
        <v>Micro Cap</v>
      </c>
      <c r="F7205" s="18">
        <v>6.23</v>
      </c>
      <c r="G7205" s="3" t="s">
        <v>31554</v>
      </c>
      <c r="H7205" s="22">
        <f>ROUND(Table1[[#This Row],[Market Capitalisation]]/Table1[[#This Row],[Stock Price]],0)</f>
        <v>11520064</v>
      </c>
    </row>
    <row r="7206" spans="2:8" x14ac:dyDescent="0.35">
      <c r="B7206" s="1" t="s">
        <v>28379</v>
      </c>
      <c r="C7206" s="3" t="s">
        <v>28380</v>
      </c>
      <c r="D7206" s="13">
        <v>71720000</v>
      </c>
      <c r="E7206" s="1" t="str" cm="1">
        <f t="array" ref="E7206">_xlfn.IFS($D7206&gt;=$N$7,$J$7,AND($D7206&gt;=$M$8,$D7206&lt;$N$8),$J$8,AND($D7206&gt;=$M$9,$D7206&lt;$N$9),$J$9,$D7206&lt;$N$10,$J$10)</f>
        <v>Micro Cap</v>
      </c>
      <c r="F7206" s="18">
        <v>1.23</v>
      </c>
      <c r="G7206" s="3" t="s">
        <v>31554</v>
      </c>
      <c r="H7206" s="22">
        <f>ROUND(Table1[[#This Row],[Market Capitalisation]]/Table1[[#This Row],[Stock Price]],0)</f>
        <v>58308943</v>
      </c>
    </row>
    <row r="7207" spans="2:8" x14ac:dyDescent="0.35">
      <c r="B7207" s="1" t="s">
        <v>28383</v>
      </c>
      <c r="C7207" s="3" t="s">
        <v>28384</v>
      </c>
      <c r="D7207" s="13">
        <v>71660000</v>
      </c>
      <c r="E7207" s="1" t="str" cm="1">
        <f t="array" ref="E7207">_xlfn.IFS($D7207&gt;=$N$7,$J$7,AND($D7207&gt;=$M$8,$D7207&lt;$N$8),$J$8,AND($D7207&gt;=$M$9,$D7207&lt;$N$9),$J$9,$D7207&lt;$N$10,$J$10)</f>
        <v>Micro Cap</v>
      </c>
      <c r="F7207" s="18">
        <v>0.66</v>
      </c>
      <c r="G7207" s="3" t="s">
        <v>107</v>
      </c>
      <c r="H7207" s="22">
        <f>ROUND(Table1[[#This Row],[Market Capitalisation]]/Table1[[#This Row],[Stock Price]],0)</f>
        <v>108575758</v>
      </c>
    </row>
    <row r="7208" spans="2:8" x14ac:dyDescent="0.35">
      <c r="B7208" s="1" t="s">
        <v>28387</v>
      </c>
      <c r="C7208" s="3" t="s">
        <v>28388</v>
      </c>
      <c r="D7208" s="13">
        <v>71610000</v>
      </c>
      <c r="E7208" s="1" t="str" cm="1">
        <f t="array" ref="E7208">_xlfn.IFS($D7208&gt;=$N$7,$J$7,AND($D7208&gt;=$M$8,$D7208&lt;$N$8),$J$8,AND($D7208&gt;=$M$9,$D7208&lt;$N$9),$J$9,$D7208&lt;$N$10,$J$10)</f>
        <v>Micro Cap</v>
      </c>
      <c r="F7208" s="18">
        <v>5.25</v>
      </c>
      <c r="G7208" s="3" t="s">
        <v>210</v>
      </c>
      <c r="H7208" s="22">
        <f>ROUND(Table1[[#This Row],[Market Capitalisation]]/Table1[[#This Row],[Stock Price]],0)</f>
        <v>13640000</v>
      </c>
    </row>
    <row r="7209" spans="2:8" x14ac:dyDescent="0.35">
      <c r="B7209" s="1" t="s">
        <v>28391</v>
      </c>
      <c r="C7209" s="3" t="s">
        <v>28392</v>
      </c>
      <c r="D7209" s="13">
        <v>71580000</v>
      </c>
      <c r="E7209" s="1" t="str" cm="1">
        <f t="array" ref="E7209">_xlfn.IFS($D7209&gt;=$N$7,$J$7,AND($D7209&gt;=$M$8,$D7209&lt;$N$8),$J$8,AND($D7209&gt;=$M$9,$D7209&lt;$N$9),$J$9,$D7209&lt;$N$10,$J$10)</f>
        <v>Micro Cap</v>
      </c>
      <c r="F7209" s="18">
        <v>3.72</v>
      </c>
      <c r="G7209" s="3" t="s">
        <v>31554</v>
      </c>
      <c r="H7209" s="22">
        <f>ROUND(Table1[[#This Row],[Market Capitalisation]]/Table1[[#This Row],[Stock Price]],0)</f>
        <v>19241935</v>
      </c>
    </row>
    <row r="7210" spans="2:8" x14ac:dyDescent="0.35">
      <c r="B7210" s="1" t="s">
        <v>28395</v>
      </c>
      <c r="C7210" s="3" t="s">
        <v>28396</v>
      </c>
      <c r="D7210" s="13">
        <v>71480000</v>
      </c>
      <c r="E7210" s="1" t="str" cm="1">
        <f t="array" ref="E7210">_xlfn.IFS($D7210&gt;=$N$7,$J$7,AND($D7210&gt;=$M$8,$D7210&lt;$N$8),$J$8,AND($D7210&gt;=$M$9,$D7210&lt;$N$9),$J$9,$D7210&lt;$N$10,$J$10)</f>
        <v>Micro Cap</v>
      </c>
      <c r="F7210" s="18">
        <v>6.49</v>
      </c>
      <c r="G7210" s="3" t="s">
        <v>1254</v>
      </c>
      <c r="H7210" s="22">
        <f>ROUND(Table1[[#This Row],[Market Capitalisation]]/Table1[[#This Row],[Stock Price]],0)</f>
        <v>11013867</v>
      </c>
    </row>
    <row r="7211" spans="2:8" x14ac:dyDescent="0.35">
      <c r="B7211" s="1" t="s">
        <v>28399</v>
      </c>
      <c r="C7211" s="3" t="s">
        <v>28400</v>
      </c>
      <c r="D7211" s="13">
        <v>71450000</v>
      </c>
      <c r="E7211" s="1" t="str" cm="1">
        <f t="array" ref="E7211">_xlfn.IFS($D7211&gt;=$N$7,$J$7,AND($D7211&gt;=$M$8,$D7211&lt;$N$8),$J$8,AND($D7211&gt;=$M$9,$D7211&lt;$N$9),$J$9,$D7211&lt;$N$10,$J$10)</f>
        <v>Micro Cap</v>
      </c>
      <c r="F7211" s="18">
        <v>2.0099999999999998</v>
      </c>
      <c r="G7211" s="3" t="s">
        <v>1452</v>
      </c>
      <c r="H7211" s="22">
        <f>ROUND(Table1[[#This Row],[Market Capitalisation]]/Table1[[#This Row],[Stock Price]],0)</f>
        <v>35547264</v>
      </c>
    </row>
    <row r="7212" spans="2:8" x14ac:dyDescent="0.35">
      <c r="B7212" s="1" t="s">
        <v>28403</v>
      </c>
      <c r="C7212" s="3" t="s">
        <v>28404</v>
      </c>
      <c r="D7212" s="13">
        <v>71440000</v>
      </c>
      <c r="E7212" s="1" t="str" cm="1">
        <f t="array" ref="E7212">_xlfn.IFS($D7212&gt;=$N$7,$J$7,AND($D7212&gt;=$M$8,$D7212&lt;$N$8),$J$8,AND($D7212&gt;=$M$9,$D7212&lt;$N$9),$J$9,$D7212&lt;$N$10,$J$10)</f>
        <v>Micro Cap</v>
      </c>
      <c r="F7212" s="18">
        <v>0.27</v>
      </c>
      <c r="G7212" s="3" t="s">
        <v>31554</v>
      </c>
      <c r="H7212" s="22">
        <f>ROUND(Table1[[#This Row],[Market Capitalisation]]/Table1[[#This Row],[Stock Price]],0)</f>
        <v>264592593</v>
      </c>
    </row>
    <row r="7213" spans="2:8" x14ac:dyDescent="0.35">
      <c r="B7213" s="1" t="s">
        <v>28407</v>
      </c>
      <c r="C7213" s="3" t="s">
        <v>28408</v>
      </c>
      <c r="D7213" s="13">
        <v>71080000</v>
      </c>
      <c r="E7213" s="1" t="str" cm="1">
        <f t="array" ref="E7213">_xlfn.IFS($D7213&gt;=$N$7,$J$7,AND($D7213&gt;=$M$8,$D7213&lt;$N$8),$J$8,AND($D7213&gt;=$M$9,$D7213&lt;$N$9),$J$9,$D7213&lt;$N$10,$J$10)</f>
        <v>Micro Cap</v>
      </c>
      <c r="F7213" s="18">
        <v>3.9</v>
      </c>
      <c r="G7213" s="3" t="s">
        <v>31554</v>
      </c>
      <c r="H7213" s="22">
        <f>ROUND(Table1[[#This Row],[Market Capitalisation]]/Table1[[#This Row],[Stock Price]],0)</f>
        <v>18225641</v>
      </c>
    </row>
    <row r="7214" spans="2:8" x14ac:dyDescent="0.35">
      <c r="B7214" s="1" t="s">
        <v>28411</v>
      </c>
      <c r="C7214" s="3" t="s">
        <v>28412</v>
      </c>
      <c r="D7214" s="13">
        <v>71040000</v>
      </c>
      <c r="E7214" s="1" t="str" cm="1">
        <f t="array" ref="E7214">_xlfn.IFS($D7214&gt;=$N$7,$J$7,AND($D7214&gt;=$M$8,$D7214&lt;$N$8),$J$8,AND($D7214&gt;=$M$9,$D7214&lt;$N$9),$J$9,$D7214&lt;$N$10,$J$10)</f>
        <v>Micro Cap</v>
      </c>
      <c r="F7214" s="18">
        <v>5.73</v>
      </c>
      <c r="G7214" s="3" t="s">
        <v>31554</v>
      </c>
      <c r="H7214" s="22">
        <f>ROUND(Table1[[#This Row],[Market Capitalisation]]/Table1[[#This Row],[Stock Price]],0)</f>
        <v>12397906</v>
      </c>
    </row>
    <row r="7215" spans="2:8" x14ac:dyDescent="0.35">
      <c r="B7215" s="1" t="s">
        <v>28415</v>
      </c>
      <c r="C7215" s="3" t="s">
        <v>28416</v>
      </c>
      <c r="D7215" s="13">
        <v>70760000</v>
      </c>
      <c r="E7215" s="1" t="str" cm="1">
        <f t="array" ref="E7215">_xlfn.IFS($D7215&gt;=$N$7,$J$7,AND($D7215&gt;=$M$8,$D7215&lt;$N$8),$J$8,AND($D7215&gt;=$M$9,$D7215&lt;$N$9),$J$9,$D7215&lt;$N$10,$J$10)</f>
        <v>Micro Cap</v>
      </c>
      <c r="F7215" s="18">
        <v>1.57</v>
      </c>
      <c r="G7215" s="3" t="s">
        <v>31567</v>
      </c>
      <c r="H7215" s="22">
        <f>ROUND(Table1[[#This Row],[Market Capitalisation]]/Table1[[#This Row],[Stock Price]],0)</f>
        <v>45070064</v>
      </c>
    </row>
    <row r="7216" spans="2:8" x14ac:dyDescent="0.35">
      <c r="B7216" s="1" t="s">
        <v>28418</v>
      </c>
      <c r="C7216" s="3" t="s">
        <v>28419</v>
      </c>
      <c r="D7216" s="13">
        <v>70630000</v>
      </c>
      <c r="E7216" s="1" t="str" cm="1">
        <f t="array" ref="E7216">_xlfn.IFS($D7216&gt;=$N$7,$J$7,AND($D7216&gt;=$M$8,$D7216&lt;$N$8),$J$8,AND($D7216&gt;=$M$9,$D7216&lt;$N$9),$J$9,$D7216&lt;$N$10,$J$10)</f>
        <v>Micro Cap</v>
      </c>
      <c r="F7216" s="18">
        <v>1.44</v>
      </c>
      <c r="G7216" s="3" t="s">
        <v>31554</v>
      </c>
      <c r="H7216" s="22">
        <f>ROUND(Table1[[#This Row],[Market Capitalisation]]/Table1[[#This Row],[Stock Price]],0)</f>
        <v>49048611</v>
      </c>
    </row>
    <row r="7217" spans="2:8" x14ac:dyDescent="0.35">
      <c r="B7217" s="1" t="s">
        <v>28422</v>
      </c>
      <c r="C7217" s="3" t="s">
        <v>28423</v>
      </c>
      <c r="D7217" s="13">
        <v>70310000</v>
      </c>
      <c r="E7217" s="1" t="str" cm="1">
        <f t="array" ref="E7217">_xlfn.IFS($D7217&gt;=$N$7,$J$7,AND($D7217&gt;=$M$8,$D7217&lt;$N$8),$J$8,AND($D7217&gt;=$M$9,$D7217&lt;$N$9),$J$9,$D7217&lt;$N$10,$J$10)</f>
        <v>Micro Cap</v>
      </c>
      <c r="F7217" s="18">
        <v>1.89</v>
      </c>
      <c r="G7217" s="3" t="s">
        <v>31554</v>
      </c>
      <c r="H7217" s="22">
        <f>ROUND(Table1[[#This Row],[Market Capitalisation]]/Table1[[#This Row],[Stock Price]],0)</f>
        <v>37201058</v>
      </c>
    </row>
    <row r="7218" spans="2:8" x14ac:dyDescent="0.35">
      <c r="B7218" s="1" t="s">
        <v>28426</v>
      </c>
      <c r="C7218" s="3" t="s">
        <v>28427</v>
      </c>
      <c r="D7218" s="13">
        <v>70120000</v>
      </c>
      <c r="E7218" s="1" t="str" cm="1">
        <f t="array" ref="E7218">_xlfn.IFS($D7218&gt;=$N$7,$J$7,AND($D7218&gt;=$M$8,$D7218&lt;$N$8),$J$8,AND($D7218&gt;=$M$9,$D7218&lt;$N$9),$J$9,$D7218&lt;$N$10,$J$10)</f>
        <v>Micro Cap</v>
      </c>
      <c r="F7218" s="18">
        <v>1.3</v>
      </c>
      <c r="G7218" s="3" t="s">
        <v>31554</v>
      </c>
      <c r="H7218" s="22">
        <f>ROUND(Table1[[#This Row],[Market Capitalisation]]/Table1[[#This Row],[Stock Price]],0)</f>
        <v>53938462</v>
      </c>
    </row>
    <row r="7219" spans="2:8" x14ac:dyDescent="0.35">
      <c r="B7219" s="1" t="s">
        <v>28430</v>
      </c>
      <c r="C7219" s="3" t="s">
        <v>28431</v>
      </c>
      <c r="D7219" s="13">
        <v>69940000</v>
      </c>
      <c r="E7219" s="1" t="str" cm="1">
        <f t="array" ref="E7219">_xlfn.IFS($D7219&gt;=$N$7,$J$7,AND($D7219&gt;=$M$8,$D7219&lt;$N$8),$J$8,AND($D7219&gt;=$M$9,$D7219&lt;$N$9),$J$9,$D7219&lt;$N$10,$J$10)</f>
        <v>Micro Cap</v>
      </c>
      <c r="F7219" s="18">
        <v>5.09</v>
      </c>
      <c r="G7219" s="3" t="s">
        <v>31554</v>
      </c>
      <c r="H7219" s="22">
        <f>ROUND(Table1[[#This Row],[Market Capitalisation]]/Table1[[#This Row],[Stock Price]],0)</f>
        <v>13740668</v>
      </c>
    </row>
    <row r="7220" spans="2:8" x14ac:dyDescent="0.35">
      <c r="B7220" s="1" t="s">
        <v>28434</v>
      </c>
      <c r="C7220" s="3" t="s">
        <v>28435</v>
      </c>
      <c r="D7220" s="13">
        <v>69190000</v>
      </c>
      <c r="E7220" s="1" t="str" cm="1">
        <f t="array" ref="E7220">_xlfn.IFS($D7220&gt;=$N$7,$J$7,AND($D7220&gt;=$M$8,$D7220&lt;$N$8),$J$8,AND($D7220&gt;=$M$9,$D7220&lt;$N$9),$J$9,$D7220&lt;$N$10,$J$10)</f>
        <v>Micro Cap</v>
      </c>
      <c r="F7220" s="18">
        <v>0.38</v>
      </c>
      <c r="G7220" s="3" t="s">
        <v>511</v>
      </c>
      <c r="H7220" s="22">
        <f>ROUND(Table1[[#This Row],[Market Capitalisation]]/Table1[[#This Row],[Stock Price]],0)</f>
        <v>182078947</v>
      </c>
    </row>
    <row r="7221" spans="2:8" x14ac:dyDescent="0.35">
      <c r="B7221" s="1" t="s">
        <v>28438</v>
      </c>
      <c r="C7221" s="3" t="s">
        <v>28439</v>
      </c>
      <c r="D7221" s="13">
        <v>69170000</v>
      </c>
      <c r="E7221" s="1" t="str" cm="1">
        <f t="array" ref="E7221">_xlfn.IFS($D7221&gt;=$N$7,$J$7,AND($D7221&gt;=$M$8,$D7221&lt;$N$8),$J$8,AND($D7221&gt;=$M$9,$D7221&lt;$N$9),$J$9,$D7221&lt;$N$10,$J$10)</f>
        <v>Micro Cap</v>
      </c>
      <c r="F7221" s="18">
        <v>5.83</v>
      </c>
      <c r="G7221" s="3" t="s">
        <v>31554</v>
      </c>
      <c r="H7221" s="22">
        <f>ROUND(Table1[[#This Row],[Market Capitalisation]]/Table1[[#This Row],[Stock Price]],0)</f>
        <v>11864494</v>
      </c>
    </row>
    <row r="7222" spans="2:8" x14ac:dyDescent="0.35">
      <c r="B7222" s="1" t="s">
        <v>28442</v>
      </c>
      <c r="C7222" s="3" t="s">
        <v>28443</v>
      </c>
      <c r="D7222" s="13">
        <v>69000000</v>
      </c>
      <c r="E7222" s="1" t="str" cm="1">
        <f t="array" ref="E7222">_xlfn.IFS($D7222&gt;=$N$7,$J$7,AND($D7222&gt;=$M$8,$D7222&lt;$N$8),$J$8,AND($D7222&gt;=$M$9,$D7222&lt;$N$9),$J$9,$D7222&lt;$N$10,$J$10)</f>
        <v>Micro Cap</v>
      </c>
      <c r="F7222" s="18">
        <v>1.64</v>
      </c>
      <c r="G7222" s="3" t="s">
        <v>62</v>
      </c>
      <c r="H7222" s="22">
        <f>ROUND(Table1[[#This Row],[Market Capitalisation]]/Table1[[#This Row],[Stock Price]],0)</f>
        <v>42073171</v>
      </c>
    </row>
    <row r="7223" spans="2:8" x14ac:dyDescent="0.35">
      <c r="B7223" s="1" t="s">
        <v>28446</v>
      </c>
      <c r="C7223" s="3" t="s">
        <v>28447</v>
      </c>
      <c r="D7223" s="13">
        <v>68910000</v>
      </c>
      <c r="E7223" s="1" t="str" cm="1">
        <f t="array" ref="E7223">_xlfn.IFS($D7223&gt;=$N$7,$J$7,AND($D7223&gt;=$M$8,$D7223&lt;$N$8),$J$8,AND($D7223&gt;=$M$9,$D7223&lt;$N$9),$J$9,$D7223&lt;$N$10,$J$10)</f>
        <v>Micro Cap</v>
      </c>
      <c r="F7223" s="18">
        <v>2.5</v>
      </c>
      <c r="G7223" s="3" t="s">
        <v>152</v>
      </c>
      <c r="H7223" s="22">
        <f>ROUND(Table1[[#This Row],[Market Capitalisation]]/Table1[[#This Row],[Stock Price]],0)</f>
        <v>27564000</v>
      </c>
    </row>
    <row r="7224" spans="2:8" x14ac:dyDescent="0.35">
      <c r="B7224" s="1" t="s">
        <v>28450</v>
      </c>
      <c r="C7224" s="3" t="s">
        <v>28451</v>
      </c>
      <c r="D7224" s="13">
        <v>68830000</v>
      </c>
      <c r="E7224" s="1" t="str" cm="1">
        <f t="array" ref="E7224">_xlfn.IFS($D7224&gt;=$N$7,$J$7,AND($D7224&gt;=$M$8,$D7224&lt;$N$8),$J$8,AND($D7224&gt;=$M$9,$D7224&lt;$N$9),$J$9,$D7224&lt;$N$10,$J$10)</f>
        <v>Micro Cap</v>
      </c>
      <c r="F7224" s="18">
        <v>5.3</v>
      </c>
      <c r="G7224" s="3" t="s">
        <v>31554</v>
      </c>
      <c r="H7224" s="22">
        <f>ROUND(Table1[[#This Row],[Market Capitalisation]]/Table1[[#This Row],[Stock Price]],0)</f>
        <v>12986792</v>
      </c>
    </row>
    <row r="7225" spans="2:8" x14ac:dyDescent="0.35">
      <c r="B7225" s="1" t="s">
        <v>28454</v>
      </c>
      <c r="C7225" s="3" t="s">
        <v>28455</v>
      </c>
      <c r="D7225" s="13">
        <v>68590000</v>
      </c>
      <c r="E7225" s="1" t="str" cm="1">
        <f t="array" ref="E7225">_xlfn.IFS($D7225&gt;=$N$7,$J$7,AND($D7225&gt;=$M$8,$D7225&lt;$N$8),$J$8,AND($D7225&gt;=$M$9,$D7225&lt;$N$9),$J$9,$D7225&lt;$N$10,$J$10)</f>
        <v>Micro Cap</v>
      </c>
      <c r="F7225" s="18">
        <v>3.61</v>
      </c>
      <c r="G7225" s="3" t="s">
        <v>1254</v>
      </c>
      <c r="H7225" s="22">
        <f>ROUND(Table1[[#This Row],[Market Capitalisation]]/Table1[[#This Row],[Stock Price]],0)</f>
        <v>19000000</v>
      </c>
    </row>
    <row r="7226" spans="2:8" x14ac:dyDescent="0.35">
      <c r="B7226" s="1" t="s">
        <v>28459</v>
      </c>
      <c r="C7226" s="3" t="s">
        <v>28460</v>
      </c>
      <c r="D7226" s="13">
        <v>68060000</v>
      </c>
      <c r="E7226" s="1" t="str" cm="1">
        <f t="array" ref="E7226">_xlfn.IFS($D7226&gt;=$N$7,$J$7,AND($D7226&gt;=$M$8,$D7226&lt;$N$8),$J$8,AND($D7226&gt;=$M$9,$D7226&lt;$N$9),$J$9,$D7226&lt;$N$10,$J$10)</f>
        <v>Micro Cap</v>
      </c>
      <c r="F7226" s="18">
        <v>2.72</v>
      </c>
      <c r="G7226" s="3" t="s">
        <v>511</v>
      </c>
      <c r="H7226" s="22">
        <f>ROUND(Table1[[#This Row],[Market Capitalisation]]/Table1[[#This Row],[Stock Price]],0)</f>
        <v>25022059</v>
      </c>
    </row>
    <row r="7227" spans="2:8" x14ac:dyDescent="0.35">
      <c r="B7227" s="1" t="s">
        <v>28463</v>
      </c>
      <c r="C7227" s="3" t="s">
        <v>28464</v>
      </c>
      <c r="D7227" s="13">
        <v>67430000</v>
      </c>
      <c r="E7227" s="1" t="str" cm="1">
        <f t="array" ref="E7227">_xlfn.IFS($D7227&gt;=$N$7,$J$7,AND($D7227&gt;=$M$8,$D7227&lt;$N$8),$J$8,AND($D7227&gt;=$M$9,$D7227&lt;$N$9),$J$9,$D7227&lt;$N$10,$J$10)</f>
        <v>Micro Cap</v>
      </c>
      <c r="F7227" s="18">
        <v>1.68</v>
      </c>
      <c r="G7227" s="3" t="s">
        <v>210</v>
      </c>
      <c r="H7227" s="22">
        <f>ROUND(Table1[[#This Row],[Market Capitalisation]]/Table1[[#This Row],[Stock Price]],0)</f>
        <v>40136905</v>
      </c>
    </row>
    <row r="7228" spans="2:8" x14ac:dyDescent="0.35">
      <c r="B7228" s="1" t="s">
        <v>28467</v>
      </c>
      <c r="C7228" s="3" t="s">
        <v>28468</v>
      </c>
      <c r="D7228" s="13">
        <v>67110000</v>
      </c>
      <c r="E7228" s="1" t="str" cm="1">
        <f t="array" ref="E7228">_xlfn.IFS($D7228&gt;=$N$7,$J$7,AND($D7228&gt;=$M$8,$D7228&lt;$N$8),$J$8,AND($D7228&gt;=$M$9,$D7228&lt;$N$9),$J$9,$D7228&lt;$N$10,$J$10)</f>
        <v>Micro Cap</v>
      </c>
      <c r="F7228" s="18">
        <v>5.64</v>
      </c>
      <c r="G7228" s="3" t="s">
        <v>4925</v>
      </c>
      <c r="H7228" s="22">
        <f>ROUND(Table1[[#This Row],[Market Capitalisation]]/Table1[[#This Row],[Stock Price]],0)</f>
        <v>11898936</v>
      </c>
    </row>
    <row r="7229" spans="2:8" x14ac:dyDescent="0.35">
      <c r="B7229" s="1" t="s">
        <v>28471</v>
      </c>
      <c r="C7229" s="3" t="s">
        <v>28472</v>
      </c>
      <c r="D7229" s="13">
        <v>66860000</v>
      </c>
      <c r="E7229" s="1" t="str" cm="1">
        <f t="array" ref="E7229">_xlfn.IFS($D7229&gt;=$N$7,$J$7,AND($D7229&gt;=$M$8,$D7229&lt;$N$8),$J$8,AND($D7229&gt;=$M$9,$D7229&lt;$N$9),$J$9,$D7229&lt;$N$10,$J$10)</f>
        <v>Micro Cap</v>
      </c>
      <c r="F7229" s="18">
        <v>11.75</v>
      </c>
      <c r="G7229" s="3" t="s">
        <v>31554</v>
      </c>
      <c r="H7229" s="22">
        <f>ROUND(Table1[[#This Row],[Market Capitalisation]]/Table1[[#This Row],[Stock Price]],0)</f>
        <v>5690213</v>
      </c>
    </row>
    <row r="7230" spans="2:8" x14ac:dyDescent="0.35">
      <c r="B7230" s="1" t="s">
        <v>28476</v>
      </c>
      <c r="C7230" s="3" t="s">
        <v>28477</v>
      </c>
      <c r="D7230" s="13">
        <v>66750000</v>
      </c>
      <c r="E7230" s="1" t="str" cm="1">
        <f t="array" ref="E7230">_xlfn.IFS($D7230&gt;=$N$7,$J$7,AND($D7230&gt;=$M$8,$D7230&lt;$N$8),$J$8,AND($D7230&gt;=$M$9,$D7230&lt;$N$9),$J$9,$D7230&lt;$N$10,$J$10)</f>
        <v>Micro Cap</v>
      </c>
      <c r="F7230" s="18">
        <v>1.74</v>
      </c>
      <c r="G7230" s="3" t="s">
        <v>4076</v>
      </c>
      <c r="H7230" s="22">
        <f>ROUND(Table1[[#This Row],[Market Capitalisation]]/Table1[[#This Row],[Stock Price]],0)</f>
        <v>38362069</v>
      </c>
    </row>
    <row r="7231" spans="2:8" x14ac:dyDescent="0.35">
      <c r="B7231" s="1" t="s">
        <v>28480</v>
      </c>
      <c r="C7231" s="3" t="s">
        <v>28481</v>
      </c>
      <c r="D7231" s="13">
        <v>66440000</v>
      </c>
      <c r="E7231" s="1" t="str" cm="1">
        <f t="array" ref="E7231">_xlfn.IFS($D7231&gt;=$N$7,$J$7,AND($D7231&gt;=$M$8,$D7231&lt;$N$8),$J$8,AND($D7231&gt;=$M$9,$D7231&lt;$N$9),$J$9,$D7231&lt;$N$10,$J$10)</f>
        <v>Micro Cap</v>
      </c>
      <c r="F7231" s="18">
        <v>0.65</v>
      </c>
      <c r="G7231" s="3" t="s">
        <v>31554</v>
      </c>
      <c r="H7231" s="22">
        <f>ROUND(Table1[[#This Row],[Market Capitalisation]]/Table1[[#This Row],[Stock Price]],0)</f>
        <v>102215385</v>
      </c>
    </row>
    <row r="7232" spans="2:8" x14ac:dyDescent="0.35">
      <c r="B7232" s="1" t="s">
        <v>28484</v>
      </c>
      <c r="C7232" s="3" t="s">
        <v>28485</v>
      </c>
      <c r="D7232" s="13">
        <v>66400000.000000007</v>
      </c>
      <c r="E7232" s="1" t="str" cm="1">
        <f t="array" ref="E7232">_xlfn.IFS($D7232&gt;=$N$7,$J$7,AND($D7232&gt;=$M$8,$D7232&lt;$N$8),$J$8,AND($D7232&gt;=$M$9,$D7232&lt;$N$9),$J$9,$D7232&lt;$N$10,$J$10)</f>
        <v>Micro Cap</v>
      </c>
      <c r="F7232" s="18">
        <v>2.76</v>
      </c>
      <c r="G7232" s="3" t="s">
        <v>31554</v>
      </c>
      <c r="H7232" s="22">
        <f>ROUND(Table1[[#This Row],[Market Capitalisation]]/Table1[[#This Row],[Stock Price]],0)</f>
        <v>24057971</v>
      </c>
    </row>
    <row r="7233" spans="2:8" x14ac:dyDescent="0.35">
      <c r="B7233" s="1" t="s">
        <v>28488</v>
      </c>
      <c r="C7233" s="3" t="s">
        <v>28489</v>
      </c>
      <c r="D7233" s="13">
        <v>66370000.000000007</v>
      </c>
      <c r="E7233" s="1" t="str" cm="1">
        <f t="array" ref="E7233">_xlfn.IFS($D7233&gt;=$N$7,$J$7,AND($D7233&gt;=$M$8,$D7233&lt;$N$8),$J$8,AND($D7233&gt;=$M$9,$D7233&lt;$N$9),$J$9,$D7233&lt;$N$10,$J$10)</f>
        <v>Micro Cap</v>
      </c>
      <c r="F7233" s="18">
        <v>0.88</v>
      </c>
      <c r="G7233" s="3" t="s">
        <v>31554</v>
      </c>
      <c r="H7233" s="22">
        <f>ROUND(Table1[[#This Row],[Market Capitalisation]]/Table1[[#This Row],[Stock Price]],0)</f>
        <v>75420455</v>
      </c>
    </row>
    <row r="7234" spans="2:8" x14ac:dyDescent="0.35">
      <c r="B7234" s="1" t="s">
        <v>28492</v>
      </c>
      <c r="C7234" s="3" t="s">
        <v>28493</v>
      </c>
      <c r="D7234" s="13">
        <v>66340000</v>
      </c>
      <c r="E7234" s="1" t="str" cm="1">
        <f t="array" ref="E7234">_xlfn.IFS($D7234&gt;=$N$7,$J$7,AND($D7234&gt;=$M$8,$D7234&lt;$N$8),$J$8,AND($D7234&gt;=$M$9,$D7234&lt;$N$9),$J$9,$D7234&lt;$N$10,$J$10)</f>
        <v>Micro Cap</v>
      </c>
      <c r="F7234" s="18">
        <v>0.31</v>
      </c>
      <c r="G7234" s="3" t="s">
        <v>31554</v>
      </c>
      <c r="H7234" s="22">
        <f>ROUND(Table1[[#This Row],[Market Capitalisation]]/Table1[[#This Row],[Stock Price]],0)</f>
        <v>214000000</v>
      </c>
    </row>
    <row r="7235" spans="2:8" x14ac:dyDescent="0.35">
      <c r="B7235" s="1" t="s">
        <v>28496</v>
      </c>
      <c r="C7235" s="3" t="s">
        <v>28497</v>
      </c>
      <c r="D7235" s="13">
        <v>66170000</v>
      </c>
      <c r="E7235" s="1" t="str" cm="1">
        <f t="array" ref="E7235">_xlfn.IFS($D7235&gt;=$N$7,$J$7,AND($D7235&gt;=$M$8,$D7235&lt;$N$8),$J$8,AND($D7235&gt;=$M$9,$D7235&lt;$N$9),$J$9,$D7235&lt;$N$10,$J$10)</f>
        <v>Micro Cap</v>
      </c>
      <c r="F7235" s="18">
        <v>6.89</v>
      </c>
      <c r="G7235" s="3" t="s">
        <v>210</v>
      </c>
      <c r="H7235" s="22">
        <f>ROUND(Table1[[#This Row],[Market Capitalisation]]/Table1[[#This Row],[Stock Price]],0)</f>
        <v>9603774</v>
      </c>
    </row>
    <row r="7236" spans="2:8" x14ac:dyDescent="0.35">
      <c r="B7236" s="1" t="s">
        <v>28500</v>
      </c>
      <c r="C7236" s="3" t="s">
        <v>28501</v>
      </c>
      <c r="D7236" s="13">
        <v>66099999.999999993</v>
      </c>
      <c r="E7236" s="1" t="str" cm="1">
        <f t="array" ref="E7236">_xlfn.IFS($D7236&gt;=$N$7,$J$7,AND($D7236&gt;=$M$8,$D7236&lt;$N$8),$J$8,AND($D7236&gt;=$M$9,$D7236&lt;$N$9),$J$9,$D7236&lt;$N$10,$J$10)</f>
        <v>Micro Cap</v>
      </c>
      <c r="F7236" s="18">
        <v>8.31</v>
      </c>
      <c r="G7236" s="3" t="s">
        <v>31554</v>
      </c>
      <c r="H7236" s="22">
        <f>ROUND(Table1[[#This Row],[Market Capitalisation]]/Table1[[#This Row],[Stock Price]],0)</f>
        <v>7954272</v>
      </c>
    </row>
    <row r="7237" spans="2:8" x14ac:dyDescent="0.35">
      <c r="B7237" s="1" t="s">
        <v>28504</v>
      </c>
      <c r="C7237" s="3" t="s">
        <v>28505</v>
      </c>
      <c r="D7237" s="13">
        <v>65730000.000000007</v>
      </c>
      <c r="E7237" s="1" t="str" cm="1">
        <f t="array" ref="E7237">_xlfn.IFS($D7237&gt;=$N$7,$J$7,AND($D7237&gt;=$M$8,$D7237&lt;$N$8),$J$8,AND($D7237&gt;=$M$9,$D7237&lt;$N$9),$J$9,$D7237&lt;$N$10,$J$10)</f>
        <v>Micro Cap</v>
      </c>
      <c r="F7237" s="18">
        <v>0.9</v>
      </c>
      <c r="G7237" s="3" t="s">
        <v>31554</v>
      </c>
      <c r="H7237" s="22">
        <f>ROUND(Table1[[#This Row],[Market Capitalisation]]/Table1[[#This Row],[Stock Price]],0)</f>
        <v>73033333</v>
      </c>
    </row>
    <row r="7238" spans="2:8" x14ac:dyDescent="0.35">
      <c r="B7238" s="1" t="s">
        <v>28508</v>
      </c>
      <c r="C7238" s="3" t="s">
        <v>28509</v>
      </c>
      <c r="D7238" s="13">
        <v>64920000</v>
      </c>
      <c r="E7238" s="1" t="str" cm="1">
        <f t="array" ref="E7238">_xlfn.IFS($D7238&gt;=$N$7,$J$7,AND($D7238&gt;=$M$8,$D7238&lt;$N$8),$J$8,AND($D7238&gt;=$M$9,$D7238&lt;$N$9),$J$9,$D7238&lt;$N$10,$J$10)</f>
        <v>Micro Cap</v>
      </c>
      <c r="F7238" s="18">
        <v>9.5</v>
      </c>
      <c r="G7238" s="3" t="s">
        <v>31554</v>
      </c>
      <c r="H7238" s="22">
        <f>ROUND(Table1[[#This Row],[Market Capitalisation]]/Table1[[#This Row],[Stock Price]],0)</f>
        <v>6833684</v>
      </c>
    </row>
    <row r="7239" spans="2:8" x14ac:dyDescent="0.35">
      <c r="B7239" s="1" t="s">
        <v>28512</v>
      </c>
      <c r="C7239" s="3" t="s">
        <v>28513</v>
      </c>
      <c r="D7239" s="13">
        <v>64860000</v>
      </c>
      <c r="E7239" s="1" t="str" cm="1">
        <f t="array" ref="E7239">_xlfn.IFS($D7239&gt;=$N$7,$J$7,AND($D7239&gt;=$M$8,$D7239&lt;$N$8),$J$8,AND($D7239&gt;=$M$9,$D7239&lt;$N$9),$J$9,$D7239&lt;$N$10,$J$10)</f>
        <v>Micro Cap</v>
      </c>
      <c r="F7239" s="18">
        <v>0.02</v>
      </c>
      <c r="G7239" s="3" t="s">
        <v>152</v>
      </c>
      <c r="H7239" s="22">
        <f>ROUND(Table1[[#This Row],[Market Capitalisation]]/Table1[[#This Row],[Stock Price]],0)</f>
        <v>3243000000</v>
      </c>
    </row>
    <row r="7240" spans="2:8" x14ac:dyDescent="0.35">
      <c r="B7240" s="1" t="s">
        <v>28516</v>
      </c>
      <c r="C7240" s="3" t="s">
        <v>28517</v>
      </c>
      <c r="D7240" s="13">
        <v>64670000</v>
      </c>
      <c r="E7240" s="1" t="str" cm="1">
        <f t="array" ref="E7240">_xlfn.IFS($D7240&gt;=$N$7,$J$7,AND($D7240&gt;=$M$8,$D7240&lt;$N$8),$J$8,AND($D7240&gt;=$M$9,$D7240&lt;$N$9),$J$9,$D7240&lt;$N$10,$J$10)</f>
        <v>Micro Cap</v>
      </c>
      <c r="F7240" s="18">
        <v>10.53</v>
      </c>
      <c r="G7240" s="3" t="s">
        <v>31554</v>
      </c>
      <c r="H7240" s="22">
        <f>ROUND(Table1[[#This Row],[Market Capitalisation]]/Table1[[#This Row],[Stock Price]],0)</f>
        <v>6141500</v>
      </c>
    </row>
    <row r="7241" spans="2:8" x14ac:dyDescent="0.35">
      <c r="B7241" s="1" t="s">
        <v>28520</v>
      </c>
      <c r="C7241" s="3" t="s">
        <v>28521</v>
      </c>
      <c r="D7241" s="13">
        <v>64620000.000000007</v>
      </c>
      <c r="E7241" s="1" t="str" cm="1">
        <f t="array" ref="E7241">_xlfn.IFS($D7241&gt;=$N$7,$J$7,AND($D7241&gt;=$M$8,$D7241&lt;$N$8),$J$8,AND($D7241&gt;=$M$9,$D7241&lt;$N$9),$J$9,$D7241&lt;$N$10,$J$10)</f>
        <v>Micro Cap</v>
      </c>
      <c r="F7241" s="18">
        <v>1.28</v>
      </c>
      <c r="G7241" s="3" t="s">
        <v>31554</v>
      </c>
      <c r="H7241" s="22">
        <f>ROUND(Table1[[#This Row],[Market Capitalisation]]/Table1[[#This Row],[Stock Price]],0)</f>
        <v>50484375</v>
      </c>
    </row>
    <row r="7242" spans="2:8" x14ac:dyDescent="0.35">
      <c r="B7242" s="1" t="s">
        <v>28524</v>
      </c>
      <c r="C7242" s="3" t="s">
        <v>28525</v>
      </c>
      <c r="D7242" s="13">
        <v>64599999.999999993</v>
      </c>
      <c r="E7242" s="1" t="str" cm="1">
        <f t="array" ref="E7242">_xlfn.IFS($D7242&gt;=$N$7,$J$7,AND($D7242&gt;=$M$8,$D7242&lt;$N$8),$J$8,AND($D7242&gt;=$M$9,$D7242&lt;$N$9),$J$9,$D7242&lt;$N$10,$J$10)</f>
        <v>Micro Cap</v>
      </c>
      <c r="F7242" s="18">
        <v>0.84</v>
      </c>
      <c r="G7242" s="3" t="s">
        <v>31567</v>
      </c>
      <c r="H7242" s="22">
        <f>ROUND(Table1[[#This Row],[Market Capitalisation]]/Table1[[#This Row],[Stock Price]],0)</f>
        <v>76904762</v>
      </c>
    </row>
    <row r="7243" spans="2:8" x14ac:dyDescent="0.35">
      <c r="B7243" s="1" t="s">
        <v>28528</v>
      </c>
      <c r="C7243" s="3" t="s">
        <v>28529</v>
      </c>
      <c r="D7243" s="13">
        <v>64410000</v>
      </c>
      <c r="E7243" s="1" t="str" cm="1">
        <f t="array" ref="E7243">_xlfn.IFS($D7243&gt;=$N$7,$J$7,AND($D7243&gt;=$M$8,$D7243&lt;$N$8),$J$8,AND($D7243&gt;=$M$9,$D7243&lt;$N$9),$J$9,$D7243&lt;$N$10,$J$10)</f>
        <v>Micro Cap</v>
      </c>
      <c r="F7243" s="18">
        <v>1.72</v>
      </c>
      <c r="G7243" s="3" t="s">
        <v>31554</v>
      </c>
      <c r="H7243" s="22">
        <f>ROUND(Table1[[#This Row],[Market Capitalisation]]/Table1[[#This Row],[Stock Price]],0)</f>
        <v>37447674</v>
      </c>
    </row>
    <row r="7244" spans="2:8" x14ac:dyDescent="0.35">
      <c r="B7244" s="1" t="s">
        <v>28532</v>
      </c>
      <c r="C7244" s="3" t="s">
        <v>28533</v>
      </c>
      <c r="D7244" s="13">
        <v>64180000.000000007</v>
      </c>
      <c r="E7244" s="1" t="str" cm="1">
        <f t="array" ref="E7244">_xlfn.IFS($D7244&gt;=$N$7,$J$7,AND($D7244&gt;=$M$8,$D7244&lt;$N$8),$J$8,AND($D7244&gt;=$M$9,$D7244&lt;$N$9),$J$9,$D7244&lt;$N$10,$J$10)</f>
        <v>Micro Cap</v>
      </c>
      <c r="F7244" s="18">
        <v>1.33</v>
      </c>
      <c r="G7244" s="3" t="s">
        <v>31554</v>
      </c>
      <c r="H7244" s="22">
        <f>ROUND(Table1[[#This Row],[Market Capitalisation]]/Table1[[#This Row],[Stock Price]],0)</f>
        <v>48255639</v>
      </c>
    </row>
    <row r="7245" spans="2:8" x14ac:dyDescent="0.35">
      <c r="B7245" s="1" t="s">
        <v>28536</v>
      </c>
      <c r="C7245" s="3" t="s">
        <v>28537</v>
      </c>
      <c r="D7245" s="13">
        <v>64150000.000000007</v>
      </c>
      <c r="E7245" s="1" t="str" cm="1">
        <f t="array" ref="E7245">_xlfn.IFS($D7245&gt;=$N$7,$J$7,AND($D7245&gt;=$M$8,$D7245&lt;$N$8),$J$8,AND($D7245&gt;=$M$9,$D7245&lt;$N$9),$J$9,$D7245&lt;$N$10,$J$10)</f>
        <v>Micro Cap</v>
      </c>
      <c r="F7245" s="18">
        <v>4.91</v>
      </c>
      <c r="G7245" s="3" t="s">
        <v>107</v>
      </c>
      <c r="H7245" s="22">
        <f>ROUND(Table1[[#This Row],[Market Capitalisation]]/Table1[[#This Row],[Stock Price]],0)</f>
        <v>13065173</v>
      </c>
    </row>
    <row r="7246" spans="2:8" x14ac:dyDescent="0.35">
      <c r="B7246" s="1" t="s">
        <v>28540</v>
      </c>
      <c r="C7246" s="3" t="s">
        <v>28541</v>
      </c>
      <c r="D7246" s="13">
        <v>64090000</v>
      </c>
      <c r="E7246" s="1" t="str" cm="1">
        <f t="array" ref="E7246">_xlfn.IFS($D7246&gt;=$N$7,$J$7,AND($D7246&gt;=$M$8,$D7246&lt;$N$8),$J$8,AND($D7246&gt;=$M$9,$D7246&lt;$N$9),$J$9,$D7246&lt;$N$10,$J$10)</f>
        <v>Micro Cap</v>
      </c>
      <c r="F7246" s="18">
        <v>2.14</v>
      </c>
      <c r="G7246" s="3" t="s">
        <v>152</v>
      </c>
      <c r="H7246" s="22">
        <f>ROUND(Table1[[#This Row],[Market Capitalisation]]/Table1[[#This Row],[Stock Price]],0)</f>
        <v>29948598</v>
      </c>
    </row>
    <row r="7247" spans="2:8" x14ac:dyDescent="0.35">
      <c r="B7247" s="1" t="s">
        <v>28544</v>
      </c>
      <c r="C7247" s="3" t="s">
        <v>28545</v>
      </c>
      <c r="D7247" s="13">
        <v>64069999.999999993</v>
      </c>
      <c r="E7247" s="1" t="str" cm="1">
        <f t="array" ref="E7247">_xlfn.IFS($D7247&gt;=$N$7,$J$7,AND($D7247&gt;=$M$8,$D7247&lt;$N$8),$J$8,AND($D7247&gt;=$M$9,$D7247&lt;$N$9),$J$9,$D7247&lt;$N$10,$J$10)</f>
        <v>Micro Cap</v>
      </c>
      <c r="F7247" s="18">
        <v>13.85</v>
      </c>
      <c r="G7247" s="3" t="s">
        <v>9696</v>
      </c>
      <c r="H7247" s="22">
        <f>ROUND(Table1[[#This Row],[Market Capitalisation]]/Table1[[#This Row],[Stock Price]],0)</f>
        <v>4625993</v>
      </c>
    </row>
    <row r="7248" spans="2:8" x14ac:dyDescent="0.35">
      <c r="B7248" s="1" t="s">
        <v>28549</v>
      </c>
      <c r="C7248" s="3" t="s">
        <v>28550</v>
      </c>
      <c r="D7248" s="13">
        <v>63850000</v>
      </c>
      <c r="E7248" s="1" t="str" cm="1">
        <f t="array" ref="E7248">_xlfn.IFS($D7248&gt;=$N$7,$J$7,AND($D7248&gt;=$M$8,$D7248&lt;$N$8),$J$8,AND($D7248&gt;=$M$9,$D7248&lt;$N$9),$J$9,$D7248&lt;$N$10,$J$10)</f>
        <v>Micro Cap</v>
      </c>
      <c r="F7248" s="18">
        <v>0.44</v>
      </c>
      <c r="G7248" s="3" t="s">
        <v>31554</v>
      </c>
      <c r="H7248" s="22">
        <f>ROUND(Table1[[#This Row],[Market Capitalisation]]/Table1[[#This Row],[Stock Price]],0)</f>
        <v>145113636</v>
      </c>
    </row>
    <row r="7249" spans="2:8" x14ac:dyDescent="0.35">
      <c r="B7249" s="1" t="s">
        <v>28553</v>
      </c>
      <c r="C7249" s="3" t="s">
        <v>28554</v>
      </c>
      <c r="D7249" s="13">
        <v>63840000</v>
      </c>
      <c r="E7249" s="1" t="str" cm="1">
        <f t="array" ref="E7249">_xlfn.IFS($D7249&gt;=$N$7,$J$7,AND($D7249&gt;=$M$8,$D7249&lt;$N$8),$J$8,AND($D7249&gt;=$M$9,$D7249&lt;$N$9),$J$9,$D7249&lt;$N$10,$J$10)</f>
        <v>Micro Cap</v>
      </c>
      <c r="F7249" s="18">
        <v>5.12</v>
      </c>
      <c r="G7249" s="3" t="s">
        <v>31554</v>
      </c>
      <c r="H7249" s="22">
        <f>ROUND(Table1[[#This Row],[Market Capitalisation]]/Table1[[#This Row],[Stock Price]],0)</f>
        <v>12468750</v>
      </c>
    </row>
    <row r="7250" spans="2:8" x14ac:dyDescent="0.35">
      <c r="B7250" s="1" t="s">
        <v>28557</v>
      </c>
      <c r="C7250" s="3" t="s">
        <v>28558</v>
      </c>
      <c r="D7250" s="13">
        <v>63680000</v>
      </c>
      <c r="E7250" s="1" t="str" cm="1">
        <f t="array" ref="E7250">_xlfn.IFS($D7250&gt;=$N$7,$J$7,AND($D7250&gt;=$M$8,$D7250&lt;$N$8),$J$8,AND($D7250&gt;=$M$9,$D7250&lt;$N$9),$J$9,$D7250&lt;$N$10,$J$10)</f>
        <v>Micro Cap</v>
      </c>
      <c r="F7250" s="18">
        <v>2.96</v>
      </c>
      <c r="G7250" s="3" t="s">
        <v>4076</v>
      </c>
      <c r="H7250" s="22">
        <f>ROUND(Table1[[#This Row],[Market Capitalisation]]/Table1[[#This Row],[Stock Price]],0)</f>
        <v>21513514</v>
      </c>
    </row>
    <row r="7251" spans="2:8" x14ac:dyDescent="0.35">
      <c r="B7251" s="1" t="s">
        <v>28561</v>
      </c>
      <c r="C7251" s="3" t="s">
        <v>28562</v>
      </c>
      <c r="D7251" s="13">
        <v>63490000</v>
      </c>
      <c r="E7251" s="1" t="str" cm="1">
        <f t="array" ref="E7251">_xlfn.IFS($D7251&gt;=$N$7,$J$7,AND($D7251&gt;=$M$8,$D7251&lt;$N$8),$J$8,AND($D7251&gt;=$M$9,$D7251&lt;$N$9),$J$9,$D7251&lt;$N$10,$J$10)</f>
        <v>Micro Cap</v>
      </c>
      <c r="F7251" s="18">
        <v>1.71</v>
      </c>
      <c r="G7251" s="3" t="s">
        <v>31554</v>
      </c>
      <c r="H7251" s="22">
        <f>ROUND(Table1[[#This Row],[Market Capitalisation]]/Table1[[#This Row],[Stock Price]],0)</f>
        <v>37128655</v>
      </c>
    </row>
    <row r="7252" spans="2:8" x14ac:dyDescent="0.35">
      <c r="B7252" s="1" t="s">
        <v>28565</v>
      </c>
      <c r="C7252" s="3" t="s">
        <v>28566</v>
      </c>
      <c r="D7252" s="13">
        <v>63440000</v>
      </c>
      <c r="E7252" s="1" t="str" cm="1">
        <f t="array" ref="E7252">_xlfn.IFS($D7252&gt;=$N$7,$J$7,AND($D7252&gt;=$M$8,$D7252&lt;$N$8),$J$8,AND($D7252&gt;=$M$9,$D7252&lt;$N$9),$J$9,$D7252&lt;$N$10,$J$10)</f>
        <v>Micro Cap</v>
      </c>
      <c r="F7252" s="18">
        <v>42.5</v>
      </c>
      <c r="G7252" s="3" t="s">
        <v>31554</v>
      </c>
      <c r="H7252" s="22">
        <f>ROUND(Table1[[#This Row],[Market Capitalisation]]/Table1[[#This Row],[Stock Price]],0)</f>
        <v>1492706</v>
      </c>
    </row>
    <row r="7253" spans="2:8" x14ac:dyDescent="0.35">
      <c r="B7253" s="1" t="s">
        <v>28569</v>
      </c>
      <c r="C7253" s="3" t="s">
        <v>28570</v>
      </c>
      <c r="D7253" s="13">
        <v>63080000</v>
      </c>
      <c r="E7253" s="1" t="str" cm="1">
        <f t="array" ref="E7253">_xlfn.IFS($D7253&gt;=$N$7,$J$7,AND($D7253&gt;=$M$8,$D7253&lt;$N$8),$J$8,AND($D7253&gt;=$M$9,$D7253&lt;$N$9),$J$9,$D7253&lt;$N$10,$J$10)</f>
        <v>Micro Cap</v>
      </c>
      <c r="F7253" s="18">
        <v>3</v>
      </c>
      <c r="G7253" s="3" t="s">
        <v>31554</v>
      </c>
      <c r="H7253" s="22">
        <f>ROUND(Table1[[#This Row],[Market Capitalisation]]/Table1[[#This Row],[Stock Price]],0)</f>
        <v>21026667</v>
      </c>
    </row>
    <row r="7254" spans="2:8" x14ac:dyDescent="0.35">
      <c r="B7254" s="1" t="s">
        <v>28573</v>
      </c>
      <c r="C7254" s="3" t="s">
        <v>28574</v>
      </c>
      <c r="D7254" s="13">
        <v>63060000</v>
      </c>
      <c r="E7254" s="1" t="str" cm="1">
        <f t="array" ref="E7254">_xlfn.IFS($D7254&gt;=$N$7,$J$7,AND($D7254&gt;=$M$8,$D7254&lt;$N$8),$J$8,AND($D7254&gt;=$M$9,$D7254&lt;$N$9),$J$9,$D7254&lt;$N$10,$J$10)</f>
        <v>Micro Cap</v>
      </c>
      <c r="F7254" s="18">
        <v>4.5999999999999996</v>
      </c>
      <c r="G7254" s="3" t="s">
        <v>31554</v>
      </c>
      <c r="H7254" s="22">
        <f>ROUND(Table1[[#This Row],[Market Capitalisation]]/Table1[[#This Row],[Stock Price]],0)</f>
        <v>13708696</v>
      </c>
    </row>
    <row r="7255" spans="2:8" x14ac:dyDescent="0.35">
      <c r="B7255" s="1" t="s">
        <v>28577</v>
      </c>
      <c r="C7255" s="3" t="s">
        <v>28578</v>
      </c>
      <c r="D7255" s="13">
        <v>63010000</v>
      </c>
      <c r="E7255" s="1" t="str" cm="1">
        <f t="array" ref="E7255">_xlfn.IFS($D7255&gt;=$N$7,$J$7,AND($D7255&gt;=$M$8,$D7255&lt;$N$8),$J$8,AND($D7255&gt;=$M$9,$D7255&lt;$N$9),$J$9,$D7255&lt;$N$10,$J$10)</f>
        <v>Micro Cap</v>
      </c>
      <c r="F7255" s="18">
        <v>1.05</v>
      </c>
      <c r="G7255" s="3" t="s">
        <v>4076</v>
      </c>
      <c r="H7255" s="22">
        <f>ROUND(Table1[[#This Row],[Market Capitalisation]]/Table1[[#This Row],[Stock Price]],0)</f>
        <v>60009524</v>
      </c>
    </row>
    <row r="7256" spans="2:8" x14ac:dyDescent="0.35">
      <c r="B7256" s="1" t="s">
        <v>28581</v>
      </c>
      <c r="C7256" s="3" t="s">
        <v>28582</v>
      </c>
      <c r="D7256" s="13">
        <v>62720000</v>
      </c>
      <c r="E7256" s="1" t="str" cm="1">
        <f t="array" ref="E7256">_xlfn.IFS($D7256&gt;=$N$7,$J$7,AND($D7256&gt;=$M$8,$D7256&lt;$N$8),$J$8,AND($D7256&gt;=$M$9,$D7256&lt;$N$9),$J$9,$D7256&lt;$N$10,$J$10)</f>
        <v>Micro Cap</v>
      </c>
      <c r="F7256" s="18">
        <v>1.67</v>
      </c>
      <c r="G7256" s="3" t="s">
        <v>31554</v>
      </c>
      <c r="H7256" s="22">
        <f>ROUND(Table1[[#This Row],[Market Capitalisation]]/Table1[[#This Row],[Stock Price]],0)</f>
        <v>37556886</v>
      </c>
    </row>
    <row r="7257" spans="2:8" x14ac:dyDescent="0.35">
      <c r="B7257" s="1" t="s">
        <v>28585</v>
      </c>
      <c r="C7257" s="3" t="s">
        <v>28586</v>
      </c>
      <c r="D7257" s="13">
        <v>62710000</v>
      </c>
      <c r="E7257" s="1" t="str" cm="1">
        <f t="array" ref="E7257">_xlfn.IFS($D7257&gt;=$N$7,$J$7,AND($D7257&gt;=$M$8,$D7257&lt;$N$8),$J$8,AND($D7257&gt;=$M$9,$D7257&lt;$N$9),$J$9,$D7257&lt;$N$10,$J$10)</f>
        <v>Micro Cap</v>
      </c>
      <c r="F7257" s="18">
        <v>1.2</v>
      </c>
      <c r="G7257" s="3" t="s">
        <v>31554</v>
      </c>
      <c r="H7257" s="22">
        <f>ROUND(Table1[[#This Row],[Market Capitalisation]]/Table1[[#This Row],[Stock Price]],0)</f>
        <v>52258333</v>
      </c>
    </row>
    <row r="7258" spans="2:8" x14ac:dyDescent="0.35">
      <c r="B7258" s="1" t="s">
        <v>28589</v>
      </c>
      <c r="C7258" s="3" t="s">
        <v>28590</v>
      </c>
      <c r="D7258" s="13">
        <v>62350000</v>
      </c>
      <c r="E7258" s="1" t="str" cm="1">
        <f t="array" ref="E7258">_xlfn.IFS($D7258&gt;=$N$7,$J$7,AND($D7258&gt;=$M$8,$D7258&lt;$N$8),$J$8,AND($D7258&gt;=$M$9,$D7258&lt;$N$9),$J$9,$D7258&lt;$N$10,$J$10)</f>
        <v>Micro Cap</v>
      </c>
      <c r="F7258" s="18">
        <v>2.7</v>
      </c>
      <c r="G7258" s="3" t="s">
        <v>31554</v>
      </c>
      <c r="H7258" s="22">
        <f>ROUND(Table1[[#This Row],[Market Capitalisation]]/Table1[[#This Row],[Stock Price]],0)</f>
        <v>23092593</v>
      </c>
    </row>
    <row r="7259" spans="2:8" x14ac:dyDescent="0.35">
      <c r="B7259" s="1" t="s">
        <v>28593</v>
      </c>
      <c r="C7259" s="3" t="s">
        <v>28594</v>
      </c>
      <c r="D7259" s="13">
        <v>62280000</v>
      </c>
      <c r="E7259" s="1" t="str" cm="1">
        <f t="array" ref="E7259">_xlfn.IFS($D7259&gt;=$N$7,$J$7,AND($D7259&gt;=$M$8,$D7259&lt;$N$8),$J$8,AND($D7259&gt;=$M$9,$D7259&lt;$N$9),$J$9,$D7259&lt;$N$10,$J$10)</f>
        <v>Micro Cap</v>
      </c>
      <c r="F7259" s="18">
        <v>3.27</v>
      </c>
      <c r="G7259" s="3" t="s">
        <v>31544</v>
      </c>
      <c r="H7259" s="22">
        <f>ROUND(Table1[[#This Row],[Market Capitalisation]]/Table1[[#This Row],[Stock Price]],0)</f>
        <v>19045872</v>
      </c>
    </row>
    <row r="7260" spans="2:8" x14ac:dyDescent="0.35">
      <c r="B7260" s="1" t="s">
        <v>28597</v>
      </c>
      <c r="C7260" s="3" t="s">
        <v>28598</v>
      </c>
      <c r="D7260" s="13">
        <v>62120000</v>
      </c>
      <c r="E7260" s="1" t="str" cm="1">
        <f t="array" ref="E7260">_xlfn.IFS($D7260&gt;=$N$7,$J$7,AND($D7260&gt;=$M$8,$D7260&lt;$N$8),$J$8,AND($D7260&gt;=$M$9,$D7260&lt;$N$9),$J$9,$D7260&lt;$N$10,$J$10)</f>
        <v>Micro Cap</v>
      </c>
      <c r="F7260" s="18">
        <v>2.4300000000000002</v>
      </c>
      <c r="G7260" s="3" t="s">
        <v>31554</v>
      </c>
      <c r="H7260" s="22">
        <f>ROUND(Table1[[#This Row],[Market Capitalisation]]/Table1[[#This Row],[Stock Price]],0)</f>
        <v>25563786</v>
      </c>
    </row>
    <row r="7261" spans="2:8" x14ac:dyDescent="0.35">
      <c r="B7261" s="1" t="s">
        <v>28601</v>
      </c>
      <c r="C7261" s="3" t="s">
        <v>28602</v>
      </c>
      <c r="D7261" s="13">
        <v>61830000</v>
      </c>
      <c r="E7261" s="1" t="str" cm="1">
        <f t="array" ref="E7261">_xlfn.IFS($D7261&gt;=$N$7,$J$7,AND($D7261&gt;=$M$8,$D7261&lt;$N$8),$J$8,AND($D7261&gt;=$M$9,$D7261&lt;$N$9),$J$9,$D7261&lt;$N$10,$J$10)</f>
        <v>Micro Cap</v>
      </c>
      <c r="F7261" s="18">
        <v>0.21</v>
      </c>
      <c r="G7261" s="3" t="s">
        <v>31554</v>
      </c>
      <c r="H7261" s="22">
        <f>ROUND(Table1[[#This Row],[Market Capitalisation]]/Table1[[#This Row],[Stock Price]],0)</f>
        <v>294428571</v>
      </c>
    </row>
    <row r="7262" spans="2:8" x14ac:dyDescent="0.35">
      <c r="B7262" s="1" t="s">
        <v>28605</v>
      </c>
      <c r="C7262" s="3" t="s">
        <v>28606</v>
      </c>
      <c r="D7262" s="13">
        <v>61790000</v>
      </c>
      <c r="E7262" s="1" t="str" cm="1">
        <f t="array" ref="E7262">_xlfn.IFS($D7262&gt;=$N$7,$J$7,AND($D7262&gt;=$M$8,$D7262&lt;$N$8),$J$8,AND($D7262&gt;=$M$9,$D7262&lt;$N$9),$J$9,$D7262&lt;$N$10,$J$10)</f>
        <v>Micro Cap</v>
      </c>
      <c r="F7262" s="18">
        <v>1.32</v>
      </c>
      <c r="G7262" s="3" t="s">
        <v>31554</v>
      </c>
      <c r="H7262" s="22">
        <f>ROUND(Table1[[#This Row],[Market Capitalisation]]/Table1[[#This Row],[Stock Price]],0)</f>
        <v>46810606</v>
      </c>
    </row>
    <row r="7263" spans="2:8" x14ac:dyDescent="0.35">
      <c r="B7263" s="1" t="s">
        <v>28609</v>
      </c>
      <c r="C7263" s="3" t="s">
        <v>28610</v>
      </c>
      <c r="D7263" s="13">
        <v>61750000</v>
      </c>
      <c r="E7263" s="1" t="str" cm="1">
        <f t="array" ref="E7263">_xlfn.IFS($D7263&gt;=$N$7,$J$7,AND($D7263&gt;=$M$8,$D7263&lt;$N$8),$J$8,AND($D7263&gt;=$M$9,$D7263&lt;$N$9),$J$9,$D7263&lt;$N$10,$J$10)</f>
        <v>Micro Cap</v>
      </c>
      <c r="F7263" s="18">
        <v>0.49</v>
      </c>
      <c r="G7263" s="3" t="s">
        <v>511</v>
      </c>
      <c r="H7263" s="22">
        <f>ROUND(Table1[[#This Row],[Market Capitalisation]]/Table1[[#This Row],[Stock Price]],0)</f>
        <v>126020408</v>
      </c>
    </row>
    <row r="7264" spans="2:8" x14ac:dyDescent="0.35">
      <c r="B7264" s="1" t="s">
        <v>28613</v>
      </c>
      <c r="C7264" s="3" t="s">
        <v>28614</v>
      </c>
      <c r="D7264" s="13">
        <v>61740000</v>
      </c>
      <c r="E7264" s="1" t="str" cm="1">
        <f t="array" ref="E7264">_xlfn.IFS($D7264&gt;=$N$7,$J$7,AND($D7264&gt;=$M$8,$D7264&lt;$N$8),$J$8,AND($D7264&gt;=$M$9,$D7264&lt;$N$9),$J$9,$D7264&lt;$N$10,$J$10)</f>
        <v>Micro Cap</v>
      </c>
      <c r="F7264" s="18">
        <v>1.44</v>
      </c>
      <c r="G7264" s="3" t="s">
        <v>31554</v>
      </c>
      <c r="H7264" s="22">
        <f>ROUND(Table1[[#This Row],[Market Capitalisation]]/Table1[[#This Row],[Stock Price]],0)</f>
        <v>42875000</v>
      </c>
    </row>
    <row r="7265" spans="2:8" x14ac:dyDescent="0.35">
      <c r="B7265" s="1" t="s">
        <v>28617</v>
      </c>
      <c r="C7265" s="3" t="s">
        <v>28618</v>
      </c>
      <c r="D7265" s="13">
        <v>61650000</v>
      </c>
      <c r="E7265" s="1" t="str" cm="1">
        <f t="array" ref="E7265">_xlfn.IFS($D7265&gt;=$N$7,$J$7,AND($D7265&gt;=$M$8,$D7265&lt;$N$8),$J$8,AND($D7265&gt;=$M$9,$D7265&lt;$N$9),$J$9,$D7265&lt;$N$10,$J$10)</f>
        <v>Micro Cap</v>
      </c>
      <c r="F7265" s="18">
        <v>0.14000000000000001</v>
      </c>
      <c r="G7265" s="3" t="s">
        <v>107</v>
      </c>
      <c r="H7265" s="22">
        <f>ROUND(Table1[[#This Row],[Market Capitalisation]]/Table1[[#This Row],[Stock Price]],0)</f>
        <v>440357143</v>
      </c>
    </row>
    <row r="7266" spans="2:8" x14ac:dyDescent="0.35">
      <c r="B7266" s="1" t="s">
        <v>28621</v>
      </c>
      <c r="C7266" s="3" t="s">
        <v>28622</v>
      </c>
      <c r="D7266" s="13">
        <v>61610000</v>
      </c>
      <c r="E7266" s="1" t="str" cm="1">
        <f t="array" ref="E7266">_xlfn.IFS($D7266&gt;=$N$7,$J$7,AND($D7266&gt;=$M$8,$D7266&lt;$N$8),$J$8,AND($D7266&gt;=$M$9,$D7266&lt;$N$9),$J$9,$D7266&lt;$N$10,$J$10)</f>
        <v>Micro Cap</v>
      </c>
      <c r="F7266" s="18">
        <v>1.94</v>
      </c>
      <c r="G7266" s="3" t="s">
        <v>31554</v>
      </c>
      <c r="H7266" s="22">
        <f>ROUND(Table1[[#This Row],[Market Capitalisation]]/Table1[[#This Row],[Stock Price]],0)</f>
        <v>31757732</v>
      </c>
    </row>
    <row r="7267" spans="2:8" x14ac:dyDescent="0.35">
      <c r="B7267" s="1" t="s">
        <v>28625</v>
      </c>
      <c r="C7267" s="3" t="s">
        <v>28626</v>
      </c>
      <c r="D7267" s="13">
        <v>61420000</v>
      </c>
      <c r="E7267" s="1" t="str" cm="1">
        <f t="array" ref="E7267">_xlfn.IFS($D7267&gt;=$N$7,$J$7,AND($D7267&gt;=$M$8,$D7267&lt;$N$8),$J$8,AND($D7267&gt;=$M$9,$D7267&lt;$N$9),$J$9,$D7267&lt;$N$10,$J$10)</f>
        <v>Micro Cap</v>
      </c>
      <c r="F7267" s="18">
        <v>10.24</v>
      </c>
      <c r="G7267" s="3" t="s">
        <v>210</v>
      </c>
      <c r="H7267" s="22">
        <f>ROUND(Table1[[#This Row],[Market Capitalisation]]/Table1[[#This Row],[Stock Price]],0)</f>
        <v>5998047</v>
      </c>
    </row>
    <row r="7268" spans="2:8" x14ac:dyDescent="0.35">
      <c r="B7268" s="1" t="s">
        <v>28629</v>
      </c>
      <c r="C7268" s="3" t="s">
        <v>28630</v>
      </c>
      <c r="D7268" s="13">
        <v>61300000</v>
      </c>
      <c r="E7268" s="1" t="str" cm="1">
        <f t="array" ref="E7268">_xlfn.IFS($D7268&gt;=$N$7,$J$7,AND($D7268&gt;=$M$8,$D7268&lt;$N$8),$J$8,AND($D7268&gt;=$M$9,$D7268&lt;$N$9),$J$9,$D7268&lt;$N$10,$J$10)</f>
        <v>Micro Cap</v>
      </c>
      <c r="F7268" s="18">
        <v>1.05</v>
      </c>
      <c r="G7268" s="3" t="s">
        <v>152</v>
      </c>
      <c r="H7268" s="22">
        <f>ROUND(Table1[[#This Row],[Market Capitalisation]]/Table1[[#This Row],[Stock Price]],0)</f>
        <v>58380952</v>
      </c>
    </row>
    <row r="7269" spans="2:8" x14ac:dyDescent="0.35">
      <c r="B7269" s="1" t="s">
        <v>28633</v>
      </c>
      <c r="C7269" s="3" t="s">
        <v>28634</v>
      </c>
      <c r="D7269" s="13">
        <v>61040000</v>
      </c>
      <c r="E7269" s="1" t="str" cm="1">
        <f t="array" ref="E7269">_xlfn.IFS($D7269&gt;=$N$7,$J$7,AND($D7269&gt;=$M$8,$D7269&lt;$N$8),$J$8,AND($D7269&gt;=$M$9,$D7269&lt;$N$9),$J$9,$D7269&lt;$N$10,$J$10)</f>
        <v>Micro Cap</v>
      </c>
      <c r="F7269" s="18">
        <v>0.14000000000000001</v>
      </c>
      <c r="G7269" s="3" t="s">
        <v>420</v>
      </c>
      <c r="H7269" s="22">
        <f>ROUND(Table1[[#This Row],[Market Capitalisation]]/Table1[[#This Row],[Stock Price]],0)</f>
        <v>436000000</v>
      </c>
    </row>
    <row r="7270" spans="2:8" x14ac:dyDescent="0.35">
      <c r="B7270" s="1" t="s">
        <v>28637</v>
      </c>
      <c r="C7270" s="3" t="s">
        <v>28638</v>
      </c>
      <c r="D7270" s="13">
        <v>60980000</v>
      </c>
      <c r="E7270" s="1" t="str" cm="1">
        <f t="array" ref="E7270">_xlfn.IFS($D7270&gt;=$N$7,$J$7,AND($D7270&gt;=$M$8,$D7270&lt;$N$8),$J$8,AND($D7270&gt;=$M$9,$D7270&lt;$N$9),$J$9,$D7270&lt;$N$10,$J$10)</f>
        <v>Micro Cap</v>
      </c>
      <c r="F7270" s="18">
        <v>9.73</v>
      </c>
      <c r="G7270" s="3" t="s">
        <v>31554</v>
      </c>
      <c r="H7270" s="22">
        <f>ROUND(Table1[[#This Row],[Market Capitalisation]]/Table1[[#This Row],[Stock Price]],0)</f>
        <v>6267215</v>
      </c>
    </row>
    <row r="7271" spans="2:8" x14ac:dyDescent="0.35">
      <c r="B7271" s="1" t="s">
        <v>28642</v>
      </c>
      <c r="C7271" s="3" t="s">
        <v>28643</v>
      </c>
      <c r="D7271" s="13">
        <v>60700000</v>
      </c>
      <c r="E7271" s="1" t="str" cm="1">
        <f t="array" ref="E7271">_xlfn.IFS($D7271&gt;=$N$7,$J$7,AND($D7271&gt;=$M$8,$D7271&lt;$N$8),$J$8,AND($D7271&gt;=$M$9,$D7271&lt;$N$9),$J$9,$D7271&lt;$N$10,$J$10)</f>
        <v>Micro Cap</v>
      </c>
      <c r="F7271" s="18">
        <v>0.7</v>
      </c>
      <c r="G7271" s="3" t="s">
        <v>152</v>
      </c>
      <c r="H7271" s="22">
        <f>ROUND(Table1[[#This Row],[Market Capitalisation]]/Table1[[#This Row],[Stock Price]],0)</f>
        <v>86714286</v>
      </c>
    </row>
    <row r="7272" spans="2:8" x14ac:dyDescent="0.35">
      <c r="B7272" s="1" t="s">
        <v>28646</v>
      </c>
      <c r="C7272" s="3" t="s">
        <v>28647</v>
      </c>
      <c r="D7272" s="13">
        <v>60650000</v>
      </c>
      <c r="E7272" s="1" t="str" cm="1">
        <f t="array" ref="E7272">_xlfn.IFS($D7272&gt;=$N$7,$J$7,AND($D7272&gt;=$M$8,$D7272&lt;$N$8),$J$8,AND($D7272&gt;=$M$9,$D7272&lt;$N$9),$J$9,$D7272&lt;$N$10,$J$10)</f>
        <v>Micro Cap</v>
      </c>
      <c r="F7272" s="18">
        <v>4.97</v>
      </c>
      <c r="G7272" s="3" t="s">
        <v>31544</v>
      </c>
      <c r="H7272" s="22">
        <f>ROUND(Table1[[#This Row],[Market Capitalisation]]/Table1[[#This Row],[Stock Price]],0)</f>
        <v>12203219</v>
      </c>
    </row>
    <row r="7273" spans="2:8" x14ac:dyDescent="0.35">
      <c r="B7273" s="1" t="s">
        <v>28650</v>
      </c>
      <c r="C7273" s="3" t="s">
        <v>28651</v>
      </c>
      <c r="D7273" s="13">
        <v>60650000</v>
      </c>
      <c r="E7273" s="1" t="str" cm="1">
        <f t="array" ref="E7273">_xlfn.IFS($D7273&gt;=$N$7,$J$7,AND($D7273&gt;=$M$8,$D7273&lt;$N$8),$J$8,AND($D7273&gt;=$M$9,$D7273&lt;$N$9),$J$9,$D7273&lt;$N$10,$J$10)</f>
        <v>Micro Cap</v>
      </c>
      <c r="F7273" s="18">
        <v>1.37</v>
      </c>
      <c r="G7273" s="3" t="s">
        <v>31554</v>
      </c>
      <c r="H7273" s="22">
        <f>ROUND(Table1[[#This Row],[Market Capitalisation]]/Table1[[#This Row],[Stock Price]],0)</f>
        <v>44270073</v>
      </c>
    </row>
    <row r="7274" spans="2:8" x14ac:dyDescent="0.35">
      <c r="B7274" s="1" t="s">
        <v>28653</v>
      </c>
      <c r="C7274" s="3" t="s">
        <v>28654</v>
      </c>
      <c r="D7274" s="13">
        <v>60200000</v>
      </c>
      <c r="E7274" s="1" t="str" cm="1">
        <f t="array" ref="E7274">_xlfn.IFS($D7274&gt;=$N$7,$J$7,AND($D7274&gt;=$M$8,$D7274&lt;$N$8),$J$8,AND($D7274&gt;=$M$9,$D7274&lt;$N$9),$J$9,$D7274&lt;$N$10,$J$10)</f>
        <v>Micro Cap</v>
      </c>
      <c r="F7274" s="18">
        <v>22.5</v>
      </c>
      <c r="G7274" s="3" t="s">
        <v>31554</v>
      </c>
      <c r="H7274" s="22">
        <f>ROUND(Table1[[#This Row],[Market Capitalisation]]/Table1[[#This Row],[Stock Price]],0)</f>
        <v>2675556</v>
      </c>
    </row>
    <row r="7275" spans="2:8" x14ac:dyDescent="0.35">
      <c r="B7275" s="1" t="s">
        <v>28658</v>
      </c>
      <c r="C7275" s="3" t="s">
        <v>28659</v>
      </c>
      <c r="D7275" s="13">
        <v>60170000</v>
      </c>
      <c r="E7275" s="1" t="str" cm="1">
        <f t="array" ref="E7275">_xlfn.IFS($D7275&gt;=$N$7,$J$7,AND($D7275&gt;=$M$8,$D7275&lt;$N$8),$J$8,AND($D7275&gt;=$M$9,$D7275&lt;$N$9),$J$9,$D7275&lt;$N$10,$J$10)</f>
        <v>Micro Cap</v>
      </c>
      <c r="F7275" s="18">
        <v>1.35</v>
      </c>
      <c r="G7275" s="3" t="s">
        <v>31554</v>
      </c>
      <c r="H7275" s="22">
        <f>ROUND(Table1[[#This Row],[Market Capitalisation]]/Table1[[#This Row],[Stock Price]],0)</f>
        <v>44570370</v>
      </c>
    </row>
    <row r="7276" spans="2:8" x14ac:dyDescent="0.35">
      <c r="B7276" s="1" t="s">
        <v>28662</v>
      </c>
      <c r="C7276" s="3" t="s">
        <v>28663</v>
      </c>
      <c r="D7276" s="13">
        <v>60140000</v>
      </c>
      <c r="E7276" s="1" t="str" cm="1">
        <f t="array" ref="E7276">_xlfn.IFS($D7276&gt;=$N$7,$J$7,AND($D7276&gt;=$M$8,$D7276&lt;$N$8),$J$8,AND($D7276&gt;=$M$9,$D7276&lt;$N$9),$J$9,$D7276&lt;$N$10,$J$10)</f>
        <v>Micro Cap</v>
      </c>
      <c r="F7276" s="18">
        <v>8.6</v>
      </c>
      <c r="G7276" s="3" t="s">
        <v>31554</v>
      </c>
      <c r="H7276" s="22">
        <f>ROUND(Table1[[#This Row],[Market Capitalisation]]/Table1[[#This Row],[Stock Price]],0)</f>
        <v>6993023</v>
      </c>
    </row>
    <row r="7277" spans="2:8" x14ac:dyDescent="0.35">
      <c r="B7277" s="1" t="s">
        <v>28666</v>
      </c>
      <c r="C7277" s="3" t="s">
        <v>28667</v>
      </c>
      <c r="D7277" s="13">
        <v>60070000</v>
      </c>
      <c r="E7277" s="1" t="str" cm="1">
        <f t="array" ref="E7277">_xlfn.IFS($D7277&gt;=$N$7,$J$7,AND($D7277&gt;=$M$8,$D7277&lt;$N$8),$J$8,AND($D7277&gt;=$M$9,$D7277&lt;$N$9),$J$9,$D7277&lt;$N$10,$J$10)</f>
        <v>Micro Cap</v>
      </c>
      <c r="F7277" s="18">
        <v>0.84</v>
      </c>
      <c r="G7277" s="3" t="s">
        <v>31554</v>
      </c>
      <c r="H7277" s="22">
        <f>ROUND(Table1[[#This Row],[Market Capitalisation]]/Table1[[#This Row],[Stock Price]],0)</f>
        <v>71511905</v>
      </c>
    </row>
    <row r="7278" spans="2:8" x14ac:dyDescent="0.35">
      <c r="B7278" s="1" t="s">
        <v>28670</v>
      </c>
      <c r="C7278" s="3" t="s">
        <v>28671</v>
      </c>
      <c r="D7278" s="13">
        <v>59720000</v>
      </c>
      <c r="E7278" s="1" t="str" cm="1">
        <f t="array" ref="E7278">_xlfn.IFS($D7278&gt;=$N$7,$J$7,AND($D7278&gt;=$M$8,$D7278&lt;$N$8),$J$8,AND($D7278&gt;=$M$9,$D7278&lt;$N$9),$J$9,$D7278&lt;$N$10,$J$10)</f>
        <v>Micro Cap</v>
      </c>
      <c r="F7278" s="18">
        <v>0.02</v>
      </c>
      <c r="G7278" s="3" t="s">
        <v>249</v>
      </c>
      <c r="H7278" s="22">
        <f>ROUND(Table1[[#This Row],[Market Capitalisation]]/Table1[[#This Row],[Stock Price]],0)</f>
        <v>2986000000</v>
      </c>
    </row>
    <row r="7279" spans="2:8" x14ac:dyDescent="0.35">
      <c r="B7279" s="1" t="s">
        <v>28674</v>
      </c>
      <c r="C7279" s="3" t="s">
        <v>28675</v>
      </c>
      <c r="D7279" s="13">
        <v>59240000</v>
      </c>
      <c r="E7279" s="1" t="str" cm="1">
        <f t="array" ref="E7279">_xlfn.IFS($D7279&gt;=$N$7,$J$7,AND($D7279&gt;=$M$8,$D7279&lt;$N$8),$J$8,AND($D7279&gt;=$M$9,$D7279&lt;$N$9),$J$9,$D7279&lt;$N$10,$J$10)</f>
        <v>Micro Cap</v>
      </c>
      <c r="F7279" s="18">
        <v>2.96</v>
      </c>
      <c r="G7279" s="3" t="s">
        <v>31554</v>
      </c>
      <c r="H7279" s="22">
        <f>ROUND(Table1[[#This Row],[Market Capitalisation]]/Table1[[#This Row],[Stock Price]],0)</f>
        <v>20013514</v>
      </c>
    </row>
    <row r="7280" spans="2:8" x14ac:dyDescent="0.35">
      <c r="B7280" s="1" t="s">
        <v>28678</v>
      </c>
      <c r="C7280" s="3" t="s">
        <v>28679</v>
      </c>
      <c r="D7280" s="13">
        <v>59190000</v>
      </c>
      <c r="E7280" s="1" t="str" cm="1">
        <f t="array" ref="E7280">_xlfn.IFS($D7280&gt;=$N$7,$J$7,AND($D7280&gt;=$M$8,$D7280&lt;$N$8),$J$8,AND($D7280&gt;=$M$9,$D7280&lt;$N$9),$J$9,$D7280&lt;$N$10,$J$10)</f>
        <v>Micro Cap</v>
      </c>
      <c r="F7280" s="18">
        <v>0.43</v>
      </c>
      <c r="G7280" s="3" t="s">
        <v>31554</v>
      </c>
      <c r="H7280" s="22">
        <f>ROUND(Table1[[#This Row],[Market Capitalisation]]/Table1[[#This Row],[Stock Price]],0)</f>
        <v>137651163</v>
      </c>
    </row>
    <row r="7281" spans="2:8" x14ac:dyDescent="0.35">
      <c r="B7281" s="1" t="s">
        <v>28682</v>
      </c>
      <c r="C7281" s="3" t="s">
        <v>28683</v>
      </c>
      <c r="D7281" s="13">
        <v>59070000</v>
      </c>
      <c r="E7281" s="1" t="str" cm="1">
        <f t="array" ref="E7281">_xlfn.IFS($D7281&gt;=$N$7,$J$7,AND($D7281&gt;=$M$8,$D7281&lt;$N$8),$J$8,AND($D7281&gt;=$M$9,$D7281&lt;$N$9),$J$9,$D7281&lt;$N$10,$J$10)</f>
        <v>Micro Cap</v>
      </c>
      <c r="F7281" s="18">
        <v>3.72</v>
      </c>
      <c r="G7281" s="3" t="s">
        <v>420</v>
      </c>
      <c r="H7281" s="22">
        <f>ROUND(Table1[[#This Row],[Market Capitalisation]]/Table1[[#This Row],[Stock Price]],0)</f>
        <v>15879032</v>
      </c>
    </row>
    <row r="7282" spans="2:8" x14ac:dyDescent="0.35">
      <c r="B7282" s="1" t="s">
        <v>28686</v>
      </c>
      <c r="C7282" s="3" t="s">
        <v>28687</v>
      </c>
      <c r="D7282" s="13">
        <v>59040000</v>
      </c>
      <c r="E7282" s="1" t="str" cm="1">
        <f t="array" ref="E7282">_xlfn.IFS($D7282&gt;=$N$7,$J$7,AND($D7282&gt;=$M$8,$D7282&lt;$N$8),$J$8,AND($D7282&gt;=$M$9,$D7282&lt;$N$9),$J$9,$D7282&lt;$N$10,$J$10)</f>
        <v>Micro Cap</v>
      </c>
      <c r="F7282" s="18">
        <v>0.25</v>
      </c>
      <c r="G7282" s="3" t="s">
        <v>31554</v>
      </c>
      <c r="H7282" s="22">
        <f>ROUND(Table1[[#This Row],[Market Capitalisation]]/Table1[[#This Row],[Stock Price]],0)</f>
        <v>236160000</v>
      </c>
    </row>
    <row r="7283" spans="2:8" x14ac:dyDescent="0.35">
      <c r="B7283" s="1" t="s">
        <v>28690</v>
      </c>
      <c r="C7283" s="3" t="s">
        <v>28691</v>
      </c>
      <c r="D7283" s="13">
        <v>58920000</v>
      </c>
      <c r="E7283" s="1" t="str" cm="1">
        <f t="array" ref="E7283">_xlfn.IFS($D7283&gt;=$N$7,$J$7,AND($D7283&gt;=$M$8,$D7283&lt;$N$8),$J$8,AND($D7283&gt;=$M$9,$D7283&lt;$N$9),$J$9,$D7283&lt;$N$10,$J$10)</f>
        <v>Micro Cap</v>
      </c>
      <c r="F7283" s="18">
        <v>0.57999999999999996</v>
      </c>
      <c r="G7283" s="3" t="s">
        <v>31554</v>
      </c>
      <c r="H7283" s="22">
        <f>ROUND(Table1[[#This Row],[Market Capitalisation]]/Table1[[#This Row],[Stock Price]],0)</f>
        <v>101586207</v>
      </c>
    </row>
    <row r="7284" spans="2:8" x14ac:dyDescent="0.35">
      <c r="B7284" s="1" t="s">
        <v>28694</v>
      </c>
      <c r="C7284" s="3" t="s">
        <v>28695</v>
      </c>
      <c r="D7284" s="13">
        <v>58740000</v>
      </c>
      <c r="E7284" s="1" t="str" cm="1">
        <f t="array" ref="E7284">_xlfn.IFS($D7284&gt;=$N$7,$J$7,AND($D7284&gt;=$M$8,$D7284&lt;$N$8),$J$8,AND($D7284&gt;=$M$9,$D7284&lt;$N$9),$J$9,$D7284&lt;$N$10,$J$10)</f>
        <v>Micro Cap</v>
      </c>
      <c r="F7284" s="18">
        <v>0.23</v>
      </c>
      <c r="G7284" s="3" t="s">
        <v>1103</v>
      </c>
      <c r="H7284" s="22">
        <f>ROUND(Table1[[#This Row],[Market Capitalisation]]/Table1[[#This Row],[Stock Price]],0)</f>
        <v>255391304</v>
      </c>
    </row>
    <row r="7285" spans="2:8" x14ac:dyDescent="0.35">
      <c r="B7285" s="1" t="s">
        <v>28698</v>
      </c>
      <c r="C7285" s="3" t="s">
        <v>28699</v>
      </c>
      <c r="D7285" s="13">
        <v>58690000</v>
      </c>
      <c r="E7285" s="1" t="str" cm="1">
        <f t="array" ref="E7285">_xlfn.IFS($D7285&gt;=$N$7,$J$7,AND($D7285&gt;=$M$8,$D7285&lt;$N$8),$J$8,AND($D7285&gt;=$M$9,$D7285&lt;$N$9),$J$9,$D7285&lt;$N$10,$J$10)</f>
        <v>Micro Cap</v>
      </c>
      <c r="F7285" s="18">
        <v>0.38</v>
      </c>
      <c r="G7285" s="3" t="s">
        <v>511</v>
      </c>
      <c r="H7285" s="22">
        <f>ROUND(Table1[[#This Row],[Market Capitalisation]]/Table1[[#This Row],[Stock Price]],0)</f>
        <v>154447368</v>
      </c>
    </row>
    <row r="7286" spans="2:8" x14ac:dyDescent="0.35">
      <c r="B7286" s="1" t="s">
        <v>28702</v>
      </c>
      <c r="C7286" s="3" t="s">
        <v>28703</v>
      </c>
      <c r="D7286" s="13">
        <v>58650000</v>
      </c>
      <c r="E7286" s="1" t="str" cm="1">
        <f t="array" ref="E7286">_xlfn.IFS($D7286&gt;=$N$7,$J$7,AND($D7286&gt;=$M$8,$D7286&lt;$N$8),$J$8,AND($D7286&gt;=$M$9,$D7286&lt;$N$9),$J$9,$D7286&lt;$N$10,$J$10)</f>
        <v>Micro Cap</v>
      </c>
      <c r="F7286" s="18">
        <v>0.84</v>
      </c>
      <c r="G7286" s="3" t="s">
        <v>511</v>
      </c>
      <c r="H7286" s="22">
        <f>ROUND(Table1[[#This Row],[Market Capitalisation]]/Table1[[#This Row],[Stock Price]],0)</f>
        <v>69821429</v>
      </c>
    </row>
    <row r="7287" spans="2:8" x14ac:dyDescent="0.35">
      <c r="B7287" s="1" t="s">
        <v>28706</v>
      </c>
      <c r="C7287" s="3" t="s">
        <v>28707</v>
      </c>
      <c r="D7287" s="13">
        <v>58520000</v>
      </c>
      <c r="E7287" s="1" t="str" cm="1">
        <f t="array" ref="E7287">_xlfn.IFS($D7287&gt;=$N$7,$J$7,AND($D7287&gt;=$M$8,$D7287&lt;$N$8),$J$8,AND($D7287&gt;=$M$9,$D7287&lt;$N$9),$J$9,$D7287&lt;$N$10,$J$10)</f>
        <v>Micro Cap</v>
      </c>
      <c r="F7287" s="18">
        <v>0.86</v>
      </c>
      <c r="G7287" s="3" t="s">
        <v>1254</v>
      </c>
      <c r="H7287" s="22">
        <f>ROUND(Table1[[#This Row],[Market Capitalisation]]/Table1[[#This Row],[Stock Price]],0)</f>
        <v>68046512</v>
      </c>
    </row>
    <row r="7288" spans="2:8" x14ac:dyDescent="0.35">
      <c r="B7288" s="1" t="s">
        <v>28710</v>
      </c>
      <c r="C7288" s="3" t="s">
        <v>28711</v>
      </c>
      <c r="D7288" s="13">
        <v>58230000</v>
      </c>
      <c r="E7288" s="1" t="str" cm="1">
        <f t="array" ref="E7288">_xlfn.IFS($D7288&gt;=$N$7,$J$7,AND($D7288&gt;=$M$8,$D7288&lt;$N$8),$J$8,AND($D7288&gt;=$M$9,$D7288&lt;$N$9),$J$9,$D7288&lt;$N$10,$J$10)</f>
        <v>Micro Cap</v>
      </c>
      <c r="F7288" s="18">
        <v>9.8800000000000008</v>
      </c>
      <c r="G7288" s="3" t="s">
        <v>31554</v>
      </c>
      <c r="H7288" s="22">
        <f>ROUND(Table1[[#This Row],[Market Capitalisation]]/Table1[[#This Row],[Stock Price]],0)</f>
        <v>5893725</v>
      </c>
    </row>
    <row r="7289" spans="2:8" x14ac:dyDescent="0.35">
      <c r="B7289" s="1" t="s">
        <v>28714</v>
      </c>
      <c r="C7289" s="3" t="s">
        <v>28715</v>
      </c>
      <c r="D7289" s="13">
        <v>57090000</v>
      </c>
      <c r="E7289" s="1" t="str" cm="1">
        <f t="array" ref="E7289">_xlfn.IFS($D7289&gt;=$N$7,$J$7,AND($D7289&gt;=$M$8,$D7289&lt;$N$8),$J$8,AND($D7289&gt;=$M$9,$D7289&lt;$N$9),$J$9,$D7289&lt;$N$10,$J$10)</f>
        <v>Micro Cap</v>
      </c>
      <c r="F7289" s="18">
        <v>2.75</v>
      </c>
      <c r="G7289" s="3" t="s">
        <v>31554</v>
      </c>
      <c r="H7289" s="22">
        <f>ROUND(Table1[[#This Row],[Market Capitalisation]]/Table1[[#This Row],[Stock Price]],0)</f>
        <v>20760000</v>
      </c>
    </row>
    <row r="7290" spans="2:8" x14ac:dyDescent="0.35">
      <c r="B7290" s="1" t="s">
        <v>28718</v>
      </c>
      <c r="C7290" s="3" t="s">
        <v>28719</v>
      </c>
      <c r="D7290" s="13">
        <v>56970000</v>
      </c>
      <c r="E7290" s="1" t="str" cm="1">
        <f t="array" ref="E7290">_xlfn.IFS($D7290&gt;=$N$7,$J$7,AND($D7290&gt;=$M$8,$D7290&lt;$N$8),$J$8,AND($D7290&gt;=$M$9,$D7290&lt;$N$9),$J$9,$D7290&lt;$N$10,$J$10)</f>
        <v>Micro Cap</v>
      </c>
      <c r="F7290" s="18">
        <v>4.68</v>
      </c>
      <c r="G7290" s="3" t="s">
        <v>31554</v>
      </c>
      <c r="H7290" s="22">
        <f>ROUND(Table1[[#This Row],[Market Capitalisation]]/Table1[[#This Row],[Stock Price]],0)</f>
        <v>12173077</v>
      </c>
    </row>
    <row r="7291" spans="2:8" x14ac:dyDescent="0.35">
      <c r="B7291" s="1" t="s">
        <v>28722</v>
      </c>
      <c r="C7291" s="3" t="s">
        <v>28723</v>
      </c>
      <c r="D7291" s="13">
        <v>56790000</v>
      </c>
      <c r="E7291" s="1" t="str" cm="1">
        <f t="array" ref="E7291">_xlfn.IFS($D7291&gt;=$N$7,$J$7,AND($D7291&gt;=$M$8,$D7291&lt;$N$8),$J$8,AND($D7291&gt;=$M$9,$D7291&lt;$N$9),$J$9,$D7291&lt;$N$10,$J$10)</f>
        <v>Micro Cap</v>
      </c>
      <c r="F7291" s="18">
        <v>0.65</v>
      </c>
      <c r="G7291" s="3" t="s">
        <v>31554</v>
      </c>
      <c r="H7291" s="22">
        <f>ROUND(Table1[[#This Row],[Market Capitalisation]]/Table1[[#This Row],[Stock Price]],0)</f>
        <v>87369231</v>
      </c>
    </row>
    <row r="7292" spans="2:8" x14ac:dyDescent="0.35">
      <c r="B7292" s="1" t="s">
        <v>28726</v>
      </c>
      <c r="C7292" s="3" t="s">
        <v>28727</v>
      </c>
      <c r="D7292" s="13">
        <v>56730000</v>
      </c>
      <c r="E7292" s="1" t="str" cm="1">
        <f t="array" ref="E7292">_xlfn.IFS($D7292&gt;=$N$7,$J$7,AND($D7292&gt;=$M$8,$D7292&lt;$N$8),$J$8,AND($D7292&gt;=$M$9,$D7292&lt;$N$9),$J$9,$D7292&lt;$N$10,$J$10)</f>
        <v>Micro Cap</v>
      </c>
      <c r="F7292" s="18">
        <v>0.39</v>
      </c>
      <c r="G7292" s="3" t="s">
        <v>511</v>
      </c>
      <c r="H7292" s="22">
        <f>ROUND(Table1[[#This Row],[Market Capitalisation]]/Table1[[#This Row],[Stock Price]],0)</f>
        <v>145461538</v>
      </c>
    </row>
    <row r="7293" spans="2:8" x14ac:dyDescent="0.35">
      <c r="B7293" s="1" t="s">
        <v>28730</v>
      </c>
      <c r="C7293" s="3" t="s">
        <v>28731</v>
      </c>
      <c r="D7293" s="13">
        <v>56680000</v>
      </c>
      <c r="E7293" s="1" t="str" cm="1">
        <f t="array" ref="E7293">_xlfn.IFS($D7293&gt;=$N$7,$J$7,AND($D7293&gt;=$M$8,$D7293&lt;$N$8),$J$8,AND($D7293&gt;=$M$9,$D7293&lt;$N$9),$J$9,$D7293&lt;$N$10,$J$10)</f>
        <v>Micro Cap</v>
      </c>
      <c r="F7293" s="18">
        <v>0.04</v>
      </c>
      <c r="G7293" s="3" t="s">
        <v>1103</v>
      </c>
      <c r="H7293" s="22">
        <f>ROUND(Table1[[#This Row],[Market Capitalisation]]/Table1[[#This Row],[Stock Price]],0)</f>
        <v>1417000000</v>
      </c>
    </row>
    <row r="7294" spans="2:8" x14ac:dyDescent="0.35">
      <c r="B7294" s="1" t="s">
        <v>28734</v>
      </c>
      <c r="C7294" s="3" t="s">
        <v>28735</v>
      </c>
      <c r="D7294" s="13">
        <v>56450000</v>
      </c>
      <c r="E7294" s="1" t="str" cm="1">
        <f t="array" ref="E7294">_xlfn.IFS($D7294&gt;=$N$7,$J$7,AND($D7294&gt;=$M$8,$D7294&lt;$N$8),$J$8,AND($D7294&gt;=$M$9,$D7294&lt;$N$9),$J$9,$D7294&lt;$N$10,$J$10)</f>
        <v>Micro Cap</v>
      </c>
      <c r="F7294" s="18">
        <v>1.42</v>
      </c>
      <c r="G7294" s="3" t="s">
        <v>31554</v>
      </c>
      <c r="H7294" s="22">
        <f>ROUND(Table1[[#This Row],[Market Capitalisation]]/Table1[[#This Row],[Stock Price]],0)</f>
        <v>39753521</v>
      </c>
    </row>
    <row r="7295" spans="2:8" x14ac:dyDescent="0.35">
      <c r="B7295" s="1" t="s">
        <v>28738</v>
      </c>
      <c r="C7295" s="3" t="s">
        <v>28739</v>
      </c>
      <c r="D7295" s="13">
        <v>56380000</v>
      </c>
      <c r="E7295" s="1" t="str" cm="1">
        <f t="array" ref="E7295">_xlfn.IFS($D7295&gt;=$N$7,$J$7,AND($D7295&gt;=$M$8,$D7295&lt;$N$8),$J$8,AND($D7295&gt;=$M$9,$D7295&lt;$N$9),$J$9,$D7295&lt;$N$10,$J$10)</f>
        <v>Micro Cap</v>
      </c>
      <c r="F7295" s="18">
        <v>0.43</v>
      </c>
      <c r="G7295" s="3" t="s">
        <v>4076</v>
      </c>
      <c r="H7295" s="22">
        <f>ROUND(Table1[[#This Row],[Market Capitalisation]]/Table1[[#This Row],[Stock Price]],0)</f>
        <v>131116279</v>
      </c>
    </row>
    <row r="7296" spans="2:8" x14ac:dyDescent="0.35">
      <c r="B7296" s="1" t="s">
        <v>28742</v>
      </c>
      <c r="C7296" s="3" t="s">
        <v>28743</v>
      </c>
      <c r="D7296" s="13">
        <v>56350000</v>
      </c>
      <c r="E7296" s="1" t="str" cm="1">
        <f t="array" ref="E7296">_xlfn.IFS($D7296&gt;=$N$7,$J$7,AND($D7296&gt;=$M$8,$D7296&lt;$N$8),$J$8,AND($D7296&gt;=$M$9,$D7296&lt;$N$9),$J$9,$D7296&lt;$N$10,$J$10)</f>
        <v>Micro Cap</v>
      </c>
      <c r="F7296" s="18">
        <v>0.82</v>
      </c>
      <c r="G7296" s="3" t="s">
        <v>152</v>
      </c>
      <c r="H7296" s="22">
        <f>ROUND(Table1[[#This Row],[Market Capitalisation]]/Table1[[#This Row],[Stock Price]],0)</f>
        <v>68719512</v>
      </c>
    </row>
    <row r="7297" spans="2:8" x14ac:dyDescent="0.35">
      <c r="B7297" s="1" t="s">
        <v>28746</v>
      </c>
      <c r="C7297" s="3" t="s">
        <v>28747</v>
      </c>
      <c r="D7297" s="13">
        <v>56340000</v>
      </c>
      <c r="E7297" s="1" t="str" cm="1">
        <f t="array" ref="E7297">_xlfn.IFS($D7297&gt;=$N$7,$J$7,AND($D7297&gt;=$M$8,$D7297&lt;$N$8),$J$8,AND($D7297&gt;=$M$9,$D7297&lt;$N$9),$J$9,$D7297&lt;$N$10,$J$10)</f>
        <v>Micro Cap</v>
      </c>
      <c r="F7297" s="18">
        <v>1.69</v>
      </c>
      <c r="G7297" s="3" t="s">
        <v>31554</v>
      </c>
      <c r="H7297" s="22">
        <f>ROUND(Table1[[#This Row],[Market Capitalisation]]/Table1[[#This Row],[Stock Price]],0)</f>
        <v>33337278</v>
      </c>
    </row>
    <row r="7298" spans="2:8" x14ac:dyDescent="0.35">
      <c r="B7298" s="1" t="s">
        <v>28750</v>
      </c>
      <c r="C7298" s="3" t="s">
        <v>28751</v>
      </c>
      <c r="D7298" s="13">
        <v>56230000</v>
      </c>
      <c r="E7298" s="1" t="str" cm="1">
        <f t="array" ref="E7298">_xlfn.IFS($D7298&gt;=$N$7,$J$7,AND($D7298&gt;=$M$8,$D7298&lt;$N$8),$J$8,AND($D7298&gt;=$M$9,$D7298&lt;$N$9),$J$9,$D7298&lt;$N$10,$J$10)</f>
        <v>Micro Cap</v>
      </c>
      <c r="F7298" s="18">
        <v>22.89</v>
      </c>
      <c r="G7298" s="3" t="s">
        <v>249</v>
      </c>
      <c r="H7298" s="22">
        <f>ROUND(Table1[[#This Row],[Market Capitalisation]]/Table1[[#This Row],[Stock Price]],0)</f>
        <v>2456531</v>
      </c>
    </row>
    <row r="7299" spans="2:8" x14ac:dyDescent="0.35">
      <c r="B7299" s="1" t="s">
        <v>28755</v>
      </c>
      <c r="C7299" s="3" t="s">
        <v>28756</v>
      </c>
      <c r="D7299" s="13">
        <v>56050000</v>
      </c>
      <c r="E7299" s="1" t="str" cm="1">
        <f t="array" ref="E7299">_xlfn.IFS($D7299&gt;=$N$7,$J$7,AND($D7299&gt;=$M$8,$D7299&lt;$N$8),$J$8,AND($D7299&gt;=$M$9,$D7299&lt;$N$9),$J$9,$D7299&lt;$N$10,$J$10)</f>
        <v>Micro Cap</v>
      </c>
      <c r="F7299" s="18">
        <v>1.23</v>
      </c>
      <c r="G7299" s="3" t="s">
        <v>4076</v>
      </c>
      <c r="H7299" s="22">
        <f>ROUND(Table1[[#This Row],[Market Capitalisation]]/Table1[[#This Row],[Stock Price]],0)</f>
        <v>45569106</v>
      </c>
    </row>
    <row r="7300" spans="2:8" x14ac:dyDescent="0.35">
      <c r="B7300" s="1" t="s">
        <v>28759</v>
      </c>
      <c r="C7300" s="3" t="s">
        <v>28760</v>
      </c>
      <c r="D7300" s="13">
        <v>55630000</v>
      </c>
      <c r="E7300" s="1" t="str" cm="1">
        <f t="array" ref="E7300">_xlfn.IFS($D7300&gt;=$N$7,$J$7,AND($D7300&gt;=$M$8,$D7300&lt;$N$8),$J$8,AND($D7300&gt;=$M$9,$D7300&lt;$N$9),$J$9,$D7300&lt;$N$10,$J$10)</f>
        <v>Micro Cap</v>
      </c>
      <c r="F7300" s="18">
        <v>7.69</v>
      </c>
      <c r="G7300" s="3" t="s">
        <v>31554</v>
      </c>
      <c r="H7300" s="22">
        <f>ROUND(Table1[[#This Row],[Market Capitalisation]]/Table1[[#This Row],[Stock Price]],0)</f>
        <v>7234070</v>
      </c>
    </row>
    <row r="7301" spans="2:8" x14ac:dyDescent="0.35">
      <c r="B7301" s="1" t="s">
        <v>28763</v>
      </c>
      <c r="C7301" s="3" t="s">
        <v>28764</v>
      </c>
      <c r="D7301" s="13">
        <v>55530000</v>
      </c>
      <c r="E7301" s="1" t="str" cm="1">
        <f t="array" ref="E7301">_xlfn.IFS($D7301&gt;=$N$7,$J$7,AND($D7301&gt;=$M$8,$D7301&lt;$N$8),$J$8,AND($D7301&gt;=$M$9,$D7301&lt;$N$9),$J$9,$D7301&lt;$N$10,$J$10)</f>
        <v>Micro Cap</v>
      </c>
      <c r="F7301" s="18">
        <v>9.18</v>
      </c>
      <c r="G7301" s="3" t="s">
        <v>31554</v>
      </c>
      <c r="H7301" s="22">
        <f>ROUND(Table1[[#This Row],[Market Capitalisation]]/Table1[[#This Row],[Stock Price]],0)</f>
        <v>6049020</v>
      </c>
    </row>
    <row r="7302" spans="2:8" x14ac:dyDescent="0.35">
      <c r="B7302" s="1" t="s">
        <v>28767</v>
      </c>
      <c r="C7302" s="3" t="s">
        <v>28768</v>
      </c>
      <c r="D7302" s="13">
        <v>55500000</v>
      </c>
      <c r="E7302" s="1" t="str" cm="1">
        <f t="array" ref="E7302">_xlfn.IFS($D7302&gt;=$N$7,$J$7,AND($D7302&gt;=$M$8,$D7302&lt;$N$8),$J$8,AND($D7302&gt;=$M$9,$D7302&lt;$N$9),$J$9,$D7302&lt;$N$10,$J$10)</f>
        <v>Micro Cap</v>
      </c>
      <c r="F7302" s="18">
        <v>1.4</v>
      </c>
      <c r="G7302" s="3" t="s">
        <v>31567</v>
      </c>
      <c r="H7302" s="22">
        <f>ROUND(Table1[[#This Row],[Market Capitalisation]]/Table1[[#This Row],[Stock Price]],0)</f>
        <v>39642857</v>
      </c>
    </row>
    <row r="7303" spans="2:8" x14ac:dyDescent="0.35">
      <c r="B7303" s="1" t="s">
        <v>28771</v>
      </c>
      <c r="C7303" s="3" t="s">
        <v>28772</v>
      </c>
      <c r="D7303" s="13">
        <v>55250000</v>
      </c>
      <c r="E7303" s="1" t="str" cm="1">
        <f t="array" ref="E7303">_xlfn.IFS($D7303&gt;=$N$7,$J$7,AND($D7303&gt;=$M$8,$D7303&lt;$N$8),$J$8,AND($D7303&gt;=$M$9,$D7303&lt;$N$9),$J$9,$D7303&lt;$N$10,$J$10)</f>
        <v>Micro Cap</v>
      </c>
      <c r="F7303" s="18">
        <v>7.89</v>
      </c>
      <c r="G7303" s="3" t="s">
        <v>31554</v>
      </c>
      <c r="H7303" s="22">
        <f>ROUND(Table1[[#This Row],[Market Capitalisation]]/Table1[[#This Row],[Stock Price]],0)</f>
        <v>7002535</v>
      </c>
    </row>
    <row r="7304" spans="2:8" x14ac:dyDescent="0.35">
      <c r="B7304" s="1" t="s">
        <v>28775</v>
      </c>
      <c r="C7304" s="3" t="s">
        <v>28776</v>
      </c>
      <c r="D7304" s="13">
        <v>54950000</v>
      </c>
      <c r="E7304" s="1" t="str" cm="1">
        <f t="array" ref="E7304">_xlfn.IFS($D7304&gt;=$N$7,$J$7,AND($D7304&gt;=$M$8,$D7304&lt;$N$8),$J$8,AND($D7304&gt;=$M$9,$D7304&lt;$N$9),$J$9,$D7304&lt;$N$10,$J$10)</f>
        <v>Micro Cap</v>
      </c>
      <c r="F7304" s="18">
        <v>4.8</v>
      </c>
      <c r="G7304" s="3" t="s">
        <v>31554</v>
      </c>
      <c r="H7304" s="22">
        <f>ROUND(Table1[[#This Row],[Market Capitalisation]]/Table1[[#This Row],[Stock Price]],0)</f>
        <v>11447917</v>
      </c>
    </row>
    <row r="7305" spans="2:8" x14ac:dyDescent="0.35">
      <c r="B7305" s="1" t="s">
        <v>28779</v>
      </c>
      <c r="C7305" s="3" t="s">
        <v>28780</v>
      </c>
      <c r="D7305" s="13">
        <v>54870000</v>
      </c>
      <c r="E7305" s="1" t="str" cm="1">
        <f t="array" ref="E7305">_xlfn.IFS($D7305&gt;=$N$7,$J$7,AND($D7305&gt;=$M$8,$D7305&lt;$N$8),$J$8,AND($D7305&gt;=$M$9,$D7305&lt;$N$9),$J$9,$D7305&lt;$N$10,$J$10)</f>
        <v>Micro Cap</v>
      </c>
      <c r="F7305" s="18">
        <v>0.55000000000000004</v>
      </c>
      <c r="G7305" s="3" t="s">
        <v>31567</v>
      </c>
      <c r="H7305" s="22">
        <f>ROUND(Table1[[#This Row],[Market Capitalisation]]/Table1[[#This Row],[Stock Price]],0)</f>
        <v>99763636</v>
      </c>
    </row>
    <row r="7306" spans="2:8" x14ac:dyDescent="0.35">
      <c r="B7306" s="1" t="s">
        <v>28783</v>
      </c>
      <c r="C7306" s="3" t="s">
        <v>28784</v>
      </c>
      <c r="D7306" s="13">
        <v>54440000</v>
      </c>
      <c r="E7306" s="1" t="str" cm="1">
        <f t="array" ref="E7306">_xlfn.IFS($D7306&gt;=$N$7,$J$7,AND($D7306&gt;=$M$8,$D7306&lt;$N$8),$J$8,AND($D7306&gt;=$M$9,$D7306&lt;$N$9),$J$9,$D7306&lt;$N$10,$J$10)</f>
        <v>Micro Cap</v>
      </c>
      <c r="F7306" s="18">
        <v>4.9000000000000004</v>
      </c>
      <c r="G7306" s="3" t="s">
        <v>210</v>
      </c>
      <c r="H7306" s="22">
        <f>ROUND(Table1[[#This Row],[Market Capitalisation]]/Table1[[#This Row],[Stock Price]],0)</f>
        <v>11110204</v>
      </c>
    </row>
    <row r="7307" spans="2:8" x14ac:dyDescent="0.35">
      <c r="B7307" s="1" t="s">
        <v>28787</v>
      </c>
      <c r="C7307" s="3" t="s">
        <v>28788</v>
      </c>
      <c r="D7307" s="13">
        <v>54420000</v>
      </c>
      <c r="E7307" s="1" t="str" cm="1">
        <f t="array" ref="E7307">_xlfn.IFS($D7307&gt;=$N$7,$J$7,AND($D7307&gt;=$M$8,$D7307&lt;$N$8),$J$8,AND($D7307&gt;=$M$9,$D7307&lt;$N$9),$J$9,$D7307&lt;$N$10,$J$10)</f>
        <v>Micro Cap</v>
      </c>
      <c r="F7307" s="18">
        <v>0.47</v>
      </c>
      <c r="G7307" s="3" t="s">
        <v>31554</v>
      </c>
      <c r="H7307" s="22">
        <f>ROUND(Table1[[#This Row],[Market Capitalisation]]/Table1[[#This Row],[Stock Price]],0)</f>
        <v>115787234</v>
      </c>
    </row>
    <row r="7308" spans="2:8" x14ac:dyDescent="0.35">
      <c r="B7308" s="1" t="s">
        <v>28791</v>
      </c>
      <c r="C7308" s="3" t="s">
        <v>28792</v>
      </c>
      <c r="D7308" s="13">
        <v>54410000</v>
      </c>
      <c r="E7308" s="1" t="str" cm="1">
        <f t="array" ref="E7308">_xlfn.IFS($D7308&gt;=$N$7,$J$7,AND($D7308&gt;=$M$8,$D7308&lt;$N$8),$J$8,AND($D7308&gt;=$M$9,$D7308&lt;$N$9),$J$9,$D7308&lt;$N$10,$J$10)</f>
        <v>Micro Cap</v>
      </c>
      <c r="F7308" s="18">
        <v>4.05</v>
      </c>
      <c r="G7308" s="3" t="s">
        <v>31554</v>
      </c>
      <c r="H7308" s="22">
        <f>ROUND(Table1[[#This Row],[Market Capitalisation]]/Table1[[#This Row],[Stock Price]],0)</f>
        <v>13434568</v>
      </c>
    </row>
    <row r="7309" spans="2:8" x14ac:dyDescent="0.35">
      <c r="B7309" s="1" t="s">
        <v>28795</v>
      </c>
      <c r="C7309" s="3" t="s">
        <v>28796</v>
      </c>
      <c r="D7309" s="13">
        <v>54320000</v>
      </c>
      <c r="E7309" s="1" t="str" cm="1">
        <f t="array" ref="E7309">_xlfn.IFS($D7309&gt;=$N$7,$J$7,AND($D7309&gt;=$M$8,$D7309&lt;$N$8),$J$8,AND($D7309&gt;=$M$9,$D7309&lt;$N$9),$J$9,$D7309&lt;$N$10,$J$10)</f>
        <v>Micro Cap</v>
      </c>
      <c r="F7309" s="18">
        <v>1.39</v>
      </c>
      <c r="G7309" s="3" t="s">
        <v>31554</v>
      </c>
      <c r="H7309" s="22">
        <f>ROUND(Table1[[#This Row],[Market Capitalisation]]/Table1[[#This Row],[Stock Price]],0)</f>
        <v>39079137</v>
      </c>
    </row>
    <row r="7310" spans="2:8" x14ac:dyDescent="0.35">
      <c r="B7310" s="1" t="s">
        <v>28799</v>
      </c>
      <c r="C7310" s="3" t="s">
        <v>28800</v>
      </c>
      <c r="D7310" s="13">
        <v>54010000</v>
      </c>
      <c r="E7310" s="1" t="str" cm="1">
        <f t="array" ref="E7310">_xlfn.IFS($D7310&gt;=$N$7,$J$7,AND($D7310&gt;=$M$8,$D7310&lt;$N$8),$J$8,AND($D7310&gt;=$M$9,$D7310&lt;$N$9),$J$9,$D7310&lt;$N$10,$J$10)</f>
        <v>Micro Cap</v>
      </c>
      <c r="F7310" s="18">
        <v>24.5</v>
      </c>
      <c r="G7310" s="3" t="s">
        <v>31554</v>
      </c>
      <c r="H7310" s="22">
        <f>ROUND(Table1[[#This Row],[Market Capitalisation]]/Table1[[#This Row],[Stock Price]],0)</f>
        <v>2204490</v>
      </c>
    </row>
    <row r="7311" spans="2:8" x14ac:dyDescent="0.35">
      <c r="B7311" s="1" t="s">
        <v>28804</v>
      </c>
      <c r="C7311" s="3" t="s">
        <v>28805</v>
      </c>
      <c r="D7311" s="13">
        <v>53900000</v>
      </c>
      <c r="E7311" s="1" t="str" cm="1">
        <f t="array" ref="E7311">_xlfn.IFS($D7311&gt;=$N$7,$J$7,AND($D7311&gt;=$M$8,$D7311&lt;$N$8),$J$8,AND($D7311&gt;=$M$9,$D7311&lt;$N$9),$J$9,$D7311&lt;$N$10,$J$10)</f>
        <v>Micro Cap</v>
      </c>
      <c r="F7311" s="18">
        <v>1.61</v>
      </c>
      <c r="G7311" s="3" t="s">
        <v>511</v>
      </c>
      <c r="H7311" s="22">
        <f>ROUND(Table1[[#This Row],[Market Capitalisation]]/Table1[[#This Row],[Stock Price]],0)</f>
        <v>33478261</v>
      </c>
    </row>
    <row r="7312" spans="2:8" x14ac:dyDescent="0.35">
      <c r="B7312" s="1" t="s">
        <v>28808</v>
      </c>
      <c r="C7312" s="3" t="s">
        <v>28809</v>
      </c>
      <c r="D7312" s="13">
        <v>53580000</v>
      </c>
      <c r="E7312" s="1" t="str" cm="1">
        <f t="array" ref="E7312">_xlfn.IFS($D7312&gt;=$N$7,$J$7,AND($D7312&gt;=$M$8,$D7312&lt;$N$8),$J$8,AND($D7312&gt;=$M$9,$D7312&lt;$N$9),$J$9,$D7312&lt;$N$10,$J$10)</f>
        <v>Micro Cap</v>
      </c>
      <c r="F7312" s="18">
        <v>1.25</v>
      </c>
      <c r="G7312" s="3" t="s">
        <v>31554</v>
      </c>
      <c r="H7312" s="22">
        <f>ROUND(Table1[[#This Row],[Market Capitalisation]]/Table1[[#This Row],[Stock Price]],0)</f>
        <v>42864000</v>
      </c>
    </row>
    <row r="7313" spans="2:8" x14ac:dyDescent="0.35">
      <c r="B7313" s="1" t="s">
        <v>28812</v>
      </c>
      <c r="C7313" s="3" t="s">
        <v>28813</v>
      </c>
      <c r="D7313" s="13">
        <v>53060000</v>
      </c>
      <c r="E7313" s="1" t="str" cm="1">
        <f t="array" ref="E7313">_xlfn.IFS($D7313&gt;=$N$7,$J$7,AND($D7313&gt;=$M$8,$D7313&lt;$N$8),$J$8,AND($D7313&gt;=$M$9,$D7313&lt;$N$9),$J$9,$D7313&lt;$N$10,$J$10)</f>
        <v>Micro Cap</v>
      </c>
      <c r="F7313" s="18">
        <v>1.04</v>
      </c>
      <c r="G7313" s="3" t="s">
        <v>31554</v>
      </c>
      <c r="H7313" s="22">
        <f>ROUND(Table1[[#This Row],[Market Capitalisation]]/Table1[[#This Row],[Stock Price]],0)</f>
        <v>51019231</v>
      </c>
    </row>
    <row r="7314" spans="2:8" x14ac:dyDescent="0.35">
      <c r="B7314" s="1" t="s">
        <v>28816</v>
      </c>
      <c r="C7314" s="3" t="s">
        <v>28817</v>
      </c>
      <c r="D7314" s="13">
        <v>53040000</v>
      </c>
      <c r="E7314" s="1" t="str" cm="1">
        <f t="array" ref="E7314">_xlfn.IFS($D7314&gt;=$N$7,$J$7,AND($D7314&gt;=$M$8,$D7314&lt;$N$8),$J$8,AND($D7314&gt;=$M$9,$D7314&lt;$N$9),$J$9,$D7314&lt;$N$10,$J$10)</f>
        <v>Micro Cap</v>
      </c>
      <c r="F7314" s="18">
        <v>7.16</v>
      </c>
      <c r="G7314" s="3" t="s">
        <v>31554</v>
      </c>
      <c r="H7314" s="22">
        <f>ROUND(Table1[[#This Row],[Market Capitalisation]]/Table1[[#This Row],[Stock Price]],0)</f>
        <v>7407821</v>
      </c>
    </row>
    <row r="7315" spans="2:8" x14ac:dyDescent="0.35">
      <c r="B7315" s="1" t="s">
        <v>28820</v>
      </c>
      <c r="C7315" s="3" t="s">
        <v>28821</v>
      </c>
      <c r="D7315" s="13">
        <v>52880000</v>
      </c>
      <c r="E7315" s="1" t="str" cm="1">
        <f t="array" ref="E7315">_xlfn.IFS($D7315&gt;=$N$7,$J$7,AND($D7315&gt;=$M$8,$D7315&lt;$N$8),$J$8,AND($D7315&gt;=$M$9,$D7315&lt;$N$9),$J$9,$D7315&lt;$N$10,$J$10)</f>
        <v>Micro Cap</v>
      </c>
      <c r="F7315" s="18">
        <v>1.23</v>
      </c>
      <c r="G7315" s="3" t="s">
        <v>511</v>
      </c>
      <c r="H7315" s="22">
        <f>ROUND(Table1[[#This Row],[Market Capitalisation]]/Table1[[#This Row],[Stock Price]],0)</f>
        <v>42991870</v>
      </c>
    </row>
    <row r="7316" spans="2:8" x14ac:dyDescent="0.35">
      <c r="B7316" s="1" t="s">
        <v>28824</v>
      </c>
      <c r="C7316" s="3" t="s">
        <v>28825</v>
      </c>
      <c r="D7316" s="13">
        <v>52840000</v>
      </c>
      <c r="E7316" s="1" t="str" cm="1">
        <f t="array" ref="E7316">_xlfn.IFS($D7316&gt;=$N$7,$J$7,AND($D7316&gt;=$M$8,$D7316&lt;$N$8),$J$8,AND($D7316&gt;=$M$9,$D7316&lt;$N$9),$J$9,$D7316&lt;$N$10,$J$10)</f>
        <v>Micro Cap</v>
      </c>
      <c r="F7316" s="18">
        <v>1.59</v>
      </c>
      <c r="G7316" s="3" t="s">
        <v>31554</v>
      </c>
      <c r="H7316" s="22">
        <f>ROUND(Table1[[#This Row],[Market Capitalisation]]/Table1[[#This Row],[Stock Price]],0)</f>
        <v>33232704</v>
      </c>
    </row>
    <row r="7317" spans="2:8" x14ac:dyDescent="0.35">
      <c r="B7317" s="1" t="s">
        <v>28828</v>
      </c>
      <c r="C7317" s="3" t="s">
        <v>28829</v>
      </c>
      <c r="D7317" s="13">
        <v>52830000</v>
      </c>
      <c r="E7317" s="1" t="str" cm="1">
        <f t="array" ref="E7317">_xlfn.IFS($D7317&gt;=$N$7,$J$7,AND($D7317&gt;=$M$8,$D7317&lt;$N$8),$J$8,AND($D7317&gt;=$M$9,$D7317&lt;$N$9),$J$9,$D7317&lt;$N$10,$J$10)</f>
        <v>Micro Cap</v>
      </c>
      <c r="F7317" s="18">
        <v>0.7</v>
      </c>
      <c r="G7317" s="3" t="s">
        <v>19398</v>
      </c>
      <c r="H7317" s="22">
        <f>ROUND(Table1[[#This Row],[Market Capitalisation]]/Table1[[#This Row],[Stock Price]],0)</f>
        <v>75471429</v>
      </c>
    </row>
    <row r="7318" spans="2:8" x14ac:dyDescent="0.35">
      <c r="B7318" s="1" t="s">
        <v>28832</v>
      </c>
      <c r="C7318" s="3" t="s">
        <v>28833</v>
      </c>
      <c r="D7318" s="13">
        <v>52370000</v>
      </c>
      <c r="E7318" s="1" t="str" cm="1">
        <f t="array" ref="E7318">_xlfn.IFS($D7318&gt;=$N$7,$J$7,AND($D7318&gt;=$M$8,$D7318&lt;$N$8),$J$8,AND($D7318&gt;=$M$9,$D7318&lt;$N$9),$J$9,$D7318&lt;$N$10,$J$10)</f>
        <v>Micro Cap</v>
      </c>
      <c r="F7318" s="18">
        <v>5.3</v>
      </c>
      <c r="G7318" s="3" t="s">
        <v>4076</v>
      </c>
      <c r="H7318" s="22">
        <f>ROUND(Table1[[#This Row],[Market Capitalisation]]/Table1[[#This Row],[Stock Price]],0)</f>
        <v>9881132</v>
      </c>
    </row>
    <row r="7319" spans="2:8" x14ac:dyDescent="0.35">
      <c r="B7319" s="1" t="s">
        <v>28836</v>
      </c>
      <c r="C7319" s="3" t="s">
        <v>28837</v>
      </c>
      <c r="D7319" s="13">
        <v>52360000</v>
      </c>
      <c r="E7319" s="1" t="str" cm="1">
        <f t="array" ref="E7319">_xlfn.IFS($D7319&gt;=$N$7,$J$7,AND($D7319&gt;=$M$8,$D7319&lt;$N$8),$J$8,AND($D7319&gt;=$M$9,$D7319&lt;$N$9),$J$9,$D7319&lt;$N$10,$J$10)</f>
        <v>Micro Cap</v>
      </c>
      <c r="F7319" s="18">
        <v>0.48</v>
      </c>
      <c r="G7319" s="3" t="s">
        <v>31554</v>
      </c>
      <c r="H7319" s="22">
        <f>ROUND(Table1[[#This Row],[Market Capitalisation]]/Table1[[#This Row],[Stock Price]],0)</f>
        <v>109083333</v>
      </c>
    </row>
    <row r="7320" spans="2:8" x14ac:dyDescent="0.35">
      <c r="B7320" s="1" t="s">
        <v>28840</v>
      </c>
      <c r="C7320" s="3" t="s">
        <v>28841</v>
      </c>
      <c r="D7320" s="13">
        <v>52250000</v>
      </c>
      <c r="E7320" s="1" t="str" cm="1">
        <f t="array" ref="E7320">_xlfn.IFS($D7320&gt;=$N$7,$J$7,AND($D7320&gt;=$M$8,$D7320&lt;$N$8),$J$8,AND($D7320&gt;=$M$9,$D7320&lt;$N$9),$J$9,$D7320&lt;$N$10,$J$10)</f>
        <v>Micro Cap</v>
      </c>
      <c r="F7320" s="18">
        <v>9.5</v>
      </c>
      <c r="G7320" s="3" t="s">
        <v>4925</v>
      </c>
      <c r="H7320" s="22">
        <f>ROUND(Table1[[#This Row],[Market Capitalisation]]/Table1[[#This Row],[Stock Price]],0)</f>
        <v>5500000</v>
      </c>
    </row>
    <row r="7321" spans="2:8" x14ac:dyDescent="0.35">
      <c r="B7321" s="1" t="s">
        <v>28844</v>
      </c>
      <c r="C7321" s="3" t="s">
        <v>28845</v>
      </c>
      <c r="D7321" s="13">
        <v>52030000</v>
      </c>
      <c r="E7321" s="1" t="str" cm="1">
        <f t="array" ref="E7321">_xlfn.IFS($D7321&gt;=$N$7,$J$7,AND($D7321&gt;=$M$8,$D7321&lt;$N$8),$J$8,AND($D7321&gt;=$M$9,$D7321&lt;$N$9),$J$9,$D7321&lt;$N$10,$J$10)</f>
        <v>Micro Cap</v>
      </c>
      <c r="F7321" s="18">
        <v>0.24</v>
      </c>
      <c r="G7321" s="3" t="s">
        <v>4088</v>
      </c>
      <c r="H7321" s="22">
        <f>ROUND(Table1[[#This Row],[Market Capitalisation]]/Table1[[#This Row],[Stock Price]],0)</f>
        <v>216791667</v>
      </c>
    </row>
    <row r="7322" spans="2:8" x14ac:dyDescent="0.35">
      <c r="B7322" s="1" t="s">
        <v>28848</v>
      </c>
      <c r="C7322" s="3" t="s">
        <v>28849</v>
      </c>
      <c r="D7322" s="13">
        <v>51930000</v>
      </c>
      <c r="E7322" s="1" t="str" cm="1">
        <f t="array" ref="E7322">_xlfn.IFS($D7322&gt;=$N$7,$J$7,AND($D7322&gt;=$M$8,$D7322&lt;$N$8),$J$8,AND($D7322&gt;=$M$9,$D7322&lt;$N$9),$J$9,$D7322&lt;$N$10,$J$10)</f>
        <v>Micro Cap</v>
      </c>
      <c r="F7322" s="18">
        <v>2.42</v>
      </c>
      <c r="G7322" s="3" t="s">
        <v>31554</v>
      </c>
      <c r="H7322" s="22">
        <f>ROUND(Table1[[#This Row],[Market Capitalisation]]/Table1[[#This Row],[Stock Price]],0)</f>
        <v>21458678</v>
      </c>
    </row>
    <row r="7323" spans="2:8" x14ac:dyDescent="0.35">
      <c r="B7323" s="1" t="s">
        <v>28852</v>
      </c>
      <c r="C7323" s="3" t="s">
        <v>28853</v>
      </c>
      <c r="D7323" s="13">
        <v>51910000</v>
      </c>
      <c r="E7323" s="1" t="str" cm="1">
        <f t="array" ref="E7323">_xlfn.IFS($D7323&gt;=$N$7,$J$7,AND($D7323&gt;=$M$8,$D7323&lt;$N$8),$J$8,AND($D7323&gt;=$M$9,$D7323&lt;$N$9),$J$9,$D7323&lt;$N$10,$J$10)</f>
        <v>Micro Cap</v>
      </c>
      <c r="F7323" s="18">
        <v>1.36</v>
      </c>
      <c r="G7323" s="3" t="s">
        <v>31554</v>
      </c>
      <c r="H7323" s="22">
        <f>ROUND(Table1[[#This Row],[Market Capitalisation]]/Table1[[#This Row],[Stock Price]],0)</f>
        <v>38169118</v>
      </c>
    </row>
    <row r="7324" spans="2:8" x14ac:dyDescent="0.35">
      <c r="B7324" s="1" t="s">
        <v>28856</v>
      </c>
      <c r="C7324" s="3" t="s">
        <v>28857</v>
      </c>
      <c r="D7324" s="13">
        <v>51840000</v>
      </c>
      <c r="E7324" s="1" t="str" cm="1">
        <f t="array" ref="E7324">_xlfn.IFS($D7324&gt;=$N$7,$J$7,AND($D7324&gt;=$M$8,$D7324&lt;$N$8),$J$8,AND($D7324&gt;=$M$9,$D7324&lt;$N$9),$J$9,$D7324&lt;$N$10,$J$10)</f>
        <v>Micro Cap</v>
      </c>
      <c r="F7324" s="18">
        <v>1.56</v>
      </c>
      <c r="G7324" s="3" t="s">
        <v>31567</v>
      </c>
      <c r="H7324" s="22">
        <f>ROUND(Table1[[#This Row],[Market Capitalisation]]/Table1[[#This Row],[Stock Price]],0)</f>
        <v>33230769</v>
      </c>
    </row>
    <row r="7325" spans="2:8" x14ac:dyDescent="0.35">
      <c r="B7325" s="1" t="s">
        <v>28860</v>
      </c>
      <c r="C7325" s="3" t="s">
        <v>28861</v>
      </c>
      <c r="D7325" s="13">
        <v>51810000</v>
      </c>
      <c r="E7325" s="1" t="str" cm="1">
        <f t="array" ref="E7325">_xlfn.IFS($D7325&gt;=$N$7,$J$7,AND($D7325&gt;=$M$8,$D7325&lt;$N$8),$J$8,AND($D7325&gt;=$M$9,$D7325&lt;$N$9),$J$9,$D7325&lt;$N$10,$J$10)</f>
        <v>Micro Cap</v>
      </c>
      <c r="F7325" s="18">
        <v>2.27</v>
      </c>
      <c r="G7325" s="3" t="s">
        <v>13674</v>
      </c>
      <c r="H7325" s="22">
        <f>ROUND(Table1[[#This Row],[Market Capitalisation]]/Table1[[#This Row],[Stock Price]],0)</f>
        <v>22823789</v>
      </c>
    </row>
    <row r="7326" spans="2:8" x14ac:dyDescent="0.35">
      <c r="B7326" s="1" t="s">
        <v>28864</v>
      </c>
      <c r="C7326" s="3" t="s">
        <v>28865</v>
      </c>
      <c r="D7326" s="13">
        <v>51770000</v>
      </c>
      <c r="E7326" s="1" t="str" cm="1">
        <f t="array" ref="E7326">_xlfn.IFS($D7326&gt;=$N$7,$J$7,AND($D7326&gt;=$M$8,$D7326&lt;$N$8),$J$8,AND($D7326&gt;=$M$9,$D7326&lt;$N$9),$J$9,$D7326&lt;$N$10,$J$10)</f>
        <v>Micro Cap</v>
      </c>
      <c r="F7326" s="18">
        <v>1.4</v>
      </c>
      <c r="G7326" s="3" t="s">
        <v>31544</v>
      </c>
      <c r="H7326" s="22">
        <f>ROUND(Table1[[#This Row],[Market Capitalisation]]/Table1[[#This Row],[Stock Price]],0)</f>
        <v>36978571</v>
      </c>
    </row>
    <row r="7327" spans="2:8" x14ac:dyDescent="0.35">
      <c r="B7327" s="1" t="s">
        <v>28868</v>
      </c>
      <c r="C7327" s="3" t="s">
        <v>28869</v>
      </c>
      <c r="D7327" s="13">
        <v>51760000</v>
      </c>
      <c r="E7327" s="1" t="str" cm="1">
        <f t="array" ref="E7327">_xlfn.IFS($D7327&gt;=$N$7,$J$7,AND($D7327&gt;=$M$8,$D7327&lt;$N$8),$J$8,AND($D7327&gt;=$M$9,$D7327&lt;$N$9),$J$9,$D7327&lt;$N$10,$J$10)</f>
        <v>Micro Cap</v>
      </c>
      <c r="F7327" s="18">
        <v>7.0000000000000007E-2</v>
      </c>
      <c r="G7327" s="3" t="s">
        <v>152</v>
      </c>
      <c r="H7327" s="22">
        <f>ROUND(Table1[[#This Row],[Market Capitalisation]]/Table1[[#This Row],[Stock Price]],0)</f>
        <v>739428571</v>
      </c>
    </row>
    <row r="7328" spans="2:8" x14ac:dyDescent="0.35">
      <c r="B7328" s="1" t="s">
        <v>28872</v>
      </c>
      <c r="C7328" s="3" t="s">
        <v>28873</v>
      </c>
      <c r="D7328" s="13">
        <v>51690000</v>
      </c>
      <c r="E7328" s="1" t="str" cm="1">
        <f t="array" ref="E7328">_xlfn.IFS($D7328&gt;=$N$7,$J$7,AND($D7328&gt;=$M$8,$D7328&lt;$N$8),$J$8,AND($D7328&gt;=$M$9,$D7328&lt;$N$9),$J$9,$D7328&lt;$N$10,$J$10)</f>
        <v>Micro Cap</v>
      </c>
      <c r="F7328" s="18">
        <v>1.1399999999999999</v>
      </c>
      <c r="G7328" s="3" t="s">
        <v>31554</v>
      </c>
      <c r="H7328" s="22">
        <f>ROUND(Table1[[#This Row],[Market Capitalisation]]/Table1[[#This Row],[Stock Price]],0)</f>
        <v>45342105</v>
      </c>
    </row>
    <row r="7329" spans="2:8" x14ac:dyDescent="0.35">
      <c r="B7329" s="1" t="s">
        <v>28876</v>
      </c>
      <c r="C7329" s="3" t="s">
        <v>28877</v>
      </c>
      <c r="D7329" s="13">
        <v>51630000</v>
      </c>
      <c r="E7329" s="1" t="str" cm="1">
        <f t="array" ref="E7329">_xlfn.IFS($D7329&gt;=$N$7,$J$7,AND($D7329&gt;=$M$8,$D7329&lt;$N$8),$J$8,AND($D7329&gt;=$M$9,$D7329&lt;$N$9),$J$9,$D7329&lt;$N$10,$J$10)</f>
        <v>Micro Cap</v>
      </c>
      <c r="F7329" s="18">
        <v>9.1</v>
      </c>
      <c r="G7329" s="3" t="s">
        <v>31554</v>
      </c>
      <c r="H7329" s="22">
        <f>ROUND(Table1[[#This Row],[Market Capitalisation]]/Table1[[#This Row],[Stock Price]],0)</f>
        <v>5673626</v>
      </c>
    </row>
    <row r="7330" spans="2:8" x14ac:dyDescent="0.35">
      <c r="B7330" s="1" t="s">
        <v>28880</v>
      </c>
      <c r="C7330" s="3" t="s">
        <v>28881</v>
      </c>
      <c r="D7330" s="13">
        <v>51610000</v>
      </c>
      <c r="E7330" s="1" t="str" cm="1">
        <f t="array" ref="E7330">_xlfn.IFS($D7330&gt;=$N$7,$J$7,AND($D7330&gt;=$M$8,$D7330&lt;$N$8),$J$8,AND($D7330&gt;=$M$9,$D7330&lt;$N$9),$J$9,$D7330&lt;$N$10,$J$10)</f>
        <v>Micro Cap</v>
      </c>
      <c r="F7330" s="18">
        <v>0.73</v>
      </c>
      <c r="G7330" s="3" t="s">
        <v>31554</v>
      </c>
      <c r="H7330" s="22">
        <f>ROUND(Table1[[#This Row],[Market Capitalisation]]/Table1[[#This Row],[Stock Price]],0)</f>
        <v>70698630</v>
      </c>
    </row>
    <row r="7331" spans="2:8" x14ac:dyDescent="0.35">
      <c r="B7331" s="1" t="s">
        <v>28884</v>
      </c>
      <c r="C7331" s="3" t="s">
        <v>28885</v>
      </c>
      <c r="D7331" s="13">
        <v>51200000</v>
      </c>
      <c r="E7331" s="1" t="str" cm="1">
        <f t="array" ref="E7331">_xlfn.IFS($D7331&gt;=$N$7,$J$7,AND($D7331&gt;=$M$8,$D7331&lt;$N$8),$J$8,AND($D7331&gt;=$M$9,$D7331&lt;$N$9),$J$9,$D7331&lt;$N$10,$J$10)</f>
        <v>Micro Cap</v>
      </c>
      <c r="F7331" s="18">
        <v>2.86</v>
      </c>
      <c r="G7331" s="3" t="s">
        <v>31554</v>
      </c>
      <c r="H7331" s="22">
        <f>ROUND(Table1[[#This Row],[Market Capitalisation]]/Table1[[#This Row],[Stock Price]],0)</f>
        <v>17902098</v>
      </c>
    </row>
    <row r="7332" spans="2:8" x14ac:dyDescent="0.35">
      <c r="B7332" s="1" t="s">
        <v>28888</v>
      </c>
      <c r="C7332" s="3" t="s">
        <v>28889</v>
      </c>
      <c r="D7332" s="13">
        <v>51170000</v>
      </c>
      <c r="E7332" s="1" t="str" cm="1">
        <f t="array" ref="E7332">_xlfn.IFS($D7332&gt;=$N$7,$J$7,AND($D7332&gt;=$M$8,$D7332&lt;$N$8),$J$8,AND($D7332&gt;=$M$9,$D7332&lt;$N$9),$J$9,$D7332&lt;$N$10,$J$10)</f>
        <v>Micro Cap</v>
      </c>
      <c r="F7332" s="18">
        <v>0.63</v>
      </c>
      <c r="G7332" s="3" t="s">
        <v>31554</v>
      </c>
      <c r="H7332" s="22">
        <f>ROUND(Table1[[#This Row],[Market Capitalisation]]/Table1[[#This Row],[Stock Price]],0)</f>
        <v>81222222</v>
      </c>
    </row>
    <row r="7333" spans="2:8" x14ac:dyDescent="0.35">
      <c r="B7333" s="1" t="s">
        <v>28892</v>
      </c>
      <c r="C7333" s="3" t="s">
        <v>28893</v>
      </c>
      <c r="D7333" s="13">
        <v>51160000</v>
      </c>
      <c r="E7333" s="1" t="str" cm="1">
        <f t="array" ref="E7333">_xlfn.IFS($D7333&gt;=$N$7,$J$7,AND($D7333&gt;=$M$8,$D7333&lt;$N$8),$J$8,AND($D7333&gt;=$M$9,$D7333&lt;$N$9),$J$9,$D7333&lt;$N$10,$J$10)</f>
        <v>Micro Cap</v>
      </c>
      <c r="F7333" s="18">
        <v>0.65</v>
      </c>
      <c r="G7333" s="3" t="s">
        <v>667</v>
      </c>
      <c r="H7333" s="22">
        <f>ROUND(Table1[[#This Row],[Market Capitalisation]]/Table1[[#This Row],[Stock Price]],0)</f>
        <v>78707692</v>
      </c>
    </row>
    <row r="7334" spans="2:8" x14ac:dyDescent="0.35">
      <c r="B7334" s="1" t="s">
        <v>28896</v>
      </c>
      <c r="C7334" s="3" t="s">
        <v>28897</v>
      </c>
      <c r="D7334" s="13">
        <v>51020000</v>
      </c>
      <c r="E7334" s="1" t="str" cm="1">
        <f t="array" ref="E7334">_xlfn.IFS($D7334&gt;=$N$7,$J$7,AND($D7334&gt;=$M$8,$D7334&lt;$N$8),$J$8,AND($D7334&gt;=$M$9,$D7334&lt;$N$9),$J$9,$D7334&lt;$N$10,$J$10)</f>
        <v>Micro Cap</v>
      </c>
      <c r="F7334" s="18">
        <v>1.36</v>
      </c>
      <c r="G7334" s="3" t="s">
        <v>31554</v>
      </c>
      <c r="H7334" s="22">
        <f>ROUND(Table1[[#This Row],[Market Capitalisation]]/Table1[[#This Row],[Stock Price]],0)</f>
        <v>37514706</v>
      </c>
    </row>
    <row r="7335" spans="2:8" x14ac:dyDescent="0.35">
      <c r="B7335" s="1" t="s">
        <v>28900</v>
      </c>
      <c r="C7335" s="3" t="s">
        <v>28901</v>
      </c>
      <c r="D7335" s="13">
        <v>50640000</v>
      </c>
      <c r="E7335" s="1" t="str" cm="1">
        <f t="array" ref="E7335">_xlfn.IFS($D7335&gt;=$N$7,$J$7,AND($D7335&gt;=$M$8,$D7335&lt;$N$8),$J$8,AND($D7335&gt;=$M$9,$D7335&lt;$N$9),$J$9,$D7335&lt;$N$10,$J$10)</f>
        <v>Micro Cap</v>
      </c>
      <c r="F7335" s="18">
        <v>1.34</v>
      </c>
      <c r="G7335" s="3" t="s">
        <v>31554</v>
      </c>
      <c r="H7335" s="22">
        <f>ROUND(Table1[[#This Row],[Market Capitalisation]]/Table1[[#This Row],[Stock Price]],0)</f>
        <v>37791045</v>
      </c>
    </row>
    <row r="7336" spans="2:8" x14ac:dyDescent="0.35">
      <c r="B7336" s="1" t="s">
        <v>28904</v>
      </c>
      <c r="C7336" s="3" t="s">
        <v>28905</v>
      </c>
      <c r="D7336" s="13">
        <v>50600000</v>
      </c>
      <c r="E7336" s="1" t="str" cm="1">
        <f t="array" ref="E7336">_xlfn.IFS($D7336&gt;=$N$7,$J$7,AND($D7336&gt;=$M$8,$D7336&lt;$N$8),$J$8,AND($D7336&gt;=$M$9,$D7336&lt;$N$9),$J$9,$D7336&lt;$N$10,$J$10)</f>
        <v>Micro Cap</v>
      </c>
      <c r="F7336" s="18">
        <v>0.97</v>
      </c>
      <c r="G7336" s="3" t="s">
        <v>31554</v>
      </c>
      <c r="H7336" s="22">
        <f>ROUND(Table1[[#This Row],[Market Capitalisation]]/Table1[[#This Row],[Stock Price]],0)</f>
        <v>52164948</v>
      </c>
    </row>
    <row r="7337" spans="2:8" x14ac:dyDescent="0.35">
      <c r="B7337" s="1" t="s">
        <v>28908</v>
      </c>
      <c r="C7337" s="3" t="s">
        <v>28909</v>
      </c>
      <c r="D7337" s="13">
        <v>50540000</v>
      </c>
      <c r="E7337" s="1" t="str" cm="1">
        <f t="array" ref="E7337">_xlfn.IFS($D7337&gt;=$N$7,$J$7,AND($D7337&gt;=$M$8,$D7337&lt;$N$8),$J$8,AND($D7337&gt;=$M$9,$D7337&lt;$N$9),$J$9,$D7337&lt;$N$10,$J$10)</f>
        <v>Micro Cap</v>
      </c>
      <c r="F7337" s="18">
        <v>5.09</v>
      </c>
      <c r="G7337" s="3" t="s">
        <v>31554</v>
      </c>
      <c r="H7337" s="22">
        <f>ROUND(Table1[[#This Row],[Market Capitalisation]]/Table1[[#This Row],[Stock Price]],0)</f>
        <v>9929273</v>
      </c>
    </row>
    <row r="7338" spans="2:8" x14ac:dyDescent="0.35">
      <c r="B7338" s="1" t="s">
        <v>28912</v>
      </c>
      <c r="C7338" s="3" t="s">
        <v>28913</v>
      </c>
      <c r="D7338" s="13">
        <v>50410000</v>
      </c>
      <c r="E7338" s="1" t="str" cm="1">
        <f t="array" ref="E7338">_xlfn.IFS($D7338&gt;=$N$7,$J$7,AND($D7338&gt;=$M$8,$D7338&lt;$N$8),$J$8,AND($D7338&gt;=$M$9,$D7338&lt;$N$9),$J$9,$D7338&lt;$N$10,$J$10)</f>
        <v>Micro Cap</v>
      </c>
      <c r="F7338" s="18">
        <v>9.94</v>
      </c>
      <c r="G7338" s="3" t="s">
        <v>304</v>
      </c>
      <c r="H7338" s="22">
        <f>ROUND(Table1[[#This Row],[Market Capitalisation]]/Table1[[#This Row],[Stock Price]],0)</f>
        <v>5071429</v>
      </c>
    </row>
    <row r="7339" spans="2:8" x14ac:dyDescent="0.35">
      <c r="B7339" s="1" t="s">
        <v>28916</v>
      </c>
      <c r="C7339" s="3" t="s">
        <v>28917</v>
      </c>
      <c r="D7339" s="13">
        <v>50220000</v>
      </c>
      <c r="E7339" s="1" t="str" cm="1">
        <f t="array" ref="E7339">_xlfn.IFS($D7339&gt;=$N$7,$J$7,AND($D7339&gt;=$M$8,$D7339&lt;$N$8),$J$8,AND($D7339&gt;=$M$9,$D7339&lt;$N$9),$J$9,$D7339&lt;$N$10,$J$10)</f>
        <v>Micro Cap</v>
      </c>
      <c r="F7339" s="18">
        <v>1.18</v>
      </c>
      <c r="G7339" s="3" t="s">
        <v>511</v>
      </c>
      <c r="H7339" s="22">
        <f>ROUND(Table1[[#This Row],[Market Capitalisation]]/Table1[[#This Row],[Stock Price]],0)</f>
        <v>42559322</v>
      </c>
    </row>
    <row r="7340" spans="2:8" x14ac:dyDescent="0.35">
      <c r="B7340" s="1" t="s">
        <v>28920</v>
      </c>
      <c r="C7340" s="3" t="s">
        <v>28921</v>
      </c>
      <c r="D7340" s="13">
        <v>49670000</v>
      </c>
      <c r="E7340" s="1" t="str" cm="1">
        <f t="array" ref="E7340">_xlfn.IFS($D7340&gt;=$N$7,$J$7,AND($D7340&gt;=$M$8,$D7340&lt;$N$8),$J$8,AND($D7340&gt;=$M$9,$D7340&lt;$N$9),$J$9,$D7340&lt;$N$10,$J$10)</f>
        <v>Micro Cap</v>
      </c>
      <c r="F7340" s="18">
        <v>4.47</v>
      </c>
      <c r="G7340" s="3" t="s">
        <v>152</v>
      </c>
      <c r="H7340" s="22">
        <f>ROUND(Table1[[#This Row],[Market Capitalisation]]/Table1[[#This Row],[Stock Price]],0)</f>
        <v>11111857</v>
      </c>
    </row>
    <row r="7341" spans="2:8" x14ac:dyDescent="0.35">
      <c r="B7341" s="1" t="s">
        <v>28925</v>
      </c>
      <c r="C7341" s="3" t="s">
        <v>28926</v>
      </c>
      <c r="D7341" s="13">
        <v>49610000</v>
      </c>
      <c r="E7341" s="1" t="str" cm="1">
        <f t="array" ref="E7341">_xlfn.IFS($D7341&gt;=$N$7,$J$7,AND($D7341&gt;=$M$8,$D7341&lt;$N$8),$J$8,AND($D7341&gt;=$M$9,$D7341&lt;$N$9),$J$9,$D7341&lt;$N$10,$J$10)</f>
        <v>Micro Cap</v>
      </c>
      <c r="F7341" s="18">
        <v>2.23</v>
      </c>
      <c r="G7341" s="3" t="s">
        <v>210</v>
      </c>
      <c r="H7341" s="22">
        <f>ROUND(Table1[[#This Row],[Market Capitalisation]]/Table1[[#This Row],[Stock Price]],0)</f>
        <v>22246637</v>
      </c>
    </row>
    <row r="7342" spans="2:8" x14ac:dyDescent="0.35">
      <c r="B7342" s="1" t="s">
        <v>28929</v>
      </c>
      <c r="C7342" s="3" t="s">
        <v>28930</v>
      </c>
      <c r="D7342" s="13">
        <v>49220000</v>
      </c>
      <c r="E7342" s="1" t="str" cm="1">
        <f t="array" ref="E7342">_xlfn.IFS($D7342&gt;=$N$7,$J$7,AND($D7342&gt;=$M$8,$D7342&lt;$N$8),$J$8,AND($D7342&gt;=$M$9,$D7342&lt;$N$9),$J$9,$D7342&lt;$N$10,$J$10)</f>
        <v>Micro Cap</v>
      </c>
      <c r="F7342" s="18">
        <v>5.74</v>
      </c>
      <c r="G7342" s="3" t="s">
        <v>31554</v>
      </c>
      <c r="H7342" s="22">
        <f>ROUND(Table1[[#This Row],[Market Capitalisation]]/Table1[[#This Row],[Stock Price]],0)</f>
        <v>8574913</v>
      </c>
    </row>
    <row r="7343" spans="2:8" x14ac:dyDescent="0.35">
      <c r="B7343" s="1" t="s">
        <v>28933</v>
      </c>
      <c r="C7343" s="3" t="s">
        <v>28934</v>
      </c>
      <c r="D7343" s="13">
        <v>49180000</v>
      </c>
      <c r="E7343" s="1" t="str" cm="1">
        <f t="array" ref="E7343">_xlfn.IFS($D7343&gt;=$N$7,$J$7,AND($D7343&gt;=$M$8,$D7343&lt;$N$8),$J$8,AND($D7343&gt;=$M$9,$D7343&lt;$N$9),$J$9,$D7343&lt;$N$10,$J$10)</f>
        <v>Micro Cap</v>
      </c>
      <c r="F7343" s="18">
        <v>2.17</v>
      </c>
      <c r="G7343" s="3" t="s">
        <v>31554</v>
      </c>
      <c r="H7343" s="22">
        <f>ROUND(Table1[[#This Row],[Market Capitalisation]]/Table1[[#This Row],[Stock Price]],0)</f>
        <v>22663594</v>
      </c>
    </row>
    <row r="7344" spans="2:8" x14ac:dyDescent="0.35">
      <c r="B7344" s="1" t="s">
        <v>28937</v>
      </c>
      <c r="C7344" s="3" t="s">
        <v>28938</v>
      </c>
      <c r="D7344" s="13">
        <v>49030000</v>
      </c>
      <c r="E7344" s="1" t="str" cm="1">
        <f t="array" ref="E7344">_xlfn.IFS($D7344&gt;=$N$7,$J$7,AND($D7344&gt;=$M$8,$D7344&lt;$N$8),$J$8,AND($D7344&gt;=$M$9,$D7344&lt;$N$9),$J$9,$D7344&lt;$N$10,$J$10)</f>
        <v>Micro Cap</v>
      </c>
      <c r="F7344" s="18">
        <v>0.57999999999999996</v>
      </c>
      <c r="G7344" s="3" t="s">
        <v>31554</v>
      </c>
      <c r="H7344" s="22">
        <f>ROUND(Table1[[#This Row],[Market Capitalisation]]/Table1[[#This Row],[Stock Price]],0)</f>
        <v>84534483</v>
      </c>
    </row>
    <row r="7345" spans="2:8" x14ac:dyDescent="0.35">
      <c r="B7345" s="1" t="s">
        <v>28941</v>
      </c>
      <c r="C7345" s="3" t="s">
        <v>28942</v>
      </c>
      <c r="D7345" s="13">
        <v>48970000</v>
      </c>
      <c r="E7345" s="1" t="str" cm="1">
        <f t="array" ref="E7345">_xlfn.IFS($D7345&gt;=$N$7,$J$7,AND($D7345&gt;=$M$8,$D7345&lt;$N$8),$J$8,AND($D7345&gt;=$M$9,$D7345&lt;$N$9),$J$9,$D7345&lt;$N$10,$J$10)</f>
        <v>Micro Cap</v>
      </c>
      <c r="F7345" s="18">
        <v>1.86</v>
      </c>
      <c r="G7345" s="3" t="s">
        <v>31554</v>
      </c>
      <c r="H7345" s="22">
        <f>ROUND(Table1[[#This Row],[Market Capitalisation]]/Table1[[#This Row],[Stock Price]],0)</f>
        <v>26327957</v>
      </c>
    </row>
    <row r="7346" spans="2:8" x14ac:dyDescent="0.35">
      <c r="B7346" s="1" t="s">
        <v>28945</v>
      </c>
      <c r="C7346" s="3" t="s">
        <v>28946</v>
      </c>
      <c r="D7346" s="13">
        <v>48940000</v>
      </c>
      <c r="E7346" s="1" t="str" cm="1">
        <f t="array" ref="E7346">_xlfn.IFS($D7346&gt;=$N$7,$J$7,AND($D7346&gt;=$M$8,$D7346&lt;$N$8),$J$8,AND($D7346&gt;=$M$9,$D7346&lt;$N$9),$J$9,$D7346&lt;$N$10,$J$10)</f>
        <v>Micro Cap</v>
      </c>
      <c r="F7346" s="18">
        <v>0.66</v>
      </c>
      <c r="G7346" s="3" t="s">
        <v>31554</v>
      </c>
      <c r="H7346" s="22">
        <f>ROUND(Table1[[#This Row],[Market Capitalisation]]/Table1[[#This Row],[Stock Price]],0)</f>
        <v>74151515</v>
      </c>
    </row>
    <row r="7347" spans="2:8" x14ac:dyDescent="0.35">
      <c r="B7347" s="1" t="s">
        <v>28949</v>
      </c>
      <c r="C7347" s="3" t="s">
        <v>28950</v>
      </c>
      <c r="D7347" s="13">
        <v>48760000</v>
      </c>
      <c r="E7347" s="1" t="str" cm="1">
        <f t="array" ref="E7347">_xlfn.IFS($D7347&gt;=$N$7,$J$7,AND($D7347&gt;=$M$8,$D7347&lt;$N$8),$J$8,AND($D7347&gt;=$M$9,$D7347&lt;$N$9),$J$9,$D7347&lt;$N$10,$J$10)</f>
        <v>Micro Cap</v>
      </c>
      <c r="F7347" s="18">
        <v>0.22</v>
      </c>
      <c r="G7347" s="3" t="s">
        <v>511</v>
      </c>
      <c r="H7347" s="22">
        <f>ROUND(Table1[[#This Row],[Market Capitalisation]]/Table1[[#This Row],[Stock Price]],0)</f>
        <v>221636364</v>
      </c>
    </row>
    <row r="7348" spans="2:8" x14ac:dyDescent="0.35">
      <c r="B7348" s="1" t="s">
        <v>28953</v>
      </c>
      <c r="C7348" s="3" t="s">
        <v>28954</v>
      </c>
      <c r="D7348" s="13">
        <v>48610000</v>
      </c>
      <c r="E7348" s="1" t="str" cm="1">
        <f t="array" ref="E7348">_xlfn.IFS($D7348&gt;=$N$7,$J$7,AND($D7348&gt;=$M$8,$D7348&lt;$N$8),$J$8,AND($D7348&gt;=$M$9,$D7348&lt;$N$9),$J$9,$D7348&lt;$N$10,$J$10)</f>
        <v>Micro Cap</v>
      </c>
      <c r="F7348" s="18">
        <v>0.63</v>
      </c>
      <c r="G7348" s="3" t="s">
        <v>31554</v>
      </c>
      <c r="H7348" s="22">
        <f>ROUND(Table1[[#This Row],[Market Capitalisation]]/Table1[[#This Row],[Stock Price]],0)</f>
        <v>77158730</v>
      </c>
    </row>
    <row r="7349" spans="2:8" x14ac:dyDescent="0.35">
      <c r="B7349" s="1" t="s">
        <v>28957</v>
      </c>
      <c r="C7349" s="3" t="s">
        <v>28958</v>
      </c>
      <c r="D7349" s="13">
        <v>48560000</v>
      </c>
      <c r="E7349" s="1" t="str" cm="1">
        <f t="array" ref="E7349">_xlfn.IFS($D7349&gt;=$N$7,$J$7,AND($D7349&gt;=$M$8,$D7349&lt;$N$8),$J$8,AND($D7349&gt;=$M$9,$D7349&lt;$N$9),$J$9,$D7349&lt;$N$10,$J$10)</f>
        <v>Micro Cap</v>
      </c>
      <c r="F7349" s="18">
        <v>0.91</v>
      </c>
      <c r="G7349" s="3" t="s">
        <v>31554</v>
      </c>
      <c r="H7349" s="22">
        <f>ROUND(Table1[[#This Row],[Market Capitalisation]]/Table1[[#This Row],[Stock Price]],0)</f>
        <v>53362637</v>
      </c>
    </row>
    <row r="7350" spans="2:8" x14ac:dyDescent="0.35">
      <c r="B7350" s="1" t="s">
        <v>28961</v>
      </c>
      <c r="C7350" s="3" t="s">
        <v>28962</v>
      </c>
      <c r="D7350" s="13">
        <v>48160000</v>
      </c>
      <c r="E7350" s="1" t="str" cm="1">
        <f t="array" ref="E7350">_xlfn.IFS($D7350&gt;=$N$7,$J$7,AND($D7350&gt;=$M$8,$D7350&lt;$N$8),$J$8,AND($D7350&gt;=$M$9,$D7350&lt;$N$9),$J$9,$D7350&lt;$N$10,$J$10)</f>
        <v>Micro Cap</v>
      </c>
      <c r="F7350" s="18">
        <v>2.5299999999999998</v>
      </c>
      <c r="G7350" s="3" t="s">
        <v>304</v>
      </c>
      <c r="H7350" s="22">
        <f>ROUND(Table1[[#This Row],[Market Capitalisation]]/Table1[[#This Row],[Stock Price]],0)</f>
        <v>19035573</v>
      </c>
    </row>
    <row r="7351" spans="2:8" x14ac:dyDescent="0.35">
      <c r="B7351" s="1" t="s">
        <v>28965</v>
      </c>
      <c r="C7351" s="3" t="s">
        <v>28966</v>
      </c>
      <c r="D7351" s="13">
        <v>48130000</v>
      </c>
      <c r="E7351" s="1" t="str" cm="1">
        <f t="array" ref="E7351">_xlfn.IFS($D7351&gt;=$N$7,$J$7,AND($D7351&gt;=$M$8,$D7351&lt;$N$8),$J$8,AND($D7351&gt;=$M$9,$D7351&lt;$N$9),$J$9,$D7351&lt;$N$10,$J$10)</f>
        <v>Micro Cap</v>
      </c>
      <c r="F7351" s="18">
        <v>1.43</v>
      </c>
      <c r="G7351" s="3" t="s">
        <v>249</v>
      </c>
      <c r="H7351" s="22">
        <f>ROUND(Table1[[#This Row],[Market Capitalisation]]/Table1[[#This Row],[Stock Price]],0)</f>
        <v>33657343</v>
      </c>
    </row>
    <row r="7352" spans="2:8" x14ac:dyDescent="0.35">
      <c r="B7352" s="1" t="s">
        <v>28969</v>
      </c>
      <c r="C7352" s="3" t="s">
        <v>28970</v>
      </c>
      <c r="D7352" s="13">
        <v>48020000</v>
      </c>
      <c r="E7352" s="1" t="str" cm="1">
        <f t="array" ref="E7352">_xlfn.IFS($D7352&gt;=$N$7,$J$7,AND($D7352&gt;=$M$8,$D7352&lt;$N$8),$J$8,AND($D7352&gt;=$M$9,$D7352&lt;$N$9),$J$9,$D7352&lt;$N$10,$J$10)</f>
        <v>Micro Cap</v>
      </c>
      <c r="F7352" s="18">
        <v>8.08</v>
      </c>
      <c r="G7352" s="3" t="s">
        <v>31554</v>
      </c>
      <c r="H7352" s="22">
        <f>ROUND(Table1[[#This Row],[Market Capitalisation]]/Table1[[#This Row],[Stock Price]],0)</f>
        <v>5943069</v>
      </c>
    </row>
    <row r="7353" spans="2:8" x14ac:dyDescent="0.35">
      <c r="B7353" s="1" t="s">
        <v>28973</v>
      </c>
      <c r="C7353" s="3" t="s">
        <v>28974</v>
      </c>
      <c r="D7353" s="13">
        <v>47940000</v>
      </c>
      <c r="E7353" s="1" t="str" cm="1">
        <f t="array" ref="E7353">_xlfn.IFS($D7353&gt;=$N$7,$J$7,AND($D7353&gt;=$M$8,$D7353&lt;$N$8),$J$8,AND($D7353&gt;=$M$9,$D7353&lt;$N$9),$J$9,$D7353&lt;$N$10,$J$10)</f>
        <v>Micro Cap</v>
      </c>
      <c r="F7353" s="18">
        <v>0.03</v>
      </c>
      <c r="G7353" s="3" t="s">
        <v>152</v>
      </c>
      <c r="H7353" s="22">
        <f>ROUND(Table1[[#This Row],[Market Capitalisation]]/Table1[[#This Row],[Stock Price]],0)</f>
        <v>1598000000</v>
      </c>
    </row>
    <row r="7354" spans="2:8" x14ac:dyDescent="0.35">
      <c r="B7354" s="1" t="s">
        <v>28977</v>
      </c>
      <c r="C7354" s="3" t="s">
        <v>28978</v>
      </c>
      <c r="D7354" s="13">
        <v>47730000</v>
      </c>
      <c r="E7354" s="1" t="str" cm="1">
        <f t="array" ref="E7354">_xlfn.IFS($D7354&gt;=$N$7,$J$7,AND($D7354&gt;=$M$8,$D7354&lt;$N$8),$J$8,AND($D7354&gt;=$M$9,$D7354&lt;$N$9),$J$9,$D7354&lt;$N$10,$J$10)</f>
        <v>Micro Cap</v>
      </c>
      <c r="F7354" s="18">
        <v>1.23</v>
      </c>
      <c r="G7354" s="3" t="s">
        <v>31554</v>
      </c>
      <c r="H7354" s="22">
        <f>ROUND(Table1[[#This Row],[Market Capitalisation]]/Table1[[#This Row],[Stock Price]],0)</f>
        <v>38804878</v>
      </c>
    </row>
    <row r="7355" spans="2:8" x14ac:dyDescent="0.35">
      <c r="B7355" s="1" t="s">
        <v>28981</v>
      </c>
      <c r="C7355" s="3" t="s">
        <v>28982</v>
      </c>
      <c r="D7355" s="13">
        <v>47690000</v>
      </c>
      <c r="E7355" s="1" t="str" cm="1">
        <f t="array" ref="E7355">_xlfn.IFS($D7355&gt;=$N$7,$J$7,AND($D7355&gt;=$M$8,$D7355&lt;$N$8),$J$8,AND($D7355&gt;=$M$9,$D7355&lt;$N$9),$J$9,$D7355&lt;$N$10,$J$10)</f>
        <v>Micro Cap</v>
      </c>
      <c r="F7355" s="18">
        <v>0.22</v>
      </c>
      <c r="G7355" s="3" t="s">
        <v>420</v>
      </c>
      <c r="H7355" s="22">
        <f>ROUND(Table1[[#This Row],[Market Capitalisation]]/Table1[[#This Row],[Stock Price]],0)</f>
        <v>216772727</v>
      </c>
    </row>
    <row r="7356" spans="2:8" x14ac:dyDescent="0.35">
      <c r="B7356" s="1" t="s">
        <v>28985</v>
      </c>
      <c r="C7356" s="3" t="s">
        <v>28986</v>
      </c>
      <c r="D7356" s="13">
        <v>47460000</v>
      </c>
      <c r="E7356" s="1" t="str" cm="1">
        <f t="array" ref="E7356">_xlfn.IFS($D7356&gt;=$N$7,$J$7,AND($D7356&gt;=$M$8,$D7356&lt;$N$8),$J$8,AND($D7356&gt;=$M$9,$D7356&lt;$N$9),$J$9,$D7356&lt;$N$10,$J$10)</f>
        <v>Micro Cap</v>
      </c>
      <c r="F7356" s="18">
        <v>1.9</v>
      </c>
      <c r="G7356" s="3" t="s">
        <v>210</v>
      </c>
      <c r="H7356" s="22">
        <f>ROUND(Table1[[#This Row],[Market Capitalisation]]/Table1[[#This Row],[Stock Price]],0)</f>
        <v>24978947</v>
      </c>
    </row>
    <row r="7357" spans="2:8" x14ac:dyDescent="0.35">
      <c r="B7357" s="1" t="s">
        <v>28989</v>
      </c>
      <c r="C7357" s="3" t="s">
        <v>28990</v>
      </c>
      <c r="D7357" s="13">
        <v>47420000</v>
      </c>
      <c r="E7357" s="1" t="str" cm="1">
        <f t="array" ref="E7357">_xlfn.IFS($D7357&gt;=$N$7,$J$7,AND($D7357&gt;=$M$8,$D7357&lt;$N$8),$J$8,AND($D7357&gt;=$M$9,$D7357&lt;$N$9),$J$9,$D7357&lt;$N$10,$J$10)</f>
        <v>Micro Cap</v>
      </c>
      <c r="F7357" s="18">
        <v>7.63</v>
      </c>
      <c r="G7357" s="3" t="s">
        <v>31554</v>
      </c>
      <c r="H7357" s="22">
        <f>ROUND(Table1[[#This Row],[Market Capitalisation]]/Table1[[#This Row],[Stock Price]],0)</f>
        <v>6214941</v>
      </c>
    </row>
    <row r="7358" spans="2:8" x14ac:dyDescent="0.35">
      <c r="B7358" s="1" t="s">
        <v>28993</v>
      </c>
      <c r="C7358" s="3" t="s">
        <v>28994</v>
      </c>
      <c r="D7358" s="13">
        <v>47130000</v>
      </c>
      <c r="E7358" s="1" t="str" cm="1">
        <f t="array" ref="E7358">_xlfn.IFS($D7358&gt;=$N$7,$J$7,AND($D7358&gt;=$M$8,$D7358&lt;$N$8),$J$8,AND($D7358&gt;=$M$9,$D7358&lt;$N$9),$J$9,$D7358&lt;$N$10,$J$10)</f>
        <v>Micro Cap</v>
      </c>
      <c r="F7358" s="18">
        <v>1.03</v>
      </c>
      <c r="G7358" s="3" t="s">
        <v>31554</v>
      </c>
      <c r="H7358" s="22">
        <f>ROUND(Table1[[#This Row],[Market Capitalisation]]/Table1[[#This Row],[Stock Price]],0)</f>
        <v>45757282</v>
      </c>
    </row>
    <row r="7359" spans="2:8" x14ac:dyDescent="0.35">
      <c r="B7359" s="1" t="s">
        <v>28997</v>
      </c>
      <c r="C7359" s="3" t="s">
        <v>28998</v>
      </c>
      <c r="D7359" s="13">
        <v>46660000</v>
      </c>
      <c r="E7359" s="1" t="str" cm="1">
        <f t="array" ref="E7359">_xlfn.IFS($D7359&gt;=$N$7,$J$7,AND($D7359&gt;=$M$8,$D7359&lt;$N$8),$J$8,AND($D7359&gt;=$M$9,$D7359&lt;$N$9),$J$9,$D7359&lt;$N$10,$J$10)</f>
        <v>Micro Cap</v>
      </c>
      <c r="F7359" s="18">
        <v>0.17</v>
      </c>
      <c r="G7359" s="3" t="s">
        <v>89</v>
      </c>
      <c r="H7359" s="22">
        <f>ROUND(Table1[[#This Row],[Market Capitalisation]]/Table1[[#This Row],[Stock Price]],0)</f>
        <v>274470588</v>
      </c>
    </row>
    <row r="7360" spans="2:8" x14ac:dyDescent="0.35">
      <c r="B7360" s="1" t="s">
        <v>29001</v>
      </c>
      <c r="C7360" s="3" t="s">
        <v>29002</v>
      </c>
      <c r="D7360" s="13">
        <v>46320000</v>
      </c>
      <c r="E7360" s="1" t="str" cm="1">
        <f t="array" ref="E7360">_xlfn.IFS($D7360&gt;=$N$7,$J$7,AND($D7360&gt;=$M$8,$D7360&lt;$N$8),$J$8,AND($D7360&gt;=$M$9,$D7360&lt;$N$9),$J$9,$D7360&lt;$N$10,$J$10)</f>
        <v>Micro Cap</v>
      </c>
      <c r="F7360" s="18">
        <v>5.59</v>
      </c>
      <c r="G7360" s="3" t="s">
        <v>31554</v>
      </c>
      <c r="H7360" s="22">
        <f>ROUND(Table1[[#This Row],[Market Capitalisation]]/Table1[[#This Row],[Stock Price]],0)</f>
        <v>8286225</v>
      </c>
    </row>
    <row r="7361" spans="2:8" x14ac:dyDescent="0.35">
      <c r="B7361" s="1" t="s">
        <v>29005</v>
      </c>
      <c r="C7361" s="3" t="s">
        <v>29006</v>
      </c>
      <c r="D7361" s="13">
        <v>46240000</v>
      </c>
      <c r="E7361" s="1" t="str" cm="1">
        <f t="array" ref="E7361">_xlfn.IFS($D7361&gt;=$N$7,$J$7,AND($D7361&gt;=$M$8,$D7361&lt;$N$8),$J$8,AND($D7361&gt;=$M$9,$D7361&lt;$N$9),$J$9,$D7361&lt;$N$10,$J$10)</f>
        <v>Micro Cap</v>
      </c>
      <c r="F7361" s="18">
        <v>5.52</v>
      </c>
      <c r="G7361" s="3" t="s">
        <v>4076</v>
      </c>
      <c r="H7361" s="22">
        <f>ROUND(Table1[[#This Row],[Market Capitalisation]]/Table1[[#This Row],[Stock Price]],0)</f>
        <v>8376812</v>
      </c>
    </row>
    <row r="7362" spans="2:8" x14ac:dyDescent="0.35">
      <c r="B7362" s="1" t="s">
        <v>29009</v>
      </c>
      <c r="C7362" s="3" t="s">
        <v>29010</v>
      </c>
      <c r="D7362" s="13">
        <v>45950000</v>
      </c>
      <c r="E7362" s="1" t="str" cm="1">
        <f t="array" ref="E7362">_xlfn.IFS($D7362&gt;=$N$7,$J$7,AND($D7362&gt;=$M$8,$D7362&lt;$N$8),$J$8,AND($D7362&gt;=$M$9,$D7362&lt;$N$9),$J$9,$D7362&lt;$N$10,$J$10)</f>
        <v>Micro Cap</v>
      </c>
      <c r="F7362" s="18">
        <v>1.75</v>
      </c>
      <c r="G7362" s="3" t="s">
        <v>31554</v>
      </c>
      <c r="H7362" s="22">
        <f>ROUND(Table1[[#This Row],[Market Capitalisation]]/Table1[[#This Row],[Stock Price]],0)</f>
        <v>26257143</v>
      </c>
    </row>
    <row r="7363" spans="2:8" x14ac:dyDescent="0.35">
      <c r="B7363" s="1" t="s">
        <v>29013</v>
      </c>
      <c r="C7363" s="3" t="s">
        <v>29014</v>
      </c>
      <c r="D7363" s="13">
        <v>45890000</v>
      </c>
      <c r="E7363" s="1" t="str" cm="1">
        <f t="array" ref="E7363">_xlfn.IFS($D7363&gt;=$N$7,$J$7,AND($D7363&gt;=$M$8,$D7363&lt;$N$8),$J$8,AND($D7363&gt;=$M$9,$D7363&lt;$N$9),$J$9,$D7363&lt;$N$10,$J$10)</f>
        <v>Micro Cap</v>
      </c>
      <c r="F7363" s="18">
        <v>0.38</v>
      </c>
      <c r="G7363" s="3" t="s">
        <v>31554</v>
      </c>
      <c r="H7363" s="22">
        <f>ROUND(Table1[[#This Row],[Market Capitalisation]]/Table1[[#This Row],[Stock Price]],0)</f>
        <v>120763158</v>
      </c>
    </row>
    <row r="7364" spans="2:8" x14ac:dyDescent="0.35">
      <c r="B7364" s="1" t="s">
        <v>29017</v>
      </c>
      <c r="C7364" s="3" t="s">
        <v>29018</v>
      </c>
      <c r="D7364" s="13">
        <v>45600000</v>
      </c>
      <c r="E7364" s="1" t="str" cm="1">
        <f t="array" ref="E7364">_xlfn.IFS($D7364&gt;=$N$7,$J$7,AND($D7364&gt;=$M$8,$D7364&lt;$N$8),$J$8,AND($D7364&gt;=$M$9,$D7364&lt;$N$9),$J$9,$D7364&lt;$N$10,$J$10)</f>
        <v>Micro Cap</v>
      </c>
      <c r="F7364" s="18">
        <v>1.3</v>
      </c>
      <c r="G7364" s="3" t="s">
        <v>31554</v>
      </c>
      <c r="H7364" s="22">
        <f>ROUND(Table1[[#This Row],[Market Capitalisation]]/Table1[[#This Row],[Stock Price]],0)</f>
        <v>35076923</v>
      </c>
    </row>
    <row r="7365" spans="2:8" x14ac:dyDescent="0.35">
      <c r="B7365" s="1" t="s">
        <v>29021</v>
      </c>
      <c r="C7365" s="3" t="s">
        <v>29022</v>
      </c>
      <c r="D7365" s="13">
        <v>45310000</v>
      </c>
      <c r="E7365" s="1" t="str" cm="1">
        <f t="array" ref="E7365">_xlfn.IFS($D7365&gt;=$N$7,$J$7,AND($D7365&gt;=$M$8,$D7365&lt;$N$8),$J$8,AND($D7365&gt;=$M$9,$D7365&lt;$N$9),$J$9,$D7365&lt;$N$10,$J$10)</f>
        <v>Micro Cap</v>
      </c>
      <c r="F7365" s="18">
        <v>7.55</v>
      </c>
      <c r="G7365" s="3" t="s">
        <v>31554</v>
      </c>
      <c r="H7365" s="22">
        <f>ROUND(Table1[[#This Row],[Market Capitalisation]]/Table1[[#This Row],[Stock Price]],0)</f>
        <v>6001325</v>
      </c>
    </row>
    <row r="7366" spans="2:8" x14ac:dyDescent="0.35">
      <c r="B7366" s="1" t="s">
        <v>29025</v>
      </c>
      <c r="C7366" s="3" t="s">
        <v>29026</v>
      </c>
      <c r="D7366" s="13">
        <v>45170000</v>
      </c>
      <c r="E7366" s="1" t="str" cm="1">
        <f t="array" ref="E7366">_xlfn.IFS($D7366&gt;=$N$7,$J$7,AND($D7366&gt;=$M$8,$D7366&lt;$N$8),$J$8,AND($D7366&gt;=$M$9,$D7366&lt;$N$9),$J$9,$D7366&lt;$N$10,$J$10)</f>
        <v>Micro Cap</v>
      </c>
      <c r="F7366" s="18">
        <v>0.61</v>
      </c>
      <c r="G7366" s="3" t="s">
        <v>31554</v>
      </c>
      <c r="H7366" s="22">
        <f>ROUND(Table1[[#This Row],[Market Capitalisation]]/Table1[[#This Row],[Stock Price]],0)</f>
        <v>74049180</v>
      </c>
    </row>
    <row r="7367" spans="2:8" x14ac:dyDescent="0.35">
      <c r="B7367" s="1" t="s">
        <v>29029</v>
      </c>
      <c r="C7367" s="3" t="s">
        <v>29030</v>
      </c>
      <c r="D7367" s="13">
        <v>45030000</v>
      </c>
      <c r="E7367" s="1" t="str" cm="1">
        <f t="array" ref="E7367">_xlfn.IFS($D7367&gt;=$N$7,$J$7,AND($D7367&gt;=$M$8,$D7367&lt;$N$8),$J$8,AND($D7367&gt;=$M$9,$D7367&lt;$N$9),$J$9,$D7367&lt;$N$10,$J$10)</f>
        <v>Micro Cap</v>
      </c>
      <c r="F7367" s="18">
        <v>4.2</v>
      </c>
      <c r="G7367" s="3" t="s">
        <v>31554</v>
      </c>
      <c r="H7367" s="22">
        <f>ROUND(Table1[[#This Row],[Market Capitalisation]]/Table1[[#This Row],[Stock Price]],0)</f>
        <v>10721429</v>
      </c>
    </row>
    <row r="7368" spans="2:8" x14ac:dyDescent="0.35">
      <c r="B7368" s="1" t="s">
        <v>29033</v>
      </c>
      <c r="C7368" s="3" t="s">
        <v>29034</v>
      </c>
      <c r="D7368" s="13">
        <v>44850000</v>
      </c>
      <c r="E7368" s="1" t="str" cm="1">
        <f t="array" ref="E7368">_xlfn.IFS($D7368&gt;=$N$7,$J$7,AND($D7368&gt;=$M$8,$D7368&lt;$N$8),$J$8,AND($D7368&gt;=$M$9,$D7368&lt;$N$9),$J$9,$D7368&lt;$N$10,$J$10)</f>
        <v>Micro Cap</v>
      </c>
      <c r="F7368" s="18">
        <v>1.31</v>
      </c>
      <c r="G7368" s="3" t="s">
        <v>31554</v>
      </c>
      <c r="H7368" s="22">
        <f>ROUND(Table1[[#This Row],[Market Capitalisation]]/Table1[[#This Row],[Stock Price]],0)</f>
        <v>34236641</v>
      </c>
    </row>
    <row r="7369" spans="2:8" x14ac:dyDescent="0.35">
      <c r="B7369" s="1" t="s">
        <v>29037</v>
      </c>
      <c r="C7369" s="3" t="s">
        <v>29038</v>
      </c>
      <c r="D7369" s="13">
        <v>44720000</v>
      </c>
      <c r="E7369" s="1" t="str" cm="1">
        <f t="array" ref="E7369">_xlfn.IFS($D7369&gt;=$N$7,$J$7,AND($D7369&gt;=$M$8,$D7369&lt;$N$8),$J$8,AND($D7369&gt;=$M$9,$D7369&lt;$N$9),$J$9,$D7369&lt;$N$10,$J$10)</f>
        <v>Micro Cap</v>
      </c>
      <c r="F7369" s="18">
        <v>0.59</v>
      </c>
      <c r="G7369" s="3" t="s">
        <v>31554</v>
      </c>
      <c r="H7369" s="22">
        <f>ROUND(Table1[[#This Row],[Market Capitalisation]]/Table1[[#This Row],[Stock Price]],0)</f>
        <v>75796610</v>
      </c>
    </row>
    <row r="7370" spans="2:8" x14ac:dyDescent="0.35">
      <c r="B7370" s="1" t="s">
        <v>29041</v>
      </c>
      <c r="C7370" s="3" t="s">
        <v>29042</v>
      </c>
      <c r="D7370" s="13">
        <v>44440000</v>
      </c>
      <c r="E7370" s="1" t="str" cm="1">
        <f t="array" ref="E7370">_xlfn.IFS($D7370&gt;=$N$7,$J$7,AND($D7370&gt;=$M$8,$D7370&lt;$N$8),$J$8,AND($D7370&gt;=$M$9,$D7370&lt;$N$9),$J$9,$D7370&lt;$N$10,$J$10)</f>
        <v>Micro Cap</v>
      </c>
      <c r="F7370" s="18">
        <v>1.39</v>
      </c>
      <c r="G7370" s="3" t="s">
        <v>31554</v>
      </c>
      <c r="H7370" s="22">
        <f>ROUND(Table1[[#This Row],[Market Capitalisation]]/Table1[[#This Row],[Stock Price]],0)</f>
        <v>31971223</v>
      </c>
    </row>
    <row r="7371" spans="2:8" x14ac:dyDescent="0.35">
      <c r="B7371" s="1" t="s">
        <v>29045</v>
      </c>
      <c r="C7371" s="3" t="s">
        <v>29046</v>
      </c>
      <c r="D7371" s="13">
        <v>44190000</v>
      </c>
      <c r="E7371" s="1" t="str" cm="1">
        <f t="array" ref="E7371">_xlfn.IFS($D7371&gt;=$N$7,$J$7,AND($D7371&gt;=$M$8,$D7371&lt;$N$8),$J$8,AND($D7371&gt;=$M$9,$D7371&lt;$N$9),$J$9,$D7371&lt;$N$10,$J$10)</f>
        <v>Micro Cap</v>
      </c>
      <c r="F7371" s="18">
        <v>0.36</v>
      </c>
      <c r="G7371" s="3" t="s">
        <v>31554</v>
      </c>
      <c r="H7371" s="22">
        <f>ROUND(Table1[[#This Row],[Market Capitalisation]]/Table1[[#This Row],[Stock Price]],0)</f>
        <v>122750000</v>
      </c>
    </row>
    <row r="7372" spans="2:8" x14ac:dyDescent="0.35">
      <c r="B7372" s="1" t="s">
        <v>29049</v>
      </c>
      <c r="C7372" s="3" t="s">
        <v>29050</v>
      </c>
      <c r="D7372" s="13">
        <v>44070000</v>
      </c>
      <c r="E7372" s="1" t="str" cm="1">
        <f t="array" ref="E7372">_xlfn.IFS($D7372&gt;=$N$7,$J$7,AND($D7372&gt;=$M$8,$D7372&lt;$N$8),$J$8,AND($D7372&gt;=$M$9,$D7372&lt;$N$9),$J$9,$D7372&lt;$N$10,$J$10)</f>
        <v>Micro Cap</v>
      </c>
      <c r="F7372" s="18">
        <v>0.84</v>
      </c>
      <c r="G7372" s="3" t="s">
        <v>31554</v>
      </c>
      <c r="H7372" s="22">
        <f>ROUND(Table1[[#This Row],[Market Capitalisation]]/Table1[[#This Row],[Stock Price]],0)</f>
        <v>52464286</v>
      </c>
    </row>
    <row r="7373" spans="2:8" x14ac:dyDescent="0.35">
      <c r="B7373" s="1" t="s">
        <v>29053</v>
      </c>
      <c r="C7373" s="3" t="s">
        <v>29054</v>
      </c>
      <c r="D7373" s="13">
        <v>44010000</v>
      </c>
      <c r="E7373" s="1" t="str" cm="1">
        <f t="array" ref="E7373">_xlfn.IFS($D7373&gt;=$N$7,$J$7,AND($D7373&gt;=$M$8,$D7373&lt;$N$8),$J$8,AND($D7373&gt;=$M$9,$D7373&lt;$N$9),$J$9,$D7373&lt;$N$10,$J$10)</f>
        <v>Micro Cap</v>
      </c>
      <c r="F7373" s="18">
        <v>1.21</v>
      </c>
      <c r="G7373" s="3" t="s">
        <v>31554</v>
      </c>
      <c r="H7373" s="22">
        <f>ROUND(Table1[[#This Row],[Market Capitalisation]]/Table1[[#This Row],[Stock Price]],0)</f>
        <v>36371901</v>
      </c>
    </row>
    <row r="7374" spans="2:8" x14ac:dyDescent="0.35">
      <c r="B7374" s="1" t="s">
        <v>29057</v>
      </c>
      <c r="C7374" s="3" t="s">
        <v>29058</v>
      </c>
      <c r="D7374" s="13">
        <v>43860000</v>
      </c>
      <c r="E7374" s="1" t="str" cm="1">
        <f t="array" ref="E7374">_xlfn.IFS($D7374&gt;=$N$7,$J$7,AND($D7374&gt;=$M$8,$D7374&lt;$N$8),$J$8,AND($D7374&gt;=$M$9,$D7374&lt;$N$9),$J$9,$D7374&lt;$N$10,$J$10)</f>
        <v>Micro Cap</v>
      </c>
      <c r="F7374" s="18">
        <v>1.79</v>
      </c>
      <c r="G7374" s="3" t="s">
        <v>31554</v>
      </c>
      <c r="H7374" s="22">
        <f>ROUND(Table1[[#This Row],[Market Capitalisation]]/Table1[[#This Row],[Stock Price]],0)</f>
        <v>24502793</v>
      </c>
    </row>
    <row r="7375" spans="2:8" x14ac:dyDescent="0.35">
      <c r="B7375" s="1" t="s">
        <v>29061</v>
      </c>
      <c r="C7375" s="3" t="s">
        <v>29062</v>
      </c>
      <c r="D7375" s="13">
        <v>43820000</v>
      </c>
      <c r="E7375" s="1" t="str" cm="1">
        <f t="array" ref="E7375">_xlfn.IFS($D7375&gt;=$N$7,$J$7,AND($D7375&gt;=$M$8,$D7375&lt;$N$8),$J$8,AND($D7375&gt;=$M$9,$D7375&lt;$N$9),$J$9,$D7375&lt;$N$10,$J$10)</f>
        <v>Micro Cap</v>
      </c>
      <c r="F7375" s="18">
        <v>0.39</v>
      </c>
      <c r="G7375" s="3" t="s">
        <v>31554</v>
      </c>
      <c r="H7375" s="22">
        <f>ROUND(Table1[[#This Row],[Market Capitalisation]]/Table1[[#This Row],[Stock Price]],0)</f>
        <v>112358974</v>
      </c>
    </row>
    <row r="7376" spans="2:8" x14ac:dyDescent="0.35">
      <c r="B7376" s="1" t="s">
        <v>29065</v>
      </c>
      <c r="C7376" s="3" t="s">
        <v>29066</v>
      </c>
      <c r="D7376" s="13">
        <v>43450000</v>
      </c>
      <c r="E7376" s="1" t="str" cm="1">
        <f t="array" ref="E7376">_xlfn.IFS($D7376&gt;=$N$7,$J$7,AND($D7376&gt;=$M$8,$D7376&lt;$N$8),$J$8,AND($D7376&gt;=$M$9,$D7376&lt;$N$9),$J$9,$D7376&lt;$N$10,$J$10)</f>
        <v>Micro Cap</v>
      </c>
      <c r="F7376" s="18">
        <v>1.24</v>
      </c>
      <c r="G7376" s="3" t="s">
        <v>31554</v>
      </c>
      <c r="H7376" s="22">
        <f>ROUND(Table1[[#This Row],[Market Capitalisation]]/Table1[[#This Row],[Stock Price]],0)</f>
        <v>35040323</v>
      </c>
    </row>
    <row r="7377" spans="2:8" x14ac:dyDescent="0.35">
      <c r="B7377" s="1" t="s">
        <v>29069</v>
      </c>
      <c r="C7377" s="3" t="s">
        <v>29070</v>
      </c>
      <c r="D7377" s="13">
        <v>43210000</v>
      </c>
      <c r="E7377" s="1" t="str" cm="1">
        <f t="array" ref="E7377">_xlfn.IFS($D7377&gt;=$N$7,$J$7,AND($D7377&gt;=$M$8,$D7377&lt;$N$8),$J$8,AND($D7377&gt;=$M$9,$D7377&lt;$N$9),$J$9,$D7377&lt;$N$10,$J$10)</f>
        <v>Micro Cap</v>
      </c>
      <c r="F7377" s="18">
        <v>10.63</v>
      </c>
      <c r="G7377" s="3" t="s">
        <v>31554</v>
      </c>
      <c r="H7377" s="22">
        <f>ROUND(Table1[[#This Row],[Market Capitalisation]]/Table1[[#This Row],[Stock Price]],0)</f>
        <v>4064911</v>
      </c>
    </row>
    <row r="7378" spans="2:8" x14ac:dyDescent="0.35">
      <c r="B7378" s="1" t="s">
        <v>29074</v>
      </c>
      <c r="C7378" s="3" t="s">
        <v>29075</v>
      </c>
      <c r="D7378" s="13">
        <v>43130000</v>
      </c>
      <c r="E7378" s="1" t="str" cm="1">
        <f t="array" ref="E7378">_xlfn.IFS($D7378&gt;=$N$7,$J$7,AND($D7378&gt;=$M$8,$D7378&lt;$N$8),$J$8,AND($D7378&gt;=$M$9,$D7378&lt;$N$9),$J$9,$D7378&lt;$N$10,$J$10)</f>
        <v>Micro Cap</v>
      </c>
      <c r="F7378" s="18">
        <v>3.45</v>
      </c>
      <c r="G7378" s="3" t="s">
        <v>31554</v>
      </c>
      <c r="H7378" s="22">
        <f>ROUND(Table1[[#This Row],[Market Capitalisation]]/Table1[[#This Row],[Stock Price]],0)</f>
        <v>12501449</v>
      </c>
    </row>
    <row r="7379" spans="2:8" x14ac:dyDescent="0.35">
      <c r="B7379" s="1" t="s">
        <v>29078</v>
      </c>
      <c r="C7379" s="3" t="s">
        <v>29079</v>
      </c>
      <c r="D7379" s="13">
        <v>43100000</v>
      </c>
      <c r="E7379" s="1" t="str" cm="1">
        <f t="array" ref="E7379">_xlfn.IFS($D7379&gt;=$N$7,$J$7,AND($D7379&gt;=$M$8,$D7379&lt;$N$8),$J$8,AND($D7379&gt;=$M$9,$D7379&lt;$N$9),$J$9,$D7379&lt;$N$10,$J$10)</f>
        <v>Micro Cap</v>
      </c>
      <c r="F7379" s="18">
        <v>2.72</v>
      </c>
      <c r="G7379" s="3" t="s">
        <v>31554</v>
      </c>
      <c r="H7379" s="22">
        <f>ROUND(Table1[[#This Row],[Market Capitalisation]]/Table1[[#This Row],[Stock Price]],0)</f>
        <v>15845588</v>
      </c>
    </row>
    <row r="7380" spans="2:8" x14ac:dyDescent="0.35">
      <c r="B7380" s="1" t="s">
        <v>29082</v>
      </c>
      <c r="C7380" s="3" t="s">
        <v>29083</v>
      </c>
      <c r="D7380" s="13">
        <v>42950000</v>
      </c>
      <c r="E7380" s="1" t="str" cm="1">
        <f t="array" ref="E7380">_xlfn.IFS($D7380&gt;=$N$7,$J$7,AND($D7380&gt;=$M$8,$D7380&lt;$N$8),$J$8,AND($D7380&gt;=$M$9,$D7380&lt;$N$9),$J$9,$D7380&lt;$N$10,$J$10)</f>
        <v>Micro Cap</v>
      </c>
      <c r="F7380" s="18">
        <v>17.61</v>
      </c>
      <c r="G7380" s="3" t="s">
        <v>31554</v>
      </c>
      <c r="H7380" s="22">
        <f>ROUND(Table1[[#This Row],[Market Capitalisation]]/Table1[[#This Row],[Stock Price]],0)</f>
        <v>2438955</v>
      </c>
    </row>
    <row r="7381" spans="2:8" x14ac:dyDescent="0.35">
      <c r="B7381" s="1" t="s">
        <v>29086</v>
      </c>
      <c r="C7381" s="3" t="s">
        <v>29087</v>
      </c>
      <c r="D7381" s="13">
        <v>42890000</v>
      </c>
      <c r="E7381" s="1" t="str" cm="1">
        <f t="array" ref="E7381">_xlfn.IFS($D7381&gt;=$N$7,$J$7,AND($D7381&gt;=$M$8,$D7381&lt;$N$8),$J$8,AND($D7381&gt;=$M$9,$D7381&lt;$N$9),$J$9,$D7381&lt;$N$10,$J$10)</f>
        <v>Micro Cap</v>
      </c>
      <c r="F7381" s="18">
        <v>13.69</v>
      </c>
      <c r="G7381" s="3" t="s">
        <v>31554</v>
      </c>
      <c r="H7381" s="22">
        <f>ROUND(Table1[[#This Row],[Market Capitalisation]]/Table1[[#This Row],[Stock Price]],0)</f>
        <v>3132944</v>
      </c>
    </row>
    <row r="7382" spans="2:8" x14ac:dyDescent="0.35">
      <c r="B7382" s="1" t="s">
        <v>29090</v>
      </c>
      <c r="C7382" s="3" t="s">
        <v>29091</v>
      </c>
      <c r="D7382" s="13">
        <v>42880000</v>
      </c>
      <c r="E7382" s="1" t="str" cm="1">
        <f t="array" ref="E7382">_xlfn.IFS($D7382&gt;=$N$7,$J$7,AND($D7382&gt;=$M$8,$D7382&lt;$N$8),$J$8,AND($D7382&gt;=$M$9,$D7382&lt;$N$9),$J$9,$D7382&lt;$N$10,$J$10)</f>
        <v>Micro Cap</v>
      </c>
      <c r="F7382" s="18">
        <v>3.72</v>
      </c>
      <c r="G7382" s="3" t="s">
        <v>1452</v>
      </c>
      <c r="H7382" s="22">
        <f>ROUND(Table1[[#This Row],[Market Capitalisation]]/Table1[[#This Row],[Stock Price]],0)</f>
        <v>11526882</v>
      </c>
    </row>
    <row r="7383" spans="2:8" x14ac:dyDescent="0.35">
      <c r="B7383" s="1" t="s">
        <v>29094</v>
      </c>
      <c r="C7383" s="3" t="s">
        <v>29095</v>
      </c>
      <c r="D7383" s="13">
        <v>42770000</v>
      </c>
      <c r="E7383" s="1" t="str" cm="1">
        <f t="array" ref="E7383">_xlfn.IFS($D7383&gt;=$N$7,$J$7,AND($D7383&gt;=$M$8,$D7383&lt;$N$8),$J$8,AND($D7383&gt;=$M$9,$D7383&lt;$N$9),$J$9,$D7383&lt;$N$10,$J$10)</f>
        <v>Micro Cap</v>
      </c>
      <c r="F7383" s="18">
        <v>0.2</v>
      </c>
      <c r="G7383" s="3" t="s">
        <v>31554</v>
      </c>
      <c r="H7383" s="22">
        <f>ROUND(Table1[[#This Row],[Market Capitalisation]]/Table1[[#This Row],[Stock Price]],0)</f>
        <v>213850000</v>
      </c>
    </row>
    <row r="7384" spans="2:8" x14ac:dyDescent="0.35">
      <c r="B7384" s="1" t="s">
        <v>29098</v>
      </c>
      <c r="C7384" s="3" t="s">
        <v>29099</v>
      </c>
      <c r="D7384" s="13">
        <v>42760000</v>
      </c>
      <c r="E7384" s="1" t="str" cm="1">
        <f t="array" ref="E7384">_xlfn.IFS($D7384&gt;=$N$7,$J$7,AND($D7384&gt;=$M$8,$D7384&lt;$N$8),$J$8,AND($D7384&gt;=$M$9,$D7384&lt;$N$9),$J$9,$D7384&lt;$N$10,$J$10)</f>
        <v>Micro Cap</v>
      </c>
      <c r="F7384" s="18">
        <v>0.54</v>
      </c>
      <c r="G7384" s="3" t="s">
        <v>31554</v>
      </c>
      <c r="H7384" s="22">
        <f>ROUND(Table1[[#This Row],[Market Capitalisation]]/Table1[[#This Row],[Stock Price]],0)</f>
        <v>79185185</v>
      </c>
    </row>
    <row r="7385" spans="2:8" x14ac:dyDescent="0.35">
      <c r="B7385" s="1" t="s">
        <v>29102</v>
      </c>
      <c r="C7385" s="3" t="s">
        <v>29103</v>
      </c>
      <c r="D7385" s="13">
        <v>42540000</v>
      </c>
      <c r="E7385" s="1" t="str" cm="1">
        <f t="array" ref="E7385">_xlfn.IFS($D7385&gt;=$N$7,$J$7,AND($D7385&gt;=$M$8,$D7385&lt;$N$8),$J$8,AND($D7385&gt;=$M$9,$D7385&lt;$N$9),$J$9,$D7385&lt;$N$10,$J$10)</f>
        <v>Micro Cap</v>
      </c>
      <c r="F7385" s="18">
        <v>14.19</v>
      </c>
      <c r="G7385" s="3" t="s">
        <v>4076</v>
      </c>
      <c r="H7385" s="22">
        <f>ROUND(Table1[[#This Row],[Market Capitalisation]]/Table1[[#This Row],[Stock Price]],0)</f>
        <v>2997886</v>
      </c>
    </row>
    <row r="7386" spans="2:8" x14ac:dyDescent="0.35">
      <c r="B7386" s="1" t="s">
        <v>29106</v>
      </c>
      <c r="C7386" s="3" t="s">
        <v>29107</v>
      </c>
      <c r="D7386" s="13">
        <v>42400000</v>
      </c>
      <c r="E7386" s="1" t="str" cm="1">
        <f t="array" ref="E7386">_xlfn.IFS($D7386&gt;=$N$7,$J$7,AND($D7386&gt;=$M$8,$D7386&lt;$N$8),$J$8,AND($D7386&gt;=$M$9,$D7386&lt;$N$9),$J$9,$D7386&lt;$N$10,$J$10)</f>
        <v>Micro Cap</v>
      </c>
      <c r="F7386" s="18">
        <v>0.37</v>
      </c>
      <c r="G7386" s="3" t="s">
        <v>31554</v>
      </c>
      <c r="H7386" s="22">
        <f>ROUND(Table1[[#This Row],[Market Capitalisation]]/Table1[[#This Row],[Stock Price]],0)</f>
        <v>114594595</v>
      </c>
    </row>
    <row r="7387" spans="2:8" x14ac:dyDescent="0.35">
      <c r="B7387" s="1" t="s">
        <v>29110</v>
      </c>
      <c r="C7387" s="3" t="s">
        <v>29111</v>
      </c>
      <c r="D7387" s="13">
        <v>42380000</v>
      </c>
      <c r="E7387" s="1" t="str" cm="1">
        <f t="array" ref="E7387">_xlfn.IFS($D7387&gt;=$N$7,$J$7,AND($D7387&gt;=$M$8,$D7387&lt;$N$8),$J$8,AND($D7387&gt;=$M$9,$D7387&lt;$N$9),$J$9,$D7387&lt;$N$10,$J$10)</f>
        <v>Micro Cap</v>
      </c>
      <c r="F7387" s="18">
        <v>0.56000000000000005</v>
      </c>
      <c r="G7387" s="3" t="s">
        <v>31554</v>
      </c>
      <c r="H7387" s="22">
        <f>ROUND(Table1[[#This Row],[Market Capitalisation]]/Table1[[#This Row],[Stock Price]],0)</f>
        <v>75678571</v>
      </c>
    </row>
    <row r="7388" spans="2:8" x14ac:dyDescent="0.35">
      <c r="B7388" s="1" t="s">
        <v>29114</v>
      </c>
      <c r="C7388" s="3" t="s">
        <v>29115</v>
      </c>
      <c r="D7388" s="13">
        <v>42360000</v>
      </c>
      <c r="E7388" s="1" t="str" cm="1">
        <f t="array" ref="E7388">_xlfn.IFS($D7388&gt;=$N$7,$J$7,AND($D7388&gt;=$M$8,$D7388&lt;$N$8),$J$8,AND($D7388&gt;=$M$9,$D7388&lt;$N$9),$J$9,$D7388&lt;$N$10,$J$10)</f>
        <v>Micro Cap</v>
      </c>
      <c r="F7388" s="18">
        <v>1.61</v>
      </c>
      <c r="G7388" s="3" t="s">
        <v>31554</v>
      </c>
      <c r="H7388" s="22">
        <f>ROUND(Table1[[#This Row],[Market Capitalisation]]/Table1[[#This Row],[Stock Price]],0)</f>
        <v>26310559</v>
      </c>
    </row>
    <row r="7389" spans="2:8" x14ac:dyDescent="0.35">
      <c r="B7389" s="1" t="s">
        <v>29118</v>
      </c>
      <c r="C7389" s="3" t="s">
        <v>29119</v>
      </c>
      <c r="D7389" s="13">
        <v>42090000</v>
      </c>
      <c r="E7389" s="1" t="str" cm="1">
        <f t="array" ref="E7389">_xlfn.IFS($D7389&gt;=$N$7,$J$7,AND($D7389&gt;=$M$8,$D7389&lt;$N$8),$J$8,AND($D7389&gt;=$M$9,$D7389&lt;$N$9),$J$9,$D7389&lt;$N$10,$J$10)</f>
        <v>Micro Cap</v>
      </c>
      <c r="F7389" s="18">
        <v>1.83</v>
      </c>
      <c r="G7389" s="3" t="s">
        <v>31554</v>
      </c>
      <c r="H7389" s="22">
        <f>ROUND(Table1[[#This Row],[Market Capitalisation]]/Table1[[#This Row],[Stock Price]],0)</f>
        <v>23000000</v>
      </c>
    </row>
    <row r="7390" spans="2:8" x14ac:dyDescent="0.35">
      <c r="B7390" s="1" t="s">
        <v>29122</v>
      </c>
      <c r="C7390" s="3" t="s">
        <v>29123</v>
      </c>
      <c r="D7390" s="13">
        <v>41960000</v>
      </c>
      <c r="E7390" s="1" t="str" cm="1">
        <f t="array" ref="E7390">_xlfn.IFS($D7390&gt;=$N$7,$J$7,AND($D7390&gt;=$M$8,$D7390&lt;$N$8),$J$8,AND($D7390&gt;=$M$9,$D7390&lt;$N$9),$J$9,$D7390&lt;$N$10,$J$10)</f>
        <v>Micro Cap</v>
      </c>
      <c r="F7390" s="18">
        <v>1.93</v>
      </c>
      <c r="G7390" s="3" t="s">
        <v>62</v>
      </c>
      <c r="H7390" s="22">
        <f>ROUND(Table1[[#This Row],[Market Capitalisation]]/Table1[[#This Row],[Stock Price]],0)</f>
        <v>21740933</v>
      </c>
    </row>
    <row r="7391" spans="2:8" x14ac:dyDescent="0.35">
      <c r="B7391" s="1" t="s">
        <v>29126</v>
      </c>
      <c r="C7391" s="3" t="s">
        <v>29127</v>
      </c>
      <c r="D7391" s="13">
        <v>41670000</v>
      </c>
      <c r="E7391" s="1" t="str" cm="1">
        <f t="array" ref="E7391">_xlfn.IFS($D7391&gt;=$N$7,$J$7,AND($D7391&gt;=$M$8,$D7391&lt;$N$8),$J$8,AND($D7391&gt;=$M$9,$D7391&lt;$N$9),$J$9,$D7391&lt;$N$10,$J$10)</f>
        <v>Micro Cap</v>
      </c>
      <c r="F7391" s="18">
        <v>7.01</v>
      </c>
      <c r="G7391" s="3" t="s">
        <v>31554</v>
      </c>
      <c r="H7391" s="22">
        <f>ROUND(Table1[[#This Row],[Market Capitalisation]]/Table1[[#This Row],[Stock Price]],0)</f>
        <v>5944365</v>
      </c>
    </row>
    <row r="7392" spans="2:8" x14ac:dyDescent="0.35">
      <c r="B7392" s="1" t="s">
        <v>29131</v>
      </c>
      <c r="C7392" s="3" t="s">
        <v>29132</v>
      </c>
      <c r="D7392" s="13">
        <v>41440000</v>
      </c>
      <c r="E7392" s="1" t="str" cm="1">
        <f t="array" ref="E7392">_xlfn.IFS($D7392&gt;=$N$7,$J$7,AND($D7392&gt;=$M$8,$D7392&lt;$N$8),$J$8,AND($D7392&gt;=$M$9,$D7392&lt;$N$9),$J$9,$D7392&lt;$N$10,$J$10)</f>
        <v>Micro Cap</v>
      </c>
      <c r="F7392" s="18">
        <v>1.69</v>
      </c>
      <c r="G7392" s="3" t="s">
        <v>31554</v>
      </c>
      <c r="H7392" s="22">
        <f>ROUND(Table1[[#This Row],[Market Capitalisation]]/Table1[[#This Row],[Stock Price]],0)</f>
        <v>24520710</v>
      </c>
    </row>
    <row r="7393" spans="2:8" x14ac:dyDescent="0.35">
      <c r="B7393" s="1" t="s">
        <v>29135</v>
      </c>
      <c r="C7393" s="3" t="s">
        <v>29136</v>
      </c>
      <c r="D7393" s="13">
        <v>41130000</v>
      </c>
      <c r="E7393" s="1" t="str" cm="1">
        <f t="array" ref="E7393">_xlfn.IFS($D7393&gt;=$N$7,$J$7,AND($D7393&gt;=$M$8,$D7393&lt;$N$8),$J$8,AND($D7393&gt;=$M$9,$D7393&lt;$N$9),$J$9,$D7393&lt;$N$10,$J$10)</f>
        <v>Micro Cap</v>
      </c>
      <c r="F7393" s="18">
        <v>6.99</v>
      </c>
      <c r="G7393" s="3" t="s">
        <v>31554</v>
      </c>
      <c r="H7393" s="22">
        <f>ROUND(Table1[[#This Row],[Market Capitalisation]]/Table1[[#This Row],[Stock Price]],0)</f>
        <v>5884120</v>
      </c>
    </row>
    <row r="7394" spans="2:8" x14ac:dyDescent="0.35">
      <c r="B7394" s="1" t="s">
        <v>29139</v>
      </c>
      <c r="C7394" s="3" t="s">
        <v>29140</v>
      </c>
      <c r="D7394" s="13">
        <v>40610000</v>
      </c>
      <c r="E7394" s="1" t="str" cm="1">
        <f t="array" ref="E7394">_xlfn.IFS($D7394&gt;=$N$7,$J$7,AND($D7394&gt;=$M$8,$D7394&lt;$N$8),$J$8,AND($D7394&gt;=$M$9,$D7394&lt;$N$9),$J$9,$D7394&lt;$N$10,$J$10)</f>
        <v>Micro Cap</v>
      </c>
      <c r="F7394" s="18">
        <v>1.03</v>
      </c>
      <c r="G7394" s="3" t="s">
        <v>31554</v>
      </c>
      <c r="H7394" s="22">
        <f>ROUND(Table1[[#This Row],[Market Capitalisation]]/Table1[[#This Row],[Stock Price]],0)</f>
        <v>39427184</v>
      </c>
    </row>
    <row r="7395" spans="2:8" x14ac:dyDescent="0.35">
      <c r="B7395" s="1" t="s">
        <v>29143</v>
      </c>
      <c r="C7395" s="3" t="s">
        <v>29144</v>
      </c>
      <c r="D7395" s="13">
        <v>40500000</v>
      </c>
      <c r="E7395" s="1" t="str" cm="1">
        <f t="array" ref="E7395">_xlfn.IFS($D7395&gt;=$N$7,$J$7,AND($D7395&gt;=$M$8,$D7395&lt;$N$8),$J$8,AND($D7395&gt;=$M$9,$D7395&lt;$N$9),$J$9,$D7395&lt;$N$10,$J$10)</f>
        <v>Micro Cap</v>
      </c>
      <c r="F7395" s="18">
        <v>0.57999999999999996</v>
      </c>
      <c r="G7395" s="3" t="s">
        <v>31554</v>
      </c>
      <c r="H7395" s="22">
        <f>ROUND(Table1[[#This Row],[Market Capitalisation]]/Table1[[#This Row],[Stock Price]],0)</f>
        <v>69827586</v>
      </c>
    </row>
    <row r="7396" spans="2:8" x14ac:dyDescent="0.35">
      <c r="B7396" s="1" t="s">
        <v>29147</v>
      </c>
      <c r="C7396" s="3" t="s">
        <v>29148</v>
      </c>
      <c r="D7396" s="13">
        <v>40470000</v>
      </c>
      <c r="E7396" s="1" t="str" cm="1">
        <f t="array" ref="E7396">_xlfn.IFS($D7396&gt;=$N$7,$J$7,AND($D7396&gt;=$M$8,$D7396&lt;$N$8),$J$8,AND($D7396&gt;=$M$9,$D7396&lt;$N$9),$J$9,$D7396&lt;$N$10,$J$10)</f>
        <v>Micro Cap</v>
      </c>
      <c r="F7396" s="18">
        <v>0.98</v>
      </c>
      <c r="G7396" s="3" t="s">
        <v>31554</v>
      </c>
      <c r="H7396" s="22">
        <f>ROUND(Table1[[#This Row],[Market Capitalisation]]/Table1[[#This Row],[Stock Price]],0)</f>
        <v>41295918</v>
      </c>
    </row>
    <row r="7397" spans="2:8" x14ac:dyDescent="0.35">
      <c r="B7397" s="1" t="s">
        <v>29152</v>
      </c>
      <c r="C7397" s="3" t="s">
        <v>29153</v>
      </c>
      <c r="D7397" s="13">
        <v>40400000</v>
      </c>
      <c r="E7397" s="1" t="str" cm="1">
        <f t="array" ref="E7397">_xlfn.IFS($D7397&gt;=$N$7,$J$7,AND($D7397&gt;=$M$8,$D7397&lt;$N$8),$J$8,AND($D7397&gt;=$M$9,$D7397&lt;$N$9),$J$9,$D7397&lt;$N$10,$J$10)</f>
        <v>Micro Cap</v>
      </c>
      <c r="F7397" s="18">
        <v>2</v>
      </c>
      <c r="G7397" s="3" t="s">
        <v>31554</v>
      </c>
      <c r="H7397" s="22">
        <f>ROUND(Table1[[#This Row],[Market Capitalisation]]/Table1[[#This Row],[Stock Price]],0)</f>
        <v>20200000</v>
      </c>
    </row>
    <row r="7398" spans="2:8" x14ac:dyDescent="0.35">
      <c r="B7398" s="1" t="s">
        <v>29156</v>
      </c>
      <c r="C7398" s="3" t="s">
        <v>29157</v>
      </c>
      <c r="D7398" s="13">
        <v>40330000</v>
      </c>
      <c r="E7398" s="1" t="str" cm="1">
        <f t="array" ref="E7398">_xlfn.IFS($D7398&gt;=$N$7,$J$7,AND($D7398&gt;=$M$8,$D7398&lt;$N$8),$J$8,AND($D7398&gt;=$M$9,$D7398&lt;$N$9),$J$9,$D7398&lt;$N$10,$J$10)</f>
        <v>Micro Cap</v>
      </c>
      <c r="F7398" s="18">
        <v>0.95</v>
      </c>
      <c r="G7398" s="3" t="s">
        <v>31554</v>
      </c>
      <c r="H7398" s="22">
        <f>ROUND(Table1[[#This Row],[Market Capitalisation]]/Table1[[#This Row],[Stock Price]],0)</f>
        <v>42452632</v>
      </c>
    </row>
    <row r="7399" spans="2:8" x14ac:dyDescent="0.35">
      <c r="B7399" s="1" t="s">
        <v>29160</v>
      </c>
      <c r="C7399" s="3" t="s">
        <v>29161</v>
      </c>
      <c r="D7399" s="13">
        <v>40310000</v>
      </c>
      <c r="E7399" s="1" t="str" cm="1">
        <f t="array" ref="E7399">_xlfn.IFS($D7399&gt;=$N$7,$J$7,AND($D7399&gt;=$M$8,$D7399&lt;$N$8),$J$8,AND($D7399&gt;=$M$9,$D7399&lt;$N$9),$J$9,$D7399&lt;$N$10,$J$10)</f>
        <v>Micro Cap</v>
      </c>
      <c r="F7399" s="18">
        <v>3.11</v>
      </c>
      <c r="G7399" s="3" t="s">
        <v>31554</v>
      </c>
      <c r="H7399" s="22">
        <f>ROUND(Table1[[#This Row],[Market Capitalisation]]/Table1[[#This Row],[Stock Price]],0)</f>
        <v>12961415</v>
      </c>
    </row>
    <row r="7400" spans="2:8" x14ac:dyDescent="0.35">
      <c r="B7400" s="1" t="s">
        <v>29164</v>
      </c>
      <c r="C7400" s="3" t="s">
        <v>29165</v>
      </c>
      <c r="D7400" s="13">
        <v>40220000</v>
      </c>
      <c r="E7400" s="1" t="str" cm="1">
        <f t="array" ref="E7400">_xlfn.IFS($D7400&gt;=$N$7,$J$7,AND($D7400&gt;=$M$8,$D7400&lt;$N$8),$J$8,AND($D7400&gt;=$M$9,$D7400&lt;$N$9),$J$9,$D7400&lt;$N$10,$J$10)</f>
        <v>Micro Cap</v>
      </c>
      <c r="F7400" s="18">
        <v>0.99</v>
      </c>
      <c r="G7400" s="3" t="s">
        <v>31554</v>
      </c>
      <c r="H7400" s="22">
        <f>ROUND(Table1[[#This Row],[Market Capitalisation]]/Table1[[#This Row],[Stock Price]],0)</f>
        <v>40626263</v>
      </c>
    </row>
    <row r="7401" spans="2:8" x14ac:dyDescent="0.35">
      <c r="B7401" s="1" t="s">
        <v>29168</v>
      </c>
      <c r="C7401" s="3" t="s">
        <v>29169</v>
      </c>
      <c r="D7401" s="13">
        <v>39740000</v>
      </c>
      <c r="E7401" s="1" t="str" cm="1">
        <f t="array" ref="E7401">_xlfn.IFS($D7401&gt;=$N$7,$J$7,AND($D7401&gt;=$M$8,$D7401&lt;$N$8),$J$8,AND($D7401&gt;=$M$9,$D7401&lt;$N$9),$J$9,$D7401&lt;$N$10,$J$10)</f>
        <v>Micro Cap</v>
      </c>
      <c r="F7401" s="18">
        <v>1.4</v>
      </c>
      <c r="G7401" s="3" t="s">
        <v>31554</v>
      </c>
      <c r="H7401" s="22">
        <f>ROUND(Table1[[#This Row],[Market Capitalisation]]/Table1[[#This Row],[Stock Price]],0)</f>
        <v>28385714</v>
      </c>
    </row>
    <row r="7402" spans="2:8" x14ac:dyDescent="0.35">
      <c r="B7402" s="1" t="s">
        <v>29172</v>
      </c>
      <c r="C7402" s="3" t="s">
        <v>29173</v>
      </c>
      <c r="D7402" s="13">
        <v>39670000</v>
      </c>
      <c r="E7402" s="1" t="str" cm="1">
        <f t="array" ref="E7402">_xlfn.IFS($D7402&gt;=$N$7,$J$7,AND($D7402&gt;=$M$8,$D7402&lt;$N$8),$J$8,AND($D7402&gt;=$M$9,$D7402&lt;$N$9),$J$9,$D7402&lt;$N$10,$J$10)</f>
        <v>Micro Cap</v>
      </c>
      <c r="F7402" s="18">
        <v>3.07</v>
      </c>
      <c r="G7402" s="3" t="s">
        <v>31554</v>
      </c>
      <c r="H7402" s="22">
        <f>ROUND(Table1[[#This Row],[Market Capitalisation]]/Table1[[#This Row],[Stock Price]],0)</f>
        <v>12921824</v>
      </c>
    </row>
    <row r="7403" spans="2:8" x14ac:dyDescent="0.35">
      <c r="B7403" s="1" t="s">
        <v>29176</v>
      </c>
      <c r="C7403" s="3" t="s">
        <v>29177</v>
      </c>
      <c r="D7403" s="13">
        <v>39590000</v>
      </c>
      <c r="E7403" s="1" t="str" cm="1">
        <f t="array" ref="E7403">_xlfn.IFS($D7403&gt;=$N$7,$J$7,AND($D7403&gt;=$M$8,$D7403&lt;$N$8),$J$8,AND($D7403&gt;=$M$9,$D7403&lt;$N$9),$J$9,$D7403&lt;$N$10,$J$10)</f>
        <v>Micro Cap</v>
      </c>
      <c r="F7403" s="18">
        <v>0.41</v>
      </c>
      <c r="G7403" s="3" t="s">
        <v>1452</v>
      </c>
      <c r="H7403" s="22">
        <f>ROUND(Table1[[#This Row],[Market Capitalisation]]/Table1[[#This Row],[Stock Price]],0)</f>
        <v>96560976</v>
      </c>
    </row>
    <row r="7404" spans="2:8" x14ac:dyDescent="0.35">
      <c r="B7404" s="1" t="s">
        <v>29180</v>
      </c>
      <c r="C7404" s="3" t="s">
        <v>29181</v>
      </c>
      <c r="D7404" s="13">
        <v>39570000</v>
      </c>
      <c r="E7404" s="1" t="str" cm="1">
        <f t="array" ref="E7404">_xlfn.IFS($D7404&gt;=$N$7,$J$7,AND($D7404&gt;=$M$8,$D7404&lt;$N$8),$J$8,AND($D7404&gt;=$M$9,$D7404&lt;$N$9),$J$9,$D7404&lt;$N$10,$J$10)</f>
        <v>Micro Cap</v>
      </c>
      <c r="F7404" s="18">
        <v>1.25</v>
      </c>
      <c r="G7404" s="3" t="s">
        <v>31554</v>
      </c>
      <c r="H7404" s="22">
        <f>ROUND(Table1[[#This Row],[Market Capitalisation]]/Table1[[#This Row],[Stock Price]],0)</f>
        <v>31656000</v>
      </c>
    </row>
    <row r="7405" spans="2:8" x14ac:dyDescent="0.35">
      <c r="B7405" s="1" t="s">
        <v>29184</v>
      </c>
      <c r="C7405" s="3" t="s">
        <v>29185</v>
      </c>
      <c r="D7405" s="13">
        <v>39360000</v>
      </c>
      <c r="E7405" s="1" t="str" cm="1">
        <f t="array" ref="E7405">_xlfn.IFS($D7405&gt;=$N$7,$J$7,AND($D7405&gt;=$M$8,$D7405&lt;$N$8),$J$8,AND($D7405&gt;=$M$9,$D7405&lt;$N$9),$J$9,$D7405&lt;$N$10,$J$10)</f>
        <v>Micro Cap</v>
      </c>
      <c r="F7405" s="18">
        <v>1.1599999999999999</v>
      </c>
      <c r="G7405" s="3" t="s">
        <v>31567</v>
      </c>
      <c r="H7405" s="22">
        <f>ROUND(Table1[[#This Row],[Market Capitalisation]]/Table1[[#This Row],[Stock Price]],0)</f>
        <v>33931034</v>
      </c>
    </row>
    <row r="7406" spans="2:8" x14ac:dyDescent="0.35">
      <c r="B7406" s="1" t="s">
        <v>29188</v>
      </c>
      <c r="C7406" s="3" t="s">
        <v>29189</v>
      </c>
      <c r="D7406" s="13">
        <v>39140000</v>
      </c>
      <c r="E7406" s="1" t="str" cm="1">
        <f t="array" ref="E7406">_xlfn.IFS($D7406&gt;=$N$7,$J$7,AND($D7406&gt;=$M$8,$D7406&lt;$N$8),$J$8,AND($D7406&gt;=$M$9,$D7406&lt;$N$9),$J$9,$D7406&lt;$N$10,$J$10)</f>
        <v>Micro Cap</v>
      </c>
      <c r="F7406" s="18">
        <v>1.28</v>
      </c>
      <c r="G7406" s="3" t="s">
        <v>31554</v>
      </c>
      <c r="H7406" s="22">
        <f>ROUND(Table1[[#This Row],[Market Capitalisation]]/Table1[[#This Row],[Stock Price]],0)</f>
        <v>30578125</v>
      </c>
    </row>
    <row r="7407" spans="2:8" x14ac:dyDescent="0.35">
      <c r="B7407" s="1" t="s">
        <v>29192</v>
      </c>
      <c r="C7407" s="3" t="s">
        <v>29193</v>
      </c>
      <c r="D7407" s="13">
        <v>38630000</v>
      </c>
      <c r="E7407" s="1" t="str" cm="1">
        <f t="array" ref="E7407">_xlfn.IFS($D7407&gt;=$N$7,$J$7,AND($D7407&gt;=$M$8,$D7407&lt;$N$8),$J$8,AND($D7407&gt;=$M$9,$D7407&lt;$N$9),$J$9,$D7407&lt;$N$10,$J$10)</f>
        <v>Micro Cap</v>
      </c>
      <c r="F7407" s="18">
        <v>0.02</v>
      </c>
      <c r="G7407" s="3" t="s">
        <v>420</v>
      </c>
      <c r="H7407" s="22">
        <f>ROUND(Table1[[#This Row],[Market Capitalisation]]/Table1[[#This Row],[Stock Price]],0)</f>
        <v>1931500000</v>
      </c>
    </row>
    <row r="7408" spans="2:8" x14ac:dyDescent="0.35">
      <c r="B7408" s="1" t="s">
        <v>29196</v>
      </c>
      <c r="C7408" s="3" t="s">
        <v>29197</v>
      </c>
      <c r="D7408" s="13">
        <v>38610000</v>
      </c>
      <c r="E7408" s="1" t="str" cm="1">
        <f t="array" ref="E7408">_xlfn.IFS($D7408&gt;=$N$7,$J$7,AND($D7408&gt;=$M$8,$D7408&lt;$N$8),$J$8,AND($D7408&gt;=$M$9,$D7408&lt;$N$9),$J$9,$D7408&lt;$N$10,$J$10)</f>
        <v>Micro Cap</v>
      </c>
      <c r="F7408" s="18">
        <v>0.36</v>
      </c>
      <c r="G7408" s="3" t="s">
        <v>31567</v>
      </c>
      <c r="H7408" s="22">
        <f>ROUND(Table1[[#This Row],[Market Capitalisation]]/Table1[[#This Row],[Stock Price]],0)</f>
        <v>107250000</v>
      </c>
    </row>
    <row r="7409" spans="2:8" x14ac:dyDescent="0.35">
      <c r="B7409" s="1" t="s">
        <v>29200</v>
      </c>
      <c r="C7409" s="3" t="s">
        <v>29201</v>
      </c>
      <c r="D7409" s="13">
        <v>38590000</v>
      </c>
      <c r="E7409" s="1" t="str" cm="1">
        <f t="array" ref="E7409">_xlfn.IFS($D7409&gt;=$N$7,$J$7,AND($D7409&gt;=$M$8,$D7409&lt;$N$8),$J$8,AND($D7409&gt;=$M$9,$D7409&lt;$N$9),$J$9,$D7409&lt;$N$10,$J$10)</f>
        <v>Micro Cap</v>
      </c>
      <c r="F7409" s="18">
        <v>2.1</v>
      </c>
      <c r="G7409" s="3" t="s">
        <v>31554</v>
      </c>
      <c r="H7409" s="22">
        <f>ROUND(Table1[[#This Row],[Market Capitalisation]]/Table1[[#This Row],[Stock Price]],0)</f>
        <v>18376190</v>
      </c>
    </row>
    <row r="7410" spans="2:8" x14ac:dyDescent="0.35">
      <c r="B7410" s="1" t="s">
        <v>29204</v>
      </c>
      <c r="C7410" s="3" t="s">
        <v>29205</v>
      </c>
      <c r="D7410" s="13">
        <v>38500000</v>
      </c>
      <c r="E7410" s="1" t="str" cm="1">
        <f t="array" ref="E7410">_xlfn.IFS($D7410&gt;=$N$7,$J$7,AND($D7410&gt;=$M$8,$D7410&lt;$N$8),$J$8,AND($D7410&gt;=$M$9,$D7410&lt;$N$9),$J$9,$D7410&lt;$N$10,$J$10)</f>
        <v>Micro Cap</v>
      </c>
      <c r="F7410" s="18">
        <v>0.16</v>
      </c>
      <c r="G7410" s="3" t="s">
        <v>31554</v>
      </c>
      <c r="H7410" s="22">
        <f>ROUND(Table1[[#This Row],[Market Capitalisation]]/Table1[[#This Row],[Stock Price]],0)</f>
        <v>240625000</v>
      </c>
    </row>
    <row r="7411" spans="2:8" x14ac:dyDescent="0.35">
      <c r="B7411" s="1" t="s">
        <v>29208</v>
      </c>
      <c r="C7411" s="3" t="s">
        <v>29209</v>
      </c>
      <c r="D7411" s="13">
        <v>38490000</v>
      </c>
      <c r="E7411" s="1" t="str" cm="1">
        <f t="array" ref="E7411">_xlfn.IFS($D7411&gt;=$N$7,$J$7,AND($D7411&gt;=$M$8,$D7411&lt;$N$8),$J$8,AND($D7411&gt;=$M$9,$D7411&lt;$N$9),$J$9,$D7411&lt;$N$10,$J$10)</f>
        <v>Micro Cap</v>
      </c>
      <c r="F7411" s="18">
        <v>7.64</v>
      </c>
      <c r="G7411" s="3" t="s">
        <v>210</v>
      </c>
      <c r="H7411" s="22">
        <f>ROUND(Table1[[#This Row],[Market Capitalisation]]/Table1[[#This Row],[Stock Price]],0)</f>
        <v>5037958</v>
      </c>
    </row>
    <row r="7412" spans="2:8" x14ac:dyDescent="0.35">
      <c r="B7412" s="1" t="s">
        <v>29212</v>
      </c>
      <c r="C7412" s="3" t="s">
        <v>29213</v>
      </c>
      <c r="D7412" s="13">
        <v>38450000</v>
      </c>
      <c r="E7412" s="1" t="str" cm="1">
        <f t="array" ref="E7412">_xlfn.IFS($D7412&gt;=$N$7,$J$7,AND($D7412&gt;=$M$8,$D7412&lt;$N$8),$J$8,AND($D7412&gt;=$M$9,$D7412&lt;$N$9),$J$9,$D7412&lt;$N$10,$J$10)</f>
        <v>Micro Cap</v>
      </c>
      <c r="F7412" s="18">
        <v>0.64</v>
      </c>
      <c r="G7412" s="3" t="s">
        <v>152</v>
      </c>
      <c r="H7412" s="22">
        <f>ROUND(Table1[[#This Row],[Market Capitalisation]]/Table1[[#This Row],[Stock Price]],0)</f>
        <v>60078125</v>
      </c>
    </row>
    <row r="7413" spans="2:8" x14ac:dyDescent="0.35">
      <c r="B7413" s="1" t="s">
        <v>29216</v>
      </c>
      <c r="C7413" s="3" t="s">
        <v>29217</v>
      </c>
      <c r="D7413" s="13">
        <v>38310000</v>
      </c>
      <c r="E7413" s="1" t="str" cm="1">
        <f t="array" ref="E7413">_xlfn.IFS($D7413&gt;=$N$7,$J$7,AND($D7413&gt;=$M$8,$D7413&lt;$N$8),$J$8,AND($D7413&gt;=$M$9,$D7413&lt;$N$9),$J$9,$D7413&lt;$N$10,$J$10)</f>
        <v>Micro Cap</v>
      </c>
      <c r="F7413" s="18">
        <v>0.53</v>
      </c>
      <c r="G7413" s="3" t="s">
        <v>19398</v>
      </c>
      <c r="H7413" s="22">
        <f>ROUND(Table1[[#This Row],[Market Capitalisation]]/Table1[[#This Row],[Stock Price]],0)</f>
        <v>72283019</v>
      </c>
    </row>
    <row r="7414" spans="2:8" x14ac:dyDescent="0.35">
      <c r="B7414" s="1" t="s">
        <v>29220</v>
      </c>
      <c r="C7414" s="3" t="s">
        <v>29221</v>
      </c>
      <c r="D7414" s="13">
        <v>38130000</v>
      </c>
      <c r="E7414" s="1" t="str" cm="1">
        <f t="array" ref="E7414">_xlfn.IFS($D7414&gt;=$N$7,$J$7,AND($D7414&gt;=$M$8,$D7414&lt;$N$8),$J$8,AND($D7414&gt;=$M$9,$D7414&lt;$N$9),$J$9,$D7414&lt;$N$10,$J$10)</f>
        <v>Micro Cap</v>
      </c>
      <c r="F7414" s="18">
        <v>0.06</v>
      </c>
      <c r="G7414" s="3" t="s">
        <v>31554</v>
      </c>
      <c r="H7414" s="22">
        <f>ROUND(Table1[[#This Row],[Market Capitalisation]]/Table1[[#This Row],[Stock Price]],0)</f>
        <v>635500000</v>
      </c>
    </row>
    <row r="7415" spans="2:8" x14ac:dyDescent="0.35">
      <c r="B7415" s="1" t="s">
        <v>29225</v>
      </c>
      <c r="C7415" s="3" t="s">
        <v>29226</v>
      </c>
      <c r="D7415" s="13">
        <v>37960000</v>
      </c>
      <c r="E7415" s="1" t="str" cm="1">
        <f t="array" ref="E7415">_xlfn.IFS($D7415&gt;=$N$7,$J$7,AND($D7415&gt;=$M$8,$D7415&lt;$N$8),$J$8,AND($D7415&gt;=$M$9,$D7415&lt;$N$9),$J$9,$D7415&lt;$N$10,$J$10)</f>
        <v>Micro Cap</v>
      </c>
      <c r="F7415" s="18">
        <v>1.55</v>
      </c>
      <c r="G7415" s="3" t="s">
        <v>511</v>
      </c>
      <c r="H7415" s="22">
        <f>ROUND(Table1[[#This Row],[Market Capitalisation]]/Table1[[#This Row],[Stock Price]],0)</f>
        <v>24490323</v>
      </c>
    </row>
    <row r="7416" spans="2:8" x14ac:dyDescent="0.35">
      <c r="B7416" s="1" t="s">
        <v>29229</v>
      </c>
      <c r="C7416" s="3" t="s">
        <v>29230</v>
      </c>
      <c r="D7416" s="13">
        <v>37770000</v>
      </c>
      <c r="E7416" s="1" t="str" cm="1">
        <f t="array" ref="E7416">_xlfn.IFS($D7416&gt;=$N$7,$J$7,AND($D7416&gt;=$M$8,$D7416&lt;$N$8),$J$8,AND($D7416&gt;=$M$9,$D7416&lt;$N$9),$J$9,$D7416&lt;$N$10,$J$10)</f>
        <v>Micro Cap</v>
      </c>
      <c r="F7416" s="18">
        <v>0.38</v>
      </c>
      <c r="G7416" s="3" t="s">
        <v>31554</v>
      </c>
      <c r="H7416" s="22">
        <f>ROUND(Table1[[#This Row],[Market Capitalisation]]/Table1[[#This Row],[Stock Price]],0)</f>
        <v>99394737</v>
      </c>
    </row>
    <row r="7417" spans="2:8" x14ac:dyDescent="0.35">
      <c r="B7417" s="1" t="s">
        <v>29233</v>
      </c>
      <c r="C7417" s="3" t="s">
        <v>29234</v>
      </c>
      <c r="D7417" s="13">
        <v>37700000</v>
      </c>
      <c r="E7417" s="1" t="str" cm="1">
        <f t="array" ref="E7417">_xlfn.IFS($D7417&gt;=$N$7,$J$7,AND($D7417&gt;=$M$8,$D7417&lt;$N$8),$J$8,AND($D7417&gt;=$M$9,$D7417&lt;$N$9),$J$9,$D7417&lt;$N$10,$J$10)</f>
        <v>Micro Cap</v>
      </c>
      <c r="F7417" s="18">
        <v>1.43</v>
      </c>
      <c r="G7417" s="3" t="s">
        <v>31554</v>
      </c>
      <c r="H7417" s="22">
        <f>ROUND(Table1[[#This Row],[Market Capitalisation]]/Table1[[#This Row],[Stock Price]],0)</f>
        <v>26363636</v>
      </c>
    </row>
    <row r="7418" spans="2:8" x14ac:dyDescent="0.35">
      <c r="B7418" s="1" t="s">
        <v>29237</v>
      </c>
      <c r="C7418" s="3" t="s">
        <v>29238</v>
      </c>
      <c r="D7418" s="13">
        <v>37570000</v>
      </c>
      <c r="E7418" s="1" t="str" cm="1">
        <f t="array" ref="E7418">_xlfn.IFS($D7418&gt;=$N$7,$J$7,AND($D7418&gt;=$M$8,$D7418&lt;$N$8),$J$8,AND($D7418&gt;=$M$9,$D7418&lt;$N$9),$J$9,$D7418&lt;$N$10,$J$10)</f>
        <v>Micro Cap</v>
      </c>
      <c r="F7418" s="18">
        <v>1.23</v>
      </c>
      <c r="G7418" s="3" t="s">
        <v>31554</v>
      </c>
      <c r="H7418" s="22">
        <f>ROUND(Table1[[#This Row],[Market Capitalisation]]/Table1[[#This Row],[Stock Price]],0)</f>
        <v>30544715</v>
      </c>
    </row>
    <row r="7419" spans="2:8" x14ac:dyDescent="0.35">
      <c r="B7419" s="1" t="s">
        <v>29241</v>
      </c>
      <c r="C7419" s="3" t="s">
        <v>29242</v>
      </c>
      <c r="D7419" s="13">
        <v>37350000</v>
      </c>
      <c r="E7419" s="1" t="str" cm="1">
        <f t="array" ref="E7419">_xlfn.IFS($D7419&gt;=$N$7,$J$7,AND($D7419&gt;=$M$8,$D7419&lt;$N$8),$J$8,AND($D7419&gt;=$M$9,$D7419&lt;$N$9),$J$9,$D7419&lt;$N$10,$J$10)</f>
        <v>Micro Cap</v>
      </c>
      <c r="F7419" s="18">
        <v>4.07</v>
      </c>
      <c r="G7419" s="3" t="s">
        <v>152</v>
      </c>
      <c r="H7419" s="22">
        <f>ROUND(Table1[[#This Row],[Market Capitalisation]]/Table1[[#This Row],[Stock Price]],0)</f>
        <v>9176904</v>
      </c>
    </row>
    <row r="7420" spans="2:8" x14ac:dyDescent="0.35">
      <c r="B7420" s="1" t="s">
        <v>29245</v>
      </c>
      <c r="C7420" s="3" t="s">
        <v>29246</v>
      </c>
      <c r="D7420" s="13">
        <v>37320000</v>
      </c>
      <c r="E7420" s="1" t="str" cm="1">
        <f t="array" ref="E7420">_xlfn.IFS($D7420&gt;=$N$7,$J$7,AND($D7420&gt;=$M$8,$D7420&lt;$N$8),$J$8,AND($D7420&gt;=$M$9,$D7420&lt;$N$9),$J$9,$D7420&lt;$N$10,$J$10)</f>
        <v>Micro Cap</v>
      </c>
      <c r="F7420" s="18">
        <v>0.13</v>
      </c>
      <c r="G7420" s="3" t="s">
        <v>511</v>
      </c>
      <c r="H7420" s="22">
        <f>ROUND(Table1[[#This Row],[Market Capitalisation]]/Table1[[#This Row],[Stock Price]],0)</f>
        <v>287076923</v>
      </c>
    </row>
    <row r="7421" spans="2:8" x14ac:dyDescent="0.35">
      <c r="B7421" s="1" t="s">
        <v>29249</v>
      </c>
      <c r="C7421" s="3" t="s">
        <v>29250</v>
      </c>
      <c r="D7421" s="13">
        <v>37230000</v>
      </c>
      <c r="E7421" s="1" t="str" cm="1">
        <f t="array" ref="E7421">_xlfn.IFS($D7421&gt;=$N$7,$J$7,AND($D7421&gt;=$M$8,$D7421&lt;$N$8),$J$8,AND($D7421&gt;=$M$9,$D7421&lt;$N$9),$J$9,$D7421&lt;$N$10,$J$10)</f>
        <v>Micro Cap</v>
      </c>
      <c r="F7421" s="18">
        <v>2.09</v>
      </c>
      <c r="G7421" s="3" t="s">
        <v>31554</v>
      </c>
      <c r="H7421" s="22">
        <f>ROUND(Table1[[#This Row],[Market Capitalisation]]/Table1[[#This Row],[Stock Price]],0)</f>
        <v>17813397</v>
      </c>
    </row>
    <row r="7422" spans="2:8" x14ac:dyDescent="0.35">
      <c r="B7422" s="1" t="s">
        <v>29253</v>
      </c>
      <c r="C7422" s="3" t="s">
        <v>29254</v>
      </c>
      <c r="D7422" s="13">
        <v>37210000</v>
      </c>
      <c r="E7422" s="1" t="str" cm="1">
        <f t="array" ref="E7422">_xlfn.IFS($D7422&gt;=$N$7,$J$7,AND($D7422&gt;=$M$8,$D7422&lt;$N$8),$J$8,AND($D7422&gt;=$M$9,$D7422&lt;$N$9),$J$9,$D7422&lt;$N$10,$J$10)</f>
        <v>Micro Cap</v>
      </c>
      <c r="F7422" s="18">
        <v>0.16</v>
      </c>
      <c r="G7422" s="3" t="s">
        <v>511</v>
      </c>
      <c r="H7422" s="22">
        <f>ROUND(Table1[[#This Row],[Market Capitalisation]]/Table1[[#This Row],[Stock Price]],0)</f>
        <v>232562500</v>
      </c>
    </row>
    <row r="7423" spans="2:8" x14ac:dyDescent="0.35">
      <c r="B7423" s="1" t="s">
        <v>29257</v>
      </c>
      <c r="C7423" s="3" t="s">
        <v>29258</v>
      </c>
      <c r="D7423" s="13">
        <v>36750000</v>
      </c>
      <c r="E7423" s="1" t="str" cm="1">
        <f t="array" ref="E7423">_xlfn.IFS($D7423&gt;=$N$7,$J$7,AND($D7423&gt;=$M$8,$D7423&lt;$N$8),$J$8,AND($D7423&gt;=$M$9,$D7423&lt;$N$9),$J$9,$D7423&lt;$N$10,$J$10)</f>
        <v>Micro Cap</v>
      </c>
      <c r="F7423" s="18">
        <v>0.65</v>
      </c>
      <c r="G7423" s="3" t="s">
        <v>31554</v>
      </c>
      <c r="H7423" s="22">
        <f>ROUND(Table1[[#This Row],[Market Capitalisation]]/Table1[[#This Row],[Stock Price]],0)</f>
        <v>56538462</v>
      </c>
    </row>
    <row r="7424" spans="2:8" x14ac:dyDescent="0.35">
      <c r="B7424" s="1" t="s">
        <v>29261</v>
      </c>
      <c r="C7424" s="3" t="s">
        <v>29262</v>
      </c>
      <c r="D7424" s="13">
        <v>36690000</v>
      </c>
      <c r="E7424" s="1" t="str" cm="1">
        <f t="array" ref="E7424">_xlfn.IFS($D7424&gt;=$N$7,$J$7,AND($D7424&gt;=$M$8,$D7424&lt;$N$8),$J$8,AND($D7424&gt;=$M$9,$D7424&lt;$N$9),$J$9,$D7424&lt;$N$10,$J$10)</f>
        <v>Micro Cap</v>
      </c>
      <c r="F7424" s="18">
        <v>4.84</v>
      </c>
      <c r="G7424" s="3" t="s">
        <v>210</v>
      </c>
      <c r="H7424" s="22">
        <f>ROUND(Table1[[#This Row],[Market Capitalisation]]/Table1[[#This Row],[Stock Price]],0)</f>
        <v>7580579</v>
      </c>
    </row>
    <row r="7425" spans="2:8" x14ac:dyDescent="0.35">
      <c r="B7425" s="1" t="s">
        <v>29265</v>
      </c>
      <c r="C7425" s="3" t="s">
        <v>29266</v>
      </c>
      <c r="D7425" s="13">
        <v>36670000</v>
      </c>
      <c r="E7425" s="1" t="str" cm="1">
        <f t="array" ref="E7425">_xlfn.IFS($D7425&gt;=$N$7,$J$7,AND($D7425&gt;=$M$8,$D7425&lt;$N$8),$J$8,AND($D7425&gt;=$M$9,$D7425&lt;$N$9),$J$9,$D7425&lt;$N$10,$J$10)</f>
        <v>Micro Cap</v>
      </c>
      <c r="F7425" s="18">
        <v>1.22</v>
      </c>
      <c r="G7425" s="3" t="s">
        <v>31554</v>
      </c>
      <c r="H7425" s="22">
        <f>ROUND(Table1[[#This Row],[Market Capitalisation]]/Table1[[#This Row],[Stock Price]],0)</f>
        <v>30057377</v>
      </c>
    </row>
    <row r="7426" spans="2:8" x14ac:dyDescent="0.35">
      <c r="B7426" s="1" t="s">
        <v>29269</v>
      </c>
      <c r="C7426" s="3" t="s">
        <v>29270</v>
      </c>
      <c r="D7426" s="13">
        <v>36510000</v>
      </c>
      <c r="E7426" s="1" t="str" cm="1">
        <f t="array" ref="E7426">_xlfn.IFS($D7426&gt;=$N$7,$J$7,AND($D7426&gt;=$M$8,$D7426&lt;$N$8),$J$8,AND($D7426&gt;=$M$9,$D7426&lt;$N$9),$J$9,$D7426&lt;$N$10,$J$10)</f>
        <v>Micro Cap</v>
      </c>
      <c r="F7426" s="18">
        <v>2.7</v>
      </c>
      <c r="G7426" s="3" t="s">
        <v>4925</v>
      </c>
      <c r="H7426" s="22">
        <f>ROUND(Table1[[#This Row],[Market Capitalisation]]/Table1[[#This Row],[Stock Price]],0)</f>
        <v>13522222</v>
      </c>
    </row>
    <row r="7427" spans="2:8" x14ac:dyDescent="0.35">
      <c r="B7427" s="1" t="s">
        <v>29273</v>
      </c>
      <c r="C7427" s="3" t="s">
        <v>29274</v>
      </c>
      <c r="D7427" s="13">
        <v>36500000</v>
      </c>
      <c r="E7427" s="1" t="str" cm="1">
        <f t="array" ref="E7427">_xlfn.IFS($D7427&gt;=$N$7,$J$7,AND($D7427&gt;=$M$8,$D7427&lt;$N$8),$J$8,AND($D7427&gt;=$M$9,$D7427&lt;$N$9),$J$9,$D7427&lt;$N$10,$J$10)</f>
        <v>Micro Cap</v>
      </c>
      <c r="F7427" s="18">
        <v>0.96</v>
      </c>
      <c r="G7427" s="3" t="s">
        <v>3395</v>
      </c>
      <c r="H7427" s="22">
        <f>ROUND(Table1[[#This Row],[Market Capitalisation]]/Table1[[#This Row],[Stock Price]],0)</f>
        <v>38020833</v>
      </c>
    </row>
    <row r="7428" spans="2:8" x14ac:dyDescent="0.35">
      <c r="B7428" s="1" t="s">
        <v>29277</v>
      </c>
      <c r="C7428" s="3" t="s">
        <v>29278</v>
      </c>
      <c r="D7428" s="13">
        <v>36310000</v>
      </c>
      <c r="E7428" s="1" t="str" cm="1">
        <f t="array" ref="E7428">_xlfn.IFS($D7428&gt;=$N$7,$J$7,AND($D7428&gt;=$M$8,$D7428&lt;$N$8),$J$8,AND($D7428&gt;=$M$9,$D7428&lt;$N$9),$J$9,$D7428&lt;$N$10,$J$10)</f>
        <v>Micro Cap</v>
      </c>
      <c r="F7428" s="18">
        <v>0.09</v>
      </c>
      <c r="G7428" s="3" t="s">
        <v>304</v>
      </c>
      <c r="H7428" s="22">
        <f>ROUND(Table1[[#This Row],[Market Capitalisation]]/Table1[[#This Row],[Stock Price]],0)</f>
        <v>403444444</v>
      </c>
    </row>
    <row r="7429" spans="2:8" x14ac:dyDescent="0.35">
      <c r="B7429" s="1" t="s">
        <v>29282</v>
      </c>
      <c r="C7429" s="3" t="s">
        <v>29283</v>
      </c>
      <c r="D7429" s="13">
        <v>36290000</v>
      </c>
      <c r="E7429" s="1" t="str" cm="1">
        <f t="array" ref="E7429">_xlfn.IFS($D7429&gt;=$N$7,$J$7,AND($D7429&gt;=$M$8,$D7429&lt;$N$8),$J$8,AND($D7429&gt;=$M$9,$D7429&lt;$N$9),$J$9,$D7429&lt;$N$10,$J$10)</f>
        <v>Micro Cap</v>
      </c>
      <c r="F7429" s="18">
        <v>0.12</v>
      </c>
      <c r="G7429" s="3" t="s">
        <v>31554</v>
      </c>
      <c r="H7429" s="22">
        <f>ROUND(Table1[[#This Row],[Market Capitalisation]]/Table1[[#This Row],[Stock Price]],0)</f>
        <v>302416667</v>
      </c>
    </row>
    <row r="7430" spans="2:8" x14ac:dyDescent="0.35">
      <c r="B7430" s="1" t="s">
        <v>29286</v>
      </c>
      <c r="C7430" s="3" t="s">
        <v>29287</v>
      </c>
      <c r="D7430" s="13">
        <v>36190000</v>
      </c>
      <c r="E7430" s="1" t="str" cm="1">
        <f t="array" ref="E7430">_xlfn.IFS($D7430&gt;=$N$7,$J$7,AND($D7430&gt;=$M$8,$D7430&lt;$N$8),$J$8,AND($D7430&gt;=$M$9,$D7430&lt;$N$9),$J$9,$D7430&lt;$N$10,$J$10)</f>
        <v>Micro Cap</v>
      </c>
      <c r="F7430" s="18">
        <v>1.1100000000000001</v>
      </c>
      <c r="G7430" s="3" t="s">
        <v>31554</v>
      </c>
      <c r="H7430" s="22">
        <f>ROUND(Table1[[#This Row],[Market Capitalisation]]/Table1[[#This Row],[Stock Price]],0)</f>
        <v>32603604</v>
      </c>
    </row>
    <row r="7431" spans="2:8" x14ac:dyDescent="0.35">
      <c r="B7431" s="1" t="s">
        <v>29290</v>
      </c>
      <c r="C7431" s="3" t="s">
        <v>29291</v>
      </c>
      <c r="D7431" s="13">
        <v>36010000</v>
      </c>
      <c r="E7431" s="1" t="str" cm="1">
        <f t="array" ref="E7431">_xlfn.IFS($D7431&gt;=$N$7,$J$7,AND($D7431&gt;=$M$8,$D7431&lt;$N$8),$J$8,AND($D7431&gt;=$M$9,$D7431&lt;$N$9),$J$9,$D7431&lt;$N$10,$J$10)</f>
        <v>Micro Cap</v>
      </c>
      <c r="F7431" s="18">
        <v>4.57</v>
      </c>
      <c r="G7431" s="3" t="s">
        <v>210</v>
      </c>
      <c r="H7431" s="22">
        <f>ROUND(Table1[[#This Row],[Market Capitalisation]]/Table1[[#This Row],[Stock Price]],0)</f>
        <v>7879650</v>
      </c>
    </row>
    <row r="7432" spans="2:8" x14ac:dyDescent="0.35">
      <c r="B7432" s="1" t="s">
        <v>29294</v>
      </c>
      <c r="C7432" s="3" t="s">
        <v>29295</v>
      </c>
      <c r="D7432" s="13">
        <v>35880000</v>
      </c>
      <c r="E7432" s="1" t="str" cm="1">
        <f t="array" ref="E7432">_xlfn.IFS($D7432&gt;=$N$7,$J$7,AND($D7432&gt;=$M$8,$D7432&lt;$N$8),$J$8,AND($D7432&gt;=$M$9,$D7432&lt;$N$9),$J$9,$D7432&lt;$N$10,$J$10)</f>
        <v>Micro Cap</v>
      </c>
      <c r="F7432" s="18">
        <v>0.49</v>
      </c>
      <c r="G7432" s="3" t="s">
        <v>31554</v>
      </c>
      <c r="H7432" s="22">
        <f>ROUND(Table1[[#This Row],[Market Capitalisation]]/Table1[[#This Row],[Stock Price]],0)</f>
        <v>73224490</v>
      </c>
    </row>
    <row r="7433" spans="2:8" x14ac:dyDescent="0.35">
      <c r="B7433" s="1" t="s">
        <v>29298</v>
      </c>
      <c r="C7433" s="3" t="s">
        <v>29299</v>
      </c>
      <c r="D7433" s="13">
        <v>35840000</v>
      </c>
      <c r="E7433" s="1" t="str" cm="1">
        <f t="array" ref="E7433">_xlfn.IFS($D7433&gt;=$N$7,$J$7,AND($D7433&gt;=$M$8,$D7433&lt;$N$8),$J$8,AND($D7433&gt;=$M$9,$D7433&lt;$N$9),$J$9,$D7433&lt;$N$10,$J$10)</f>
        <v>Micro Cap</v>
      </c>
      <c r="F7433" s="18">
        <v>1.1599999999999999</v>
      </c>
      <c r="G7433" s="3" t="s">
        <v>31554</v>
      </c>
      <c r="H7433" s="22">
        <f>ROUND(Table1[[#This Row],[Market Capitalisation]]/Table1[[#This Row],[Stock Price]],0)</f>
        <v>30896552</v>
      </c>
    </row>
    <row r="7434" spans="2:8" x14ac:dyDescent="0.35">
      <c r="B7434" s="1" t="s">
        <v>29302</v>
      </c>
      <c r="C7434" s="3" t="s">
        <v>29303</v>
      </c>
      <c r="D7434" s="13">
        <v>35830000</v>
      </c>
      <c r="E7434" s="1" t="str" cm="1">
        <f t="array" ref="E7434">_xlfn.IFS($D7434&gt;=$N$7,$J$7,AND($D7434&gt;=$M$8,$D7434&lt;$N$8),$J$8,AND($D7434&gt;=$M$9,$D7434&lt;$N$9),$J$9,$D7434&lt;$N$10,$J$10)</f>
        <v>Micro Cap</v>
      </c>
      <c r="F7434" s="18">
        <v>0.34</v>
      </c>
      <c r="G7434" s="3" t="s">
        <v>31554</v>
      </c>
      <c r="H7434" s="22">
        <f>ROUND(Table1[[#This Row],[Market Capitalisation]]/Table1[[#This Row],[Stock Price]],0)</f>
        <v>105382353</v>
      </c>
    </row>
    <row r="7435" spans="2:8" x14ac:dyDescent="0.35">
      <c r="B7435" s="1" t="s">
        <v>29306</v>
      </c>
      <c r="C7435" s="3" t="s">
        <v>29307</v>
      </c>
      <c r="D7435" s="13">
        <v>35600000</v>
      </c>
      <c r="E7435" s="1" t="str" cm="1">
        <f t="array" ref="E7435">_xlfn.IFS($D7435&gt;=$N$7,$J$7,AND($D7435&gt;=$M$8,$D7435&lt;$N$8),$J$8,AND($D7435&gt;=$M$9,$D7435&lt;$N$9),$J$9,$D7435&lt;$N$10,$J$10)</f>
        <v>Micro Cap</v>
      </c>
      <c r="F7435" s="18">
        <v>2.48</v>
      </c>
      <c r="G7435" s="3" t="s">
        <v>511</v>
      </c>
      <c r="H7435" s="22">
        <f>ROUND(Table1[[#This Row],[Market Capitalisation]]/Table1[[#This Row],[Stock Price]],0)</f>
        <v>14354839</v>
      </c>
    </row>
    <row r="7436" spans="2:8" x14ac:dyDescent="0.35">
      <c r="B7436" s="1" t="s">
        <v>29310</v>
      </c>
      <c r="C7436" s="3" t="s">
        <v>29311</v>
      </c>
      <c r="D7436" s="13">
        <v>35310000</v>
      </c>
      <c r="E7436" s="1" t="str" cm="1">
        <f t="array" ref="E7436">_xlfn.IFS($D7436&gt;=$N$7,$J$7,AND($D7436&gt;=$M$8,$D7436&lt;$N$8),$J$8,AND($D7436&gt;=$M$9,$D7436&lt;$N$9),$J$9,$D7436&lt;$N$10,$J$10)</f>
        <v>Micro Cap</v>
      </c>
      <c r="F7436" s="18">
        <v>6.42</v>
      </c>
      <c r="G7436" s="3" t="s">
        <v>210</v>
      </c>
      <c r="H7436" s="22">
        <f>ROUND(Table1[[#This Row],[Market Capitalisation]]/Table1[[#This Row],[Stock Price]],0)</f>
        <v>5500000</v>
      </c>
    </row>
    <row r="7437" spans="2:8" x14ac:dyDescent="0.35">
      <c r="B7437" s="1" t="s">
        <v>29314</v>
      </c>
      <c r="C7437" s="3" t="s">
        <v>29315</v>
      </c>
      <c r="D7437" s="13">
        <v>35160000</v>
      </c>
      <c r="E7437" s="1" t="str" cm="1">
        <f t="array" ref="E7437">_xlfn.IFS($D7437&gt;=$N$7,$J$7,AND($D7437&gt;=$M$8,$D7437&lt;$N$8),$J$8,AND($D7437&gt;=$M$9,$D7437&lt;$N$9),$J$9,$D7437&lt;$N$10,$J$10)</f>
        <v>Micro Cap</v>
      </c>
      <c r="F7437" s="18">
        <v>0.37</v>
      </c>
      <c r="G7437" s="3" t="s">
        <v>31554</v>
      </c>
      <c r="H7437" s="22">
        <f>ROUND(Table1[[#This Row],[Market Capitalisation]]/Table1[[#This Row],[Stock Price]],0)</f>
        <v>95027027</v>
      </c>
    </row>
    <row r="7438" spans="2:8" x14ac:dyDescent="0.35">
      <c r="B7438" s="1" t="s">
        <v>29318</v>
      </c>
      <c r="C7438" s="3" t="s">
        <v>29319</v>
      </c>
      <c r="D7438" s="13">
        <v>35050000</v>
      </c>
      <c r="E7438" s="1" t="str" cm="1">
        <f t="array" ref="E7438">_xlfn.IFS($D7438&gt;=$N$7,$J$7,AND($D7438&gt;=$M$8,$D7438&lt;$N$8),$J$8,AND($D7438&gt;=$M$9,$D7438&lt;$N$9),$J$9,$D7438&lt;$N$10,$J$10)</f>
        <v>Micro Cap</v>
      </c>
      <c r="F7438" s="18">
        <v>0.33</v>
      </c>
      <c r="G7438" s="3" t="s">
        <v>511</v>
      </c>
      <c r="H7438" s="22">
        <f>ROUND(Table1[[#This Row],[Market Capitalisation]]/Table1[[#This Row],[Stock Price]],0)</f>
        <v>106212121</v>
      </c>
    </row>
    <row r="7439" spans="2:8" x14ac:dyDescent="0.35">
      <c r="B7439" s="1" t="s">
        <v>29322</v>
      </c>
      <c r="C7439" s="3" t="s">
        <v>29323</v>
      </c>
      <c r="D7439" s="13">
        <v>35040000</v>
      </c>
      <c r="E7439" s="1" t="str" cm="1">
        <f t="array" ref="E7439">_xlfn.IFS($D7439&gt;=$N$7,$J$7,AND($D7439&gt;=$M$8,$D7439&lt;$N$8),$J$8,AND($D7439&gt;=$M$9,$D7439&lt;$N$9),$J$9,$D7439&lt;$N$10,$J$10)</f>
        <v>Micro Cap</v>
      </c>
      <c r="F7439" s="18">
        <v>0.9</v>
      </c>
      <c r="G7439" s="3" t="s">
        <v>31554</v>
      </c>
      <c r="H7439" s="22">
        <f>ROUND(Table1[[#This Row],[Market Capitalisation]]/Table1[[#This Row],[Stock Price]],0)</f>
        <v>38933333</v>
      </c>
    </row>
    <row r="7440" spans="2:8" x14ac:dyDescent="0.35">
      <c r="B7440" s="1" t="s">
        <v>29326</v>
      </c>
      <c r="C7440" s="3" t="s">
        <v>29327</v>
      </c>
      <c r="D7440" s="13">
        <v>35010000</v>
      </c>
      <c r="E7440" s="1" t="str" cm="1">
        <f t="array" ref="E7440">_xlfn.IFS($D7440&gt;=$N$7,$J$7,AND($D7440&gt;=$M$8,$D7440&lt;$N$8),$J$8,AND($D7440&gt;=$M$9,$D7440&lt;$N$9),$J$9,$D7440&lt;$N$10,$J$10)</f>
        <v>Micro Cap</v>
      </c>
      <c r="F7440" s="18">
        <v>3.39</v>
      </c>
      <c r="G7440" s="3" t="s">
        <v>210</v>
      </c>
      <c r="H7440" s="22">
        <f>ROUND(Table1[[#This Row],[Market Capitalisation]]/Table1[[#This Row],[Stock Price]],0)</f>
        <v>10327434</v>
      </c>
    </row>
    <row r="7441" spans="2:8" x14ac:dyDescent="0.35">
      <c r="B7441" s="1" t="s">
        <v>29330</v>
      </c>
      <c r="C7441" s="3" t="s">
        <v>29331</v>
      </c>
      <c r="D7441" s="13">
        <v>34820000</v>
      </c>
      <c r="E7441" s="1" t="str" cm="1">
        <f t="array" ref="E7441">_xlfn.IFS($D7441&gt;=$N$7,$J$7,AND($D7441&gt;=$M$8,$D7441&lt;$N$8),$J$8,AND($D7441&gt;=$M$9,$D7441&lt;$N$9),$J$9,$D7441&lt;$N$10,$J$10)</f>
        <v>Micro Cap</v>
      </c>
      <c r="F7441" s="18">
        <v>0.63</v>
      </c>
      <c r="G7441" s="3" t="s">
        <v>31554</v>
      </c>
      <c r="H7441" s="22">
        <f>ROUND(Table1[[#This Row],[Market Capitalisation]]/Table1[[#This Row],[Stock Price]],0)</f>
        <v>55269841</v>
      </c>
    </row>
    <row r="7442" spans="2:8" x14ac:dyDescent="0.35">
      <c r="B7442" s="1" t="s">
        <v>29334</v>
      </c>
      <c r="C7442" s="3" t="s">
        <v>29335</v>
      </c>
      <c r="D7442" s="13">
        <v>34750000</v>
      </c>
      <c r="E7442" s="1" t="str" cm="1">
        <f t="array" ref="E7442">_xlfn.IFS($D7442&gt;=$N$7,$J$7,AND($D7442&gt;=$M$8,$D7442&lt;$N$8),$J$8,AND($D7442&gt;=$M$9,$D7442&lt;$N$9),$J$9,$D7442&lt;$N$10,$J$10)</f>
        <v>Micro Cap</v>
      </c>
      <c r="F7442" s="18">
        <v>11.6</v>
      </c>
      <c r="G7442" s="3" t="s">
        <v>31554</v>
      </c>
      <c r="H7442" s="22">
        <f>ROUND(Table1[[#This Row],[Market Capitalisation]]/Table1[[#This Row],[Stock Price]],0)</f>
        <v>2995690</v>
      </c>
    </row>
    <row r="7443" spans="2:8" x14ac:dyDescent="0.35">
      <c r="B7443" s="1" t="s">
        <v>29338</v>
      </c>
      <c r="C7443" s="3" t="s">
        <v>29339</v>
      </c>
      <c r="D7443" s="13">
        <v>34620000</v>
      </c>
      <c r="E7443" s="1" t="str" cm="1">
        <f t="array" ref="E7443">_xlfn.IFS($D7443&gt;=$N$7,$J$7,AND($D7443&gt;=$M$8,$D7443&lt;$N$8),$J$8,AND($D7443&gt;=$M$9,$D7443&lt;$N$9),$J$9,$D7443&lt;$N$10,$J$10)</f>
        <v>Micro Cap</v>
      </c>
      <c r="F7443" s="18">
        <v>0.24</v>
      </c>
      <c r="G7443" s="3" t="s">
        <v>31554</v>
      </c>
      <c r="H7443" s="22">
        <f>ROUND(Table1[[#This Row],[Market Capitalisation]]/Table1[[#This Row],[Stock Price]],0)</f>
        <v>144250000</v>
      </c>
    </row>
    <row r="7444" spans="2:8" x14ac:dyDescent="0.35">
      <c r="B7444" s="1" t="s">
        <v>29342</v>
      </c>
      <c r="C7444" s="3" t="s">
        <v>29343</v>
      </c>
      <c r="D7444" s="13">
        <v>34460000</v>
      </c>
      <c r="E7444" s="1" t="str" cm="1">
        <f t="array" ref="E7444">_xlfn.IFS($D7444&gt;=$N$7,$J$7,AND($D7444&gt;=$M$8,$D7444&lt;$N$8),$J$8,AND($D7444&gt;=$M$9,$D7444&lt;$N$9),$J$9,$D7444&lt;$N$10,$J$10)</f>
        <v>Micro Cap</v>
      </c>
      <c r="F7444" s="18">
        <v>0.5</v>
      </c>
      <c r="G7444" s="3" t="s">
        <v>62</v>
      </c>
      <c r="H7444" s="22">
        <f>ROUND(Table1[[#This Row],[Market Capitalisation]]/Table1[[#This Row],[Stock Price]],0)</f>
        <v>68920000</v>
      </c>
    </row>
    <row r="7445" spans="2:8" x14ac:dyDescent="0.35">
      <c r="B7445" s="1" t="s">
        <v>29346</v>
      </c>
      <c r="C7445" s="3" t="s">
        <v>29347</v>
      </c>
      <c r="D7445" s="13">
        <v>34340000</v>
      </c>
      <c r="E7445" s="1" t="str" cm="1">
        <f t="array" ref="E7445">_xlfn.IFS($D7445&gt;=$N$7,$J$7,AND($D7445&gt;=$M$8,$D7445&lt;$N$8),$J$8,AND($D7445&gt;=$M$9,$D7445&lt;$N$9),$J$9,$D7445&lt;$N$10,$J$10)</f>
        <v>Micro Cap</v>
      </c>
      <c r="F7445" s="18">
        <v>3.68</v>
      </c>
      <c r="G7445" s="3" t="s">
        <v>31554</v>
      </c>
      <c r="H7445" s="22">
        <f>ROUND(Table1[[#This Row],[Market Capitalisation]]/Table1[[#This Row],[Stock Price]],0)</f>
        <v>9331522</v>
      </c>
    </row>
    <row r="7446" spans="2:8" x14ac:dyDescent="0.35">
      <c r="B7446" s="1" t="s">
        <v>29350</v>
      </c>
      <c r="C7446" s="3" t="s">
        <v>29351</v>
      </c>
      <c r="D7446" s="13">
        <v>34080000</v>
      </c>
      <c r="E7446" s="1" t="str" cm="1">
        <f t="array" ref="E7446">_xlfn.IFS($D7446&gt;=$N$7,$J$7,AND($D7446&gt;=$M$8,$D7446&lt;$N$8),$J$8,AND($D7446&gt;=$M$9,$D7446&lt;$N$9),$J$9,$D7446&lt;$N$10,$J$10)</f>
        <v>Micro Cap</v>
      </c>
      <c r="F7446" s="18">
        <v>1.76</v>
      </c>
      <c r="G7446" s="3" t="s">
        <v>31554</v>
      </c>
      <c r="H7446" s="22">
        <f>ROUND(Table1[[#This Row],[Market Capitalisation]]/Table1[[#This Row],[Stock Price]],0)</f>
        <v>19363636</v>
      </c>
    </row>
    <row r="7447" spans="2:8" x14ac:dyDescent="0.35">
      <c r="B7447" s="1" t="s">
        <v>29354</v>
      </c>
      <c r="C7447" s="3" t="s">
        <v>29355</v>
      </c>
      <c r="D7447" s="13">
        <v>34070000</v>
      </c>
      <c r="E7447" s="1" t="str" cm="1">
        <f t="array" ref="E7447">_xlfn.IFS($D7447&gt;=$N$7,$J$7,AND($D7447&gt;=$M$8,$D7447&lt;$N$8),$J$8,AND($D7447&gt;=$M$9,$D7447&lt;$N$9),$J$9,$D7447&lt;$N$10,$J$10)</f>
        <v>Micro Cap</v>
      </c>
      <c r="F7447" s="18">
        <v>0.87</v>
      </c>
      <c r="G7447" s="3" t="s">
        <v>31554</v>
      </c>
      <c r="H7447" s="22">
        <f>ROUND(Table1[[#This Row],[Market Capitalisation]]/Table1[[#This Row],[Stock Price]],0)</f>
        <v>39160920</v>
      </c>
    </row>
    <row r="7448" spans="2:8" x14ac:dyDescent="0.35">
      <c r="B7448" s="1" t="s">
        <v>29358</v>
      </c>
      <c r="C7448" s="3" t="s">
        <v>29359</v>
      </c>
      <c r="D7448" s="13">
        <v>34030000</v>
      </c>
      <c r="E7448" s="1" t="str" cm="1">
        <f t="array" ref="E7448">_xlfn.IFS($D7448&gt;=$N$7,$J$7,AND($D7448&gt;=$M$8,$D7448&lt;$N$8),$J$8,AND($D7448&gt;=$M$9,$D7448&lt;$N$9),$J$9,$D7448&lt;$N$10,$J$10)</f>
        <v>Micro Cap</v>
      </c>
      <c r="F7448" s="18">
        <v>6.97</v>
      </c>
      <c r="G7448" s="3" t="s">
        <v>249</v>
      </c>
      <c r="H7448" s="22">
        <f>ROUND(Table1[[#This Row],[Market Capitalisation]]/Table1[[#This Row],[Stock Price]],0)</f>
        <v>4882353</v>
      </c>
    </row>
    <row r="7449" spans="2:8" x14ac:dyDescent="0.35">
      <c r="B7449" s="1" t="s">
        <v>29362</v>
      </c>
      <c r="C7449" s="3" t="s">
        <v>29363</v>
      </c>
      <c r="D7449" s="13">
        <v>33950000</v>
      </c>
      <c r="E7449" s="1" t="str" cm="1">
        <f t="array" ref="E7449">_xlfn.IFS($D7449&gt;=$N$7,$J$7,AND($D7449&gt;=$M$8,$D7449&lt;$N$8),$J$8,AND($D7449&gt;=$M$9,$D7449&lt;$N$9),$J$9,$D7449&lt;$N$10,$J$10)</f>
        <v>Micro Cap</v>
      </c>
      <c r="F7449" s="18">
        <v>0.22</v>
      </c>
      <c r="G7449" s="3" t="s">
        <v>31554</v>
      </c>
      <c r="H7449" s="22">
        <f>ROUND(Table1[[#This Row],[Market Capitalisation]]/Table1[[#This Row],[Stock Price]],0)</f>
        <v>154318182</v>
      </c>
    </row>
    <row r="7450" spans="2:8" x14ac:dyDescent="0.35">
      <c r="B7450" s="1" t="s">
        <v>29366</v>
      </c>
      <c r="C7450" s="3" t="s">
        <v>29367</v>
      </c>
      <c r="D7450" s="13">
        <v>33930000</v>
      </c>
      <c r="E7450" s="1" t="str" cm="1">
        <f t="array" ref="E7450">_xlfn.IFS($D7450&gt;=$N$7,$J$7,AND($D7450&gt;=$M$8,$D7450&lt;$N$8),$J$8,AND($D7450&gt;=$M$9,$D7450&lt;$N$9),$J$9,$D7450&lt;$N$10,$J$10)</f>
        <v>Micro Cap</v>
      </c>
      <c r="F7450" s="18">
        <v>1.37</v>
      </c>
      <c r="G7450" s="3" t="s">
        <v>31554</v>
      </c>
      <c r="H7450" s="22">
        <f>ROUND(Table1[[#This Row],[Market Capitalisation]]/Table1[[#This Row],[Stock Price]],0)</f>
        <v>24766423</v>
      </c>
    </row>
    <row r="7451" spans="2:8" x14ac:dyDescent="0.35">
      <c r="B7451" s="1" t="s">
        <v>29370</v>
      </c>
      <c r="C7451" s="3" t="s">
        <v>29371</v>
      </c>
      <c r="D7451" s="13">
        <v>33910000</v>
      </c>
      <c r="E7451" s="1" t="str" cm="1">
        <f t="array" ref="E7451">_xlfn.IFS($D7451&gt;=$N$7,$J$7,AND($D7451&gt;=$M$8,$D7451&lt;$N$8),$J$8,AND($D7451&gt;=$M$9,$D7451&lt;$N$9),$J$9,$D7451&lt;$N$10,$J$10)</f>
        <v>Micro Cap</v>
      </c>
      <c r="F7451" s="18">
        <v>1.08</v>
      </c>
      <c r="G7451" s="3" t="s">
        <v>152</v>
      </c>
      <c r="H7451" s="22">
        <f>ROUND(Table1[[#This Row],[Market Capitalisation]]/Table1[[#This Row],[Stock Price]],0)</f>
        <v>31398148</v>
      </c>
    </row>
    <row r="7452" spans="2:8" x14ac:dyDescent="0.35">
      <c r="B7452" s="1" t="s">
        <v>29374</v>
      </c>
      <c r="C7452" s="3" t="s">
        <v>29375</v>
      </c>
      <c r="D7452" s="13">
        <v>33900000</v>
      </c>
      <c r="E7452" s="1" t="str" cm="1">
        <f t="array" ref="E7452">_xlfn.IFS($D7452&gt;=$N$7,$J$7,AND($D7452&gt;=$M$8,$D7452&lt;$N$8),$J$8,AND($D7452&gt;=$M$9,$D7452&lt;$N$9),$J$9,$D7452&lt;$N$10,$J$10)</f>
        <v>Micro Cap</v>
      </c>
      <c r="F7452" s="18">
        <v>5.68</v>
      </c>
      <c r="G7452" s="3" t="s">
        <v>31554</v>
      </c>
      <c r="H7452" s="22">
        <f>ROUND(Table1[[#This Row],[Market Capitalisation]]/Table1[[#This Row],[Stock Price]],0)</f>
        <v>5968310</v>
      </c>
    </row>
    <row r="7453" spans="2:8" x14ac:dyDescent="0.35">
      <c r="B7453" s="1" t="s">
        <v>29378</v>
      </c>
      <c r="C7453" s="3" t="s">
        <v>29379</v>
      </c>
      <c r="D7453" s="13">
        <v>33730000</v>
      </c>
      <c r="E7453" s="1" t="str" cm="1">
        <f t="array" ref="E7453">_xlfn.IFS($D7453&gt;=$N$7,$J$7,AND($D7453&gt;=$M$8,$D7453&lt;$N$8),$J$8,AND($D7453&gt;=$M$9,$D7453&lt;$N$9),$J$9,$D7453&lt;$N$10,$J$10)</f>
        <v>Micro Cap</v>
      </c>
      <c r="F7453" s="18">
        <v>3.85</v>
      </c>
      <c r="G7453" s="3" t="s">
        <v>31554</v>
      </c>
      <c r="H7453" s="22">
        <f>ROUND(Table1[[#This Row],[Market Capitalisation]]/Table1[[#This Row],[Stock Price]],0)</f>
        <v>8761039</v>
      </c>
    </row>
    <row r="7454" spans="2:8" x14ac:dyDescent="0.35">
      <c r="B7454" s="1" t="s">
        <v>29382</v>
      </c>
      <c r="C7454" s="3" t="s">
        <v>29383</v>
      </c>
      <c r="D7454" s="13">
        <v>33460000</v>
      </c>
      <c r="E7454" s="1" t="str" cm="1">
        <f t="array" ref="E7454">_xlfn.IFS($D7454&gt;=$N$7,$J$7,AND($D7454&gt;=$M$8,$D7454&lt;$N$8),$J$8,AND($D7454&gt;=$M$9,$D7454&lt;$N$9),$J$9,$D7454&lt;$N$10,$J$10)</f>
        <v>Micro Cap</v>
      </c>
      <c r="F7454" s="18">
        <v>3.11</v>
      </c>
      <c r="G7454" s="3" t="s">
        <v>31554</v>
      </c>
      <c r="H7454" s="22">
        <f>ROUND(Table1[[#This Row],[Market Capitalisation]]/Table1[[#This Row],[Stock Price]],0)</f>
        <v>10758842</v>
      </c>
    </row>
    <row r="7455" spans="2:8" x14ac:dyDescent="0.35">
      <c r="B7455" s="1" t="s">
        <v>29386</v>
      </c>
      <c r="C7455" s="3" t="s">
        <v>29387</v>
      </c>
      <c r="D7455" s="13">
        <v>33430000</v>
      </c>
      <c r="E7455" s="1" t="str" cm="1">
        <f t="array" ref="E7455">_xlfn.IFS($D7455&gt;=$N$7,$J$7,AND($D7455&gt;=$M$8,$D7455&lt;$N$8),$J$8,AND($D7455&gt;=$M$9,$D7455&lt;$N$9),$J$9,$D7455&lt;$N$10,$J$10)</f>
        <v>Micro Cap</v>
      </c>
      <c r="F7455" s="18">
        <v>15.31</v>
      </c>
      <c r="G7455" s="3" t="s">
        <v>210</v>
      </c>
      <c r="H7455" s="22">
        <f>ROUND(Table1[[#This Row],[Market Capitalisation]]/Table1[[#This Row],[Stock Price]],0)</f>
        <v>2183540</v>
      </c>
    </row>
    <row r="7456" spans="2:8" x14ac:dyDescent="0.35">
      <c r="B7456" s="1" t="s">
        <v>29391</v>
      </c>
      <c r="C7456" s="3" t="s">
        <v>29392</v>
      </c>
      <c r="D7456" s="13">
        <v>33430000</v>
      </c>
      <c r="E7456" s="1" t="str" cm="1">
        <f t="array" ref="E7456">_xlfn.IFS($D7456&gt;=$N$7,$J$7,AND($D7456&gt;=$M$8,$D7456&lt;$N$8),$J$8,AND($D7456&gt;=$M$9,$D7456&lt;$N$9),$J$9,$D7456&lt;$N$10,$J$10)</f>
        <v>Micro Cap</v>
      </c>
      <c r="F7456" s="18">
        <v>0.15</v>
      </c>
      <c r="G7456" s="3" t="s">
        <v>3227</v>
      </c>
      <c r="H7456" s="22">
        <f>ROUND(Table1[[#This Row],[Market Capitalisation]]/Table1[[#This Row],[Stock Price]],0)</f>
        <v>222866667</v>
      </c>
    </row>
    <row r="7457" spans="2:8" x14ac:dyDescent="0.35">
      <c r="B7457" s="1" t="s">
        <v>29394</v>
      </c>
      <c r="C7457" s="3" t="s">
        <v>29395</v>
      </c>
      <c r="D7457" s="13">
        <v>33340000.000000004</v>
      </c>
      <c r="E7457" s="1" t="str" cm="1">
        <f t="array" ref="E7457">_xlfn.IFS($D7457&gt;=$N$7,$J$7,AND($D7457&gt;=$M$8,$D7457&lt;$N$8),$J$8,AND($D7457&gt;=$M$9,$D7457&lt;$N$9),$J$9,$D7457&lt;$N$10,$J$10)</f>
        <v>Micro Cap</v>
      </c>
      <c r="F7457" s="18">
        <v>0.91</v>
      </c>
      <c r="G7457" s="3" t="s">
        <v>152</v>
      </c>
      <c r="H7457" s="22">
        <f>ROUND(Table1[[#This Row],[Market Capitalisation]]/Table1[[#This Row],[Stock Price]],0)</f>
        <v>36637363</v>
      </c>
    </row>
    <row r="7458" spans="2:8" x14ac:dyDescent="0.35">
      <c r="B7458" s="1" t="s">
        <v>29398</v>
      </c>
      <c r="C7458" s="3" t="s">
        <v>29399</v>
      </c>
      <c r="D7458" s="13">
        <v>33330000</v>
      </c>
      <c r="E7458" s="1" t="str" cm="1">
        <f t="array" ref="E7458">_xlfn.IFS($D7458&gt;=$N$7,$J$7,AND($D7458&gt;=$M$8,$D7458&lt;$N$8),$J$8,AND($D7458&gt;=$M$9,$D7458&lt;$N$9),$J$9,$D7458&lt;$N$10,$J$10)</f>
        <v>Micro Cap</v>
      </c>
      <c r="F7458" s="18">
        <v>0.18</v>
      </c>
      <c r="G7458" s="3" t="s">
        <v>249</v>
      </c>
      <c r="H7458" s="22">
        <f>ROUND(Table1[[#This Row],[Market Capitalisation]]/Table1[[#This Row],[Stock Price]],0)</f>
        <v>185166667</v>
      </c>
    </row>
    <row r="7459" spans="2:8" x14ac:dyDescent="0.35">
      <c r="B7459" s="1" t="s">
        <v>29402</v>
      </c>
      <c r="C7459" s="3" t="s">
        <v>29403</v>
      </c>
      <c r="D7459" s="13">
        <v>33330000</v>
      </c>
      <c r="E7459" s="1" t="str" cm="1">
        <f t="array" ref="E7459">_xlfn.IFS($D7459&gt;=$N$7,$J$7,AND($D7459&gt;=$M$8,$D7459&lt;$N$8),$J$8,AND($D7459&gt;=$M$9,$D7459&lt;$N$9),$J$9,$D7459&lt;$N$10,$J$10)</f>
        <v>Micro Cap</v>
      </c>
      <c r="F7459" s="18">
        <v>0.41</v>
      </c>
      <c r="G7459" s="3" t="s">
        <v>511</v>
      </c>
      <c r="H7459" s="22">
        <f>ROUND(Table1[[#This Row],[Market Capitalisation]]/Table1[[#This Row],[Stock Price]],0)</f>
        <v>81292683</v>
      </c>
    </row>
    <row r="7460" spans="2:8" x14ac:dyDescent="0.35">
      <c r="B7460" s="1" t="s">
        <v>29405</v>
      </c>
      <c r="C7460" s="3" t="s">
        <v>29406</v>
      </c>
      <c r="D7460" s="13">
        <v>33159999.999999996</v>
      </c>
      <c r="E7460" s="1" t="str" cm="1">
        <f t="array" ref="E7460">_xlfn.IFS($D7460&gt;=$N$7,$J$7,AND($D7460&gt;=$M$8,$D7460&lt;$N$8),$J$8,AND($D7460&gt;=$M$9,$D7460&lt;$N$9),$J$9,$D7460&lt;$N$10,$J$10)</f>
        <v>Micro Cap</v>
      </c>
      <c r="F7460" s="18">
        <v>1.19</v>
      </c>
      <c r="G7460" s="3" t="s">
        <v>4076</v>
      </c>
      <c r="H7460" s="22">
        <f>ROUND(Table1[[#This Row],[Market Capitalisation]]/Table1[[#This Row],[Stock Price]],0)</f>
        <v>27865546</v>
      </c>
    </row>
    <row r="7461" spans="2:8" x14ac:dyDescent="0.35">
      <c r="B7461" s="1" t="s">
        <v>29410</v>
      </c>
      <c r="C7461" s="3" t="s">
        <v>29411</v>
      </c>
      <c r="D7461" s="13">
        <v>32930000</v>
      </c>
      <c r="E7461" s="1" t="str" cm="1">
        <f t="array" ref="E7461">_xlfn.IFS($D7461&gt;=$N$7,$J$7,AND($D7461&gt;=$M$8,$D7461&lt;$N$8),$J$8,AND($D7461&gt;=$M$9,$D7461&lt;$N$9),$J$9,$D7461&lt;$N$10,$J$10)</f>
        <v>Micro Cap</v>
      </c>
      <c r="F7461" s="18">
        <v>0.39</v>
      </c>
      <c r="G7461" s="3" t="s">
        <v>31554</v>
      </c>
      <c r="H7461" s="22">
        <f>ROUND(Table1[[#This Row],[Market Capitalisation]]/Table1[[#This Row],[Stock Price]],0)</f>
        <v>84435897</v>
      </c>
    </row>
    <row r="7462" spans="2:8" x14ac:dyDescent="0.35">
      <c r="B7462" s="1" t="s">
        <v>29414</v>
      </c>
      <c r="C7462" s="3" t="s">
        <v>29415</v>
      </c>
      <c r="D7462" s="13">
        <v>32900000</v>
      </c>
      <c r="E7462" s="1" t="str" cm="1">
        <f t="array" ref="E7462">_xlfn.IFS($D7462&gt;=$N$7,$J$7,AND($D7462&gt;=$M$8,$D7462&lt;$N$8),$J$8,AND($D7462&gt;=$M$9,$D7462&lt;$N$9),$J$9,$D7462&lt;$N$10,$J$10)</f>
        <v>Micro Cap</v>
      </c>
      <c r="F7462" s="18">
        <v>0.28000000000000003</v>
      </c>
      <c r="G7462" s="3" t="s">
        <v>511</v>
      </c>
      <c r="H7462" s="22">
        <f>ROUND(Table1[[#This Row],[Market Capitalisation]]/Table1[[#This Row],[Stock Price]],0)</f>
        <v>117500000</v>
      </c>
    </row>
    <row r="7463" spans="2:8" x14ac:dyDescent="0.35">
      <c r="B7463" s="1" t="s">
        <v>29418</v>
      </c>
      <c r="C7463" s="3" t="s">
        <v>29419</v>
      </c>
      <c r="D7463" s="13">
        <v>32890000</v>
      </c>
      <c r="E7463" s="1" t="str" cm="1">
        <f t="array" ref="E7463">_xlfn.IFS($D7463&gt;=$N$7,$J$7,AND($D7463&gt;=$M$8,$D7463&lt;$N$8),$J$8,AND($D7463&gt;=$M$9,$D7463&lt;$N$9),$J$9,$D7463&lt;$N$10,$J$10)</f>
        <v>Micro Cap</v>
      </c>
      <c r="F7463" s="18">
        <v>1.59</v>
      </c>
      <c r="G7463" s="3" t="s">
        <v>31554</v>
      </c>
      <c r="H7463" s="22">
        <f>ROUND(Table1[[#This Row],[Market Capitalisation]]/Table1[[#This Row],[Stock Price]],0)</f>
        <v>20685535</v>
      </c>
    </row>
    <row r="7464" spans="2:8" x14ac:dyDescent="0.35">
      <c r="B7464" s="1" t="s">
        <v>29422</v>
      </c>
      <c r="C7464" s="3" t="s">
        <v>29423</v>
      </c>
      <c r="D7464" s="13">
        <v>32820000</v>
      </c>
      <c r="E7464" s="1" t="str" cm="1">
        <f t="array" ref="E7464">_xlfn.IFS($D7464&gt;=$N$7,$J$7,AND($D7464&gt;=$M$8,$D7464&lt;$N$8),$J$8,AND($D7464&gt;=$M$9,$D7464&lt;$N$9),$J$9,$D7464&lt;$N$10,$J$10)</f>
        <v>Micro Cap</v>
      </c>
      <c r="F7464" s="18">
        <v>0.33</v>
      </c>
      <c r="G7464" s="3" t="s">
        <v>31554</v>
      </c>
      <c r="H7464" s="22">
        <f>ROUND(Table1[[#This Row],[Market Capitalisation]]/Table1[[#This Row],[Stock Price]],0)</f>
        <v>99454545</v>
      </c>
    </row>
    <row r="7465" spans="2:8" x14ac:dyDescent="0.35">
      <c r="B7465" s="1" t="s">
        <v>29426</v>
      </c>
      <c r="C7465" s="3" t="s">
        <v>29427</v>
      </c>
      <c r="D7465" s="13">
        <v>32780000</v>
      </c>
      <c r="E7465" s="1" t="str" cm="1">
        <f t="array" ref="E7465">_xlfn.IFS($D7465&gt;=$N$7,$J$7,AND($D7465&gt;=$M$8,$D7465&lt;$N$8),$J$8,AND($D7465&gt;=$M$9,$D7465&lt;$N$9),$J$9,$D7465&lt;$N$10,$J$10)</f>
        <v>Micro Cap</v>
      </c>
      <c r="F7465" s="18">
        <v>0.02</v>
      </c>
      <c r="G7465" s="3" t="s">
        <v>420</v>
      </c>
      <c r="H7465" s="22">
        <f>ROUND(Table1[[#This Row],[Market Capitalisation]]/Table1[[#This Row],[Stock Price]],0)</f>
        <v>1639000000</v>
      </c>
    </row>
    <row r="7466" spans="2:8" x14ac:dyDescent="0.35">
      <c r="B7466" s="1" t="s">
        <v>29430</v>
      </c>
      <c r="C7466" s="3" t="s">
        <v>29431</v>
      </c>
      <c r="D7466" s="13">
        <v>32759999.999999996</v>
      </c>
      <c r="E7466" s="1" t="str" cm="1">
        <f t="array" ref="E7466">_xlfn.IFS($D7466&gt;=$N$7,$J$7,AND($D7466&gt;=$M$8,$D7466&lt;$N$8),$J$8,AND($D7466&gt;=$M$9,$D7466&lt;$N$9),$J$9,$D7466&lt;$N$10,$J$10)</f>
        <v>Micro Cap</v>
      </c>
      <c r="F7466" s="18">
        <v>0.42</v>
      </c>
      <c r="G7466" s="3" t="s">
        <v>3395</v>
      </c>
      <c r="H7466" s="22">
        <f>ROUND(Table1[[#This Row],[Market Capitalisation]]/Table1[[#This Row],[Stock Price]],0)</f>
        <v>78000000</v>
      </c>
    </row>
    <row r="7467" spans="2:8" x14ac:dyDescent="0.35">
      <c r="B7467" s="1" t="s">
        <v>29434</v>
      </c>
      <c r="C7467" s="3" t="s">
        <v>29435</v>
      </c>
      <c r="D7467" s="13">
        <v>32720000</v>
      </c>
      <c r="E7467" s="1" t="str" cm="1">
        <f t="array" ref="E7467">_xlfn.IFS($D7467&gt;=$N$7,$J$7,AND($D7467&gt;=$M$8,$D7467&lt;$N$8),$J$8,AND($D7467&gt;=$M$9,$D7467&lt;$N$9),$J$9,$D7467&lt;$N$10,$J$10)</f>
        <v>Micro Cap</v>
      </c>
      <c r="F7467" s="18">
        <v>5.37</v>
      </c>
      <c r="G7467" s="3" t="s">
        <v>31554</v>
      </c>
      <c r="H7467" s="22">
        <f>ROUND(Table1[[#This Row],[Market Capitalisation]]/Table1[[#This Row],[Stock Price]],0)</f>
        <v>6093110</v>
      </c>
    </row>
    <row r="7468" spans="2:8" x14ac:dyDescent="0.35">
      <c r="B7468" s="1" t="s">
        <v>29438</v>
      </c>
      <c r="C7468" s="3" t="s">
        <v>29439</v>
      </c>
      <c r="D7468" s="13">
        <v>32670000</v>
      </c>
      <c r="E7468" s="1" t="str" cm="1">
        <f t="array" ref="E7468">_xlfn.IFS($D7468&gt;=$N$7,$J$7,AND($D7468&gt;=$M$8,$D7468&lt;$N$8),$J$8,AND($D7468&gt;=$M$9,$D7468&lt;$N$9),$J$9,$D7468&lt;$N$10,$J$10)</f>
        <v>Micro Cap</v>
      </c>
      <c r="F7468" s="18">
        <v>0.16</v>
      </c>
      <c r="G7468" s="3" t="s">
        <v>31554</v>
      </c>
      <c r="H7468" s="22">
        <f>ROUND(Table1[[#This Row],[Market Capitalisation]]/Table1[[#This Row],[Stock Price]],0)</f>
        <v>204187500</v>
      </c>
    </row>
    <row r="7469" spans="2:8" x14ac:dyDescent="0.35">
      <c r="B7469" s="1" t="s">
        <v>29442</v>
      </c>
      <c r="C7469" s="3" t="s">
        <v>29443</v>
      </c>
      <c r="D7469" s="13">
        <v>32540000</v>
      </c>
      <c r="E7469" s="1" t="str" cm="1">
        <f t="array" ref="E7469">_xlfn.IFS($D7469&gt;=$N$7,$J$7,AND($D7469&gt;=$M$8,$D7469&lt;$N$8),$J$8,AND($D7469&gt;=$M$9,$D7469&lt;$N$9),$J$9,$D7469&lt;$N$10,$J$10)</f>
        <v>Micro Cap</v>
      </c>
      <c r="F7469" s="18">
        <v>0.4</v>
      </c>
      <c r="G7469" s="3" t="s">
        <v>31554</v>
      </c>
      <c r="H7469" s="22">
        <f>ROUND(Table1[[#This Row],[Market Capitalisation]]/Table1[[#This Row],[Stock Price]],0)</f>
        <v>81350000</v>
      </c>
    </row>
    <row r="7470" spans="2:8" x14ac:dyDescent="0.35">
      <c r="B7470" s="1" t="s">
        <v>29446</v>
      </c>
      <c r="C7470" s="3" t="s">
        <v>29447</v>
      </c>
      <c r="D7470" s="13">
        <v>32500000</v>
      </c>
      <c r="E7470" s="1" t="str" cm="1">
        <f t="array" ref="E7470">_xlfn.IFS($D7470&gt;=$N$7,$J$7,AND($D7470&gt;=$M$8,$D7470&lt;$N$8),$J$8,AND($D7470&gt;=$M$9,$D7470&lt;$N$9),$J$9,$D7470&lt;$N$10,$J$10)</f>
        <v>Micro Cap</v>
      </c>
      <c r="F7470" s="18">
        <v>0.46</v>
      </c>
      <c r="G7470" s="3" t="s">
        <v>1103</v>
      </c>
      <c r="H7470" s="22">
        <f>ROUND(Table1[[#This Row],[Market Capitalisation]]/Table1[[#This Row],[Stock Price]],0)</f>
        <v>70652174</v>
      </c>
    </row>
    <row r="7471" spans="2:8" x14ac:dyDescent="0.35">
      <c r="B7471" s="1" t="s">
        <v>29450</v>
      </c>
      <c r="C7471" s="3" t="s">
        <v>29451</v>
      </c>
      <c r="D7471" s="13">
        <v>32490000.000000004</v>
      </c>
      <c r="E7471" s="1" t="str" cm="1">
        <f t="array" ref="E7471">_xlfn.IFS($D7471&gt;=$N$7,$J$7,AND($D7471&gt;=$M$8,$D7471&lt;$N$8),$J$8,AND($D7471&gt;=$M$9,$D7471&lt;$N$9),$J$9,$D7471&lt;$N$10,$J$10)</f>
        <v>Micro Cap</v>
      </c>
      <c r="F7471" s="18">
        <v>1.3</v>
      </c>
      <c r="G7471" s="3" t="s">
        <v>3395</v>
      </c>
      <c r="H7471" s="22">
        <f>ROUND(Table1[[#This Row],[Market Capitalisation]]/Table1[[#This Row],[Stock Price]],0)</f>
        <v>24992308</v>
      </c>
    </row>
    <row r="7472" spans="2:8" x14ac:dyDescent="0.35">
      <c r="B7472" s="1" t="s">
        <v>29454</v>
      </c>
      <c r="C7472" s="3" t="s">
        <v>29455</v>
      </c>
      <c r="D7472" s="13">
        <v>32460000</v>
      </c>
      <c r="E7472" s="1" t="str" cm="1">
        <f t="array" ref="E7472">_xlfn.IFS($D7472&gt;=$N$7,$J$7,AND($D7472&gt;=$M$8,$D7472&lt;$N$8),$J$8,AND($D7472&gt;=$M$9,$D7472&lt;$N$9),$J$9,$D7472&lt;$N$10,$J$10)</f>
        <v>Micro Cap</v>
      </c>
      <c r="F7472" s="18">
        <v>4.4800000000000004</v>
      </c>
      <c r="G7472" s="3" t="s">
        <v>31554</v>
      </c>
      <c r="H7472" s="22">
        <f>ROUND(Table1[[#This Row],[Market Capitalisation]]/Table1[[#This Row],[Stock Price]],0)</f>
        <v>7245536</v>
      </c>
    </row>
    <row r="7473" spans="2:8" x14ac:dyDescent="0.35">
      <c r="B7473" s="1" t="s">
        <v>29458</v>
      </c>
      <c r="C7473" s="3" t="s">
        <v>29459</v>
      </c>
      <c r="D7473" s="13">
        <v>32189999.999999996</v>
      </c>
      <c r="E7473" s="1" t="str" cm="1">
        <f t="array" ref="E7473">_xlfn.IFS($D7473&gt;=$N$7,$J$7,AND($D7473&gt;=$M$8,$D7473&lt;$N$8),$J$8,AND($D7473&gt;=$M$9,$D7473&lt;$N$9),$J$9,$D7473&lt;$N$10,$J$10)</f>
        <v>Micro Cap</v>
      </c>
      <c r="F7473" s="18">
        <v>0.53</v>
      </c>
      <c r="G7473" s="3" t="s">
        <v>31544</v>
      </c>
      <c r="H7473" s="22">
        <f>ROUND(Table1[[#This Row],[Market Capitalisation]]/Table1[[#This Row],[Stock Price]],0)</f>
        <v>60735849</v>
      </c>
    </row>
    <row r="7474" spans="2:8" x14ac:dyDescent="0.35">
      <c r="B7474" s="1" t="s">
        <v>29462</v>
      </c>
      <c r="C7474" s="3" t="s">
        <v>29463</v>
      </c>
      <c r="D7474" s="13">
        <v>32130000.000000004</v>
      </c>
      <c r="E7474" s="1" t="str" cm="1">
        <f t="array" ref="E7474">_xlfn.IFS($D7474&gt;=$N$7,$J$7,AND($D7474&gt;=$M$8,$D7474&lt;$N$8),$J$8,AND($D7474&gt;=$M$9,$D7474&lt;$N$9),$J$9,$D7474&lt;$N$10,$J$10)</f>
        <v>Micro Cap</v>
      </c>
      <c r="F7474" s="18">
        <v>7.87</v>
      </c>
      <c r="G7474" s="3" t="s">
        <v>210</v>
      </c>
      <c r="H7474" s="22">
        <f>ROUND(Table1[[#This Row],[Market Capitalisation]]/Table1[[#This Row],[Stock Price]],0)</f>
        <v>4082592</v>
      </c>
    </row>
    <row r="7475" spans="2:8" x14ac:dyDescent="0.35">
      <c r="B7475" s="1" t="s">
        <v>29467</v>
      </c>
      <c r="C7475" s="3" t="s">
        <v>29468</v>
      </c>
      <c r="D7475" s="13">
        <v>32030000</v>
      </c>
      <c r="E7475" s="1" t="str" cm="1">
        <f t="array" ref="E7475">_xlfn.IFS($D7475&gt;=$N$7,$J$7,AND($D7475&gt;=$M$8,$D7475&lt;$N$8),$J$8,AND($D7475&gt;=$M$9,$D7475&lt;$N$9),$J$9,$D7475&lt;$N$10,$J$10)</f>
        <v>Micro Cap</v>
      </c>
      <c r="F7475" s="18">
        <v>3.49</v>
      </c>
      <c r="G7475" s="3" t="s">
        <v>31554</v>
      </c>
      <c r="H7475" s="22">
        <f>ROUND(Table1[[#This Row],[Market Capitalisation]]/Table1[[#This Row],[Stock Price]],0)</f>
        <v>9177650</v>
      </c>
    </row>
    <row r="7476" spans="2:8" x14ac:dyDescent="0.35">
      <c r="B7476" s="1" t="s">
        <v>29471</v>
      </c>
      <c r="C7476" s="3" t="s">
        <v>29472</v>
      </c>
      <c r="D7476" s="13">
        <v>31790000</v>
      </c>
      <c r="E7476" s="1" t="str" cm="1">
        <f t="array" ref="E7476">_xlfn.IFS($D7476&gt;=$N$7,$J$7,AND($D7476&gt;=$M$8,$D7476&lt;$N$8),$J$8,AND($D7476&gt;=$M$9,$D7476&lt;$N$9),$J$9,$D7476&lt;$N$10,$J$10)</f>
        <v>Micro Cap</v>
      </c>
      <c r="F7476" s="18">
        <v>13.95</v>
      </c>
      <c r="G7476" s="3" t="s">
        <v>31554</v>
      </c>
      <c r="H7476" s="22">
        <f>ROUND(Table1[[#This Row],[Market Capitalisation]]/Table1[[#This Row],[Stock Price]],0)</f>
        <v>2278853</v>
      </c>
    </row>
    <row r="7477" spans="2:8" x14ac:dyDescent="0.35">
      <c r="B7477" s="1" t="s">
        <v>29476</v>
      </c>
      <c r="C7477" s="3" t="s">
        <v>29477</v>
      </c>
      <c r="D7477" s="13">
        <v>31590000</v>
      </c>
      <c r="E7477" s="1" t="str" cm="1">
        <f t="array" ref="E7477">_xlfn.IFS($D7477&gt;=$N$7,$J$7,AND($D7477&gt;=$M$8,$D7477&lt;$N$8),$J$8,AND($D7477&gt;=$M$9,$D7477&lt;$N$9),$J$9,$D7477&lt;$N$10,$J$10)</f>
        <v>Micro Cap</v>
      </c>
      <c r="F7477" s="18">
        <v>0.57999999999999996</v>
      </c>
      <c r="G7477" s="3" t="s">
        <v>31554</v>
      </c>
      <c r="H7477" s="22">
        <f>ROUND(Table1[[#This Row],[Market Capitalisation]]/Table1[[#This Row],[Stock Price]],0)</f>
        <v>54465517</v>
      </c>
    </row>
    <row r="7478" spans="2:8" x14ac:dyDescent="0.35">
      <c r="B7478" s="1" t="s">
        <v>29480</v>
      </c>
      <c r="C7478" s="3" t="s">
        <v>29481</v>
      </c>
      <c r="D7478" s="13">
        <v>31590000</v>
      </c>
      <c r="E7478" s="1" t="str" cm="1">
        <f t="array" ref="E7478">_xlfn.IFS($D7478&gt;=$N$7,$J$7,AND($D7478&gt;=$M$8,$D7478&lt;$N$8),$J$8,AND($D7478&gt;=$M$9,$D7478&lt;$N$9),$J$9,$D7478&lt;$N$10,$J$10)</f>
        <v>Micro Cap</v>
      </c>
      <c r="F7478" s="18">
        <v>1.4</v>
      </c>
      <c r="G7478" s="3" t="s">
        <v>4895</v>
      </c>
      <c r="H7478" s="22">
        <f>ROUND(Table1[[#This Row],[Market Capitalisation]]/Table1[[#This Row],[Stock Price]],0)</f>
        <v>22564286</v>
      </c>
    </row>
    <row r="7479" spans="2:8" x14ac:dyDescent="0.35">
      <c r="B7479" s="1" t="s">
        <v>29483</v>
      </c>
      <c r="C7479" s="3" t="s">
        <v>29484</v>
      </c>
      <c r="D7479" s="13">
        <v>31520000</v>
      </c>
      <c r="E7479" s="1" t="str" cm="1">
        <f t="array" ref="E7479">_xlfn.IFS($D7479&gt;=$N$7,$J$7,AND($D7479&gt;=$M$8,$D7479&lt;$N$8),$J$8,AND($D7479&gt;=$M$9,$D7479&lt;$N$9),$J$9,$D7479&lt;$N$10,$J$10)</f>
        <v>Micro Cap</v>
      </c>
      <c r="F7479" s="18">
        <v>2.04</v>
      </c>
      <c r="G7479" s="3" t="s">
        <v>31554</v>
      </c>
      <c r="H7479" s="22">
        <f>ROUND(Table1[[#This Row],[Market Capitalisation]]/Table1[[#This Row],[Stock Price]],0)</f>
        <v>15450980</v>
      </c>
    </row>
    <row r="7480" spans="2:8" x14ac:dyDescent="0.35">
      <c r="B7480" s="1" t="s">
        <v>29487</v>
      </c>
      <c r="C7480" s="3" t="s">
        <v>29488</v>
      </c>
      <c r="D7480" s="13">
        <v>31430000</v>
      </c>
      <c r="E7480" s="1" t="str" cm="1">
        <f t="array" ref="E7480">_xlfn.IFS($D7480&gt;=$N$7,$J$7,AND($D7480&gt;=$M$8,$D7480&lt;$N$8),$J$8,AND($D7480&gt;=$M$9,$D7480&lt;$N$9),$J$9,$D7480&lt;$N$10,$J$10)</f>
        <v>Micro Cap</v>
      </c>
      <c r="F7480" s="18">
        <v>0.73</v>
      </c>
      <c r="G7480" s="3" t="s">
        <v>31554</v>
      </c>
      <c r="H7480" s="22">
        <f>ROUND(Table1[[#This Row],[Market Capitalisation]]/Table1[[#This Row],[Stock Price]],0)</f>
        <v>43054795</v>
      </c>
    </row>
    <row r="7481" spans="2:8" x14ac:dyDescent="0.35">
      <c r="B7481" s="1" t="s">
        <v>29491</v>
      </c>
      <c r="C7481" s="3" t="s">
        <v>29492</v>
      </c>
      <c r="D7481" s="13">
        <v>31250000</v>
      </c>
      <c r="E7481" s="1" t="str" cm="1">
        <f t="array" ref="E7481">_xlfn.IFS($D7481&gt;=$N$7,$J$7,AND($D7481&gt;=$M$8,$D7481&lt;$N$8),$J$8,AND($D7481&gt;=$M$9,$D7481&lt;$N$9),$J$9,$D7481&lt;$N$10,$J$10)</f>
        <v>Micro Cap</v>
      </c>
      <c r="F7481" s="18">
        <v>0.39</v>
      </c>
      <c r="G7481" s="3" t="s">
        <v>4076</v>
      </c>
      <c r="H7481" s="22">
        <f>ROUND(Table1[[#This Row],[Market Capitalisation]]/Table1[[#This Row],[Stock Price]],0)</f>
        <v>80128205</v>
      </c>
    </row>
    <row r="7482" spans="2:8" x14ac:dyDescent="0.35">
      <c r="B7482" s="1" t="s">
        <v>29495</v>
      </c>
      <c r="C7482" s="3" t="s">
        <v>29496</v>
      </c>
      <c r="D7482" s="13">
        <v>30900000</v>
      </c>
      <c r="E7482" s="1" t="str" cm="1">
        <f t="array" ref="E7482">_xlfn.IFS($D7482&gt;=$N$7,$J$7,AND($D7482&gt;=$M$8,$D7482&lt;$N$8),$J$8,AND($D7482&gt;=$M$9,$D7482&lt;$N$9),$J$9,$D7482&lt;$N$10,$J$10)</f>
        <v>Micro Cap</v>
      </c>
      <c r="F7482" s="18">
        <v>1.65</v>
      </c>
      <c r="G7482" s="3" t="s">
        <v>152</v>
      </c>
      <c r="H7482" s="22">
        <f>ROUND(Table1[[#This Row],[Market Capitalisation]]/Table1[[#This Row],[Stock Price]],0)</f>
        <v>18727273</v>
      </c>
    </row>
    <row r="7483" spans="2:8" x14ac:dyDescent="0.35">
      <c r="B7483" s="1" t="s">
        <v>29499</v>
      </c>
      <c r="C7483" s="3" t="s">
        <v>29500</v>
      </c>
      <c r="D7483" s="13">
        <v>30880000</v>
      </c>
      <c r="E7483" s="1" t="str" cm="1">
        <f t="array" ref="E7483">_xlfn.IFS($D7483&gt;=$N$7,$J$7,AND($D7483&gt;=$M$8,$D7483&lt;$N$8),$J$8,AND($D7483&gt;=$M$9,$D7483&lt;$N$9),$J$9,$D7483&lt;$N$10,$J$10)</f>
        <v>Micro Cap</v>
      </c>
      <c r="F7483" s="18">
        <v>0.57999999999999996</v>
      </c>
      <c r="G7483" s="3" t="s">
        <v>31583</v>
      </c>
      <c r="H7483" s="22">
        <f>ROUND(Table1[[#This Row],[Market Capitalisation]]/Table1[[#This Row],[Stock Price]],0)</f>
        <v>53241379</v>
      </c>
    </row>
    <row r="7484" spans="2:8" x14ac:dyDescent="0.35">
      <c r="B7484" s="1" t="s">
        <v>29503</v>
      </c>
      <c r="C7484" s="3" t="s">
        <v>29504</v>
      </c>
      <c r="D7484" s="13">
        <v>30850000</v>
      </c>
      <c r="E7484" s="1" t="str" cm="1">
        <f t="array" ref="E7484">_xlfn.IFS($D7484&gt;=$N$7,$J$7,AND($D7484&gt;=$M$8,$D7484&lt;$N$8),$J$8,AND($D7484&gt;=$M$9,$D7484&lt;$N$9),$J$9,$D7484&lt;$N$10,$J$10)</f>
        <v>Micro Cap</v>
      </c>
      <c r="F7484" s="18">
        <v>4.5199999999999996</v>
      </c>
      <c r="G7484" s="3" t="s">
        <v>31554</v>
      </c>
      <c r="H7484" s="22">
        <f>ROUND(Table1[[#This Row],[Market Capitalisation]]/Table1[[#This Row],[Stock Price]],0)</f>
        <v>6825221</v>
      </c>
    </row>
    <row r="7485" spans="2:8" x14ac:dyDescent="0.35">
      <c r="B7485" s="1" t="s">
        <v>29507</v>
      </c>
      <c r="C7485" s="3" t="s">
        <v>29508</v>
      </c>
      <c r="D7485" s="13">
        <v>30570000</v>
      </c>
      <c r="E7485" s="1" t="str" cm="1">
        <f t="array" ref="E7485">_xlfn.IFS($D7485&gt;=$N$7,$J$7,AND($D7485&gt;=$M$8,$D7485&lt;$N$8),$J$8,AND($D7485&gt;=$M$9,$D7485&lt;$N$9),$J$9,$D7485&lt;$N$10,$J$10)</f>
        <v>Micro Cap</v>
      </c>
      <c r="F7485" s="18">
        <v>0.32</v>
      </c>
      <c r="G7485" s="3" t="s">
        <v>420</v>
      </c>
      <c r="H7485" s="22">
        <f>ROUND(Table1[[#This Row],[Market Capitalisation]]/Table1[[#This Row],[Stock Price]],0)</f>
        <v>95531250</v>
      </c>
    </row>
    <row r="7486" spans="2:8" x14ac:dyDescent="0.35">
      <c r="B7486" s="1" t="s">
        <v>29511</v>
      </c>
      <c r="C7486" s="3" t="s">
        <v>29512</v>
      </c>
      <c r="D7486" s="13">
        <v>30420000</v>
      </c>
      <c r="E7486" s="1" t="str" cm="1">
        <f t="array" ref="E7486">_xlfn.IFS($D7486&gt;=$N$7,$J$7,AND($D7486&gt;=$M$8,$D7486&lt;$N$8),$J$8,AND($D7486&gt;=$M$9,$D7486&lt;$N$9),$J$9,$D7486&lt;$N$10,$J$10)</f>
        <v>Micro Cap</v>
      </c>
      <c r="F7486" s="18">
        <v>4.3600000000000003</v>
      </c>
      <c r="G7486" s="3" t="s">
        <v>31554</v>
      </c>
      <c r="H7486" s="22">
        <f>ROUND(Table1[[#This Row],[Market Capitalisation]]/Table1[[#This Row],[Stock Price]],0)</f>
        <v>6977064</v>
      </c>
    </row>
    <row r="7487" spans="2:8" x14ac:dyDescent="0.35">
      <c r="B7487" s="1" t="s">
        <v>29515</v>
      </c>
      <c r="C7487" s="3" t="s">
        <v>29516</v>
      </c>
      <c r="D7487" s="13">
        <v>30370000</v>
      </c>
      <c r="E7487" s="1" t="str" cm="1">
        <f t="array" ref="E7487">_xlfn.IFS($D7487&gt;=$N$7,$J$7,AND($D7487&gt;=$M$8,$D7487&lt;$N$8),$J$8,AND($D7487&gt;=$M$9,$D7487&lt;$N$9),$J$9,$D7487&lt;$N$10,$J$10)</f>
        <v>Micro Cap</v>
      </c>
      <c r="F7487" s="18">
        <v>0.51</v>
      </c>
      <c r="G7487" s="3" t="s">
        <v>31554</v>
      </c>
      <c r="H7487" s="22">
        <f>ROUND(Table1[[#This Row],[Market Capitalisation]]/Table1[[#This Row],[Stock Price]],0)</f>
        <v>59549020</v>
      </c>
    </row>
    <row r="7488" spans="2:8" x14ac:dyDescent="0.35">
      <c r="B7488" s="1" t="s">
        <v>29519</v>
      </c>
      <c r="C7488" s="3" t="s">
        <v>29520</v>
      </c>
      <c r="D7488" s="13">
        <v>30130000</v>
      </c>
      <c r="E7488" s="1" t="str" cm="1">
        <f t="array" ref="E7488">_xlfn.IFS($D7488&gt;=$N$7,$J$7,AND($D7488&gt;=$M$8,$D7488&lt;$N$8),$J$8,AND($D7488&gt;=$M$9,$D7488&lt;$N$9),$J$9,$D7488&lt;$N$10,$J$10)</f>
        <v>Micro Cap</v>
      </c>
      <c r="F7488" s="18">
        <v>0.1</v>
      </c>
      <c r="G7488" s="3" t="s">
        <v>31554</v>
      </c>
      <c r="H7488" s="22">
        <f>ROUND(Table1[[#This Row],[Market Capitalisation]]/Table1[[#This Row],[Stock Price]],0)</f>
        <v>301300000</v>
      </c>
    </row>
    <row r="7489" spans="2:8" x14ac:dyDescent="0.35">
      <c r="B7489" s="1" t="s">
        <v>29523</v>
      </c>
      <c r="C7489" s="3" t="s">
        <v>29524</v>
      </c>
      <c r="D7489" s="13">
        <v>29830000</v>
      </c>
      <c r="E7489" s="1" t="str" cm="1">
        <f t="array" ref="E7489">_xlfn.IFS($D7489&gt;=$N$7,$J$7,AND($D7489&gt;=$M$8,$D7489&lt;$N$8),$J$8,AND($D7489&gt;=$M$9,$D7489&lt;$N$9),$J$9,$D7489&lt;$N$10,$J$10)</f>
        <v>Micro Cap</v>
      </c>
      <c r="F7489" s="18">
        <v>6.83</v>
      </c>
      <c r="G7489" s="3" t="s">
        <v>31554</v>
      </c>
      <c r="H7489" s="22">
        <f>ROUND(Table1[[#This Row],[Market Capitalisation]]/Table1[[#This Row],[Stock Price]],0)</f>
        <v>4367496</v>
      </c>
    </row>
    <row r="7490" spans="2:8" x14ac:dyDescent="0.35">
      <c r="B7490" s="1" t="s">
        <v>29527</v>
      </c>
      <c r="C7490" s="3" t="s">
        <v>29528</v>
      </c>
      <c r="D7490" s="13">
        <v>29730000</v>
      </c>
      <c r="E7490" s="1" t="str" cm="1">
        <f t="array" ref="E7490">_xlfn.IFS($D7490&gt;=$N$7,$J$7,AND($D7490&gt;=$M$8,$D7490&lt;$N$8),$J$8,AND($D7490&gt;=$M$9,$D7490&lt;$N$9),$J$9,$D7490&lt;$N$10,$J$10)</f>
        <v>Micro Cap</v>
      </c>
      <c r="F7490" s="18">
        <v>4.04</v>
      </c>
      <c r="G7490" s="3" t="s">
        <v>31554</v>
      </c>
      <c r="H7490" s="22">
        <f>ROUND(Table1[[#This Row],[Market Capitalisation]]/Table1[[#This Row],[Stock Price]],0)</f>
        <v>7358911</v>
      </c>
    </row>
    <row r="7491" spans="2:8" x14ac:dyDescent="0.35">
      <c r="B7491" s="1" t="s">
        <v>29531</v>
      </c>
      <c r="C7491" s="3" t="s">
        <v>29532</v>
      </c>
      <c r="D7491" s="13">
        <v>29680000</v>
      </c>
      <c r="E7491" s="1" t="str" cm="1">
        <f t="array" ref="E7491">_xlfn.IFS($D7491&gt;=$N$7,$J$7,AND($D7491&gt;=$M$8,$D7491&lt;$N$8),$J$8,AND($D7491&gt;=$M$9,$D7491&lt;$N$9),$J$9,$D7491&lt;$N$10,$J$10)</f>
        <v>Micro Cap</v>
      </c>
      <c r="F7491" s="18">
        <v>0.86</v>
      </c>
      <c r="G7491" s="3" t="s">
        <v>31554</v>
      </c>
      <c r="H7491" s="22">
        <f>ROUND(Table1[[#This Row],[Market Capitalisation]]/Table1[[#This Row],[Stock Price]],0)</f>
        <v>34511628</v>
      </c>
    </row>
    <row r="7492" spans="2:8" x14ac:dyDescent="0.35">
      <c r="B7492" s="1" t="s">
        <v>29535</v>
      </c>
      <c r="C7492" s="3" t="s">
        <v>29536</v>
      </c>
      <c r="D7492" s="13">
        <v>29500000</v>
      </c>
      <c r="E7492" s="1" t="str" cm="1">
        <f t="array" ref="E7492">_xlfn.IFS($D7492&gt;=$N$7,$J$7,AND($D7492&gt;=$M$8,$D7492&lt;$N$8),$J$8,AND($D7492&gt;=$M$9,$D7492&lt;$N$9),$J$9,$D7492&lt;$N$10,$J$10)</f>
        <v>Micro Cap</v>
      </c>
      <c r="F7492" s="18">
        <v>3.53</v>
      </c>
      <c r="G7492" s="3" t="s">
        <v>210</v>
      </c>
      <c r="H7492" s="22">
        <f>ROUND(Table1[[#This Row],[Market Capitalisation]]/Table1[[#This Row],[Stock Price]],0)</f>
        <v>8356941</v>
      </c>
    </row>
    <row r="7493" spans="2:8" x14ac:dyDescent="0.35">
      <c r="B7493" s="1" t="s">
        <v>29539</v>
      </c>
      <c r="C7493" s="3" t="s">
        <v>29540</v>
      </c>
      <c r="D7493" s="13">
        <v>29370000</v>
      </c>
      <c r="E7493" s="1" t="str" cm="1">
        <f t="array" ref="E7493">_xlfn.IFS($D7493&gt;=$N$7,$J$7,AND($D7493&gt;=$M$8,$D7493&lt;$N$8),$J$8,AND($D7493&gt;=$M$9,$D7493&lt;$N$9),$J$9,$D7493&lt;$N$10,$J$10)</f>
        <v>Micro Cap</v>
      </c>
      <c r="F7493" s="18">
        <v>1.75</v>
      </c>
      <c r="G7493" s="3" t="s">
        <v>31554</v>
      </c>
      <c r="H7493" s="22">
        <f>ROUND(Table1[[#This Row],[Market Capitalisation]]/Table1[[#This Row],[Stock Price]],0)</f>
        <v>16782857</v>
      </c>
    </row>
    <row r="7494" spans="2:8" x14ac:dyDescent="0.35">
      <c r="B7494" s="1" t="s">
        <v>29543</v>
      </c>
      <c r="C7494" s="3" t="s">
        <v>29544</v>
      </c>
      <c r="D7494" s="13">
        <v>29210000</v>
      </c>
      <c r="E7494" s="1" t="str" cm="1">
        <f t="array" ref="E7494">_xlfn.IFS($D7494&gt;=$N$7,$J$7,AND($D7494&gt;=$M$8,$D7494&lt;$N$8),$J$8,AND($D7494&gt;=$M$9,$D7494&lt;$N$9),$J$9,$D7494&lt;$N$10,$J$10)</f>
        <v>Micro Cap</v>
      </c>
      <c r="F7494" s="18">
        <v>0.49</v>
      </c>
      <c r="G7494" s="3" t="s">
        <v>31554</v>
      </c>
      <c r="H7494" s="22">
        <f>ROUND(Table1[[#This Row],[Market Capitalisation]]/Table1[[#This Row],[Stock Price]],0)</f>
        <v>59612245</v>
      </c>
    </row>
    <row r="7495" spans="2:8" x14ac:dyDescent="0.35">
      <c r="B7495" s="1" t="s">
        <v>29547</v>
      </c>
      <c r="C7495" s="3" t="s">
        <v>29548</v>
      </c>
      <c r="D7495" s="13">
        <v>29170000</v>
      </c>
      <c r="E7495" s="1" t="str" cm="1">
        <f t="array" ref="E7495">_xlfn.IFS($D7495&gt;=$N$7,$J$7,AND($D7495&gt;=$M$8,$D7495&lt;$N$8),$J$8,AND($D7495&gt;=$M$9,$D7495&lt;$N$9),$J$9,$D7495&lt;$N$10,$J$10)</f>
        <v>Micro Cap</v>
      </c>
      <c r="F7495" s="18">
        <v>2</v>
      </c>
      <c r="G7495" s="3" t="s">
        <v>31554</v>
      </c>
      <c r="H7495" s="22">
        <f>ROUND(Table1[[#This Row],[Market Capitalisation]]/Table1[[#This Row],[Stock Price]],0)</f>
        <v>14585000</v>
      </c>
    </row>
    <row r="7496" spans="2:8" x14ac:dyDescent="0.35">
      <c r="B7496" s="1" t="s">
        <v>29551</v>
      </c>
      <c r="C7496" s="3" t="s">
        <v>29552</v>
      </c>
      <c r="D7496" s="13">
        <v>29140000</v>
      </c>
      <c r="E7496" s="1" t="str" cm="1">
        <f t="array" ref="E7496">_xlfn.IFS($D7496&gt;=$N$7,$J$7,AND($D7496&gt;=$M$8,$D7496&lt;$N$8),$J$8,AND($D7496&gt;=$M$9,$D7496&lt;$N$9),$J$9,$D7496&lt;$N$10,$J$10)</f>
        <v>Micro Cap</v>
      </c>
      <c r="F7496" s="18">
        <v>0.19</v>
      </c>
      <c r="G7496" s="3" t="s">
        <v>31554</v>
      </c>
      <c r="H7496" s="22">
        <f>ROUND(Table1[[#This Row],[Market Capitalisation]]/Table1[[#This Row],[Stock Price]],0)</f>
        <v>153368421</v>
      </c>
    </row>
    <row r="7497" spans="2:8" x14ac:dyDescent="0.35">
      <c r="B7497" s="1" t="s">
        <v>29555</v>
      </c>
      <c r="C7497" s="3" t="s">
        <v>29556</v>
      </c>
      <c r="D7497" s="13">
        <v>29140000</v>
      </c>
      <c r="E7497" s="1" t="str" cm="1">
        <f t="array" ref="E7497">_xlfn.IFS($D7497&gt;=$N$7,$J$7,AND($D7497&gt;=$M$8,$D7497&lt;$N$8),$J$8,AND($D7497&gt;=$M$9,$D7497&lt;$N$9),$J$9,$D7497&lt;$N$10,$J$10)</f>
        <v>Micro Cap</v>
      </c>
      <c r="F7497" s="18">
        <v>5.4</v>
      </c>
      <c r="G7497" s="3" t="s">
        <v>31554</v>
      </c>
      <c r="H7497" s="22">
        <f>ROUND(Table1[[#This Row],[Market Capitalisation]]/Table1[[#This Row],[Stock Price]],0)</f>
        <v>5396296</v>
      </c>
    </row>
    <row r="7498" spans="2:8" x14ac:dyDescent="0.35">
      <c r="B7498" s="1" t="s">
        <v>29558</v>
      </c>
      <c r="C7498" s="3" t="s">
        <v>29559</v>
      </c>
      <c r="D7498" s="13">
        <v>29100000</v>
      </c>
      <c r="E7498" s="1" t="str" cm="1">
        <f t="array" ref="E7498">_xlfn.IFS($D7498&gt;=$N$7,$J$7,AND($D7498&gt;=$M$8,$D7498&lt;$N$8),$J$8,AND($D7498&gt;=$M$9,$D7498&lt;$N$9),$J$9,$D7498&lt;$N$10,$J$10)</f>
        <v>Micro Cap</v>
      </c>
      <c r="F7498" s="18">
        <v>0.08</v>
      </c>
      <c r="G7498" s="3" t="s">
        <v>31554</v>
      </c>
      <c r="H7498" s="22">
        <f>ROUND(Table1[[#This Row],[Market Capitalisation]]/Table1[[#This Row],[Stock Price]],0)</f>
        <v>363750000</v>
      </c>
    </row>
    <row r="7499" spans="2:8" x14ac:dyDescent="0.35">
      <c r="B7499" s="1" t="s">
        <v>29563</v>
      </c>
      <c r="C7499" s="3" t="s">
        <v>29564</v>
      </c>
      <c r="D7499" s="13">
        <v>29040000</v>
      </c>
      <c r="E7499" s="1" t="str" cm="1">
        <f t="array" ref="E7499">_xlfn.IFS($D7499&gt;=$N$7,$J$7,AND($D7499&gt;=$M$8,$D7499&lt;$N$8),$J$8,AND($D7499&gt;=$M$9,$D7499&lt;$N$9),$J$9,$D7499&lt;$N$10,$J$10)</f>
        <v>Micro Cap</v>
      </c>
      <c r="F7499" s="18">
        <v>5.15</v>
      </c>
      <c r="G7499" s="3" t="s">
        <v>511</v>
      </c>
      <c r="H7499" s="22">
        <f>ROUND(Table1[[#This Row],[Market Capitalisation]]/Table1[[#This Row],[Stock Price]],0)</f>
        <v>5638835</v>
      </c>
    </row>
    <row r="7500" spans="2:8" x14ac:dyDescent="0.35">
      <c r="B7500" s="1" t="s">
        <v>29567</v>
      </c>
      <c r="C7500" s="3" t="s">
        <v>29568</v>
      </c>
      <c r="D7500" s="13">
        <v>28770000</v>
      </c>
      <c r="E7500" s="1" t="str" cm="1">
        <f t="array" ref="E7500">_xlfn.IFS($D7500&gt;=$N$7,$J$7,AND($D7500&gt;=$M$8,$D7500&lt;$N$8),$J$8,AND($D7500&gt;=$M$9,$D7500&lt;$N$9),$J$9,$D7500&lt;$N$10,$J$10)</f>
        <v>Micro Cap</v>
      </c>
      <c r="F7500" s="18">
        <v>0.39</v>
      </c>
      <c r="G7500" s="3" t="s">
        <v>31554</v>
      </c>
      <c r="H7500" s="22">
        <f>ROUND(Table1[[#This Row],[Market Capitalisation]]/Table1[[#This Row],[Stock Price]],0)</f>
        <v>73769231</v>
      </c>
    </row>
    <row r="7501" spans="2:8" x14ac:dyDescent="0.35">
      <c r="B7501" s="1" t="s">
        <v>29571</v>
      </c>
      <c r="C7501" s="3" t="s">
        <v>29572</v>
      </c>
      <c r="D7501" s="13">
        <v>28240000</v>
      </c>
      <c r="E7501" s="1" t="str" cm="1">
        <f t="array" ref="E7501">_xlfn.IFS($D7501&gt;=$N$7,$J$7,AND($D7501&gt;=$M$8,$D7501&lt;$N$8),$J$8,AND($D7501&gt;=$M$9,$D7501&lt;$N$9),$J$9,$D7501&lt;$N$10,$J$10)</f>
        <v>Micro Cap</v>
      </c>
      <c r="F7501" s="18">
        <v>0.19</v>
      </c>
      <c r="G7501" s="3" t="s">
        <v>31554</v>
      </c>
      <c r="H7501" s="22">
        <f>ROUND(Table1[[#This Row],[Market Capitalisation]]/Table1[[#This Row],[Stock Price]],0)</f>
        <v>148631579</v>
      </c>
    </row>
    <row r="7502" spans="2:8" x14ac:dyDescent="0.35">
      <c r="B7502" s="1" t="s">
        <v>29575</v>
      </c>
      <c r="C7502" s="3" t="s">
        <v>29576</v>
      </c>
      <c r="D7502" s="13">
        <v>28160000</v>
      </c>
      <c r="E7502" s="1" t="str" cm="1">
        <f t="array" ref="E7502">_xlfn.IFS($D7502&gt;=$N$7,$J$7,AND($D7502&gt;=$M$8,$D7502&lt;$N$8),$J$8,AND($D7502&gt;=$M$9,$D7502&lt;$N$9),$J$9,$D7502&lt;$N$10,$J$10)</f>
        <v>Micro Cap</v>
      </c>
      <c r="F7502" s="18">
        <v>0.94</v>
      </c>
      <c r="G7502" s="3" t="s">
        <v>31554</v>
      </c>
      <c r="H7502" s="22">
        <f>ROUND(Table1[[#This Row],[Market Capitalisation]]/Table1[[#This Row],[Stock Price]],0)</f>
        <v>29957447</v>
      </c>
    </row>
    <row r="7503" spans="2:8" x14ac:dyDescent="0.35">
      <c r="B7503" s="1" t="s">
        <v>29579</v>
      </c>
      <c r="C7503" s="3" t="s">
        <v>29580</v>
      </c>
      <c r="D7503" s="13">
        <v>27960000</v>
      </c>
      <c r="E7503" s="1" t="str" cm="1">
        <f t="array" ref="E7503">_xlfn.IFS($D7503&gt;=$N$7,$J$7,AND($D7503&gt;=$M$8,$D7503&lt;$N$8),$J$8,AND($D7503&gt;=$M$9,$D7503&lt;$N$9),$J$9,$D7503&lt;$N$10,$J$10)</f>
        <v>Micro Cap</v>
      </c>
      <c r="F7503" s="18">
        <v>0.51</v>
      </c>
      <c r="G7503" s="3" t="s">
        <v>31554</v>
      </c>
      <c r="H7503" s="22">
        <f>ROUND(Table1[[#This Row],[Market Capitalisation]]/Table1[[#This Row],[Stock Price]],0)</f>
        <v>54823529</v>
      </c>
    </row>
    <row r="7504" spans="2:8" x14ac:dyDescent="0.35">
      <c r="B7504" s="1" t="s">
        <v>29583</v>
      </c>
      <c r="C7504" s="3" t="s">
        <v>29584</v>
      </c>
      <c r="D7504" s="13">
        <v>27860000</v>
      </c>
      <c r="E7504" s="1" t="str" cm="1">
        <f t="array" ref="E7504">_xlfn.IFS($D7504&gt;=$N$7,$J$7,AND($D7504&gt;=$M$8,$D7504&lt;$N$8),$J$8,AND($D7504&gt;=$M$9,$D7504&lt;$N$9),$J$9,$D7504&lt;$N$10,$J$10)</f>
        <v>Micro Cap</v>
      </c>
      <c r="F7504" s="18">
        <v>0.08</v>
      </c>
      <c r="G7504" s="3" t="s">
        <v>249</v>
      </c>
      <c r="H7504" s="22">
        <f>ROUND(Table1[[#This Row],[Market Capitalisation]]/Table1[[#This Row],[Stock Price]],0)</f>
        <v>348250000</v>
      </c>
    </row>
    <row r="7505" spans="2:8" x14ac:dyDescent="0.35">
      <c r="B7505" s="1" t="s">
        <v>29587</v>
      </c>
      <c r="C7505" s="3" t="s">
        <v>29588</v>
      </c>
      <c r="D7505" s="13">
        <v>27510000</v>
      </c>
      <c r="E7505" s="1" t="str" cm="1">
        <f t="array" ref="E7505">_xlfn.IFS($D7505&gt;=$N$7,$J$7,AND($D7505&gt;=$M$8,$D7505&lt;$N$8),$J$8,AND($D7505&gt;=$M$9,$D7505&lt;$N$9),$J$9,$D7505&lt;$N$10,$J$10)</f>
        <v>Micro Cap</v>
      </c>
      <c r="F7505" s="18">
        <v>0.69</v>
      </c>
      <c r="G7505" s="3" t="s">
        <v>19398</v>
      </c>
      <c r="H7505" s="22">
        <f>ROUND(Table1[[#This Row],[Market Capitalisation]]/Table1[[#This Row],[Stock Price]],0)</f>
        <v>39869565</v>
      </c>
    </row>
    <row r="7506" spans="2:8" x14ac:dyDescent="0.35">
      <c r="B7506" s="1" t="s">
        <v>29591</v>
      </c>
      <c r="C7506" s="3" t="s">
        <v>29592</v>
      </c>
      <c r="D7506" s="13">
        <v>27430000</v>
      </c>
      <c r="E7506" s="1" t="str" cm="1">
        <f t="array" ref="E7506">_xlfn.IFS($D7506&gt;=$N$7,$J$7,AND($D7506&gt;=$M$8,$D7506&lt;$N$8),$J$8,AND($D7506&gt;=$M$9,$D7506&lt;$N$9),$J$9,$D7506&lt;$N$10,$J$10)</f>
        <v>Micro Cap</v>
      </c>
      <c r="F7506" s="18">
        <v>4.04</v>
      </c>
      <c r="G7506" s="3" t="s">
        <v>31565</v>
      </c>
      <c r="H7506" s="22">
        <f>ROUND(Table1[[#This Row],[Market Capitalisation]]/Table1[[#This Row],[Stock Price]],0)</f>
        <v>6789604</v>
      </c>
    </row>
    <row r="7507" spans="2:8" x14ac:dyDescent="0.35">
      <c r="B7507" s="1" t="s">
        <v>29595</v>
      </c>
      <c r="C7507" s="3" t="s">
        <v>29596</v>
      </c>
      <c r="D7507" s="13">
        <v>27410000</v>
      </c>
      <c r="E7507" s="1" t="str" cm="1">
        <f t="array" ref="E7507">_xlfn.IFS($D7507&gt;=$N$7,$J$7,AND($D7507&gt;=$M$8,$D7507&lt;$N$8),$J$8,AND($D7507&gt;=$M$9,$D7507&lt;$N$9),$J$9,$D7507&lt;$N$10,$J$10)</f>
        <v>Micro Cap</v>
      </c>
      <c r="F7507" s="18">
        <v>1.1499999999999999</v>
      </c>
      <c r="G7507" s="3" t="s">
        <v>31554</v>
      </c>
      <c r="H7507" s="22">
        <f>ROUND(Table1[[#This Row],[Market Capitalisation]]/Table1[[#This Row],[Stock Price]],0)</f>
        <v>23834783</v>
      </c>
    </row>
    <row r="7508" spans="2:8" x14ac:dyDescent="0.35">
      <c r="B7508" s="1" t="s">
        <v>29599</v>
      </c>
      <c r="C7508" s="3" t="s">
        <v>29600</v>
      </c>
      <c r="D7508" s="13">
        <v>27240000</v>
      </c>
      <c r="E7508" s="1" t="str" cm="1">
        <f t="array" ref="E7508">_xlfn.IFS($D7508&gt;=$N$7,$J$7,AND($D7508&gt;=$M$8,$D7508&lt;$N$8),$J$8,AND($D7508&gt;=$M$9,$D7508&lt;$N$9),$J$9,$D7508&lt;$N$10,$J$10)</f>
        <v>Micro Cap</v>
      </c>
      <c r="F7508" s="18">
        <v>5.74</v>
      </c>
      <c r="G7508" s="3" t="s">
        <v>152</v>
      </c>
      <c r="H7508" s="22">
        <f>ROUND(Table1[[#This Row],[Market Capitalisation]]/Table1[[#This Row],[Stock Price]],0)</f>
        <v>4745645</v>
      </c>
    </row>
    <row r="7509" spans="2:8" x14ac:dyDescent="0.35">
      <c r="B7509" s="1" t="s">
        <v>29603</v>
      </c>
      <c r="C7509" s="3" t="s">
        <v>29604</v>
      </c>
      <c r="D7509" s="13">
        <v>27220000</v>
      </c>
      <c r="E7509" s="1" t="str" cm="1">
        <f t="array" ref="E7509">_xlfn.IFS($D7509&gt;=$N$7,$J$7,AND($D7509&gt;=$M$8,$D7509&lt;$N$8),$J$8,AND($D7509&gt;=$M$9,$D7509&lt;$N$9),$J$9,$D7509&lt;$N$10,$J$10)</f>
        <v>Micro Cap</v>
      </c>
      <c r="F7509" s="18">
        <v>5.57</v>
      </c>
      <c r="G7509" s="3" t="s">
        <v>31554</v>
      </c>
      <c r="H7509" s="22">
        <f>ROUND(Table1[[#This Row],[Market Capitalisation]]/Table1[[#This Row],[Stock Price]],0)</f>
        <v>4886894</v>
      </c>
    </row>
    <row r="7510" spans="2:8" x14ac:dyDescent="0.35">
      <c r="B7510" s="1" t="s">
        <v>29607</v>
      </c>
      <c r="C7510" s="3" t="s">
        <v>29608</v>
      </c>
      <c r="D7510" s="13">
        <v>27160000</v>
      </c>
      <c r="E7510" s="1" t="str" cm="1">
        <f t="array" ref="E7510">_xlfn.IFS($D7510&gt;=$N$7,$J$7,AND($D7510&gt;=$M$8,$D7510&lt;$N$8),$J$8,AND($D7510&gt;=$M$9,$D7510&lt;$N$9),$J$9,$D7510&lt;$N$10,$J$10)</f>
        <v>Micro Cap</v>
      </c>
      <c r="F7510" s="18">
        <v>1.34</v>
      </c>
      <c r="G7510" s="3" t="s">
        <v>31554</v>
      </c>
      <c r="H7510" s="22">
        <f>ROUND(Table1[[#This Row],[Market Capitalisation]]/Table1[[#This Row],[Stock Price]],0)</f>
        <v>20268657</v>
      </c>
    </row>
    <row r="7511" spans="2:8" x14ac:dyDescent="0.35">
      <c r="B7511" s="1" t="s">
        <v>29611</v>
      </c>
      <c r="C7511" s="3" t="s">
        <v>29612</v>
      </c>
      <c r="D7511" s="13">
        <v>27140000</v>
      </c>
      <c r="E7511" s="1" t="str" cm="1">
        <f t="array" ref="E7511">_xlfn.IFS($D7511&gt;=$N$7,$J$7,AND($D7511&gt;=$M$8,$D7511&lt;$N$8),$J$8,AND($D7511&gt;=$M$9,$D7511&lt;$N$9),$J$9,$D7511&lt;$N$10,$J$10)</f>
        <v>Micro Cap</v>
      </c>
      <c r="F7511" s="18">
        <v>6.45</v>
      </c>
      <c r="G7511" s="3" t="s">
        <v>31554</v>
      </c>
      <c r="H7511" s="22">
        <f>ROUND(Table1[[#This Row],[Market Capitalisation]]/Table1[[#This Row],[Stock Price]],0)</f>
        <v>4207752</v>
      </c>
    </row>
    <row r="7512" spans="2:8" x14ac:dyDescent="0.35">
      <c r="B7512" s="1" t="s">
        <v>29615</v>
      </c>
      <c r="C7512" s="3" t="s">
        <v>29616</v>
      </c>
      <c r="D7512" s="13">
        <v>27120000</v>
      </c>
      <c r="E7512" s="1" t="str" cm="1">
        <f t="array" ref="E7512">_xlfn.IFS($D7512&gt;=$N$7,$J$7,AND($D7512&gt;=$M$8,$D7512&lt;$N$8),$J$8,AND($D7512&gt;=$M$9,$D7512&lt;$N$9),$J$9,$D7512&lt;$N$10,$J$10)</f>
        <v>Micro Cap</v>
      </c>
      <c r="F7512" s="18">
        <v>1</v>
      </c>
      <c r="G7512" s="3" t="s">
        <v>31554</v>
      </c>
      <c r="H7512" s="22">
        <f>ROUND(Table1[[#This Row],[Market Capitalisation]]/Table1[[#This Row],[Stock Price]],0)</f>
        <v>27120000</v>
      </c>
    </row>
    <row r="7513" spans="2:8" x14ac:dyDescent="0.35">
      <c r="B7513" s="1" t="s">
        <v>29619</v>
      </c>
      <c r="C7513" s="3" t="s">
        <v>29620</v>
      </c>
      <c r="D7513" s="13">
        <v>27100000</v>
      </c>
      <c r="E7513" s="1" t="str" cm="1">
        <f t="array" ref="E7513">_xlfn.IFS($D7513&gt;=$N$7,$J$7,AND($D7513&gt;=$M$8,$D7513&lt;$N$8),$J$8,AND($D7513&gt;=$M$9,$D7513&lt;$N$9),$J$9,$D7513&lt;$N$10,$J$10)</f>
        <v>Micro Cap</v>
      </c>
      <c r="F7513" s="18">
        <v>2.4500000000000002</v>
      </c>
      <c r="G7513" s="3" t="s">
        <v>31554</v>
      </c>
      <c r="H7513" s="22">
        <f>ROUND(Table1[[#This Row],[Market Capitalisation]]/Table1[[#This Row],[Stock Price]],0)</f>
        <v>11061224</v>
      </c>
    </row>
    <row r="7514" spans="2:8" x14ac:dyDescent="0.35">
      <c r="B7514" s="1" t="s">
        <v>29623</v>
      </c>
      <c r="C7514" s="3" t="s">
        <v>29624</v>
      </c>
      <c r="D7514" s="13">
        <v>27070000</v>
      </c>
      <c r="E7514" s="1" t="str" cm="1">
        <f t="array" ref="E7514">_xlfn.IFS($D7514&gt;=$N$7,$J$7,AND($D7514&gt;=$M$8,$D7514&lt;$N$8),$J$8,AND($D7514&gt;=$M$9,$D7514&lt;$N$9),$J$9,$D7514&lt;$N$10,$J$10)</f>
        <v>Micro Cap</v>
      </c>
      <c r="F7514" s="18">
        <v>0.3</v>
      </c>
      <c r="G7514" s="3" t="s">
        <v>31554</v>
      </c>
      <c r="H7514" s="22">
        <f>ROUND(Table1[[#This Row],[Market Capitalisation]]/Table1[[#This Row],[Stock Price]],0)</f>
        <v>90233333</v>
      </c>
    </row>
    <row r="7515" spans="2:8" x14ac:dyDescent="0.35">
      <c r="B7515" s="1" t="s">
        <v>29627</v>
      </c>
      <c r="C7515" s="3" t="s">
        <v>29628</v>
      </c>
      <c r="D7515" s="13">
        <v>27010000</v>
      </c>
      <c r="E7515" s="1" t="str" cm="1">
        <f t="array" ref="E7515">_xlfn.IFS($D7515&gt;=$N$7,$J$7,AND($D7515&gt;=$M$8,$D7515&lt;$N$8),$J$8,AND($D7515&gt;=$M$9,$D7515&lt;$N$9),$J$9,$D7515&lt;$N$10,$J$10)</f>
        <v>Micro Cap</v>
      </c>
      <c r="F7515" s="18">
        <v>1.1200000000000001</v>
      </c>
      <c r="G7515" s="3" t="s">
        <v>4076</v>
      </c>
      <c r="H7515" s="22">
        <f>ROUND(Table1[[#This Row],[Market Capitalisation]]/Table1[[#This Row],[Stock Price]],0)</f>
        <v>24116071</v>
      </c>
    </row>
    <row r="7516" spans="2:8" x14ac:dyDescent="0.35">
      <c r="B7516" s="1" t="s">
        <v>29631</v>
      </c>
      <c r="C7516" s="3" t="s">
        <v>29632</v>
      </c>
      <c r="D7516" s="13">
        <v>26930000</v>
      </c>
      <c r="E7516" s="1" t="str" cm="1">
        <f t="array" ref="E7516">_xlfn.IFS($D7516&gt;=$N$7,$J$7,AND($D7516&gt;=$M$8,$D7516&lt;$N$8),$J$8,AND($D7516&gt;=$M$9,$D7516&lt;$N$9),$J$9,$D7516&lt;$N$10,$J$10)</f>
        <v>Micro Cap</v>
      </c>
      <c r="F7516" s="18">
        <v>2.66</v>
      </c>
      <c r="G7516" s="3" t="s">
        <v>1086</v>
      </c>
      <c r="H7516" s="22">
        <f>ROUND(Table1[[#This Row],[Market Capitalisation]]/Table1[[#This Row],[Stock Price]],0)</f>
        <v>10124060</v>
      </c>
    </row>
    <row r="7517" spans="2:8" x14ac:dyDescent="0.35">
      <c r="B7517" s="1" t="s">
        <v>29635</v>
      </c>
      <c r="C7517" s="3" t="s">
        <v>29636</v>
      </c>
      <c r="D7517" s="13">
        <v>26780000</v>
      </c>
      <c r="E7517" s="1" t="str" cm="1">
        <f t="array" ref="E7517">_xlfn.IFS($D7517&gt;=$N$7,$J$7,AND($D7517&gt;=$M$8,$D7517&lt;$N$8),$J$8,AND($D7517&gt;=$M$9,$D7517&lt;$N$9),$J$9,$D7517&lt;$N$10,$J$10)</f>
        <v>Micro Cap</v>
      </c>
      <c r="F7517" s="18">
        <v>2.9</v>
      </c>
      <c r="G7517" s="3" t="s">
        <v>31554</v>
      </c>
      <c r="H7517" s="22">
        <f>ROUND(Table1[[#This Row],[Market Capitalisation]]/Table1[[#This Row],[Stock Price]],0)</f>
        <v>9234483</v>
      </c>
    </row>
    <row r="7518" spans="2:8" x14ac:dyDescent="0.35">
      <c r="B7518" s="1" t="s">
        <v>29639</v>
      </c>
      <c r="C7518" s="3" t="s">
        <v>29640</v>
      </c>
      <c r="D7518" s="13">
        <v>26740000</v>
      </c>
      <c r="E7518" s="1" t="str" cm="1">
        <f t="array" ref="E7518">_xlfn.IFS($D7518&gt;=$N$7,$J$7,AND($D7518&gt;=$M$8,$D7518&lt;$N$8),$J$8,AND($D7518&gt;=$M$9,$D7518&lt;$N$9),$J$9,$D7518&lt;$N$10,$J$10)</f>
        <v>Micro Cap</v>
      </c>
      <c r="F7518" s="18">
        <v>0.4</v>
      </c>
      <c r="G7518" s="3" t="s">
        <v>31544</v>
      </c>
      <c r="H7518" s="22">
        <f>ROUND(Table1[[#This Row],[Market Capitalisation]]/Table1[[#This Row],[Stock Price]],0)</f>
        <v>66850000</v>
      </c>
    </row>
    <row r="7519" spans="2:8" x14ac:dyDescent="0.35">
      <c r="B7519" s="1" t="s">
        <v>29643</v>
      </c>
      <c r="C7519" s="3" t="s">
        <v>29644</v>
      </c>
      <c r="D7519" s="13">
        <v>26630000</v>
      </c>
      <c r="E7519" s="1" t="str" cm="1">
        <f t="array" ref="E7519">_xlfn.IFS($D7519&gt;=$N$7,$J$7,AND($D7519&gt;=$M$8,$D7519&lt;$N$8),$J$8,AND($D7519&gt;=$M$9,$D7519&lt;$N$9),$J$9,$D7519&lt;$N$10,$J$10)</f>
        <v>Micro Cap</v>
      </c>
      <c r="F7519" s="18">
        <v>7.11</v>
      </c>
      <c r="G7519" s="3" t="s">
        <v>31554</v>
      </c>
      <c r="H7519" s="22">
        <f>ROUND(Table1[[#This Row],[Market Capitalisation]]/Table1[[#This Row],[Stock Price]],0)</f>
        <v>3745429</v>
      </c>
    </row>
    <row r="7520" spans="2:8" x14ac:dyDescent="0.35">
      <c r="B7520" s="1" t="s">
        <v>29647</v>
      </c>
      <c r="C7520" s="3" t="s">
        <v>29648</v>
      </c>
      <c r="D7520" s="13">
        <v>26520000</v>
      </c>
      <c r="E7520" s="1" t="str" cm="1">
        <f t="array" ref="E7520">_xlfn.IFS($D7520&gt;=$N$7,$J$7,AND($D7520&gt;=$M$8,$D7520&lt;$N$8),$J$8,AND($D7520&gt;=$M$9,$D7520&lt;$N$9),$J$9,$D7520&lt;$N$10,$J$10)</f>
        <v>Micro Cap</v>
      </c>
      <c r="F7520" s="18">
        <v>1</v>
      </c>
      <c r="G7520" s="3" t="s">
        <v>1103</v>
      </c>
      <c r="H7520" s="22">
        <f>ROUND(Table1[[#This Row],[Market Capitalisation]]/Table1[[#This Row],[Stock Price]],0)</f>
        <v>26520000</v>
      </c>
    </row>
    <row r="7521" spans="2:8" x14ac:dyDescent="0.35">
      <c r="B7521" s="1" t="s">
        <v>29651</v>
      </c>
      <c r="C7521" s="3" t="s">
        <v>29652</v>
      </c>
      <c r="D7521" s="13">
        <v>26480000</v>
      </c>
      <c r="E7521" s="1" t="str" cm="1">
        <f t="array" ref="E7521">_xlfn.IFS($D7521&gt;=$N$7,$J$7,AND($D7521&gt;=$M$8,$D7521&lt;$N$8),$J$8,AND($D7521&gt;=$M$9,$D7521&lt;$N$9),$J$9,$D7521&lt;$N$10,$J$10)</f>
        <v>Micro Cap</v>
      </c>
      <c r="F7521" s="18">
        <v>0.02</v>
      </c>
      <c r="G7521" s="3" t="s">
        <v>152</v>
      </c>
      <c r="H7521" s="22">
        <f>ROUND(Table1[[#This Row],[Market Capitalisation]]/Table1[[#This Row],[Stock Price]],0)</f>
        <v>1324000000</v>
      </c>
    </row>
    <row r="7522" spans="2:8" x14ac:dyDescent="0.35">
      <c r="B7522" s="1" t="s">
        <v>29655</v>
      </c>
      <c r="C7522" s="3" t="s">
        <v>29656</v>
      </c>
      <c r="D7522" s="13">
        <v>26380000</v>
      </c>
      <c r="E7522" s="1" t="str" cm="1">
        <f t="array" ref="E7522">_xlfn.IFS($D7522&gt;=$N$7,$J$7,AND($D7522&gt;=$M$8,$D7522&lt;$N$8),$J$8,AND($D7522&gt;=$M$9,$D7522&lt;$N$9),$J$9,$D7522&lt;$N$10,$J$10)</f>
        <v>Micro Cap</v>
      </c>
      <c r="F7522" s="18">
        <v>0.11</v>
      </c>
      <c r="G7522" s="3" t="s">
        <v>511</v>
      </c>
      <c r="H7522" s="22">
        <f>ROUND(Table1[[#This Row],[Market Capitalisation]]/Table1[[#This Row],[Stock Price]],0)</f>
        <v>239818182</v>
      </c>
    </row>
    <row r="7523" spans="2:8" x14ac:dyDescent="0.35">
      <c r="B7523" s="1" t="s">
        <v>29659</v>
      </c>
      <c r="C7523" s="3" t="s">
        <v>29660</v>
      </c>
      <c r="D7523" s="13">
        <v>26270000</v>
      </c>
      <c r="E7523" s="1" t="str" cm="1">
        <f t="array" ref="E7523">_xlfn.IFS($D7523&gt;=$N$7,$J$7,AND($D7523&gt;=$M$8,$D7523&lt;$N$8),$J$8,AND($D7523&gt;=$M$9,$D7523&lt;$N$9),$J$9,$D7523&lt;$N$10,$J$10)</f>
        <v>Micro Cap</v>
      </c>
      <c r="F7523" s="18">
        <v>0.28999999999999998</v>
      </c>
      <c r="G7523" s="3" t="s">
        <v>511</v>
      </c>
      <c r="H7523" s="22">
        <f>ROUND(Table1[[#This Row],[Market Capitalisation]]/Table1[[#This Row],[Stock Price]],0)</f>
        <v>90586207</v>
      </c>
    </row>
    <row r="7524" spans="2:8" x14ac:dyDescent="0.35">
      <c r="B7524" s="1" t="s">
        <v>29663</v>
      </c>
      <c r="C7524" s="3" t="s">
        <v>29664</v>
      </c>
      <c r="D7524" s="13">
        <v>26260000</v>
      </c>
      <c r="E7524" s="1" t="str" cm="1">
        <f t="array" ref="E7524">_xlfn.IFS($D7524&gt;=$N$7,$J$7,AND($D7524&gt;=$M$8,$D7524&lt;$N$8),$J$8,AND($D7524&gt;=$M$9,$D7524&lt;$N$9),$J$9,$D7524&lt;$N$10,$J$10)</f>
        <v>Micro Cap</v>
      </c>
      <c r="F7524" s="18">
        <v>3.18</v>
      </c>
      <c r="G7524" s="3" t="s">
        <v>31554</v>
      </c>
      <c r="H7524" s="22">
        <f>ROUND(Table1[[#This Row],[Market Capitalisation]]/Table1[[#This Row],[Stock Price]],0)</f>
        <v>8257862</v>
      </c>
    </row>
    <row r="7525" spans="2:8" x14ac:dyDescent="0.35">
      <c r="B7525" s="1" t="s">
        <v>29667</v>
      </c>
      <c r="C7525" s="3" t="s">
        <v>29668</v>
      </c>
      <c r="D7525" s="13">
        <v>26210000</v>
      </c>
      <c r="E7525" s="1" t="str" cm="1">
        <f t="array" ref="E7525">_xlfn.IFS($D7525&gt;=$N$7,$J$7,AND($D7525&gt;=$M$8,$D7525&lt;$N$8),$J$8,AND($D7525&gt;=$M$9,$D7525&lt;$N$9),$J$9,$D7525&lt;$N$10,$J$10)</f>
        <v>Micro Cap</v>
      </c>
      <c r="F7525" s="18">
        <v>1.44</v>
      </c>
      <c r="G7525" s="3" t="s">
        <v>31554</v>
      </c>
      <c r="H7525" s="22">
        <f>ROUND(Table1[[#This Row],[Market Capitalisation]]/Table1[[#This Row],[Stock Price]],0)</f>
        <v>18201389</v>
      </c>
    </row>
    <row r="7526" spans="2:8" x14ac:dyDescent="0.35">
      <c r="B7526" s="1" t="s">
        <v>29671</v>
      </c>
      <c r="C7526" s="3" t="s">
        <v>29672</v>
      </c>
      <c r="D7526" s="13">
        <v>25800000</v>
      </c>
      <c r="E7526" s="1" t="str" cm="1">
        <f t="array" ref="E7526">_xlfn.IFS($D7526&gt;=$N$7,$J$7,AND($D7526&gt;=$M$8,$D7526&lt;$N$8),$J$8,AND($D7526&gt;=$M$9,$D7526&lt;$N$9),$J$9,$D7526&lt;$N$10,$J$10)</f>
        <v>Micro Cap</v>
      </c>
      <c r="F7526" s="18">
        <v>2.2000000000000002</v>
      </c>
      <c r="G7526" s="3" t="s">
        <v>31554</v>
      </c>
      <c r="H7526" s="22">
        <f>ROUND(Table1[[#This Row],[Market Capitalisation]]/Table1[[#This Row],[Stock Price]],0)</f>
        <v>11727273</v>
      </c>
    </row>
    <row r="7527" spans="2:8" x14ac:dyDescent="0.35">
      <c r="B7527" s="1" t="s">
        <v>29675</v>
      </c>
      <c r="C7527" s="3" t="s">
        <v>29676</v>
      </c>
      <c r="D7527" s="13">
        <v>25680000</v>
      </c>
      <c r="E7527" s="1" t="str" cm="1">
        <f t="array" ref="E7527">_xlfn.IFS($D7527&gt;=$N$7,$J$7,AND($D7527&gt;=$M$8,$D7527&lt;$N$8),$J$8,AND($D7527&gt;=$M$9,$D7527&lt;$N$9),$J$9,$D7527&lt;$N$10,$J$10)</f>
        <v>Micro Cap</v>
      </c>
      <c r="F7527" s="18">
        <v>2.74</v>
      </c>
      <c r="G7527" s="3" t="s">
        <v>31554</v>
      </c>
      <c r="H7527" s="22">
        <f>ROUND(Table1[[#This Row],[Market Capitalisation]]/Table1[[#This Row],[Stock Price]],0)</f>
        <v>9372263</v>
      </c>
    </row>
    <row r="7528" spans="2:8" x14ac:dyDescent="0.35">
      <c r="B7528" s="1" t="s">
        <v>29679</v>
      </c>
      <c r="C7528" s="3" t="s">
        <v>29680</v>
      </c>
      <c r="D7528" s="13">
        <v>25490000</v>
      </c>
      <c r="E7528" s="1" t="str" cm="1">
        <f t="array" ref="E7528">_xlfn.IFS($D7528&gt;=$N$7,$J$7,AND($D7528&gt;=$M$8,$D7528&lt;$N$8),$J$8,AND($D7528&gt;=$M$9,$D7528&lt;$N$9),$J$9,$D7528&lt;$N$10,$J$10)</f>
        <v>Micro Cap</v>
      </c>
      <c r="F7528" s="18">
        <v>0.19</v>
      </c>
      <c r="G7528" s="3" t="s">
        <v>31554</v>
      </c>
      <c r="H7528" s="22">
        <f>ROUND(Table1[[#This Row],[Market Capitalisation]]/Table1[[#This Row],[Stock Price]],0)</f>
        <v>134157895</v>
      </c>
    </row>
    <row r="7529" spans="2:8" x14ac:dyDescent="0.35">
      <c r="B7529" s="1" t="s">
        <v>29683</v>
      </c>
      <c r="C7529" s="3" t="s">
        <v>29684</v>
      </c>
      <c r="D7529" s="13">
        <v>25120000</v>
      </c>
      <c r="E7529" s="1" t="str" cm="1">
        <f t="array" ref="E7529">_xlfn.IFS($D7529&gt;=$N$7,$J$7,AND($D7529&gt;=$M$8,$D7529&lt;$N$8),$J$8,AND($D7529&gt;=$M$9,$D7529&lt;$N$9),$J$9,$D7529&lt;$N$10,$J$10)</f>
        <v>Micro Cap</v>
      </c>
      <c r="F7529" s="18">
        <v>1.24</v>
      </c>
      <c r="G7529" s="3" t="s">
        <v>31554</v>
      </c>
      <c r="H7529" s="22">
        <f>ROUND(Table1[[#This Row],[Market Capitalisation]]/Table1[[#This Row],[Stock Price]],0)</f>
        <v>20258065</v>
      </c>
    </row>
    <row r="7530" spans="2:8" x14ac:dyDescent="0.35">
      <c r="B7530" s="1" t="s">
        <v>29687</v>
      </c>
      <c r="C7530" s="3" t="s">
        <v>29688</v>
      </c>
      <c r="D7530" s="13">
        <v>25070000</v>
      </c>
      <c r="E7530" s="1" t="str" cm="1">
        <f t="array" ref="E7530">_xlfn.IFS($D7530&gt;=$N$7,$J$7,AND($D7530&gt;=$M$8,$D7530&lt;$N$8),$J$8,AND($D7530&gt;=$M$9,$D7530&lt;$N$9),$J$9,$D7530&lt;$N$10,$J$10)</f>
        <v>Micro Cap</v>
      </c>
      <c r="F7530" s="18">
        <v>1.24</v>
      </c>
      <c r="G7530" s="3" t="s">
        <v>31554</v>
      </c>
      <c r="H7530" s="22">
        <f>ROUND(Table1[[#This Row],[Market Capitalisation]]/Table1[[#This Row],[Stock Price]],0)</f>
        <v>20217742</v>
      </c>
    </row>
    <row r="7531" spans="2:8" x14ac:dyDescent="0.35">
      <c r="B7531" s="1" t="s">
        <v>29691</v>
      </c>
      <c r="C7531" s="3" t="s">
        <v>29692</v>
      </c>
      <c r="D7531" s="13">
        <v>25060000</v>
      </c>
      <c r="E7531" s="1" t="str" cm="1">
        <f t="array" ref="E7531">_xlfn.IFS($D7531&gt;=$N$7,$J$7,AND($D7531&gt;=$M$8,$D7531&lt;$N$8),$J$8,AND($D7531&gt;=$M$9,$D7531&lt;$N$9),$J$9,$D7531&lt;$N$10,$J$10)</f>
        <v>Micro Cap</v>
      </c>
      <c r="F7531" s="18">
        <v>0.48</v>
      </c>
      <c r="G7531" s="3" t="s">
        <v>1452</v>
      </c>
      <c r="H7531" s="22">
        <f>ROUND(Table1[[#This Row],[Market Capitalisation]]/Table1[[#This Row],[Stock Price]],0)</f>
        <v>52208333</v>
      </c>
    </row>
    <row r="7532" spans="2:8" x14ac:dyDescent="0.35">
      <c r="B7532" s="1" t="s">
        <v>29695</v>
      </c>
      <c r="C7532" s="3" t="s">
        <v>29696</v>
      </c>
      <c r="D7532" s="13">
        <v>24890000</v>
      </c>
      <c r="E7532" s="1" t="str" cm="1">
        <f t="array" ref="E7532">_xlfn.IFS($D7532&gt;=$N$7,$J$7,AND($D7532&gt;=$M$8,$D7532&lt;$N$8),$J$8,AND($D7532&gt;=$M$9,$D7532&lt;$N$9),$J$9,$D7532&lt;$N$10,$J$10)</f>
        <v>Micro Cap</v>
      </c>
      <c r="F7532" s="18">
        <v>1.17</v>
      </c>
      <c r="G7532" s="3" t="s">
        <v>31554</v>
      </c>
      <c r="H7532" s="22">
        <f>ROUND(Table1[[#This Row],[Market Capitalisation]]/Table1[[#This Row],[Stock Price]],0)</f>
        <v>21273504</v>
      </c>
    </row>
    <row r="7533" spans="2:8" x14ac:dyDescent="0.35">
      <c r="B7533" s="1" t="s">
        <v>29699</v>
      </c>
      <c r="C7533" s="3" t="s">
        <v>29700</v>
      </c>
      <c r="D7533" s="13">
        <v>24800000</v>
      </c>
      <c r="E7533" s="1" t="str" cm="1">
        <f t="array" ref="E7533">_xlfn.IFS($D7533&gt;=$N$7,$J$7,AND($D7533&gt;=$M$8,$D7533&lt;$N$8),$J$8,AND($D7533&gt;=$M$9,$D7533&lt;$N$9),$J$9,$D7533&lt;$N$10,$J$10)</f>
        <v>Micro Cap</v>
      </c>
      <c r="F7533" s="18">
        <v>0.05</v>
      </c>
      <c r="G7533" s="3" t="s">
        <v>31554</v>
      </c>
      <c r="H7533" s="22">
        <f>ROUND(Table1[[#This Row],[Market Capitalisation]]/Table1[[#This Row],[Stock Price]],0)</f>
        <v>496000000</v>
      </c>
    </row>
    <row r="7534" spans="2:8" x14ac:dyDescent="0.35">
      <c r="B7534" s="1" t="s">
        <v>29704</v>
      </c>
      <c r="C7534" s="3" t="s">
        <v>29705</v>
      </c>
      <c r="D7534" s="13">
        <v>24800000</v>
      </c>
      <c r="E7534" s="1" t="str" cm="1">
        <f t="array" ref="E7534">_xlfn.IFS($D7534&gt;=$N$7,$J$7,AND($D7534&gt;=$M$8,$D7534&lt;$N$8),$J$8,AND($D7534&gt;=$M$9,$D7534&lt;$N$9),$J$9,$D7534&lt;$N$10,$J$10)</f>
        <v>Micro Cap</v>
      </c>
      <c r="F7534" s="18">
        <v>1.1599999999999999</v>
      </c>
      <c r="G7534" s="3" t="s">
        <v>31554</v>
      </c>
      <c r="H7534" s="22">
        <f>ROUND(Table1[[#This Row],[Market Capitalisation]]/Table1[[#This Row],[Stock Price]],0)</f>
        <v>21379310</v>
      </c>
    </row>
    <row r="7535" spans="2:8" x14ac:dyDescent="0.35">
      <c r="B7535" s="1" t="s">
        <v>29707</v>
      </c>
      <c r="C7535" s="3" t="s">
        <v>29708</v>
      </c>
      <c r="D7535" s="13">
        <v>24670000</v>
      </c>
      <c r="E7535" s="1" t="str" cm="1">
        <f t="array" ref="E7535">_xlfn.IFS($D7535&gt;=$N$7,$J$7,AND($D7535&gt;=$M$8,$D7535&lt;$N$8),$J$8,AND($D7535&gt;=$M$9,$D7535&lt;$N$9),$J$9,$D7535&lt;$N$10,$J$10)</f>
        <v>Micro Cap</v>
      </c>
      <c r="F7535" s="18">
        <v>0.7</v>
      </c>
      <c r="G7535" s="3" t="s">
        <v>4925</v>
      </c>
      <c r="H7535" s="22">
        <f>ROUND(Table1[[#This Row],[Market Capitalisation]]/Table1[[#This Row],[Stock Price]],0)</f>
        <v>35242857</v>
      </c>
    </row>
    <row r="7536" spans="2:8" x14ac:dyDescent="0.35">
      <c r="B7536" s="1" t="s">
        <v>29711</v>
      </c>
      <c r="C7536" s="3" t="s">
        <v>29712</v>
      </c>
      <c r="D7536" s="13">
        <v>24570000</v>
      </c>
      <c r="E7536" s="1" t="str" cm="1">
        <f t="array" ref="E7536">_xlfn.IFS($D7536&gt;=$N$7,$J$7,AND($D7536&gt;=$M$8,$D7536&lt;$N$8),$J$8,AND($D7536&gt;=$M$9,$D7536&lt;$N$9),$J$9,$D7536&lt;$N$10,$J$10)</f>
        <v>Micro Cap</v>
      </c>
      <c r="F7536" s="18">
        <v>2.5</v>
      </c>
      <c r="G7536" s="3" t="s">
        <v>1452</v>
      </c>
      <c r="H7536" s="22">
        <f>ROUND(Table1[[#This Row],[Market Capitalisation]]/Table1[[#This Row],[Stock Price]],0)</f>
        <v>9828000</v>
      </c>
    </row>
    <row r="7537" spans="2:8" x14ac:dyDescent="0.35">
      <c r="B7537" s="1" t="s">
        <v>29715</v>
      </c>
      <c r="C7537" s="3" t="s">
        <v>29716</v>
      </c>
      <c r="D7537" s="13">
        <v>24420000</v>
      </c>
      <c r="E7537" s="1" t="str" cm="1">
        <f t="array" ref="E7537">_xlfn.IFS($D7537&gt;=$N$7,$J$7,AND($D7537&gt;=$M$8,$D7537&lt;$N$8),$J$8,AND($D7537&gt;=$M$9,$D7537&lt;$N$9),$J$9,$D7537&lt;$N$10,$J$10)</f>
        <v>Micro Cap</v>
      </c>
      <c r="F7537" s="18">
        <v>1.44</v>
      </c>
      <c r="G7537" s="3" t="s">
        <v>31554</v>
      </c>
      <c r="H7537" s="22">
        <f>ROUND(Table1[[#This Row],[Market Capitalisation]]/Table1[[#This Row],[Stock Price]],0)</f>
        <v>16958333</v>
      </c>
    </row>
    <row r="7538" spans="2:8" x14ac:dyDescent="0.35">
      <c r="B7538" s="1" t="s">
        <v>29719</v>
      </c>
      <c r="C7538" s="3" t="s">
        <v>29720</v>
      </c>
      <c r="D7538" s="13">
        <v>24330000</v>
      </c>
      <c r="E7538" s="1" t="str" cm="1">
        <f t="array" ref="E7538">_xlfn.IFS($D7538&gt;=$N$7,$J$7,AND($D7538&gt;=$M$8,$D7538&lt;$N$8),$J$8,AND($D7538&gt;=$M$9,$D7538&lt;$N$9),$J$9,$D7538&lt;$N$10,$J$10)</f>
        <v>Micro Cap</v>
      </c>
      <c r="F7538" s="18">
        <v>0.56000000000000005</v>
      </c>
      <c r="G7538" s="3" t="s">
        <v>31554</v>
      </c>
      <c r="H7538" s="22">
        <f>ROUND(Table1[[#This Row],[Market Capitalisation]]/Table1[[#This Row],[Stock Price]],0)</f>
        <v>43446429</v>
      </c>
    </row>
    <row r="7539" spans="2:8" x14ac:dyDescent="0.35">
      <c r="B7539" s="1" t="s">
        <v>29723</v>
      </c>
      <c r="C7539" s="3" t="s">
        <v>29724</v>
      </c>
      <c r="D7539" s="13">
        <v>24140000</v>
      </c>
      <c r="E7539" s="1" t="str" cm="1">
        <f t="array" ref="E7539">_xlfn.IFS($D7539&gt;=$N$7,$J$7,AND($D7539&gt;=$M$8,$D7539&lt;$N$8),$J$8,AND($D7539&gt;=$M$9,$D7539&lt;$N$9),$J$9,$D7539&lt;$N$10,$J$10)</f>
        <v>Micro Cap</v>
      </c>
      <c r="F7539" s="18">
        <v>1.73</v>
      </c>
      <c r="G7539" s="3" t="s">
        <v>31554</v>
      </c>
      <c r="H7539" s="22">
        <f>ROUND(Table1[[#This Row],[Market Capitalisation]]/Table1[[#This Row],[Stock Price]],0)</f>
        <v>13953757</v>
      </c>
    </row>
    <row r="7540" spans="2:8" x14ac:dyDescent="0.35">
      <c r="B7540" s="1" t="s">
        <v>29727</v>
      </c>
      <c r="C7540" s="3" t="s">
        <v>29728</v>
      </c>
      <c r="D7540" s="13">
        <v>24060000</v>
      </c>
      <c r="E7540" s="1" t="str" cm="1">
        <f t="array" ref="E7540">_xlfn.IFS($D7540&gt;=$N$7,$J$7,AND($D7540&gt;=$M$8,$D7540&lt;$N$8),$J$8,AND($D7540&gt;=$M$9,$D7540&lt;$N$9),$J$9,$D7540&lt;$N$10,$J$10)</f>
        <v>Micro Cap</v>
      </c>
      <c r="F7540" s="18">
        <v>2.2799999999999998</v>
      </c>
      <c r="G7540" s="3" t="s">
        <v>31554</v>
      </c>
      <c r="H7540" s="22">
        <f>ROUND(Table1[[#This Row],[Market Capitalisation]]/Table1[[#This Row],[Stock Price]],0)</f>
        <v>10552632</v>
      </c>
    </row>
    <row r="7541" spans="2:8" x14ac:dyDescent="0.35">
      <c r="B7541" s="1" t="s">
        <v>29731</v>
      </c>
      <c r="C7541" s="3" t="s">
        <v>29732</v>
      </c>
      <c r="D7541" s="13">
        <v>24060000</v>
      </c>
      <c r="E7541" s="1" t="str" cm="1">
        <f t="array" ref="E7541">_xlfn.IFS($D7541&gt;=$N$7,$J$7,AND($D7541&gt;=$M$8,$D7541&lt;$N$8),$J$8,AND($D7541&gt;=$M$9,$D7541&lt;$N$9),$J$9,$D7541&lt;$N$10,$J$10)</f>
        <v>Micro Cap</v>
      </c>
      <c r="F7541" s="18">
        <v>0.26</v>
      </c>
      <c r="G7541" s="3" t="s">
        <v>31554</v>
      </c>
      <c r="H7541" s="22">
        <f>ROUND(Table1[[#This Row],[Market Capitalisation]]/Table1[[#This Row],[Stock Price]],0)</f>
        <v>92538462</v>
      </c>
    </row>
    <row r="7542" spans="2:8" x14ac:dyDescent="0.35">
      <c r="B7542" s="1" t="s">
        <v>29734</v>
      </c>
      <c r="C7542" s="3" t="s">
        <v>29735</v>
      </c>
      <c r="D7542" s="13">
        <v>23940000</v>
      </c>
      <c r="E7542" s="1" t="str" cm="1">
        <f t="array" ref="E7542">_xlfn.IFS($D7542&gt;=$N$7,$J$7,AND($D7542&gt;=$M$8,$D7542&lt;$N$8),$J$8,AND($D7542&gt;=$M$9,$D7542&lt;$N$9),$J$9,$D7542&lt;$N$10,$J$10)</f>
        <v>Micro Cap</v>
      </c>
      <c r="F7542" s="18">
        <v>1.97</v>
      </c>
      <c r="G7542" s="3" t="s">
        <v>9696</v>
      </c>
      <c r="H7542" s="22">
        <f>ROUND(Table1[[#This Row],[Market Capitalisation]]/Table1[[#This Row],[Stock Price]],0)</f>
        <v>12152284</v>
      </c>
    </row>
    <row r="7543" spans="2:8" x14ac:dyDescent="0.35">
      <c r="B7543" s="1" t="s">
        <v>29738</v>
      </c>
      <c r="C7543" s="3" t="s">
        <v>29739</v>
      </c>
      <c r="D7543" s="13">
        <v>23830000</v>
      </c>
      <c r="E7543" s="1" t="str" cm="1">
        <f t="array" ref="E7543">_xlfn.IFS($D7543&gt;=$N$7,$J$7,AND($D7543&gt;=$M$8,$D7543&lt;$N$8),$J$8,AND($D7543&gt;=$M$9,$D7543&lt;$N$9),$J$9,$D7543&lt;$N$10,$J$10)</f>
        <v>Micro Cap</v>
      </c>
      <c r="F7543" s="18">
        <v>9.3699999999999992</v>
      </c>
      <c r="G7543" s="3" t="s">
        <v>210</v>
      </c>
      <c r="H7543" s="22">
        <f>ROUND(Table1[[#This Row],[Market Capitalisation]]/Table1[[#This Row],[Stock Price]],0)</f>
        <v>2543223</v>
      </c>
    </row>
    <row r="7544" spans="2:8" x14ac:dyDescent="0.35">
      <c r="B7544" s="1" t="s">
        <v>29742</v>
      </c>
      <c r="C7544" s="3" t="s">
        <v>29743</v>
      </c>
      <c r="D7544" s="13">
        <v>23720000</v>
      </c>
      <c r="E7544" s="1" t="str" cm="1">
        <f t="array" ref="E7544">_xlfn.IFS($D7544&gt;=$N$7,$J$7,AND($D7544&gt;=$M$8,$D7544&lt;$N$8),$J$8,AND($D7544&gt;=$M$9,$D7544&lt;$N$9),$J$9,$D7544&lt;$N$10,$J$10)</f>
        <v>Micro Cap</v>
      </c>
      <c r="F7544" s="18">
        <v>2.0299999999999998</v>
      </c>
      <c r="G7544" s="3" t="s">
        <v>210</v>
      </c>
      <c r="H7544" s="22">
        <f>ROUND(Table1[[#This Row],[Market Capitalisation]]/Table1[[#This Row],[Stock Price]],0)</f>
        <v>11684729</v>
      </c>
    </row>
    <row r="7545" spans="2:8" x14ac:dyDescent="0.35">
      <c r="B7545" s="1" t="s">
        <v>29746</v>
      </c>
      <c r="C7545" s="3" t="s">
        <v>29747</v>
      </c>
      <c r="D7545" s="13">
        <v>23590000</v>
      </c>
      <c r="E7545" s="1" t="str" cm="1">
        <f t="array" ref="E7545">_xlfn.IFS($D7545&gt;=$N$7,$J$7,AND($D7545&gt;=$M$8,$D7545&lt;$N$8),$J$8,AND($D7545&gt;=$M$9,$D7545&lt;$N$9),$J$9,$D7545&lt;$N$10,$J$10)</f>
        <v>Micro Cap</v>
      </c>
      <c r="F7545" s="18">
        <v>2.5099999999999998</v>
      </c>
      <c r="G7545" s="3" t="s">
        <v>511</v>
      </c>
      <c r="H7545" s="22">
        <f>ROUND(Table1[[#This Row],[Market Capitalisation]]/Table1[[#This Row],[Stock Price]],0)</f>
        <v>9398406</v>
      </c>
    </row>
    <row r="7546" spans="2:8" x14ac:dyDescent="0.35">
      <c r="B7546" s="1" t="s">
        <v>29750</v>
      </c>
      <c r="C7546" s="3" t="s">
        <v>29751</v>
      </c>
      <c r="D7546" s="13">
        <v>23400000</v>
      </c>
      <c r="E7546" s="1" t="str" cm="1">
        <f t="array" ref="E7546">_xlfn.IFS($D7546&gt;=$N$7,$J$7,AND($D7546&gt;=$M$8,$D7546&lt;$N$8),$J$8,AND($D7546&gt;=$M$9,$D7546&lt;$N$9),$J$9,$D7546&lt;$N$10,$J$10)</f>
        <v>Micro Cap</v>
      </c>
      <c r="F7546" s="18">
        <v>0.77</v>
      </c>
      <c r="G7546" s="3" t="s">
        <v>152</v>
      </c>
      <c r="H7546" s="22">
        <f>ROUND(Table1[[#This Row],[Market Capitalisation]]/Table1[[#This Row],[Stock Price]],0)</f>
        <v>30389610</v>
      </c>
    </row>
    <row r="7547" spans="2:8" x14ac:dyDescent="0.35">
      <c r="B7547" s="1" t="s">
        <v>29754</v>
      </c>
      <c r="C7547" s="3" t="s">
        <v>29755</v>
      </c>
      <c r="D7547" s="13">
        <v>23190000</v>
      </c>
      <c r="E7547" s="1" t="str" cm="1">
        <f t="array" ref="E7547">_xlfn.IFS($D7547&gt;=$N$7,$J$7,AND($D7547&gt;=$M$8,$D7547&lt;$N$8),$J$8,AND($D7547&gt;=$M$9,$D7547&lt;$N$9),$J$9,$D7547&lt;$N$10,$J$10)</f>
        <v>Micro Cap</v>
      </c>
      <c r="F7547" s="18">
        <v>0.89</v>
      </c>
      <c r="G7547" s="3" t="s">
        <v>152</v>
      </c>
      <c r="H7547" s="22">
        <f>ROUND(Table1[[#This Row],[Market Capitalisation]]/Table1[[#This Row],[Stock Price]],0)</f>
        <v>26056180</v>
      </c>
    </row>
    <row r="7548" spans="2:8" x14ac:dyDescent="0.35">
      <c r="B7548" s="1" t="s">
        <v>29758</v>
      </c>
      <c r="C7548" s="3" t="s">
        <v>29759</v>
      </c>
      <c r="D7548" s="13">
        <v>23100000</v>
      </c>
      <c r="E7548" s="1" t="str" cm="1">
        <f t="array" ref="E7548">_xlfn.IFS($D7548&gt;=$N$7,$J$7,AND($D7548&gt;=$M$8,$D7548&lt;$N$8),$J$8,AND($D7548&gt;=$M$9,$D7548&lt;$N$9),$J$9,$D7548&lt;$N$10,$J$10)</f>
        <v>Micro Cap</v>
      </c>
      <c r="F7548" s="18">
        <v>1.72</v>
      </c>
      <c r="G7548" s="3" t="s">
        <v>256</v>
      </c>
      <c r="H7548" s="22">
        <f>ROUND(Table1[[#This Row],[Market Capitalisation]]/Table1[[#This Row],[Stock Price]],0)</f>
        <v>13430233</v>
      </c>
    </row>
    <row r="7549" spans="2:8" x14ac:dyDescent="0.35">
      <c r="B7549" s="1" t="s">
        <v>29762</v>
      </c>
      <c r="C7549" s="3" t="s">
        <v>29763</v>
      </c>
      <c r="D7549" s="13">
        <v>22910000</v>
      </c>
      <c r="E7549" s="1" t="str" cm="1">
        <f t="array" ref="E7549">_xlfn.IFS($D7549&gt;=$N$7,$J$7,AND($D7549&gt;=$M$8,$D7549&lt;$N$8),$J$8,AND($D7549&gt;=$M$9,$D7549&lt;$N$9),$J$9,$D7549&lt;$N$10,$J$10)</f>
        <v>Micro Cap</v>
      </c>
      <c r="F7549" s="18">
        <v>5.54</v>
      </c>
      <c r="G7549" s="3" t="s">
        <v>4925</v>
      </c>
      <c r="H7549" s="22">
        <f>ROUND(Table1[[#This Row],[Market Capitalisation]]/Table1[[#This Row],[Stock Price]],0)</f>
        <v>4135379</v>
      </c>
    </row>
    <row r="7550" spans="2:8" x14ac:dyDescent="0.35">
      <c r="B7550" s="1" t="s">
        <v>29766</v>
      </c>
      <c r="C7550" s="3" t="s">
        <v>29767</v>
      </c>
      <c r="D7550" s="13">
        <v>22810000</v>
      </c>
      <c r="E7550" s="1" t="str" cm="1">
        <f t="array" ref="E7550">_xlfn.IFS($D7550&gt;=$N$7,$J$7,AND($D7550&gt;=$M$8,$D7550&lt;$N$8),$J$8,AND($D7550&gt;=$M$9,$D7550&lt;$N$9),$J$9,$D7550&lt;$N$10,$J$10)</f>
        <v>Micro Cap</v>
      </c>
      <c r="F7550" s="18">
        <v>1.1599999999999999</v>
      </c>
      <c r="G7550" s="3" t="s">
        <v>210</v>
      </c>
      <c r="H7550" s="22">
        <f>ROUND(Table1[[#This Row],[Market Capitalisation]]/Table1[[#This Row],[Stock Price]],0)</f>
        <v>19663793</v>
      </c>
    </row>
    <row r="7551" spans="2:8" x14ac:dyDescent="0.35">
      <c r="B7551" s="1" t="s">
        <v>29770</v>
      </c>
      <c r="C7551" s="3" t="s">
        <v>29771</v>
      </c>
      <c r="D7551" s="13">
        <v>22740000</v>
      </c>
      <c r="E7551" s="1" t="str" cm="1">
        <f t="array" ref="E7551">_xlfn.IFS($D7551&gt;=$N$7,$J$7,AND($D7551&gt;=$M$8,$D7551&lt;$N$8),$J$8,AND($D7551&gt;=$M$9,$D7551&lt;$N$9),$J$9,$D7551&lt;$N$10,$J$10)</f>
        <v>Micro Cap</v>
      </c>
      <c r="F7551" s="18">
        <v>0.63</v>
      </c>
      <c r="G7551" s="3" t="s">
        <v>31554</v>
      </c>
      <c r="H7551" s="22">
        <f>ROUND(Table1[[#This Row],[Market Capitalisation]]/Table1[[#This Row],[Stock Price]],0)</f>
        <v>36095238</v>
      </c>
    </row>
    <row r="7552" spans="2:8" x14ac:dyDescent="0.35">
      <c r="B7552" s="1" t="s">
        <v>29774</v>
      </c>
      <c r="C7552" s="3" t="s">
        <v>29775</v>
      </c>
      <c r="D7552" s="13">
        <v>22680000</v>
      </c>
      <c r="E7552" s="1" t="str" cm="1">
        <f t="array" ref="E7552">_xlfn.IFS($D7552&gt;=$N$7,$J$7,AND($D7552&gt;=$M$8,$D7552&lt;$N$8),$J$8,AND($D7552&gt;=$M$9,$D7552&lt;$N$9),$J$9,$D7552&lt;$N$10,$J$10)</f>
        <v>Micro Cap</v>
      </c>
      <c r="F7552" s="18">
        <v>0.71</v>
      </c>
      <c r="G7552" s="3" t="s">
        <v>152</v>
      </c>
      <c r="H7552" s="22">
        <f>ROUND(Table1[[#This Row],[Market Capitalisation]]/Table1[[#This Row],[Stock Price]],0)</f>
        <v>31943662</v>
      </c>
    </row>
    <row r="7553" spans="2:8" x14ac:dyDescent="0.35">
      <c r="B7553" s="1" t="s">
        <v>29778</v>
      </c>
      <c r="C7553" s="3" t="s">
        <v>29779</v>
      </c>
      <c r="D7553" s="13">
        <v>22550000</v>
      </c>
      <c r="E7553" s="1" t="str" cm="1">
        <f t="array" ref="E7553">_xlfn.IFS($D7553&gt;=$N$7,$J$7,AND($D7553&gt;=$M$8,$D7553&lt;$N$8),$J$8,AND($D7553&gt;=$M$9,$D7553&lt;$N$9),$J$9,$D7553&lt;$N$10,$J$10)</f>
        <v>Micro Cap</v>
      </c>
      <c r="F7553" s="18">
        <v>2.85</v>
      </c>
      <c r="G7553" s="3" t="s">
        <v>31554</v>
      </c>
      <c r="H7553" s="22">
        <f>ROUND(Table1[[#This Row],[Market Capitalisation]]/Table1[[#This Row],[Stock Price]],0)</f>
        <v>7912281</v>
      </c>
    </row>
    <row r="7554" spans="2:8" x14ac:dyDescent="0.35">
      <c r="B7554" s="1" t="s">
        <v>29782</v>
      </c>
      <c r="C7554" s="3" t="s">
        <v>29783</v>
      </c>
      <c r="D7554" s="13">
        <v>22450000</v>
      </c>
      <c r="E7554" s="1" t="str" cm="1">
        <f t="array" ref="E7554">_xlfn.IFS($D7554&gt;=$N$7,$J$7,AND($D7554&gt;=$M$8,$D7554&lt;$N$8),$J$8,AND($D7554&gt;=$M$9,$D7554&lt;$N$9),$J$9,$D7554&lt;$N$10,$J$10)</f>
        <v>Micro Cap</v>
      </c>
      <c r="F7554" s="18">
        <v>1.05</v>
      </c>
      <c r="G7554" s="3" t="s">
        <v>31554</v>
      </c>
      <c r="H7554" s="22">
        <f>ROUND(Table1[[#This Row],[Market Capitalisation]]/Table1[[#This Row],[Stock Price]],0)</f>
        <v>21380952</v>
      </c>
    </row>
    <row r="7555" spans="2:8" x14ac:dyDescent="0.35">
      <c r="B7555" s="1" t="s">
        <v>29786</v>
      </c>
      <c r="C7555" s="3" t="s">
        <v>29787</v>
      </c>
      <c r="D7555" s="13">
        <v>22430000</v>
      </c>
      <c r="E7555" s="1" t="str" cm="1">
        <f t="array" ref="E7555">_xlfn.IFS($D7555&gt;=$N$7,$J$7,AND($D7555&gt;=$M$8,$D7555&lt;$N$8),$J$8,AND($D7555&gt;=$M$9,$D7555&lt;$N$9),$J$9,$D7555&lt;$N$10,$J$10)</f>
        <v>Micro Cap</v>
      </c>
      <c r="F7555" s="18">
        <v>0.37</v>
      </c>
      <c r="G7555" s="3" t="s">
        <v>1103</v>
      </c>
      <c r="H7555" s="22">
        <f>ROUND(Table1[[#This Row],[Market Capitalisation]]/Table1[[#This Row],[Stock Price]],0)</f>
        <v>60621622</v>
      </c>
    </row>
    <row r="7556" spans="2:8" x14ac:dyDescent="0.35">
      <c r="B7556" s="1" t="s">
        <v>29790</v>
      </c>
      <c r="C7556" s="3" t="s">
        <v>29791</v>
      </c>
      <c r="D7556" s="13">
        <v>22260000</v>
      </c>
      <c r="E7556" s="1" t="str" cm="1">
        <f t="array" ref="E7556">_xlfn.IFS($D7556&gt;=$N$7,$J$7,AND($D7556&gt;=$M$8,$D7556&lt;$N$8),$J$8,AND($D7556&gt;=$M$9,$D7556&lt;$N$9),$J$9,$D7556&lt;$N$10,$J$10)</f>
        <v>Micro Cap</v>
      </c>
      <c r="F7556" s="18">
        <v>0.37</v>
      </c>
      <c r="G7556" s="3" t="s">
        <v>4925</v>
      </c>
      <c r="H7556" s="22">
        <f>ROUND(Table1[[#This Row],[Market Capitalisation]]/Table1[[#This Row],[Stock Price]],0)</f>
        <v>60162162</v>
      </c>
    </row>
    <row r="7557" spans="2:8" x14ac:dyDescent="0.35">
      <c r="B7557" s="1" t="s">
        <v>29794</v>
      </c>
      <c r="C7557" s="3" t="s">
        <v>29795</v>
      </c>
      <c r="D7557" s="13">
        <v>22220000</v>
      </c>
      <c r="E7557" s="1" t="str" cm="1">
        <f t="array" ref="E7557">_xlfn.IFS($D7557&gt;=$N$7,$J$7,AND($D7557&gt;=$M$8,$D7557&lt;$N$8),$J$8,AND($D7557&gt;=$M$9,$D7557&lt;$N$9),$J$9,$D7557&lt;$N$10,$J$10)</f>
        <v>Micro Cap</v>
      </c>
      <c r="F7557" s="18">
        <v>1.33</v>
      </c>
      <c r="G7557" s="3" t="s">
        <v>31554</v>
      </c>
      <c r="H7557" s="22">
        <f>ROUND(Table1[[#This Row],[Market Capitalisation]]/Table1[[#This Row],[Stock Price]],0)</f>
        <v>16706767</v>
      </c>
    </row>
    <row r="7558" spans="2:8" x14ac:dyDescent="0.35">
      <c r="B7558" s="1" t="s">
        <v>29798</v>
      </c>
      <c r="C7558" s="3" t="s">
        <v>29799</v>
      </c>
      <c r="D7558" s="13">
        <v>22130000</v>
      </c>
      <c r="E7558" s="1" t="str" cm="1">
        <f t="array" ref="E7558">_xlfn.IFS($D7558&gt;=$N$7,$J$7,AND($D7558&gt;=$M$8,$D7558&lt;$N$8),$J$8,AND($D7558&gt;=$M$9,$D7558&lt;$N$9),$J$9,$D7558&lt;$N$10,$J$10)</f>
        <v>Micro Cap</v>
      </c>
      <c r="F7558" s="18">
        <v>1.7</v>
      </c>
      <c r="G7558" s="3" t="s">
        <v>31554</v>
      </c>
      <c r="H7558" s="22">
        <f>ROUND(Table1[[#This Row],[Market Capitalisation]]/Table1[[#This Row],[Stock Price]],0)</f>
        <v>13017647</v>
      </c>
    </row>
    <row r="7559" spans="2:8" x14ac:dyDescent="0.35">
      <c r="B7559" s="1" t="s">
        <v>29802</v>
      </c>
      <c r="C7559" s="3" t="s">
        <v>29803</v>
      </c>
      <c r="D7559" s="13">
        <v>22060000</v>
      </c>
      <c r="E7559" s="1" t="str" cm="1">
        <f t="array" ref="E7559">_xlfn.IFS($D7559&gt;=$N$7,$J$7,AND($D7559&gt;=$M$8,$D7559&lt;$N$8),$J$8,AND($D7559&gt;=$M$9,$D7559&lt;$N$9),$J$9,$D7559&lt;$N$10,$J$10)</f>
        <v>Micro Cap</v>
      </c>
      <c r="F7559" s="18">
        <v>1.44</v>
      </c>
      <c r="G7559" s="3" t="s">
        <v>4076</v>
      </c>
      <c r="H7559" s="22">
        <f>ROUND(Table1[[#This Row],[Market Capitalisation]]/Table1[[#This Row],[Stock Price]],0)</f>
        <v>15319444</v>
      </c>
    </row>
    <row r="7560" spans="2:8" x14ac:dyDescent="0.35">
      <c r="B7560" s="1" t="s">
        <v>29806</v>
      </c>
      <c r="C7560" s="3" t="s">
        <v>29807</v>
      </c>
      <c r="D7560" s="13">
        <v>21940000</v>
      </c>
      <c r="E7560" s="1" t="str" cm="1">
        <f t="array" ref="E7560">_xlfn.IFS($D7560&gt;=$N$7,$J$7,AND($D7560&gt;=$M$8,$D7560&lt;$N$8),$J$8,AND($D7560&gt;=$M$9,$D7560&lt;$N$9),$J$9,$D7560&lt;$N$10,$J$10)</f>
        <v>Micro Cap</v>
      </c>
      <c r="F7560" s="18">
        <v>0.16</v>
      </c>
      <c r="G7560" s="3" t="s">
        <v>304</v>
      </c>
      <c r="H7560" s="22">
        <f>ROUND(Table1[[#This Row],[Market Capitalisation]]/Table1[[#This Row],[Stock Price]],0)</f>
        <v>137125000</v>
      </c>
    </row>
    <row r="7561" spans="2:8" x14ac:dyDescent="0.35">
      <c r="B7561" s="1" t="s">
        <v>29810</v>
      </c>
      <c r="C7561" s="3" t="s">
        <v>29811</v>
      </c>
      <c r="D7561" s="13">
        <v>21760000</v>
      </c>
      <c r="E7561" s="1" t="str" cm="1">
        <f t="array" ref="E7561">_xlfn.IFS($D7561&gt;=$N$7,$J$7,AND($D7561&gt;=$M$8,$D7561&lt;$N$8),$J$8,AND($D7561&gt;=$M$9,$D7561&lt;$N$9),$J$9,$D7561&lt;$N$10,$J$10)</f>
        <v>Micro Cap</v>
      </c>
      <c r="F7561" s="18">
        <v>0.37</v>
      </c>
      <c r="G7561" s="3" t="s">
        <v>31554</v>
      </c>
      <c r="H7561" s="22">
        <f>ROUND(Table1[[#This Row],[Market Capitalisation]]/Table1[[#This Row],[Stock Price]],0)</f>
        <v>58810811</v>
      </c>
    </row>
    <row r="7562" spans="2:8" x14ac:dyDescent="0.35">
      <c r="B7562" s="1" t="s">
        <v>29814</v>
      </c>
      <c r="C7562" s="3" t="s">
        <v>29815</v>
      </c>
      <c r="D7562" s="13">
        <v>21320000</v>
      </c>
      <c r="E7562" s="1" t="str" cm="1">
        <f t="array" ref="E7562">_xlfn.IFS($D7562&gt;=$N$7,$J$7,AND($D7562&gt;=$M$8,$D7562&lt;$N$8),$J$8,AND($D7562&gt;=$M$9,$D7562&lt;$N$9),$J$9,$D7562&lt;$N$10,$J$10)</f>
        <v>Micro Cap</v>
      </c>
      <c r="F7562" s="18">
        <v>0.55000000000000004</v>
      </c>
      <c r="G7562" s="3" t="s">
        <v>31554</v>
      </c>
      <c r="H7562" s="22">
        <f>ROUND(Table1[[#This Row],[Market Capitalisation]]/Table1[[#This Row],[Stock Price]],0)</f>
        <v>38763636</v>
      </c>
    </row>
    <row r="7563" spans="2:8" x14ac:dyDescent="0.35">
      <c r="B7563" s="1" t="s">
        <v>29818</v>
      </c>
      <c r="C7563" s="3" t="s">
        <v>29819</v>
      </c>
      <c r="D7563" s="13">
        <v>21310000</v>
      </c>
      <c r="E7563" s="1" t="str" cm="1">
        <f t="array" ref="E7563">_xlfn.IFS($D7563&gt;=$N$7,$J$7,AND($D7563&gt;=$M$8,$D7563&lt;$N$8),$J$8,AND($D7563&gt;=$M$9,$D7563&lt;$N$9),$J$9,$D7563&lt;$N$10,$J$10)</f>
        <v>Micro Cap</v>
      </c>
      <c r="F7563" s="18">
        <v>0.87</v>
      </c>
      <c r="G7563" s="3" t="s">
        <v>1452</v>
      </c>
      <c r="H7563" s="22">
        <f>ROUND(Table1[[#This Row],[Market Capitalisation]]/Table1[[#This Row],[Stock Price]],0)</f>
        <v>24494253</v>
      </c>
    </row>
    <row r="7564" spans="2:8" x14ac:dyDescent="0.35">
      <c r="B7564" s="1" t="s">
        <v>29822</v>
      </c>
      <c r="C7564" s="3" t="s">
        <v>29823</v>
      </c>
      <c r="D7564" s="13">
        <v>21180000</v>
      </c>
      <c r="E7564" s="1" t="str" cm="1">
        <f t="array" ref="E7564">_xlfn.IFS($D7564&gt;=$N$7,$J$7,AND($D7564&gt;=$M$8,$D7564&lt;$N$8),$J$8,AND($D7564&gt;=$M$9,$D7564&lt;$N$9),$J$9,$D7564&lt;$N$10,$J$10)</f>
        <v>Micro Cap</v>
      </c>
      <c r="F7564" s="18">
        <v>0.27</v>
      </c>
      <c r="G7564" s="3" t="s">
        <v>31554</v>
      </c>
      <c r="H7564" s="22">
        <f>ROUND(Table1[[#This Row],[Market Capitalisation]]/Table1[[#This Row],[Stock Price]],0)</f>
        <v>78444444</v>
      </c>
    </row>
    <row r="7565" spans="2:8" x14ac:dyDescent="0.35">
      <c r="B7565" s="1" t="s">
        <v>29826</v>
      </c>
      <c r="C7565" s="3" t="s">
        <v>29827</v>
      </c>
      <c r="D7565" s="13">
        <v>21160000</v>
      </c>
      <c r="E7565" s="1" t="str" cm="1">
        <f t="array" ref="E7565">_xlfn.IFS($D7565&gt;=$N$7,$J$7,AND($D7565&gt;=$M$8,$D7565&lt;$N$8),$J$8,AND($D7565&gt;=$M$9,$D7565&lt;$N$9),$J$9,$D7565&lt;$N$10,$J$10)</f>
        <v>Micro Cap</v>
      </c>
      <c r="F7565" s="18">
        <v>3.76</v>
      </c>
      <c r="G7565" s="3" t="s">
        <v>4925</v>
      </c>
      <c r="H7565" s="22">
        <f>ROUND(Table1[[#This Row],[Market Capitalisation]]/Table1[[#This Row],[Stock Price]],0)</f>
        <v>5627660</v>
      </c>
    </row>
    <row r="7566" spans="2:8" x14ac:dyDescent="0.35">
      <c r="B7566" s="1" t="s">
        <v>29830</v>
      </c>
      <c r="C7566" s="3" t="s">
        <v>29831</v>
      </c>
      <c r="D7566" s="13">
        <v>21000000</v>
      </c>
      <c r="E7566" s="1" t="str" cm="1">
        <f t="array" ref="E7566">_xlfn.IFS($D7566&gt;=$N$7,$J$7,AND($D7566&gt;=$M$8,$D7566&lt;$N$8),$J$8,AND($D7566&gt;=$M$9,$D7566&lt;$N$9),$J$9,$D7566&lt;$N$10,$J$10)</f>
        <v>Micro Cap</v>
      </c>
      <c r="F7566" s="18">
        <v>0.42</v>
      </c>
      <c r="G7566" s="3" t="s">
        <v>31554</v>
      </c>
      <c r="H7566" s="22">
        <f>ROUND(Table1[[#This Row],[Market Capitalisation]]/Table1[[#This Row],[Stock Price]],0)</f>
        <v>50000000</v>
      </c>
    </row>
    <row r="7567" spans="2:8" x14ac:dyDescent="0.35">
      <c r="B7567" s="1" t="s">
        <v>29834</v>
      </c>
      <c r="C7567" s="3" t="s">
        <v>29835</v>
      </c>
      <c r="D7567" s="13">
        <v>20990000</v>
      </c>
      <c r="E7567" s="1" t="str" cm="1">
        <f t="array" ref="E7567">_xlfn.IFS($D7567&gt;=$N$7,$J$7,AND($D7567&gt;=$M$8,$D7567&lt;$N$8),$J$8,AND($D7567&gt;=$M$9,$D7567&lt;$N$9),$J$9,$D7567&lt;$N$10,$J$10)</f>
        <v>Micro Cap</v>
      </c>
      <c r="F7567" s="18">
        <v>3.95</v>
      </c>
      <c r="G7567" s="3" t="s">
        <v>31554</v>
      </c>
      <c r="H7567" s="22">
        <f>ROUND(Table1[[#This Row],[Market Capitalisation]]/Table1[[#This Row],[Stock Price]],0)</f>
        <v>5313924</v>
      </c>
    </row>
    <row r="7568" spans="2:8" x14ac:dyDescent="0.35">
      <c r="B7568" s="1" t="s">
        <v>29838</v>
      </c>
      <c r="C7568" s="3" t="s">
        <v>29839</v>
      </c>
      <c r="D7568" s="13">
        <v>20990000</v>
      </c>
      <c r="E7568" s="1" t="str" cm="1">
        <f t="array" ref="E7568">_xlfn.IFS($D7568&gt;=$N$7,$J$7,AND($D7568&gt;=$M$8,$D7568&lt;$N$8),$J$8,AND($D7568&gt;=$M$9,$D7568&lt;$N$9),$J$9,$D7568&lt;$N$10,$J$10)</f>
        <v>Micro Cap</v>
      </c>
      <c r="F7568" s="18">
        <v>17.5</v>
      </c>
      <c r="G7568" s="3" t="s">
        <v>4895</v>
      </c>
      <c r="H7568" s="22">
        <f>ROUND(Table1[[#This Row],[Market Capitalisation]]/Table1[[#This Row],[Stock Price]],0)</f>
        <v>1199429</v>
      </c>
    </row>
    <row r="7569" spans="2:8" x14ac:dyDescent="0.35">
      <c r="B7569" s="1" t="s">
        <v>29841</v>
      </c>
      <c r="C7569" s="3" t="s">
        <v>29842</v>
      </c>
      <c r="D7569" s="13">
        <v>20550000</v>
      </c>
      <c r="E7569" s="1" t="str" cm="1">
        <f t="array" ref="E7569">_xlfn.IFS($D7569&gt;=$N$7,$J$7,AND($D7569&gt;=$M$8,$D7569&lt;$N$8),$J$8,AND($D7569&gt;=$M$9,$D7569&lt;$N$9),$J$9,$D7569&lt;$N$10,$J$10)</f>
        <v>Micro Cap</v>
      </c>
      <c r="F7569" s="18">
        <v>0.04</v>
      </c>
      <c r="G7569" s="3" t="s">
        <v>249</v>
      </c>
      <c r="H7569" s="22">
        <f>ROUND(Table1[[#This Row],[Market Capitalisation]]/Table1[[#This Row],[Stock Price]],0)</f>
        <v>513750000</v>
      </c>
    </row>
    <row r="7570" spans="2:8" x14ac:dyDescent="0.35">
      <c r="B7570" s="1" t="s">
        <v>29845</v>
      </c>
      <c r="C7570" s="3" t="s">
        <v>29846</v>
      </c>
      <c r="D7570" s="13">
        <v>20510000</v>
      </c>
      <c r="E7570" s="1" t="str" cm="1">
        <f t="array" ref="E7570">_xlfn.IFS($D7570&gt;=$N$7,$J$7,AND($D7570&gt;=$M$8,$D7570&lt;$N$8),$J$8,AND($D7570&gt;=$M$9,$D7570&lt;$N$9),$J$9,$D7570&lt;$N$10,$J$10)</f>
        <v>Micro Cap</v>
      </c>
      <c r="F7570" s="18">
        <v>0.42</v>
      </c>
      <c r="G7570" s="3" t="s">
        <v>31554</v>
      </c>
      <c r="H7570" s="22">
        <f>ROUND(Table1[[#This Row],[Market Capitalisation]]/Table1[[#This Row],[Stock Price]],0)</f>
        <v>48833333</v>
      </c>
    </row>
    <row r="7571" spans="2:8" x14ac:dyDescent="0.35">
      <c r="B7571" s="1" t="s">
        <v>29849</v>
      </c>
      <c r="C7571" s="3" t="s">
        <v>29850</v>
      </c>
      <c r="D7571" s="13">
        <v>20460000</v>
      </c>
      <c r="E7571" s="1" t="str" cm="1">
        <f t="array" ref="E7571">_xlfn.IFS($D7571&gt;=$N$7,$J$7,AND($D7571&gt;=$M$8,$D7571&lt;$N$8),$J$8,AND($D7571&gt;=$M$9,$D7571&lt;$N$9),$J$9,$D7571&lt;$N$10,$J$10)</f>
        <v>Micro Cap</v>
      </c>
      <c r="F7571" s="18">
        <v>1</v>
      </c>
      <c r="G7571" s="3" t="s">
        <v>304</v>
      </c>
      <c r="H7571" s="22">
        <f>ROUND(Table1[[#This Row],[Market Capitalisation]]/Table1[[#This Row],[Stock Price]],0)</f>
        <v>20460000</v>
      </c>
    </row>
    <row r="7572" spans="2:8" x14ac:dyDescent="0.35">
      <c r="B7572" s="1" t="s">
        <v>29853</v>
      </c>
      <c r="C7572" s="3" t="s">
        <v>29854</v>
      </c>
      <c r="D7572" s="13">
        <v>20370000</v>
      </c>
      <c r="E7572" s="1" t="str" cm="1">
        <f t="array" ref="E7572">_xlfn.IFS($D7572&gt;=$N$7,$J$7,AND($D7572&gt;=$M$8,$D7572&lt;$N$8),$J$8,AND($D7572&gt;=$M$9,$D7572&lt;$N$9),$J$9,$D7572&lt;$N$10,$J$10)</f>
        <v>Micro Cap</v>
      </c>
      <c r="F7572" s="18">
        <v>0.01</v>
      </c>
      <c r="G7572" s="3" t="s">
        <v>152</v>
      </c>
      <c r="H7572" s="22">
        <f>ROUND(Table1[[#This Row],[Market Capitalisation]]/Table1[[#This Row],[Stock Price]],0)</f>
        <v>2037000000</v>
      </c>
    </row>
    <row r="7573" spans="2:8" x14ac:dyDescent="0.35">
      <c r="B7573" s="1" t="s">
        <v>29857</v>
      </c>
      <c r="C7573" s="3" t="s">
        <v>29858</v>
      </c>
      <c r="D7573" s="13">
        <v>20360000</v>
      </c>
      <c r="E7573" s="1" t="str" cm="1">
        <f t="array" ref="E7573">_xlfn.IFS($D7573&gt;=$N$7,$J$7,AND($D7573&gt;=$M$8,$D7573&lt;$N$8),$J$8,AND($D7573&gt;=$M$9,$D7573&lt;$N$9),$J$9,$D7573&lt;$N$10,$J$10)</f>
        <v>Micro Cap</v>
      </c>
      <c r="F7573" s="18">
        <v>1.56</v>
      </c>
      <c r="G7573" s="3" t="s">
        <v>4076</v>
      </c>
      <c r="H7573" s="22">
        <f>ROUND(Table1[[#This Row],[Market Capitalisation]]/Table1[[#This Row],[Stock Price]],0)</f>
        <v>13051282</v>
      </c>
    </row>
    <row r="7574" spans="2:8" x14ac:dyDescent="0.35">
      <c r="B7574" s="1" t="s">
        <v>29861</v>
      </c>
      <c r="C7574" s="3" t="s">
        <v>29862</v>
      </c>
      <c r="D7574" s="13">
        <v>20350000</v>
      </c>
      <c r="E7574" s="1" t="str" cm="1">
        <f t="array" ref="E7574">_xlfn.IFS($D7574&gt;=$N$7,$J$7,AND($D7574&gt;=$M$8,$D7574&lt;$N$8),$J$8,AND($D7574&gt;=$M$9,$D7574&lt;$N$9),$J$9,$D7574&lt;$N$10,$J$10)</f>
        <v>Micro Cap</v>
      </c>
      <c r="F7574" s="18">
        <v>0.4</v>
      </c>
      <c r="G7574" s="3" t="s">
        <v>31554</v>
      </c>
      <c r="H7574" s="22">
        <f>ROUND(Table1[[#This Row],[Market Capitalisation]]/Table1[[#This Row],[Stock Price]],0)</f>
        <v>50875000</v>
      </c>
    </row>
    <row r="7575" spans="2:8" x14ac:dyDescent="0.35">
      <c r="B7575" s="1" t="s">
        <v>29865</v>
      </c>
      <c r="C7575" s="3" t="s">
        <v>29866</v>
      </c>
      <c r="D7575" s="13">
        <v>20190000</v>
      </c>
      <c r="E7575" s="1" t="str" cm="1">
        <f t="array" ref="E7575">_xlfn.IFS($D7575&gt;=$N$7,$J$7,AND($D7575&gt;=$M$8,$D7575&lt;$N$8),$J$8,AND($D7575&gt;=$M$9,$D7575&lt;$N$9),$J$9,$D7575&lt;$N$10,$J$10)</f>
        <v>Micro Cap</v>
      </c>
      <c r="F7575" s="18">
        <v>16.260000000000002</v>
      </c>
      <c r="G7575" s="3" t="s">
        <v>31554</v>
      </c>
      <c r="H7575" s="22">
        <f>ROUND(Table1[[#This Row],[Market Capitalisation]]/Table1[[#This Row],[Stock Price]],0)</f>
        <v>1241697</v>
      </c>
    </row>
    <row r="7576" spans="2:8" x14ac:dyDescent="0.35">
      <c r="B7576" s="1" t="s">
        <v>29870</v>
      </c>
      <c r="C7576" s="3" t="s">
        <v>29871</v>
      </c>
      <c r="D7576" s="13">
        <v>20100000</v>
      </c>
      <c r="E7576" s="1" t="str" cm="1">
        <f t="array" ref="E7576">_xlfn.IFS($D7576&gt;=$N$7,$J$7,AND($D7576&gt;=$M$8,$D7576&lt;$N$8),$J$8,AND($D7576&gt;=$M$9,$D7576&lt;$N$9),$J$9,$D7576&lt;$N$10,$J$10)</f>
        <v>Micro Cap</v>
      </c>
      <c r="F7576" s="18">
        <v>0.59</v>
      </c>
      <c r="G7576" s="3" t="s">
        <v>31554</v>
      </c>
      <c r="H7576" s="22">
        <f>ROUND(Table1[[#This Row],[Market Capitalisation]]/Table1[[#This Row],[Stock Price]],0)</f>
        <v>34067797</v>
      </c>
    </row>
    <row r="7577" spans="2:8" x14ac:dyDescent="0.35">
      <c r="B7577" s="1" t="s">
        <v>29874</v>
      </c>
      <c r="C7577" s="3" t="s">
        <v>29875</v>
      </c>
      <c r="D7577" s="13">
        <v>20060000</v>
      </c>
      <c r="E7577" s="1" t="str" cm="1">
        <f t="array" ref="E7577">_xlfn.IFS($D7577&gt;=$N$7,$J$7,AND($D7577&gt;=$M$8,$D7577&lt;$N$8),$J$8,AND($D7577&gt;=$M$9,$D7577&lt;$N$9),$J$9,$D7577&lt;$N$10,$J$10)</f>
        <v>Micro Cap</v>
      </c>
      <c r="F7577" s="18">
        <v>0.42</v>
      </c>
      <c r="G7577" s="3" t="s">
        <v>31554</v>
      </c>
      <c r="H7577" s="22">
        <f>ROUND(Table1[[#This Row],[Market Capitalisation]]/Table1[[#This Row],[Stock Price]],0)</f>
        <v>47761905</v>
      </c>
    </row>
    <row r="7578" spans="2:8" x14ac:dyDescent="0.35">
      <c r="B7578" s="1" t="s">
        <v>29878</v>
      </c>
      <c r="C7578" s="3" t="s">
        <v>29879</v>
      </c>
      <c r="D7578" s="13">
        <v>20020000</v>
      </c>
      <c r="E7578" s="1" t="str" cm="1">
        <f t="array" ref="E7578">_xlfn.IFS($D7578&gt;=$N$7,$J$7,AND($D7578&gt;=$M$8,$D7578&lt;$N$8),$J$8,AND($D7578&gt;=$M$9,$D7578&lt;$N$9),$J$9,$D7578&lt;$N$10,$J$10)</f>
        <v>Micro Cap</v>
      </c>
      <c r="F7578" s="18">
        <v>3.45</v>
      </c>
      <c r="G7578" s="3" t="s">
        <v>31554</v>
      </c>
      <c r="H7578" s="22">
        <f>ROUND(Table1[[#This Row],[Market Capitalisation]]/Table1[[#This Row],[Stock Price]],0)</f>
        <v>5802899</v>
      </c>
    </row>
    <row r="7579" spans="2:8" x14ac:dyDescent="0.35">
      <c r="B7579" s="1" t="s">
        <v>29882</v>
      </c>
      <c r="C7579" s="3" t="s">
        <v>29883</v>
      </c>
      <c r="D7579" s="13">
        <v>19930000</v>
      </c>
      <c r="E7579" s="1" t="str" cm="1">
        <f t="array" ref="E7579">_xlfn.IFS($D7579&gt;=$N$7,$J$7,AND($D7579&gt;=$M$8,$D7579&lt;$N$8),$J$8,AND($D7579&gt;=$M$9,$D7579&lt;$N$9),$J$9,$D7579&lt;$N$10,$J$10)</f>
        <v>Micro Cap</v>
      </c>
      <c r="F7579" s="18">
        <v>1.02</v>
      </c>
      <c r="G7579" s="3" t="s">
        <v>210</v>
      </c>
      <c r="H7579" s="22">
        <f>ROUND(Table1[[#This Row],[Market Capitalisation]]/Table1[[#This Row],[Stock Price]],0)</f>
        <v>19539216</v>
      </c>
    </row>
    <row r="7580" spans="2:8" x14ac:dyDescent="0.35">
      <c r="B7580" s="1" t="s">
        <v>29886</v>
      </c>
      <c r="C7580" s="3" t="s">
        <v>29887</v>
      </c>
      <c r="D7580" s="13">
        <v>19890000</v>
      </c>
      <c r="E7580" s="1" t="str" cm="1">
        <f t="array" ref="E7580">_xlfn.IFS($D7580&gt;=$N$7,$J$7,AND($D7580&gt;=$M$8,$D7580&lt;$N$8),$J$8,AND($D7580&gt;=$M$9,$D7580&lt;$N$9),$J$9,$D7580&lt;$N$10,$J$10)</f>
        <v>Micro Cap</v>
      </c>
      <c r="F7580" s="18">
        <v>3.26</v>
      </c>
      <c r="G7580" s="3" t="s">
        <v>31554</v>
      </c>
      <c r="H7580" s="22">
        <f>ROUND(Table1[[#This Row],[Market Capitalisation]]/Table1[[#This Row],[Stock Price]],0)</f>
        <v>6101227</v>
      </c>
    </row>
    <row r="7581" spans="2:8" x14ac:dyDescent="0.35">
      <c r="B7581" s="1" t="s">
        <v>29890</v>
      </c>
      <c r="C7581" s="3" t="s">
        <v>29891</v>
      </c>
      <c r="D7581" s="13">
        <v>19840000</v>
      </c>
      <c r="E7581" s="1" t="str" cm="1">
        <f t="array" ref="E7581">_xlfn.IFS($D7581&gt;=$N$7,$J$7,AND($D7581&gt;=$M$8,$D7581&lt;$N$8),$J$8,AND($D7581&gt;=$M$9,$D7581&lt;$N$9),$J$9,$D7581&lt;$N$10,$J$10)</f>
        <v>Micro Cap</v>
      </c>
      <c r="F7581" s="18">
        <v>5.31</v>
      </c>
      <c r="G7581" s="3" t="s">
        <v>31554</v>
      </c>
      <c r="H7581" s="22">
        <f>ROUND(Table1[[#This Row],[Market Capitalisation]]/Table1[[#This Row],[Stock Price]],0)</f>
        <v>3736347</v>
      </c>
    </row>
    <row r="7582" spans="2:8" x14ac:dyDescent="0.35">
      <c r="B7582" s="1" t="s">
        <v>29894</v>
      </c>
      <c r="C7582" s="3" t="s">
        <v>29895</v>
      </c>
      <c r="D7582" s="13">
        <v>19770000</v>
      </c>
      <c r="E7582" s="1" t="str" cm="1">
        <f t="array" ref="E7582">_xlfn.IFS($D7582&gt;=$N$7,$J$7,AND($D7582&gt;=$M$8,$D7582&lt;$N$8),$J$8,AND($D7582&gt;=$M$9,$D7582&lt;$N$9),$J$9,$D7582&lt;$N$10,$J$10)</f>
        <v>Micro Cap</v>
      </c>
      <c r="F7582" s="18">
        <v>0.44</v>
      </c>
      <c r="G7582" s="3" t="s">
        <v>31554</v>
      </c>
      <c r="H7582" s="22">
        <f>ROUND(Table1[[#This Row],[Market Capitalisation]]/Table1[[#This Row],[Stock Price]],0)</f>
        <v>44931818</v>
      </c>
    </row>
    <row r="7583" spans="2:8" x14ac:dyDescent="0.35">
      <c r="B7583" s="1" t="s">
        <v>29898</v>
      </c>
      <c r="C7583" s="3" t="s">
        <v>29899</v>
      </c>
      <c r="D7583" s="13">
        <v>19750000</v>
      </c>
      <c r="E7583" s="1" t="str" cm="1">
        <f t="array" ref="E7583">_xlfn.IFS($D7583&gt;=$N$7,$J$7,AND($D7583&gt;=$M$8,$D7583&lt;$N$8),$J$8,AND($D7583&gt;=$M$9,$D7583&lt;$N$9),$J$9,$D7583&lt;$N$10,$J$10)</f>
        <v>Micro Cap</v>
      </c>
      <c r="F7583" s="18">
        <v>0.22</v>
      </c>
      <c r="G7583" s="3" t="s">
        <v>31554</v>
      </c>
      <c r="H7583" s="22">
        <f>ROUND(Table1[[#This Row],[Market Capitalisation]]/Table1[[#This Row],[Stock Price]],0)</f>
        <v>89772727</v>
      </c>
    </row>
    <row r="7584" spans="2:8" x14ac:dyDescent="0.35">
      <c r="B7584" s="1" t="s">
        <v>29902</v>
      </c>
      <c r="C7584" s="3" t="s">
        <v>29903</v>
      </c>
      <c r="D7584" s="13">
        <v>19700000</v>
      </c>
      <c r="E7584" s="1" t="str" cm="1">
        <f t="array" ref="E7584">_xlfn.IFS($D7584&gt;=$N$7,$J$7,AND($D7584&gt;=$M$8,$D7584&lt;$N$8),$J$8,AND($D7584&gt;=$M$9,$D7584&lt;$N$9),$J$9,$D7584&lt;$N$10,$J$10)</f>
        <v>Micro Cap</v>
      </c>
      <c r="F7584" s="18">
        <v>1.1000000000000001</v>
      </c>
      <c r="G7584" s="3" t="s">
        <v>31554</v>
      </c>
      <c r="H7584" s="22">
        <f>ROUND(Table1[[#This Row],[Market Capitalisation]]/Table1[[#This Row],[Stock Price]],0)</f>
        <v>17909091</v>
      </c>
    </row>
    <row r="7585" spans="2:8" x14ac:dyDescent="0.35">
      <c r="B7585" s="1" t="s">
        <v>29906</v>
      </c>
      <c r="C7585" s="3" t="s">
        <v>29907</v>
      </c>
      <c r="D7585" s="13">
        <v>19600000</v>
      </c>
      <c r="E7585" s="1" t="str" cm="1">
        <f t="array" ref="E7585">_xlfn.IFS($D7585&gt;=$N$7,$J$7,AND($D7585&gt;=$M$8,$D7585&lt;$N$8),$J$8,AND($D7585&gt;=$M$9,$D7585&lt;$N$9),$J$9,$D7585&lt;$N$10,$J$10)</f>
        <v>Micro Cap</v>
      </c>
      <c r="F7585" s="18">
        <v>1.59</v>
      </c>
      <c r="G7585" s="3" t="s">
        <v>31554</v>
      </c>
      <c r="H7585" s="22">
        <f>ROUND(Table1[[#This Row],[Market Capitalisation]]/Table1[[#This Row],[Stock Price]],0)</f>
        <v>12327044</v>
      </c>
    </row>
    <row r="7586" spans="2:8" x14ac:dyDescent="0.35">
      <c r="B7586" s="1" t="s">
        <v>29910</v>
      </c>
      <c r="C7586" s="3" t="s">
        <v>29911</v>
      </c>
      <c r="D7586" s="13">
        <v>19580000</v>
      </c>
      <c r="E7586" s="1" t="str" cm="1">
        <f t="array" ref="E7586">_xlfn.IFS($D7586&gt;=$N$7,$J$7,AND($D7586&gt;=$M$8,$D7586&lt;$N$8),$J$8,AND($D7586&gt;=$M$9,$D7586&lt;$N$9),$J$9,$D7586&lt;$N$10,$J$10)</f>
        <v>Micro Cap</v>
      </c>
      <c r="F7586" s="18">
        <v>0.01</v>
      </c>
      <c r="G7586" s="3" t="s">
        <v>420</v>
      </c>
      <c r="H7586" s="22">
        <f>ROUND(Table1[[#This Row],[Market Capitalisation]]/Table1[[#This Row],[Stock Price]],0)</f>
        <v>1958000000</v>
      </c>
    </row>
    <row r="7587" spans="2:8" x14ac:dyDescent="0.35">
      <c r="B7587" s="1" t="s">
        <v>29914</v>
      </c>
      <c r="C7587" s="3" t="s">
        <v>29915</v>
      </c>
      <c r="D7587" s="13">
        <v>19460000</v>
      </c>
      <c r="E7587" s="1" t="str" cm="1">
        <f t="array" ref="E7587">_xlfn.IFS($D7587&gt;=$N$7,$J$7,AND($D7587&gt;=$M$8,$D7587&lt;$N$8),$J$8,AND($D7587&gt;=$M$9,$D7587&lt;$N$9),$J$9,$D7587&lt;$N$10,$J$10)</f>
        <v>Micro Cap</v>
      </c>
      <c r="F7587" s="18">
        <v>6.83</v>
      </c>
      <c r="G7587" s="3" t="s">
        <v>210</v>
      </c>
      <c r="H7587" s="22">
        <f>ROUND(Table1[[#This Row],[Market Capitalisation]]/Table1[[#This Row],[Stock Price]],0)</f>
        <v>2849195</v>
      </c>
    </row>
    <row r="7588" spans="2:8" x14ac:dyDescent="0.35">
      <c r="B7588" s="1" t="s">
        <v>29918</v>
      </c>
      <c r="C7588" s="3" t="s">
        <v>29919</v>
      </c>
      <c r="D7588" s="13">
        <v>19420000</v>
      </c>
      <c r="E7588" s="1" t="str" cm="1">
        <f t="array" ref="E7588">_xlfn.IFS($D7588&gt;=$N$7,$J$7,AND($D7588&gt;=$M$8,$D7588&lt;$N$8),$J$8,AND($D7588&gt;=$M$9,$D7588&lt;$N$9),$J$9,$D7588&lt;$N$10,$J$10)</f>
        <v>Micro Cap</v>
      </c>
      <c r="F7588" s="18">
        <v>1.66</v>
      </c>
      <c r="G7588" s="3" t="s">
        <v>31554</v>
      </c>
      <c r="H7588" s="22">
        <f>ROUND(Table1[[#This Row],[Market Capitalisation]]/Table1[[#This Row],[Stock Price]],0)</f>
        <v>11698795</v>
      </c>
    </row>
    <row r="7589" spans="2:8" x14ac:dyDescent="0.35">
      <c r="B7589" s="1" t="s">
        <v>29922</v>
      </c>
      <c r="C7589" s="3" t="s">
        <v>29923</v>
      </c>
      <c r="D7589" s="13">
        <v>19360000</v>
      </c>
      <c r="E7589" s="1" t="str" cm="1">
        <f t="array" ref="E7589">_xlfn.IFS($D7589&gt;=$N$7,$J$7,AND($D7589&gt;=$M$8,$D7589&lt;$N$8),$J$8,AND($D7589&gt;=$M$9,$D7589&lt;$N$9),$J$9,$D7589&lt;$N$10,$J$10)</f>
        <v>Micro Cap</v>
      </c>
      <c r="F7589" s="18">
        <v>7.19</v>
      </c>
      <c r="G7589" s="3" t="s">
        <v>31554</v>
      </c>
      <c r="H7589" s="22">
        <f>ROUND(Table1[[#This Row],[Market Capitalisation]]/Table1[[#This Row],[Stock Price]],0)</f>
        <v>2692629</v>
      </c>
    </row>
    <row r="7590" spans="2:8" x14ac:dyDescent="0.35">
      <c r="B7590" s="1" t="s">
        <v>29927</v>
      </c>
      <c r="C7590" s="3" t="s">
        <v>29928</v>
      </c>
      <c r="D7590" s="13">
        <v>19230000</v>
      </c>
      <c r="E7590" s="1" t="str" cm="1">
        <f t="array" ref="E7590">_xlfn.IFS($D7590&gt;=$N$7,$J$7,AND($D7590&gt;=$M$8,$D7590&lt;$N$8),$J$8,AND($D7590&gt;=$M$9,$D7590&lt;$N$9),$J$9,$D7590&lt;$N$10,$J$10)</f>
        <v>Micro Cap</v>
      </c>
      <c r="F7590" s="18">
        <v>0.46</v>
      </c>
      <c r="G7590" s="3" t="s">
        <v>31554</v>
      </c>
      <c r="H7590" s="22">
        <f>ROUND(Table1[[#This Row],[Market Capitalisation]]/Table1[[#This Row],[Stock Price]],0)</f>
        <v>41804348</v>
      </c>
    </row>
    <row r="7591" spans="2:8" x14ac:dyDescent="0.35">
      <c r="B7591" s="1" t="s">
        <v>29931</v>
      </c>
      <c r="C7591" s="3" t="s">
        <v>29932</v>
      </c>
      <c r="D7591" s="13">
        <v>18960000</v>
      </c>
      <c r="E7591" s="1" t="str" cm="1">
        <f t="array" ref="E7591">_xlfn.IFS($D7591&gt;=$N$7,$J$7,AND($D7591&gt;=$M$8,$D7591&lt;$N$8),$J$8,AND($D7591&gt;=$M$9,$D7591&lt;$N$9),$J$9,$D7591&lt;$N$10,$J$10)</f>
        <v>Micro Cap</v>
      </c>
      <c r="F7591" s="18">
        <v>0.6</v>
      </c>
      <c r="G7591" s="3" t="s">
        <v>31554</v>
      </c>
      <c r="H7591" s="22">
        <f>ROUND(Table1[[#This Row],[Market Capitalisation]]/Table1[[#This Row],[Stock Price]],0)</f>
        <v>31600000</v>
      </c>
    </row>
    <row r="7592" spans="2:8" x14ac:dyDescent="0.35">
      <c r="B7592" s="1" t="s">
        <v>29935</v>
      </c>
      <c r="C7592" s="3" t="s">
        <v>29936</v>
      </c>
      <c r="D7592" s="13">
        <v>18910000</v>
      </c>
      <c r="E7592" s="1" t="str" cm="1">
        <f t="array" ref="E7592">_xlfn.IFS($D7592&gt;=$N$7,$J$7,AND($D7592&gt;=$M$8,$D7592&lt;$N$8),$J$8,AND($D7592&gt;=$M$9,$D7592&lt;$N$9),$J$9,$D7592&lt;$N$10,$J$10)</f>
        <v>Micro Cap</v>
      </c>
      <c r="F7592" s="18">
        <v>3.87</v>
      </c>
      <c r="G7592" s="3" t="s">
        <v>31567</v>
      </c>
      <c r="H7592" s="22">
        <f>ROUND(Table1[[#This Row],[Market Capitalisation]]/Table1[[#This Row],[Stock Price]],0)</f>
        <v>4886305</v>
      </c>
    </row>
    <row r="7593" spans="2:8" x14ac:dyDescent="0.35">
      <c r="B7593" s="1" t="s">
        <v>29939</v>
      </c>
      <c r="C7593" s="3" t="s">
        <v>29940</v>
      </c>
      <c r="D7593" s="13">
        <v>18860000</v>
      </c>
      <c r="E7593" s="1" t="str" cm="1">
        <f t="array" ref="E7593">_xlfn.IFS($D7593&gt;=$N$7,$J$7,AND($D7593&gt;=$M$8,$D7593&lt;$N$8),$J$8,AND($D7593&gt;=$M$9,$D7593&lt;$N$9),$J$9,$D7593&lt;$N$10,$J$10)</f>
        <v>Micro Cap</v>
      </c>
      <c r="F7593" s="18">
        <v>0.69</v>
      </c>
      <c r="G7593" s="3" t="s">
        <v>31554</v>
      </c>
      <c r="H7593" s="22">
        <f>ROUND(Table1[[#This Row],[Market Capitalisation]]/Table1[[#This Row],[Stock Price]],0)</f>
        <v>27333333</v>
      </c>
    </row>
    <row r="7594" spans="2:8" x14ac:dyDescent="0.35">
      <c r="B7594" s="1" t="s">
        <v>29943</v>
      </c>
      <c r="C7594" s="3" t="s">
        <v>29944</v>
      </c>
      <c r="D7594" s="13">
        <v>18830000</v>
      </c>
      <c r="E7594" s="1" t="str" cm="1">
        <f t="array" ref="E7594">_xlfn.IFS($D7594&gt;=$N$7,$J$7,AND($D7594&gt;=$M$8,$D7594&lt;$N$8),$J$8,AND($D7594&gt;=$M$9,$D7594&lt;$N$9),$J$9,$D7594&lt;$N$10,$J$10)</f>
        <v>Micro Cap</v>
      </c>
      <c r="F7594" s="18">
        <v>0.32</v>
      </c>
      <c r="G7594" s="3" t="s">
        <v>31554</v>
      </c>
      <c r="H7594" s="22">
        <f>ROUND(Table1[[#This Row],[Market Capitalisation]]/Table1[[#This Row],[Stock Price]],0)</f>
        <v>58843750</v>
      </c>
    </row>
    <row r="7595" spans="2:8" x14ac:dyDescent="0.35">
      <c r="B7595" s="1" t="s">
        <v>29947</v>
      </c>
      <c r="C7595" s="3" t="s">
        <v>29948</v>
      </c>
      <c r="D7595" s="13">
        <v>18810000</v>
      </c>
      <c r="E7595" s="1" t="str" cm="1">
        <f t="array" ref="E7595">_xlfn.IFS($D7595&gt;=$N$7,$J$7,AND($D7595&gt;=$M$8,$D7595&lt;$N$8),$J$8,AND($D7595&gt;=$M$9,$D7595&lt;$N$9),$J$9,$D7595&lt;$N$10,$J$10)</f>
        <v>Micro Cap</v>
      </c>
      <c r="F7595" s="18">
        <v>1.77</v>
      </c>
      <c r="G7595" s="3" t="s">
        <v>210</v>
      </c>
      <c r="H7595" s="22">
        <f>ROUND(Table1[[#This Row],[Market Capitalisation]]/Table1[[#This Row],[Stock Price]],0)</f>
        <v>10627119</v>
      </c>
    </row>
    <row r="7596" spans="2:8" x14ac:dyDescent="0.35">
      <c r="B7596" s="1" t="s">
        <v>29951</v>
      </c>
      <c r="C7596" s="3" t="s">
        <v>29952</v>
      </c>
      <c r="D7596" s="13">
        <v>18800000</v>
      </c>
      <c r="E7596" s="1" t="str" cm="1">
        <f t="array" ref="E7596">_xlfn.IFS($D7596&gt;=$N$7,$J$7,AND($D7596&gt;=$M$8,$D7596&lt;$N$8),$J$8,AND($D7596&gt;=$M$9,$D7596&lt;$N$9),$J$9,$D7596&lt;$N$10,$J$10)</f>
        <v>Micro Cap</v>
      </c>
      <c r="F7596" s="18">
        <v>0.24</v>
      </c>
      <c r="G7596" s="3" t="s">
        <v>31554</v>
      </c>
      <c r="H7596" s="22">
        <f>ROUND(Table1[[#This Row],[Market Capitalisation]]/Table1[[#This Row],[Stock Price]],0)</f>
        <v>78333333</v>
      </c>
    </row>
    <row r="7597" spans="2:8" x14ac:dyDescent="0.35">
      <c r="B7597" s="1" t="s">
        <v>29955</v>
      </c>
      <c r="C7597" s="3" t="s">
        <v>29956</v>
      </c>
      <c r="D7597" s="13">
        <v>18800000</v>
      </c>
      <c r="E7597" s="1" t="str" cm="1">
        <f t="array" ref="E7597">_xlfn.IFS($D7597&gt;=$N$7,$J$7,AND($D7597&gt;=$M$8,$D7597&lt;$N$8),$J$8,AND($D7597&gt;=$M$9,$D7597&lt;$N$9),$J$9,$D7597&lt;$N$10,$J$10)</f>
        <v>Micro Cap</v>
      </c>
      <c r="F7597" s="18">
        <v>1.24</v>
      </c>
      <c r="G7597" s="3" t="s">
        <v>31554</v>
      </c>
      <c r="H7597" s="22">
        <f>ROUND(Table1[[#This Row],[Market Capitalisation]]/Table1[[#This Row],[Stock Price]],0)</f>
        <v>15161290</v>
      </c>
    </row>
    <row r="7598" spans="2:8" x14ac:dyDescent="0.35">
      <c r="B7598" s="1" t="s">
        <v>29958</v>
      </c>
      <c r="C7598" s="3" t="s">
        <v>29959</v>
      </c>
      <c r="D7598" s="13">
        <v>18620000</v>
      </c>
      <c r="E7598" s="1" t="str" cm="1">
        <f t="array" ref="E7598">_xlfn.IFS($D7598&gt;=$N$7,$J$7,AND($D7598&gt;=$M$8,$D7598&lt;$N$8),$J$8,AND($D7598&gt;=$M$9,$D7598&lt;$N$9),$J$9,$D7598&lt;$N$10,$J$10)</f>
        <v>Micro Cap</v>
      </c>
      <c r="F7598" s="18">
        <v>0.97</v>
      </c>
      <c r="G7598" s="3" t="s">
        <v>1452</v>
      </c>
      <c r="H7598" s="22">
        <f>ROUND(Table1[[#This Row],[Market Capitalisation]]/Table1[[#This Row],[Stock Price]],0)</f>
        <v>19195876</v>
      </c>
    </row>
    <row r="7599" spans="2:8" x14ac:dyDescent="0.35">
      <c r="B7599" s="1" t="s">
        <v>29962</v>
      </c>
      <c r="C7599" s="3" t="s">
        <v>29963</v>
      </c>
      <c r="D7599" s="13">
        <v>18530000</v>
      </c>
      <c r="E7599" s="1" t="str" cm="1">
        <f t="array" ref="E7599">_xlfn.IFS($D7599&gt;=$N$7,$J$7,AND($D7599&gt;=$M$8,$D7599&lt;$N$8),$J$8,AND($D7599&gt;=$M$9,$D7599&lt;$N$9),$J$9,$D7599&lt;$N$10,$J$10)</f>
        <v>Micro Cap</v>
      </c>
      <c r="F7599" s="18">
        <v>0.14000000000000001</v>
      </c>
      <c r="G7599" s="3" t="s">
        <v>511</v>
      </c>
      <c r="H7599" s="22">
        <f>ROUND(Table1[[#This Row],[Market Capitalisation]]/Table1[[#This Row],[Stock Price]],0)</f>
        <v>132357143</v>
      </c>
    </row>
    <row r="7600" spans="2:8" x14ac:dyDescent="0.35">
      <c r="B7600" s="1" t="s">
        <v>29966</v>
      </c>
      <c r="C7600" s="3" t="s">
        <v>29967</v>
      </c>
      <c r="D7600" s="13">
        <v>18510000</v>
      </c>
      <c r="E7600" s="1" t="str" cm="1">
        <f t="array" ref="E7600">_xlfn.IFS($D7600&gt;=$N$7,$J$7,AND($D7600&gt;=$M$8,$D7600&lt;$N$8),$J$8,AND($D7600&gt;=$M$9,$D7600&lt;$N$9),$J$9,$D7600&lt;$N$10,$J$10)</f>
        <v>Micro Cap</v>
      </c>
      <c r="F7600" s="18">
        <v>2.2999999999999998</v>
      </c>
      <c r="G7600" s="3" t="s">
        <v>31554</v>
      </c>
      <c r="H7600" s="22">
        <f>ROUND(Table1[[#This Row],[Market Capitalisation]]/Table1[[#This Row],[Stock Price]],0)</f>
        <v>8047826</v>
      </c>
    </row>
    <row r="7601" spans="2:8" x14ac:dyDescent="0.35">
      <c r="B7601" s="1" t="s">
        <v>29970</v>
      </c>
      <c r="C7601" s="3" t="s">
        <v>29971</v>
      </c>
      <c r="D7601" s="13">
        <v>18430000</v>
      </c>
      <c r="E7601" s="1" t="str" cm="1">
        <f t="array" ref="E7601">_xlfn.IFS($D7601&gt;=$N$7,$J$7,AND($D7601&gt;=$M$8,$D7601&lt;$N$8),$J$8,AND($D7601&gt;=$M$9,$D7601&lt;$N$9),$J$9,$D7601&lt;$N$10,$J$10)</f>
        <v>Micro Cap</v>
      </c>
      <c r="F7601" s="18">
        <v>0.17</v>
      </c>
      <c r="G7601" s="3" t="s">
        <v>31554</v>
      </c>
      <c r="H7601" s="22">
        <f>ROUND(Table1[[#This Row],[Market Capitalisation]]/Table1[[#This Row],[Stock Price]],0)</f>
        <v>108411765</v>
      </c>
    </row>
    <row r="7602" spans="2:8" x14ac:dyDescent="0.35">
      <c r="B7602" s="1" t="s">
        <v>29974</v>
      </c>
      <c r="C7602" s="3" t="s">
        <v>29975</v>
      </c>
      <c r="D7602" s="13">
        <v>18390000</v>
      </c>
      <c r="E7602" s="1" t="str" cm="1">
        <f t="array" ref="E7602">_xlfn.IFS($D7602&gt;=$N$7,$J$7,AND($D7602&gt;=$M$8,$D7602&lt;$N$8),$J$8,AND($D7602&gt;=$M$9,$D7602&lt;$N$9),$J$9,$D7602&lt;$N$10,$J$10)</f>
        <v>Micro Cap</v>
      </c>
      <c r="F7602" s="18">
        <v>0.93</v>
      </c>
      <c r="G7602" s="3" t="s">
        <v>31550</v>
      </c>
      <c r="H7602" s="22">
        <f>ROUND(Table1[[#This Row],[Market Capitalisation]]/Table1[[#This Row],[Stock Price]],0)</f>
        <v>19774194</v>
      </c>
    </row>
    <row r="7603" spans="2:8" x14ac:dyDescent="0.35">
      <c r="B7603" s="1" t="s">
        <v>29979</v>
      </c>
      <c r="C7603" s="3" t="s">
        <v>29980</v>
      </c>
      <c r="D7603" s="13">
        <v>18310000</v>
      </c>
      <c r="E7603" s="1" t="str" cm="1">
        <f t="array" ref="E7603">_xlfn.IFS($D7603&gt;=$N$7,$J$7,AND($D7603&gt;=$M$8,$D7603&lt;$N$8),$J$8,AND($D7603&gt;=$M$9,$D7603&lt;$N$9),$J$9,$D7603&lt;$N$10,$J$10)</f>
        <v>Micro Cap</v>
      </c>
      <c r="F7603" s="18">
        <v>0.38</v>
      </c>
      <c r="G7603" s="3" t="s">
        <v>511</v>
      </c>
      <c r="H7603" s="22">
        <f>ROUND(Table1[[#This Row],[Market Capitalisation]]/Table1[[#This Row],[Stock Price]],0)</f>
        <v>48184211</v>
      </c>
    </row>
    <row r="7604" spans="2:8" x14ac:dyDescent="0.35">
      <c r="B7604" s="1" t="s">
        <v>29983</v>
      </c>
      <c r="C7604" s="3" t="s">
        <v>29984</v>
      </c>
      <c r="D7604" s="13">
        <v>18250000</v>
      </c>
      <c r="E7604" s="1" t="str" cm="1">
        <f t="array" ref="E7604">_xlfn.IFS($D7604&gt;=$N$7,$J$7,AND($D7604&gt;=$M$8,$D7604&lt;$N$8),$J$8,AND($D7604&gt;=$M$9,$D7604&lt;$N$9),$J$9,$D7604&lt;$N$10,$J$10)</f>
        <v>Micro Cap</v>
      </c>
      <c r="F7604" s="18">
        <v>2.4500000000000002</v>
      </c>
      <c r="G7604" s="3" t="s">
        <v>9696</v>
      </c>
      <c r="H7604" s="22">
        <f>ROUND(Table1[[#This Row],[Market Capitalisation]]/Table1[[#This Row],[Stock Price]],0)</f>
        <v>7448980</v>
      </c>
    </row>
    <row r="7605" spans="2:8" x14ac:dyDescent="0.35">
      <c r="B7605" s="1" t="s">
        <v>29987</v>
      </c>
      <c r="C7605" s="3" t="s">
        <v>29988</v>
      </c>
      <c r="D7605" s="13">
        <v>18250000</v>
      </c>
      <c r="E7605" s="1" t="str" cm="1">
        <f t="array" ref="E7605">_xlfn.IFS($D7605&gt;=$N$7,$J$7,AND($D7605&gt;=$M$8,$D7605&lt;$N$8),$J$8,AND($D7605&gt;=$M$9,$D7605&lt;$N$9),$J$9,$D7605&lt;$N$10,$J$10)</f>
        <v>Micro Cap</v>
      </c>
      <c r="F7605" s="18">
        <v>0.2</v>
      </c>
      <c r="G7605" s="3" t="s">
        <v>19556</v>
      </c>
      <c r="H7605" s="22">
        <f>ROUND(Table1[[#This Row],[Market Capitalisation]]/Table1[[#This Row],[Stock Price]],0)</f>
        <v>91250000</v>
      </c>
    </row>
    <row r="7606" spans="2:8" x14ac:dyDescent="0.35">
      <c r="B7606" s="1" t="s">
        <v>29990</v>
      </c>
      <c r="C7606" s="3" t="s">
        <v>29991</v>
      </c>
      <c r="D7606" s="13">
        <v>18120000</v>
      </c>
      <c r="E7606" s="1" t="str" cm="1">
        <f t="array" ref="E7606">_xlfn.IFS($D7606&gt;=$N$7,$J$7,AND($D7606&gt;=$M$8,$D7606&lt;$N$8),$J$8,AND($D7606&gt;=$M$9,$D7606&lt;$N$9),$J$9,$D7606&lt;$N$10,$J$10)</f>
        <v>Micro Cap</v>
      </c>
      <c r="F7606" s="18">
        <v>2.68</v>
      </c>
      <c r="G7606" s="3" t="s">
        <v>2116</v>
      </c>
      <c r="H7606" s="22">
        <f>ROUND(Table1[[#This Row],[Market Capitalisation]]/Table1[[#This Row],[Stock Price]],0)</f>
        <v>6761194</v>
      </c>
    </row>
    <row r="7607" spans="2:8" x14ac:dyDescent="0.35">
      <c r="B7607" s="1" t="s">
        <v>29994</v>
      </c>
      <c r="C7607" s="3" t="s">
        <v>29995</v>
      </c>
      <c r="D7607" s="13">
        <v>18060000</v>
      </c>
      <c r="E7607" s="1" t="str" cm="1">
        <f t="array" ref="E7607">_xlfn.IFS($D7607&gt;=$N$7,$J$7,AND($D7607&gt;=$M$8,$D7607&lt;$N$8),$J$8,AND($D7607&gt;=$M$9,$D7607&lt;$N$9),$J$9,$D7607&lt;$N$10,$J$10)</f>
        <v>Micro Cap</v>
      </c>
      <c r="F7607" s="18">
        <v>0.31</v>
      </c>
      <c r="G7607" s="3" t="s">
        <v>31554</v>
      </c>
      <c r="H7607" s="22">
        <f>ROUND(Table1[[#This Row],[Market Capitalisation]]/Table1[[#This Row],[Stock Price]],0)</f>
        <v>58258065</v>
      </c>
    </row>
    <row r="7608" spans="2:8" x14ac:dyDescent="0.35">
      <c r="B7608" s="1" t="s">
        <v>29998</v>
      </c>
      <c r="C7608" s="3" t="s">
        <v>29999</v>
      </c>
      <c r="D7608" s="13">
        <v>18020000</v>
      </c>
      <c r="E7608" s="1" t="str" cm="1">
        <f t="array" ref="E7608">_xlfn.IFS($D7608&gt;=$N$7,$J$7,AND($D7608&gt;=$M$8,$D7608&lt;$N$8),$J$8,AND($D7608&gt;=$M$9,$D7608&lt;$N$9),$J$9,$D7608&lt;$N$10,$J$10)</f>
        <v>Micro Cap</v>
      </c>
      <c r="F7608" s="18">
        <v>3.41</v>
      </c>
      <c r="G7608" s="3" t="s">
        <v>210</v>
      </c>
      <c r="H7608" s="22">
        <f>ROUND(Table1[[#This Row],[Market Capitalisation]]/Table1[[#This Row],[Stock Price]],0)</f>
        <v>5284457</v>
      </c>
    </row>
    <row r="7609" spans="2:8" x14ac:dyDescent="0.35">
      <c r="B7609" s="1" t="s">
        <v>30002</v>
      </c>
      <c r="C7609" s="3" t="s">
        <v>30003</v>
      </c>
      <c r="D7609" s="13">
        <v>17880000</v>
      </c>
      <c r="E7609" s="1" t="str" cm="1">
        <f t="array" ref="E7609">_xlfn.IFS($D7609&gt;=$N$7,$J$7,AND($D7609&gt;=$M$8,$D7609&lt;$N$8),$J$8,AND($D7609&gt;=$M$9,$D7609&lt;$N$9),$J$9,$D7609&lt;$N$10,$J$10)</f>
        <v>Micro Cap</v>
      </c>
      <c r="F7609" s="18">
        <v>2.27</v>
      </c>
      <c r="G7609" s="3" t="s">
        <v>31554</v>
      </c>
      <c r="H7609" s="22">
        <f>ROUND(Table1[[#This Row],[Market Capitalisation]]/Table1[[#This Row],[Stock Price]],0)</f>
        <v>7876652</v>
      </c>
    </row>
    <row r="7610" spans="2:8" x14ac:dyDescent="0.35">
      <c r="B7610" s="1" t="s">
        <v>30006</v>
      </c>
      <c r="C7610" s="3" t="s">
        <v>30007</v>
      </c>
      <c r="D7610" s="13">
        <v>17850000</v>
      </c>
      <c r="E7610" s="1" t="str" cm="1">
        <f t="array" ref="E7610">_xlfn.IFS($D7610&gt;=$N$7,$J$7,AND($D7610&gt;=$M$8,$D7610&lt;$N$8),$J$8,AND($D7610&gt;=$M$9,$D7610&lt;$N$9),$J$9,$D7610&lt;$N$10,$J$10)</f>
        <v>Micro Cap</v>
      </c>
      <c r="F7610" s="18">
        <v>0.28000000000000003</v>
      </c>
      <c r="G7610" s="3" t="s">
        <v>31554</v>
      </c>
      <c r="H7610" s="22">
        <f>ROUND(Table1[[#This Row],[Market Capitalisation]]/Table1[[#This Row],[Stock Price]],0)</f>
        <v>63750000</v>
      </c>
    </row>
    <row r="7611" spans="2:8" x14ac:dyDescent="0.35">
      <c r="B7611" s="1" t="s">
        <v>30010</v>
      </c>
      <c r="C7611" s="3" t="s">
        <v>30011</v>
      </c>
      <c r="D7611" s="13">
        <v>17820000</v>
      </c>
      <c r="E7611" s="1" t="str" cm="1">
        <f t="array" ref="E7611">_xlfn.IFS($D7611&gt;=$N$7,$J$7,AND($D7611&gt;=$M$8,$D7611&lt;$N$8),$J$8,AND($D7611&gt;=$M$9,$D7611&lt;$N$9),$J$9,$D7611&lt;$N$10,$J$10)</f>
        <v>Micro Cap</v>
      </c>
      <c r="F7611" s="18">
        <v>0.88</v>
      </c>
      <c r="G7611" s="3" t="s">
        <v>31544</v>
      </c>
      <c r="H7611" s="22">
        <f>ROUND(Table1[[#This Row],[Market Capitalisation]]/Table1[[#This Row],[Stock Price]],0)</f>
        <v>20250000</v>
      </c>
    </row>
    <row r="7612" spans="2:8" x14ac:dyDescent="0.35">
      <c r="B7612" s="1" t="s">
        <v>30019</v>
      </c>
      <c r="C7612" s="3" t="s">
        <v>30020</v>
      </c>
      <c r="D7612" s="13">
        <v>17690000</v>
      </c>
      <c r="E7612" s="1" t="str" cm="1">
        <f t="array" ref="E7612">_xlfn.IFS($D7612&gt;=$N$7,$J$7,AND($D7612&gt;=$M$8,$D7612&lt;$N$8),$J$8,AND($D7612&gt;=$M$9,$D7612&lt;$N$9),$J$9,$D7612&lt;$N$10,$J$10)</f>
        <v>Micro Cap</v>
      </c>
      <c r="F7612" s="18">
        <v>0.78</v>
      </c>
      <c r="G7612" s="3" t="s">
        <v>304</v>
      </c>
      <c r="H7612" s="22">
        <f>ROUND(Table1[[#This Row],[Market Capitalisation]]/Table1[[#This Row],[Stock Price]],0)</f>
        <v>22679487</v>
      </c>
    </row>
    <row r="7613" spans="2:8" x14ac:dyDescent="0.35">
      <c r="B7613" s="1" t="s">
        <v>30023</v>
      </c>
      <c r="C7613" s="3" t="s">
        <v>30024</v>
      </c>
      <c r="D7613" s="13">
        <v>17670000</v>
      </c>
      <c r="E7613" s="1" t="str" cm="1">
        <f t="array" ref="E7613">_xlfn.IFS($D7613&gt;=$N$7,$J$7,AND($D7613&gt;=$M$8,$D7613&lt;$N$8),$J$8,AND($D7613&gt;=$M$9,$D7613&lt;$N$9),$J$9,$D7613&lt;$N$10,$J$10)</f>
        <v>Micro Cap</v>
      </c>
      <c r="F7613" s="18">
        <v>1.32</v>
      </c>
      <c r="G7613" s="3" t="s">
        <v>31554</v>
      </c>
      <c r="H7613" s="22">
        <f>ROUND(Table1[[#This Row],[Market Capitalisation]]/Table1[[#This Row],[Stock Price]],0)</f>
        <v>13386364</v>
      </c>
    </row>
    <row r="7614" spans="2:8" x14ac:dyDescent="0.35">
      <c r="B7614" s="1" t="s">
        <v>30027</v>
      </c>
      <c r="C7614" s="3" t="s">
        <v>30028</v>
      </c>
      <c r="D7614" s="13">
        <v>17650000</v>
      </c>
      <c r="E7614" s="1" t="str" cm="1">
        <f t="array" ref="E7614">_xlfn.IFS($D7614&gt;=$N$7,$J$7,AND($D7614&gt;=$M$8,$D7614&lt;$N$8),$J$8,AND($D7614&gt;=$M$9,$D7614&lt;$N$9),$J$9,$D7614&lt;$N$10,$J$10)</f>
        <v>Micro Cap</v>
      </c>
      <c r="F7614" s="18">
        <v>0.1</v>
      </c>
      <c r="G7614" s="3" t="s">
        <v>31554</v>
      </c>
      <c r="H7614" s="22">
        <f>ROUND(Table1[[#This Row],[Market Capitalisation]]/Table1[[#This Row],[Stock Price]],0)</f>
        <v>176500000</v>
      </c>
    </row>
    <row r="7615" spans="2:8" x14ac:dyDescent="0.35">
      <c r="B7615" s="1" t="s">
        <v>30032</v>
      </c>
      <c r="C7615" s="3" t="s">
        <v>30033</v>
      </c>
      <c r="D7615" s="13">
        <v>17540000</v>
      </c>
      <c r="E7615" s="1" t="str" cm="1">
        <f t="array" ref="E7615">_xlfn.IFS($D7615&gt;=$N$7,$J$7,AND($D7615&gt;=$M$8,$D7615&lt;$N$8),$J$8,AND($D7615&gt;=$M$9,$D7615&lt;$N$9),$J$9,$D7615&lt;$N$10,$J$10)</f>
        <v>Micro Cap</v>
      </c>
      <c r="F7615" s="18">
        <v>1.45</v>
      </c>
      <c r="G7615" s="3" t="s">
        <v>31554</v>
      </c>
      <c r="H7615" s="22">
        <f>ROUND(Table1[[#This Row],[Market Capitalisation]]/Table1[[#This Row],[Stock Price]],0)</f>
        <v>12096552</v>
      </c>
    </row>
    <row r="7616" spans="2:8" x14ac:dyDescent="0.35">
      <c r="B7616" s="1" t="s">
        <v>30036</v>
      </c>
      <c r="C7616" s="3" t="s">
        <v>30037</v>
      </c>
      <c r="D7616" s="13">
        <v>17450000</v>
      </c>
      <c r="E7616" s="1" t="str" cm="1">
        <f t="array" ref="E7616">_xlfn.IFS($D7616&gt;=$N$7,$J$7,AND($D7616&gt;=$M$8,$D7616&lt;$N$8),$J$8,AND($D7616&gt;=$M$9,$D7616&lt;$N$9),$J$9,$D7616&lt;$N$10,$J$10)</f>
        <v>Micro Cap</v>
      </c>
      <c r="F7616" s="18">
        <v>1.6</v>
      </c>
      <c r="G7616" s="3" t="s">
        <v>31554</v>
      </c>
      <c r="H7616" s="22">
        <f>ROUND(Table1[[#This Row],[Market Capitalisation]]/Table1[[#This Row],[Stock Price]],0)</f>
        <v>10906250</v>
      </c>
    </row>
    <row r="7617" spans="2:8" x14ac:dyDescent="0.35">
      <c r="B7617" s="1" t="s">
        <v>30040</v>
      </c>
      <c r="C7617" s="3" t="s">
        <v>30041</v>
      </c>
      <c r="D7617" s="13">
        <v>17420000</v>
      </c>
      <c r="E7617" s="1" t="str" cm="1">
        <f t="array" ref="E7617">_xlfn.IFS($D7617&gt;=$N$7,$J$7,AND($D7617&gt;=$M$8,$D7617&lt;$N$8),$J$8,AND($D7617&gt;=$M$9,$D7617&lt;$N$9),$J$9,$D7617&lt;$N$10,$J$10)</f>
        <v>Micro Cap</v>
      </c>
      <c r="F7617" s="18">
        <v>0.73</v>
      </c>
      <c r="G7617" s="3" t="s">
        <v>62</v>
      </c>
      <c r="H7617" s="22">
        <f>ROUND(Table1[[#This Row],[Market Capitalisation]]/Table1[[#This Row],[Stock Price]],0)</f>
        <v>23863014</v>
      </c>
    </row>
    <row r="7618" spans="2:8" x14ac:dyDescent="0.35">
      <c r="B7618" s="1" t="s">
        <v>30044</v>
      </c>
      <c r="C7618" s="3" t="s">
        <v>30045</v>
      </c>
      <c r="D7618" s="13">
        <v>17370000</v>
      </c>
      <c r="E7618" s="1" t="str" cm="1">
        <f t="array" ref="E7618">_xlfn.IFS($D7618&gt;=$N$7,$J$7,AND($D7618&gt;=$M$8,$D7618&lt;$N$8),$J$8,AND($D7618&gt;=$M$9,$D7618&lt;$N$9),$J$9,$D7618&lt;$N$10,$J$10)</f>
        <v>Micro Cap</v>
      </c>
      <c r="F7618" s="18">
        <v>4.29</v>
      </c>
      <c r="G7618" s="3" t="s">
        <v>31554</v>
      </c>
      <c r="H7618" s="22">
        <f>ROUND(Table1[[#This Row],[Market Capitalisation]]/Table1[[#This Row],[Stock Price]],0)</f>
        <v>4048951</v>
      </c>
    </row>
    <row r="7619" spans="2:8" x14ac:dyDescent="0.35">
      <c r="B7619" s="1" t="s">
        <v>30048</v>
      </c>
      <c r="C7619" s="3" t="s">
        <v>30049</v>
      </c>
      <c r="D7619" s="13">
        <v>17360000</v>
      </c>
      <c r="E7619" s="1" t="str" cm="1">
        <f t="array" ref="E7619">_xlfn.IFS($D7619&gt;=$N$7,$J$7,AND($D7619&gt;=$M$8,$D7619&lt;$N$8),$J$8,AND($D7619&gt;=$M$9,$D7619&lt;$N$9),$J$9,$D7619&lt;$N$10,$J$10)</f>
        <v>Micro Cap</v>
      </c>
      <c r="F7619" s="18">
        <v>3.93</v>
      </c>
      <c r="G7619" s="3" t="s">
        <v>107</v>
      </c>
      <c r="H7619" s="22">
        <f>ROUND(Table1[[#This Row],[Market Capitalisation]]/Table1[[#This Row],[Stock Price]],0)</f>
        <v>4417303</v>
      </c>
    </row>
    <row r="7620" spans="2:8" x14ac:dyDescent="0.35">
      <c r="B7620" s="1" t="s">
        <v>30052</v>
      </c>
      <c r="C7620" s="3" t="s">
        <v>30053</v>
      </c>
      <c r="D7620" s="13">
        <v>17320000</v>
      </c>
      <c r="E7620" s="1" t="str" cm="1">
        <f t="array" ref="E7620">_xlfn.IFS($D7620&gt;=$N$7,$J$7,AND($D7620&gt;=$M$8,$D7620&lt;$N$8),$J$8,AND($D7620&gt;=$M$9,$D7620&lt;$N$9),$J$9,$D7620&lt;$N$10,$J$10)</f>
        <v>Micro Cap</v>
      </c>
      <c r="F7620" s="18">
        <v>2.1</v>
      </c>
      <c r="G7620" s="3" t="s">
        <v>31554</v>
      </c>
      <c r="H7620" s="22">
        <f>ROUND(Table1[[#This Row],[Market Capitalisation]]/Table1[[#This Row],[Stock Price]],0)</f>
        <v>8247619</v>
      </c>
    </row>
    <row r="7621" spans="2:8" x14ac:dyDescent="0.35">
      <c r="B7621" s="1" t="s">
        <v>30056</v>
      </c>
      <c r="C7621" s="3" t="s">
        <v>30057</v>
      </c>
      <c r="D7621" s="13">
        <v>17300000</v>
      </c>
      <c r="E7621" s="1" t="str" cm="1">
        <f t="array" ref="E7621">_xlfn.IFS($D7621&gt;=$N$7,$J$7,AND($D7621&gt;=$M$8,$D7621&lt;$N$8),$J$8,AND($D7621&gt;=$M$9,$D7621&lt;$N$9),$J$9,$D7621&lt;$N$10,$J$10)</f>
        <v>Micro Cap</v>
      </c>
      <c r="F7621" s="18">
        <v>0.8</v>
      </c>
      <c r="G7621" s="3" t="s">
        <v>31554</v>
      </c>
      <c r="H7621" s="22">
        <f>ROUND(Table1[[#This Row],[Market Capitalisation]]/Table1[[#This Row],[Stock Price]],0)</f>
        <v>21625000</v>
      </c>
    </row>
    <row r="7622" spans="2:8" x14ac:dyDescent="0.35">
      <c r="B7622" s="1" t="s">
        <v>30060</v>
      </c>
      <c r="C7622" s="3" t="s">
        <v>30061</v>
      </c>
      <c r="D7622" s="13">
        <v>17230000</v>
      </c>
      <c r="E7622" s="1" t="str" cm="1">
        <f t="array" ref="E7622">_xlfn.IFS($D7622&gt;=$N$7,$J$7,AND($D7622&gt;=$M$8,$D7622&lt;$N$8),$J$8,AND($D7622&gt;=$M$9,$D7622&lt;$N$9),$J$9,$D7622&lt;$N$10,$J$10)</f>
        <v>Micro Cap</v>
      </c>
      <c r="F7622" s="18">
        <v>4.3099999999999996</v>
      </c>
      <c r="G7622" s="3" t="s">
        <v>304</v>
      </c>
      <c r="H7622" s="22">
        <f>ROUND(Table1[[#This Row],[Market Capitalisation]]/Table1[[#This Row],[Stock Price]],0)</f>
        <v>3997680</v>
      </c>
    </row>
    <row r="7623" spans="2:8" x14ac:dyDescent="0.35">
      <c r="B7623" s="1" t="s">
        <v>30064</v>
      </c>
      <c r="C7623" s="3" t="s">
        <v>30065</v>
      </c>
      <c r="D7623" s="13">
        <v>17220000</v>
      </c>
      <c r="E7623" s="1" t="str" cm="1">
        <f t="array" ref="E7623">_xlfn.IFS($D7623&gt;=$N$7,$J$7,AND($D7623&gt;=$M$8,$D7623&lt;$N$8),$J$8,AND($D7623&gt;=$M$9,$D7623&lt;$N$9),$J$9,$D7623&lt;$N$10,$J$10)</f>
        <v>Micro Cap</v>
      </c>
      <c r="F7623" s="18">
        <v>0.39</v>
      </c>
      <c r="G7623" s="3" t="s">
        <v>210</v>
      </c>
      <c r="H7623" s="22">
        <f>ROUND(Table1[[#This Row],[Market Capitalisation]]/Table1[[#This Row],[Stock Price]],0)</f>
        <v>44153846</v>
      </c>
    </row>
    <row r="7624" spans="2:8" x14ac:dyDescent="0.35">
      <c r="B7624" s="1" t="s">
        <v>30068</v>
      </c>
      <c r="C7624" s="3" t="s">
        <v>30069</v>
      </c>
      <c r="D7624" s="13">
        <v>17200000</v>
      </c>
      <c r="E7624" s="1" t="str" cm="1">
        <f t="array" ref="E7624">_xlfn.IFS($D7624&gt;=$N$7,$J$7,AND($D7624&gt;=$M$8,$D7624&lt;$N$8),$J$8,AND($D7624&gt;=$M$9,$D7624&lt;$N$9),$J$9,$D7624&lt;$N$10,$J$10)</f>
        <v>Micro Cap</v>
      </c>
      <c r="F7624" s="18">
        <v>0.26</v>
      </c>
      <c r="G7624" s="3" t="s">
        <v>31554</v>
      </c>
      <c r="H7624" s="22">
        <f>ROUND(Table1[[#This Row],[Market Capitalisation]]/Table1[[#This Row],[Stock Price]],0)</f>
        <v>66153846</v>
      </c>
    </row>
    <row r="7625" spans="2:8" x14ac:dyDescent="0.35">
      <c r="B7625" s="1" t="s">
        <v>30072</v>
      </c>
      <c r="C7625" s="3" t="s">
        <v>30073</v>
      </c>
      <c r="D7625" s="13">
        <v>17160000</v>
      </c>
      <c r="E7625" s="1" t="str" cm="1">
        <f t="array" ref="E7625">_xlfn.IFS($D7625&gt;=$N$7,$J$7,AND($D7625&gt;=$M$8,$D7625&lt;$N$8),$J$8,AND($D7625&gt;=$M$9,$D7625&lt;$N$9),$J$9,$D7625&lt;$N$10,$J$10)</f>
        <v>Micro Cap</v>
      </c>
      <c r="F7625" s="18">
        <v>0.68</v>
      </c>
      <c r="G7625" s="3" t="s">
        <v>31554</v>
      </c>
      <c r="H7625" s="22">
        <f>ROUND(Table1[[#This Row],[Market Capitalisation]]/Table1[[#This Row],[Stock Price]],0)</f>
        <v>25235294</v>
      </c>
    </row>
    <row r="7626" spans="2:8" x14ac:dyDescent="0.35">
      <c r="B7626" s="1" t="s">
        <v>30076</v>
      </c>
      <c r="C7626" s="3" t="s">
        <v>30077</v>
      </c>
      <c r="D7626" s="13">
        <v>17100000</v>
      </c>
      <c r="E7626" s="1" t="str" cm="1">
        <f t="array" ref="E7626">_xlfn.IFS($D7626&gt;=$N$7,$J$7,AND($D7626&gt;=$M$8,$D7626&lt;$N$8),$J$8,AND($D7626&gt;=$M$9,$D7626&lt;$N$9),$J$9,$D7626&lt;$N$10,$J$10)</f>
        <v>Micro Cap</v>
      </c>
      <c r="F7626" s="18">
        <v>0.16</v>
      </c>
      <c r="G7626" s="3" t="s">
        <v>1103</v>
      </c>
      <c r="H7626" s="22">
        <f>ROUND(Table1[[#This Row],[Market Capitalisation]]/Table1[[#This Row],[Stock Price]],0)</f>
        <v>106875000</v>
      </c>
    </row>
    <row r="7627" spans="2:8" x14ac:dyDescent="0.35">
      <c r="B7627" s="1" t="s">
        <v>30080</v>
      </c>
      <c r="C7627" s="3" t="s">
        <v>30081</v>
      </c>
      <c r="D7627" s="13">
        <v>17060000</v>
      </c>
      <c r="E7627" s="1" t="str" cm="1">
        <f t="array" ref="E7627">_xlfn.IFS($D7627&gt;=$N$7,$J$7,AND($D7627&gt;=$M$8,$D7627&lt;$N$8),$J$8,AND($D7627&gt;=$M$9,$D7627&lt;$N$9),$J$9,$D7627&lt;$N$10,$J$10)</f>
        <v>Micro Cap</v>
      </c>
      <c r="F7627" s="18">
        <v>1.07</v>
      </c>
      <c r="G7627" s="3" t="s">
        <v>152</v>
      </c>
      <c r="H7627" s="22">
        <f>ROUND(Table1[[#This Row],[Market Capitalisation]]/Table1[[#This Row],[Stock Price]],0)</f>
        <v>15943925</v>
      </c>
    </row>
    <row r="7628" spans="2:8" x14ac:dyDescent="0.35">
      <c r="B7628" s="1" t="s">
        <v>30084</v>
      </c>
      <c r="C7628" s="3" t="s">
        <v>30085</v>
      </c>
      <c r="D7628" s="13">
        <v>17030000</v>
      </c>
      <c r="E7628" s="1" t="str" cm="1">
        <f t="array" ref="E7628">_xlfn.IFS($D7628&gt;=$N$7,$J$7,AND($D7628&gt;=$M$8,$D7628&lt;$N$8),$J$8,AND($D7628&gt;=$M$9,$D7628&lt;$N$9),$J$9,$D7628&lt;$N$10,$J$10)</f>
        <v>Micro Cap</v>
      </c>
      <c r="F7628" s="18">
        <v>0.17</v>
      </c>
      <c r="G7628" s="3" t="s">
        <v>31554</v>
      </c>
      <c r="H7628" s="22">
        <f>ROUND(Table1[[#This Row],[Market Capitalisation]]/Table1[[#This Row],[Stock Price]],0)</f>
        <v>100176471</v>
      </c>
    </row>
    <row r="7629" spans="2:8" x14ac:dyDescent="0.35">
      <c r="B7629" s="1" t="s">
        <v>30088</v>
      </c>
      <c r="C7629" s="3" t="s">
        <v>30089</v>
      </c>
      <c r="D7629" s="13">
        <v>17010000</v>
      </c>
      <c r="E7629" s="1" t="str" cm="1">
        <f t="array" ref="E7629">_xlfn.IFS($D7629&gt;=$N$7,$J$7,AND($D7629&gt;=$M$8,$D7629&lt;$N$8),$J$8,AND($D7629&gt;=$M$9,$D7629&lt;$N$9),$J$9,$D7629&lt;$N$10,$J$10)</f>
        <v>Micro Cap</v>
      </c>
      <c r="F7629" s="18">
        <v>0.28999999999999998</v>
      </c>
      <c r="G7629" s="3" t="s">
        <v>31554</v>
      </c>
      <c r="H7629" s="22">
        <f>ROUND(Table1[[#This Row],[Market Capitalisation]]/Table1[[#This Row],[Stock Price]],0)</f>
        <v>58655172</v>
      </c>
    </row>
    <row r="7630" spans="2:8" x14ac:dyDescent="0.35">
      <c r="B7630" s="1" t="s">
        <v>30092</v>
      </c>
      <c r="C7630" s="3" t="s">
        <v>30093</v>
      </c>
      <c r="D7630" s="13">
        <v>17010000</v>
      </c>
      <c r="E7630" s="1" t="str" cm="1">
        <f t="array" ref="E7630">_xlfn.IFS($D7630&gt;=$N$7,$J$7,AND($D7630&gt;=$M$8,$D7630&lt;$N$8),$J$8,AND($D7630&gt;=$M$9,$D7630&lt;$N$9),$J$9,$D7630&lt;$N$10,$J$10)</f>
        <v>Micro Cap</v>
      </c>
      <c r="F7630" s="18">
        <v>0.35</v>
      </c>
      <c r="G7630" s="3" t="s">
        <v>31554</v>
      </c>
      <c r="H7630" s="22">
        <f>ROUND(Table1[[#This Row],[Market Capitalisation]]/Table1[[#This Row],[Stock Price]],0)</f>
        <v>48600000</v>
      </c>
    </row>
    <row r="7631" spans="2:8" x14ac:dyDescent="0.35">
      <c r="B7631" s="1" t="s">
        <v>30095</v>
      </c>
      <c r="C7631" s="3" t="s">
        <v>30096</v>
      </c>
      <c r="D7631" s="13">
        <v>16920000</v>
      </c>
      <c r="E7631" s="1" t="str" cm="1">
        <f t="array" ref="E7631">_xlfn.IFS($D7631&gt;=$N$7,$J$7,AND($D7631&gt;=$M$8,$D7631&lt;$N$8),$J$8,AND($D7631&gt;=$M$9,$D7631&lt;$N$9),$J$9,$D7631&lt;$N$10,$J$10)</f>
        <v>Micro Cap</v>
      </c>
      <c r="F7631" s="18">
        <v>0.97</v>
      </c>
      <c r="G7631" s="3" t="s">
        <v>31554</v>
      </c>
      <c r="H7631" s="22">
        <f>ROUND(Table1[[#This Row],[Market Capitalisation]]/Table1[[#This Row],[Stock Price]],0)</f>
        <v>17443299</v>
      </c>
    </row>
    <row r="7632" spans="2:8" x14ac:dyDescent="0.35">
      <c r="B7632" s="1" t="s">
        <v>30099</v>
      </c>
      <c r="C7632" s="3" t="s">
        <v>30100</v>
      </c>
      <c r="D7632" s="13">
        <v>16510000.000000002</v>
      </c>
      <c r="E7632" s="1" t="str" cm="1">
        <f t="array" ref="E7632">_xlfn.IFS($D7632&gt;=$N$7,$J$7,AND($D7632&gt;=$M$8,$D7632&lt;$N$8),$J$8,AND($D7632&gt;=$M$9,$D7632&lt;$N$9),$J$9,$D7632&lt;$N$10,$J$10)</f>
        <v>Micro Cap</v>
      </c>
      <c r="F7632" s="18">
        <v>1.96</v>
      </c>
      <c r="G7632" s="3" t="s">
        <v>210</v>
      </c>
      <c r="H7632" s="22">
        <f>ROUND(Table1[[#This Row],[Market Capitalisation]]/Table1[[#This Row],[Stock Price]],0)</f>
        <v>8423469</v>
      </c>
    </row>
    <row r="7633" spans="2:8" x14ac:dyDescent="0.35">
      <c r="B7633" s="1" t="s">
        <v>30103</v>
      </c>
      <c r="C7633" s="3" t="s">
        <v>30104</v>
      </c>
      <c r="D7633" s="13">
        <v>16500000</v>
      </c>
      <c r="E7633" s="1" t="str" cm="1">
        <f t="array" ref="E7633">_xlfn.IFS($D7633&gt;=$N$7,$J$7,AND($D7633&gt;=$M$8,$D7633&lt;$N$8),$J$8,AND($D7633&gt;=$M$9,$D7633&lt;$N$9),$J$9,$D7633&lt;$N$10,$J$10)</f>
        <v>Micro Cap</v>
      </c>
      <c r="F7633" s="18">
        <v>0.43</v>
      </c>
      <c r="G7633" s="3" t="s">
        <v>256</v>
      </c>
      <c r="H7633" s="22">
        <f>ROUND(Table1[[#This Row],[Market Capitalisation]]/Table1[[#This Row],[Stock Price]],0)</f>
        <v>38372093</v>
      </c>
    </row>
    <row r="7634" spans="2:8" x14ac:dyDescent="0.35">
      <c r="B7634" s="1" t="s">
        <v>30107</v>
      </c>
      <c r="C7634" s="3" t="s">
        <v>30108</v>
      </c>
      <c r="D7634" s="13">
        <v>16480000</v>
      </c>
      <c r="E7634" s="1" t="str" cm="1">
        <f t="array" ref="E7634">_xlfn.IFS($D7634&gt;=$N$7,$J$7,AND($D7634&gt;=$M$8,$D7634&lt;$N$8),$J$8,AND($D7634&gt;=$M$9,$D7634&lt;$N$9),$J$9,$D7634&lt;$N$10,$J$10)</f>
        <v>Micro Cap</v>
      </c>
      <c r="F7634" s="18">
        <v>1.62</v>
      </c>
      <c r="G7634" s="3" t="s">
        <v>31554</v>
      </c>
      <c r="H7634" s="22">
        <f>ROUND(Table1[[#This Row],[Market Capitalisation]]/Table1[[#This Row],[Stock Price]],0)</f>
        <v>10172840</v>
      </c>
    </row>
    <row r="7635" spans="2:8" x14ac:dyDescent="0.35">
      <c r="B7635" s="1" t="s">
        <v>30111</v>
      </c>
      <c r="C7635" s="3" t="s">
        <v>30112</v>
      </c>
      <c r="D7635" s="13">
        <v>16350000.000000002</v>
      </c>
      <c r="E7635" s="1" t="str" cm="1">
        <f t="array" ref="E7635">_xlfn.IFS($D7635&gt;=$N$7,$J$7,AND($D7635&gt;=$M$8,$D7635&lt;$N$8),$J$8,AND($D7635&gt;=$M$9,$D7635&lt;$N$9),$J$9,$D7635&lt;$N$10,$J$10)</f>
        <v>Micro Cap</v>
      </c>
      <c r="F7635" s="18">
        <v>1.0900000000000001</v>
      </c>
      <c r="G7635" s="3" t="s">
        <v>420</v>
      </c>
      <c r="H7635" s="22">
        <f>ROUND(Table1[[#This Row],[Market Capitalisation]]/Table1[[#This Row],[Stock Price]],0)</f>
        <v>15000000</v>
      </c>
    </row>
    <row r="7636" spans="2:8" x14ac:dyDescent="0.35">
      <c r="B7636" s="1" t="s">
        <v>30115</v>
      </c>
      <c r="C7636" s="3" t="s">
        <v>30116</v>
      </c>
      <c r="D7636" s="13">
        <v>16340000</v>
      </c>
      <c r="E7636" s="1" t="str" cm="1">
        <f t="array" ref="E7636">_xlfn.IFS($D7636&gt;=$N$7,$J$7,AND($D7636&gt;=$M$8,$D7636&lt;$N$8),$J$8,AND($D7636&gt;=$M$9,$D7636&lt;$N$9),$J$9,$D7636&lt;$N$10,$J$10)</f>
        <v>Micro Cap</v>
      </c>
      <c r="F7636" s="18">
        <v>8.02</v>
      </c>
      <c r="G7636" s="3" t="s">
        <v>31554</v>
      </c>
      <c r="H7636" s="22">
        <f>ROUND(Table1[[#This Row],[Market Capitalisation]]/Table1[[#This Row],[Stock Price]],0)</f>
        <v>2037406</v>
      </c>
    </row>
    <row r="7637" spans="2:8" x14ac:dyDescent="0.35">
      <c r="B7637" s="1" t="s">
        <v>30119</v>
      </c>
      <c r="C7637" s="3" t="s">
        <v>30120</v>
      </c>
      <c r="D7637" s="13">
        <v>16219999.999999998</v>
      </c>
      <c r="E7637" s="1" t="str" cm="1">
        <f t="array" ref="E7637">_xlfn.IFS($D7637&gt;=$N$7,$J$7,AND($D7637&gt;=$M$8,$D7637&lt;$N$8),$J$8,AND($D7637&gt;=$M$9,$D7637&lt;$N$9),$J$9,$D7637&lt;$N$10,$J$10)</f>
        <v>Micro Cap</v>
      </c>
      <c r="F7637" s="18">
        <v>2.65</v>
      </c>
      <c r="G7637" s="3" t="s">
        <v>210</v>
      </c>
      <c r="H7637" s="22">
        <f>ROUND(Table1[[#This Row],[Market Capitalisation]]/Table1[[#This Row],[Stock Price]],0)</f>
        <v>6120755</v>
      </c>
    </row>
    <row r="7638" spans="2:8" x14ac:dyDescent="0.35">
      <c r="B7638" s="1" t="s">
        <v>30123</v>
      </c>
      <c r="C7638" s="3" t="s">
        <v>30124</v>
      </c>
      <c r="D7638" s="13">
        <v>16170000.000000002</v>
      </c>
      <c r="E7638" s="1" t="str" cm="1">
        <f t="array" ref="E7638">_xlfn.IFS($D7638&gt;=$N$7,$J$7,AND($D7638&gt;=$M$8,$D7638&lt;$N$8),$J$8,AND($D7638&gt;=$M$9,$D7638&lt;$N$9),$J$9,$D7638&lt;$N$10,$J$10)</f>
        <v>Micro Cap</v>
      </c>
      <c r="F7638" s="18">
        <v>0.31</v>
      </c>
      <c r="G7638" s="3" t="s">
        <v>31567</v>
      </c>
      <c r="H7638" s="22">
        <f>ROUND(Table1[[#This Row],[Market Capitalisation]]/Table1[[#This Row],[Stock Price]],0)</f>
        <v>52161290</v>
      </c>
    </row>
    <row r="7639" spans="2:8" x14ac:dyDescent="0.35">
      <c r="B7639" s="1" t="s">
        <v>30127</v>
      </c>
      <c r="C7639" s="3" t="s">
        <v>30128</v>
      </c>
      <c r="D7639" s="13">
        <v>15960000</v>
      </c>
      <c r="E7639" s="1" t="str" cm="1">
        <f t="array" ref="E7639">_xlfn.IFS($D7639&gt;=$N$7,$J$7,AND($D7639&gt;=$M$8,$D7639&lt;$N$8),$J$8,AND($D7639&gt;=$M$9,$D7639&lt;$N$9),$J$9,$D7639&lt;$N$10,$J$10)</f>
        <v>Micro Cap</v>
      </c>
      <c r="F7639" s="18">
        <v>1</v>
      </c>
      <c r="G7639" s="3" t="s">
        <v>31554</v>
      </c>
      <c r="H7639" s="22">
        <f>ROUND(Table1[[#This Row],[Market Capitalisation]]/Table1[[#This Row],[Stock Price]],0)</f>
        <v>15960000</v>
      </c>
    </row>
    <row r="7640" spans="2:8" x14ac:dyDescent="0.35">
      <c r="B7640" s="1" t="s">
        <v>30131</v>
      </c>
      <c r="C7640" s="3" t="s">
        <v>30132</v>
      </c>
      <c r="D7640" s="13">
        <v>15930000</v>
      </c>
      <c r="E7640" s="1" t="str" cm="1">
        <f t="array" ref="E7640">_xlfn.IFS($D7640&gt;=$N$7,$J$7,AND($D7640&gt;=$M$8,$D7640&lt;$N$8),$J$8,AND($D7640&gt;=$M$9,$D7640&lt;$N$9),$J$9,$D7640&lt;$N$10,$J$10)</f>
        <v>Micro Cap</v>
      </c>
      <c r="F7640" s="18">
        <v>0.22</v>
      </c>
      <c r="G7640" s="3" t="s">
        <v>3395</v>
      </c>
      <c r="H7640" s="22">
        <f>ROUND(Table1[[#This Row],[Market Capitalisation]]/Table1[[#This Row],[Stock Price]],0)</f>
        <v>72409091</v>
      </c>
    </row>
    <row r="7641" spans="2:8" x14ac:dyDescent="0.35">
      <c r="B7641" s="1" t="s">
        <v>30135</v>
      </c>
      <c r="C7641" s="3" t="s">
        <v>30136</v>
      </c>
      <c r="D7641" s="13">
        <v>15930000</v>
      </c>
      <c r="E7641" s="1" t="str" cm="1">
        <f t="array" ref="E7641">_xlfn.IFS($D7641&gt;=$N$7,$J$7,AND($D7641&gt;=$M$8,$D7641&lt;$N$8),$J$8,AND($D7641&gt;=$M$9,$D7641&lt;$N$9),$J$9,$D7641&lt;$N$10,$J$10)</f>
        <v>Micro Cap</v>
      </c>
      <c r="F7641" s="18">
        <v>0.09</v>
      </c>
      <c r="G7641" s="3" t="s">
        <v>420</v>
      </c>
      <c r="H7641" s="22">
        <f>ROUND(Table1[[#This Row],[Market Capitalisation]]/Table1[[#This Row],[Stock Price]],0)</f>
        <v>177000000</v>
      </c>
    </row>
    <row r="7642" spans="2:8" x14ac:dyDescent="0.35">
      <c r="B7642" s="1" t="s">
        <v>30138</v>
      </c>
      <c r="C7642" s="3" t="s">
        <v>30139</v>
      </c>
      <c r="D7642" s="13">
        <v>15710000</v>
      </c>
      <c r="E7642" s="1" t="str" cm="1">
        <f t="array" ref="E7642">_xlfn.IFS($D7642&gt;=$N$7,$J$7,AND($D7642&gt;=$M$8,$D7642&lt;$N$8),$J$8,AND($D7642&gt;=$M$9,$D7642&lt;$N$9),$J$9,$D7642&lt;$N$10,$J$10)</f>
        <v>Micro Cap</v>
      </c>
      <c r="F7642" s="18">
        <v>0.59</v>
      </c>
      <c r="G7642" s="3" t="s">
        <v>152</v>
      </c>
      <c r="H7642" s="22">
        <f>ROUND(Table1[[#This Row],[Market Capitalisation]]/Table1[[#This Row],[Stock Price]],0)</f>
        <v>26627119</v>
      </c>
    </row>
    <row r="7643" spans="2:8" x14ac:dyDescent="0.35">
      <c r="B7643" s="1" t="s">
        <v>30142</v>
      </c>
      <c r="C7643" s="3" t="s">
        <v>30143</v>
      </c>
      <c r="D7643" s="13">
        <v>15660000</v>
      </c>
      <c r="E7643" s="1" t="str" cm="1">
        <f t="array" ref="E7643">_xlfn.IFS($D7643&gt;=$N$7,$J$7,AND($D7643&gt;=$M$8,$D7643&lt;$N$8),$J$8,AND($D7643&gt;=$M$9,$D7643&lt;$N$9),$J$9,$D7643&lt;$N$10,$J$10)</f>
        <v>Micro Cap</v>
      </c>
      <c r="F7643" s="18">
        <v>1.35</v>
      </c>
      <c r="G7643" s="3" t="s">
        <v>256</v>
      </c>
      <c r="H7643" s="22">
        <f>ROUND(Table1[[#This Row],[Market Capitalisation]]/Table1[[#This Row],[Stock Price]],0)</f>
        <v>11600000</v>
      </c>
    </row>
    <row r="7644" spans="2:8" x14ac:dyDescent="0.35">
      <c r="B7644" s="1" t="s">
        <v>30146</v>
      </c>
      <c r="C7644" s="3" t="s">
        <v>30147</v>
      </c>
      <c r="D7644" s="13">
        <v>15640000</v>
      </c>
      <c r="E7644" s="1" t="str" cm="1">
        <f t="array" ref="E7644">_xlfn.IFS($D7644&gt;=$N$7,$J$7,AND($D7644&gt;=$M$8,$D7644&lt;$N$8),$J$8,AND($D7644&gt;=$M$9,$D7644&lt;$N$9),$J$9,$D7644&lt;$N$10,$J$10)</f>
        <v>Micro Cap</v>
      </c>
      <c r="F7644" s="18">
        <v>1.97</v>
      </c>
      <c r="G7644" s="3" t="s">
        <v>511</v>
      </c>
      <c r="H7644" s="22">
        <f>ROUND(Table1[[#This Row],[Market Capitalisation]]/Table1[[#This Row],[Stock Price]],0)</f>
        <v>7939086</v>
      </c>
    </row>
    <row r="7645" spans="2:8" x14ac:dyDescent="0.35">
      <c r="B7645" s="1" t="s">
        <v>30150</v>
      </c>
      <c r="C7645" s="3" t="s">
        <v>30151</v>
      </c>
      <c r="D7645" s="13">
        <v>15530000</v>
      </c>
      <c r="E7645" s="1" t="str" cm="1">
        <f t="array" ref="E7645">_xlfn.IFS($D7645&gt;=$N$7,$J$7,AND($D7645&gt;=$M$8,$D7645&lt;$N$8),$J$8,AND($D7645&gt;=$M$9,$D7645&lt;$N$9),$J$9,$D7645&lt;$N$10,$J$10)</f>
        <v>Micro Cap</v>
      </c>
      <c r="F7645" s="18">
        <v>0.31</v>
      </c>
      <c r="G7645" s="3" t="s">
        <v>31567</v>
      </c>
      <c r="H7645" s="22">
        <f>ROUND(Table1[[#This Row],[Market Capitalisation]]/Table1[[#This Row],[Stock Price]],0)</f>
        <v>50096774</v>
      </c>
    </row>
    <row r="7646" spans="2:8" x14ac:dyDescent="0.35">
      <c r="B7646" s="1" t="s">
        <v>30154</v>
      </c>
      <c r="C7646" s="3" t="s">
        <v>30155</v>
      </c>
      <c r="D7646" s="13">
        <v>15470000</v>
      </c>
      <c r="E7646" s="1" t="str" cm="1">
        <f t="array" ref="E7646">_xlfn.IFS($D7646&gt;=$N$7,$J$7,AND($D7646&gt;=$M$8,$D7646&lt;$N$8),$J$8,AND($D7646&gt;=$M$9,$D7646&lt;$N$9),$J$9,$D7646&lt;$N$10,$J$10)</f>
        <v>Micro Cap</v>
      </c>
      <c r="F7646" s="18">
        <v>1.4</v>
      </c>
      <c r="G7646" s="3" t="s">
        <v>62</v>
      </c>
      <c r="H7646" s="22">
        <f>ROUND(Table1[[#This Row],[Market Capitalisation]]/Table1[[#This Row],[Stock Price]],0)</f>
        <v>11050000</v>
      </c>
    </row>
    <row r="7647" spans="2:8" x14ac:dyDescent="0.35">
      <c r="B7647" s="1" t="s">
        <v>30158</v>
      </c>
      <c r="C7647" s="3" t="s">
        <v>30159</v>
      </c>
      <c r="D7647" s="13">
        <v>15440000</v>
      </c>
      <c r="E7647" s="1" t="str" cm="1">
        <f t="array" ref="E7647">_xlfn.IFS($D7647&gt;=$N$7,$J$7,AND($D7647&gt;=$M$8,$D7647&lt;$N$8),$J$8,AND($D7647&gt;=$M$9,$D7647&lt;$N$9),$J$9,$D7647&lt;$N$10,$J$10)</f>
        <v>Micro Cap</v>
      </c>
      <c r="F7647" s="18">
        <v>0.41</v>
      </c>
      <c r="G7647" s="3" t="s">
        <v>31554</v>
      </c>
      <c r="H7647" s="22">
        <f>ROUND(Table1[[#This Row],[Market Capitalisation]]/Table1[[#This Row],[Stock Price]],0)</f>
        <v>37658537</v>
      </c>
    </row>
    <row r="7648" spans="2:8" x14ac:dyDescent="0.35">
      <c r="B7648" s="1" t="s">
        <v>30162</v>
      </c>
      <c r="C7648" s="3" t="s">
        <v>30163</v>
      </c>
      <c r="D7648" s="13">
        <v>15430000</v>
      </c>
      <c r="E7648" s="1" t="str" cm="1">
        <f t="array" ref="E7648">_xlfn.IFS($D7648&gt;=$N$7,$J$7,AND($D7648&gt;=$M$8,$D7648&lt;$N$8),$J$8,AND($D7648&gt;=$M$9,$D7648&lt;$N$9),$J$9,$D7648&lt;$N$10,$J$10)</f>
        <v>Micro Cap</v>
      </c>
      <c r="F7648" s="18">
        <v>0.55000000000000004</v>
      </c>
      <c r="G7648" s="3" t="s">
        <v>31554</v>
      </c>
      <c r="H7648" s="22">
        <f>ROUND(Table1[[#This Row],[Market Capitalisation]]/Table1[[#This Row],[Stock Price]],0)</f>
        <v>28054545</v>
      </c>
    </row>
    <row r="7649" spans="2:8" x14ac:dyDescent="0.35">
      <c r="B7649" s="1" t="s">
        <v>30166</v>
      </c>
      <c r="C7649" s="3" t="s">
        <v>30167</v>
      </c>
      <c r="D7649" s="13">
        <v>15420000</v>
      </c>
      <c r="E7649" s="1" t="str" cm="1">
        <f t="array" ref="E7649">_xlfn.IFS($D7649&gt;=$N$7,$J$7,AND($D7649&gt;=$M$8,$D7649&lt;$N$8),$J$8,AND($D7649&gt;=$M$9,$D7649&lt;$N$9),$J$9,$D7649&lt;$N$10,$J$10)</f>
        <v>Micro Cap</v>
      </c>
      <c r="F7649" s="18">
        <v>2.77</v>
      </c>
      <c r="G7649" s="3" t="s">
        <v>31554</v>
      </c>
      <c r="H7649" s="22">
        <f>ROUND(Table1[[#This Row],[Market Capitalisation]]/Table1[[#This Row],[Stock Price]],0)</f>
        <v>5566787</v>
      </c>
    </row>
    <row r="7650" spans="2:8" x14ac:dyDescent="0.35">
      <c r="B7650" s="1" t="s">
        <v>30170</v>
      </c>
      <c r="C7650" s="3" t="s">
        <v>30171</v>
      </c>
      <c r="D7650" s="13">
        <v>15320000</v>
      </c>
      <c r="E7650" s="1" t="str" cm="1">
        <f t="array" ref="E7650">_xlfn.IFS($D7650&gt;=$N$7,$J$7,AND($D7650&gt;=$M$8,$D7650&lt;$N$8),$J$8,AND($D7650&gt;=$M$9,$D7650&lt;$N$9),$J$9,$D7650&lt;$N$10,$J$10)</f>
        <v>Micro Cap</v>
      </c>
      <c r="F7650" s="18">
        <v>1.61</v>
      </c>
      <c r="G7650" s="3" t="s">
        <v>31554</v>
      </c>
      <c r="H7650" s="22">
        <f>ROUND(Table1[[#This Row],[Market Capitalisation]]/Table1[[#This Row],[Stock Price]],0)</f>
        <v>9515528</v>
      </c>
    </row>
    <row r="7651" spans="2:8" x14ac:dyDescent="0.35">
      <c r="B7651" s="1" t="s">
        <v>30174</v>
      </c>
      <c r="C7651" s="3" t="s">
        <v>30175</v>
      </c>
      <c r="D7651" s="13">
        <v>15270000</v>
      </c>
      <c r="E7651" s="1" t="str" cm="1">
        <f t="array" ref="E7651">_xlfn.IFS($D7651&gt;=$N$7,$J$7,AND($D7651&gt;=$M$8,$D7651&lt;$N$8),$J$8,AND($D7651&gt;=$M$9,$D7651&lt;$N$9),$J$9,$D7651&lt;$N$10,$J$10)</f>
        <v>Micro Cap</v>
      </c>
      <c r="F7651" s="18">
        <v>0.64</v>
      </c>
      <c r="G7651" s="3" t="s">
        <v>31554</v>
      </c>
      <c r="H7651" s="22">
        <f>ROUND(Table1[[#This Row],[Market Capitalisation]]/Table1[[#This Row],[Stock Price]],0)</f>
        <v>23859375</v>
      </c>
    </row>
    <row r="7652" spans="2:8" x14ac:dyDescent="0.35">
      <c r="B7652" s="1" t="s">
        <v>30178</v>
      </c>
      <c r="C7652" s="3" t="s">
        <v>30179</v>
      </c>
      <c r="D7652" s="13">
        <v>15240000</v>
      </c>
      <c r="E7652" s="1" t="str" cm="1">
        <f t="array" ref="E7652">_xlfn.IFS($D7652&gt;=$N$7,$J$7,AND($D7652&gt;=$M$8,$D7652&lt;$N$8),$J$8,AND($D7652&gt;=$M$9,$D7652&lt;$N$9),$J$9,$D7652&lt;$N$10,$J$10)</f>
        <v>Micro Cap</v>
      </c>
      <c r="F7652" s="18">
        <v>2.4</v>
      </c>
      <c r="G7652" s="3" t="s">
        <v>31554</v>
      </c>
      <c r="H7652" s="22">
        <f>ROUND(Table1[[#This Row],[Market Capitalisation]]/Table1[[#This Row],[Stock Price]],0)</f>
        <v>6350000</v>
      </c>
    </row>
    <row r="7653" spans="2:8" x14ac:dyDescent="0.35">
      <c r="B7653" s="1" t="s">
        <v>30182</v>
      </c>
      <c r="C7653" s="3" t="s">
        <v>30183</v>
      </c>
      <c r="D7653" s="13">
        <v>15040000</v>
      </c>
      <c r="E7653" s="1" t="str" cm="1">
        <f t="array" ref="E7653">_xlfn.IFS($D7653&gt;=$N$7,$J$7,AND($D7653&gt;=$M$8,$D7653&lt;$N$8),$J$8,AND($D7653&gt;=$M$9,$D7653&lt;$N$9),$J$9,$D7653&lt;$N$10,$J$10)</f>
        <v>Micro Cap</v>
      </c>
      <c r="F7653" s="18">
        <v>0.1</v>
      </c>
      <c r="G7653" s="3" t="s">
        <v>152</v>
      </c>
      <c r="H7653" s="22">
        <f>ROUND(Table1[[#This Row],[Market Capitalisation]]/Table1[[#This Row],[Stock Price]],0)</f>
        <v>150400000</v>
      </c>
    </row>
    <row r="7654" spans="2:8" x14ac:dyDescent="0.35">
      <c r="B7654" s="1" t="s">
        <v>30186</v>
      </c>
      <c r="C7654" s="3" t="s">
        <v>30187</v>
      </c>
      <c r="D7654" s="13">
        <v>14980000</v>
      </c>
      <c r="E7654" s="1" t="str" cm="1">
        <f t="array" ref="E7654">_xlfn.IFS($D7654&gt;=$N$7,$J$7,AND($D7654&gt;=$M$8,$D7654&lt;$N$8),$J$8,AND($D7654&gt;=$M$9,$D7654&lt;$N$9),$J$9,$D7654&lt;$N$10,$J$10)</f>
        <v>Micro Cap</v>
      </c>
      <c r="F7654" s="18">
        <v>0.89</v>
      </c>
      <c r="G7654" s="3" t="s">
        <v>31554</v>
      </c>
      <c r="H7654" s="22">
        <f>ROUND(Table1[[#This Row],[Market Capitalisation]]/Table1[[#This Row],[Stock Price]],0)</f>
        <v>16831461</v>
      </c>
    </row>
    <row r="7655" spans="2:8" x14ac:dyDescent="0.35">
      <c r="B7655" s="1" t="s">
        <v>30190</v>
      </c>
      <c r="C7655" s="3" t="s">
        <v>30191</v>
      </c>
      <c r="D7655" s="13">
        <v>14790000</v>
      </c>
      <c r="E7655" s="1" t="str" cm="1">
        <f t="array" ref="E7655">_xlfn.IFS($D7655&gt;=$N$7,$J$7,AND($D7655&gt;=$M$8,$D7655&lt;$N$8),$J$8,AND($D7655&gt;=$M$9,$D7655&lt;$N$9),$J$9,$D7655&lt;$N$10,$J$10)</f>
        <v>Micro Cap</v>
      </c>
      <c r="F7655" s="18">
        <v>1.1399999999999999</v>
      </c>
      <c r="G7655" s="3" t="s">
        <v>62</v>
      </c>
      <c r="H7655" s="22">
        <f>ROUND(Table1[[#This Row],[Market Capitalisation]]/Table1[[#This Row],[Stock Price]],0)</f>
        <v>12973684</v>
      </c>
    </row>
    <row r="7656" spans="2:8" x14ac:dyDescent="0.35">
      <c r="B7656" s="1" t="s">
        <v>30194</v>
      </c>
      <c r="C7656" s="3" t="s">
        <v>30195</v>
      </c>
      <c r="D7656" s="13">
        <v>14630000</v>
      </c>
      <c r="E7656" s="1" t="str" cm="1">
        <f t="array" ref="E7656">_xlfn.IFS($D7656&gt;=$N$7,$J$7,AND($D7656&gt;=$M$8,$D7656&lt;$N$8),$J$8,AND($D7656&gt;=$M$9,$D7656&lt;$N$9),$J$9,$D7656&lt;$N$10,$J$10)</f>
        <v>Micro Cap</v>
      </c>
      <c r="F7656" s="18">
        <v>0.56000000000000005</v>
      </c>
      <c r="G7656" s="3" t="s">
        <v>31554</v>
      </c>
      <c r="H7656" s="22">
        <f>ROUND(Table1[[#This Row],[Market Capitalisation]]/Table1[[#This Row],[Stock Price]],0)</f>
        <v>26125000</v>
      </c>
    </row>
    <row r="7657" spans="2:8" x14ac:dyDescent="0.35">
      <c r="B7657" s="1" t="s">
        <v>30198</v>
      </c>
      <c r="C7657" s="3" t="s">
        <v>30199</v>
      </c>
      <c r="D7657" s="13">
        <v>14630000</v>
      </c>
      <c r="E7657" s="1" t="str" cm="1">
        <f t="array" ref="E7657">_xlfn.IFS($D7657&gt;=$N$7,$J$7,AND($D7657&gt;=$M$8,$D7657&lt;$N$8),$J$8,AND($D7657&gt;=$M$9,$D7657&lt;$N$9),$J$9,$D7657&lt;$N$10,$J$10)</f>
        <v>Micro Cap</v>
      </c>
      <c r="F7657" s="18">
        <v>1.54</v>
      </c>
      <c r="G7657" s="3" t="s">
        <v>31554</v>
      </c>
      <c r="H7657" s="22">
        <f>ROUND(Table1[[#This Row],[Market Capitalisation]]/Table1[[#This Row],[Stock Price]],0)</f>
        <v>9500000</v>
      </c>
    </row>
    <row r="7658" spans="2:8" x14ac:dyDescent="0.35">
      <c r="B7658" s="1" t="s">
        <v>30201</v>
      </c>
      <c r="C7658" s="3" t="s">
        <v>30202</v>
      </c>
      <c r="D7658" s="13">
        <v>14570000</v>
      </c>
      <c r="E7658" s="1" t="str" cm="1">
        <f t="array" ref="E7658">_xlfn.IFS($D7658&gt;=$N$7,$J$7,AND($D7658&gt;=$M$8,$D7658&lt;$N$8),$J$8,AND($D7658&gt;=$M$9,$D7658&lt;$N$9),$J$9,$D7658&lt;$N$10,$J$10)</f>
        <v>Micro Cap</v>
      </c>
      <c r="F7658" s="18">
        <v>0.86</v>
      </c>
      <c r="G7658" s="3" t="s">
        <v>31554</v>
      </c>
      <c r="H7658" s="22">
        <f>ROUND(Table1[[#This Row],[Market Capitalisation]]/Table1[[#This Row],[Stock Price]],0)</f>
        <v>16941860</v>
      </c>
    </row>
    <row r="7659" spans="2:8" x14ac:dyDescent="0.35">
      <c r="B7659" s="1" t="s">
        <v>30205</v>
      </c>
      <c r="C7659" s="3" t="s">
        <v>30206</v>
      </c>
      <c r="D7659" s="13">
        <v>14550000</v>
      </c>
      <c r="E7659" s="1" t="str" cm="1">
        <f t="array" ref="E7659">_xlfn.IFS($D7659&gt;=$N$7,$J$7,AND($D7659&gt;=$M$8,$D7659&lt;$N$8),$J$8,AND($D7659&gt;=$M$9,$D7659&lt;$N$9),$J$9,$D7659&lt;$N$10,$J$10)</f>
        <v>Micro Cap</v>
      </c>
      <c r="F7659" s="18">
        <v>4.72</v>
      </c>
      <c r="G7659" s="3" t="s">
        <v>31554</v>
      </c>
      <c r="H7659" s="22">
        <f>ROUND(Table1[[#This Row],[Market Capitalisation]]/Table1[[#This Row],[Stock Price]],0)</f>
        <v>3082627</v>
      </c>
    </row>
    <row r="7660" spans="2:8" x14ac:dyDescent="0.35">
      <c r="B7660" s="1" t="s">
        <v>30209</v>
      </c>
      <c r="C7660" s="3" t="s">
        <v>30210</v>
      </c>
      <c r="D7660" s="13">
        <v>14510000</v>
      </c>
      <c r="E7660" s="1" t="str" cm="1">
        <f t="array" ref="E7660">_xlfn.IFS($D7660&gt;=$N$7,$J$7,AND($D7660&gt;=$M$8,$D7660&lt;$N$8),$J$8,AND($D7660&gt;=$M$9,$D7660&lt;$N$9),$J$9,$D7660&lt;$N$10,$J$10)</f>
        <v>Micro Cap</v>
      </c>
      <c r="F7660" s="18">
        <v>0.69</v>
      </c>
      <c r="G7660" s="3" t="s">
        <v>31554</v>
      </c>
      <c r="H7660" s="22">
        <f>ROUND(Table1[[#This Row],[Market Capitalisation]]/Table1[[#This Row],[Stock Price]],0)</f>
        <v>21028986</v>
      </c>
    </row>
    <row r="7661" spans="2:8" x14ac:dyDescent="0.35">
      <c r="B7661" s="1" t="s">
        <v>30213</v>
      </c>
      <c r="C7661" s="3" t="s">
        <v>30214</v>
      </c>
      <c r="D7661" s="13">
        <v>14510000</v>
      </c>
      <c r="E7661" s="1" t="str" cm="1">
        <f t="array" ref="E7661">_xlfn.IFS($D7661&gt;=$N$7,$J$7,AND($D7661&gt;=$M$8,$D7661&lt;$N$8),$J$8,AND($D7661&gt;=$M$9,$D7661&lt;$N$9),$J$9,$D7661&lt;$N$10,$J$10)</f>
        <v>Micro Cap</v>
      </c>
      <c r="F7661" s="18">
        <v>0.01</v>
      </c>
      <c r="G7661" s="3" t="s">
        <v>420</v>
      </c>
      <c r="H7661" s="22">
        <f>ROUND(Table1[[#This Row],[Market Capitalisation]]/Table1[[#This Row],[Stock Price]],0)</f>
        <v>1451000000</v>
      </c>
    </row>
    <row r="7662" spans="2:8" x14ac:dyDescent="0.35">
      <c r="B7662" s="1" t="s">
        <v>30216</v>
      </c>
      <c r="C7662" s="3" t="s">
        <v>30217</v>
      </c>
      <c r="D7662" s="13">
        <v>14490000</v>
      </c>
      <c r="E7662" s="1" t="str" cm="1">
        <f t="array" ref="E7662">_xlfn.IFS($D7662&gt;=$N$7,$J$7,AND($D7662&gt;=$M$8,$D7662&lt;$N$8),$J$8,AND($D7662&gt;=$M$9,$D7662&lt;$N$9),$J$9,$D7662&lt;$N$10,$J$10)</f>
        <v>Micro Cap</v>
      </c>
      <c r="F7662" s="18">
        <v>7.96</v>
      </c>
      <c r="G7662" s="3" t="s">
        <v>31554</v>
      </c>
      <c r="H7662" s="22">
        <f>ROUND(Table1[[#This Row],[Market Capitalisation]]/Table1[[#This Row],[Stock Price]],0)</f>
        <v>1820352</v>
      </c>
    </row>
    <row r="7663" spans="2:8" x14ac:dyDescent="0.35">
      <c r="B7663" s="1" t="s">
        <v>30220</v>
      </c>
      <c r="C7663" s="3" t="s">
        <v>30221</v>
      </c>
      <c r="D7663" s="13">
        <v>14400000</v>
      </c>
      <c r="E7663" s="1" t="str" cm="1">
        <f t="array" ref="E7663">_xlfn.IFS($D7663&gt;=$N$7,$J$7,AND($D7663&gt;=$M$8,$D7663&lt;$N$8),$J$8,AND($D7663&gt;=$M$9,$D7663&lt;$N$9),$J$9,$D7663&lt;$N$10,$J$10)</f>
        <v>Micro Cap</v>
      </c>
      <c r="F7663" s="18">
        <v>0.51</v>
      </c>
      <c r="G7663" s="3" t="s">
        <v>89</v>
      </c>
      <c r="H7663" s="22">
        <f>ROUND(Table1[[#This Row],[Market Capitalisation]]/Table1[[#This Row],[Stock Price]],0)</f>
        <v>28235294</v>
      </c>
    </row>
    <row r="7664" spans="2:8" x14ac:dyDescent="0.35">
      <c r="B7664" s="1" t="s">
        <v>30224</v>
      </c>
      <c r="C7664" s="3" t="s">
        <v>30225</v>
      </c>
      <c r="D7664" s="13">
        <v>14310000</v>
      </c>
      <c r="E7664" s="1" t="str" cm="1">
        <f t="array" ref="E7664">_xlfn.IFS($D7664&gt;=$N$7,$J$7,AND($D7664&gt;=$M$8,$D7664&lt;$N$8),$J$8,AND($D7664&gt;=$M$9,$D7664&lt;$N$9),$J$9,$D7664&lt;$N$10,$J$10)</f>
        <v>Micro Cap</v>
      </c>
      <c r="F7664" s="18">
        <v>1.56</v>
      </c>
      <c r="G7664" s="3" t="s">
        <v>31544</v>
      </c>
      <c r="H7664" s="22">
        <f>ROUND(Table1[[#This Row],[Market Capitalisation]]/Table1[[#This Row],[Stock Price]],0)</f>
        <v>9173077</v>
      </c>
    </row>
    <row r="7665" spans="2:8" x14ac:dyDescent="0.35">
      <c r="B7665" s="1" t="s">
        <v>30231</v>
      </c>
      <c r="C7665" s="3" t="s">
        <v>30232</v>
      </c>
      <c r="D7665" s="13">
        <v>14210000</v>
      </c>
      <c r="E7665" s="1" t="str" cm="1">
        <f t="array" ref="E7665">_xlfn.IFS($D7665&gt;=$N$7,$J$7,AND($D7665&gt;=$M$8,$D7665&lt;$N$8),$J$8,AND($D7665&gt;=$M$9,$D7665&lt;$N$9),$J$9,$D7665&lt;$N$10,$J$10)</f>
        <v>Micro Cap</v>
      </c>
      <c r="F7665" s="18">
        <v>2.63</v>
      </c>
      <c r="G7665" s="3" t="s">
        <v>31554</v>
      </c>
      <c r="H7665" s="22">
        <f>ROUND(Table1[[#This Row],[Market Capitalisation]]/Table1[[#This Row],[Stock Price]],0)</f>
        <v>5403042</v>
      </c>
    </row>
    <row r="7666" spans="2:8" x14ac:dyDescent="0.35">
      <c r="B7666" s="1" t="s">
        <v>30235</v>
      </c>
      <c r="C7666" s="3" t="s">
        <v>30236</v>
      </c>
      <c r="D7666" s="13">
        <v>14090000</v>
      </c>
      <c r="E7666" s="1" t="str" cm="1">
        <f t="array" ref="E7666">_xlfn.IFS($D7666&gt;=$N$7,$J$7,AND($D7666&gt;=$M$8,$D7666&lt;$N$8),$J$8,AND($D7666&gt;=$M$9,$D7666&lt;$N$9),$J$9,$D7666&lt;$N$10,$J$10)</f>
        <v>Micro Cap</v>
      </c>
      <c r="F7666" s="18">
        <v>0.55000000000000004</v>
      </c>
      <c r="G7666" s="3" t="s">
        <v>31567</v>
      </c>
      <c r="H7666" s="22">
        <f>ROUND(Table1[[#This Row],[Market Capitalisation]]/Table1[[#This Row],[Stock Price]],0)</f>
        <v>25618182</v>
      </c>
    </row>
    <row r="7667" spans="2:8" x14ac:dyDescent="0.35">
      <c r="B7667" s="1" t="s">
        <v>30239</v>
      </c>
      <c r="C7667" s="3" t="s">
        <v>30240</v>
      </c>
      <c r="D7667" s="13">
        <v>14070000</v>
      </c>
      <c r="E7667" s="1" t="str" cm="1">
        <f t="array" ref="E7667">_xlfn.IFS($D7667&gt;=$N$7,$J$7,AND($D7667&gt;=$M$8,$D7667&lt;$N$8),$J$8,AND($D7667&gt;=$M$9,$D7667&lt;$N$9),$J$9,$D7667&lt;$N$10,$J$10)</f>
        <v>Micro Cap</v>
      </c>
      <c r="F7667" s="18">
        <v>2.15</v>
      </c>
      <c r="G7667" s="3" t="s">
        <v>31554</v>
      </c>
      <c r="H7667" s="22">
        <f>ROUND(Table1[[#This Row],[Market Capitalisation]]/Table1[[#This Row],[Stock Price]],0)</f>
        <v>6544186</v>
      </c>
    </row>
    <row r="7668" spans="2:8" x14ac:dyDescent="0.35">
      <c r="B7668" s="1" t="s">
        <v>30243</v>
      </c>
      <c r="C7668" s="3" t="s">
        <v>30244</v>
      </c>
      <c r="D7668" s="13">
        <v>13800000</v>
      </c>
      <c r="E7668" s="1" t="str" cm="1">
        <f t="array" ref="E7668">_xlfn.IFS($D7668&gt;=$N$7,$J$7,AND($D7668&gt;=$M$8,$D7668&lt;$N$8),$J$8,AND($D7668&gt;=$M$9,$D7668&lt;$N$9),$J$9,$D7668&lt;$N$10,$J$10)</f>
        <v>Micro Cap</v>
      </c>
      <c r="F7668" s="18">
        <v>0.03</v>
      </c>
      <c r="G7668" s="3" t="s">
        <v>152</v>
      </c>
      <c r="H7668" s="22">
        <f>ROUND(Table1[[#This Row],[Market Capitalisation]]/Table1[[#This Row],[Stock Price]],0)</f>
        <v>460000000</v>
      </c>
    </row>
    <row r="7669" spans="2:8" x14ac:dyDescent="0.35">
      <c r="B7669" s="1" t="s">
        <v>30247</v>
      </c>
      <c r="C7669" s="3" t="s">
        <v>30248</v>
      </c>
      <c r="D7669" s="13">
        <v>13770000</v>
      </c>
      <c r="E7669" s="1" t="str" cm="1">
        <f t="array" ref="E7669">_xlfn.IFS($D7669&gt;=$N$7,$J$7,AND($D7669&gt;=$M$8,$D7669&lt;$N$8),$J$8,AND($D7669&gt;=$M$9,$D7669&lt;$N$9),$J$9,$D7669&lt;$N$10,$J$10)</f>
        <v>Micro Cap</v>
      </c>
      <c r="F7669" s="18">
        <v>0.84</v>
      </c>
      <c r="G7669" s="3" t="s">
        <v>31554</v>
      </c>
      <c r="H7669" s="22">
        <f>ROUND(Table1[[#This Row],[Market Capitalisation]]/Table1[[#This Row],[Stock Price]],0)</f>
        <v>16392857</v>
      </c>
    </row>
    <row r="7670" spans="2:8" x14ac:dyDescent="0.35">
      <c r="B7670" s="1" t="s">
        <v>30251</v>
      </c>
      <c r="C7670" s="3" t="s">
        <v>30252</v>
      </c>
      <c r="D7670" s="13">
        <v>13640000</v>
      </c>
      <c r="E7670" s="1" t="str" cm="1">
        <f t="array" ref="E7670">_xlfn.IFS($D7670&gt;=$N$7,$J$7,AND($D7670&gt;=$M$8,$D7670&lt;$N$8),$J$8,AND($D7670&gt;=$M$9,$D7670&lt;$N$9),$J$9,$D7670&lt;$N$10,$J$10)</f>
        <v>Micro Cap</v>
      </c>
      <c r="F7670" s="18">
        <v>0.77</v>
      </c>
      <c r="G7670" s="3" t="s">
        <v>31554</v>
      </c>
      <c r="H7670" s="22">
        <f>ROUND(Table1[[#This Row],[Market Capitalisation]]/Table1[[#This Row],[Stock Price]],0)</f>
        <v>17714286</v>
      </c>
    </row>
    <row r="7671" spans="2:8" x14ac:dyDescent="0.35">
      <c r="B7671" s="1" t="s">
        <v>30255</v>
      </c>
      <c r="C7671" s="3" t="s">
        <v>30256</v>
      </c>
      <c r="D7671" s="13">
        <v>13510000</v>
      </c>
      <c r="E7671" s="1" t="str" cm="1">
        <f t="array" ref="E7671">_xlfn.IFS($D7671&gt;=$N$7,$J$7,AND($D7671&gt;=$M$8,$D7671&lt;$N$8),$J$8,AND($D7671&gt;=$M$9,$D7671&lt;$N$9),$J$9,$D7671&lt;$N$10,$J$10)</f>
        <v>Micro Cap</v>
      </c>
      <c r="F7671" s="18">
        <v>0.01</v>
      </c>
      <c r="G7671" s="3" t="s">
        <v>420</v>
      </c>
      <c r="H7671" s="22">
        <f>ROUND(Table1[[#This Row],[Market Capitalisation]]/Table1[[#This Row],[Stock Price]],0)</f>
        <v>1351000000</v>
      </c>
    </row>
    <row r="7672" spans="2:8" x14ac:dyDescent="0.35">
      <c r="B7672" s="1" t="s">
        <v>30259</v>
      </c>
      <c r="C7672" s="3" t="s">
        <v>30260</v>
      </c>
      <c r="D7672" s="13">
        <v>13420000</v>
      </c>
      <c r="E7672" s="1" t="str" cm="1">
        <f t="array" ref="E7672">_xlfn.IFS($D7672&gt;=$N$7,$J$7,AND($D7672&gt;=$M$8,$D7672&lt;$N$8),$J$8,AND($D7672&gt;=$M$9,$D7672&lt;$N$9),$J$9,$D7672&lt;$N$10,$J$10)</f>
        <v>Micro Cap</v>
      </c>
      <c r="F7672" s="18">
        <v>4.07</v>
      </c>
      <c r="G7672" s="3" t="s">
        <v>31554</v>
      </c>
      <c r="H7672" s="22">
        <f>ROUND(Table1[[#This Row],[Market Capitalisation]]/Table1[[#This Row],[Stock Price]],0)</f>
        <v>3297297</v>
      </c>
    </row>
    <row r="7673" spans="2:8" x14ac:dyDescent="0.35">
      <c r="B7673" s="1" t="s">
        <v>30263</v>
      </c>
      <c r="C7673" s="3" t="s">
        <v>30264</v>
      </c>
      <c r="D7673" s="13">
        <v>13220000</v>
      </c>
      <c r="E7673" s="1" t="str" cm="1">
        <f t="array" ref="E7673">_xlfn.IFS($D7673&gt;=$N$7,$J$7,AND($D7673&gt;=$M$8,$D7673&lt;$N$8),$J$8,AND($D7673&gt;=$M$9,$D7673&lt;$N$9),$J$9,$D7673&lt;$N$10,$J$10)</f>
        <v>Micro Cap</v>
      </c>
      <c r="F7673" s="18">
        <v>0.6</v>
      </c>
      <c r="G7673" s="3" t="s">
        <v>31544</v>
      </c>
      <c r="H7673" s="22">
        <f>ROUND(Table1[[#This Row],[Market Capitalisation]]/Table1[[#This Row],[Stock Price]],0)</f>
        <v>22033333</v>
      </c>
    </row>
    <row r="7674" spans="2:8" x14ac:dyDescent="0.35">
      <c r="B7674" s="1" t="s">
        <v>30267</v>
      </c>
      <c r="C7674" s="3" t="s">
        <v>30268</v>
      </c>
      <c r="D7674" s="13">
        <v>13210000</v>
      </c>
      <c r="E7674" s="1" t="str" cm="1">
        <f t="array" ref="E7674">_xlfn.IFS($D7674&gt;=$N$7,$J$7,AND($D7674&gt;=$M$8,$D7674&lt;$N$8),$J$8,AND($D7674&gt;=$M$9,$D7674&lt;$N$9),$J$9,$D7674&lt;$N$10,$J$10)</f>
        <v>Micro Cap</v>
      </c>
      <c r="F7674" s="18">
        <v>1.1200000000000001</v>
      </c>
      <c r="G7674" s="3" t="s">
        <v>31554</v>
      </c>
      <c r="H7674" s="22">
        <f>ROUND(Table1[[#This Row],[Market Capitalisation]]/Table1[[#This Row],[Stock Price]],0)</f>
        <v>11794643</v>
      </c>
    </row>
    <row r="7675" spans="2:8" x14ac:dyDescent="0.35">
      <c r="B7675" s="1" t="s">
        <v>30271</v>
      </c>
      <c r="C7675" s="3" t="s">
        <v>30272</v>
      </c>
      <c r="D7675" s="13">
        <v>13190000</v>
      </c>
      <c r="E7675" s="1" t="str" cm="1">
        <f t="array" ref="E7675">_xlfn.IFS($D7675&gt;=$N$7,$J$7,AND($D7675&gt;=$M$8,$D7675&lt;$N$8),$J$8,AND($D7675&gt;=$M$9,$D7675&lt;$N$9),$J$9,$D7675&lt;$N$10,$J$10)</f>
        <v>Micro Cap</v>
      </c>
      <c r="F7675" s="18">
        <v>0.23</v>
      </c>
      <c r="G7675" s="3" t="s">
        <v>31554</v>
      </c>
      <c r="H7675" s="22">
        <f>ROUND(Table1[[#This Row],[Market Capitalisation]]/Table1[[#This Row],[Stock Price]],0)</f>
        <v>57347826</v>
      </c>
    </row>
    <row r="7676" spans="2:8" x14ac:dyDescent="0.35">
      <c r="B7676" s="1" t="s">
        <v>30275</v>
      </c>
      <c r="C7676" s="3" t="s">
        <v>30276</v>
      </c>
      <c r="D7676" s="13">
        <v>13120000</v>
      </c>
      <c r="E7676" s="1" t="str" cm="1">
        <f t="array" ref="E7676">_xlfn.IFS($D7676&gt;=$N$7,$J$7,AND($D7676&gt;=$M$8,$D7676&lt;$N$8),$J$8,AND($D7676&gt;=$M$9,$D7676&lt;$N$9),$J$9,$D7676&lt;$N$10,$J$10)</f>
        <v>Micro Cap</v>
      </c>
      <c r="F7676" s="18">
        <v>0.65</v>
      </c>
      <c r="G7676" s="3" t="s">
        <v>152</v>
      </c>
      <c r="H7676" s="22">
        <f>ROUND(Table1[[#This Row],[Market Capitalisation]]/Table1[[#This Row],[Stock Price]],0)</f>
        <v>20184615</v>
      </c>
    </row>
    <row r="7677" spans="2:8" x14ac:dyDescent="0.35">
      <c r="B7677" s="1" t="s">
        <v>30279</v>
      </c>
      <c r="C7677" s="3" t="s">
        <v>30280</v>
      </c>
      <c r="D7677" s="13">
        <v>13090000</v>
      </c>
      <c r="E7677" s="1" t="str" cm="1">
        <f t="array" ref="E7677">_xlfn.IFS($D7677&gt;=$N$7,$J$7,AND($D7677&gt;=$M$8,$D7677&lt;$N$8),$J$8,AND($D7677&gt;=$M$9,$D7677&lt;$N$9),$J$9,$D7677&lt;$N$10,$J$10)</f>
        <v>Micro Cap</v>
      </c>
      <c r="F7677" s="18">
        <v>0.85</v>
      </c>
      <c r="G7677" s="3" t="s">
        <v>31554</v>
      </c>
      <c r="H7677" s="22">
        <f>ROUND(Table1[[#This Row],[Market Capitalisation]]/Table1[[#This Row],[Stock Price]],0)</f>
        <v>15400000</v>
      </c>
    </row>
    <row r="7678" spans="2:8" x14ac:dyDescent="0.35">
      <c r="B7678" s="1" t="s">
        <v>30283</v>
      </c>
      <c r="C7678" s="3" t="s">
        <v>30284</v>
      </c>
      <c r="D7678" s="13">
        <v>13040000</v>
      </c>
      <c r="E7678" s="1" t="str" cm="1">
        <f t="array" ref="E7678">_xlfn.IFS($D7678&gt;=$N$7,$J$7,AND($D7678&gt;=$M$8,$D7678&lt;$N$8),$J$8,AND($D7678&gt;=$M$9,$D7678&lt;$N$9),$J$9,$D7678&lt;$N$10,$J$10)</f>
        <v>Micro Cap</v>
      </c>
      <c r="F7678" s="18">
        <v>1.86</v>
      </c>
      <c r="G7678" s="3" t="s">
        <v>31554</v>
      </c>
      <c r="H7678" s="22">
        <f>ROUND(Table1[[#This Row],[Market Capitalisation]]/Table1[[#This Row],[Stock Price]],0)</f>
        <v>7010753</v>
      </c>
    </row>
    <row r="7679" spans="2:8" x14ac:dyDescent="0.35">
      <c r="B7679" s="1" t="s">
        <v>30287</v>
      </c>
      <c r="C7679" s="3" t="s">
        <v>30288</v>
      </c>
      <c r="D7679" s="13">
        <v>13010000</v>
      </c>
      <c r="E7679" s="1" t="str" cm="1">
        <f t="array" ref="E7679">_xlfn.IFS($D7679&gt;=$N$7,$J$7,AND($D7679&gt;=$M$8,$D7679&lt;$N$8),$J$8,AND($D7679&gt;=$M$9,$D7679&lt;$N$9),$J$9,$D7679&lt;$N$10,$J$10)</f>
        <v>Micro Cap</v>
      </c>
      <c r="F7679" s="18">
        <v>0.81</v>
      </c>
      <c r="G7679" s="3" t="s">
        <v>31554</v>
      </c>
      <c r="H7679" s="22">
        <f>ROUND(Table1[[#This Row],[Market Capitalisation]]/Table1[[#This Row],[Stock Price]],0)</f>
        <v>16061728</v>
      </c>
    </row>
    <row r="7680" spans="2:8" x14ac:dyDescent="0.35">
      <c r="B7680" s="1" t="s">
        <v>30291</v>
      </c>
      <c r="C7680" s="3" t="s">
        <v>30292</v>
      </c>
      <c r="D7680" s="13">
        <v>12810000</v>
      </c>
      <c r="E7680" s="1" t="str" cm="1">
        <f t="array" ref="E7680">_xlfn.IFS($D7680&gt;=$N$7,$J$7,AND($D7680&gt;=$M$8,$D7680&lt;$N$8),$J$8,AND($D7680&gt;=$M$9,$D7680&lt;$N$9),$J$9,$D7680&lt;$N$10,$J$10)</f>
        <v>Micro Cap</v>
      </c>
      <c r="F7680" s="18">
        <v>2.12</v>
      </c>
      <c r="G7680" s="3" t="s">
        <v>4076</v>
      </c>
      <c r="H7680" s="22">
        <f>ROUND(Table1[[#This Row],[Market Capitalisation]]/Table1[[#This Row],[Stock Price]],0)</f>
        <v>6042453</v>
      </c>
    </row>
    <row r="7681" spans="2:8" x14ac:dyDescent="0.35">
      <c r="B7681" s="1" t="s">
        <v>30295</v>
      </c>
      <c r="C7681" s="3" t="s">
        <v>30296</v>
      </c>
      <c r="D7681" s="13">
        <v>12760000</v>
      </c>
      <c r="E7681" s="1" t="str" cm="1">
        <f t="array" ref="E7681">_xlfn.IFS($D7681&gt;=$N$7,$J$7,AND($D7681&gt;=$M$8,$D7681&lt;$N$8),$J$8,AND($D7681&gt;=$M$9,$D7681&lt;$N$9),$J$9,$D7681&lt;$N$10,$J$10)</f>
        <v>Micro Cap</v>
      </c>
      <c r="F7681" s="18">
        <v>7.5</v>
      </c>
      <c r="G7681" s="3" t="s">
        <v>31554</v>
      </c>
      <c r="H7681" s="22">
        <f>ROUND(Table1[[#This Row],[Market Capitalisation]]/Table1[[#This Row],[Stock Price]],0)</f>
        <v>1701333</v>
      </c>
    </row>
    <row r="7682" spans="2:8" x14ac:dyDescent="0.35">
      <c r="B7682" s="1" t="s">
        <v>30299</v>
      </c>
      <c r="C7682" s="3" t="s">
        <v>30300</v>
      </c>
      <c r="D7682" s="13">
        <v>12750000</v>
      </c>
      <c r="E7682" s="1" t="str" cm="1">
        <f t="array" ref="E7682">_xlfn.IFS($D7682&gt;=$N$7,$J$7,AND($D7682&gt;=$M$8,$D7682&lt;$N$8),$J$8,AND($D7682&gt;=$M$9,$D7682&lt;$N$9),$J$9,$D7682&lt;$N$10,$J$10)</f>
        <v>Micro Cap</v>
      </c>
      <c r="F7682" s="18">
        <v>2.44</v>
      </c>
      <c r="G7682" s="3" t="s">
        <v>4925</v>
      </c>
      <c r="H7682" s="22">
        <f>ROUND(Table1[[#This Row],[Market Capitalisation]]/Table1[[#This Row],[Stock Price]],0)</f>
        <v>5225410</v>
      </c>
    </row>
    <row r="7683" spans="2:8" x14ac:dyDescent="0.35">
      <c r="B7683" s="1" t="s">
        <v>30303</v>
      </c>
      <c r="C7683" s="3" t="s">
        <v>30304</v>
      </c>
      <c r="D7683" s="13">
        <v>12730000</v>
      </c>
      <c r="E7683" s="1" t="str" cm="1">
        <f t="array" ref="E7683">_xlfn.IFS($D7683&gt;=$N$7,$J$7,AND($D7683&gt;=$M$8,$D7683&lt;$N$8),$J$8,AND($D7683&gt;=$M$9,$D7683&lt;$N$9),$J$9,$D7683&lt;$N$10,$J$10)</f>
        <v>Micro Cap</v>
      </c>
      <c r="F7683" s="18">
        <v>0.91</v>
      </c>
      <c r="G7683" s="3" t="s">
        <v>4076</v>
      </c>
      <c r="H7683" s="22">
        <f>ROUND(Table1[[#This Row],[Market Capitalisation]]/Table1[[#This Row],[Stock Price]],0)</f>
        <v>13989011</v>
      </c>
    </row>
    <row r="7684" spans="2:8" x14ac:dyDescent="0.35">
      <c r="B7684" s="1" t="s">
        <v>30307</v>
      </c>
      <c r="C7684" s="3" t="s">
        <v>30308</v>
      </c>
      <c r="D7684" s="13">
        <v>12720000</v>
      </c>
      <c r="E7684" s="1" t="str" cm="1">
        <f t="array" ref="E7684">_xlfn.IFS($D7684&gt;=$N$7,$J$7,AND($D7684&gt;=$M$8,$D7684&lt;$N$8),$J$8,AND($D7684&gt;=$M$9,$D7684&lt;$N$9),$J$9,$D7684&lt;$N$10,$J$10)</f>
        <v>Micro Cap</v>
      </c>
      <c r="F7684" s="18">
        <v>0.09</v>
      </c>
      <c r="G7684" s="3" t="s">
        <v>31554</v>
      </c>
      <c r="H7684" s="22">
        <f>ROUND(Table1[[#This Row],[Market Capitalisation]]/Table1[[#This Row],[Stock Price]],0)</f>
        <v>141333333</v>
      </c>
    </row>
    <row r="7685" spans="2:8" x14ac:dyDescent="0.35">
      <c r="B7685" s="1" t="s">
        <v>30312</v>
      </c>
      <c r="C7685" s="3" t="s">
        <v>30313</v>
      </c>
      <c r="D7685" s="13">
        <v>12690000</v>
      </c>
      <c r="E7685" s="1" t="str" cm="1">
        <f t="array" ref="E7685">_xlfn.IFS($D7685&gt;=$N$7,$J$7,AND($D7685&gt;=$M$8,$D7685&lt;$N$8),$J$8,AND($D7685&gt;=$M$9,$D7685&lt;$N$9),$J$9,$D7685&lt;$N$10,$J$10)</f>
        <v>Micro Cap</v>
      </c>
      <c r="F7685" s="18">
        <v>0.73</v>
      </c>
      <c r="G7685" s="3" t="s">
        <v>31554</v>
      </c>
      <c r="H7685" s="22">
        <f>ROUND(Table1[[#This Row],[Market Capitalisation]]/Table1[[#This Row],[Stock Price]],0)</f>
        <v>17383562</v>
      </c>
    </row>
    <row r="7686" spans="2:8" x14ac:dyDescent="0.35">
      <c r="B7686" s="1" t="s">
        <v>30316</v>
      </c>
      <c r="C7686" s="3" t="s">
        <v>30317</v>
      </c>
      <c r="D7686" s="13">
        <v>12690000</v>
      </c>
      <c r="E7686" s="1" t="str" cm="1">
        <f t="array" ref="E7686">_xlfn.IFS($D7686&gt;=$N$7,$J$7,AND($D7686&gt;=$M$8,$D7686&lt;$N$8),$J$8,AND($D7686&gt;=$M$9,$D7686&lt;$N$9),$J$9,$D7686&lt;$N$10,$J$10)</f>
        <v>Micro Cap</v>
      </c>
      <c r="F7686" s="18">
        <v>0.64</v>
      </c>
      <c r="G7686" s="3" t="s">
        <v>4076</v>
      </c>
      <c r="H7686" s="22">
        <f>ROUND(Table1[[#This Row],[Market Capitalisation]]/Table1[[#This Row],[Stock Price]],0)</f>
        <v>19828125</v>
      </c>
    </row>
    <row r="7687" spans="2:8" x14ac:dyDescent="0.35">
      <c r="B7687" s="1" t="s">
        <v>30319</v>
      </c>
      <c r="C7687" s="3" t="s">
        <v>30320</v>
      </c>
      <c r="D7687" s="13">
        <v>12670000</v>
      </c>
      <c r="E7687" s="1" t="str" cm="1">
        <f t="array" ref="E7687">_xlfn.IFS($D7687&gt;=$N$7,$J$7,AND($D7687&gt;=$M$8,$D7687&lt;$N$8),$J$8,AND($D7687&gt;=$M$9,$D7687&lt;$N$9),$J$9,$D7687&lt;$N$10,$J$10)</f>
        <v>Micro Cap</v>
      </c>
      <c r="F7687" s="18">
        <v>0.03</v>
      </c>
      <c r="G7687" s="3" t="s">
        <v>249</v>
      </c>
      <c r="H7687" s="22">
        <f>ROUND(Table1[[#This Row],[Market Capitalisation]]/Table1[[#This Row],[Stock Price]],0)</f>
        <v>422333333</v>
      </c>
    </row>
    <row r="7688" spans="2:8" x14ac:dyDescent="0.35">
      <c r="B7688" s="1" t="s">
        <v>30323</v>
      </c>
      <c r="C7688" s="3" t="s">
        <v>30324</v>
      </c>
      <c r="D7688" s="13">
        <v>12590000</v>
      </c>
      <c r="E7688" s="1" t="str" cm="1">
        <f t="array" ref="E7688">_xlfn.IFS($D7688&gt;=$N$7,$J$7,AND($D7688&gt;=$M$8,$D7688&lt;$N$8),$J$8,AND($D7688&gt;=$M$9,$D7688&lt;$N$9),$J$9,$D7688&lt;$N$10,$J$10)</f>
        <v>Micro Cap</v>
      </c>
      <c r="F7688" s="18">
        <v>1.62</v>
      </c>
      <c r="G7688" s="3" t="s">
        <v>420</v>
      </c>
      <c r="H7688" s="22">
        <f>ROUND(Table1[[#This Row],[Market Capitalisation]]/Table1[[#This Row],[Stock Price]],0)</f>
        <v>7771605</v>
      </c>
    </row>
    <row r="7689" spans="2:8" x14ac:dyDescent="0.35">
      <c r="B7689" s="1" t="s">
        <v>30327</v>
      </c>
      <c r="C7689" s="3" t="s">
        <v>30328</v>
      </c>
      <c r="D7689" s="13">
        <v>12560000</v>
      </c>
      <c r="E7689" s="1" t="str" cm="1">
        <f t="array" ref="E7689">_xlfn.IFS($D7689&gt;=$N$7,$J$7,AND($D7689&gt;=$M$8,$D7689&lt;$N$8),$J$8,AND($D7689&gt;=$M$9,$D7689&lt;$N$9),$J$9,$D7689&lt;$N$10,$J$10)</f>
        <v>Micro Cap</v>
      </c>
      <c r="F7689" s="18">
        <v>0.17</v>
      </c>
      <c r="G7689" s="3" t="s">
        <v>31554</v>
      </c>
      <c r="H7689" s="22">
        <f>ROUND(Table1[[#This Row],[Market Capitalisation]]/Table1[[#This Row],[Stock Price]],0)</f>
        <v>73882353</v>
      </c>
    </row>
    <row r="7690" spans="2:8" x14ac:dyDescent="0.35">
      <c r="B7690" s="1" t="s">
        <v>30331</v>
      </c>
      <c r="C7690" s="3" t="s">
        <v>30332</v>
      </c>
      <c r="D7690" s="13">
        <v>12540000</v>
      </c>
      <c r="E7690" s="1" t="str" cm="1">
        <f t="array" ref="E7690">_xlfn.IFS($D7690&gt;=$N$7,$J$7,AND($D7690&gt;=$M$8,$D7690&lt;$N$8),$J$8,AND($D7690&gt;=$M$9,$D7690&lt;$N$9),$J$9,$D7690&lt;$N$10,$J$10)</f>
        <v>Micro Cap</v>
      </c>
      <c r="F7690" s="18">
        <v>0.04</v>
      </c>
      <c r="G7690" s="3" t="s">
        <v>31554</v>
      </c>
      <c r="H7690" s="22">
        <f>ROUND(Table1[[#This Row],[Market Capitalisation]]/Table1[[#This Row],[Stock Price]],0)</f>
        <v>313500000</v>
      </c>
    </row>
    <row r="7691" spans="2:8" x14ac:dyDescent="0.35">
      <c r="B7691" s="1" t="s">
        <v>30335</v>
      </c>
      <c r="C7691" s="3" t="s">
        <v>30336</v>
      </c>
      <c r="D7691" s="13">
        <v>12510000</v>
      </c>
      <c r="E7691" s="1" t="str" cm="1">
        <f t="array" ref="E7691">_xlfn.IFS($D7691&gt;=$N$7,$J$7,AND($D7691&gt;=$M$8,$D7691&lt;$N$8),$J$8,AND($D7691&gt;=$M$9,$D7691&lt;$N$9),$J$9,$D7691&lt;$N$10,$J$10)</f>
        <v>Micro Cap</v>
      </c>
      <c r="F7691" s="18">
        <v>1.04</v>
      </c>
      <c r="G7691" s="3" t="s">
        <v>31554</v>
      </c>
      <c r="H7691" s="22">
        <f>ROUND(Table1[[#This Row],[Market Capitalisation]]/Table1[[#This Row],[Stock Price]],0)</f>
        <v>12028846</v>
      </c>
    </row>
    <row r="7692" spans="2:8" x14ac:dyDescent="0.35">
      <c r="B7692" s="1" t="s">
        <v>30338</v>
      </c>
      <c r="C7692" s="3" t="s">
        <v>30339</v>
      </c>
      <c r="D7692" s="13">
        <v>12500000</v>
      </c>
      <c r="E7692" s="1" t="str" cm="1">
        <f t="array" ref="E7692">_xlfn.IFS($D7692&gt;=$N$7,$J$7,AND($D7692&gt;=$M$8,$D7692&lt;$N$8),$J$8,AND($D7692&gt;=$M$9,$D7692&lt;$N$9),$J$9,$D7692&lt;$N$10,$J$10)</f>
        <v>Micro Cap</v>
      </c>
      <c r="F7692" s="18">
        <v>0.68</v>
      </c>
      <c r="G7692" s="3" t="s">
        <v>152</v>
      </c>
      <c r="H7692" s="22">
        <f>ROUND(Table1[[#This Row],[Market Capitalisation]]/Table1[[#This Row],[Stock Price]],0)</f>
        <v>18382353</v>
      </c>
    </row>
    <row r="7693" spans="2:8" x14ac:dyDescent="0.35">
      <c r="B7693" s="1" t="s">
        <v>30342</v>
      </c>
      <c r="C7693" s="3" t="s">
        <v>30343</v>
      </c>
      <c r="D7693" s="13">
        <v>12420000</v>
      </c>
      <c r="E7693" s="1" t="str" cm="1">
        <f t="array" ref="E7693">_xlfn.IFS($D7693&gt;=$N$7,$J$7,AND($D7693&gt;=$M$8,$D7693&lt;$N$8),$J$8,AND($D7693&gt;=$M$9,$D7693&lt;$N$9),$J$9,$D7693&lt;$N$10,$J$10)</f>
        <v>Micro Cap</v>
      </c>
      <c r="F7693" s="18">
        <v>0.23</v>
      </c>
      <c r="G7693" s="3" t="s">
        <v>31554</v>
      </c>
      <c r="H7693" s="22">
        <f>ROUND(Table1[[#This Row],[Market Capitalisation]]/Table1[[#This Row],[Stock Price]],0)</f>
        <v>54000000</v>
      </c>
    </row>
    <row r="7694" spans="2:8" x14ac:dyDescent="0.35">
      <c r="B7694" s="1" t="s">
        <v>30346</v>
      </c>
      <c r="C7694" s="3" t="s">
        <v>30347</v>
      </c>
      <c r="D7694" s="13">
        <v>12340000</v>
      </c>
      <c r="E7694" s="1" t="str" cm="1">
        <f t="array" ref="E7694">_xlfn.IFS($D7694&gt;=$N$7,$J$7,AND($D7694&gt;=$M$8,$D7694&lt;$N$8),$J$8,AND($D7694&gt;=$M$9,$D7694&lt;$N$9),$J$9,$D7694&lt;$N$10,$J$10)</f>
        <v>Micro Cap</v>
      </c>
      <c r="F7694" s="18">
        <v>1.31</v>
      </c>
      <c r="G7694" s="3" t="s">
        <v>31554</v>
      </c>
      <c r="H7694" s="22">
        <f>ROUND(Table1[[#This Row],[Market Capitalisation]]/Table1[[#This Row],[Stock Price]],0)</f>
        <v>9419847</v>
      </c>
    </row>
    <row r="7695" spans="2:8" x14ac:dyDescent="0.35">
      <c r="B7695" s="1" t="s">
        <v>30350</v>
      </c>
      <c r="C7695" s="3" t="s">
        <v>30351</v>
      </c>
      <c r="D7695" s="13">
        <v>12280000</v>
      </c>
      <c r="E7695" s="1" t="str" cm="1">
        <f t="array" ref="E7695">_xlfn.IFS($D7695&gt;=$N$7,$J$7,AND($D7695&gt;=$M$8,$D7695&lt;$N$8),$J$8,AND($D7695&gt;=$M$9,$D7695&lt;$N$9),$J$9,$D7695&lt;$N$10,$J$10)</f>
        <v>Micro Cap</v>
      </c>
      <c r="F7695" s="18">
        <v>0.22</v>
      </c>
      <c r="G7695" s="3" t="s">
        <v>31554</v>
      </c>
      <c r="H7695" s="22">
        <f>ROUND(Table1[[#This Row],[Market Capitalisation]]/Table1[[#This Row],[Stock Price]],0)</f>
        <v>55818182</v>
      </c>
    </row>
    <row r="7696" spans="2:8" x14ac:dyDescent="0.35">
      <c r="B7696" s="1" t="s">
        <v>30354</v>
      </c>
      <c r="C7696" s="3" t="s">
        <v>30355</v>
      </c>
      <c r="D7696" s="13">
        <v>12230000</v>
      </c>
      <c r="E7696" s="1" t="str" cm="1">
        <f t="array" ref="E7696">_xlfn.IFS($D7696&gt;=$N$7,$J$7,AND($D7696&gt;=$M$8,$D7696&lt;$N$8),$J$8,AND($D7696&gt;=$M$9,$D7696&lt;$N$9),$J$9,$D7696&lt;$N$10,$J$10)</f>
        <v>Micro Cap</v>
      </c>
      <c r="F7696" s="18">
        <v>1.48</v>
      </c>
      <c r="G7696" s="3" t="s">
        <v>31554</v>
      </c>
      <c r="H7696" s="22">
        <f>ROUND(Table1[[#This Row],[Market Capitalisation]]/Table1[[#This Row],[Stock Price]],0)</f>
        <v>8263514</v>
      </c>
    </row>
    <row r="7697" spans="2:8" x14ac:dyDescent="0.35">
      <c r="B7697" s="1" t="s">
        <v>30358</v>
      </c>
      <c r="C7697" s="3" t="s">
        <v>30359</v>
      </c>
      <c r="D7697" s="13">
        <v>12190000</v>
      </c>
      <c r="E7697" s="1" t="str" cm="1">
        <f t="array" ref="E7697">_xlfn.IFS($D7697&gt;=$N$7,$J$7,AND($D7697&gt;=$M$8,$D7697&lt;$N$8),$J$8,AND($D7697&gt;=$M$9,$D7697&lt;$N$9),$J$9,$D7697&lt;$N$10,$J$10)</f>
        <v>Micro Cap</v>
      </c>
      <c r="F7697" s="18">
        <v>1.22</v>
      </c>
      <c r="G7697" s="3" t="s">
        <v>31554</v>
      </c>
      <c r="H7697" s="22">
        <f>ROUND(Table1[[#This Row],[Market Capitalisation]]/Table1[[#This Row],[Stock Price]],0)</f>
        <v>9991803</v>
      </c>
    </row>
    <row r="7698" spans="2:8" x14ac:dyDescent="0.35">
      <c r="B7698" s="1" t="s">
        <v>30362</v>
      </c>
      <c r="C7698" s="3" t="s">
        <v>30363</v>
      </c>
      <c r="D7698" s="13">
        <v>12020000</v>
      </c>
      <c r="E7698" s="1" t="str" cm="1">
        <f t="array" ref="E7698">_xlfn.IFS($D7698&gt;=$N$7,$J$7,AND($D7698&gt;=$M$8,$D7698&lt;$N$8),$J$8,AND($D7698&gt;=$M$9,$D7698&lt;$N$9),$J$9,$D7698&lt;$N$10,$J$10)</f>
        <v>Micro Cap</v>
      </c>
      <c r="F7698" s="18">
        <v>0.01</v>
      </c>
      <c r="G7698" s="3" t="s">
        <v>152</v>
      </c>
      <c r="H7698" s="22">
        <f>ROUND(Table1[[#This Row],[Market Capitalisation]]/Table1[[#This Row],[Stock Price]],0)</f>
        <v>1202000000</v>
      </c>
    </row>
    <row r="7699" spans="2:8" x14ac:dyDescent="0.35">
      <c r="B7699" s="1" t="s">
        <v>30366</v>
      </c>
      <c r="C7699" s="3" t="s">
        <v>30367</v>
      </c>
      <c r="D7699" s="13">
        <v>11970000</v>
      </c>
      <c r="E7699" s="1" t="str" cm="1">
        <f t="array" ref="E7699">_xlfn.IFS($D7699&gt;=$N$7,$J$7,AND($D7699&gt;=$M$8,$D7699&lt;$N$8),$J$8,AND($D7699&gt;=$M$9,$D7699&lt;$N$9),$J$9,$D7699&lt;$N$10,$J$10)</f>
        <v>Micro Cap</v>
      </c>
      <c r="F7699" s="18">
        <v>2.54</v>
      </c>
      <c r="G7699" s="3" t="s">
        <v>152</v>
      </c>
      <c r="H7699" s="22">
        <f>ROUND(Table1[[#This Row],[Market Capitalisation]]/Table1[[#This Row],[Stock Price]],0)</f>
        <v>4712598</v>
      </c>
    </row>
    <row r="7700" spans="2:8" x14ac:dyDescent="0.35">
      <c r="B7700" s="1" t="s">
        <v>30370</v>
      </c>
      <c r="C7700" s="3" t="s">
        <v>30371</v>
      </c>
      <c r="D7700" s="13">
        <v>11910000</v>
      </c>
      <c r="E7700" s="1" t="str" cm="1">
        <f t="array" ref="E7700">_xlfn.IFS($D7700&gt;=$N$7,$J$7,AND($D7700&gt;=$M$8,$D7700&lt;$N$8),$J$8,AND($D7700&gt;=$M$9,$D7700&lt;$N$9),$J$9,$D7700&lt;$N$10,$J$10)</f>
        <v>Micro Cap</v>
      </c>
      <c r="F7700" s="18">
        <v>1.86</v>
      </c>
      <c r="G7700" s="3" t="s">
        <v>210</v>
      </c>
      <c r="H7700" s="22">
        <f>ROUND(Table1[[#This Row],[Market Capitalisation]]/Table1[[#This Row],[Stock Price]],0)</f>
        <v>6403226</v>
      </c>
    </row>
    <row r="7701" spans="2:8" x14ac:dyDescent="0.35">
      <c r="B7701" s="1" t="s">
        <v>30374</v>
      </c>
      <c r="C7701" s="3" t="s">
        <v>30375</v>
      </c>
      <c r="D7701" s="13">
        <v>11840000</v>
      </c>
      <c r="E7701" s="1" t="str" cm="1">
        <f t="array" ref="E7701">_xlfn.IFS($D7701&gt;=$N$7,$J$7,AND($D7701&gt;=$M$8,$D7701&lt;$N$8),$J$8,AND($D7701&gt;=$M$9,$D7701&lt;$N$9),$J$9,$D7701&lt;$N$10,$J$10)</f>
        <v>Micro Cap</v>
      </c>
      <c r="F7701" s="18">
        <v>0.28000000000000003</v>
      </c>
      <c r="G7701" s="3" t="s">
        <v>511</v>
      </c>
      <c r="H7701" s="22">
        <f>ROUND(Table1[[#This Row],[Market Capitalisation]]/Table1[[#This Row],[Stock Price]],0)</f>
        <v>42285714</v>
      </c>
    </row>
    <row r="7702" spans="2:8" x14ac:dyDescent="0.35">
      <c r="B7702" s="1" t="s">
        <v>30378</v>
      </c>
      <c r="C7702" s="3" t="s">
        <v>30379</v>
      </c>
      <c r="D7702" s="13">
        <v>11660000</v>
      </c>
      <c r="E7702" s="1" t="str" cm="1">
        <f t="array" ref="E7702">_xlfn.IFS($D7702&gt;=$N$7,$J$7,AND($D7702&gt;=$M$8,$D7702&lt;$N$8),$J$8,AND($D7702&gt;=$M$9,$D7702&lt;$N$9),$J$9,$D7702&lt;$N$10,$J$10)</f>
        <v>Micro Cap</v>
      </c>
      <c r="F7702" s="18">
        <v>0.12</v>
      </c>
      <c r="G7702" s="3" t="s">
        <v>249</v>
      </c>
      <c r="H7702" s="22">
        <f>ROUND(Table1[[#This Row],[Market Capitalisation]]/Table1[[#This Row],[Stock Price]],0)</f>
        <v>97166667</v>
      </c>
    </row>
    <row r="7703" spans="2:8" x14ac:dyDescent="0.35">
      <c r="B7703" s="1" t="s">
        <v>30382</v>
      </c>
      <c r="C7703" s="3" t="s">
        <v>30383</v>
      </c>
      <c r="D7703" s="13">
        <v>11270000</v>
      </c>
      <c r="E7703" s="1" t="str" cm="1">
        <f t="array" ref="E7703">_xlfn.IFS($D7703&gt;=$N$7,$J$7,AND($D7703&gt;=$M$8,$D7703&lt;$N$8),$J$8,AND($D7703&gt;=$M$9,$D7703&lt;$N$9),$J$9,$D7703&lt;$N$10,$J$10)</f>
        <v>Micro Cap</v>
      </c>
      <c r="F7703" s="18">
        <v>1.57</v>
      </c>
      <c r="G7703" s="3" t="s">
        <v>511</v>
      </c>
      <c r="H7703" s="22">
        <f>ROUND(Table1[[#This Row],[Market Capitalisation]]/Table1[[#This Row],[Stock Price]],0)</f>
        <v>7178344</v>
      </c>
    </row>
    <row r="7704" spans="2:8" x14ac:dyDescent="0.35">
      <c r="B7704" s="1" t="s">
        <v>30386</v>
      </c>
      <c r="C7704" s="3" t="s">
        <v>30387</v>
      </c>
      <c r="D7704" s="13">
        <v>11210000</v>
      </c>
      <c r="E7704" s="1" t="str" cm="1">
        <f t="array" ref="E7704">_xlfn.IFS($D7704&gt;=$N$7,$J$7,AND($D7704&gt;=$M$8,$D7704&lt;$N$8),$J$8,AND($D7704&gt;=$M$9,$D7704&lt;$N$9),$J$9,$D7704&lt;$N$10,$J$10)</f>
        <v>Micro Cap</v>
      </c>
      <c r="F7704" s="18">
        <v>0.61</v>
      </c>
      <c r="G7704" s="3" t="s">
        <v>31567</v>
      </c>
      <c r="H7704" s="22">
        <f>ROUND(Table1[[#This Row],[Market Capitalisation]]/Table1[[#This Row],[Stock Price]],0)</f>
        <v>18377049</v>
      </c>
    </row>
    <row r="7705" spans="2:8" x14ac:dyDescent="0.35">
      <c r="B7705" s="1" t="s">
        <v>30390</v>
      </c>
      <c r="C7705" s="3" t="s">
        <v>30391</v>
      </c>
      <c r="D7705" s="13">
        <v>11160000</v>
      </c>
      <c r="E7705" s="1" t="str" cm="1">
        <f t="array" ref="E7705">_xlfn.IFS($D7705&gt;=$N$7,$J$7,AND($D7705&gt;=$M$8,$D7705&lt;$N$8),$J$8,AND($D7705&gt;=$M$9,$D7705&lt;$N$9),$J$9,$D7705&lt;$N$10,$J$10)</f>
        <v>Micro Cap</v>
      </c>
      <c r="F7705" s="18">
        <v>1.1399999999999999</v>
      </c>
      <c r="G7705" s="3" t="s">
        <v>31554</v>
      </c>
      <c r="H7705" s="22">
        <f>ROUND(Table1[[#This Row],[Market Capitalisation]]/Table1[[#This Row],[Stock Price]],0)</f>
        <v>9789474</v>
      </c>
    </row>
    <row r="7706" spans="2:8" x14ac:dyDescent="0.35">
      <c r="B7706" s="1" t="s">
        <v>30394</v>
      </c>
      <c r="C7706" s="3" t="s">
        <v>30395</v>
      </c>
      <c r="D7706" s="13">
        <v>11040000</v>
      </c>
      <c r="E7706" s="1" t="str" cm="1">
        <f t="array" ref="E7706">_xlfn.IFS($D7706&gt;=$N$7,$J$7,AND($D7706&gt;=$M$8,$D7706&lt;$N$8),$J$8,AND($D7706&gt;=$M$9,$D7706&lt;$N$9),$J$9,$D7706&lt;$N$10,$J$10)</f>
        <v>Micro Cap</v>
      </c>
      <c r="F7706" s="18">
        <v>0.64</v>
      </c>
      <c r="G7706" s="3" t="s">
        <v>31554</v>
      </c>
      <c r="H7706" s="22">
        <f>ROUND(Table1[[#This Row],[Market Capitalisation]]/Table1[[#This Row],[Stock Price]],0)</f>
        <v>17250000</v>
      </c>
    </row>
    <row r="7707" spans="2:8" x14ac:dyDescent="0.35">
      <c r="B7707" s="1" t="s">
        <v>30398</v>
      </c>
      <c r="C7707" s="3" t="s">
        <v>30399</v>
      </c>
      <c r="D7707" s="13">
        <v>10790000</v>
      </c>
      <c r="E7707" s="1" t="str" cm="1">
        <f t="array" ref="E7707">_xlfn.IFS($D7707&gt;=$N$7,$J$7,AND($D7707&gt;=$M$8,$D7707&lt;$N$8),$J$8,AND($D7707&gt;=$M$9,$D7707&lt;$N$9),$J$9,$D7707&lt;$N$10,$J$10)</f>
        <v>Micro Cap</v>
      </c>
      <c r="F7707" s="18">
        <v>0.94</v>
      </c>
      <c r="G7707" s="3" t="s">
        <v>62</v>
      </c>
      <c r="H7707" s="22">
        <f>ROUND(Table1[[#This Row],[Market Capitalisation]]/Table1[[#This Row],[Stock Price]],0)</f>
        <v>11478723</v>
      </c>
    </row>
    <row r="7708" spans="2:8" x14ac:dyDescent="0.35">
      <c r="B7708" s="1" t="s">
        <v>30402</v>
      </c>
      <c r="C7708" s="3" t="s">
        <v>30403</v>
      </c>
      <c r="D7708" s="13">
        <v>10740000</v>
      </c>
      <c r="E7708" s="1" t="str" cm="1">
        <f t="array" ref="E7708">_xlfn.IFS($D7708&gt;=$N$7,$J$7,AND($D7708&gt;=$M$8,$D7708&lt;$N$8),$J$8,AND($D7708&gt;=$M$9,$D7708&lt;$N$9),$J$9,$D7708&lt;$N$10,$J$10)</f>
        <v>Micro Cap</v>
      </c>
      <c r="F7708" s="18">
        <v>2.1800000000000002</v>
      </c>
      <c r="G7708" s="3" t="s">
        <v>31554</v>
      </c>
      <c r="H7708" s="22">
        <f>ROUND(Table1[[#This Row],[Market Capitalisation]]/Table1[[#This Row],[Stock Price]],0)</f>
        <v>4926606</v>
      </c>
    </row>
    <row r="7709" spans="2:8" x14ac:dyDescent="0.35">
      <c r="B7709" s="1" t="s">
        <v>30406</v>
      </c>
      <c r="C7709" s="3" t="s">
        <v>30407</v>
      </c>
      <c r="D7709" s="13">
        <v>10450000</v>
      </c>
      <c r="E7709" s="1" t="str" cm="1">
        <f t="array" ref="E7709">_xlfn.IFS($D7709&gt;=$N$7,$J$7,AND($D7709&gt;=$M$8,$D7709&lt;$N$8),$J$8,AND($D7709&gt;=$M$9,$D7709&lt;$N$9),$J$9,$D7709&lt;$N$10,$J$10)</f>
        <v>Micro Cap</v>
      </c>
      <c r="F7709" s="18">
        <v>0.99</v>
      </c>
      <c r="G7709" s="3" t="s">
        <v>4076</v>
      </c>
      <c r="H7709" s="22">
        <f>ROUND(Table1[[#This Row],[Market Capitalisation]]/Table1[[#This Row],[Stock Price]],0)</f>
        <v>10555556</v>
      </c>
    </row>
    <row r="7710" spans="2:8" x14ac:dyDescent="0.35">
      <c r="B7710" s="1" t="s">
        <v>30410</v>
      </c>
      <c r="C7710" s="3" t="s">
        <v>30411</v>
      </c>
      <c r="D7710" s="13">
        <v>10440000</v>
      </c>
      <c r="E7710" s="1" t="str" cm="1">
        <f t="array" ref="E7710">_xlfn.IFS($D7710&gt;=$N$7,$J$7,AND($D7710&gt;=$M$8,$D7710&lt;$N$8),$J$8,AND($D7710&gt;=$M$9,$D7710&lt;$N$9),$J$9,$D7710&lt;$N$10,$J$10)</f>
        <v>Micro Cap</v>
      </c>
      <c r="F7710" s="18">
        <v>3.25</v>
      </c>
      <c r="G7710" s="3" t="s">
        <v>31554</v>
      </c>
      <c r="H7710" s="22">
        <f>ROUND(Table1[[#This Row],[Market Capitalisation]]/Table1[[#This Row],[Stock Price]],0)</f>
        <v>3212308</v>
      </c>
    </row>
    <row r="7711" spans="2:8" x14ac:dyDescent="0.35">
      <c r="B7711" s="1" t="s">
        <v>30415</v>
      </c>
      <c r="C7711" s="3" t="s">
        <v>30416</v>
      </c>
      <c r="D7711" s="13">
        <v>10350000</v>
      </c>
      <c r="E7711" s="1" t="str" cm="1">
        <f t="array" ref="E7711">_xlfn.IFS($D7711&gt;=$N$7,$J$7,AND($D7711&gt;=$M$8,$D7711&lt;$N$8),$J$8,AND($D7711&gt;=$M$9,$D7711&lt;$N$9),$J$9,$D7711&lt;$N$10,$J$10)</f>
        <v>Micro Cap</v>
      </c>
      <c r="F7711" s="18">
        <v>0.35</v>
      </c>
      <c r="G7711" s="3" t="s">
        <v>31554</v>
      </c>
      <c r="H7711" s="22">
        <f>ROUND(Table1[[#This Row],[Market Capitalisation]]/Table1[[#This Row],[Stock Price]],0)</f>
        <v>29571429</v>
      </c>
    </row>
    <row r="7712" spans="2:8" x14ac:dyDescent="0.35">
      <c r="B7712" s="1" t="s">
        <v>30419</v>
      </c>
      <c r="C7712" s="3" t="s">
        <v>30420</v>
      </c>
      <c r="D7712" s="13">
        <v>10330000</v>
      </c>
      <c r="E7712" s="1" t="str" cm="1">
        <f t="array" ref="E7712">_xlfn.IFS($D7712&gt;=$N$7,$J$7,AND($D7712&gt;=$M$8,$D7712&lt;$N$8),$J$8,AND($D7712&gt;=$M$9,$D7712&lt;$N$9),$J$9,$D7712&lt;$N$10,$J$10)</f>
        <v>Micro Cap</v>
      </c>
      <c r="F7712" s="18">
        <v>0.62</v>
      </c>
      <c r="G7712" s="3" t="s">
        <v>1452</v>
      </c>
      <c r="H7712" s="22">
        <f>ROUND(Table1[[#This Row],[Market Capitalisation]]/Table1[[#This Row],[Stock Price]],0)</f>
        <v>16661290</v>
      </c>
    </row>
    <row r="7713" spans="2:8" x14ac:dyDescent="0.35">
      <c r="B7713" s="1" t="s">
        <v>30423</v>
      </c>
      <c r="C7713" s="3" t="s">
        <v>30424</v>
      </c>
      <c r="D7713" s="13">
        <v>10320000</v>
      </c>
      <c r="E7713" s="1" t="str" cm="1">
        <f t="array" ref="E7713">_xlfn.IFS($D7713&gt;=$N$7,$J$7,AND($D7713&gt;=$M$8,$D7713&lt;$N$8),$J$8,AND($D7713&gt;=$M$9,$D7713&lt;$N$9),$J$9,$D7713&lt;$N$10,$J$10)</f>
        <v>Micro Cap</v>
      </c>
      <c r="F7713" s="18">
        <v>0.2</v>
      </c>
      <c r="G7713" s="3" t="s">
        <v>31554</v>
      </c>
      <c r="H7713" s="22">
        <f>ROUND(Table1[[#This Row],[Market Capitalisation]]/Table1[[#This Row],[Stock Price]],0)</f>
        <v>51600000</v>
      </c>
    </row>
    <row r="7714" spans="2:8" x14ac:dyDescent="0.35">
      <c r="B7714" s="1" t="s">
        <v>30427</v>
      </c>
      <c r="C7714" s="3" t="s">
        <v>30428</v>
      </c>
      <c r="D7714" s="13">
        <v>10310000</v>
      </c>
      <c r="E7714" s="1" t="str" cm="1">
        <f t="array" ref="E7714">_xlfn.IFS($D7714&gt;=$N$7,$J$7,AND($D7714&gt;=$M$8,$D7714&lt;$N$8),$J$8,AND($D7714&gt;=$M$9,$D7714&lt;$N$9),$J$9,$D7714&lt;$N$10,$J$10)</f>
        <v>Micro Cap</v>
      </c>
      <c r="F7714" s="18">
        <v>0.05</v>
      </c>
      <c r="G7714" s="3" t="s">
        <v>31554</v>
      </c>
      <c r="H7714" s="22">
        <f>ROUND(Table1[[#This Row],[Market Capitalisation]]/Table1[[#This Row],[Stock Price]],0)</f>
        <v>206200000</v>
      </c>
    </row>
    <row r="7715" spans="2:8" x14ac:dyDescent="0.35">
      <c r="B7715" s="1" t="s">
        <v>30432</v>
      </c>
      <c r="C7715" s="3" t="s">
        <v>30433</v>
      </c>
      <c r="D7715" s="13">
        <v>10190000</v>
      </c>
      <c r="E7715" s="1" t="str" cm="1">
        <f t="array" ref="E7715">_xlfn.IFS($D7715&gt;=$N$7,$J$7,AND($D7715&gt;=$M$8,$D7715&lt;$N$8),$J$8,AND($D7715&gt;=$M$9,$D7715&lt;$N$9),$J$9,$D7715&lt;$N$10,$J$10)</f>
        <v>Micro Cap</v>
      </c>
      <c r="F7715" s="18">
        <v>1.04</v>
      </c>
      <c r="G7715" s="3" t="s">
        <v>31554</v>
      </c>
      <c r="H7715" s="22">
        <f>ROUND(Table1[[#This Row],[Market Capitalisation]]/Table1[[#This Row],[Stock Price]],0)</f>
        <v>9798077</v>
      </c>
    </row>
    <row r="7716" spans="2:8" x14ac:dyDescent="0.35">
      <c r="B7716" s="1" t="s">
        <v>30436</v>
      </c>
      <c r="C7716" s="3" t="s">
        <v>30437</v>
      </c>
      <c r="D7716" s="13">
        <v>10170000</v>
      </c>
      <c r="E7716" s="1" t="str" cm="1">
        <f t="array" ref="E7716">_xlfn.IFS($D7716&gt;=$N$7,$J$7,AND($D7716&gt;=$M$8,$D7716&lt;$N$8),$J$8,AND($D7716&gt;=$M$9,$D7716&lt;$N$9),$J$9,$D7716&lt;$N$10,$J$10)</f>
        <v>Micro Cap</v>
      </c>
      <c r="F7716" s="18">
        <v>0.77</v>
      </c>
      <c r="G7716" s="3" t="s">
        <v>31554</v>
      </c>
      <c r="H7716" s="22">
        <f>ROUND(Table1[[#This Row],[Market Capitalisation]]/Table1[[#This Row],[Stock Price]],0)</f>
        <v>13207792</v>
      </c>
    </row>
    <row r="7717" spans="2:8" x14ac:dyDescent="0.35">
      <c r="B7717" s="1" t="s">
        <v>30440</v>
      </c>
      <c r="C7717" s="3" t="s">
        <v>30441</v>
      </c>
      <c r="D7717" s="13">
        <v>10140000</v>
      </c>
      <c r="E7717" s="1" t="str" cm="1">
        <f t="array" ref="E7717">_xlfn.IFS($D7717&gt;=$N$7,$J$7,AND($D7717&gt;=$M$8,$D7717&lt;$N$8),$J$8,AND($D7717&gt;=$M$9,$D7717&lt;$N$9),$J$9,$D7717&lt;$N$10,$J$10)</f>
        <v>Micro Cap</v>
      </c>
      <c r="F7717" s="18">
        <v>0.38</v>
      </c>
      <c r="G7717" s="3" t="s">
        <v>511</v>
      </c>
      <c r="H7717" s="22">
        <f>ROUND(Table1[[#This Row],[Market Capitalisation]]/Table1[[#This Row],[Stock Price]],0)</f>
        <v>26684211</v>
      </c>
    </row>
    <row r="7718" spans="2:8" x14ac:dyDescent="0.35">
      <c r="B7718" s="1" t="s">
        <v>30444</v>
      </c>
      <c r="C7718" s="3" t="s">
        <v>30445</v>
      </c>
      <c r="D7718" s="13">
        <v>9970000</v>
      </c>
      <c r="E7718" s="1" t="str" cm="1">
        <f t="array" ref="E7718">_xlfn.IFS($D7718&gt;=$N$7,$J$7,AND($D7718&gt;=$M$8,$D7718&lt;$N$8),$J$8,AND($D7718&gt;=$M$9,$D7718&lt;$N$9),$J$9,$D7718&lt;$N$10,$J$10)</f>
        <v>Micro Cap</v>
      </c>
      <c r="F7718" s="18">
        <v>4.58</v>
      </c>
      <c r="G7718" s="3" t="s">
        <v>31554</v>
      </c>
      <c r="H7718" s="22">
        <f>ROUND(Table1[[#This Row],[Market Capitalisation]]/Table1[[#This Row],[Stock Price]],0)</f>
        <v>2176856</v>
      </c>
    </row>
    <row r="7719" spans="2:8" x14ac:dyDescent="0.35">
      <c r="B7719" s="1" t="s">
        <v>30448</v>
      </c>
      <c r="C7719" s="3" t="s">
        <v>30449</v>
      </c>
      <c r="D7719" s="13">
        <v>9920000</v>
      </c>
      <c r="E7719" s="1" t="str" cm="1">
        <f t="array" ref="E7719">_xlfn.IFS($D7719&gt;=$N$7,$J$7,AND($D7719&gt;=$M$8,$D7719&lt;$N$8),$J$8,AND($D7719&gt;=$M$9,$D7719&lt;$N$9),$J$9,$D7719&lt;$N$10,$J$10)</f>
        <v>Micro Cap</v>
      </c>
      <c r="F7719" s="18">
        <v>0.37</v>
      </c>
      <c r="G7719" s="3" t="s">
        <v>62</v>
      </c>
      <c r="H7719" s="22">
        <f>ROUND(Table1[[#This Row],[Market Capitalisation]]/Table1[[#This Row],[Stock Price]],0)</f>
        <v>26810811</v>
      </c>
    </row>
    <row r="7720" spans="2:8" x14ac:dyDescent="0.35">
      <c r="B7720" s="1" t="s">
        <v>30452</v>
      </c>
      <c r="C7720" s="3" t="s">
        <v>30453</v>
      </c>
      <c r="D7720" s="13">
        <v>9910000</v>
      </c>
      <c r="E7720" s="1" t="str" cm="1">
        <f t="array" ref="E7720">_xlfn.IFS($D7720&gt;=$N$7,$J$7,AND($D7720&gt;=$M$8,$D7720&lt;$N$8),$J$8,AND($D7720&gt;=$M$9,$D7720&lt;$N$9),$J$9,$D7720&lt;$N$10,$J$10)</f>
        <v>Micro Cap</v>
      </c>
      <c r="F7720" s="18">
        <v>9.15</v>
      </c>
      <c r="G7720" s="3" t="s">
        <v>31554</v>
      </c>
      <c r="H7720" s="22">
        <f>ROUND(Table1[[#This Row],[Market Capitalisation]]/Table1[[#This Row],[Stock Price]],0)</f>
        <v>1083060</v>
      </c>
    </row>
    <row r="7721" spans="2:8" x14ac:dyDescent="0.35">
      <c r="B7721" s="1" t="s">
        <v>30456</v>
      </c>
      <c r="C7721" s="3" t="s">
        <v>30457</v>
      </c>
      <c r="D7721" s="13">
        <v>9910000</v>
      </c>
      <c r="E7721" s="1" t="str" cm="1">
        <f t="array" ref="E7721">_xlfn.IFS($D7721&gt;=$N$7,$J$7,AND($D7721&gt;=$M$8,$D7721&lt;$N$8),$J$8,AND($D7721&gt;=$M$9,$D7721&lt;$N$9),$J$9,$D7721&lt;$N$10,$J$10)</f>
        <v>Micro Cap</v>
      </c>
      <c r="F7721" s="18">
        <v>0.1</v>
      </c>
      <c r="G7721" s="3" t="s">
        <v>152</v>
      </c>
      <c r="H7721" s="22">
        <f>ROUND(Table1[[#This Row],[Market Capitalisation]]/Table1[[#This Row],[Stock Price]],0)</f>
        <v>99100000</v>
      </c>
    </row>
    <row r="7722" spans="2:8" x14ac:dyDescent="0.35">
      <c r="B7722" s="1" t="s">
        <v>30460</v>
      </c>
      <c r="C7722" s="3" t="s">
        <v>30461</v>
      </c>
      <c r="D7722" s="13">
        <v>9880000</v>
      </c>
      <c r="E7722" s="1" t="str" cm="1">
        <f t="array" ref="E7722">_xlfn.IFS($D7722&gt;=$N$7,$J$7,AND($D7722&gt;=$M$8,$D7722&lt;$N$8),$J$8,AND($D7722&gt;=$M$9,$D7722&lt;$N$9),$J$9,$D7722&lt;$N$10,$J$10)</f>
        <v>Micro Cap</v>
      </c>
      <c r="F7722" s="18">
        <v>0.03</v>
      </c>
      <c r="G7722" s="3" t="s">
        <v>152</v>
      </c>
      <c r="H7722" s="22">
        <f>ROUND(Table1[[#This Row],[Market Capitalisation]]/Table1[[#This Row],[Stock Price]],0)</f>
        <v>329333333</v>
      </c>
    </row>
    <row r="7723" spans="2:8" x14ac:dyDescent="0.35">
      <c r="B7723" s="1" t="s">
        <v>30464</v>
      </c>
      <c r="C7723" s="3" t="s">
        <v>30465</v>
      </c>
      <c r="D7723" s="13">
        <v>9810000</v>
      </c>
      <c r="E7723" s="1" t="str" cm="1">
        <f t="array" ref="E7723">_xlfn.IFS($D7723&gt;=$N$7,$J$7,AND($D7723&gt;=$M$8,$D7723&lt;$N$8),$J$8,AND($D7723&gt;=$M$9,$D7723&lt;$N$9),$J$9,$D7723&lt;$N$10,$J$10)</f>
        <v>Micro Cap</v>
      </c>
      <c r="F7723" s="18">
        <v>0.05</v>
      </c>
      <c r="G7723" s="3" t="s">
        <v>511</v>
      </c>
      <c r="H7723" s="22">
        <f>ROUND(Table1[[#This Row],[Market Capitalisation]]/Table1[[#This Row],[Stock Price]],0)</f>
        <v>196200000</v>
      </c>
    </row>
    <row r="7724" spans="2:8" x14ac:dyDescent="0.35">
      <c r="B7724" s="1" t="s">
        <v>30468</v>
      </c>
      <c r="C7724" s="3" t="s">
        <v>30469</v>
      </c>
      <c r="D7724" s="13">
        <v>9800000</v>
      </c>
      <c r="E7724" s="1" t="str" cm="1">
        <f t="array" ref="E7724">_xlfn.IFS($D7724&gt;=$N$7,$J$7,AND($D7724&gt;=$M$8,$D7724&lt;$N$8),$J$8,AND($D7724&gt;=$M$9,$D7724&lt;$N$9),$J$9,$D7724&lt;$N$10,$J$10)</f>
        <v>Micro Cap</v>
      </c>
      <c r="F7724" s="18">
        <v>0.82</v>
      </c>
      <c r="G7724" s="3" t="s">
        <v>511</v>
      </c>
      <c r="H7724" s="22">
        <f>ROUND(Table1[[#This Row],[Market Capitalisation]]/Table1[[#This Row],[Stock Price]],0)</f>
        <v>11951220</v>
      </c>
    </row>
    <row r="7725" spans="2:8" x14ac:dyDescent="0.35">
      <c r="B7725" s="1" t="s">
        <v>30471</v>
      </c>
      <c r="C7725" s="3" t="s">
        <v>30472</v>
      </c>
      <c r="D7725" s="13">
        <v>9690000</v>
      </c>
      <c r="E7725" s="1" t="str" cm="1">
        <f t="array" ref="E7725">_xlfn.IFS($D7725&gt;=$N$7,$J$7,AND($D7725&gt;=$M$8,$D7725&lt;$N$8),$J$8,AND($D7725&gt;=$M$9,$D7725&lt;$N$9),$J$9,$D7725&lt;$N$10,$J$10)</f>
        <v>Micro Cap</v>
      </c>
      <c r="F7725" s="18">
        <v>0.88</v>
      </c>
      <c r="G7725" s="3" t="s">
        <v>548</v>
      </c>
      <c r="H7725" s="22">
        <f>ROUND(Table1[[#This Row],[Market Capitalisation]]/Table1[[#This Row],[Stock Price]],0)</f>
        <v>11011364</v>
      </c>
    </row>
    <row r="7726" spans="2:8" x14ac:dyDescent="0.35">
      <c r="B7726" s="1" t="s">
        <v>30475</v>
      </c>
      <c r="C7726" s="3" t="s">
        <v>30476</v>
      </c>
      <c r="D7726" s="13">
        <v>9680000</v>
      </c>
      <c r="E7726" s="1" t="str" cm="1">
        <f t="array" ref="E7726">_xlfn.IFS($D7726&gt;=$N$7,$J$7,AND($D7726&gt;=$M$8,$D7726&lt;$N$8),$J$8,AND($D7726&gt;=$M$9,$D7726&lt;$N$9),$J$9,$D7726&lt;$N$10,$J$10)</f>
        <v>Micro Cap</v>
      </c>
      <c r="F7726" s="18">
        <v>0.33</v>
      </c>
      <c r="G7726" s="3" t="s">
        <v>31554</v>
      </c>
      <c r="H7726" s="22">
        <f>ROUND(Table1[[#This Row],[Market Capitalisation]]/Table1[[#This Row],[Stock Price]],0)</f>
        <v>29333333</v>
      </c>
    </row>
    <row r="7727" spans="2:8" x14ac:dyDescent="0.35">
      <c r="B7727" s="1" t="s">
        <v>30479</v>
      </c>
      <c r="C7727" s="3" t="s">
        <v>30480</v>
      </c>
      <c r="D7727" s="13">
        <v>9630000</v>
      </c>
      <c r="E7727" s="1" t="str" cm="1">
        <f t="array" ref="E7727">_xlfn.IFS($D7727&gt;=$N$7,$J$7,AND($D7727&gt;=$M$8,$D7727&lt;$N$8),$J$8,AND($D7727&gt;=$M$9,$D7727&lt;$N$9),$J$9,$D7727&lt;$N$10,$J$10)</f>
        <v>Micro Cap</v>
      </c>
      <c r="F7727" s="18">
        <v>3</v>
      </c>
      <c r="G7727" s="3" t="s">
        <v>31554</v>
      </c>
      <c r="H7727" s="22">
        <f>ROUND(Table1[[#This Row],[Market Capitalisation]]/Table1[[#This Row],[Stock Price]],0)</f>
        <v>3210000</v>
      </c>
    </row>
    <row r="7728" spans="2:8" x14ac:dyDescent="0.35">
      <c r="B7728" s="1" t="s">
        <v>30483</v>
      </c>
      <c r="C7728" s="3" t="s">
        <v>30484</v>
      </c>
      <c r="D7728" s="13">
        <v>9630000</v>
      </c>
      <c r="E7728" s="1" t="str" cm="1">
        <f t="array" ref="E7728">_xlfn.IFS($D7728&gt;=$N$7,$J$7,AND($D7728&gt;=$M$8,$D7728&lt;$N$8),$J$8,AND($D7728&gt;=$M$9,$D7728&lt;$N$9),$J$9,$D7728&lt;$N$10,$J$10)</f>
        <v>Micro Cap</v>
      </c>
      <c r="F7728" s="18">
        <v>1.78</v>
      </c>
      <c r="G7728" s="3" t="s">
        <v>31554</v>
      </c>
      <c r="H7728" s="22">
        <f>ROUND(Table1[[#This Row],[Market Capitalisation]]/Table1[[#This Row],[Stock Price]],0)</f>
        <v>5410112</v>
      </c>
    </row>
    <row r="7729" spans="2:8" x14ac:dyDescent="0.35">
      <c r="B7729" s="1" t="s">
        <v>30486</v>
      </c>
      <c r="C7729" s="3" t="s">
        <v>30487</v>
      </c>
      <c r="D7729" s="13">
        <v>9620000</v>
      </c>
      <c r="E7729" s="1" t="str" cm="1">
        <f t="array" ref="E7729">_xlfn.IFS($D7729&gt;=$N$7,$J$7,AND($D7729&gt;=$M$8,$D7729&lt;$N$8),$J$8,AND($D7729&gt;=$M$9,$D7729&lt;$N$9),$J$9,$D7729&lt;$N$10,$J$10)</f>
        <v>Micro Cap</v>
      </c>
      <c r="F7729" s="18">
        <v>1.85</v>
      </c>
      <c r="G7729" s="3" t="s">
        <v>31554</v>
      </c>
      <c r="H7729" s="22">
        <f>ROUND(Table1[[#This Row],[Market Capitalisation]]/Table1[[#This Row],[Stock Price]],0)</f>
        <v>5200000</v>
      </c>
    </row>
    <row r="7730" spans="2:8" x14ac:dyDescent="0.35">
      <c r="B7730" s="1" t="s">
        <v>30490</v>
      </c>
      <c r="C7730" s="3" t="s">
        <v>30491</v>
      </c>
      <c r="D7730" s="13">
        <v>9610000</v>
      </c>
      <c r="E7730" s="1" t="str" cm="1">
        <f t="array" ref="E7730">_xlfn.IFS($D7730&gt;=$N$7,$J$7,AND($D7730&gt;=$M$8,$D7730&lt;$N$8),$J$8,AND($D7730&gt;=$M$9,$D7730&lt;$N$9),$J$9,$D7730&lt;$N$10,$J$10)</f>
        <v>Micro Cap</v>
      </c>
      <c r="F7730" s="18">
        <v>2.5</v>
      </c>
      <c r="G7730" s="3" t="s">
        <v>31554</v>
      </c>
      <c r="H7730" s="22">
        <f>ROUND(Table1[[#This Row],[Market Capitalisation]]/Table1[[#This Row],[Stock Price]],0)</f>
        <v>3844000</v>
      </c>
    </row>
    <row r="7731" spans="2:8" x14ac:dyDescent="0.35">
      <c r="B7731" s="1" t="s">
        <v>30494</v>
      </c>
      <c r="C7731" s="3" t="s">
        <v>30495</v>
      </c>
      <c r="D7731" s="13">
        <v>9510000</v>
      </c>
      <c r="E7731" s="1" t="str" cm="1">
        <f t="array" ref="E7731">_xlfn.IFS($D7731&gt;=$N$7,$J$7,AND($D7731&gt;=$M$8,$D7731&lt;$N$8),$J$8,AND($D7731&gt;=$M$9,$D7731&lt;$N$9),$J$9,$D7731&lt;$N$10,$J$10)</f>
        <v>Micro Cap</v>
      </c>
      <c r="F7731" s="18">
        <v>4.51</v>
      </c>
      <c r="G7731" s="3" t="s">
        <v>31554</v>
      </c>
      <c r="H7731" s="22">
        <f>ROUND(Table1[[#This Row],[Market Capitalisation]]/Table1[[#This Row],[Stock Price]],0)</f>
        <v>2108647</v>
      </c>
    </row>
    <row r="7732" spans="2:8" x14ac:dyDescent="0.35">
      <c r="B7732" s="1" t="s">
        <v>30498</v>
      </c>
      <c r="C7732" s="3" t="s">
        <v>30499</v>
      </c>
      <c r="D7732" s="13">
        <v>9500000</v>
      </c>
      <c r="E7732" s="1" t="str" cm="1">
        <f t="array" ref="E7732">_xlfn.IFS($D7732&gt;=$N$7,$J$7,AND($D7732&gt;=$M$8,$D7732&lt;$N$8),$J$8,AND($D7732&gt;=$M$9,$D7732&lt;$N$9),$J$9,$D7732&lt;$N$10,$J$10)</f>
        <v>Micro Cap</v>
      </c>
      <c r="F7732" s="18">
        <v>7.45</v>
      </c>
      <c r="G7732" s="3" t="s">
        <v>420</v>
      </c>
      <c r="H7732" s="22">
        <f>ROUND(Table1[[#This Row],[Market Capitalisation]]/Table1[[#This Row],[Stock Price]],0)</f>
        <v>1275168</v>
      </c>
    </row>
    <row r="7733" spans="2:8" x14ac:dyDescent="0.35">
      <c r="B7733" s="1" t="s">
        <v>30503</v>
      </c>
      <c r="C7733" s="3" t="s">
        <v>30504</v>
      </c>
      <c r="D7733" s="13">
        <v>9450000</v>
      </c>
      <c r="E7733" s="1" t="str" cm="1">
        <f t="array" ref="E7733">_xlfn.IFS($D7733&gt;=$N$7,$J$7,AND($D7733&gt;=$M$8,$D7733&lt;$N$8),$J$8,AND($D7733&gt;=$M$9,$D7733&lt;$N$9),$J$9,$D7733&lt;$N$10,$J$10)</f>
        <v>Micro Cap</v>
      </c>
      <c r="F7733" s="18">
        <v>1.6</v>
      </c>
      <c r="G7733" s="3" t="s">
        <v>31554</v>
      </c>
      <c r="H7733" s="22">
        <f>ROUND(Table1[[#This Row],[Market Capitalisation]]/Table1[[#This Row],[Stock Price]],0)</f>
        <v>5906250</v>
      </c>
    </row>
    <row r="7734" spans="2:8" x14ac:dyDescent="0.35">
      <c r="B7734" s="1" t="s">
        <v>30507</v>
      </c>
      <c r="C7734" s="3" t="s">
        <v>30508</v>
      </c>
      <c r="D7734" s="13">
        <v>9330000</v>
      </c>
      <c r="E7734" s="1" t="str" cm="1">
        <f t="array" ref="E7734">_xlfn.IFS($D7734&gt;=$N$7,$J$7,AND($D7734&gt;=$M$8,$D7734&lt;$N$8),$J$8,AND($D7734&gt;=$M$9,$D7734&lt;$N$9),$J$9,$D7734&lt;$N$10,$J$10)</f>
        <v>Micro Cap</v>
      </c>
      <c r="F7734" s="18">
        <v>1.92</v>
      </c>
      <c r="G7734" s="3" t="s">
        <v>31554</v>
      </c>
      <c r="H7734" s="22">
        <f>ROUND(Table1[[#This Row],[Market Capitalisation]]/Table1[[#This Row],[Stock Price]],0)</f>
        <v>4859375</v>
      </c>
    </row>
    <row r="7735" spans="2:8" x14ac:dyDescent="0.35">
      <c r="B7735" s="1" t="s">
        <v>30511</v>
      </c>
      <c r="C7735" s="3" t="s">
        <v>30512</v>
      </c>
      <c r="D7735" s="13">
        <v>9300000</v>
      </c>
      <c r="E7735" s="1" t="str" cm="1">
        <f t="array" ref="E7735">_xlfn.IFS($D7735&gt;=$N$7,$J$7,AND($D7735&gt;=$M$8,$D7735&lt;$N$8),$J$8,AND($D7735&gt;=$M$9,$D7735&lt;$N$9),$J$9,$D7735&lt;$N$10,$J$10)</f>
        <v>Micro Cap</v>
      </c>
      <c r="F7735" s="18">
        <v>0.52</v>
      </c>
      <c r="G7735" s="3" t="s">
        <v>3395</v>
      </c>
      <c r="H7735" s="22">
        <f>ROUND(Table1[[#This Row],[Market Capitalisation]]/Table1[[#This Row],[Stock Price]],0)</f>
        <v>17884615</v>
      </c>
    </row>
    <row r="7736" spans="2:8" x14ac:dyDescent="0.35">
      <c r="B7736" s="1" t="s">
        <v>30515</v>
      </c>
      <c r="C7736" s="3" t="s">
        <v>30516</v>
      </c>
      <c r="D7736" s="13">
        <v>9220000</v>
      </c>
      <c r="E7736" s="1" t="str" cm="1">
        <f t="array" ref="E7736">_xlfn.IFS($D7736&gt;=$N$7,$J$7,AND($D7736&gt;=$M$8,$D7736&lt;$N$8),$J$8,AND($D7736&gt;=$M$9,$D7736&lt;$N$9),$J$9,$D7736&lt;$N$10,$J$10)</f>
        <v>Micro Cap</v>
      </c>
      <c r="F7736" s="18">
        <v>0.01</v>
      </c>
      <c r="G7736" s="3" t="s">
        <v>1452</v>
      </c>
      <c r="H7736" s="22">
        <f>ROUND(Table1[[#This Row],[Market Capitalisation]]/Table1[[#This Row],[Stock Price]],0)</f>
        <v>922000000</v>
      </c>
    </row>
    <row r="7737" spans="2:8" x14ac:dyDescent="0.35">
      <c r="B7737" s="1" t="s">
        <v>30519</v>
      </c>
      <c r="C7737" s="3" t="s">
        <v>30520</v>
      </c>
      <c r="D7737" s="13">
        <v>9170000</v>
      </c>
      <c r="E7737" s="1" t="str" cm="1">
        <f t="array" ref="E7737">_xlfn.IFS($D7737&gt;=$N$7,$J$7,AND($D7737&gt;=$M$8,$D7737&lt;$N$8),$J$8,AND($D7737&gt;=$M$9,$D7737&lt;$N$9),$J$9,$D7737&lt;$N$10,$J$10)</f>
        <v>Micro Cap</v>
      </c>
      <c r="F7737" s="18">
        <v>0.43</v>
      </c>
      <c r="G7737" s="3" t="s">
        <v>511</v>
      </c>
      <c r="H7737" s="22">
        <f>ROUND(Table1[[#This Row],[Market Capitalisation]]/Table1[[#This Row],[Stock Price]],0)</f>
        <v>21325581</v>
      </c>
    </row>
    <row r="7738" spans="2:8" x14ac:dyDescent="0.35">
      <c r="B7738" s="1" t="s">
        <v>30523</v>
      </c>
      <c r="C7738" s="3" t="s">
        <v>30524</v>
      </c>
      <c r="D7738" s="13">
        <v>9060000</v>
      </c>
      <c r="E7738" s="1" t="str" cm="1">
        <f t="array" ref="E7738">_xlfn.IFS($D7738&gt;=$N$7,$J$7,AND($D7738&gt;=$M$8,$D7738&lt;$N$8),$J$8,AND($D7738&gt;=$M$9,$D7738&lt;$N$9),$J$9,$D7738&lt;$N$10,$J$10)</f>
        <v>Micro Cap</v>
      </c>
      <c r="F7738" s="18">
        <v>0.15</v>
      </c>
      <c r="G7738" s="3" t="s">
        <v>1103</v>
      </c>
      <c r="H7738" s="22">
        <f>ROUND(Table1[[#This Row],[Market Capitalisation]]/Table1[[#This Row],[Stock Price]],0)</f>
        <v>60400000</v>
      </c>
    </row>
    <row r="7739" spans="2:8" x14ac:dyDescent="0.35">
      <c r="B7739" s="1" t="s">
        <v>30527</v>
      </c>
      <c r="C7739" s="3" t="s">
        <v>30528</v>
      </c>
      <c r="D7739" s="13">
        <v>9050000</v>
      </c>
      <c r="E7739" s="1" t="str" cm="1">
        <f t="array" ref="E7739">_xlfn.IFS($D7739&gt;=$N$7,$J$7,AND($D7739&gt;=$M$8,$D7739&lt;$N$8),$J$8,AND($D7739&gt;=$M$9,$D7739&lt;$N$9),$J$9,$D7739&lt;$N$10,$J$10)</f>
        <v>Micro Cap</v>
      </c>
      <c r="F7739" s="18">
        <v>0.94</v>
      </c>
      <c r="G7739" s="3" t="s">
        <v>31554</v>
      </c>
      <c r="H7739" s="22">
        <f>ROUND(Table1[[#This Row],[Market Capitalisation]]/Table1[[#This Row],[Stock Price]],0)</f>
        <v>9627660</v>
      </c>
    </row>
    <row r="7740" spans="2:8" x14ac:dyDescent="0.35">
      <c r="B7740" s="1" t="s">
        <v>30531</v>
      </c>
      <c r="C7740" s="3" t="s">
        <v>30532</v>
      </c>
      <c r="D7740" s="13">
        <v>8950000</v>
      </c>
      <c r="E7740" s="1" t="str" cm="1">
        <f t="array" ref="E7740">_xlfn.IFS($D7740&gt;=$N$7,$J$7,AND($D7740&gt;=$M$8,$D7740&lt;$N$8),$J$8,AND($D7740&gt;=$M$9,$D7740&lt;$N$9),$J$9,$D7740&lt;$N$10,$J$10)</f>
        <v>Micro Cap</v>
      </c>
      <c r="F7740" s="18">
        <v>3.41</v>
      </c>
      <c r="G7740" s="3" t="s">
        <v>152</v>
      </c>
      <c r="H7740" s="22">
        <f>ROUND(Table1[[#This Row],[Market Capitalisation]]/Table1[[#This Row],[Stock Price]],0)</f>
        <v>2624633</v>
      </c>
    </row>
    <row r="7741" spans="2:8" x14ac:dyDescent="0.35">
      <c r="B7741" s="1" t="s">
        <v>30535</v>
      </c>
      <c r="C7741" s="3" t="s">
        <v>30536</v>
      </c>
      <c r="D7741" s="13">
        <v>8820000</v>
      </c>
      <c r="E7741" s="1" t="str" cm="1">
        <f t="array" ref="E7741">_xlfn.IFS($D7741&gt;=$N$7,$J$7,AND($D7741&gt;=$M$8,$D7741&lt;$N$8),$J$8,AND($D7741&gt;=$M$9,$D7741&lt;$N$9),$J$9,$D7741&lt;$N$10,$J$10)</f>
        <v>Micro Cap</v>
      </c>
      <c r="F7741" s="18">
        <v>0.66</v>
      </c>
      <c r="G7741" s="3" t="s">
        <v>31554</v>
      </c>
      <c r="H7741" s="22">
        <f>ROUND(Table1[[#This Row],[Market Capitalisation]]/Table1[[#This Row],[Stock Price]],0)</f>
        <v>13363636</v>
      </c>
    </row>
    <row r="7742" spans="2:8" x14ac:dyDescent="0.35">
      <c r="B7742" s="1" t="s">
        <v>30539</v>
      </c>
      <c r="C7742" s="3" t="s">
        <v>30540</v>
      </c>
      <c r="D7742" s="13">
        <v>8820000</v>
      </c>
      <c r="E7742" s="1" t="str" cm="1">
        <f t="array" ref="E7742">_xlfn.IFS($D7742&gt;=$N$7,$J$7,AND($D7742&gt;=$M$8,$D7742&lt;$N$8),$J$8,AND($D7742&gt;=$M$9,$D7742&lt;$N$9),$J$9,$D7742&lt;$N$10,$J$10)</f>
        <v>Micro Cap</v>
      </c>
      <c r="F7742" s="18">
        <v>1.1200000000000001</v>
      </c>
      <c r="G7742" s="3" t="s">
        <v>31554</v>
      </c>
      <c r="H7742" s="22">
        <f>ROUND(Table1[[#This Row],[Market Capitalisation]]/Table1[[#This Row],[Stock Price]],0)</f>
        <v>7875000</v>
      </c>
    </row>
    <row r="7743" spans="2:8" x14ac:dyDescent="0.35">
      <c r="B7743" s="1" t="s">
        <v>30542</v>
      </c>
      <c r="C7743" s="3" t="s">
        <v>30543</v>
      </c>
      <c r="D7743" s="13">
        <v>8800000</v>
      </c>
      <c r="E7743" s="1" t="str" cm="1">
        <f t="array" ref="E7743">_xlfn.IFS($D7743&gt;=$N$7,$J$7,AND($D7743&gt;=$M$8,$D7743&lt;$N$8),$J$8,AND($D7743&gt;=$M$9,$D7743&lt;$N$9),$J$9,$D7743&lt;$N$10,$J$10)</f>
        <v>Micro Cap</v>
      </c>
      <c r="F7743" s="18">
        <v>6.2</v>
      </c>
      <c r="G7743" s="3" t="s">
        <v>31554</v>
      </c>
      <c r="H7743" s="22">
        <f>ROUND(Table1[[#This Row],[Market Capitalisation]]/Table1[[#This Row],[Stock Price]],0)</f>
        <v>1419355</v>
      </c>
    </row>
    <row r="7744" spans="2:8" x14ac:dyDescent="0.35">
      <c r="B7744" s="1" t="s">
        <v>30546</v>
      </c>
      <c r="C7744" s="3" t="s">
        <v>30547</v>
      </c>
      <c r="D7744" s="13">
        <v>8740000</v>
      </c>
      <c r="E7744" s="1" t="str" cm="1">
        <f t="array" ref="E7744">_xlfn.IFS($D7744&gt;=$N$7,$J$7,AND($D7744&gt;=$M$8,$D7744&lt;$N$8),$J$8,AND($D7744&gt;=$M$9,$D7744&lt;$N$9),$J$9,$D7744&lt;$N$10,$J$10)</f>
        <v>Micro Cap</v>
      </c>
      <c r="F7744" s="18">
        <v>0.35</v>
      </c>
      <c r="G7744" s="3" t="s">
        <v>2116</v>
      </c>
      <c r="H7744" s="22">
        <f>ROUND(Table1[[#This Row],[Market Capitalisation]]/Table1[[#This Row],[Stock Price]],0)</f>
        <v>24971429</v>
      </c>
    </row>
    <row r="7745" spans="2:8" x14ac:dyDescent="0.35">
      <c r="B7745" s="1" t="s">
        <v>30550</v>
      </c>
      <c r="C7745" s="3" t="s">
        <v>30551</v>
      </c>
      <c r="D7745" s="13">
        <v>8660000</v>
      </c>
      <c r="E7745" s="1" t="str" cm="1">
        <f t="array" ref="E7745">_xlfn.IFS($D7745&gt;=$N$7,$J$7,AND($D7745&gt;=$M$8,$D7745&lt;$N$8),$J$8,AND($D7745&gt;=$M$9,$D7745&lt;$N$9),$J$9,$D7745&lt;$N$10,$J$10)</f>
        <v>Micro Cap</v>
      </c>
      <c r="F7745" s="18">
        <v>1.05</v>
      </c>
      <c r="G7745" s="3" t="s">
        <v>31554</v>
      </c>
      <c r="H7745" s="22">
        <f>ROUND(Table1[[#This Row],[Market Capitalisation]]/Table1[[#This Row],[Stock Price]],0)</f>
        <v>8247619</v>
      </c>
    </row>
    <row r="7746" spans="2:8" x14ac:dyDescent="0.35">
      <c r="B7746" s="1" t="s">
        <v>30554</v>
      </c>
      <c r="C7746" s="3" t="s">
        <v>30555</v>
      </c>
      <c r="D7746" s="13">
        <v>8560000</v>
      </c>
      <c r="E7746" s="1" t="str" cm="1">
        <f t="array" ref="E7746">_xlfn.IFS($D7746&gt;=$N$7,$J$7,AND($D7746&gt;=$M$8,$D7746&lt;$N$8),$J$8,AND($D7746&gt;=$M$9,$D7746&lt;$N$9),$J$9,$D7746&lt;$N$10,$J$10)</f>
        <v>Micro Cap</v>
      </c>
      <c r="F7746" s="18">
        <v>0.13</v>
      </c>
      <c r="G7746" s="3" t="s">
        <v>31554</v>
      </c>
      <c r="H7746" s="22">
        <f>ROUND(Table1[[#This Row],[Market Capitalisation]]/Table1[[#This Row],[Stock Price]],0)</f>
        <v>65846154</v>
      </c>
    </row>
    <row r="7747" spans="2:8" x14ac:dyDescent="0.35">
      <c r="B7747" s="1" t="s">
        <v>30558</v>
      </c>
      <c r="C7747" s="3" t="s">
        <v>30559</v>
      </c>
      <c r="D7747" s="13">
        <v>8520000</v>
      </c>
      <c r="E7747" s="1" t="str" cm="1">
        <f t="array" ref="E7747">_xlfn.IFS($D7747&gt;=$N$7,$J$7,AND($D7747&gt;=$M$8,$D7747&lt;$N$8),$J$8,AND($D7747&gt;=$M$9,$D7747&lt;$N$9),$J$9,$D7747&lt;$N$10,$J$10)</f>
        <v>Micro Cap</v>
      </c>
      <c r="F7747" s="18">
        <v>0.17</v>
      </c>
      <c r="G7747" s="3" t="s">
        <v>31554</v>
      </c>
      <c r="H7747" s="22">
        <f>ROUND(Table1[[#This Row],[Market Capitalisation]]/Table1[[#This Row],[Stock Price]],0)</f>
        <v>50117647</v>
      </c>
    </row>
    <row r="7748" spans="2:8" x14ac:dyDescent="0.35">
      <c r="B7748" s="1" t="s">
        <v>30562</v>
      </c>
      <c r="C7748" s="3" t="s">
        <v>30563</v>
      </c>
      <c r="D7748" s="13">
        <v>8510000</v>
      </c>
      <c r="E7748" s="1" t="str" cm="1">
        <f t="array" ref="E7748">_xlfn.IFS($D7748&gt;=$N$7,$J$7,AND($D7748&gt;=$M$8,$D7748&lt;$N$8),$J$8,AND($D7748&gt;=$M$9,$D7748&lt;$N$9),$J$9,$D7748&lt;$N$10,$J$10)</f>
        <v>Micro Cap</v>
      </c>
      <c r="F7748" s="18">
        <v>0.31</v>
      </c>
      <c r="G7748" s="3" t="s">
        <v>31554</v>
      </c>
      <c r="H7748" s="22">
        <f>ROUND(Table1[[#This Row],[Market Capitalisation]]/Table1[[#This Row],[Stock Price]],0)</f>
        <v>27451613</v>
      </c>
    </row>
    <row r="7749" spans="2:8" x14ac:dyDescent="0.35">
      <c r="B7749" s="1" t="s">
        <v>30566</v>
      </c>
      <c r="C7749" s="3" t="s">
        <v>30567</v>
      </c>
      <c r="D7749" s="13">
        <v>8470000</v>
      </c>
      <c r="E7749" s="1" t="str" cm="1">
        <f t="array" ref="E7749">_xlfn.IFS($D7749&gt;=$N$7,$J$7,AND($D7749&gt;=$M$8,$D7749&lt;$N$8),$J$8,AND($D7749&gt;=$M$9,$D7749&lt;$N$9),$J$9,$D7749&lt;$N$10,$J$10)</f>
        <v>Micro Cap</v>
      </c>
      <c r="F7749" s="18">
        <v>0.62</v>
      </c>
      <c r="G7749" s="3" t="s">
        <v>31554</v>
      </c>
      <c r="H7749" s="22">
        <f>ROUND(Table1[[#This Row],[Market Capitalisation]]/Table1[[#This Row],[Stock Price]],0)</f>
        <v>13661290</v>
      </c>
    </row>
    <row r="7750" spans="2:8" x14ac:dyDescent="0.35">
      <c r="B7750" s="1" t="s">
        <v>30570</v>
      </c>
      <c r="C7750" s="3" t="s">
        <v>30571</v>
      </c>
      <c r="D7750" s="13">
        <v>8420000</v>
      </c>
      <c r="E7750" s="1" t="str" cm="1">
        <f t="array" ref="E7750">_xlfn.IFS($D7750&gt;=$N$7,$J$7,AND($D7750&gt;=$M$8,$D7750&lt;$N$8),$J$8,AND($D7750&gt;=$M$9,$D7750&lt;$N$9),$J$9,$D7750&lt;$N$10,$J$10)</f>
        <v>Micro Cap</v>
      </c>
      <c r="F7750" s="18">
        <v>0.9</v>
      </c>
      <c r="G7750" s="3" t="s">
        <v>31554</v>
      </c>
      <c r="H7750" s="22">
        <f>ROUND(Table1[[#This Row],[Market Capitalisation]]/Table1[[#This Row],[Stock Price]],0)</f>
        <v>9355556</v>
      </c>
    </row>
    <row r="7751" spans="2:8" x14ac:dyDescent="0.35">
      <c r="B7751" s="1" t="s">
        <v>30574</v>
      </c>
      <c r="C7751" s="3" t="s">
        <v>30575</v>
      </c>
      <c r="D7751" s="13">
        <v>8369999.9999999991</v>
      </c>
      <c r="E7751" s="1" t="str" cm="1">
        <f t="array" ref="E7751">_xlfn.IFS($D7751&gt;=$N$7,$J$7,AND($D7751&gt;=$M$8,$D7751&lt;$N$8),$J$8,AND($D7751&gt;=$M$9,$D7751&lt;$N$9),$J$9,$D7751&lt;$N$10,$J$10)</f>
        <v>Micro Cap</v>
      </c>
      <c r="F7751" s="18">
        <v>0.53</v>
      </c>
      <c r="G7751" s="3" t="s">
        <v>31554</v>
      </c>
      <c r="H7751" s="22">
        <f>ROUND(Table1[[#This Row],[Market Capitalisation]]/Table1[[#This Row],[Stock Price]],0)</f>
        <v>15792453</v>
      </c>
    </row>
    <row r="7752" spans="2:8" x14ac:dyDescent="0.35">
      <c r="B7752" s="1" t="s">
        <v>30578</v>
      </c>
      <c r="C7752" s="3" t="s">
        <v>30579</v>
      </c>
      <c r="D7752" s="13">
        <v>8340000</v>
      </c>
      <c r="E7752" s="1" t="str" cm="1">
        <f t="array" ref="E7752">_xlfn.IFS($D7752&gt;=$N$7,$J$7,AND($D7752&gt;=$M$8,$D7752&lt;$N$8),$J$8,AND($D7752&gt;=$M$9,$D7752&lt;$N$9),$J$9,$D7752&lt;$N$10,$J$10)</f>
        <v>Micro Cap</v>
      </c>
      <c r="F7752" s="18">
        <v>1.61</v>
      </c>
      <c r="G7752" s="3" t="s">
        <v>31544</v>
      </c>
      <c r="H7752" s="22">
        <f>ROUND(Table1[[#This Row],[Market Capitalisation]]/Table1[[#This Row],[Stock Price]],0)</f>
        <v>5180124</v>
      </c>
    </row>
    <row r="7753" spans="2:8" x14ac:dyDescent="0.35">
      <c r="B7753" s="1" t="s">
        <v>30582</v>
      </c>
      <c r="C7753" s="3" t="s">
        <v>30583</v>
      </c>
      <c r="D7753" s="13">
        <v>8330000</v>
      </c>
      <c r="E7753" s="1" t="str" cm="1">
        <f t="array" ref="E7753">_xlfn.IFS($D7753&gt;=$N$7,$J$7,AND($D7753&gt;=$M$8,$D7753&lt;$N$8),$J$8,AND($D7753&gt;=$M$9,$D7753&lt;$N$9),$J$9,$D7753&lt;$N$10,$J$10)</f>
        <v>Micro Cap</v>
      </c>
      <c r="F7753" s="18">
        <v>0.12</v>
      </c>
      <c r="G7753" s="3" t="s">
        <v>511</v>
      </c>
      <c r="H7753" s="22">
        <f>ROUND(Table1[[#This Row],[Market Capitalisation]]/Table1[[#This Row],[Stock Price]],0)</f>
        <v>69416667</v>
      </c>
    </row>
    <row r="7754" spans="2:8" x14ac:dyDescent="0.35">
      <c r="B7754" s="1" t="s">
        <v>30586</v>
      </c>
      <c r="C7754" s="3" t="s">
        <v>30587</v>
      </c>
      <c r="D7754" s="13">
        <v>8289999.9999999991</v>
      </c>
      <c r="E7754" s="1" t="str" cm="1">
        <f t="array" ref="E7754">_xlfn.IFS($D7754&gt;=$N$7,$J$7,AND($D7754&gt;=$M$8,$D7754&lt;$N$8),$J$8,AND($D7754&gt;=$M$9,$D7754&lt;$N$9),$J$9,$D7754&lt;$N$10,$J$10)</f>
        <v>Micro Cap</v>
      </c>
      <c r="F7754" s="18">
        <v>1.1299999999999999</v>
      </c>
      <c r="G7754" s="3" t="s">
        <v>31554</v>
      </c>
      <c r="H7754" s="22">
        <f>ROUND(Table1[[#This Row],[Market Capitalisation]]/Table1[[#This Row],[Stock Price]],0)</f>
        <v>7336283</v>
      </c>
    </row>
    <row r="7755" spans="2:8" x14ac:dyDescent="0.35">
      <c r="B7755" s="1" t="s">
        <v>30590</v>
      </c>
      <c r="C7755" s="3" t="s">
        <v>30591</v>
      </c>
      <c r="D7755" s="13">
        <v>8230000</v>
      </c>
      <c r="E7755" s="1" t="str" cm="1">
        <f t="array" ref="E7755">_xlfn.IFS($D7755&gt;=$N$7,$J$7,AND($D7755&gt;=$M$8,$D7755&lt;$N$8),$J$8,AND($D7755&gt;=$M$9,$D7755&lt;$N$9),$J$9,$D7755&lt;$N$10,$J$10)</f>
        <v>Micro Cap</v>
      </c>
      <c r="F7755" s="18">
        <v>1.31</v>
      </c>
      <c r="G7755" s="3" t="s">
        <v>31554</v>
      </c>
      <c r="H7755" s="22">
        <f>ROUND(Table1[[#This Row],[Market Capitalisation]]/Table1[[#This Row],[Stock Price]],0)</f>
        <v>6282443</v>
      </c>
    </row>
    <row r="7756" spans="2:8" x14ac:dyDescent="0.35">
      <c r="B7756" s="1" t="s">
        <v>30594</v>
      </c>
      <c r="C7756" s="3" t="s">
        <v>30595</v>
      </c>
      <c r="D7756" s="13">
        <v>8210000.0000000009</v>
      </c>
      <c r="E7756" s="1" t="str" cm="1">
        <f t="array" ref="E7756">_xlfn.IFS($D7756&gt;=$N$7,$J$7,AND($D7756&gt;=$M$8,$D7756&lt;$N$8),$J$8,AND($D7756&gt;=$M$9,$D7756&lt;$N$9),$J$9,$D7756&lt;$N$10,$J$10)</f>
        <v>Micro Cap</v>
      </c>
      <c r="F7756" s="18">
        <v>0.77</v>
      </c>
      <c r="G7756" s="3" t="s">
        <v>4076</v>
      </c>
      <c r="H7756" s="22">
        <f>ROUND(Table1[[#This Row],[Market Capitalisation]]/Table1[[#This Row],[Stock Price]],0)</f>
        <v>10662338</v>
      </c>
    </row>
    <row r="7757" spans="2:8" x14ac:dyDescent="0.35">
      <c r="B7757" s="1" t="s">
        <v>30598</v>
      </c>
      <c r="C7757" s="3" t="s">
        <v>30599</v>
      </c>
      <c r="D7757" s="13">
        <v>8160000</v>
      </c>
      <c r="E7757" s="1" t="str" cm="1">
        <f t="array" ref="E7757">_xlfn.IFS($D7757&gt;=$N$7,$J$7,AND($D7757&gt;=$M$8,$D7757&lt;$N$8),$J$8,AND($D7757&gt;=$M$9,$D7757&lt;$N$9),$J$9,$D7757&lt;$N$10,$J$10)</f>
        <v>Micro Cap</v>
      </c>
      <c r="F7757" s="18">
        <v>0.3</v>
      </c>
      <c r="G7757" s="3" t="s">
        <v>31554</v>
      </c>
      <c r="H7757" s="22">
        <f>ROUND(Table1[[#This Row],[Market Capitalisation]]/Table1[[#This Row],[Stock Price]],0)</f>
        <v>27200000</v>
      </c>
    </row>
    <row r="7758" spans="2:8" x14ac:dyDescent="0.35">
      <c r="B7758" s="1" t="s">
        <v>30602</v>
      </c>
      <c r="C7758" s="3" t="s">
        <v>30603</v>
      </c>
      <c r="D7758" s="13">
        <v>8150000</v>
      </c>
      <c r="E7758" s="1" t="str" cm="1">
        <f t="array" ref="E7758">_xlfn.IFS($D7758&gt;=$N$7,$J$7,AND($D7758&gt;=$M$8,$D7758&lt;$N$8),$J$8,AND($D7758&gt;=$M$9,$D7758&lt;$N$9),$J$9,$D7758&lt;$N$10,$J$10)</f>
        <v>Micro Cap</v>
      </c>
      <c r="F7758" s="18">
        <v>0.44</v>
      </c>
      <c r="G7758" s="3" t="s">
        <v>31554</v>
      </c>
      <c r="H7758" s="22">
        <f>ROUND(Table1[[#This Row],[Market Capitalisation]]/Table1[[#This Row],[Stock Price]],0)</f>
        <v>18522727</v>
      </c>
    </row>
    <row r="7759" spans="2:8" x14ac:dyDescent="0.35">
      <c r="B7759" s="1" t="s">
        <v>30606</v>
      </c>
      <c r="C7759" s="3" t="s">
        <v>30607</v>
      </c>
      <c r="D7759" s="13">
        <v>8140000.0000000009</v>
      </c>
      <c r="E7759" s="1" t="str" cm="1">
        <f t="array" ref="E7759">_xlfn.IFS($D7759&gt;=$N$7,$J$7,AND($D7759&gt;=$M$8,$D7759&lt;$N$8),$J$8,AND($D7759&gt;=$M$9,$D7759&lt;$N$9),$J$9,$D7759&lt;$N$10,$J$10)</f>
        <v>Micro Cap</v>
      </c>
      <c r="F7759" s="18">
        <v>1</v>
      </c>
      <c r="G7759" s="3" t="s">
        <v>152</v>
      </c>
      <c r="H7759" s="22">
        <f>ROUND(Table1[[#This Row],[Market Capitalisation]]/Table1[[#This Row],[Stock Price]],0)</f>
        <v>8140000</v>
      </c>
    </row>
    <row r="7760" spans="2:8" x14ac:dyDescent="0.35">
      <c r="B7760" s="1" t="s">
        <v>30610</v>
      </c>
      <c r="C7760" s="3" t="s">
        <v>30611</v>
      </c>
      <c r="D7760" s="13">
        <v>8100000</v>
      </c>
      <c r="E7760" s="1" t="str" cm="1">
        <f t="array" ref="E7760">_xlfn.IFS($D7760&gt;=$N$7,$J$7,AND($D7760&gt;=$M$8,$D7760&lt;$N$8),$J$8,AND($D7760&gt;=$M$9,$D7760&lt;$N$9),$J$9,$D7760&lt;$N$10,$J$10)</f>
        <v>Micro Cap</v>
      </c>
      <c r="F7760" s="18">
        <v>0.35</v>
      </c>
      <c r="G7760" s="3" t="s">
        <v>249</v>
      </c>
      <c r="H7760" s="22">
        <f>ROUND(Table1[[#This Row],[Market Capitalisation]]/Table1[[#This Row],[Stock Price]],0)</f>
        <v>23142857</v>
      </c>
    </row>
    <row r="7761" spans="2:8" x14ac:dyDescent="0.35">
      <c r="B7761" s="1" t="s">
        <v>30614</v>
      </c>
      <c r="C7761" s="3" t="s">
        <v>30615</v>
      </c>
      <c r="D7761" s="13">
        <v>8090000</v>
      </c>
      <c r="E7761" s="1" t="str" cm="1">
        <f t="array" ref="E7761">_xlfn.IFS($D7761&gt;=$N$7,$J$7,AND($D7761&gt;=$M$8,$D7761&lt;$N$8),$J$8,AND($D7761&gt;=$M$9,$D7761&lt;$N$9),$J$9,$D7761&lt;$N$10,$J$10)</f>
        <v>Micro Cap</v>
      </c>
      <c r="F7761" s="18">
        <v>3</v>
      </c>
      <c r="G7761" s="3" t="s">
        <v>31554</v>
      </c>
      <c r="H7761" s="22">
        <f>ROUND(Table1[[#This Row],[Market Capitalisation]]/Table1[[#This Row],[Stock Price]],0)</f>
        <v>2696667</v>
      </c>
    </row>
    <row r="7762" spans="2:8" x14ac:dyDescent="0.35">
      <c r="B7762" s="1" t="s">
        <v>30618</v>
      </c>
      <c r="C7762" s="3" t="s">
        <v>30619</v>
      </c>
      <c r="D7762" s="13">
        <v>8050000.0000000009</v>
      </c>
      <c r="E7762" s="1" t="str" cm="1">
        <f t="array" ref="E7762">_xlfn.IFS($D7762&gt;=$N$7,$J$7,AND($D7762&gt;=$M$8,$D7762&lt;$N$8),$J$8,AND($D7762&gt;=$M$9,$D7762&lt;$N$9),$J$9,$D7762&lt;$N$10,$J$10)</f>
        <v>Micro Cap</v>
      </c>
      <c r="F7762" s="18">
        <v>0.64</v>
      </c>
      <c r="G7762" s="3" t="s">
        <v>31554</v>
      </c>
      <c r="H7762" s="22">
        <f>ROUND(Table1[[#This Row],[Market Capitalisation]]/Table1[[#This Row],[Stock Price]],0)</f>
        <v>12578125</v>
      </c>
    </row>
    <row r="7763" spans="2:8" x14ac:dyDescent="0.35">
      <c r="B7763" s="1" t="s">
        <v>30622</v>
      </c>
      <c r="C7763" s="3" t="s">
        <v>30623</v>
      </c>
      <c r="D7763" s="13">
        <v>8039999.9999999991</v>
      </c>
      <c r="E7763" s="1" t="str" cm="1">
        <f t="array" ref="E7763">_xlfn.IFS($D7763&gt;=$N$7,$J$7,AND($D7763&gt;=$M$8,$D7763&lt;$N$8),$J$8,AND($D7763&gt;=$M$9,$D7763&lt;$N$9),$J$9,$D7763&lt;$N$10,$J$10)</f>
        <v>Micro Cap</v>
      </c>
      <c r="F7763" s="18">
        <v>2.09</v>
      </c>
      <c r="G7763" s="3" t="s">
        <v>420</v>
      </c>
      <c r="H7763" s="22">
        <f>ROUND(Table1[[#This Row],[Market Capitalisation]]/Table1[[#This Row],[Stock Price]],0)</f>
        <v>3846890</v>
      </c>
    </row>
    <row r="7764" spans="2:8" x14ac:dyDescent="0.35">
      <c r="B7764" s="1" t="s">
        <v>30626</v>
      </c>
      <c r="C7764" s="3" t="s">
        <v>30627</v>
      </c>
      <c r="D7764" s="13">
        <v>7990000</v>
      </c>
      <c r="E7764" s="1" t="str" cm="1">
        <f t="array" ref="E7764">_xlfn.IFS($D7764&gt;=$N$7,$J$7,AND($D7764&gt;=$M$8,$D7764&lt;$N$8),$J$8,AND($D7764&gt;=$M$9,$D7764&lt;$N$9),$J$9,$D7764&lt;$N$10,$J$10)</f>
        <v>Micro Cap</v>
      </c>
      <c r="F7764" s="18">
        <v>0.9</v>
      </c>
      <c r="G7764" s="3" t="s">
        <v>31554</v>
      </c>
      <c r="H7764" s="22">
        <f>ROUND(Table1[[#This Row],[Market Capitalisation]]/Table1[[#This Row],[Stock Price]],0)</f>
        <v>8877778</v>
      </c>
    </row>
    <row r="7765" spans="2:8" x14ac:dyDescent="0.35">
      <c r="B7765" s="1" t="s">
        <v>30630</v>
      </c>
      <c r="C7765" s="3" t="s">
        <v>30631</v>
      </c>
      <c r="D7765" s="13">
        <v>7930000</v>
      </c>
      <c r="E7765" s="1" t="str" cm="1">
        <f t="array" ref="E7765">_xlfn.IFS($D7765&gt;=$N$7,$J$7,AND($D7765&gt;=$M$8,$D7765&lt;$N$8),$J$8,AND($D7765&gt;=$M$9,$D7765&lt;$N$9),$J$9,$D7765&lt;$N$10,$J$10)</f>
        <v>Micro Cap</v>
      </c>
      <c r="F7765" s="18">
        <v>1.83</v>
      </c>
      <c r="G7765" s="3" t="s">
        <v>31554</v>
      </c>
      <c r="H7765" s="22">
        <f>ROUND(Table1[[#This Row],[Market Capitalisation]]/Table1[[#This Row],[Stock Price]],0)</f>
        <v>4333333</v>
      </c>
    </row>
    <row r="7766" spans="2:8" x14ac:dyDescent="0.35">
      <c r="B7766" s="1" t="s">
        <v>30634</v>
      </c>
      <c r="C7766" s="3" t="s">
        <v>30635</v>
      </c>
      <c r="D7766" s="13">
        <v>7890000</v>
      </c>
      <c r="E7766" s="1" t="str" cm="1">
        <f t="array" ref="E7766">_xlfn.IFS($D7766&gt;=$N$7,$J$7,AND($D7766&gt;=$M$8,$D7766&lt;$N$8),$J$8,AND($D7766&gt;=$M$9,$D7766&lt;$N$9),$J$9,$D7766&lt;$N$10,$J$10)</f>
        <v>Micro Cap</v>
      </c>
      <c r="F7766" s="18">
        <v>3.07</v>
      </c>
      <c r="G7766" s="3" t="s">
        <v>31554</v>
      </c>
      <c r="H7766" s="22">
        <f>ROUND(Table1[[#This Row],[Market Capitalisation]]/Table1[[#This Row],[Stock Price]],0)</f>
        <v>2570033</v>
      </c>
    </row>
    <row r="7767" spans="2:8" x14ac:dyDescent="0.35">
      <c r="B7767" s="1" t="s">
        <v>30638</v>
      </c>
      <c r="C7767" s="3" t="s">
        <v>30639</v>
      </c>
      <c r="D7767" s="13">
        <v>7880000</v>
      </c>
      <c r="E7767" s="1" t="str" cm="1">
        <f t="array" ref="E7767">_xlfn.IFS($D7767&gt;=$N$7,$J$7,AND($D7767&gt;=$M$8,$D7767&lt;$N$8),$J$8,AND($D7767&gt;=$M$9,$D7767&lt;$N$9),$J$9,$D7767&lt;$N$10,$J$10)</f>
        <v>Micro Cap</v>
      </c>
      <c r="F7767" s="18">
        <v>0.66</v>
      </c>
      <c r="G7767" s="3" t="s">
        <v>31554</v>
      </c>
      <c r="H7767" s="22">
        <f>ROUND(Table1[[#This Row],[Market Capitalisation]]/Table1[[#This Row],[Stock Price]],0)</f>
        <v>11939394</v>
      </c>
    </row>
    <row r="7768" spans="2:8" x14ac:dyDescent="0.35">
      <c r="B7768" s="1" t="s">
        <v>30642</v>
      </c>
      <c r="C7768" s="3" t="s">
        <v>30643</v>
      </c>
      <c r="D7768" s="13">
        <v>7870000</v>
      </c>
      <c r="E7768" s="1" t="str" cm="1">
        <f t="array" ref="E7768">_xlfn.IFS($D7768&gt;=$N$7,$J$7,AND($D7768&gt;=$M$8,$D7768&lt;$N$8),$J$8,AND($D7768&gt;=$M$9,$D7768&lt;$N$9),$J$9,$D7768&lt;$N$10,$J$10)</f>
        <v>Micro Cap</v>
      </c>
      <c r="F7768" s="18">
        <v>0.17</v>
      </c>
      <c r="G7768" s="3" t="s">
        <v>31567</v>
      </c>
      <c r="H7768" s="22">
        <f>ROUND(Table1[[#This Row],[Market Capitalisation]]/Table1[[#This Row],[Stock Price]],0)</f>
        <v>46294118</v>
      </c>
    </row>
    <row r="7769" spans="2:8" x14ac:dyDescent="0.35">
      <c r="B7769" s="1" t="s">
        <v>30646</v>
      </c>
      <c r="C7769" s="3" t="s">
        <v>30647</v>
      </c>
      <c r="D7769" s="13">
        <v>7860000</v>
      </c>
      <c r="E7769" s="1" t="str" cm="1">
        <f t="array" ref="E7769">_xlfn.IFS($D7769&gt;=$N$7,$J$7,AND($D7769&gt;=$M$8,$D7769&lt;$N$8),$J$8,AND($D7769&gt;=$M$9,$D7769&lt;$N$9),$J$9,$D7769&lt;$N$10,$J$10)</f>
        <v>Micro Cap</v>
      </c>
      <c r="F7769" s="18">
        <v>3.29</v>
      </c>
      <c r="G7769" s="3" t="s">
        <v>31554</v>
      </c>
      <c r="H7769" s="22">
        <f>ROUND(Table1[[#This Row],[Market Capitalisation]]/Table1[[#This Row],[Stock Price]],0)</f>
        <v>2389058</v>
      </c>
    </row>
    <row r="7770" spans="2:8" x14ac:dyDescent="0.35">
      <c r="B7770" s="1" t="s">
        <v>30650</v>
      </c>
      <c r="C7770" s="3" t="s">
        <v>30651</v>
      </c>
      <c r="D7770" s="13">
        <v>7840000</v>
      </c>
      <c r="E7770" s="1" t="str" cm="1">
        <f t="array" ref="E7770">_xlfn.IFS($D7770&gt;=$N$7,$J$7,AND($D7770&gt;=$M$8,$D7770&lt;$N$8),$J$8,AND($D7770&gt;=$M$9,$D7770&lt;$N$9),$J$9,$D7770&lt;$N$10,$J$10)</f>
        <v>Micro Cap</v>
      </c>
      <c r="F7770" s="18">
        <v>0.14000000000000001</v>
      </c>
      <c r="G7770" s="3" t="s">
        <v>31554</v>
      </c>
      <c r="H7770" s="22">
        <f>ROUND(Table1[[#This Row],[Market Capitalisation]]/Table1[[#This Row],[Stock Price]],0)</f>
        <v>56000000</v>
      </c>
    </row>
    <row r="7771" spans="2:8" x14ac:dyDescent="0.35">
      <c r="B7771" s="1" t="s">
        <v>30654</v>
      </c>
      <c r="C7771" s="3" t="s">
        <v>30655</v>
      </c>
      <c r="D7771" s="13">
        <v>7600000</v>
      </c>
      <c r="E7771" s="1" t="str" cm="1">
        <f t="array" ref="E7771">_xlfn.IFS($D7771&gt;=$N$7,$J$7,AND($D7771&gt;=$M$8,$D7771&lt;$N$8),$J$8,AND($D7771&gt;=$M$9,$D7771&lt;$N$9),$J$9,$D7771&lt;$N$10,$J$10)</f>
        <v>Micro Cap</v>
      </c>
      <c r="F7771" s="18">
        <v>0.93</v>
      </c>
      <c r="G7771" s="3" t="s">
        <v>420</v>
      </c>
      <c r="H7771" s="22">
        <f>ROUND(Table1[[#This Row],[Market Capitalisation]]/Table1[[#This Row],[Stock Price]],0)</f>
        <v>8172043</v>
      </c>
    </row>
    <row r="7772" spans="2:8" x14ac:dyDescent="0.35">
      <c r="B7772" s="1" t="s">
        <v>30658</v>
      </c>
      <c r="C7772" s="3" t="s">
        <v>30659</v>
      </c>
      <c r="D7772" s="13">
        <v>7560000</v>
      </c>
      <c r="E7772" s="1" t="str" cm="1">
        <f t="array" ref="E7772">_xlfn.IFS($D7772&gt;=$N$7,$J$7,AND($D7772&gt;=$M$8,$D7772&lt;$N$8),$J$8,AND($D7772&gt;=$M$9,$D7772&lt;$N$9),$J$9,$D7772&lt;$N$10,$J$10)</f>
        <v>Micro Cap</v>
      </c>
      <c r="F7772" s="18">
        <v>0.17</v>
      </c>
      <c r="G7772" s="3" t="s">
        <v>31554</v>
      </c>
      <c r="H7772" s="22">
        <f>ROUND(Table1[[#This Row],[Market Capitalisation]]/Table1[[#This Row],[Stock Price]],0)</f>
        <v>44470588</v>
      </c>
    </row>
    <row r="7773" spans="2:8" x14ac:dyDescent="0.35">
      <c r="B7773" s="1" t="s">
        <v>30662</v>
      </c>
      <c r="C7773" s="3" t="s">
        <v>30663</v>
      </c>
      <c r="D7773" s="13">
        <v>7460000</v>
      </c>
      <c r="E7773" s="1" t="str" cm="1">
        <f t="array" ref="E7773">_xlfn.IFS($D7773&gt;=$N$7,$J$7,AND($D7773&gt;=$M$8,$D7773&lt;$N$8),$J$8,AND($D7773&gt;=$M$9,$D7773&lt;$N$9),$J$9,$D7773&lt;$N$10,$J$10)</f>
        <v>Micro Cap</v>
      </c>
      <c r="F7773" s="18">
        <v>0.33</v>
      </c>
      <c r="G7773" s="3" t="s">
        <v>210</v>
      </c>
      <c r="H7773" s="22">
        <f>ROUND(Table1[[#This Row],[Market Capitalisation]]/Table1[[#This Row],[Stock Price]],0)</f>
        <v>22606061</v>
      </c>
    </row>
    <row r="7774" spans="2:8" x14ac:dyDescent="0.35">
      <c r="B7774" s="1" t="s">
        <v>30666</v>
      </c>
      <c r="C7774" s="3" t="s">
        <v>30667</v>
      </c>
      <c r="D7774" s="13">
        <v>7250000</v>
      </c>
      <c r="E7774" s="1" t="str" cm="1">
        <f t="array" ref="E7774">_xlfn.IFS($D7774&gt;=$N$7,$J$7,AND($D7774&gt;=$M$8,$D7774&lt;$N$8),$J$8,AND($D7774&gt;=$M$9,$D7774&lt;$N$9),$J$9,$D7774&lt;$N$10,$J$10)</f>
        <v>Micro Cap</v>
      </c>
      <c r="F7774" s="18">
        <v>0.78</v>
      </c>
      <c r="G7774" s="3" t="s">
        <v>31554</v>
      </c>
      <c r="H7774" s="22">
        <f>ROUND(Table1[[#This Row],[Market Capitalisation]]/Table1[[#This Row],[Stock Price]],0)</f>
        <v>9294872</v>
      </c>
    </row>
    <row r="7775" spans="2:8" x14ac:dyDescent="0.35">
      <c r="B7775" s="1" t="s">
        <v>30670</v>
      </c>
      <c r="C7775" s="3" t="s">
        <v>30671</v>
      </c>
      <c r="D7775" s="13">
        <v>7220000</v>
      </c>
      <c r="E7775" s="1" t="str" cm="1">
        <f t="array" ref="E7775">_xlfn.IFS($D7775&gt;=$N$7,$J$7,AND($D7775&gt;=$M$8,$D7775&lt;$N$8),$J$8,AND($D7775&gt;=$M$9,$D7775&lt;$N$9),$J$9,$D7775&lt;$N$10,$J$10)</f>
        <v>Micro Cap</v>
      </c>
      <c r="F7775" s="18">
        <v>0.61</v>
      </c>
      <c r="G7775" s="3" t="s">
        <v>31554</v>
      </c>
      <c r="H7775" s="22">
        <f>ROUND(Table1[[#This Row],[Market Capitalisation]]/Table1[[#This Row],[Stock Price]],0)</f>
        <v>11836066</v>
      </c>
    </row>
    <row r="7776" spans="2:8" x14ac:dyDescent="0.35">
      <c r="B7776" s="1" t="s">
        <v>30674</v>
      </c>
      <c r="C7776" s="3" t="s">
        <v>30675</v>
      </c>
      <c r="D7776" s="13">
        <v>7160000</v>
      </c>
      <c r="E7776" s="1" t="str" cm="1">
        <f t="array" ref="E7776">_xlfn.IFS($D7776&gt;=$N$7,$J$7,AND($D7776&gt;=$M$8,$D7776&lt;$N$8),$J$8,AND($D7776&gt;=$M$9,$D7776&lt;$N$9),$J$9,$D7776&lt;$N$10,$J$10)</f>
        <v>Micro Cap</v>
      </c>
      <c r="F7776" s="18">
        <v>0.78</v>
      </c>
      <c r="G7776" s="3" t="s">
        <v>31554</v>
      </c>
      <c r="H7776" s="22">
        <f>ROUND(Table1[[#This Row],[Market Capitalisation]]/Table1[[#This Row],[Stock Price]],0)</f>
        <v>9179487</v>
      </c>
    </row>
    <row r="7777" spans="2:8" x14ac:dyDescent="0.35">
      <c r="B7777" s="1" t="s">
        <v>30678</v>
      </c>
      <c r="C7777" s="3" t="s">
        <v>30679</v>
      </c>
      <c r="D7777" s="13">
        <v>7120000</v>
      </c>
      <c r="E7777" s="1" t="str" cm="1">
        <f t="array" ref="E7777">_xlfn.IFS($D7777&gt;=$N$7,$J$7,AND($D7777&gt;=$M$8,$D7777&lt;$N$8),$J$8,AND($D7777&gt;=$M$9,$D7777&lt;$N$9),$J$9,$D7777&lt;$N$10,$J$10)</f>
        <v>Micro Cap</v>
      </c>
      <c r="F7777" s="18">
        <v>0.06</v>
      </c>
      <c r="G7777" s="3" t="s">
        <v>511</v>
      </c>
      <c r="H7777" s="22">
        <f>ROUND(Table1[[#This Row],[Market Capitalisation]]/Table1[[#This Row],[Stock Price]],0)</f>
        <v>118666667</v>
      </c>
    </row>
    <row r="7778" spans="2:8" x14ac:dyDescent="0.35">
      <c r="B7778" s="1" t="s">
        <v>30682</v>
      </c>
      <c r="C7778" s="3" t="s">
        <v>30683</v>
      </c>
      <c r="D7778" s="13">
        <v>7110000</v>
      </c>
      <c r="E7778" s="1" t="str" cm="1">
        <f t="array" ref="E7778">_xlfn.IFS($D7778&gt;=$N$7,$J$7,AND($D7778&gt;=$M$8,$D7778&lt;$N$8),$J$8,AND($D7778&gt;=$M$9,$D7778&lt;$N$9),$J$9,$D7778&lt;$N$10,$J$10)</f>
        <v>Micro Cap</v>
      </c>
      <c r="F7778" s="18">
        <v>0.34</v>
      </c>
      <c r="G7778" s="3" t="s">
        <v>31554</v>
      </c>
      <c r="H7778" s="22">
        <f>ROUND(Table1[[#This Row],[Market Capitalisation]]/Table1[[#This Row],[Stock Price]],0)</f>
        <v>20911765</v>
      </c>
    </row>
    <row r="7779" spans="2:8" x14ac:dyDescent="0.35">
      <c r="B7779" s="1" t="s">
        <v>30686</v>
      </c>
      <c r="C7779" s="3" t="s">
        <v>30687</v>
      </c>
      <c r="D7779" s="13">
        <v>7100000</v>
      </c>
      <c r="E7779" s="1" t="str" cm="1">
        <f t="array" ref="E7779">_xlfn.IFS($D7779&gt;=$N$7,$J$7,AND($D7779&gt;=$M$8,$D7779&lt;$N$8),$J$8,AND($D7779&gt;=$M$9,$D7779&lt;$N$9),$J$9,$D7779&lt;$N$10,$J$10)</f>
        <v>Micro Cap</v>
      </c>
      <c r="F7779" s="18">
        <v>2.75</v>
      </c>
      <c r="G7779" s="3" t="s">
        <v>31554</v>
      </c>
      <c r="H7779" s="22">
        <f>ROUND(Table1[[#This Row],[Market Capitalisation]]/Table1[[#This Row],[Stock Price]],0)</f>
        <v>2581818</v>
      </c>
    </row>
    <row r="7780" spans="2:8" x14ac:dyDescent="0.35">
      <c r="B7780" s="1" t="s">
        <v>30690</v>
      </c>
      <c r="C7780" s="3" t="s">
        <v>30691</v>
      </c>
      <c r="D7780" s="13">
        <v>7020000</v>
      </c>
      <c r="E7780" s="1" t="str" cm="1">
        <f t="array" ref="E7780">_xlfn.IFS($D7780&gt;=$N$7,$J$7,AND($D7780&gt;=$M$8,$D7780&lt;$N$8),$J$8,AND($D7780&gt;=$M$9,$D7780&lt;$N$9),$J$9,$D7780&lt;$N$10,$J$10)</f>
        <v>Micro Cap</v>
      </c>
      <c r="F7780" s="18">
        <v>2.58</v>
      </c>
      <c r="G7780" s="3" t="s">
        <v>31554</v>
      </c>
      <c r="H7780" s="22">
        <f>ROUND(Table1[[#This Row],[Market Capitalisation]]/Table1[[#This Row],[Stock Price]],0)</f>
        <v>2720930</v>
      </c>
    </row>
    <row r="7781" spans="2:8" x14ac:dyDescent="0.35">
      <c r="B7781" s="1" t="s">
        <v>30694</v>
      </c>
      <c r="C7781" s="3" t="s">
        <v>30695</v>
      </c>
      <c r="D7781" s="13">
        <v>7020000</v>
      </c>
      <c r="E7781" s="1" t="str" cm="1">
        <f t="array" ref="E7781">_xlfn.IFS($D7781&gt;=$N$7,$J$7,AND($D7781&gt;=$M$8,$D7781&lt;$N$8),$J$8,AND($D7781&gt;=$M$9,$D7781&lt;$N$9),$J$9,$D7781&lt;$N$10,$J$10)</f>
        <v>Micro Cap</v>
      </c>
      <c r="F7781" s="18">
        <v>0.4</v>
      </c>
      <c r="G7781" s="3" t="s">
        <v>31554</v>
      </c>
      <c r="H7781" s="22">
        <f>ROUND(Table1[[#This Row],[Market Capitalisation]]/Table1[[#This Row],[Stock Price]],0)</f>
        <v>17550000</v>
      </c>
    </row>
    <row r="7782" spans="2:8" x14ac:dyDescent="0.35">
      <c r="B7782" s="1" t="s">
        <v>30697</v>
      </c>
      <c r="C7782" s="3" t="s">
        <v>30698</v>
      </c>
      <c r="D7782" s="13">
        <v>6970000</v>
      </c>
      <c r="E7782" s="1" t="str" cm="1">
        <f t="array" ref="E7782">_xlfn.IFS($D7782&gt;=$N$7,$J$7,AND($D7782&gt;=$M$8,$D7782&lt;$N$8),$J$8,AND($D7782&gt;=$M$9,$D7782&lt;$N$9),$J$9,$D7782&lt;$N$10,$J$10)</f>
        <v>Micro Cap</v>
      </c>
      <c r="F7782" s="18">
        <v>0.61</v>
      </c>
      <c r="G7782" s="3" t="s">
        <v>1103</v>
      </c>
      <c r="H7782" s="22">
        <f>ROUND(Table1[[#This Row],[Market Capitalisation]]/Table1[[#This Row],[Stock Price]],0)</f>
        <v>11426230</v>
      </c>
    </row>
    <row r="7783" spans="2:8" x14ac:dyDescent="0.35">
      <c r="B7783" s="1" t="s">
        <v>30701</v>
      </c>
      <c r="C7783" s="3" t="s">
        <v>30702</v>
      </c>
      <c r="D7783" s="13">
        <v>6820000</v>
      </c>
      <c r="E7783" s="1" t="str" cm="1">
        <f t="array" ref="E7783">_xlfn.IFS($D7783&gt;=$N$7,$J$7,AND($D7783&gt;=$M$8,$D7783&lt;$N$8),$J$8,AND($D7783&gt;=$M$9,$D7783&lt;$N$9),$J$9,$D7783&lt;$N$10,$J$10)</f>
        <v>Micro Cap</v>
      </c>
      <c r="F7783" s="18">
        <v>2.79</v>
      </c>
      <c r="G7783" s="3" t="s">
        <v>31554</v>
      </c>
      <c r="H7783" s="22">
        <f>ROUND(Table1[[#This Row],[Market Capitalisation]]/Table1[[#This Row],[Stock Price]],0)</f>
        <v>2444444</v>
      </c>
    </row>
    <row r="7784" spans="2:8" x14ac:dyDescent="0.35">
      <c r="B7784" s="1" t="s">
        <v>30705</v>
      </c>
      <c r="C7784" s="3" t="s">
        <v>30706</v>
      </c>
      <c r="D7784" s="13">
        <v>6810000</v>
      </c>
      <c r="E7784" s="1" t="str" cm="1">
        <f t="array" ref="E7784">_xlfn.IFS($D7784&gt;=$N$7,$J$7,AND($D7784&gt;=$M$8,$D7784&lt;$N$8),$J$8,AND($D7784&gt;=$M$9,$D7784&lt;$N$9),$J$9,$D7784&lt;$N$10,$J$10)</f>
        <v>Micro Cap</v>
      </c>
      <c r="F7784" s="18">
        <v>0.11</v>
      </c>
      <c r="G7784" s="3" t="s">
        <v>152</v>
      </c>
      <c r="H7784" s="22">
        <f>ROUND(Table1[[#This Row],[Market Capitalisation]]/Table1[[#This Row],[Stock Price]],0)</f>
        <v>61909091</v>
      </c>
    </row>
    <row r="7785" spans="2:8" x14ac:dyDescent="0.35">
      <c r="B7785" s="1" t="s">
        <v>30709</v>
      </c>
      <c r="C7785" s="3" t="s">
        <v>30710</v>
      </c>
      <c r="D7785" s="13">
        <v>6780000</v>
      </c>
      <c r="E7785" s="1" t="str" cm="1">
        <f t="array" ref="E7785">_xlfn.IFS($D7785&gt;=$N$7,$J$7,AND($D7785&gt;=$M$8,$D7785&lt;$N$8),$J$8,AND($D7785&gt;=$M$9,$D7785&lt;$N$9),$J$9,$D7785&lt;$N$10,$J$10)</f>
        <v>Micro Cap</v>
      </c>
      <c r="F7785" s="18">
        <v>0.37</v>
      </c>
      <c r="G7785" s="3" t="s">
        <v>31554</v>
      </c>
      <c r="H7785" s="22">
        <f>ROUND(Table1[[#This Row],[Market Capitalisation]]/Table1[[#This Row],[Stock Price]],0)</f>
        <v>18324324</v>
      </c>
    </row>
    <row r="7786" spans="2:8" x14ac:dyDescent="0.35">
      <c r="B7786" s="1" t="s">
        <v>30713</v>
      </c>
      <c r="C7786" s="3" t="s">
        <v>30714</v>
      </c>
      <c r="D7786" s="13">
        <v>6740000</v>
      </c>
      <c r="E7786" s="1" t="str" cm="1">
        <f t="array" ref="E7786">_xlfn.IFS($D7786&gt;=$N$7,$J$7,AND($D7786&gt;=$M$8,$D7786&lt;$N$8),$J$8,AND($D7786&gt;=$M$9,$D7786&lt;$N$9),$J$9,$D7786&lt;$N$10,$J$10)</f>
        <v>Micro Cap</v>
      </c>
      <c r="F7786" s="18">
        <v>0.17</v>
      </c>
      <c r="G7786" s="3" t="s">
        <v>31554</v>
      </c>
      <c r="H7786" s="22">
        <f>ROUND(Table1[[#This Row],[Market Capitalisation]]/Table1[[#This Row],[Stock Price]],0)</f>
        <v>39647059</v>
      </c>
    </row>
    <row r="7787" spans="2:8" x14ac:dyDescent="0.35">
      <c r="B7787" s="1" t="s">
        <v>30717</v>
      </c>
      <c r="C7787" s="3" t="s">
        <v>30718</v>
      </c>
      <c r="D7787" s="13">
        <v>6700000</v>
      </c>
      <c r="E7787" s="1" t="str" cm="1">
        <f t="array" ref="E7787">_xlfn.IFS($D7787&gt;=$N$7,$J$7,AND($D7787&gt;=$M$8,$D7787&lt;$N$8),$J$8,AND($D7787&gt;=$M$9,$D7787&lt;$N$9),$J$9,$D7787&lt;$N$10,$J$10)</f>
        <v>Micro Cap</v>
      </c>
      <c r="F7787" s="18">
        <v>2.4</v>
      </c>
      <c r="G7787" s="3" t="s">
        <v>31554</v>
      </c>
      <c r="H7787" s="22">
        <f>ROUND(Table1[[#This Row],[Market Capitalisation]]/Table1[[#This Row],[Stock Price]],0)</f>
        <v>2791667</v>
      </c>
    </row>
    <row r="7788" spans="2:8" x14ac:dyDescent="0.35">
      <c r="B7788" s="1" t="s">
        <v>30721</v>
      </c>
      <c r="C7788" s="3" t="s">
        <v>30722</v>
      </c>
      <c r="D7788" s="13">
        <v>6680000</v>
      </c>
      <c r="E7788" s="1" t="str" cm="1">
        <f t="array" ref="E7788">_xlfn.IFS($D7788&gt;=$N$7,$J$7,AND($D7788&gt;=$M$8,$D7788&lt;$N$8),$J$8,AND($D7788&gt;=$M$9,$D7788&lt;$N$9),$J$9,$D7788&lt;$N$10,$J$10)</f>
        <v>Micro Cap</v>
      </c>
      <c r="F7788" s="18">
        <v>1.83</v>
      </c>
      <c r="G7788" s="3" t="s">
        <v>31554</v>
      </c>
      <c r="H7788" s="22">
        <f>ROUND(Table1[[#This Row],[Market Capitalisation]]/Table1[[#This Row],[Stock Price]],0)</f>
        <v>3650273</v>
      </c>
    </row>
    <row r="7789" spans="2:8" x14ac:dyDescent="0.35">
      <c r="B7789" s="1" t="s">
        <v>30725</v>
      </c>
      <c r="C7789" s="3" t="s">
        <v>30726</v>
      </c>
      <c r="D7789" s="13">
        <v>6660000</v>
      </c>
      <c r="E7789" s="1" t="str" cm="1">
        <f t="array" ref="E7789">_xlfn.IFS($D7789&gt;=$N$7,$J$7,AND($D7789&gt;=$M$8,$D7789&lt;$N$8),$J$8,AND($D7789&gt;=$M$9,$D7789&lt;$N$9),$J$9,$D7789&lt;$N$10,$J$10)</f>
        <v>Micro Cap</v>
      </c>
      <c r="F7789" s="18">
        <v>0.02</v>
      </c>
      <c r="G7789" s="3" t="s">
        <v>420</v>
      </c>
      <c r="H7789" s="22">
        <f>ROUND(Table1[[#This Row],[Market Capitalisation]]/Table1[[#This Row],[Stock Price]],0)</f>
        <v>333000000</v>
      </c>
    </row>
    <row r="7790" spans="2:8" x14ac:dyDescent="0.35">
      <c r="B7790" s="1" t="s">
        <v>30729</v>
      </c>
      <c r="C7790" s="3" t="s">
        <v>30730</v>
      </c>
      <c r="D7790" s="13">
        <v>6640000</v>
      </c>
      <c r="E7790" s="1" t="str" cm="1">
        <f t="array" ref="E7790">_xlfn.IFS($D7790&gt;=$N$7,$J$7,AND($D7790&gt;=$M$8,$D7790&lt;$N$8),$J$8,AND($D7790&gt;=$M$9,$D7790&lt;$N$9),$J$9,$D7790&lt;$N$10,$J$10)</f>
        <v>Micro Cap</v>
      </c>
      <c r="F7790" s="18">
        <v>1.1200000000000001</v>
      </c>
      <c r="G7790" s="3" t="s">
        <v>152</v>
      </c>
      <c r="H7790" s="22">
        <f>ROUND(Table1[[#This Row],[Market Capitalisation]]/Table1[[#This Row],[Stock Price]],0)</f>
        <v>5928571</v>
      </c>
    </row>
    <row r="7791" spans="2:8" x14ac:dyDescent="0.35">
      <c r="B7791" s="1" t="s">
        <v>30733</v>
      </c>
      <c r="C7791" s="3" t="s">
        <v>30734</v>
      </c>
      <c r="D7791" s="13">
        <v>6620000</v>
      </c>
      <c r="E7791" s="1" t="str" cm="1">
        <f t="array" ref="E7791">_xlfn.IFS($D7791&gt;=$N$7,$J$7,AND($D7791&gt;=$M$8,$D7791&lt;$N$8),$J$8,AND($D7791&gt;=$M$9,$D7791&lt;$N$9),$J$9,$D7791&lt;$N$10,$J$10)</f>
        <v>Micro Cap</v>
      </c>
      <c r="F7791" s="18">
        <v>0.37</v>
      </c>
      <c r="G7791" s="3" t="s">
        <v>31554</v>
      </c>
      <c r="H7791" s="22">
        <f>ROUND(Table1[[#This Row],[Market Capitalisation]]/Table1[[#This Row],[Stock Price]],0)</f>
        <v>17891892</v>
      </c>
    </row>
    <row r="7792" spans="2:8" x14ac:dyDescent="0.35">
      <c r="B7792" s="1" t="s">
        <v>30737</v>
      </c>
      <c r="C7792" s="3" t="s">
        <v>30738</v>
      </c>
      <c r="D7792" s="13">
        <v>6500000</v>
      </c>
      <c r="E7792" s="1" t="str" cm="1">
        <f t="array" ref="E7792">_xlfn.IFS($D7792&gt;=$N$7,$J$7,AND($D7792&gt;=$M$8,$D7792&lt;$N$8),$J$8,AND($D7792&gt;=$M$9,$D7792&lt;$N$9),$J$9,$D7792&lt;$N$10,$J$10)</f>
        <v>Micro Cap</v>
      </c>
      <c r="F7792" s="18">
        <v>0.1</v>
      </c>
      <c r="G7792" s="3" t="s">
        <v>31554</v>
      </c>
      <c r="H7792" s="22">
        <f>ROUND(Table1[[#This Row],[Market Capitalisation]]/Table1[[#This Row],[Stock Price]],0)</f>
        <v>65000000</v>
      </c>
    </row>
    <row r="7793" spans="2:8" x14ac:dyDescent="0.35">
      <c r="B7793" s="1" t="s">
        <v>30742</v>
      </c>
      <c r="C7793" s="3" t="s">
        <v>30743</v>
      </c>
      <c r="D7793" s="13">
        <v>6490000</v>
      </c>
      <c r="E7793" s="1" t="str" cm="1">
        <f t="array" ref="E7793">_xlfn.IFS($D7793&gt;=$N$7,$J$7,AND($D7793&gt;=$M$8,$D7793&lt;$N$8),$J$8,AND($D7793&gt;=$M$9,$D7793&lt;$N$9),$J$9,$D7793&lt;$N$10,$J$10)</f>
        <v>Micro Cap</v>
      </c>
      <c r="F7793" s="18">
        <v>0.62</v>
      </c>
      <c r="G7793" s="3" t="s">
        <v>31554</v>
      </c>
      <c r="H7793" s="22">
        <f>ROUND(Table1[[#This Row],[Market Capitalisation]]/Table1[[#This Row],[Stock Price]],0)</f>
        <v>10467742</v>
      </c>
    </row>
    <row r="7794" spans="2:8" x14ac:dyDescent="0.35">
      <c r="B7794" s="1" t="s">
        <v>30746</v>
      </c>
      <c r="C7794" s="3" t="s">
        <v>30747</v>
      </c>
      <c r="D7794" s="13">
        <v>6430000</v>
      </c>
      <c r="E7794" s="1" t="str" cm="1">
        <f t="array" ref="E7794">_xlfn.IFS($D7794&gt;=$N$7,$J$7,AND($D7794&gt;=$M$8,$D7794&lt;$N$8),$J$8,AND($D7794&gt;=$M$9,$D7794&lt;$N$9),$J$9,$D7794&lt;$N$10,$J$10)</f>
        <v>Micro Cap</v>
      </c>
      <c r="F7794" s="18">
        <v>0.02</v>
      </c>
      <c r="G7794" s="3" t="s">
        <v>511</v>
      </c>
      <c r="H7794" s="22">
        <f>ROUND(Table1[[#This Row],[Market Capitalisation]]/Table1[[#This Row],[Stock Price]],0)</f>
        <v>321500000</v>
      </c>
    </row>
    <row r="7795" spans="2:8" x14ac:dyDescent="0.35">
      <c r="B7795" s="1" t="s">
        <v>30750</v>
      </c>
      <c r="C7795" s="3" t="s">
        <v>30751</v>
      </c>
      <c r="D7795" s="13">
        <v>6370000</v>
      </c>
      <c r="E7795" s="1" t="str" cm="1">
        <f t="array" ref="E7795">_xlfn.IFS($D7795&gt;=$N$7,$J$7,AND($D7795&gt;=$M$8,$D7795&lt;$N$8),$J$8,AND($D7795&gt;=$M$9,$D7795&lt;$N$9),$J$9,$D7795&lt;$N$10,$J$10)</f>
        <v>Micro Cap</v>
      </c>
      <c r="F7795" s="18">
        <v>0.25</v>
      </c>
      <c r="G7795" s="3" t="s">
        <v>31554</v>
      </c>
      <c r="H7795" s="22">
        <f>ROUND(Table1[[#This Row],[Market Capitalisation]]/Table1[[#This Row],[Stock Price]],0)</f>
        <v>25480000</v>
      </c>
    </row>
    <row r="7796" spans="2:8" x14ac:dyDescent="0.35">
      <c r="B7796" s="1" t="s">
        <v>30754</v>
      </c>
      <c r="C7796" s="3" t="s">
        <v>30755</v>
      </c>
      <c r="D7796" s="13">
        <v>6330000</v>
      </c>
      <c r="E7796" s="1" t="str" cm="1">
        <f t="array" ref="E7796">_xlfn.IFS($D7796&gt;=$N$7,$J$7,AND($D7796&gt;=$M$8,$D7796&lt;$N$8),$J$8,AND($D7796&gt;=$M$9,$D7796&lt;$N$9),$J$9,$D7796&lt;$N$10,$J$10)</f>
        <v>Micro Cap</v>
      </c>
      <c r="F7796" s="18">
        <v>0.23</v>
      </c>
      <c r="G7796" s="3" t="s">
        <v>31554</v>
      </c>
      <c r="H7796" s="22">
        <f>ROUND(Table1[[#This Row],[Market Capitalisation]]/Table1[[#This Row],[Stock Price]],0)</f>
        <v>27521739</v>
      </c>
    </row>
    <row r="7797" spans="2:8" x14ac:dyDescent="0.35">
      <c r="B7797" s="1" t="s">
        <v>30758</v>
      </c>
      <c r="C7797" s="3" t="s">
        <v>30759</v>
      </c>
      <c r="D7797" s="13">
        <v>6290000</v>
      </c>
      <c r="E7797" s="1" t="str" cm="1">
        <f t="array" ref="E7797">_xlfn.IFS($D7797&gt;=$N$7,$J$7,AND($D7797&gt;=$M$8,$D7797&lt;$N$8),$J$8,AND($D7797&gt;=$M$9,$D7797&lt;$N$9),$J$9,$D7797&lt;$N$10,$J$10)</f>
        <v>Micro Cap</v>
      </c>
      <c r="F7797" s="18">
        <v>0.44</v>
      </c>
      <c r="G7797" s="3" t="s">
        <v>31554</v>
      </c>
      <c r="H7797" s="22">
        <f>ROUND(Table1[[#This Row],[Market Capitalisation]]/Table1[[#This Row],[Stock Price]],0)</f>
        <v>14295455</v>
      </c>
    </row>
    <row r="7798" spans="2:8" x14ac:dyDescent="0.35">
      <c r="B7798" s="1" t="s">
        <v>30762</v>
      </c>
      <c r="C7798" s="3" t="s">
        <v>30763</v>
      </c>
      <c r="D7798" s="13">
        <v>6260000</v>
      </c>
      <c r="E7798" s="1" t="str" cm="1">
        <f t="array" ref="E7798">_xlfn.IFS($D7798&gt;=$N$7,$J$7,AND($D7798&gt;=$M$8,$D7798&lt;$N$8),$J$8,AND($D7798&gt;=$M$9,$D7798&lt;$N$9),$J$9,$D7798&lt;$N$10,$J$10)</f>
        <v>Micro Cap</v>
      </c>
      <c r="F7798" s="18">
        <v>1.3</v>
      </c>
      <c r="G7798" s="3" t="s">
        <v>420</v>
      </c>
      <c r="H7798" s="22">
        <f>ROUND(Table1[[#This Row],[Market Capitalisation]]/Table1[[#This Row],[Stock Price]],0)</f>
        <v>4815385</v>
      </c>
    </row>
    <row r="7799" spans="2:8" x14ac:dyDescent="0.35">
      <c r="B7799" s="1" t="s">
        <v>30766</v>
      </c>
      <c r="C7799" s="3" t="s">
        <v>30767</v>
      </c>
      <c r="D7799" s="13">
        <v>6240000</v>
      </c>
      <c r="E7799" s="1" t="str" cm="1">
        <f t="array" ref="E7799">_xlfn.IFS($D7799&gt;=$N$7,$J$7,AND($D7799&gt;=$M$8,$D7799&lt;$N$8),$J$8,AND($D7799&gt;=$M$9,$D7799&lt;$N$9),$J$9,$D7799&lt;$N$10,$J$10)</f>
        <v>Micro Cap</v>
      </c>
      <c r="F7799" s="18">
        <v>0.19</v>
      </c>
      <c r="G7799" s="3" t="s">
        <v>1452</v>
      </c>
      <c r="H7799" s="22">
        <f>ROUND(Table1[[#This Row],[Market Capitalisation]]/Table1[[#This Row],[Stock Price]],0)</f>
        <v>32842105</v>
      </c>
    </row>
    <row r="7800" spans="2:8" x14ac:dyDescent="0.35">
      <c r="B7800" s="1" t="s">
        <v>30770</v>
      </c>
      <c r="C7800" s="3" t="s">
        <v>30771</v>
      </c>
      <c r="D7800" s="13">
        <v>6190000</v>
      </c>
      <c r="E7800" s="1" t="str" cm="1">
        <f t="array" ref="E7800">_xlfn.IFS($D7800&gt;=$N$7,$J$7,AND($D7800&gt;=$M$8,$D7800&lt;$N$8),$J$8,AND($D7800&gt;=$M$9,$D7800&lt;$N$9),$J$9,$D7800&lt;$N$10,$J$10)</f>
        <v>Micro Cap</v>
      </c>
      <c r="F7800" s="18">
        <v>0.38</v>
      </c>
      <c r="G7800" s="3" t="s">
        <v>31554</v>
      </c>
      <c r="H7800" s="22">
        <f>ROUND(Table1[[#This Row],[Market Capitalisation]]/Table1[[#This Row],[Stock Price]],0)</f>
        <v>16289474</v>
      </c>
    </row>
    <row r="7801" spans="2:8" x14ac:dyDescent="0.35">
      <c r="B7801" s="1" t="s">
        <v>30774</v>
      </c>
      <c r="C7801" s="3" t="s">
        <v>30775</v>
      </c>
      <c r="D7801" s="13">
        <v>6180000</v>
      </c>
      <c r="E7801" s="1" t="str" cm="1">
        <f t="array" ref="E7801">_xlfn.IFS($D7801&gt;=$N$7,$J$7,AND($D7801&gt;=$M$8,$D7801&lt;$N$8),$J$8,AND($D7801&gt;=$M$9,$D7801&lt;$N$9),$J$9,$D7801&lt;$N$10,$J$10)</f>
        <v>Micro Cap</v>
      </c>
      <c r="F7801" s="18">
        <v>0.16</v>
      </c>
      <c r="G7801" s="3" t="s">
        <v>31554</v>
      </c>
      <c r="H7801" s="22">
        <f>ROUND(Table1[[#This Row],[Market Capitalisation]]/Table1[[#This Row],[Stock Price]],0)</f>
        <v>38625000</v>
      </c>
    </row>
    <row r="7802" spans="2:8" x14ac:dyDescent="0.35">
      <c r="B7802" s="1" t="s">
        <v>30778</v>
      </c>
      <c r="C7802" s="3" t="s">
        <v>30779</v>
      </c>
      <c r="D7802" s="13">
        <v>6160000</v>
      </c>
      <c r="E7802" s="1" t="str" cm="1">
        <f t="array" ref="E7802">_xlfn.IFS($D7802&gt;=$N$7,$J$7,AND($D7802&gt;=$M$8,$D7802&lt;$N$8),$J$8,AND($D7802&gt;=$M$9,$D7802&lt;$N$9),$J$9,$D7802&lt;$N$10,$J$10)</f>
        <v>Micro Cap</v>
      </c>
      <c r="F7802" s="18">
        <v>0.7</v>
      </c>
      <c r="G7802" s="3" t="s">
        <v>31554</v>
      </c>
      <c r="H7802" s="22">
        <f>ROUND(Table1[[#This Row],[Market Capitalisation]]/Table1[[#This Row],[Stock Price]],0)</f>
        <v>8800000</v>
      </c>
    </row>
    <row r="7803" spans="2:8" x14ac:dyDescent="0.35">
      <c r="B7803" s="1" t="s">
        <v>30782</v>
      </c>
      <c r="C7803" s="3" t="s">
        <v>30783</v>
      </c>
      <c r="D7803" s="13">
        <v>6160000</v>
      </c>
      <c r="E7803" s="1" t="str" cm="1">
        <f t="array" ref="E7803">_xlfn.IFS($D7803&gt;=$N$7,$J$7,AND($D7803&gt;=$M$8,$D7803&lt;$N$8),$J$8,AND($D7803&gt;=$M$9,$D7803&lt;$N$9),$J$9,$D7803&lt;$N$10,$J$10)</f>
        <v>Micro Cap</v>
      </c>
      <c r="F7803" s="18">
        <v>0.44</v>
      </c>
      <c r="G7803" s="3" t="s">
        <v>31554</v>
      </c>
      <c r="H7803" s="22">
        <f>ROUND(Table1[[#This Row],[Market Capitalisation]]/Table1[[#This Row],[Stock Price]],0)</f>
        <v>14000000</v>
      </c>
    </row>
    <row r="7804" spans="2:8" x14ac:dyDescent="0.35">
      <c r="B7804" s="1" t="s">
        <v>30785</v>
      </c>
      <c r="C7804" s="3" t="s">
        <v>30786</v>
      </c>
      <c r="D7804" s="13">
        <v>6150000</v>
      </c>
      <c r="E7804" s="1" t="str" cm="1">
        <f t="array" ref="E7804">_xlfn.IFS($D7804&gt;=$N$7,$J$7,AND($D7804&gt;=$M$8,$D7804&lt;$N$8),$J$8,AND($D7804&gt;=$M$9,$D7804&lt;$N$9),$J$9,$D7804&lt;$N$10,$J$10)</f>
        <v>Micro Cap</v>
      </c>
      <c r="F7804" s="18">
        <v>0.2</v>
      </c>
      <c r="G7804" s="3" t="s">
        <v>31554</v>
      </c>
      <c r="H7804" s="22">
        <f>ROUND(Table1[[#This Row],[Market Capitalisation]]/Table1[[#This Row],[Stock Price]],0)</f>
        <v>30750000</v>
      </c>
    </row>
    <row r="7805" spans="2:8" x14ac:dyDescent="0.35">
      <c r="B7805" s="1" t="s">
        <v>30789</v>
      </c>
      <c r="C7805" s="3" t="s">
        <v>30790</v>
      </c>
      <c r="D7805" s="13">
        <v>6080000</v>
      </c>
      <c r="E7805" s="1" t="str" cm="1">
        <f t="array" ref="E7805">_xlfn.IFS($D7805&gt;=$N$7,$J$7,AND($D7805&gt;=$M$8,$D7805&lt;$N$8),$J$8,AND($D7805&gt;=$M$9,$D7805&lt;$N$9),$J$9,$D7805&lt;$N$10,$J$10)</f>
        <v>Micro Cap</v>
      </c>
      <c r="F7805" s="18">
        <v>2.4</v>
      </c>
      <c r="G7805" s="3" t="s">
        <v>511</v>
      </c>
      <c r="H7805" s="22">
        <f>ROUND(Table1[[#This Row],[Market Capitalisation]]/Table1[[#This Row],[Stock Price]],0)</f>
        <v>2533333</v>
      </c>
    </row>
    <row r="7806" spans="2:8" x14ac:dyDescent="0.35">
      <c r="B7806" s="1" t="s">
        <v>30793</v>
      </c>
      <c r="C7806" s="3" t="s">
        <v>30794</v>
      </c>
      <c r="D7806" s="13">
        <v>6040000</v>
      </c>
      <c r="E7806" s="1" t="str" cm="1">
        <f t="array" ref="E7806">_xlfn.IFS($D7806&gt;=$N$7,$J$7,AND($D7806&gt;=$M$8,$D7806&lt;$N$8),$J$8,AND($D7806&gt;=$M$9,$D7806&lt;$N$9),$J$9,$D7806&lt;$N$10,$J$10)</f>
        <v>Micro Cap</v>
      </c>
      <c r="F7806" s="18">
        <v>1.39</v>
      </c>
      <c r="G7806" s="3" t="s">
        <v>31554</v>
      </c>
      <c r="H7806" s="22">
        <f>ROUND(Table1[[#This Row],[Market Capitalisation]]/Table1[[#This Row],[Stock Price]],0)</f>
        <v>4345324</v>
      </c>
    </row>
    <row r="7807" spans="2:8" x14ac:dyDescent="0.35">
      <c r="B7807" s="1" t="s">
        <v>30797</v>
      </c>
      <c r="C7807" s="3" t="s">
        <v>30798</v>
      </c>
      <c r="D7807" s="13">
        <v>6020000</v>
      </c>
      <c r="E7807" s="1" t="str" cm="1">
        <f t="array" ref="E7807">_xlfn.IFS($D7807&gt;=$N$7,$J$7,AND($D7807&gt;=$M$8,$D7807&lt;$N$8),$J$8,AND($D7807&gt;=$M$9,$D7807&lt;$N$9),$J$9,$D7807&lt;$N$10,$J$10)</f>
        <v>Micro Cap</v>
      </c>
      <c r="F7807" s="18">
        <v>0.09</v>
      </c>
      <c r="G7807" s="3" t="s">
        <v>3395</v>
      </c>
      <c r="H7807" s="22">
        <f>ROUND(Table1[[#This Row],[Market Capitalisation]]/Table1[[#This Row],[Stock Price]],0)</f>
        <v>66888889</v>
      </c>
    </row>
    <row r="7808" spans="2:8" x14ac:dyDescent="0.35">
      <c r="B7808" s="1" t="s">
        <v>30802</v>
      </c>
      <c r="C7808" s="3" t="s">
        <v>30803</v>
      </c>
      <c r="D7808" s="13">
        <v>6010000</v>
      </c>
      <c r="E7808" s="1" t="str" cm="1">
        <f t="array" ref="E7808">_xlfn.IFS($D7808&gt;=$N$7,$J$7,AND($D7808&gt;=$M$8,$D7808&lt;$N$8),$J$8,AND($D7808&gt;=$M$9,$D7808&lt;$N$9),$J$9,$D7808&lt;$N$10,$J$10)</f>
        <v>Micro Cap</v>
      </c>
      <c r="F7808" s="18">
        <v>0.5</v>
      </c>
      <c r="G7808" s="3" t="s">
        <v>152</v>
      </c>
      <c r="H7808" s="22">
        <f>ROUND(Table1[[#This Row],[Market Capitalisation]]/Table1[[#This Row],[Stock Price]],0)</f>
        <v>12020000</v>
      </c>
    </row>
    <row r="7809" spans="2:8" x14ac:dyDescent="0.35">
      <c r="B7809" s="1" t="s">
        <v>30806</v>
      </c>
      <c r="C7809" s="3" t="s">
        <v>30807</v>
      </c>
      <c r="D7809" s="13">
        <v>5990000</v>
      </c>
      <c r="E7809" s="1" t="str" cm="1">
        <f t="array" ref="E7809">_xlfn.IFS($D7809&gt;=$N$7,$J$7,AND($D7809&gt;=$M$8,$D7809&lt;$N$8),$J$8,AND($D7809&gt;=$M$9,$D7809&lt;$N$9),$J$9,$D7809&lt;$N$10,$J$10)</f>
        <v>Micro Cap</v>
      </c>
      <c r="F7809" s="18">
        <v>1.38</v>
      </c>
      <c r="G7809" s="3" t="s">
        <v>31554</v>
      </c>
      <c r="H7809" s="22">
        <f>ROUND(Table1[[#This Row],[Market Capitalisation]]/Table1[[#This Row],[Stock Price]],0)</f>
        <v>4340580</v>
      </c>
    </row>
    <row r="7810" spans="2:8" x14ac:dyDescent="0.35">
      <c r="B7810" s="1" t="s">
        <v>30810</v>
      </c>
      <c r="C7810" s="3" t="s">
        <v>30811</v>
      </c>
      <c r="D7810" s="13">
        <v>5970000</v>
      </c>
      <c r="E7810" s="1" t="str" cm="1">
        <f t="array" ref="E7810">_xlfn.IFS($D7810&gt;=$N$7,$J$7,AND($D7810&gt;=$M$8,$D7810&lt;$N$8),$J$8,AND($D7810&gt;=$M$9,$D7810&lt;$N$9),$J$9,$D7810&lt;$N$10,$J$10)</f>
        <v>Micro Cap</v>
      </c>
      <c r="F7810" s="18">
        <v>0.19</v>
      </c>
      <c r="G7810" s="3" t="s">
        <v>4925</v>
      </c>
      <c r="H7810" s="22">
        <f>ROUND(Table1[[#This Row],[Market Capitalisation]]/Table1[[#This Row],[Stock Price]],0)</f>
        <v>31421053</v>
      </c>
    </row>
    <row r="7811" spans="2:8" x14ac:dyDescent="0.35">
      <c r="B7811" s="1" t="s">
        <v>30814</v>
      </c>
      <c r="C7811" s="3" t="s">
        <v>30815</v>
      </c>
      <c r="D7811" s="13">
        <v>5840000</v>
      </c>
      <c r="E7811" s="1" t="str" cm="1">
        <f t="array" ref="E7811">_xlfn.IFS($D7811&gt;=$N$7,$J$7,AND($D7811&gt;=$M$8,$D7811&lt;$N$8),$J$8,AND($D7811&gt;=$M$9,$D7811&lt;$N$9),$J$9,$D7811&lt;$N$10,$J$10)</f>
        <v>Micro Cap</v>
      </c>
      <c r="F7811" s="18">
        <v>0.06</v>
      </c>
      <c r="G7811" s="3" t="s">
        <v>511</v>
      </c>
      <c r="H7811" s="22">
        <f>ROUND(Table1[[#This Row],[Market Capitalisation]]/Table1[[#This Row],[Stock Price]],0)</f>
        <v>97333333</v>
      </c>
    </row>
    <row r="7812" spans="2:8" x14ac:dyDescent="0.35">
      <c r="B7812" s="1" t="s">
        <v>30818</v>
      </c>
      <c r="C7812" s="3" t="s">
        <v>30819</v>
      </c>
      <c r="D7812" s="13">
        <v>5820000</v>
      </c>
      <c r="E7812" s="1" t="str" cm="1">
        <f t="array" ref="E7812">_xlfn.IFS($D7812&gt;=$N$7,$J$7,AND($D7812&gt;=$M$8,$D7812&lt;$N$8),$J$8,AND($D7812&gt;=$M$9,$D7812&lt;$N$9),$J$9,$D7812&lt;$N$10,$J$10)</f>
        <v>Micro Cap</v>
      </c>
      <c r="F7812" s="18">
        <v>0.28999999999999998</v>
      </c>
      <c r="G7812" s="3" t="s">
        <v>31554</v>
      </c>
      <c r="H7812" s="22">
        <f>ROUND(Table1[[#This Row],[Market Capitalisation]]/Table1[[#This Row],[Stock Price]],0)</f>
        <v>20068966</v>
      </c>
    </row>
    <row r="7813" spans="2:8" x14ac:dyDescent="0.35">
      <c r="B7813" s="1" t="s">
        <v>30822</v>
      </c>
      <c r="C7813" s="3" t="s">
        <v>30823</v>
      </c>
      <c r="D7813" s="13">
        <v>5800000</v>
      </c>
      <c r="E7813" s="1" t="str" cm="1">
        <f t="array" ref="E7813">_xlfn.IFS($D7813&gt;=$N$7,$J$7,AND($D7813&gt;=$M$8,$D7813&lt;$N$8),$J$8,AND($D7813&gt;=$M$9,$D7813&lt;$N$9),$J$9,$D7813&lt;$N$10,$J$10)</f>
        <v>Micro Cap</v>
      </c>
      <c r="F7813" s="18">
        <v>1</v>
      </c>
      <c r="G7813" s="3" t="s">
        <v>31554</v>
      </c>
      <c r="H7813" s="22">
        <f>ROUND(Table1[[#This Row],[Market Capitalisation]]/Table1[[#This Row],[Stock Price]],0)</f>
        <v>5800000</v>
      </c>
    </row>
    <row r="7814" spans="2:8" x14ac:dyDescent="0.35">
      <c r="B7814" s="1" t="s">
        <v>30826</v>
      </c>
      <c r="C7814" s="3" t="s">
        <v>30827</v>
      </c>
      <c r="D7814" s="13">
        <v>5800000</v>
      </c>
      <c r="E7814" s="1" t="str" cm="1">
        <f t="array" ref="E7814">_xlfn.IFS($D7814&gt;=$N$7,$J$7,AND($D7814&gt;=$M$8,$D7814&lt;$N$8),$J$8,AND($D7814&gt;=$M$9,$D7814&lt;$N$9),$J$9,$D7814&lt;$N$10,$J$10)</f>
        <v>Micro Cap</v>
      </c>
      <c r="F7814" s="18">
        <v>0.39</v>
      </c>
      <c r="G7814" s="3" t="s">
        <v>210</v>
      </c>
      <c r="H7814" s="22">
        <f>ROUND(Table1[[#This Row],[Market Capitalisation]]/Table1[[#This Row],[Stock Price]],0)</f>
        <v>14871795</v>
      </c>
    </row>
    <row r="7815" spans="2:8" x14ac:dyDescent="0.35">
      <c r="B7815" s="1" t="s">
        <v>30829</v>
      </c>
      <c r="C7815" s="3" t="s">
        <v>30830</v>
      </c>
      <c r="D7815" s="13">
        <v>5750000</v>
      </c>
      <c r="E7815" s="1" t="str" cm="1">
        <f t="array" ref="E7815">_xlfn.IFS($D7815&gt;=$N$7,$J$7,AND($D7815&gt;=$M$8,$D7815&lt;$N$8),$J$8,AND($D7815&gt;=$M$9,$D7815&lt;$N$9),$J$9,$D7815&lt;$N$10,$J$10)</f>
        <v>Micro Cap</v>
      </c>
      <c r="F7815" s="18">
        <v>0.13</v>
      </c>
      <c r="G7815" s="3" t="s">
        <v>249</v>
      </c>
      <c r="H7815" s="22">
        <f>ROUND(Table1[[#This Row],[Market Capitalisation]]/Table1[[#This Row],[Stock Price]],0)</f>
        <v>44230769</v>
      </c>
    </row>
    <row r="7816" spans="2:8" x14ac:dyDescent="0.35">
      <c r="B7816" s="1" t="s">
        <v>30833</v>
      </c>
      <c r="C7816" s="3" t="s">
        <v>30834</v>
      </c>
      <c r="D7816" s="13">
        <v>5750000</v>
      </c>
      <c r="E7816" s="1" t="str" cm="1">
        <f t="array" ref="E7816">_xlfn.IFS($D7816&gt;=$N$7,$J$7,AND($D7816&gt;=$M$8,$D7816&lt;$N$8),$J$8,AND($D7816&gt;=$M$9,$D7816&lt;$N$9),$J$9,$D7816&lt;$N$10,$J$10)</f>
        <v>Micro Cap</v>
      </c>
      <c r="F7816" s="18">
        <v>0.41</v>
      </c>
      <c r="G7816" s="3" t="s">
        <v>31554</v>
      </c>
      <c r="H7816" s="22">
        <f>ROUND(Table1[[#This Row],[Market Capitalisation]]/Table1[[#This Row],[Stock Price]],0)</f>
        <v>14024390</v>
      </c>
    </row>
    <row r="7817" spans="2:8" x14ac:dyDescent="0.35">
      <c r="B7817" s="1" t="s">
        <v>30836</v>
      </c>
      <c r="C7817" s="3" t="s">
        <v>30837</v>
      </c>
      <c r="D7817" s="13">
        <v>5660000</v>
      </c>
      <c r="E7817" s="1" t="str" cm="1">
        <f t="array" ref="E7817">_xlfn.IFS($D7817&gt;=$N$7,$J$7,AND($D7817&gt;=$M$8,$D7817&lt;$N$8),$J$8,AND($D7817&gt;=$M$9,$D7817&lt;$N$9),$J$9,$D7817&lt;$N$10,$J$10)</f>
        <v>Micro Cap</v>
      </c>
      <c r="F7817" s="18">
        <v>0.37</v>
      </c>
      <c r="G7817" s="3" t="s">
        <v>31554</v>
      </c>
      <c r="H7817" s="22">
        <f>ROUND(Table1[[#This Row],[Market Capitalisation]]/Table1[[#This Row],[Stock Price]],0)</f>
        <v>15297297</v>
      </c>
    </row>
    <row r="7818" spans="2:8" x14ac:dyDescent="0.35">
      <c r="B7818" s="1" t="s">
        <v>30840</v>
      </c>
      <c r="C7818" s="3" t="s">
        <v>30841</v>
      </c>
      <c r="D7818" s="13">
        <v>5630000</v>
      </c>
      <c r="E7818" s="1" t="str" cm="1">
        <f t="array" ref="E7818">_xlfn.IFS($D7818&gt;=$N$7,$J$7,AND($D7818&gt;=$M$8,$D7818&lt;$N$8),$J$8,AND($D7818&gt;=$M$9,$D7818&lt;$N$9),$J$9,$D7818&lt;$N$10,$J$10)</f>
        <v>Micro Cap</v>
      </c>
      <c r="F7818" s="18">
        <v>0.17</v>
      </c>
      <c r="G7818" s="3" t="s">
        <v>31554</v>
      </c>
      <c r="H7818" s="22">
        <f>ROUND(Table1[[#This Row],[Market Capitalisation]]/Table1[[#This Row],[Stock Price]],0)</f>
        <v>33117647</v>
      </c>
    </row>
    <row r="7819" spans="2:8" x14ac:dyDescent="0.35">
      <c r="B7819" s="1" t="s">
        <v>30844</v>
      </c>
      <c r="C7819" s="3" t="s">
        <v>30845</v>
      </c>
      <c r="D7819" s="13">
        <v>5620000</v>
      </c>
      <c r="E7819" s="1" t="str" cm="1">
        <f t="array" ref="E7819">_xlfn.IFS($D7819&gt;=$N$7,$J$7,AND($D7819&gt;=$M$8,$D7819&lt;$N$8),$J$8,AND($D7819&gt;=$M$9,$D7819&lt;$N$9),$J$9,$D7819&lt;$N$10,$J$10)</f>
        <v>Micro Cap</v>
      </c>
      <c r="F7819" s="18">
        <v>2.62</v>
      </c>
      <c r="G7819" s="3" t="s">
        <v>420</v>
      </c>
      <c r="H7819" s="22">
        <f>ROUND(Table1[[#This Row],[Market Capitalisation]]/Table1[[#This Row],[Stock Price]],0)</f>
        <v>2145038</v>
      </c>
    </row>
    <row r="7820" spans="2:8" x14ac:dyDescent="0.35">
      <c r="B7820" s="1" t="s">
        <v>30847</v>
      </c>
      <c r="C7820" s="3" t="s">
        <v>30848</v>
      </c>
      <c r="D7820" s="13">
        <v>5580000</v>
      </c>
      <c r="E7820" s="1" t="str" cm="1">
        <f t="array" ref="E7820">_xlfn.IFS($D7820&gt;=$N$7,$J$7,AND($D7820&gt;=$M$8,$D7820&lt;$N$8),$J$8,AND($D7820&gt;=$M$9,$D7820&lt;$N$9),$J$9,$D7820&lt;$N$10,$J$10)</f>
        <v>Micro Cap</v>
      </c>
      <c r="F7820" s="18">
        <v>0.38</v>
      </c>
      <c r="G7820" s="3" t="s">
        <v>31554</v>
      </c>
      <c r="H7820" s="22">
        <f>ROUND(Table1[[#This Row],[Market Capitalisation]]/Table1[[#This Row],[Stock Price]],0)</f>
        <v>14684211</v>
      </c>
    </row>
    <row r="7821" spans="2:8" x14ac:dyDescent="0.35">
      <c r="B7821" s="1" t="s">
        <v>30851</v>
      </c>
      <c r="C7821" s="3" t="s">
        <v>30852</v>
      </c>
      <c r="D7821" s="13">
        <v>5570000</v>
      </c>
      <c r="E7821" s="1" t="str" cm="1">
        <f t="array" ref="E7821">_xlfn.IFS($D7821&gt;=$N$7,$J$7,AND($D7821&gt;=$M$8,$D7821&lt;$N$8),$J$8,AND($D7821&gt;=$M$9,$D7821&lt;$N$9),$J$9,$D7821&lt;$N$10,$J$10)</f>
        <v>Micro Cap</v>
      </c>
      <c r="F7821" s="18">
        <v>1.99</v>
      </c>
      <c r="G7821" s="3" t="s">
        <v>31554</v>
      </c>
      <c r="H7821" s="22">
        <f>ROUND(Table1[[#This Row],[Market Capitalisation]]/Table1[[#This Row],[Stock Price]],0)</f>
        <v>2798995</v>
      </c>
    </row>
    <row r="7822" spans="2:8" x14ac:dyDescent="0.35">
      <c r="B7822" s="1" t="s">
        <v>30855</v>
      </c>
      <c r="C7822" s="3" t="s">
        <v>30856</v>
      </c>
      <c r="D7822" s="13">
        <v>5560000</v>
      </c>
      <c r="E7822" s="1" t="str" cm="1">
        <f t="array" ref="E7822">_xlfn.IFS($D7822&gt;=$N$7,$J$7,AND($D7822&gt;=$M$8,$D7822&lt;$N$8),$J$8,AND($D7822&gt;=$M$9,$D7822&lt;$N$9),$J$9,$D7822&lt;$N$10,$J$10)</f>
        <v>Micro Cap</v>
      </c>
      <c r="F7822" s="18">
        <v>0.21</v>
      </c>
      <c r="G7822" s="3" t="s">
        <v>304</v>
      </c>
      <c r="H7822" s="22">
        <f>ROUND(Table1[[#This Row],[Market Capitalisation]]/Table1[[#This Row],[Stock Price]],0)</f>
        <v>26476190</v>
      </c>
    </row>
    <row r="7823" spans="2:8" x14ac:dyDescent="0.35">
      <c r="B7823" s="1" t="s">
        <v>30859</v>
      </c>
      <c r="C7823" s="3" t="s">
        <v>30860</v>
      </c>
      <c r="D7823" s="13">
        <v>5530000</v>
      </c>
      <c r="E7823" s="1" t="str" cm="1">
        <f t="array" ref="E7823">_xlfn.IFS($D7823&gt;=$N$7,$J$7,AND($D7823&gt;=$M$8,$D7823&lt;$N$8),$J$8,AND($D7823&gt;=$M$9,$D7823&lt;$N$9),$J$9,$D7823&lt;$N$10,$J$10)</f>
        <v>Micro Cap</v>
      </c>
      <c r="F7823" s="18">
        <v>3.61</v>
      </c>
      <c r="G7823" s="3" t="s">
        <v>152</v>
      </c>
      <c r="H7823" s="22">
        <f>ROUND(Table1[[#This Row],[Market Capitalisation]]/Table1[[#This Row],[Stock Price]],0)</f>
        <v>1531856</v>
      </c>
    </row>
    <row r="7824" spans="2:8" x14ac:dyDescent="0.35">
      <c r="B7824" s="1" t="s">
        <v>30863</v>
      </c>
      <c r="C7824" s="3" t="s">
        <v>30864</v>
      </c>
      <c r="D7824" s="13">
        <v>5470000</v>
      </c>
      <c r="E7824" s="1" t="str" cm="1">
        <f t="array" ref="E7824">_xlfn.IFS($D7824&gt;=$N$7,$J$7,AND($D7824&gt;=$M$8,$D7824&lt;$N$8),$J$8,AND($D7824&gt;=$M$9,$D7824&lt;$N$9),$J$9,$D7824&lt;$N$10,$J$10)</f>
        <v>Micro Cap</v>
      </c>
      <c r="F7824" s="18">
        <v>1.74</v>
      </c>
      <c r="G7824" s="3" t="s">
        <v>31554</v>
      </c>
      <c r="H7824" s="22">
        <f>ROUND(Table1[[#This Row],[Market Capitalisation]]/Table1[[#This Row],[Stock Price]],0)</f>
        <v>3143678</v>
      </c>
    </row>
    <row r="7825" spans="2:8" x14ac:dyDescent="0.35">
      <c r="B7825" s="1" t="s">
        <v>30867</v>
      </c>
      <c r="C7825" s="3" t="s">
        <v>30868</v>
      </c>
      <c r="D7825" s="13">
        <v>5420000</v>
      </c>
      <c r="E7825" s="1" t="str" cm="1">
        <f t="array" ref="E7825">_xlfn.IFS($D7825&gt;=$N$7,$J$7,AND($D7825&gt;=$M$8,$D7825&lt;$N$8),$J$8,AND($D7825&gt;=$M$9,$D7825&lt;$N$9),$J$9,$D7825&lt;$N$10,$J$10)</f>
        <v>Micro Cap</v>
      </c>
      <c r="F7825" s="18">
        <v>2.06</v>
      </c>
      <c r="G7825" s="3" t="s">
        <v>31554</v>
      </c>
      <c r="H7825" s="22">
        <f>ROUND(Table1[[#This Row],[Market Capitalisation]]/Table1[[#This Row],[Stock Price]],0)</f>
        <v>2631068</v>
      </c>
    </row>
    <row r="7826" spans="2:8" x14ac:dyDescent="0.35">
      <c r="B7826" s="1" t="s">
        <v>30871</v>
      </c>
      <c r="C7826" s="3" t="s">
        <v>30872</v>
      </c>
      <c r="D7826" s="13">
        <v>5410000</v>
      </c>
      <c r="E7826" s="1" t="str" cm="1">
        <f t="array" ref="E7826">_xlfn.IFS($D7826&gt;=$N$7,$J$7,AND($D7826&gt;=$M$8,$D7826&lt;$N$8),$J$8,AND($D7826&gt;=$M$9,$D7826&lt;$N$9),$J$9,$D7826&lt;$N$10,$J$10)</f>
        <v>Micro Cap</v>
      </c>
      <c r="F7826" s="18">
        <v>0.42</v>
      </c>
      <c r="G7826" s="3" t="s">
        <v>31554</v>
      </c>
      <c r="H7826" s="22">
        <f>ROUND(Table1[[#This Row],[Market Capitalisation]]/Table1[[#This Row],[Stock Price]],0)</f>
        <v>12880952</v>
      </c>
    </row>
    <row r="7827" spans="2:8" x14ac:dyDescent="0.35">
      <c r="B7827" s="1" t="s">
        <v>30875</v>
      </c>
      <c r="C7827" s="3" t="s">
        <v>30876</v>
      </c>
      <c r="D7827" s="13">
        <v>5380000</v>
      </c>
      <c r="E7827" s="1" t="str" cm="1">
        <f t="array" ref="E7827">_xlfn.IFS($D7827&gt;=$N$7,$J$7,AND($D7827&gt;=$M$8,$D7827&lt;$N$8),$J$8,AND($D7827&gt;=$M$9,$D7827&lt;$N$9),$J$9,$D7827&lt;$N$10,$J$10)</f>
        <v>Micro Cap</v>
      </c>
      <c r="F7827" s="18">
        <v>0.11</v>
      </c>
      <c r="G7827" s="3" t="s">
        <v>31554</v>
      </c>
      <c r="H7827" s="22">
        <f>ROUND(Table1[[#This Row],[Market Capitalisation]]/Table1[[#This Row],[Stock Price]],0)</f>
        <v>48909091</v>
      </c>
    </row>
    <row r="7828" spans="2:8" x14ac:dyDescent="0.35">
      <c r="B7828" s="1" t="s">
        <v>30879</v>
      </c>
      <c r="C7828" s="3" t="s">
        <v>30880</v>
      </c>
      <c r="D7828" s="13">
        <v>5350000</v>
      </c>
      <c r="E7828" s="1" t="str" cm="1">
        <f t="array" ref="E7828">_xlfn.IFS($D7828&gt;=$N$7,$J$7,AND($D7828&gt;=$M$8,$D7828&lt;$N$8),$J$8,AND($D7828&gt;=$M$9,$D7828&lt;$N$9),$J$9,$D7828&lt;$N$10,$J$10)</f>
        <v>Micro Cap</v>
      </c>
      <c r="F7828" s="18">
        <v>0.56999999999999995</v>
      </c>
      <c r="G7828" s="3" t="s">
        <v>31554</v>
      </c>
      <c r="H7828" s="22">
        <f>ROUND(Table1[[#This Row],[Market Capitalisation]]/Table1[[#This Row],[Stock Price]],0)</f>
        <v>9385965</v>
      </c>
    </row>
    <row r="7829" spans="2:8" x14ac:dyDescent="0.35">
      <c r="B7829" s="1" t="s">
        <v>30883</v>
      </c>
      <c r="C7829" s="3" t="s">
        <v>30884</v>
      </c>
      <c r="D7829" s="13">
        <v>5350000</v>
      </c>
      <c r="E7829" s="1" t="str" cm="1">
        <f t="array" ref="E7829">_xlfn.IFS($D7829&gt;=$N$7,$J$7,AND($D7829&gt;=$M$8,$D7829&lt;$N$8),$J$8,AND($D7829&gt;=$M$9,$D7829&lt;$N$9),$J$9,$D7829&lt;$N$10,$J$10)</f>
        <v>Micro Cap</v>
      </c>
      <c r="F7829" s="18">
        <v>3.47</v>
      </c>
      <c r="G7829" s="3" t="s">
        <v>31554</v>
      </c>
      <c r="H7829" s="22">
        <f>ROUND(Table1[[#This Row],[Market Capitalisation]]/Table1[[#This Row],[Stock Price]],0)</f>
        <v>1541787</v>
      </c>
    </row>
    <row r="7830" spans="2:8" x14ac:dyDescent="0.35">
      <c r="B7830" s="1" t="s">
        <v>30886</v>
      </c>
      <c r="C7830" s="3" t="s">
        <v>30887</v>
      </c>
      <c r="D7830" s="13">
        <v>5350000</v>
      </c>
      <c r="E7830" s="1" t="str" cm="1">
        <f t="array" ref="E7830">_xlfn.IFS($D7830&gt;=$N$7,$J$7,AND($D7830&gt;=$M$8,$D7830&lt;$N$8),$J$8,AND($D7830&gt;=$M$9,$D7830&lt;$N$9),$J$9,$D7830&lt;$N$10,$J$10)</f>
        <v>Micro Cap</v>
      </c>
      <c r="F7830" s="18">
        <v>4.4400000000000004</v>
      </c>
      <c r="G7830" s="3" t="s">
        <v>31554</v>
      </c>
      <c r="H7830" s="22">
        <f>ROUND(Table1[[#This Row],[Market Capitalisation]]/Table1[[#This Row],[Stock Price]],0)</f>
        <v>1204955</v>
      </c>
    </row>
    <row r="7831" spans="2:8" x14ac:dyDescent="0.35">
      <c r="B7831" s="1" t="s">
        <v>30889</v>
      </c>
      <c r="C7831" s="3" t="s">
        <v>30890</v>
      </c>
      <c r="D7831" s="13">
        <v>5340000</v>
      </c>
      <c r="E7831" s="1" t="str" cm="1">
        <f t="array" ref="E7831">_xlfn.IFS($D7831&gt;=$N$7,$J$7,AND($D7831&gt;=$M$8,$D7831&lt;$N$8),$J$8,AND($D7831&gt;=$M$9,$D7831&lt;$N$9),$J$9,$D7831&lt;$N$10,$J$10)</f>
        <v>Micro Cap</v>
      </c>
      <c r="F7831" s="18">
        <v>0.87</v>
      </c>
      <c r="G7831" s="3" t="s">
        <v>31554</v>
      </c>
      <c r="H7831" s="22">
        <f>ROUND(Table1[[#This Row],[Market Capitalisation]]/Table1[[#This Row],[Stock Price]],0)</f>
        <v>6137931</v>
      </c>
    </row>
    <row r="7832" spans="2:8" x14ac:dyDescent="0.35">
      <c r="B7832" s="1" t="s">
        <v>30898</v>
      </c>
      <c r="C7832" s="3" t="s">
        <v>30899</v>
      </c>
      <c r="D7832" s="13">
        <v>5330000</v>
      </c>
      <c r="E7832" s="1" t="str" cm="1">
        <f t="array" ref="E7832">_xlfn.IFS($D7832&gt;=$N$7,$J$7,AND($D7832&gt;=$M$8,$D7832&lt;$N$8),$J$8,AND($D7832&gt;=$M$9,$D7832&lt;$N$9),$J$9,$D7832&lt;$N$10,$J$10)</f>
        <v>Micro Cap</v>
      </c>
      <c r="F7832" s="18">
        <v>0.3</v>
      </c>
      <c r="G7832" s="3" t="s">
        <v>31554</v>
      </c>
      <c r="H7832" s="22">
        <f>ROUND(Table1[[#This Row],[Market Capitalisation]]/Table1[[#This Row],[Stock Price]],0)</f>
        <v>17766667</v>
      </c>
    </row>
    <row r="7833" spans="2:8" x14ac:dyDescent="0.35">
      <c r="B7833" s="1" t="s">
        <v>30901</v>
      </c>
      <c r="C7833" s="3" t="s">
        <v>30902</v>
      </c>
      <c r="D7833" s="13">
        <v>5140000</v>
      </c>
      <c r="E7833" s="1" t="str" cm="1">
        <f t="array" ref="E7833">_xlfn.IFS($D7833&gt;=$N$7,$J$7,AND($D7833&gt;=$M$8,$D7833&lt;$N$8),$J$8,AND($D7833&gt;=$M$9,$D7833&lt;$N$9),$J$9,$D7833&lt;$N$10,$J$10)</f>
        <v>Micro Cap</v>
      </c>
      <c r="F7833" s="18">
        <v>0.04</v>
      </c>
      <c r="G7833" s="3" t="s">
        <v>1103</v>
      </c>
      <c r="H7833" s="22">
        <f>ROUND(Table1[[#This Row],[Market Capitalisation]]/Table1[[#This Row],[Stock Price]],0)</f>
        <v>128500000</v>
      </c>
    </row>
    <row r="7834" spans="2:8" x14ac:dyDescent="0.35">
      <c r="B7834" s="1" t="s">
        <v>30905</v>
      </c>
      <c r="C7834" s="3" t="s">
        <v>30906</v>
      </c>
      <c r="D7834" s="13">
        <v>5020000</v>
      </c>
      <c r="E7834" s="1" t="str" cm="1">
        <f t="array" ref="E7834">_xlfn.IFS($D7834&gt;=$N$7,$J$7,AND($D7834&gt;=$M$8,$D7834&lt;$N$8),$J$8,AND($D7834&gt;=$M$9,$D7834&lt;$N$9),$J$9,$D7834&lt;$N$10,$J$10)</f>
        <v>Micro Cap</v>
      </c>
      <c r="F7834" s="18">
        <v>3.12</v>
      </c>
      <c r="G7834" s="3" t="s">
        <v>31554</v>
      </c>
      <c r="H7834" s="22">
        <f>ROUND(Table1[[#This Row],[Market Capitalisation]]/Table1[[#This Row],[Stock Price]],0)</f>
        <v>1608974</v>
      </c>
    </row>
    <row r="7835" spans="2:8" x14ac:dyDescent="0.35">
      <c r="B7835" s="1" t="s">
        <v>30909</v>
      </c>
      <c r="C7835" s="3" t="s">
        <v>30910</v>
      </c>
      <c r="D7835" s="13">
        <v>5020000</v>
      </c>
      <c r="E7835" s="1" t="str" cm="1">
        <f t="array" ref="E7835">_xlfn.IFS($D7835&gt;=$N$7,$J$7,AND($D7835&gt;=$M$8,$D7835&lt;$N$8),$J$8,AND($D7835&gt;=$M$9,$D7835&lt;$N$9),$J$9,$D7835&lt;$N$10,$J$10)</f>
        <v>Micro Cap</v>
      </c>
      <c r="F7835" s="18">
        <v>0.14000000000000001</v>
      </c>
      <c r="G7835" s="3" t="s">
        <v>31544</v>
      </c>
      <c r="H7835" s="22">
        <f>ROUND(Table1[[#This Row],[Market Capitalisation]]/Table1[[#This Row],[Stock Price]],0)</f>
        <v>35857143</v>
      </c>
    </row>
    <row r="7836" spans="2:8" x14ac:dyDescent="0.35">
      <c r="B7836" s="1" t="s">
        <v>30912</v>
      </c>
      <c r="C7836" s="3" t="s">
        <v>30913</v>
      </c>
      <c r="D7836" s="13">
        <v>4960000</v>
      </c>
      <c r="E7836" s="1" t="str" cm="1">
        <f t="array" ref="E7836">_xlfn.IFS($D7836&gt;=$N$7,$J$7,AND($D7836&gt;=$M$8,$D7836&lt;$N$8),$J$8,AND($D7836&gt;=$M$9,$D7836&lt;$N$9),$J$9,$D7836&lt;$N$10,$J$10)</f>
        <v>Micro Cap</v>
      </c>
      <c r="F7836" s="18">
        <v>1.36</v>
      </c>
      <c r="G7836" s="3" t="s">
        <v>4076</v>
      </c>
      <c r="H7836" s="22">
        <f>ROUND(Table1[[#This Row],[Market Capitalisation]]/Table1[[#This Row],[Stock Price]],0)</f>
        <v>3647059</v>
      </c>
    </row>
    <row r="7837" spans="2:8" x14ac:dyDescent="0.35">
      <c r="B7837" s="1" t="s">
        <v>30916</v>
      </c>
      <c r="C7837" s="3" t="s">
        <v>30917</v>
      </c>
      <c r="D7837" s="13">
        <v>4950000</v>
      </c>
      <c r="E7837" s="1" t="str" cm="1">
        <f t="array" ref="E7837">_xlfn.IFS($D7837&gt;=$N$7,$J$7,AND($D7837&gt;=$M$8,$D7837&lt;$N$8),$J$8,AND($D7837&gt;=$M$9,$D7837&lt;$N$9),$J$9,$D7837&lt;$N$10,$J$10)</f>
        <v>Micro Cap</v>
      </c>
      <c r="F7837" s="18">
        <v>6.99</v>
      </c>
      <c r="G7837" s="3" t="s">
        <v>31554</v>
      </c>
      <c r="H7837" s="22">
        <f>ROUND(Table1[[#This Row],[Market Capitalisation]]/Table1[[#This Row],[Stock Price]],0)</f>
        <v>708155</v>
      </c>
    </row>
    <row r="7838" spans="2:8" x14ac:dyDescent="0.35">
      <c r="B7838" s="1" t="s">
        <v>30920</v>
      </c>
      <c r="C7838" s="3" t="s">
        <v>30921</v>
      </c>
      <c r="D7838" s="13">
        <v>4930000</v>
      </c>
      <c r="E7838" s="1" t="str" cm="1">
        <f t="array" ref="E7838">_xlfn.IFS($D7838&gt;=$N$7,$J$7,AND($D7838&gt;=$M$8,$D7838&lt;$N$8),$J$8,AND($D7838&gt;=$M$9,$D7838&lt;$N$9),$J$9,$D7838&lt;$N$10,$J$10)</f>
        <v>Micro Cap</v>
      </c>
      <c r="F7838" s="18">
        <v>1.1499999999999999</v>
      </c>
      <c r="G7838" s="3" t="s">
        <v>152</v>
      </c>
      <c r="H7838" s="22">
        <f>ROUND(Table1[[#This Row],[Market Capitalisation]]/Table1[[#This Row],[Stock Price]],0)</f>
        <v>4286957</v>
      </c>
    </row>
    <row r="7839" spans="2:8" x14ac:dyDescent="0.35">
      <c r="B7839" s="1" t="s">
        <v>30924</v>
      </c>
      <c r="C7839" s="3" t="s">
        <v>30925</v>
      </c>
      <c r="D7839" s="13">
        <v>4810000</v>
      </c>
      <c r="E7839" s="1" t="str" cm="1">
        <f t="array" ref="E7839">_xlfn.IFS($D7839&gt;=$N$7,$J$7,AND($D7839&gt;=$M$8,$D7839&lt;$N$8),$J$8,AND($D7839&gt;=$M$9,$D7839&lt;$N$9),$J$9,$D7839&lt;$N$10,$J$10)</f>
        <v>Micro Cap</v>
      </c>
      <c r="F7839" s="18">
        <v>3.32</v>
      </c>
      <c r="G7839" s="3" t="s">
        <v>31554</v>
      </c>
      <c r="H7839" s="22">
        <f>ROUND(Table1[[#This Row],[Market Capitalisation]]/Table1[[#This Row],[Stock Price]],0)</f>
        <v>1448795</v>
      </c>
    </row>
    <row r="7840" spans="2:8" x14ac:dyDescent="0.35">
      <c r="B7840" s="1" t="s">
        <v>30928</v>
      </c>
      <c r="C7840" s="3" t="s">
        <v>30929</v>
      </c>
      <c r="D7840" s="13">
        <v>4750000</v>
      </c>
      <c r="E7840" s="1" t="str" cm="1">
        <f t="array" ref="E7840">_xlfn.IFS($D7840&gt;=$N$7,$J$7,AND($D7840&gt;=$M$8,$D7840&lt;$N$8),$J$8,AND($D7840&gt;=$M$9,$D7840&lt;$N$9),$J$9,$D7840&lt;$N$10,$J$10)</f>
        <v>Micro Cap</v>
      </c>
      <c r="F7840" s="18">
        <v>1.17</v>
      </c>
      <c r="G7840" s="3" t="s">
        <v>31554</v>
      </c>
      <c r="H7840" s="22">
        <f>ROUND(Table1[[#This Row],[Market Capitalisation]]/Table1[[#This Row],[Stock Price]],0)</f>
        <v>4059829</v>
      </c>
    </row>
    <row r="7841" spans="2:8" x14ac:dyDescent="0.35">
      <c r="B7841" s="1" t="s">
        <v>30932</v>
      </c>
      <c r="C7841" s="3" t="s">
        <v>30933</v>
      </c>
      <c r="D7841" s="13">
        <v>4650000</v>
      </c>
      <c r="E7841" s="1" t="str" cm="1">
        <f t="array" ref="E7841">_xlfn.IFS($D7841&gt;=$N$7,$J$7,AND($D7841&gt;=$M$8,$D7841&lt;$N$8),$J$8,AND($D7841&gt;=$M$9,$D7841&lt;$N$9),$J$9,$D7841&lt;$N$10,$J$10)</f>
        <v>Micro Cap</v>
      </c>
      <c r="F7841" s="18">
        <v>1.1499999999999999</v>
      </c>
      <c r="G7841" s="3" t="s">
        <v>31554</v>
      </c>
      <c r="H7841" s="22">
        <f>ROUND(Table1[[#This Row],[Market Capitalisation]]/Table1[[#This Row],[Stock Price]],0)</f>
        <v>4043478</v>
      </c>
    </row>
    <row r="7842" spans="2:8" x14ac:dyDescent="0.35">
      <c r="B7842" s="1" t="s">
        <v>30936</v>
      </c>
      <c r="C7842" s="3" t="s">
        <v>30937</v>
      </c>
      <c r="D7842" s="13">
        <v>4570000</v>
      </c>
      <c r="E7842" s="1" t="str" cm="1">
        <f t="array" ref="E7842">_xlfn.IFS($D7842&gt;=$N$7,$J$7,AND($D7842&gt;=$M$8,$D7842&lt;$N$8),$J$8,AND($D7842&gt;=$M$9,$D7842&lt;$N$9),$J$9,$D7842&lt;$N$10,$J$10)</f>
        <v>Micro Cap</v>
      </c>
      <c r="F7842" s="18">
        <v>0.42</v>
      </c>
      <c r="G7842" s="3" t="s">
        <v>31554</v>
      </c>
      <c r="H7842" s="22">
        <f>ROUND(Table1[[#This Row],[Market Capitalisation]]/Table1[[#This Row],[Stock Price]],0)</f>
        <v>10880952</v>
      </c>
    </row>
    <row r="7843" spans="2:8" x14ac:dyDescent="0.35">
      <c r="B7843" s="1" t="s">
        <v>30940</v>
      </c>
      <c r="C7843" s="3" t="s">
        <v>30941</v>
      </c>
      <c r="D7843" s="13">
        <v>4520000</v>
      </c>
      <c r="E7843" s="1" t="str" cm="1">
        <f t="array" ref="E7843">_xlfn.IFS($D7843&gt;=$N$7,$J$7,AND($D7843&gt;=$M$8,$D7843&lt;$N$8),$J$8,AND($D7843&gt;=$M$9,$D7843&lt;$N$9),$J$9,$D7843&lt;$N$10,$J$10)</f>
        <v>Micro Cap</v>
      </c>
      <c r="F7843" s="18">
        <v>0.5</v>
      </c>
      <c r="G7843" s="3" t="s">
        <v>31554</v>
      </c>
      <c r="H7843" s="22">
        <f>ROUND(Table1[[#This Row],[Market Capitalisation]]/Table1[[#This Row],[Stock Price]],0)</f>
        <v>9040000</v>
      </c>
    </row>
    <row r="7844" spans="2:8" x14ac:dyDescent="0.35">
      <c r="B7844" s="1" t="s">
        <v>30944</v>
      </c>
      <c r="C7844" s="3" t="s">
        <v>30945</v>
      </c>
      <c r="D7844" s="13">
        <v>4520000</v>
      </c>
      <c r="E7844" s="1" t="str" cm="1">
        <f t="array" ref="E7844">_xlfn.IFS($D7844&gt;=$N$7,$J$7,AND($D7844&gt;=$M$8,$D7844&lt;$N$8),$J$8,AND($D7844&gt;=$M$9,$D7844&lt;$N$9),$J$9,$D7844&lt;$N$10,$J$10)</f>
        <v>Micro Cap</v>
      </c>
      <c r="F7844" s="18">
        <v>0.34</v>
      </c>
      <c r="G7844" s="3" t="s">
        <v>31567</v>
      </c>
      <c r="H7844" s="22">
        <f>ROUND(Table1[[#This Row],[Market Capitalisation]]/Table1[[#This Row],[Stock Price]],0)</f>
        <v>13294118</v>
      </c>
    </row>
    <row r="7845" spans="2:8" x14ac:dyDescent="0.35">
      <c r="B7845" s="1" t="s">
        <v>30947</v>
      </c>
      <c r="C7845" s="3" t="s">
        <v>30948</v>
      </c>
      <c r="D7845" s="13">
        <v>4380000</v>
      </c>
      <c r="E7845" s="1" t="str" cm="1">
        <f t="array" ref="E7845">_xlfn.IFS($D7845&gt;=$N$7,$J$7,AND($D7845&gt;=$M$8,$D7845&lt;$N$8),$J$8,AND($D7845&gt;=$M$9,$D7845&lt;$N$9),$J$9,$D7845&lt;$N$10,$J$10)</f>
        <v>Micro Cap</v>
      </c>
      <c r="F7845" s="18">
        <v>1.76</v>
      </c>
      <c r="G7845" s="3" t="s">
        <v>31554</v>
      </c>
      <c r="H7845" s="22">
        <f>ROUND(Table1[[#This Row],[Market Capitalisation]]/Table1[[#This Row],[Stock Price]],0)</f>
        <v>2488636</v>
      </c>
    </row>
    <row r="7846" spans="2:8" x14ac:dyDescent="0.35">
      <c r="B7846" s="1" t="s">
        <v>30951</v>
      </c>
      <c r="C7846" s="3" t="s">
        <v>30952</v>
      </c>
      <c r="D7846" s="13">
        <v>4190000.0000000005</v>
      </c>
      <c r="E7846" s="1" t="str" cm="1">
        <f t="array" ref="E7846">_xlfn.IFS($D7846&gt;=$N$7,$J$7,AND($D7846&gt;=$M$8,$D7846&lt;$N$8),$J$8,AND($D7846&gt;=$M$9,$D7846&lt;$N$9),$J$9,$D7846&lt;$N$10,$J$10)</f>
        <v>Micro Cap</v>
      </c>
      <c r="F7846" s="18">
        <v>5.57</v>
      </c>
      <c r="G7846" s="3" t="s">
        <v>31554</v>
      </c>
      <c r="H7846" s="22">
        <f>ROUND(Table1[[#This Row],[Market Capitalisation]]/Table1[[#This Row],[Stock Price]],0)</f>
        <v>752244</v>
      </c>
    </row>
    <row r="7847" spans="2:8" x14ac:dyDescent="0.35">
      <c r="B7847" s="1" t="s">
        <v>30955</v>
      </c>
      <c r="C7847" s="3" t="s">
        <v>30956</v>
      </c>
      <c r="D7847" s="13">
        <v>4170000</v>
      </c>
      <c r="E7847" s="1" t="str" cm="1">
        <f t="array" ref="E7847">_xlfn.IFS($D7847&gt;=$N$7,$J$7,AND($D7847&gt;=$M$8,$D7847&lt;$N$8),$J$8,AND($D7847&gt;=$M$9,$D7847&lt;$N$9),$J$9,$D7847&lt;$N$10,$J$10)</f>
        <v>Micro Cap</v>
      </c>
      <c r="F7847" s="18">
        <v>0.24</v>
      </c>
      <c r="G7847" s="3" t="s">
        <v>31554</v>
      </c>
      <c r="H7847" s="22">
        <f>ROUND(Table1[[#This Row],[Market Capitalisation]]/Table1[[#This Row],[Stock Price]],0)</f>
        <v>17375000</v>
      </c>
    </row>
    <row r="7848" spans="2:8" x14ac:dyDescent="0.35">
      <c r="B7848" s="1" t="s">
        <v>30959</v>
      </c>
      <c r="C7848" s="3" t="s">
        <v>30960</v>
      </c>
      <c r="D7848" s="13">
        <v>4080000</v>
      </c>
      <c r="E7848" s="1" t="str" cm="1">
        <f t="array" ref="E7848">_xlfn.IFS($D7848&gt;=$N$7,$J$7,AND($D7848&gt;=$M$8,$D7848&lt;$N$8),$J$8,AND($D7848&gt;=$M$9,$D7848&lt;$N$9),$J$9,$D7848&lt;$N$10,$J$10)</f>
        <v>Micro Cap</v>
      </c>
      <c r="F7848" s="18">
        <v>0.17</v>
      </c>
      <c r="G7848" s="3" t="s">
        <v>4925</v>
      </c>
      <c r="H7848" s="22">
        <f>ROUND(Table1[[#This Row],[Market Capitalisation]]/Table1[[#This Row],[Stock Price]],0)</f>
        <v>24000000</v>
      </c>
    </row>
    <row r="7849" spans="2:8" x14ac:dyDescent="0.35">
      <c r="B7849" s="1" t="s">
        <v>30963</v>
      </c>
      <c r="C7849" s="3" t="s">
        <v>30964</v>
      </c>
      <c r="D7849" s="13">
        <v>4040000</v>
      </c>
      <c r="E7849" s="1" t="str" cm="1">
        <f t="array" ref="E7849">_xlfn.IFS($D7849&gt;=$N$7,$J$7,AND($D7849&gt;=$M$8,$D7849&lt;$N$8),$J$8,AND($D7849&gt;=$M$9,$D7849&lt;$N$9),$J$9,$D7849&lt;$N$10,$J$10)</f>
        <v>Micro Cap</v>
      </c>
      <c r="F7849" s="18">
        <v>1.3</v>
      </c>
      <c r="G7849" s="3" t="s">
        <v>31567</v>
      </c>
      <c r="H7849" s="22">
        <f>ROUND(Table1[[#This Row],[Market Capitalisation]]/Table1[[#This Row],[Stock Price]],0)</f>
        <v>3107692</v>
      </c>
    </row>
    <row r="7850" spans="2:8" x14ac:dyDescent="0.35">
      <c r="B7850" s="1" t="s">
        <v>30967</v>
      </c>
      <c r="C7850" s="3" t="s">
        <v>30968</v>
      </c>
      <c r="D7850" s="13">
        <v>4030000.0000000005</v>
      </c>
      <c r="E7850" s="1" t="str" cm="1">
        <f t="array" ref="E7850">_xlfn.IFS($D7850&gt;=$N$7,$J$7,AND($D7850&gt;=$M$8,$D7850&lt;$N$8),$J$8,AND($D7850&gt;=$M$9,$D7850&lt;$N$9),$J$9,$D7850&lt;$N$10,$J$10)</f>
        <v>Micro Cap</v>
      </c>
      <c r="F7850" s="18">
        <v>1.99</v>
      </c>
      <c r="G7850" s="3" t="s">
        <v>4076</v>
      </c>
      <c r="H7850" s="22">
        <f>ROUND(Table1[[#This Row],[Market Capitalisation]]/Table1[[#This Row],[Stock Price]],0)</f>
        <v>2025126</v>
      </c>
    </row>
    <row r="7851" spans="2:8" x14ac:dyDescent="0.35">
      <c r="B7851" s="1" t="s">
        <v>30971</v>
      </c>
      <c r="C7851" s="3" t="s">
        <v>30972</v>
      </c>
      <c r="D7851" s="13">
        <v>3990000</v>
      </c>
      <c r="E7851" s="1" t="str" cm="1">
        <f t="array" ref="E7851">_xlfn.IFS($D7851&gt;=$N$7,$J$7,AND($D7851&gt;=$M$8,$D7851&lt;$N$8),$J$8,AND($D7851&gt;=$M$9,$D7851&lt;$N$9),$J$9,$D7851&lt;$N$10,$J$10)</f>
        <v>Micro Cap</v>
      </c>
      <c r="F7851" s="18">
        <v>0.25</v>
      </c>
      <c r="G7851" s="3" t="s">
        <v>31554</v>
      </c>
      <c r="H7851" s="22">
        <f>ROUND(Table1[[#This Row],[Market Capitalisation]]/Table1[[#This Row],[Stock Price]],0)</f>
        <v>15960000</v>
      </c>
    </row>
    <row r="7852" spans="2:8" x14ac:dyDescent="0.35">
      <c r="B7852" s="1" t="s">
        <v>30975</v>
      </c>
      <c r="C7852" s="3" t="s">
        <v>30976</v>
      </c>
      <c r="D7852" s="13">
        <v>3980000</v>
      </c>
      <c r="E7852" s="1" t="str" cm="1">
        <f t="array" ref="E7852">_xlfn.IFS($D7852&gt;=$N$7,$J$7,AND($D7852&gt;=$M$8,$D7852&lt;$N$8),$J$8,AND($D7852&gt;=$M$9,$D7852&lt;$N$9),$J$9,$D7852&lt;$N$10,$J$10)</f>
        <v>Micro Cap</v>
      </c>
      <c r="F7852" s="18">
        <v>1.42</v>
      </c>
      <c r="G7852" s="3" t="s">
        <v>31554</v>
      </c>
      <c r="H7852" s="22">
        <f>ROUND(Table1[[#This Row],[Market Capitalisation]]/Table1[[#This Row],[Stock Price]],0)</f>
        <v>2802817</v>
      </c>
    </row>
    <row r="7853" spans="2:8" x14ac:dyDescent="0.35">
      <c r="B7853" s="1" t="s">
        <v>30979</v>
      </c>
      <c r="C7853" s="3" t="s">
        <v>30980</v>
      </c>
      <c r="D7853" s="13">
        <v>3950000</v>
      </c>
      <c r="E7853" s="1" t="str" cm="1">
        <f t="array" ref="E7853">_xlfn.IFS($D7853&gt;=$N$7,$J$7,AND($D7853&gt;=$M$8,$D7853&lt;$N$8),$J$8,AND($D7853&gt;=$M$9,$D7853&lt;$N$9),$J$9,$D7853&lt;$N$10,$J$10)</f>
        <v>Micro Cap</v>
      </c>
      <c r="F7853" s="18">
        <v>0.22</v>
      </c>
      <c r="G7853" s="3" t="s">
        <v>511</v>
      </c>
      <c r="H7853" s="22">
        <f>ROUND(Table1[[#This Row],[Market Capitalisation]]/Table1[[#This Row],[Stock Price]],0)</f>
        <v>17954545</v>
      </c>
    </row>
    <row r="7854" spans="2:8" x14ac:dyDescent="0.35">
      <c r="B7854" s="1" t="s">
        <v>30983</v>
      </c>
      <c r="C7854" s="3" t="s">
        <v>30984</v>
      </c>
      <c r="D7854" s="13">
        <v>3940000</v>
      </c>
      <c r="E7854" s="1" t="str" cm="1">
        <f t="array" ref="E7854">_xlfn.IFS($D7854&gt;=$N$7,$J$7,AND($D7854&gt;=$M$8,$D7854&lt;$N$8),$J$8,AND($D7854&gt;=$M$9,$D7854&lt;$N$9),$J$9,$D7854&lt;$N$10,$J$10)</f>
        <v>Micro Cap</v>
      </c>
      <c r="F7854" s="18">
        <v>0.13</v>
      </c>
      <c r="G7854" s="3" t="s">
        <v>4925</v>
      </c>
      <c r="H7854" s="22">
        <f>ROUND(Table1[[#This Row],[Market Capitalisation]]/Table1[[#This Row],[Stock Price]],0)</f>
        <v>30307692</v>
      </c>
    </row>
    <row r="7855" spans="2:8" x14ac:dyDescent="0.35">
      <c r="B7855" s="1" t="s">
        <v>30987</v>
      </c>
      <c r="C7855" s="3" t="s">
        <v>30988</v>
      </c>
      <c r="D7855" s="13">
        <v>3890000</v>
      </c>
      <c r="E7855" s="1" t="str" cm="1">
        <f t="array" ref="E7855">_xlfn.IFS($D7855&gt;=$N$7,$J$7,AND($D7855&gt;=$M$8,$D7855&lt;$N$8),$J$8,AND($D7855&gt;=$M$9,$D7855&lt;$N$9),$J$9,$D7855&lt;$N$10,$J$10)</f>
        <v>Micro Cap</v>
      </c>
      <c r="F7855" s="18">
        <v>1.55</v>
      </c>
      <c r="G7855" s="3" t="s">
        <v>31554</v>
      </c>
      <c r="H7855" s="22">
        <f>ROUND(Table1[[#This Row],[Market Capitalisation]]/Table1[[#This Row],[Stock Price]],0)</f>
        <v>2509677</v>
      </c>
    </row>
    <row r="7856" spans="2:8" x14ac:dyDescent="0.35">
      <c r="B7856" s="1" t="s">
        <v>30991</v>
      </c>
      <c r="C7856" s="3" t="s">
        <v>30992</v>
      </c>
      <c r="D7856" s="13">
        <v>3840000</v>
      </c>
      <c r="E7856" s="1" t="str" cm="1">
        <f t="array" ref="E7856">_xlfn.IFS($D7856&gt;=$N$7,$J$7,AND($D7856&gt;=$M$8,$D7856&lt;$N$8),$J$8,AND($D7856&gt;=$M$9,$D7856&lt;$N$9),$J$9,$D7856&lt;$N$10,$J$10)</f>
        <v>Micro Cap</v>
      </c>
      <c r="F7856" s="18">
        <v>3.64</v>
      </c>
      <c r="G7856" s="3" t="s">
        <v>31554</v>
      </c>
      <c r="H7856" s="22">
        <f>ROUND(Table1[[#This Row],[Market Capitalisation]]/Table1[[#This Row],[Stock Price]],0)</f>
        <v>1054945</v>
      </c>
    </row>
    <row r="7857" spans="2:8" x14ac:dyDescent="0.35">
      <c r="B7857" s="1" t="s">
        <v>30995</v>
      </c>
      <c r="C7857" s="3" t="s">
        <v>30996</v>
      </c>
      <c r="D7857" s="13">
        <v>3830000</v>
      </c>
      <c r="E7857" s="1" t="str" cm="1">
        <f t="array" ref="E7857">_xlfn.IFS($D7857&gt;=$N$7,$J$7,AND($D7857&gt;=$M$8,$D7857&lt;$N$8),$J$8,AND($D7857&gt;=$M$9,$D7857&lt;$N$9),$J$9,$D7857&lt;$N$10,$J$10)</f>
        <v>Micro Cap</v>
      </c>
      <c r="F7857" s="18">
        <v>0.59</v>
      </c>
      <c r="G7857" s="3" t="s">
        <v>31554</v>
      </c>
      <c r="H7857" s="22">
        <f>ROUND(Table1[[#This Row],[Market Capitalisation]]/Table1[[#This Row],[Stock Price]],0)</f>
        <v>6491525</v>
      </c>
    </row>
    <row r="7858" spans="2:8" x14ac:dyDescent="0.35">
      <c r="B7858" s="1" t="s">
        <v>30999</v>
      </c>
      <c r="C7858" s="3" t="s">
        <v>31000</v>
      </c>
      <c r="D7858" s="13">
        <v>3800000</v>
      </c>
      <c r="E7858" s="1" t="str" cm="1">
        <f t="array" ref="E7858">_xlfn.IFS($D7858&gt;=$N$7,$J$7,AND($D7858&gt;=$M$8,$D7858&lt;$N$8),$J$8,AND($D7858&gt;=$M$9,$D7858&lt;$N$9),$J$9,$D7858&lt;$N$10,$J$10)</f>
        <v>Micro Cap</v>
      </c>
      <c r="F7858" s="18">
        <v>0.28999999999999998</v>
      </c>
      <c r="G7858" s="3" t="s">
        <v>31554</v>
      </c>
      <c r="H7858" s="22">
        <f>ROUND(Table1[[#This Row],[Market Capitalisation]]/Table1[[#This Row],[Stock Price]],0)</f>
        <v>13103448</v>
      </c>
    </row>
    <row r="7859" spans="2:8" x14ac:dyDescent="0.35">
      <c r="B7859" s="1" t="s">
        <v>31003</v>
      </c>
      <c r="C7859" s="3" t="s">
        <v>31004</v>
      </c>
      <c r="D7859" s="13">
        <v>3800000</v>
      </c>
      <c r="E7859" s="1" t="str" cm="1">
        <f t="array" ref="E7859">_xlfn.IFS($D7859&gt;=$N$7,$J$7,AND($D7859&gt;=$M$8,$D7859&lt;$N$8),$J$8,AND($D7859&gt;=$M$9,$D7859&lt;$N$9),$J$9,$D7859&lt;$N$10,$J$10)</f>
        <v>Micro Cap</v>
      </c>
      <c r="F7859" s="18">
        <v>3.2</v>
      </c>
      <c r="G7859" s="3" t="s">
        <v>4076</v>
      </c>
      <c r="H7859" s="22">
        <f>ROUND(Table1[[#This Row],[Market Capitalisation]]/Table1[[#This Row],[Stock Price]],0)</f>
        <v>1187500</v>
      </c>
    </row>
    <row r="7860" spans="2:8" x14ac:dyDescent="0.35">
      <c r="B7860" s="1" t="s">
        <v>31006</v>
      </c>
      <c r="C7860" s="3" t="s">
        <v>31007</v>
      </c>
      <c r="D7860" s="13">
        <v>3760000</v>
      </c>
      <c r="E7860" s="1" t="str" cm="1">
        <f t="array" ref="E7860">_xlfn.IFS($D7860&gt;=$N$7,$J$7,AND($D7860&gt;=$M$8,$D7860&lt;$N$8),$J$8,AND($D7860&gt;=$M$9,$D7860&lt;$N$9),$J$9,$D7860&lt;$N$10,$J$10)</f>
        <v>Micro Cap</v>
      </c>
      <c r="F7860" s="18">
        <v>0.01</v>
      </c>
      <c r="G7860" s="3" t="s">
        <v>420</v>
      </c>
      <c r="H7860" s="22">
        <f>ROUND(Table1[[#This Row],[Market Capitalisation]]/Table1[[#This Row],[Stock Price]],0)</f>
        <v>376000000</v>
      </c>
    </row>
    <row r="7861" spans="2:8" x14ac:dyDescent="0.35">
      <c r="B7861" s="1" t="s">
        <v>31010</v>
      </c>
      <c r="C7861" s="3" t="s">
        <v>31011</v>
      </c>
      <c r="D7861" s="13">
        <v>3720000</v>
      </c>
      <c r="E7861" s="1" t="str" cm="1">
        <f t="array" ref="E7861">_xlfn.IFS($D7861&gt;=$N$7,$J$7,AND($D7861&gt;=$M$8,$D7861&lt;$N$8),$J$8,AND($D7861&gt;=$M$9,$D7861&lt;$N$9),$J$9,$D7861&lt;$N$10,$J$10)</f>
        <v>Micro Cap</v>
      </c>
      <c r="F7861" s="18">
        <v>2.91</v>
      </c>
      <c r="G7861" s="3" t="s">
        <v>31554</v>
      </c>
      <c r="H7861" s="22">
        <f>ROUND(Table1[[#This Row],[Market Capitalisation]]/Table1[[#This Row],[Stock Price]],0)</f>
        <v>1278351</v>
      </c>
    </row>
    <row r="7862" spans="2:8" x14ac:dyDescent="0.35">
      <c r="B7862" s="1" t="s">
        <v>31014</v>
      </c>
      <c r="C7862" s="3" t="s">
        <v>31015</v>
      </c>
      <c r="D7862" s="13">
        <v>3720000</v>
      </c>
      <c r="E7862" s="1" t="str" cm="1">
        <f t="array" ref="E7862">_xlfn.IFS($D7862&gt;=$N$7,$J$7,AND($D7862&gt;=$M$8,$D7862&lt;$N$8),$J$8,AND($D7862&gt;=$M$9,$D7862&lt;$N$9),$J$9,$D7862&lt;$N$10,$J$10)</f>
        <v>Micro Cap</v>
      </c>
      <c r="F7862" s="18">
        <v>0.28000000000000003</v>
      </c>
      <c r="G7862" s="3" t="s">
        <v>4076</v>
      </c>
      <c r="H7862" s="22">
        <f>ROUND(Table1[[#This Row],[Market Capitalisation]]/Table1[[#This Row],[Stock Price]],0)</f>
        <v>13285714</v>
      </c>
    </row>
    <row r="7863" spans="2:8" x14ac:dyDescent="0.35">
      <c r="B7863" s="1" t="s">
        <v>31017</v>
      </c>
      <c r="C7863" s="3" t="s">
        <v>31018</v>
      </c>
      <c r="D7863" s="13">
        <v>3720000</v>
      </c>
      <c r="E7863" s="1" t="str" cm="1">
        <f t="array" ref="E7863">_xlfn.IFS($D7863&gt;=$N$7,$J$7,AND($D7863&gt;=$M$8,$D7863&lt;$N$8),$J$8,AND($D7863&gt;=$M$9,$D7863&lt;$N$9),$J$9,$D7863&lt;$N$10,$J$10)</f>
        <v>Micro Cap</v>
      </c>
      <c r="F7863" s="18">
        <v>3.77</v>
      </c>
      <c r="G7863" s="3" t="s">
        <v>31554</v>
      </c>
      <c r="H7863" s="22">
        <f>ROUND(Table1[[#This Row],[Market Capitalisation]]/Table1[[#This Row],[Stock Price]],0)</f>
        <v>986737</v>
      </c>
    </row>
    <row r="7864" spans="2:8" x14ac:dyDescent="0.35">
      <c r="B7864" s="1" t="s">
        <v>31020</v>
      </c>
      <c r="C7864" s="3" t="s">
        <v>31021</v>
      </c>
      <c r="D7864" s="13">
        <v>3700000</v>
      </c>
      <c r="E7864" s="1" t="str" cm="1">
        <f t="array" ref="E7864">_xlfn.IFS($D7864&gt;=$N$7,$J$7,AND($D7864&gt;=$M$8,$D7864&lt;$N$8),$J$8,AND($D7864&gt;=$M$9,$D7864&lt;$N$9),$J$9,$D7864&lt;$N$10,$J$10)</f>
        <v>Micro Cap</v>
      </c>
      <c r="F7864" s="18">
        <v>0.36</v>
      </c>
      <c r="G7864" s="3" t="s">
        <v>31554</v>
      </c>
      <c r="H7864" s="22">
        <f>ROUND(Table1[[#This Row],[Market Capitalisation]]/Table1[[#This Row],[Stock Price]],0)</f>
        <v>10277778</v>
      </c>
    </row>
    <row r="7865" spans="2:8" x14ac:dyDescent="0.35">
      <c r="B7865" s="1" t="s">
        <v>31024</v>
      </c>
      <c r="C7865" s="3" t="s">
        <v>31025</v>
      </c>
      <c r="D7865" s="13">
        <v>3700000</v>
      </c>
      <c r="E7865" s="1" t="str" cm="1">
        <f t="array" ref="E7865">_xlfn.IFS($D7865&gt;=$N$7,$J$7,AND($D7865&gt;=$M$8,$D7865&lt;$N$8),$J$8,AND($D7865&gt;=$M$9,$D7865&lt;$N$9),$J$9,$D7865&lt;$N$10,$J$10)</f>
        <v>Micro Cap</v>
      </c>
      <c r="F7865" s="18">
        <v>0.04</v>
      </c>
      <c r="G7865" s="3" t="s">
        <v>511</v>
      </c>
      <c r="H7865" s="22">
        <f>ROUND(Table1[[#This Row],[Market Capitalisation]]/Table1[[#This Row],[Stock Price]],0)</f>
        <v>92500000</v>
      </c>
    </row>
    <row r="7866" spans="2:8" x14ac:dyDescent="0.35">
      <c r="B7866" s="1" t="s">
        <v>31027</v>
      </c>
      <c r="C7866" s="3" t="s">
        <v>31028</v>
      </c>
      <c r="D7866" s="13">
        <v>3550000</v>
      </c>
      <c r="E7866" s="1" t="str" cm="1">
        <f t="array" ref="E7866">_xlfn.IFS($D7866&gt;=$N$7,$J$7,AND($D7866&gt;=$M$8,$D7866&lt;$N$8),$J$8,AND($D7866&gt;=$M$9,$D7866&lt;$N$9),$J$9,$D7866&lt;$N$10,$J$10)</f>
        <v>Micro Cap</v>
      </c>
      <c r="F7866" s="18">
        <v>0.36</v>
      </c>
      <c r="G7866" s="3" t="s">
        <v>31554</v>
      </c>
      <c r="H7866" s="22">
        <f>ROUND(Table1[[#This Row],[Market Capitalisation]]/Table1[[#This Row],[Stock Price]],0)</f>
        <v>9861111</v>
      </c>
    </row>
    <row r="7867" spans="2:8" x14ac:dyDescent="0.35">
      <c r="B7867" s="1" t="s">
        <v>31031</v>
      </c>
      <c r="C7867" s="3" t="s">
        <v>31032</v>
      </c>
      <c r="D7867" s="13">
        <v>3520000</v>
      </c>
      <c r="E7867" s="1" t="str" cm="1">
        <f t="array" ref="E7867">_xlfn.IFS($D7867&gt;=$N$7,$J$7,AND($D7867&gt;=$M$8,$D7867&lt;$N$8),$J$8,AND($D7867&gt;=$M$9,$D7867&lt;$N$9),$J$9,$D7867&lt;$N$10,$J$10)</f>
        <v>Micro Cap</v>
      </c>
      <c r="F7867" s="18">
        <v>0.05</v>
      </c>
      <c r="G7867" s="3" t="s">
        <v>31554</v>
      </c>
      <c r="H7867" s="22">
        <f>ROUND(Table1[[#This Row],[Market Capitalisation]]/Table1[[#This Row],[Stock Price]],0)</f>
        <v>70400000</v>
      </c>
    </row>
    <row r="7868" spans="2:8" x14ac:dyDescent="0.35">
      <c r="B7868" s="1" t="s">
        <v>31035</v>
      </c>
      <c r="C7868" s="3" t="s">
        <v>31036</v>
      </c>
      <c r="D7868" s="13">
        <v>3470000</v>
      </c>
      <c r="E7868" s="1" t="str" cm="1">
        <f t="array" ref="E7868">_xlfn.IFS($D7868&gt;=$N$7,$J$7,AND($D7868&gt;=$M$8,$D7868&lt;$N$8),$J$8,AND($D7868&gt;=$M$9,$D7868&lt;$N$9),$J$9,$D7868&lt;$N$10,$J$10)</f>
        <v>Micro Cap</v>
      </c>
      <c r="F7868" s="18">
        <v>1.1499999999999999</v>
      </c>
      <c r="G7868" s="3" t="s">
        <v>31554</v>
      </c>
      <c r="H7868" s="22">
        <f>ROUND(Table1[[#This Row],[Market Capitalisation]]/Table1[[#This Row],[Stock Price]],0)</f>
        <v>3017391</v>
      </c>
    </row>
    <row r="7869" spans="2:8" x14ac:dyDescent="0.35">
      <c r="B7869" s="1" t="s">
        <v>31039</v>
      </c>
      <c r="C7869" s="3" t="s">
        <v>31040</v>
      </c>
      <c r="D7869" s="13">
        <v>3350000</v>
      </c>
      <c r="E7869" s="1" t="str" cm="1">
        <f t="array" ref="E7869">_xlfn.IFS($D7869&gt;=$N$7,$J$7,AND($D7869&gt;=$M$8,$D7869&lt;$N$8),$J$8,AND($D7869&gt;=$M$9,$D7869&lt;$N$9),$J$9,$D7869&lt;$N$10,$J$10)</f>
        <v>Micro Cap</v>
      </c>
      <c r="F7869" s="18">
        <v>1.08</v>
      </c>
      <c r="G7869" s="3" t="s">
        <v>31554</v>
      </c>
      <c r="H7869" s="22">
        <f>ROUND(Table1[[#This Row],[Market Capitalisation]]/Table1[[#This Row],[Stock Price]],0)</f>
        <v>3101852</v>
      </c>
    </row>
    <row r="7870" spans="2:8" x14ac:dyDescent="0.35">
      <c r="B7870" s="1" t="s">
        <v>31043</v>
      </c>
      <c r="C7870" s="3" t="s">
        <v>31044</v>
      </c>
      <c r="D7870" s="13">
        <v>3350000</v>
      </c>
      <c r="E7870" s="1" t="str" cm="1">
        <f t="array" ref="E7870">_xlfn.IFS($D7870&gt;=$N$7,$J$7,AND($D7870&gt;=$M$8,$D7870&lt;$N$8),$J$8,AND($D7870&gt;=$M$9,$D7870&lt;$N$9),$J$9,$D7870&lt;$N$10,$J$10)</f>
        <v>Micro Cap</v>
      </c>
      <c r="F7870" s="18">
        <v>5.91</v>
      </c>
      <c r="G7870" s="3" t="s">
        <v>31554</v>
      </c>
      <c r="H7870" s="22">
        <f>ROUND(Table1[[#This Row],[Market Capitalisation]]/Table1[[#This Row],[Stock Price]],0)</f>
        <v>566836</v>
      </c>
    </row>
    <row r="7871" spans="2:8" x14ac:dyDescent="0.35">
      <c r="B7871" s="1" t="s">
        <v>31047</v>
      </c>
      <c r="C7871" s="3" t="s">
        <v>31048</v>
      </c>
      <c r="D7871" s="13">
        <v>3270000</v>
      </c>
      <c r="E7871" s="1" t="str" cm="1">
        <f t="array" ref="E7871">_xlfn.IFS($D7871&gt;=$N$7,$J$7,AND($D7871&gt;=$M$8,$D7871&lt;$N$8),$J$8,AND($D7871&gt;=$M$9,$D7871&lt;$N$9),$J$9,$D7871&lt;$N$10,$J$10)</f>
        <v>Micro Cap</v>
      </c>
      <c r="F7871" s="18">
        <v>0.03</v>
      </c>
      <c r="G7871" s="3" t="s">
        <v>511</v>
      </c>
      <c r="H7871" s="22">
        <f>ROUND(Table1[[#This Row],[Market Capitalisation]]/Table1[[#This Row],[Stock Price]],0)</f>
        <v>109000000</v>
      </c>
    </row>
    <row r="7872" spans="2:8" x14ac:dyDescent="0.35">
      <c r="B7872" s="1" t="s">
        <v>31051</v>
      </c>
      <c r="C7872" s="3" t="s">
        <v>31052</v>
      </c>
      <c r="D7872" s="13">
        <v>3180000</v>
      </c>
      <c r="E7872" s="1" t="str" cm="1">
        <f t="array" ref="E7872">_xlfn.IFS($D7872&gt;=$N$7,$J$7,AND($D7872&gt;=$M$8,$D7872&lt;$N$8),$J$8,AND($D7872&gt;=$M$9,$D7872&lt;$N$9),$J$9,$D7872&lt;$N$10,$J$10)</f>
        <v>Micro Cap</v>
      </c>
      <c r="F7872" s="18">
        <v>0.34</v>
      </c>
      <c r="G7872" s="3" t="s">
        <v>31554</v>
      </c>
      <c r="H7872" s="22">
        <f>ROUND(Table1[[#This Row],[Market Capitalisation]]/Table1[[#This Row],[Stock Price]],0)</f>
        <v>9352941</v>
      </c>
    </row>
    <row r="7873" spans="2:8" x14ac:dyDescent="0.35">
      <c r="B7873" s="1" t="s">
        <v>31055</v>
      </c>
      <c r="C7873" s="3" t="s">
        <v>31056</v>
      </c>
      <c r="D7873" s="13">
        <v>3150000</v>
      </c>
      <c r="E7873" s="1" t="str" cm="1">
        <f t="array" ref="E7873">_xlfn.IFS($D7873&gt;=$N$7,$J$7,AND($D7873&gt;=$M$8,$D7873&lt;$N$8),$J$8,AND($D7873&gt;=$M$9,$D7873&lt;$N$9),$J$9,$D7873&lt;$N$10,$J$10)</f>
        <v>Micro Cap</v>
      </c>
      <c r="F7873" s="18">
        <v>0.01</v>
      </c>
      <c r="G7873" s="3" t="s">
        <v>31583</v>
      </c>
      <c r="H7873" s="22">
        <f>ROUND(Table1[[#This Row],[Market Capitalisation]]/Table1[[#This Row],[Stock Price]],0)</f>
        <v>315000000</v>
      </c>
    </row>
    <row r="7874" spans="2:8" x14ac:dyDescent="0.35">
      <c r="B7874" s="1" t="s">
        <v>31059</v>
      </c>
      <c r="C7874" s="3" t="s">
        <v>31060</v>
      </c>
      <c r="D7874" s="13">
        <v>3140000</v>
      </c>
      <c r="E7874" s="1" t="str" cm="1">
        <f t="array" ref="E7874">_xlfn.IFS($D7874&gt;=$N$7,$J$7,AND($D7874&gt;=$M$8,$D7874&lt;$N$8),$J$8,AND($D7874&gt;=$M$9,$D7874&lt;$N$9),$J$9,$D7874&lt;$N$10,$J$10)</f>
        <v>Micro Cap</v>
      </c>
      <c r="F7874" s="18">
        <v>0.03</v>
      </c>
      <c r="G7874" s="3" t="s">
        <v>31554</v>
      </c>
      <c r="H7874" s="22">
        <f>ROUND(Table1[[#This Row],[Market Capitalisation]]/Table1[[#This Row],[Stock Price]],0)</f>
        <v>104666667</v>
      </c>
    </row>
    <row r="7875" spans="2:8" x14ac:dyDescent="0.35">
      <c r="B7875" s="1" t="s">
        <v>31064</v>
      </c>
      <c r="C7875" s="3" t="s">
        <v>31065</v>
      </c>
      <c r="D7875" s="13">
        <v>2970000</v>
      </c>
      <c r="E7875" s="1" t="str" cm="1">
        <f t="array" ref="E7875">_xlfn.IFS($D7875&gt;=$N$7,$J$7,AND($D7875&gt;=$M$8,$D7875&lt;$N$8),$J$8,AND($D7875&gt;=$M$9,$D7875&lt;$N$9),$J$9,$D7875&lt;$N$10,$J$10)</f>
        <v>Micro Cap</v>
      </c>
      <c r="F7875" s="18">
        <v>1.89</v>
      </c>
      <c r="G7875" s="3" t="s">
        <v>3109</v>
      </c>
      <c r="H7875" s="22">
        <f>ROUND(Table1[[#This Row],[Market Capitalisation]]/Table1[[#This Row],[Stock Price]],0)</f>
        <v>1571429</v>
      </c>
    </row>
    <row r="7876" spans="2:8" x14ac:dyDescent="0.35">
      <c r="B7876" s="1" t="s">
        <v>31068</v>
      </c>
      <c r="C7876" s="3" t="s">
        <v>31069</v>
      </c>
      <c r="D7876" s="13">
        <v>2960000</v>
      </c>
      <c r="E7876" s="1" t="str" cm="1">
        <f t="array" ref="E7876">_xlfn.IFS($D7876&gt;=$N$7,$J$7,AND($D7876&gt;=$M$8,$D7876&lt;$N$8),$J$8,AND($D7876&gt;=$M$9,$D7876&lt;$N$9),$J$9,$D7876&lt;$N$10,$J$10)</f>
        <v>Micro Cap</v>
      </c>
      <c r="F7876" s="18">
        <v>0.25</v>
      </c>
      <c r="G7876" s="3" t="s">
        <v>31554</v>
      </c>
      <c r="H7876" s="22">
        <f>ROUND(Table1[[#This Row],[Market Capitalisation]]/Table1[[#This Row],[Stock Price]],0)</f>
        <v>11840000</v>
      </c>
    </row>
    <row r="7877" spans="2:8" x14ac:dyDescent="0.35">
      <c r="B7877" s="1" t="s">
        <v>31072</v>
      </c>
      <c r="C7877" s="3" t="s">
        <v>31073</v>
      </c>
      <c r="D7877" s="13">
        <v>2920000</v>
      </c>
      <c r="E7877" s="1" t="str" cm="1">
        <f t="array" ref="E7877">_xlfn.IFS($D7877&gt;=$N$7,$J$7,AND($D7877&gt;=$M$8,$D7877&lt;$N$8),$J$8,AND($D7877&gt;=$M$9,$D7877&lt;$N$9),$J$9,$D7877&lt;$N$10,$J$10)</f>
        <v>Micro Cap</v>
      </c>
      <c r="F7877" s="18">
        <v>0.27</v>
      </c>
      <c r="G7877" s="3" t="s">
        <v>31554</v>
      </c>
      <c r="H7877" s="22">
        <f>ROUND(Table1[[#This Row],[Market Capitalisation]]/Table1[[#This Row],[Stock Price]],0)</f>
        <v>10814815</v>
      </c>
    </row>
    <row r="7878" spans="2:8" x14ac:dyDescent="0.35">
      <c r="B7878" s="1" t="s">
        <v>31076</v>
      </c>
      <c r="C7878" s="3" t="s">
        <v>31077</v>
      </c>
      <c r="D7878" s="13">
        <v>2920000</v>
      </c>
      <c r="E7878" s="1" t="str" cm="1">
        <f t="array" ref="E7878">_xlfn.IFS($D7878&gt;=$N$7,$J$7,AND($D7878&gt;=$M$8,$D7878&lt;$N$8),$J$8,AND($D7878&gt;=$M$9,$D7878&lt;$N$9),$J$9,$D7878&lt;$N$10,$J$10)</f>
        <v>Micro Cap</v>
      </c>
      <c r="F7878" s="18">
        <v>0.14000000000000001</v>
      </c>
      <c r="G7878" s="3" t="s">
        <v>31554</v>
      </c>
      <c r="H7878" s="22">
        <f>ROUND(Table1[[#This Row],[Market Capitalisation]]/Table1[[#This Row],[Stock Price]],0)</f>
        <v>20857143</v>
      </c>
    </row>
    <row r="7879" spans="2:8" x14ac:dyDescent="0.35">
      <c r="B7879" s="1" t="s">
        <v>31079</v>
      </c>
      <c r="C7879" s="3" t="s">
        <v>31080</v>
      </c>
      <c r="D7879" s="13">
        <v>2920000</v>
      </c>
      <c r="E7879" s="1" t="str" cm="1">
        <f t="array" ref="E7879">_xlfn.IFS($D7879&gt;=$N$7,$J$7,AND($D7879&gt;=$M$8,$D7879&lt;$N$8),$J$8,AND($D7879&gt;=$M$9,$D7879&lt;$N$9),$J$9,$D7879&lt;$N$10,$J$10)</f>
        <v>Micro Cap</v>
      </c>
      <c r="F7879" s="18">
        <v>0.18</v>
      </c>
      <c r="G7879" s="3" t="s">
        <v>31554</v>
      </c>
      <c r="H7879" s="22">
        <f>ROUND(Table1[[#This Row],[Market Capitalisation]]/Table1[[#This Row],[Stock Price]],0)</f>
        <v>16222222</v>
      </c>
    </row>
    <row r="7880" spans="2:8" x14ac:dyDescent="0.35">
      <c r="B7880" s="1" t="s">
        <v>31082</v>
      </c>
      <c r="C7880" s="3" t="s">
        <v>31083</v>
      </c>
      <c r="D7880" s="13">
        <v>2890000</v>
      </c>
      <c r="E7880" s="1" t="str" cm="1">
        <f t="array" ref="E7880">_xlfn.IFS($D7880&gt;=$N$7,$J$7,AND($D7880&gt;=$M$8,$D7880&lt;$N$8),$J$8,AND($D7880&gt;=$M$9,$D7880&lt;$N$9),$J$9,$D7880&lt;$N$10,$J$10)</f>
        <v>Micro Cap</v>
      </c>
      <c r="F7880" s="18">
        <v>0.17</v>
      </c>
      <c r="G7880" s="3" t="s">
        <v>31554</v>
      </c>
      <c r="H7880" s="22">
        <f>ROUND(Table1[[#This Row],[Market Capitalisation]]/Table1[[#This Row],[Stock Price]],0)</f>
        <v>17000000</v>
      </c>
    </row>
    <row r="7881" spans="2:8" x14ac:dyDescent="0.35">
      <c r="B7881" s="1" t="s">
        <v>31086</v>
      </c>
      <c r="C7881" s="3" t="s">
        <v>31087</v>
      </c>
      <c r="D7881" s="13">
        <v>2850000</v>
      </c>
      <c r="E7881" s="1" t="str" cm="1">
        <f t="array" ref="E7881">_xlfn.IFS($D7881&gt;=$N$7,$J$7,AND($D7881&gt;=$M$8,$D7881&lt;$N$8),$J$8,AND($D7881&gt;=$M$9,$D7881&lt;$N$9),$J$9,$D7881&lt;$N$10,$J$10)</f>
        <v>Micro Cap</v>
      </c>
      <c r="F7881" s="18">
        <v>0.84</v>
      </c>
      <c r="G7881" s="3" t="s">
        <v>31554</v>
      </c>
      <c r="H7881" s="22">
        <f>ROUND(Table1[[#This Row],[Market Capitalisation]]/Table1[[#This Row],[Stock Price]],0)</f>
        <v>3392857</v>
      </c>
    </row>
    <row r="7882" spans="2:8" x14ac:dyDescent="0.35">
      <c r="B7882" s="1" t="s">
        <v>31095</v>
      </c>
      <c r="C7882" s="3" t="s">
        <v>31096</v>
      </c>
      <c r="D7882" s="13">
        <v>2750000</v>
      </c>
      <c r="E7882" s="1" t="str" cm="1">
        <f t="array" ref="E7882">_xlfn.IFS($D7882&gt;=$N$7,$J$7,AND($D7882&gt;=$M$8,$D7882&lt;$N$8),$J$8,AND($D7882&gt;=$M$9,$D7882&lt;$N$9),$J$9,$D7882&lt;$N$10,$J$10)</f>
        <v>Micro Cap</v>
      </c>
      <c r="F7882" s="18">
        <v>1.25</v>
      </c>
      <c r="G7882" s="3" t="s">
        <v>31554</v>
      </c>
      <c r="H7882" s="22">
        <f>ROUND(Table1[[#This Row],[Market Capitalisation]]/Table1[[#This Row],[Stock Price]],0)</f>
        <v>2200000</v>
      </c>
    </row>
    <row r="7883" spans="2:8" x14ac:dyDescent="0.35">
      <c r="B7883" s="1" t="s">
        <v>31099</v>
      </c>
      <c r="C7883" s="3" t="s">
        <v>31100</v>
      </c>
      <c r="D7883" s="13">
        <v>2730000</v>
      </c>
      <c r="E7883" s="1" t="str" cm="1">
        <f t="array" ref="E7883">_xlfn.IFS($D7883&gt;=$N$7,$J$7,AND($D7883&gt;=$M$8,$D7883&lt;$N$8),$J$8,AND($D7883&gt;=$M$9,$D7883&lt;$N$9),$J$9,$D7883&lt;$N$10,$J$10)</f>
        <v>Micro Cap</v>
      </c>
      <c r="F7883" s="18">
        <v>0.48</v>
      </c>
      <c r="G7883" s="3" t="s">
        <v>31554</v>
      </c>
      <c r="H7883" s="22">
        <f>ROUND(Table1[[#This Row],[Market Capitalisation]]/Table1[[#This Row],[Stock Price]],0)</f>
        <v>5687500</v>
      </c>
    </row>
    <row r="7884" spans="2:8" x14ac:dyDescent="0.35">
      <c r="B7884" s="1" t="s">
        <v>31103</v>
      </c>
      <c r="C7884" s="3" t="s">
        <v>31104</v>
      </c>
      <c r="D7884" s="13">
        <v>2730000</v>
      </c>
      <c r="E7884" s="1" t="str" cm="1">
        <f t="array" ref="E7884">_xlfn.IFS($D7884&gt;=$N$7,$J$7,AND($D7884&gt;=$M$8,$D7884&lt;$N$8),$J$8,AND($D7884&gt;=$M$9,$D7884&lt;$N$9),$J$9,$D7884&lt;$N$10,$J$10)</f>
        <v>Micro Cap</v>
      </c>
      <c r="F7884" s="18">
        <v>0.23</v>
      </c>
      <c r="G7884" s="3" t="s">
        <v>31554</v>
      </c>
      <c r="H7884" s="22">
        <f>ROUND(Table1[[#This Row],[Market Capitalisation]]/Table1[[#This Row],[Stock Price]],0)</f>
        <v>11869565</v>
      </c>
    </row>
    <row r="7885" spans="2:8" x14ac:dyDescent="0.35">
      <c r="B7885" s="1" t="s">
        <v>31106</v>
      </c>
      <c r="C7885" s="3" t="s">
        <v>31107</v>
      </c>
      <c r="D7885" s="13">
        <v>2690000</v>
      </c>
      <c r="E7885" s="1" t="str" cm="1">
        <f t="array" ref="E7885">_xlfn.IFS($D7885&gt;=$N$7,$J$7,AND($D7885&gt;=$M$8,$D7885&lt;$N$8),$J$8,AND($D7885&gt;=$M$9,$D7885&lt;$N$9),$J$9,$D7885&lt;$N$10,$J$10)</f>
        <v>Micro Cap</v>
      </c>
      <c r="F7885" s="18">
        <v>0.48</v>
      </c>
      <c r="G7885" s="3" t="s">
        <v>31554</v>
      </c>
      <c r="H7885" s="22">
        <f>ROUND(Table1[[#This Row],[Market Capitalisation]]/Table1[[#This Row],[Stock Price]],0)</f>
        <v>5604167</v>
      </c>
    </row>
    <row r="7886" spans="2:8" x14ac:dyDescent="0.35">
      <c r="B7886" s="1" t="s">
        <v>31110</v>
      </c>
      <c r="C7886" s="3" t="s">
        <v>31111</v>
      </c>
      <c r="D7886" s="13">
        <v>2690000</v>
      </c>
      <c r="E7886" s="1" t="str" cm="1">
        <f t="array" ref="E7886">_xlfn.IFS($D7886&gt;=$N$7,$J$7,AND($D7886&gt;=$M$8,$D7886&lt;$N$8),$J$8,AND($D7886&gt;=$M$9,$D7886&lt;$N$9),$J$9,$D7886&lt;$N$10,$J$10)</f>
        <v>Micro Cap</v>
      </c>
      <c r="F7886" s="18">
        <v>0.5</v>
      </c>
      <c r="G7886" s="3" t="s">
        <v>31554</v>
      </c>
      <c r="H7886" s="22">
        <f>ROUND(Table1[[#This Row],[Market Capitalisation]]/Table1[[#This Row],[Stock Price]],0)</f>
        <v>5380000</v>
      </c>
    </row>
    <row r="7887" spans="2:8" x14ac:dyDescent="0.35">
      <c r="B7887" s="1" t="s">
        <v>31113</v>
      </c>
      <c r="C7887" s="3" t="s">
        <v>31114</v>
      </c>
      <c r="D7887" s="13">
        <v>2660000</v>
      </c>
      <c r="E7887" s="1" t="str" cm="1">
        <f t="array" ref="E7887">_xlfn.IFS($D7887&gt;=$N$7,$J$7,AND($D7887&gt;=$M$8,$D7887&lt;$N$8),$J$8,AND($D7887&gt;=$M$9,$D7887&lt;$N$9),$J$9,$D7887&lt;$N$10,$J$10)</f>
        <v>Micro Cap</v>
      </c>
      <c r="F7887" s="18">
        <v>1.1299999999999999</v>
      </c>
      <c r="G7887" s="3" t="s">
        <v>31567</v>
      </c>
      <c r="H7887" s="22">
        <f>ROUND(Table1[[#This Row],[Market Capitalisation]]/Table1[[#This Row],[Stock Price]],0)</f>
        <v>2353982</v>
      </c>
    </row>
    <row r="7888" spans="2:8" x14ac:dyDescent="0.35">
      <c r="B7888" s="1" t="s">
        <v>31117</v>
      </c>
      <c r="C7888" s="3" t="s">
        <v>31118</v>
      </c>
      <c r="D7888" s="13">
        <v>2660000</v>
      </c>
      <c r="E7888" s="1" t="str" cm="1">
        <f t="array" ref="E7888">_xlfn.IFS($D7888&gt;=$N$7,$J$7,AND($D7888&gt;=$M$8,$D7888&lt;$N$8),$J$8,AND($D7888&gt;=$M$9,$D7888&lt;$N$9),$J$9,$D7888&lt;$N$10,$J$10)</f>
        <v>Micro Cap</v>
      </c>
      <c r="F7888" s="18">
        <v>0.52</v>
      </c>
      <c r="G7888" s="3" t="s">
        <v>31554</v>
      </c>
      <c r="H7888" s="22">
        <f>ROUND(Table1[[#This Row],[Market Capitalisation]]/Table1[[#This Row],[Stock Price]],0)</f>
        <v>5115385</v>
      </c>
    </row>
    <row r="7889" spans="2:8" x14ac:dyDescent="0.35">
      <c r="B7889" s="1" t="s">
        <v>31120</v>
      </c>
      <c r="C7889" s="3" t="s">
        <v>31121</v>
      </c>
      <c r="D7889" s="13">
        <v>2660000</v>
      </c>
      <c r="E7889" s="1" t="str" cm="1">
        <f t="array" ref="E7889">_xlfn.IFS($D7889&gt;=$N$7,$J$7,AND($D7889&gt;=$M$8,$D7889&lt;$N$8),$J$8,AND($D7889&gt;=$M$9,$D7889&lt;$N$9),$J$9,$D7889&lt;$N$10,$J$10)</f>
        <v>Micro Cap</v>
      </c>
      <c r="F7889" s="18">
        <v>2.4</v>
      </c>
      <c r="G7889" s="3" t="s">
        <v>31554</v>
      </c>
      <c r="H7889" s="22">
        <f>ROUND(Table1[[#This Row],[Market Capitalisation]]/Table1[[#This Row],[Stock Price]],0)</f>
        <v>1108333</v>
      </c>
    </row>
    <row r="7890" spans="2:8" x14ac:dyDescent="0.35">
      <c r="B7890" s="1" t="s">
        <v>31123</v>
      </c>
      <c r="C7890" s="3" t="s">
        <v>31124</v>
      </c>
      <c r="D7890" s="13">
        <v>2650000</v>
      </c>
      <c r="E7890" s="1" t="str" cm="1">
        <f t="array" ref="E7890">_xlfn.IFS($D7890&gt;=$N$7,$J$7,AND($D7890&gt;=$M$8,$D7890&lt;$N$8),$J$8,AND($D7890&gt;=$M$9,$D7890&lt;$N$9),$J$9,$D7890&lt;$N$10,$J$10)</f>
        <v>Micro Cap</v>
      </c>
      <c r="F7890" s="18">
        <v>0.28999999999999998</v>
      </c>
      <c r="G7890" s="3" t="s">
        <v>1103</v>
      </c>
      <c r="H7890" s="22">
        <f>ROUND(Table1[[#This Row],[Market Capitalisation]]/Table1[[#This Row],[Stock Price]],0)</f>
        <v>9137931</v>
      </c>
    </row>
    <row r="7891" spans="2:8" x14ac:dyDescent="0.35">
      <c r="B7891" s="1" t="s">
        <v>31127</v>
      </c>
      <c r="C7891" s="3" t="s">
        <v>31128</v>
      </c>
      <c r="D7891" s="13">
        <v>2640000</v>
      </c>
      <c r="E7891" s="1" t="str" cm="1">
        <f t="array" ref="E7891">_xlfn.IFS($D7891&gt;=$N$7,$J$7,AND($D7891&gt;=$M$8,$D7891&lt;$N$8),$J$8,AND($D7891&gt;=$M$9,$D7891&lt;$N$9),$J$9,$D7891&lt;$N$10,$J$10)</f>
        <v>Micro Cap</v>
      </c>
      <c r="F7891" s="18">
        <v>0.15</v>
      </c>
      <c r="G7891" s="3" t="s">
        <v>31554</v>
      </c>
      <c r="H7891" s="22">
        <f>ROUND(Table1[[#This Row],[Market Capitalisation]]/Table1[[#This Row],[Stock Price]],0)</f>
        <v>17600000</v>
      </c>
    </row>
    <row r="7892" spans="2:8" x14ac:dyDescent="0.35">
      <c r="B7892" s="1" t="s">
        <v>31131</v>
      </c>
      <c r="C7892" s="3" t="s">
        <v>31132</v>
      </c>
      <c r="D7892" s="13">
        <v>2600000</v>
      </c>
      <c r="E7892" s="1" t="str" cm="1">
        <f t="array" ref="E7892">_xlfn.IFS($D7892&gt;=$N$7,$J$7,AND($D7892&gt;=$M$8,$D7892&lt;$N$8),$J$8,AND($D7892&gt;=$M$9,$D7892&lt;$N$9),$J$9,$D7892&lt;$N$10,$J$10)</f>
        <v>Micro Cap</v>
      </c>
      <c r="F7892" s="18">
        <v>0.18</v>
      </c>
      <c r="G7892" s="3" t="s">
        <v>31554</v>
      </c>
      <c r="H7892" s="22">
        <f>ROUND(Table1[[#This Row],[Market Capitalisation]]/Table1[[#This Row],[Stock Price]],0)</f>
        <v>14444444</v>
      </c>
    </row>
    <row r="7893" spans="2:8" x14ac:dyDescent="0.35">
      <c r="B7893" s="1" t="s">
        <v>31135</v>
      </c>
      <c r="C7893" s="3" t="s">
        <v>31136</v>
      </c>
      <c r="D7893" s="13">
        <v>2570000</v>
      </c>
      <c r="E7893" s="1" t="str" cm="1">
        <f t="array" ref="E7893">_xlfn.IFS($D7893&gt;=$N$7,$J$7,AND($D7893&gt;=$M$8,$D7893&lt;$N$8),$J$8,AND($D7893&gt;=$M$9,$D7893&lt;$N$9),$J$9,$D7893&lt;$N$10,$J$10)</f>
        <v>Micro Cap</v>
      </c>
      <c r="F7893" s="18">
        <v>6.76</v>
      </c>
      <c r="G7893" s="3" t="s">
        <v>31554</v>
      </c>
      <c r="H7893" s="22">
        <f>ROUND(Table1[[#This Row],[Market Capitalisation]]/Table1[[#This Row],[Stock Price]],0)</f>
        <v>380178</v>
      </c>
    </row>
    <row r="7894" spans="2:8" x14ac:dyDescent="0.35">
      <c r="B7894" s="1" t="s">
        <v>31140</v>
      </c>
      <c r="C7894" s="3" t="s">
        <v>31141</v>
      </c>
      <c r="D7894" s="13">
        <v>2530000</v>
      </c>
      <c r="E7894" s="1" t="str" cm="1">
        <f t="array" ref="E7894">_xlfn.IFS($D7894&gt;=$N$7,$J$7,AND($D7894&gt;=$M$8,$D7894&lt;$N$8),$J$8,AND($D7894&gt;=$M$9,$D7894&lt;$N$9),$J$9,$D7894&lt;$N$10,$J$10)</f>
        <v>Micro Cap</v>
      </c>
      <c r="F7894" s="18">
        <v>0.56000000000000005</v>
      </c>
      <c r="G7894" s="3" t="s">
        <v>31554</v>
      </c>
      <c r="H7894" s="22">
        <f>ROUND(Table1[[#This Row],[Market Capitalisation]]/Table1[[#This Row],[Stock Price]],0)</f>
        <v>4517857</v>
      </c>
    </row>
    <row r="7895" spans="2:8" x14ac:dyDescent="0.35">
      <c r="B7895" s="1" t="s">
        <v>31144</v>
      </c>
      <c r="C7895" s="3" t="s">
        <v>31145</v>
      </c>
      <c r="D7895" s="13">
        <v>2530000</v>
      </c>
      <c r="E7895" s="1" t="str" cm="1">
        <f t="array" ref="E7895">_xlfn.IFS($D7895&gt;=$N$7,$J$7,AND($D7895&gt;=$M$8,$D7895&lt;$N$8),$J$8,AND($D7895&gt;=$M$9,$D7895&lt;$N$9),$J$9,$D7895&lt;$N$10,$J$10)</f>
        <v>Micro Cap</v>
      </c>
      <c r="F7895" s="18">
        <v>0.32</v>
      </c>
      <c r="G7895" s="3" t="s">
        <v>31554</v>
      </c>
      <c r="H7895" s="22">
        <f>ROUND(Table1[[#This Row],[Market Capitalisation]]/Table1[[#This Row],[Stock Price]],0)</f>
        <v>7906250</v>
      </c>
    </row>
    <row r="7896" spans="2:8" x14ac:dyDescent="0.35">
      <c r="B7896" s="1" t="s">
        <v>31147</v>
      </c>
      <c r="C7896" s="3" t="s">
        <v>31148</v>
      </c>
      <c r="D7896" s="13">
        <v>2480000</v>
      </c>
      <c r="E7896" s="1" t="str" cm="1">
        <f t="array" ref="E7896">_xlfn.IFS($D7896&gt;=$N$7,$J$7,AND($D7896&gt;=$M$8,$D7896&lt;$N$8),$J$8,AND($D7896&gt;=$M$9,$D7896&lt;$N$9),$J$9,$D7896&lt;$N$10,$J$10)</f>
        <v>Micro Cap</v>
      </c>
      <c r="F7896" s="18">
        <v>0.5</v>
      </c>
      <c r="G7896" s="3" t="s">
        <v>31554</v>
      </c>
      <c r="H7896" s="22">
        <f>ROUND(Table1[[#This Row],[Market Capitalisation]]/Table1[[#This Row],[Stock Price]],0)</f>
        <v>4960000</v>
      </c>
    </row>
    <row r="7897" spans="2:8" x14ac:dyDescent="0.35">
      <c r="B7897" s="1" t="s">
        <v>31151</v>
      </c>
      <c r="C7897" s="3" t="s">
        <v>31152</v>
      </c>
      <c r="D7897" s="13">
        <v>2440000</v>
      </c>
      <c r="E7897" s="1" t="str" cm="1">
        <f t="array" ref="E7897">_xlfn.IFS($D7897&gt;=$N$7,$J$7,AND($D7897&gt;=$M$8,$D7897&lt;$N$8),$J$8,AND($D7897&gt;=$M$9,$D7897&lt;$N$9),$J$9,$D7897&lt;$N$10,$J$10)</f>
        <v>Micro Cap</v>
      </c>
      <c r="F7897" s="18">
        <v>2.2999999999999998</v>
      </c>
      <c r="G7897" s="3" t="s">
        <v>16112</v>
      </c>
      <c r="H7897" s="22">
        <f>ROUND(Table1[[#This Row],[Market Capitalisation]]/Table1[[#This Row],[Stock Price]],0)</f>
        <v>1060870</v>
      </c>
    </row>
    <row r="7898" spans="2:8" x14ac:dyDescent="0.35">
      <c r="B7898" s="1" t="s">
        <v>31155</v>
      </c>
      <c r="C7898" s="3" t="s">
        <v>31156</v>
      </c>
      <c r="D7898" s="13">
        <v>2400000</v>
      </c>
      <c r="E7898" s="1" t="str" cm="1">
        <f t="array" ref="E7898">_xlfn.IFS($D7898&gt;=$N$7,$J$7,AND($D7898&gt;=$M$8,$D7898&lt;$N$8),$J$8,AND($D7898&gt;=$M$9,$D7898&lt;$N$9),$J$9,$D7898&lt;$N$10,$J$10)</f>
        <v>Micro Cap</v>
      </c>
      <c r="F7898" s="18">
        <v>0.71</v>
      </c>
      <c r="G7898" s="3" t="s">
        <v>31554</v>
      </c>
      <c r="H7898" s="22">
        <f>ROUND(Table1[[#This Row],[Market Capitalisation]]/Table1[[#This Row],[Stock Price]],0)</f>
        <v>3380282</v>
      </c>
    </row>
    <row r="7899" spans="2:8" x14ac:dyDescent="0.35">
      <c r="B7899" s="1" t="s">
        <v>31159</v>
      </c>
      <c r="C7899" s="3" t="s">
        <v>31160</v>
      </c>
      <c r="D7899" s="13">
        <v>2390000</v>
      </c>
      <c r="E7899" s="1" t="str" cm="1">
        <f t="array" ref="E7899">_xlfn.IFS($D7899&gt;=$N$7,$J$7,AND($D7899&gt;=$M$8,$D7899&lt;$N$8),$J$8,AND($D7899&gt;=$M$9,$D7899&lt;$N$9),$J$9,$D7899&lt;$N$10,$J$10)</f>
        <v>Micro Cap</v>
      </c>
      <c r="F7899" s="18">
        <v>0.22</v>
      </c>
      <c r="G7899" s="3" t="s">
        <v>31554</v>
      </c>
      <c r="H7899" s="22">
        <f>ROUND(Table1[[#This Row],[Market Capitalisation]]/Table1[[#This Row],[Stock Price]],0)</f>
        <v>10863636</v>
      </c>
    </row>
    <row r="7900" spans="2:8" x14ac:dyDescent="0.35">
      <c r="B7900" s="1" t="s">
        <v>31163</v>
      </c>
      <c r="C7900" s="3" t="s">
        <v>31164</v>
      </c>
      <c r="D7900" s="13">
        <v>2350000</v>
      </c>
      <c r="E7900" s="1" t="str" cm="1">
        <f t="array" ref="E7900">_xlfn.IFS($D7900&gt;=$N$7,$J$7,AND($D7900&gt;=$M$8,$D7900&lt;$N$8),$J$8,AND($D7900&gt;=$M$9,$D7900&lt;$N$9),$J$9,$D7900&lt;$N$10,$J$10)</f>
        <v>Micro Cap</v>
      </c>
      <c r="F7900" s="18">
        <v>0.52</v>
      </c>
      <c r="G7900" s="3" t="s">
        <v>31554</v>
      </c>
      <c r="H7900" s="22">
        <f>ROUND(Table1[[#This Row],[Market Capitalisation]]/Table1[[#This Row],[Stock Price]],0)</f>
        <v>4519231</v>
      </c>
    </row>
    <row r="7901" spans="2:8" x14ac:dyDescent="0.35">
      <c r="B7901" s="1" t="s">
        <v>31167</v>
      </c>
      <c r="C7901" s="3" t="s">
        <v>31168</v>
      </c>
      <c r="D7901" s="13">
        <v>2340000</v>
      </c>
      <c r="E7901" s="1" t="str" cm="1">
        <f t="array" ref="E7901">_xlfn.IFS($D7901&gt;=$N$7,$J$7,AND($D7901&gt;=$M$8,$D7901&lt;$N$8),$J$8,AND($D7901&gt;=$M$9,$D7901&lt;$N$9),$J$9,$D7901&lt;$N$10,$J$10)</f>
        <v>Micro Cap</v>
      </c>
      <c r="F7901" s="18">
        <v>0.28999999999999998</v>
      </c>
      <c r="G7901" s="3" t="s">
        <v>3109</v>
      </c>
      <c r="H7901" s="22">
        <f>ROUND(Table1[[#This Row],[Market Capitalisation]]/Table1[[#This Row],[Stock Price]],0)</f>
        <v>8068966</v>
      </c>
    </row>
    <row r="7902" spans="2:8" x14ac:dyDescent="0.35">
      <c r="B7902" s="1" t="s">
        <v>31171</v>
      </c>
      <c r="C7902" s="3" t="s">
        <v>31172</v>
      </c>
      <c r="D7902" s="13">
        <v>2320000</v>
      </c>
      <c r="E7902" s="1" t="str" cm="1">
        <f t="array" ref="E7902">_xlfn.IFS($D7902&gt;=$N$7,$J$7,AND($D7902&gt;=$M$8,$D7902&lt;$N$8),$J$8,AND($D7902&gt;=$M$9,$D7902&lt;$N$9),$J$9,$D7902&lt;$N$10,$J$10)</f>
        <v>Micro Cap</v>
      </c>
      <c r="F7902" s="18">
        <v>1.1599999999999999</v>
      </c>
      <c r="G7902" s="3" t="s">
        <v>31554</v>
      </c>
      <c r="H7902" s="22">
        <f>ROUND(Table1[[#This Row],[Market Capitalisation]]/Table1[[#This Row],[Stock Price]],0)</f>
        <v>2000000</v>
      </c>
    </row>
    <row r="7903" spans="2:8" x14ac:dyDescent="0.35">
      <c r="B7903" s="1" t="s">
        <v>31175</v>
      </c>
      <c r="C7903" s="3" t="s">
        <v>31176</v>
      </c>
      <c r="D7903" s="13">
        <v>2290000</v>
      </c>
      <c r="E7903" s="1" t="str" cm="1">
        <f t="array" ref="E7903">_xlfn.IFS($D7903&gt;=$N$7,$J$7,AND($D7903&gt;=$M$8,$D7903&lt;$N$8),$J$8,AND($D7903&gt;=$M$9,$D7903&lt;$N$9),$J$9,$D7903&lt;$N$10,$J$10)</f>
        <v>Micro Cap</v>
      </c>
      <c r="F7903" s="18">
        <v>0.78</v>
      </c>
      <c r="G7903" s="3" t="s">
        <v>31554</v>
      </c>
      <c r="H7903" s="22">
        <f>ROUND(Table1[[#This Row],[Market Capitalisation]]/Table1[[#This Row],[Stock Price]],0)</f>
        <v>2935897</v>
      </c>
    </row>
    <row r="7904" spans="2:8" x14ac:dyDescent="0.35">
      <c r="B7904" s="1" t="s">
        <v>31179</v>
      </c>
      <c r="C7904" s="3" t="s">
        <v>31180</v>
      </c>
      <c r="D7904" s="13">
        <v>2250000</v>
      </c>
      <c r="E7904" s="1" t="str" cm="1">
        <f t="array" ref="E7904">_xlfn.IFS($D7904&gt;=$N$7,$J$7,AND($D7904&gt;=$M$8,$D7904&lt;$N$8),$J$8,AND($D7904&gt;=$M$9,$D7904&lt;$N$9),$J$9,$D7904&lt;$N$10,$J$10)</f>
        <v>Micro Cap</v>
      </c>
      <c r="F7904" s="18">
        <v>1.76</v>
      </c>
      <c r="G7904" s="3" t="s">
        <v>31554</v>
      </c>
      <c r="H7904" s="22">
        <f>ROUND(Table1[[#This Row],[Market Capitalisation]]/Table1[[#This Row],[Stock Price]],0)</f>
        <v>1278409</v>
      </c>
    </row>
    <row r="7905" spans="2:8" x14ac:dyDescent="0.35">
      <c r="B7905" s="1" t="s">
        <v>31183</v>
      </c>
      <c r="C7905" s="3" t="s">
        <v>31184</v>
      </c>
      <c r="D7905" s="13">
        <v>2250000</v>
      </c>
      <c r="E7905" s="1" t="str" cm="1">
        <f t="array" ref="E7905">_xlfn.IFS($D7905&gt;=$N$7,$J$7,AND($D7905&gt;=$M$8,$D7905&lt;$N$8),$J$8,AND($D7905&gt;=$M$9,$D7905&lt;$N$9),$J$9,$D7905&lt;$N$10,$J$10)</f>
        <v>Micro Cap</v>
      </c>
      <c r="F7905" s="18">
        <v>0.16</v>
      </c>
      <c r="G7905" s="3" t="s">
        <v>31554</v>
      </c>
      <c r="H7905" s="22">
        <f>ROUND(Table1[[#This Row],[Market Capitalisation]]/Table1[[#This Row],[Stock Price]],0)</f>
        <v>14062500</v>
      </c>
    </row>
    <row r="7906" spans="2:8" x14ac:dyDescent="0.35">
      <c r="B7906" s="1" t="s">
        <v>31186</v>
      </c>
      <c r="C7906" s="3" t="s">
        <v>31187</v>
      </c>
      <c r="D7906" s="13">
        <v>2240000</v>
      </c>
      <c r="E7906" s="1" t="str" cm="1">
        <f t="array" ref="E7906">_xlfn.IFS($D7906&gt;=$N$7,$J$7,AND($D7906&gt;=$M$8,$D7906&lt;$N$8),$J$8,AND($D7906&gt;=$M$9,$D7906&lt;$N$9),$J$9,$D7906&lt;$N$10,$J$10)</f>
        <v>Micro Cap</v>
      </c>
      <c r="F7906" s="18">
        <v>0.02</v>
      </c>
      <c r="G7906" s="3" t="s">
        <v>31554</v>
      </c>
      <c r="H7906" s="22">
        <f>ROUND(Table1[[#This Row],[Market Capitalisation]]/Table1[[#This Row],[Stock Price]],0)</f>
        <v>112000000</v>
      </c>
    </row>
    <row r="7907" spans="2:8" x14ac:dyDescent="0.35">
      <c r="B7907" s="1" t="s">
        <v>31191</v>
      </c>
      <c r="C7907" s="3" t="s">
        <v>31192</v>
      </c>
      <c r="D7907" s="13">
        <v>2210000</v>
      </c>
      <c r="E7907" s="1" t="str" cm="1">
        <f t="array" ref="E7907">_xlfn.IFS($D7907&gt;=$N$7,$J$7,AND($D7907&gt;=$M$8,$D7907&lt;$N$8),$J$8,AND($D7907&gt;=$M$9,$D7907&lt;$N$9),$J$9,$D7907&lt;$N$10,$J$10)</f>
        <v>Micro Cap</v>
      </c>
      <c r="F7907" s="18">
        <v>0.13</v>
      </c>
      <c r="G7907" s="3" t="s">
        <v>31554</v>
      </c>
      <c r="H7907" s="22">
        <f>ROUND(Table1[[#This Row],[Market Capitalisation]]/Table1[[#This Row],[Stock Price]],0)</f>
        <v>17000000</v>
      </c>
    </row>
    <row r="7908" spans="2:8" x14ac:dyDescent="0.35">
      <c r="B7908" s="1" t="s">
        <v>31195</v>
      </c>
      <c r="C7908" s="3" t="s">
        <v>31196</v>
      </c>
      <c r="D7908" s="13">
        <v>2150000</v>
      </c>
      <c r="E7908" s="1" t="str" cm="1">
        <f t="array" ref="E7908">_xlfn.IFS($D7908&gt;=$N$7,$J$7,AND($D7908&gt;=$M$8,$D7908&lt;$N$8),$J$8,AND($D7908&gt;=$M$9,$D7908&lt;$N$9),$J$9,$D7908&lt;$N$10,$J$10)</f>
        <v>Micro Cap</v>
      </c>
      <c r="F7908" s="18">
        <v>0.22</v>
      </c>
      <c r="G7908" s="3" t="s">
        <v>31554</v>
      </c>
      <c r="H7908" s="22">
        <f>ROUND(Table1[[#This Row],[Market Capitalisation]]/Table1[[#This Row],[Stock Price]],0)</f>
        <v>9772727</v>
      </c>
    </row>
    <row r="7909" spans="2:8" x14ac:dyDescent="0.35">
      <c r="B7909" s="1" t="s">
        <v>31199</v>
      </c>
      <c r="C7909" s="3" t="s">
        <v>31200</v>
      </c>
      <c r="D7909" s="13">
        <v>2150000</v>
      </c>
      <c r="E7909" s="1" t="str" cm="1">
        <f t="array" ref="E7909">_xlfn.IFS($D7909&gt;=$N$7,$J$7,AND($D7909&gt;=$M$8,$D7909&lt;$N$8),$J$8,AND($D7909&gt;=$M$9,$D7909&lt;$N$9),$J$9,$D7909&lt;$N$10,$J$10)</f>
        <v>Micro Cap</v>
      </c>
      <c r="F7909" s="18">
        <v>1.42</v>
      </c>
      <c r="G7909" s="3" t="s">
        <v>31554</v>
      </c>
      <c r="H7909" s="22">
        <f>ROUND(Table1[[#This Row],[Market Capitalisation]]/Table1[[#This Row],[Stock Price]],0)</f>
        <v>1514085</v>
      </c>
    </row>
    <row r="7910" spans="2:8" x14ac:dyDescent="0.35">
      <c r="B7910" s="1" t="s">
        <v>31202</v>
      </c>
      <c r="C7910" s="3" t="s">
        <v>31203</v>
      </c>
      <c r="D7910" s="13">
        <v>2130000</v>
      </c>
      <c r="E7910" s="1" t="str" cm="1">
        <f t="array" ref="E7910">_xlfn.IFS($D7910&gt;=$N$7,$J$7,AND($D7910&gt;=$M$8,$D7910&lt;$N$8),$J$8,AND($D7910&gt;=$M$9,$D7910&lt;$N$9),$J$9,$D7910&lt;$N$10,$J$10)</f>
        <v>Micro Cap</v>
      </c>
      <c r="F7910" s="18">
        <v>0.64</v>
      </c>
      <c r="G7910" s="3" t="s">
        <v>31554</v>
      </c>
      <c r="H7910" s="22">
        <f>ROUND(Table1[[#This Row],[Market Capitalisation]]/Table1[[#This Row],[Stock Price]],0)</f>
        <v>3328125</v>
      </c>
    </row>
    <row r="7911" spans="2:8" x14ac:dyDescent="0.35">
      <c r="B7911" s="1" t="s">
        <v>31206</v>
      </c>
      <c r="C7911" s="3" t="s">
        <v>31207</v>
      </c>
      <c r="D7911" s="13">
        <v>2080000</v>
      </c>
      <c r="E7911" s="1" t="str" cm="1">
        <f t="array" ref="E7911">_xlfn.IFS($D7911&gt;=$N$7,$J$7,AND($D7911&gt;=$M$8,$D7911&lt;$N$8),$J$8,AND($D7911&gt;=$M$9,$D7911&lt;$N$9),$J$9,$D7911&lt;$N$10,$J$10)</f>
        <v>Micro Cap</v>
      </c>
      <c r="F7911" s="18">
        <v>1.25</v>
      </c>
      <c r="G7911" s="3" t="s">
        <v>31554</v>
      </c>
      <c r="H7911" s="22">
        <f>ROUND(Table1[[#This Row],[Market Capitalisation]]/Table1[[#This Row],[Stock Price]],0)</f>
        <v>1664000</v>
      </c>
    </row>
    <row r="7912" spans="2:8" x14ac:dyDescent="0.35">
      <c r="B7912" s="1" t="s">
        <v>31210</v>
      </c>
      <c r="C7912" s="3" t="s">
        <v>31211</v>
      </c>
      <c r="D7912" s="13">
        <v>2060000</v>
      </c>
      <c r="E7912" s="1" t="str" cm="1">
        <f t="array" ref="E7912">_xlfn.IFS($D7912&gt;=$N$7,$J$7,AND($D7912&gt;=$M$8,$D7912&lt;$N$8),$J$8,AND($D7912&gt;=$M$9,$D7912&lt;$N$9),$J$9,$D7912&lt;$N$10,$J$10)</f>
        <v>Micro Cap</v>
      </c>
      <c r="F7912" s="18">
        <v>0.46</v>
      </c>
      <c r="G7912" s="3" t="s">
        <v>511</v>
      </c>
      <c r="H7912" s="22">
        <f>ROUND(Table1[[#This Row],[Market Capitalisation]]/Table1[[#This Row],[Stock Price]],0)</f>
        <v>4478261</v>
      </c>
    </row>
    <row r="7913" spans="2:8" x14ac:dyDescent="0.35">
      <c r="B7913" s="1" t="s">
        <v>31214</v>
      </c>
      <c r="C7913" s="3" t="s">
        <v>31215</v>
      </c>
      <c r="D7913" s="13">
        <v>2060000</v>
      </c>
      <c r="E7913" s="1" t="str" cm="1">
        <f t="array" ref="E7913">_xlfn.IFS($D7913&gt;=$N$7,$J$7,AND($D7913&gt;=$M$8,$D7913&lt;$N$8),$J$8,AND($D7913&gt;=$M$9,$D7913&lt;$N$9),$J$9,$D7913&lt;$N$10,$J$10)</f>
        <v>Micro Cap</v>
      </c>
      <c r="F7913" s="18">
        <v>0.37</v>
      </c>
      <c r="G7913" s="3" t="s">
        <v>31567</v>
      </c>
      <c r="H7913" s="22">
        <f>ROUND(Table1[[#This Row],[Market Capitalisation]]/Table1[[#This Row],[Stock Price]],0)</f>
        <v>5567568</v>
      </c>
    </row>
    <row r="7914" spans="2:8" x14ac:dyDescent="0.35">
      <c r="B7914" s="1" t="s">
        <v>31217</v>
      </c>
      <c r="C7914" s="3" t="s">
        <v>31218</v>
      </c>
      <c r="D7914" s="13">
        <v>2029999.9999999998</v>
      </c>
      <c r="E7914" s="1" t="str" cm="1">
        <f t="array" ref="E7914">_xlfn.IFS($D7914&gt;=$N$7,$J$7,AND($D7914&gt;=$M$8,$D7914&lt;$N$8),$J$8,AND($D7914&gt;=$M$9,$D7914&lt;$N$9),$J$9,$D7914&lt;$N$10,$J$10)</f>
        <v>Micro Cap</v>
      </c>
      <c r="F7914" s="18">
        <v>2.16</v>
      </c>
      <c r="G7914" s="3" t="s">
        <v>31554</v>
      </c>
      <c r="H7914" s="22">
        <f>ROUND(Table1[[#This Row],[Market Capitalisation]]/Table1[[#This Row],[Stock Price]],0)</f>
        <v>939815</v>
      </c>
    </row>
    <row r="7915" spans="2:8" x14ac:dyDescent="0.35">
      <c r="B7915" s="1" t="s">
        <v>31221</v>
      </c>
      <c r="C7915" s="3" t="s">
        <v>31222</v>
      </c>
      <c r="D7915" s="13">
        <v>1950000</v>
      </c>
      <c r="E7915" s="1" t="str" cm="1">
        <f t="array" ref="E7915">_xlfn.IFS($D7915&gt;=$N$7,$J$7,AND($D7915&gt;=$M$8,$D7915&lt;$N$8),$J$8,AND($D7915&gt;=$M$9,$D7915&lt;$N$9),$J$9,$D7915&lt;$N$10,$J$10)</f>
        <v>Micro Cap</v>
      </c>
      <c r="F7915" s="18">
        <v>1.34</v>
      </c>
      <c r="G7915" s="3" t="s">
        <v>31554</v>
      </c>
      <c r="H7915" s="22">
        <f>ROUND(Table1[[#This Row],[Market Capitalisation]]/Table1[[#This Row],[Stock Price]],0)</f>
        <v>1455224</v>
      </c>
    </row>
    <row r="7916" spans="2:8" x14ac:dyDescent="0.35">
      <c r="B7916" s="1" t="s">
        <v>31225</v>
      </c>
      <c r="C7916" s="3" t="s">
        <v>31226</v>
      </c>
      <c r="D7916" s="13">
        <v>1870000</v>
      </c>
      <c r="E7916" s="1" t="str" cm="1">
        <f t="array" ref="E7916">_xlfn.IFS($D7916&gt;=$N$7,$J$7,AND($D7916&gt;=$M$8,$D7916&lt;$N$8),$J$8,AND($D7916&gt;=$M$9,$D7916&lt;$N$9),$J$9,$D7916&lt;$N$10,$J$10)</f>
        <v>Micro Cap</v>
      </c>
      <c r="F7916" s="18">
        <v>0.05</v>
      </c>
      <c r="G7916" s="3" t="s">
        <v>31554</v>
      </c>
      <c r="H7916" s="22">
        <f>ROUND(Table1[[#This Row],[Market Capitalisation]]/Table1[[#This Row],[Stock Price]],0)</f>
        <v>37400000</v>
      </c>
    </row>
    <row r="7917" spans="2:8" x14ac:dyDescent="0.35">
      <c r="B7917" s="1" t="s">
        <v>31230</v>
      </c>
      <c r="C7917" s="3" t="s">
        <v>31231</v>
      </c>
      <c r="D7917" s="13">
        <v>1770000</v>
      </c>
      <c r="E7917" s="1" t="str" cm="1">
        <f t="array" ref="E7917">_xlfn.IFS($D7917&gt;=$N$7,$J$7,AND($D7917&gt;=$M$8,$D7917&lt;$N$8),$J$8,AND($D7917&gt;=$M$9,$D7917&lt;$N$9),$J$9,$D7917&lt;$N$10,$J$10)</f>
        <v>Micro Cap</v>
      </c>
      <c r="F7917" s="18">
        <v>0.24</v>
      </c>
      <c r="G7917" s="3" t="s">
        <v>31554</v>
      </c>
      <c r="H7917" s="22">
        <f>ROUND(Table1[[#This Row],[Market Capitalisation]]/Table1[[#This Row],[Stock Price]],0)</f>
        <v>7375000</v>
      </c>
    </row>
    <row r="7918" spans="2:8" x14ac:dyDescent="0.35">
      <c r="B7918" s="1" t="s">
        <v>31234</v>
      </c>
      <c r="C7918" s="3" t="s">
        <v>31235</v>
      </c>
      <c r="D7918" s="13">
        <v>1770000</v>
      </c>
      <c r="E7918" s="1" t="str" cm="1">
        <f t="array" ref="E7918">_xlfn.IFS($D7918&gt;=$N$7,$J$7,AND($D7918&gt;=$M$8,$D7918&lt;$N$8),$J$8,AND($D7918&gt;=$M$9,$D7918&lt;$N$9),$J$9,$D7918&lt;$N$10,$J$10)</f>
        <v>Micro Cap</v>
      </c>
      <c r="F7918" s="18">
        <v>0.18</v>
      </c>
      <c r="G7918" s="3" t="s">
        <v>4076</v>
      </c>
      <c r="H7918" s="22">
        <f>ROUND(Table1[[#This Row],[Market Capitalisation]]/Table1[[#This Row],[Stock Price]],0)</f>
        <v>9833333</v>
      </c>
    </row>
    <row r="7919" spans="2:8" x14ac:dyDescent="0.35">
      <c r="B7919" s="1" t="s">
        <v>31237</v>
      </c>
      <c r="C7919" s="3" t="s">
        <v>31238</v>
      </c>
      <c r="D7919" s="13">
        <v>1750000</v>
      </c>
      <c r="E7919" s="1" t="str" cm="1">
        <f t="array" ref="E7919">_xlfn.IFS($D7919&gt;=$N$7,$J$7,AND($D7919&gt;=$M$8,$D7919&lt;$N$8),$J$8,AND($D7919&gt;=$M$9,$D7919&lt;$N$9),$J$9,$D7919&lt;$N$10,$J$10)</f>
        <v>Micro Cap</v>
      </c>
      <c r="F7919" s="18">
        <v>0.47</v>
      </c>
      <c r="G7919" s="3" t="s">
        <v>31554</v>
      </c>
      <c r="H7919" s="22">
        <f>ROUND(Table1[[#This Row],[Market Capitalisation]]/Table1[[#This Row],[Stock Price]],0)</f>
        <v>3723404</v>
      </c>
    </row>
    <row r="7920" spans="2:8" x14ac:dyDescent="0.35">
      <c r="B7920" s="1" t="s">
        <v>31241</v>
      </c>
      <c r="C7920" s="3" t="s">
        <v>31242</v>
      </c>
      <c r="D7920" s="13">
        <v>1680000</v>
      </c>
      <c r="E7920" s="1" t="str" cm="1">
        <f t="array" ref="E7920">_xlfn.IFS($D7920&gt;=$N$7,$J$7,AND($D7920&gt;=$M$8,$D7920&lt;$N$8),$J$8,AND($D7920&gt;=$M$9,$D7920&lt;$N$9),$J$9,$D7920&lt;$N$10,$J$10)</f>
        <v>Micro Cap</v>
      </c>
      <c r="F7920" s="18">
        <v>0.61</v>
      </c>
      <c r="G7920" s="3" t="s">
        <v>31554</v>
      </c>
      <c r="H7920" s="22">
        <f>ROUND(Table1[[#This Row],[Market Capitalisation]]/Table1[[#This Row],[Stock Price]],0)</f>
        <v>2754098</v>
      </c>
    </row>
    <row r="7921" spans="2:8" x14ac:dyDescent="0.35">
      <c r="B7921" s="1" t="s">
        <v>31245</v>
      </c>
      <c r="C7921" s="3" t="s">
        <v>31246</v>
      </c>
      <c r="D7921" s="13">
        <v>1660000</v>
      </c>
      <c r="E7921" s="1" t="str" cm="1">
        <f t="array" ref="E7921">_xlfn.IFS($D7921&gt;=$N$7,$J$7,AND($D7921&gt;=$M$8,$D7921&lt;$N$8),$J$8,AND($D7921&gt;=$M$9,$D7921&lt;$N$9),$J$9,$D7921&lt;$N$10,$J$10)</f>
        <v>Micro Cap</v>
      </c>
      <c r="F7921" s="18">
        <v>0.92</v>
      </c>
      <c r="G7921" s="3" t="s">
        <v>31554</v>
      </c>
      <c r="H7921" s="22">
        <f>ROUND(Table1[[#This Row],[Market Capitalisation]]/Table1[[#This Row],[Stock Price]],0)</f>
        <v>1804348</v>
      </c>
    </row>
    <row r="7922" spans="2:8" ht="16" thickBot="1" x14ac:dyDescent="0.4">
      <c r="B7922" s="1" t="s">
        <v>31249</v>
      </c>
      <c r="C7922" s="4" t="s">
        <v>31250</v>
      </c>
      <c r="D7922" s="17">
        <v>1640000</v>
      </c>
      <c r="E7922" s="2" t="str" cm="1">
        <f t="array" ref="E7922">_xlfn.IFS($D7922&gt;=$N$7,$J$7,AND($D7922&gt;=$M$8,$D7922&lt;$N$8),$J$8,AND($D7922&gt;=$M$9,$D7922&lt;$N$9),$J$9,$D7922&lt;$N$10,$J$10)</f>
        <v>Micro Cap</v>
      </c>
      <c r="F7922" s="19">
        <v>1.39</v>
      </c>
      <c r="G7922" s="4" t="s">
        <v>4925</v>
      </c>
      <c r="H7922" s="22">
        <f>ROUND(Table1[[#This Row],[Market Capitalisation]]/Table1[[#This Row],[Stock Price]],0)</f>
        <v>1179856</v>
      </c>
    </row>
  </sheetData>
  <mergeCells count="20">
    <mergeCell ref="K38:L38"/>
    <mergeCell ref="K27:L27"/>
    <mergeCell ref="K28:L28"/>
    <mergeCell ref="K29:L29"/>
    <mergeCell ref="J17:M17"/>
    <mergeCell ref="J16:M16"/>
    <mergeCell ref="K30:L30"/>
    <mergeCell ref="K31:L31"/>
    <mergeCell ref="K32:L32"/>
    <mergeCell ref="K33:L33"/>
    <mergeCell ref="J21:K21"/>
    <mergeCell ref="J23:K23"/>
    <mergeCell ref="J24:K24"/>
    <mergeCell ref="J20:L20"/>
    <mergeCell ref="K7:L7"/>
    <mergeCell ref="K8:L8"/>
    <mergeCell ref="K9:L9"/>
    <mergeCell ref="K10:L10"/>
    <mergeCell ref="J5:N5"/>
    <mergeCell ref="K6:N6"/>
  </mergeCells>
  <phoneticPr fontId="1" type="noConversion"/>
  <conditionalFormatting sqref="D3:D7922">
    <cfRule type="cellIs" dxfId="3" priority="7" operator="lessThanOrEqual">
      <formula>$O$10</formula>
    </cfRule>
    <cfRule type="cellIs" dxfId="2" priority="8" operator="between">
      <formula>$M$9</formula>
      <formula>$O$9</formula>
    </cfRule>
    <cfRule type="cellIs" dxfId="1" priority="9" operator="between">
      <formula>$M$8</formula>
      <formula>$O$8</formula>
    </cfRule>
    <cfRule type="cellIs" dxfId="0" priority="10" operator="greaterThanOrEqual">
      <formula>$N$7</formula>
    </cfRule>
  </conditionalFormatting>
  <dataValidations count="1">
    <dataValidation type="whole" operator="greaterThan" allowBlank="1" showInputMessage="1" showErrorMessage="1" sqref="B2" xr:uid="{B65909D5-8916-4AB1-AC28-49ED745E3050}">
      <formula1>0</formula1>
    </dataValidation>
  </dataValidations>
  <pageMargins left="0.7" right="0.7" top="0.75" bottom="0.75" header="0.3" footer="0.3"/>
  <ignoredErrors>
    <ignoredError sqref="B3:B7922" numberStoredAsText="1"/>
  </ignoredErrors>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60B79-A711-4CF1-BF7D-C64579674DB1}">
  <dimension ref="C2:F58"/>
  <sheetViews>
    <sheetView zoomScale="70" zoomScaleNormal="70" workbookViewId="0">
      <selection activeCell="D12" sqref="D12"/>
    </sheetView>
  </sheetViews>
  <sheetFormatPr defaultRowHeight="15.5" x14ac:dyDescent="0.35"/>
  <cols>
    <col min="3" max="3" width="25.75" customWidth="1"/>
    <col min="4" max="4" width="89.83203125" bestFit="1" customWidth="1"/>
    <col min="5" max="5" width="103.1640625" bestFit="1" customWidth="1"/>
    <col min="6" max="6" width="56.58203125" customWidth="1"/>
  </cols>
  <sheetData>
    <row r="2" spans="3:6" ht="16" thickBot="1" x14ac:dyDescent="0.4"/>
    <row r="3" spans="3:6" ht="24" thickBot="1" x14ac:dyDescent="0.4">
      <c r="C3" s="77" t="s">
        <v>31496</v>
      </c>
      <c r="D3" s="78" t="s">
        <v>31497</v>
      </c>
      <c r="E3" s="77" t="s">
        <v>31501</v>
      </c>
      <c r="F3" s="77" t="s">
        <v>31502</v>
      </c>
    </row>
    <row r="4" spans="3:6" ht="21.5" thickBot="1" x14ac:dyDescent="0.4">
      <c r="C4" s="115" t="s">
        <v>31644</v>
      </c>
      <c r="D4" s="116"/>
      <c r="E4" s="116"/>
      <c r="F4" s="117"/>
    </row>
    <row r="5" spans="3:6" ht="19" thickBot="1" x14ac:dyDescent="0.5">
      <c r="C5" s="24">
        <v>1</v>
      </c>
      <c r="D5" s="25" t="s">
        <v>31498</v>
      </c>
      <c r="E5" s="26" t="s">
        <v>31585</v>
      </c>
      <c r="F5" s="25" t="s">
        <v>31586</v>
      </c>
    </row>
    <row r="6" spans="3:6" ht="19" thickBot="1" x14ac:dyDescent="0.5">
      <c r="C6" s="27">
        <v>2</v>
      </c>
      <c r="D6" s="25" t="s">
        <v>31499</v>
      </c>
      <c r="E6" s="26"/>
      <c r="F6" s="25"/>
    </row>
    <row r="7" spans="3:6" ht="19" thickBot="1" x14ac:dyDescent="0.5">
      <c r="C7" s="27">
        <v>3</v>
      </c>
      <c r="D7" s="25" t="s">
        <v>31503</v>
      </c>
      <c r="E7" s="26" t="s">
        <v>31588</v>
      </c>
      <c r="F7" s="25" t="s">
        <v>31587</v>
      </c>
    </row>
    <row r="8" spans="3:6" ht="19" thickBot="1" x14ac:dyDescent="0.5">
      <c r="C8" s="27">
        <v>4</v>
      </c>
      <c r="D8" s="25" t="s">
        <v>31504</v>
      </c>
      <c r="E8" s="26" t="s">
        <v>31588</v>
      </c>
      <c r="F8" s="25" t="s">
        <v>31587</v>
      </c>
    </row>
    <row r="9" spans="3:6" ht="19" thickBot="1" x14ac:dyDescent="0.5">
      <c r="C9" s="27">
        <v>5</v>
      </c>
      <c r="D9" s="25" t="s">
        <v>31505</v>
      </c>
      <c r="E9" s="26" t="s">
        <v>31589</v>
      </c>
      <c r="F9" s="25" t="s">
        <v>31509</v>
      </c>
    </row>
    <row r="10" spans="3:6" ht="19" thickBot="1" x14ac:dyDescent="0.5">
      <c r="C10" s="27">
        <v>6</v>
      </c>
      <c r="D10" s="25" t="s">
        <v>31506</v>
      </c>
      <c r="E10" s="26" t="s">
        <v>31522</v>
      </c>
      <c r="F10" s="25" t="s">
        <v>31510</v>
      </c>
    </row>
    <row r="11" spans="3:6" ht="19" thickBot="1" x14ac:dyDescent="0.5">
      <c r="C11" s="27">
        <v>7</v>
      </c>
      <c r="D11" s="25" t="s">
        <v>31507</v>
      </c>
      <c r="E11" s="26" t="s">
        <v>31590</v>
      </c>
      <c r="F11" s="25" t="s">
        <v>31511</v>
      </c>
    </row>
    <row r="12" spans="3:6" ht="19" thickBot="1" x14ac:dyDescent="0.5">
      <c r="C12" s="27">
        <v>8</v>
      </c>
      <c r="D12" s="25" t="s">
        <v>31508</v>
      </c>
      <c r="E12" s="26" t="s">
        <v>31591</v>
      </c>
      <c r="F12" s="25" t="s">
        <v>31512</v>
      </c>
    </row>
    <row r="13" spans="3:6" ht="16.5" customHeight="1" x14ac:dyDescent="0.45">
      <c r="C13" s="28">
        <v>9</v>
      </c>
      <c r="D13" s="64" t="s">
        <v>31623</v>
      </c>
      <c r="E13" s="40" t="s">
        <v>31513</v>
      </c>
      <c r="F13" s="29"/>
    </row>
    <row r="14" spans="3:6" ht="18.5" x14ac:dyDescent="0.45">
      <c r="C14" s="30"/>
      <c r="D14" s="31" t="s">
        <v>31611</v>
      </c>
      <c r="E14" s="37" t="s">
        <v>31514</v>
      </c>
      <c r="F14" s="31"/>
    </row>
    <row r="15" spans="3:6" ht="18.5" x14ac:dyDescent="0.45">
      <c r="C15" s="30"/>
      <c r="D15" s="31"/>
      <c r="E15" s="37" t="s">
        <v>31517</v>
      </c>
      <c r="F15" s="31"/>
    </row>
    <row r="16" spans="3:6" ht="18.5" x14ac:dyDescent="0.45">
      <c r="C16" s="30"/>
      <c r="D16" s="31"/>
      <c r="E16" s="37" t="s">
        <v>31518</v>
      </c>
      <c r="F16" s="31"/>
    </row>
    <row r="17" spans="3:6" ht="18.5" x14ac:dyDescent="0.45">
      <c r="C17" s="30"/>
      <c r="D17" s="31"/>
      <c r="E17" s="37" t="s">
        <v>31519</v>
      </c>
      <c r="F17" s="31"/>
    </row>
    <row r="18" spans="3:6" ht="18.5" x14ac:dyDescent="0.45">
      <c r="C18" s="30"/>
      <c r="D18" s="31"/>
      <c r="E18" s="37" t="s">
        <v>31515</v>
      </c>
      <c r="F18" s="31"/>
    </row>
    <row r="19" spans="3:6" ht="18.5" x14ac:dyDescent="0.45">
      <c r="C19" s="30"/>
      <c r="D19" s="31"/>
      <c r="E19" s="37" t="s">
        <v>31516</v>
      </c>
      <c r="F19" s="31" t="s">
        <v>31612</v>
      </c>
    </row>
    <row r="20" spans="3:6" ht="19" thickBot="1" x14ac:dyDescent="0.5">
      <c r="C20" s="30"/>
      <c r="D20" s="33"/>
      <c r="E20" s="37"/>
      <c r="F20" s="33" t="s">
        <v>31613</v>
      </c>
    </row>
    <row r="21" spans="3:6" ht="19" thickBot="1" x14ac:dyDescent="0.5">
      <c r="C21" s="27">
        <v>10</v>
      </c>
      <c r="D21" s="25" t="s">
        <v>31521</v>
      </c>
      <c r="E21" s="26" t="s">
        <v>31522</v>
      </c>
      <c r="F21" s="33" t="s">
        <v>31592</v>
      </c>
    </row>
    <row r="22" spans="3:6" ht="19" thickBot="1" x14ac:dyDescent="0.5">
      <c r="C22" s="27">
        <v>11</v>
      </c>
      <c r="D22" s="25" t="s">
        <v>31593</v>
      </c>
      <c r="E22" s="26" t="s">
        <v>31594</v>
      </c>
      <c r="F22" s="25" t="s">
        <v>31595</v>
      </c>
    </row>
    <row r="23" spans="3:6" ht="19" thickBot="1" x14ac:dyDescent="0.5">
      <c r="C23" s="28">
        <v>12</v>
      </c>
      <c r="D23" s="29" t="s">
        <v>31596</v>
      </c>
      <c r="E23" s="34" t="s">
        <v>31532</v>
      </c>
      <c r="F23" s="29" t="s">
        <v>31533</v>
      </c>
    </row>
    <row r="24" spans="3:6" ht="18.5" x14ac:dyDescent="0.45">
      <c r="C24" s="42">
        <v>13</v>
      </c>
      <c r="D24" s="29" t="s">
        <v>31534</v>
      </c>
      <c r="E24" s="34" t="s">
        <v>31597</v>
      </c>
      <c r="F24" s="34" t="s">
        <v>31614</v>
      </c>
    </row>
    <row r="25" spans="3:6" ht="19" thickBot="1" x14ac:dyDescent="0.5">
      <c r="C25" s="43"/>
      <c r="D25" s="33"/>
      <c r="E25" s="35"/>
      <c r="F25" s="35" t="s">
        <v>31615</v>
      </c>
    </row>
    <row r="26" spans="3:6" ht="19" thickBot="1" x14ac:dyDescent="0.5">
      <c r="C26" s="41">
        <v>14</v>
      </c>
      <c r="D26" s="33" t="s">
        <v>31536</v>
      </c>
      <c r="E26" s="35" t="s">
        <v>31590</v>
      </c>
      <c r="F26" s="33" t="s">
        <v>31537</v>
      </c>
    </row>
    <row r="27" spans="3:6" ht="18.5" x14ac:dyDescent="0.45">
      <c r="C27" s="28">
        <v>15</v>
      </c>
      <c r="D27" s="29" t="s">
        <v>31598</v>
      </c>
      <c r="E27" s="34" t="s">
        <v>31539</v>
      </c>
      <c r="F27" s="29"/>
    </row>
    <row r="28" spans="3:6" ht="18.5" x14ac:dyDescent="0.45">
      <c r="C28" s="30"/>
      <c r="D28" s="31"/>
      <c r="E28" s="32" t="s">
        <v>31599</v>
      </c>
      <c r="F28" s="31"/>
    </row>
    <row r="29" spans="3:6" ht="19" thickBot="1" x14ac:dyDescent="0.5">
      <c r="C29" s="33"/>
      <c r="D29" s="33"/>
      <c r="E29" s="35" t="s">
        <v>31540</v>
      </c>
      <c r="F29" s="33" t="s">
        <v>31541</v>
      </c>
    </row>
    <row r="30" spans="3:6" ht="18.5" x14ac:dyDescent="0.45">
      <c r="C30" s="28">
        <v>16</v>
      </c>
      <c r="D30" s="29" t="s">
        <v>31542</v>
      </c>
      <c r="E30" s="34" t="s">
        <v>31600</v>
      </c>
      <c r="F30" s="29"/>
    </row>
    <row r="31" spans="3:6" ht="18.5" x14ac:dyDescent="0.45">
      <c r="C31" s="31"/>
      <c r="D31" s="31"/>
      <c r="E31" s="32" t="s">
        <v>31601</v>
      </c>
      <c r="F31" s="31"/>
    </row>
    <row r="32" spans="3:6" ht="18.5" x14ac:dyDescent="0.45">
      <c r="C32" s="31"/>
      <c r="D32" s="31"/>
      <c r="E32" s="32" t="s">
        <v>31602</v>
      </c>
      <c r="F32" s="31"/>
    </row>
    <row r="33" spans="3:6" ht="19" thickBot="1" x14ac:dyDescent="0.5">
      <c r="C33" s="33"/>
      <c r="D33" s="33"/>
      <c r="E33" s="35" t="s">
        <v>31603</v>
      </c>
      <c r="F33" s="33" t="s">
        <v>31604</v>
      </c>
    </row>
    <row r="34" spans="3:6" ht="19" thickBot="1" x14ac:dyDescent="0.5">
      <c r="C34" s="24">
        <v>17</v>
      </c>
      <c r="D34" s="25" t="s">
        <v>31624</v>
      </c>
      <c r="E34" s="26" t="s">
        <v>31522</v>
      </c>
      <c r="F34" s="25" t="s">
        <v>31510</v>
      </c>
    </row>
    <row r="35" spans="3:6" ht="18.5" x14ac:dyDescent="0.45">
      <c r="C35" s="36">
        <v>18</v>
      </c>
      <c r="D35" s="29" t="s">
        <v>31605</v>
      </c>
      <c r="E35" s="34" t="s">
        <v>31606</v>
      </c>
      <c r="F35" s="29"/>
    </row>
    <row r="36" spans="3:6" ht="19" thickBot="1" x14ac:dyDescent="0.5">
      <c r="C36" s="33"/>
      <c r="D36" s="33"/>
      <c r="E36" s="35" t="s">
        <v>31607</v>
      </c>
      <c r="F36" s="33" t="s">
        <v>31543</v>
      </c>
    </row>
    <row r="37" spans="3:6" ht="18.5" x14ac:dyDescent="0.45">
      <c r="C37" s="36">
        <v>19</v>
      </c>
      <c r="D37" s="29" t="s">
        <v>31551</v>
      </c>
      <c r="E37" s="34" t="s">
        <v>31608</v>
      </c>
      <c r="F37" s="29"/>
    </row>
    <row r="38" spans="3:6" ht="18.5" x14ac:dyDescent="0.45">
      <c r="C38" s="31"/>
      <c r="D38" s="31"/>
      <c r="E38" s="32" t="s">
        <v>31552</v>
      </c>
      <c r="F38" s="31"/>
    </row>
    <row r="39" spans="3:6" ht="18.5" x14ac:dyDescent="0.45">
      <c r="C39" s="31"/>
      <c r="D39" s="31"/>
      <c r="E39" s="32" t="s">
        <v>31553</v>
      </c>
      <c r="F39" s="31"/>
    </row>
    <row r="40" spans="3:6" ht="18.5" x14ac:dyDescent="0.45">
      <c r="C40" s="31"/>
      <c r="D40" s="31"/>
      <c r="E40" s="32" t="s">
        <v>31563</v>
      </c>
      <c r="F40" s="31"/>
    </row>
    <row r="41" spans="3:6" ht="19" thickBot="1" x14ac:dyDescent="0.5">
      <c r="C41" s="33"/>
      <c r="D41" s="33"/>
      <c r="E41" s="35" t="s">
        <v>31566</v>
      </c>
      <c r="F41" s="33" t="s">
        <v>31609</v>
      </c>
    </row>
    <row r="42" spans="3:6" ht="18.5" x14ac:dyDescent="0.45">
      <c r="C42" s="36">
        <v>20</v>
      </c>
      <c r="D42" s="38" t="s">
        <v>31584</v>
      </c>
      <c r="E42" s="29" t="s">
        <v>31610</v>
      </c>
      <c r="F42" s="34"/>
    </row>
    <row r="43" spans="3:6" ht="19" thickBot="1" x14ac:dyDescent="0.5">
      <c r="C43" s="76"/>
      <c r="D43" s="79"/>
      <c r="E43" s="31" t="s">
        <v>31646</v>
      </c>
      <c r="F43" s="32" t="s">
        <v>31595</v>
      </c>
    </row>
    <row r="44" spans="3:6" ht="21.5" thickBot="1" x14ac:dyDescent="0.4">
      <c r="C44" s="112" t="s">
        <v>31645</v>
      </c>
      <c r="D44" s="113"/>
      <c r="E44" s="113"/>
      <c r="F44" s="114"/>
    </row>
    <row r="45" spans="3:6" ht="19" thickBot="1" x14ac:dyDescent="0.5">
      <c r="C45" s="39">
        <v>21</v>
      </c>
      <c r="D45" s="33" t="s">
        <v>31632</v>
      </c>
      <c r="E45" s="80" t="s">
        <v>31633</v>
      </c>
      <c r="F45" s="80" t="s">
        <v>31634</v>
      </c>
    </row>
    <row r="46" spans="3:6" ht="18.5" x14ac:dyDescent="0.45">
      <c r="C46" s="73">
        <v>22</v>
      </c>
      <c r="D46" s="72" t="s">
        <v>31635</v>
      </c>
      <c r="E46" s="72" t="s">
        <v>31636</v>
      </c>
      <c r="F46" s="29"/>
    </row>
    <row r="47" spans="3:6" ht="19" thickBot="1" x14ac:dyDescent="0.5">
      <c r="C47" s="74"/>
      <c r="D47" s="4"/>
      <c r="E47" s="75" t="s">
        <v>31637</v>
      </c>
      <c r="F47" s="33" t="s">
        <v>31638</v>
      </c>
    </row>
    <row r="48" spans="3:6" ht="18.5" x14ac:dyDescent="0.45">
      <c r="C48" s="36">
        <v>23</v>
      </c>
      <c r="D48" s="29" t="s">
        <v>31639</v>
      </c>
      <c r="E48" s="29" t="s">
        <v>31640</v>
      </c>
      <c r="F48" s="34"/>
    </row>
    <row r="49" spans="3:6" ht="18.5" x14ac:dyDescent="0.45">
      <c r="C49" s="76"/>
      <c r="D49" s="31"/>
      <c r="E49" s="31" t="s">
        <v>31642</v>
      </c>
      <c r="F49" s="32"/>
    </row>
    <row r="50" spans="3:6" ht="19" thickBot="1" x14ac:dyDescent="0.5">
      <c r="C50" s="39"/>
      <c r="D50" s="33"/>
      <c r="E50" s="33" t="s">
        <v>31641</v>
      </c>
      <c r="F50" s="35" t="s">
        <v>31643</v>
      </c>
    </row>
    <row r="51" spans="3:6" ht="18.5" x14ac:dyDescent="0.45">
      <c r="C51" s="71"/>
      <c r="D51" s="37"/>
      <c r="E51" s="37"/>
      <c r="F51" s="37"/>
    </row>
    <row r="52" spans="3:6" ht="18.5" x14ac:dyDescent="0.45">
      <c r="C52" s="37"/>
      <c r="D52" s="37"/>
      <c r="E52" s="37"/>
      <c r="F52" s="37"/>
    </row>
    <row r="53" spans="3:6" ht="18.5" x14ac:dyDescent="0.45">
      <c r="C53" s="37"/>
      <c r="D53" s="37"/>
      <c r="E53" s="37"/>
      <c r="F53" s="37"/>
    </row>
    <row r="58" spans="3:6" ht="21" x14ac:dyDescent="0.35">
      <c r="C58" s="81"/>
      <c r="D58" s="82"/>
      <c r="E58" s="82"/>
      <c r="F58" s="82"/>
    </row>
  </sheetData>
  <mergeCells count="2">
    <mergeCell ref="C44:F44"/>
    <mergeCell ref="C4:F4"/>
  </mergeCells>
  <hyperlinks>
    <hyperlink ref="E47" r:id="rId1" display="http://www.companiesmarketcap.com/" xr:uid="{F36912D2-193E-43CD-B129-448FC0556F24}"/>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019E-2BC1-4CBF-960A-3A37E805C3D1}">
  <dimension ref="B3:D32"/>
  <sheetViews>
    <sheetView zoomScale="70" zoomScaleNormal="70" workbookViewId="0">
      <selection activeCell="J13" sqref="J13"/>
    </sheetView>
  </sheetViews>
  <sheetFormatPr defaultRowHeight="15.5" x14ac:dyDescent="0.35"/>
  <cols>
    <col min="2" max="2" width="31.75" customWidth="1"/>
    <col min="3" max="3" width="30.75" bestFit="1" customWidth="1"/>
    <col min="4" max="4" width="27.4140625" bestFit="1" customWidth="1"/>
  </cols>
  <sheetData>
    <row r="3" spans="2:4" x14ac:dyDescent="0.35">
      <c r="B3" s="51" t="s">
        <v>31618</v>
      </c>
      <c r="C3" t="s">
        <v>31621</v>
      </c>
      <c r="D3" s="55" t="s">
        <v>31620</v>
      </c>
    </row>
    <row r="4" spans="2:4" x14ac:dyDescent="0.35">
      <c r="B4" s="52" t="s">
        <v>31528</v>
      </c>
      <c r="C4" s="47">
        <v>192889044673</v>
      </c>
      <c r="D4" s="56">
        <f>GETPIVOTDATA("Number of Shares",$B$3,"Market Capitalisation Category","Large Cap")/GETPIVOTDATA("Number of Shares",$B$3)</f>
        <v>0.53492072026047444</v>
      </c>
    </row>
    <row r="5" spans="2:4" x14ac:dyDescent="0.35">
      <c r="B5" s="52" t="s">
        <v>31527</v>
      </c>
      <c r="C5" s="47">
        <v>480770287402</v>
      </c>
      <c r="D5" s="56">
        <f>GETPIVOTDATA("Number of Shares",$B$3,"Market Capitalisation Category","Micro Cap")/GETPIVOTDATA("Number of Shares",$B$3)</f>
        <v>1.4822157832462244E-2</v>
      </c>
    </row>
    <row r="6" spans="2:4" x14ac:dyDescent="0.35">
      <c r="B6" s="52" t="s">
        <v>31526</v>
      </c>
      <c r="C6" s="47">
        <v>5378677917343</v>
      </c>
      <c r="D6" s="56">
        <f>GETPIVOTDATA("Number of Shares",$B$3,"Market Capitalisation Category","Mid Cap")/GETPIVOTDATA("Number of Shares",$B$3)</f>
        <v>0.41331332816744837</v>
      </c>
    </row>
    <row r="7" spans="2:4" x14ac:dyDescent="0.35">
      <c r="B7" s="52" t="s">
        <v>31525</v>
      </c>
      <c r="C7" s="47">
        <v>6961223046813</v>
      </c>
      <c r="D7" s="56">
        <f>GETPIVOTDATA("Number of Shares",$B$3,"Market Capitalisation Category","Small Cap")/GETPIVOTDATA("Number of Shares",$B$3)</f>
        <v>3.6943793739614914E-2</v>
      </c>
    </row>
    <row r="8" spans="2:4" x14ac:dyDescent="0.35">
      <c r="B8" s="52" t="s">
        <v>31619</v>
      </c>
      <c r="C8" s="47">
        <v>13013560296231</v>
      </c>
      <c r="D8" s="56">
        <f>SUM(D4:D7)</f>
        <v>0.99999999999999989</v>
      </c>
    </row>
    <row r="11" spans="2:4" ht="16" thickBot="1" x14ac:dyDescent="0.4"/>
    <row r="12" spans="2:4" ht="19" thickBot="1" x14ac:dyDescent="0.4">
      <c r="B12" s="57" t="s">
        <v>31625</v>
      </c>
      <c r="C12" s="59" t="s">
        <v>31622</v>
      </c>
    </row>
    <row r="13" spans="2:4" x14ac:dyDescent="0.35">
      <c r="B13" s="60" t="s">
        <v>1266</v>
      </c>
      <c r="C13" s="61">
        <v>17</v>
      </c>
    </row>
    <row r="14" spans="2:4" x14ac:dyDescent="0.35">
      <c r="B14" s="53" t="s">
        <v>894</v>
      </c>
      <c r="C14" s="22">
        <v>19</v>
      </c>
    </row>
    <row r="15" spans="2:4" x14ac:dyDescent="0.35">
      <c r="B15" s="53" t="s">
        <v>1188</v>
      </c>
      <c r="C15" s="22">
        <v>30</v>
      </c>
    </row>
    <row r="16" spans="2:4" x14ac:dyDescent="0.35">
      <c r="B16" s="53" t="s">
        <v>31564</v>
      </c>
      <c r="C16" s="22">
        <v>34</v>
      </c>
    </row>
    <row r="17" spans="2:3" x14ac:dyDescent="0.35">
      <c r="B17" s="53" t="s">
        <v>3227</v>
      </c>
      <c r="C17" s="22">
        <v>41</v>
      </c>
    </row>
    <row r="18" spans="2:3" x14ac:dyDescent="0.35">
      <c r="B18" s="53" t="s">
        <v>1086</v>
      </c>
      <c r="C18" s="22">
        <v>46</v>
      </c>
    </row>
    <row r="19" spans="2:3" x14ac:dyDescent="0.35">
      <c r="B19" s="53" t="s">
        <v>548</v>
      </c>
      <c r="C19" s="22">
        <v>59</v>
      </c>
    </row>
    <row r="20" spans="2:3" x14ac:dyDescent="0.35">
      <c r="B20" s="53" t="s">
        <v>667</v>
      </c>
      <c r="C20" s="22">
        <v>80</v>
      </c>
    </row>
    <row r="21" spans="2:3" x14ac:dyDescent="0.35">
      <c r="B21" s="53" t="s">
        <v>1254</v>
      </c>
      <c r="C21" s="22">
        <v>84</v>
      </c>
    </row>
    <row r="22" spans="2:3" x14ac:dyDescent="0.35">
      <c r="B22" s="53" t="s">
        <v>107</v>
      </c>
      <c r="C22" s="22">
        <v>118</v>
      </c>
    </row>
    <row r="23" spans="2:3" x14ac:dyDescent="0.35">
      <c r="B23" s="53" t="s">
        <v>420</v>
      </c>
      <c r="C23" s="22">
        <v>130</v>
      </c>
    </row>
    <row r="24" spans="2:3" x14ac:dyDescent="0.35">
      <c r="B24" s="53" t="s">
        <v>31583</v>
      </c>
      <c r="C24" s="22">
        <v>150</v>
      </c>
    </row>
    <row r="25" spans="2:3" x14ac:dyDescent="0.35">
      <c r="B25" s="53" t="s">
        <v>304</v>
      </c>
      <c r="C25" s="22">
        <v>218</v>
      </c>
    </row>
    <row r="26" spans="2:3" x14ac:dyDescent="0.35">
      <c r="B26" s="53" t="s">
        <v>31567</v>
      </c>
      <c r="C26" s="22">
        <v>257</v>
      </c>
    </row>
    <row r="27" spans="2:3" x14ac:dyDescent="0.35">
      <c r="B27" s="53" t="s">
        <v>152</v>
      </c>
      <c r="C27" s="22">
        <v>312</v>
      </c>
    </row>
    <row r="28" spans="2:3" x14ac:dyDescent="0.35">
      <c r="B28" s="53" t="s">
        <v>210</v>
      </c>
      <c r="C28" s="22">
        <v>346</v>
      </c>
    </row>
    <row r="29" spans="2:3" x14ac:dyDescent="0.35">
      <c r="B29" s="53" t="s">
        <v>511</v>
      </c>
      <c r="C29" s="22">
        <v>389</v>
      </c>
    </row>
    <row r="30" spans="2:3" x14ac:dyDescent="0.35">
      <c r="B30" s="53" t="s">
        <v>249</v>
      </c>
      <c r="C30" s="22">
        <v>563</v>
      </c>
    </row>
    <row r="31" spans="2:3" ht="16" thickBot="1" x14ac:dyDescent="0.4">
      <c r="B31" s="54" t="s">
        <v>31554</v>
      </c>
      <c r="C31" s="22">
        <v>3604</v>
      </c>
    </row>
    <row r="32" spans="2:3" ht="16" thickBot="1" x14ac:dyDescent="0.4">
      <c r="B32" s="58" t="s">
        <v>31619</v>
      </c>
      <c r="C32" s="48">
        <v>6497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D91DD-AD4B-49C5-9C54-9CC11B9F67D0}">
  <dimension ref="N40"/>
  <sheetViews>
    <sheetView zoomScale="60" zoomScaleNormal="60" workbookViewId="0"/>
  </sheetViews>
  <sheetFormatPr defaultRowHeight="15.5" x14ac:dyDescent="0.35"/>
  <sheetData>
    <row r="40" spans="14:14" x14ac:dyDescent="0.35">
      <c r="N40" s="7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Original_Dataset</vt:lpstr>
      <vt:lpstr>Transformed_Dataset</vt:lpstr>
      <vt:lpstr>Data_Cleaning_Steps</vt:lpstr>
      <vt:lpstr>Pivot_Tables</vt:lpstr>
      <vt:lpstr>Charts</vt:lpstr>
      <vt:lpstr>category</vt:lpstr>
      <vt:lpstr>companies</vt:lpstr>
      <vt:lpstr>country</vt:lpstr>
      <vt:lpstr>market_cap</vt:lpstr>
      <vt:lpstr>num_of_shares</vt:lpstr>
      <vt:lpstr>rank</vt:lpstr>
      <vt:lpstr>stock_price</vt:lpstr>
      <vt:lpstr>Top_100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Saeme Qamar</dc:creator>
  <cp:lastModifiedBy>Saeme Qamar</cp:lastModifiedBy>
  <dcterms:created xsi:type="dcterms:W3CDTF">2024-03-22T11:33:05Z</dcterms:created>
  <dcterms:modified xsi:type="dcterms:W3CDTF">2024-04-14T15:53:19Z</dcterms:modified>
</cp:coreProperties>
</file>